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C:\Users\cam_g\Google Drive\EXCEL ADDIN\"/>
    </mc:Choice>
  </mc:AlternateContent>
  <xr:revisionPtr revIDLastSave="0" documentId="13_ncr:1_{EC84F669-DD80-4614-B674-A541BC78D783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Ficha" sheetId="2" r:id="rId1"/>
    <sheet name="Portafolios" sheetId="1" r:id="rId2"/>
    <sheet name="Estrategia" sheetId="6" r:id="rId3"/>
    <sheet name="Historico" sheetId="4" r:id="rId4"/>
    <sheet name="Anual" sheetId="3" r:id="rId5"/>
  </sheets>
  <definedNames>
    <definedName name="_ECO_RANGE_ID1240b74e575c4abf97be058b4b441c86" localSheetId="3" hidden="1">Historico!$E$10:$F$117</definedName>
    <definedName name="_ECO_RANGE_ID46cf4ebf74bd4f42a7ba2a911995bbb8" localSheetId="2" hidden="1">Estrategia!$L$6:$L$18</definedName>
    <definedName name="_ECO_RANGE_ID65fd7e76d9f24c1faf24394a381db713" localSheetId="3" hidden="1">Historico!$H$10:$H$117</definedName>
    <definedName name="_ECO_RANGE_ID6c40a938724c4d859959f5addd9e21b0" localSheetId="2" hidden="1">Estrategia!$K$6:$K$18</definedName>
    <definedName name="_ECO_RANGE_ID84f74ff6ca464e15801fc7387c161e0c" localSheetId="3" hidden="1">Historico!$I$10:$I$117</definedName>
    <definedName name="_ECO_RANGE_ID908aacb20ed5447bb0d8554c61140f46" localSheetId="3" hidden="1">Historico!$K$10:$K$117</definedName>
    <definedName name="_ECO_RANGE_ID98fe96e709c14f0abedbf5971a910e1c" localSheetId="3" hidden="1">Historico!$J$10:$J$117</definedName>
    <definedName name="_ECO_RANGE_ID9fc47090cf594f6693ed5718ba0dbbd4" localSheetId="3" hidden="1">Historico!$G$10:$G$117</definedName>
    <definedName name="_ECO_RANGE_IDe110331631764f1cb46dd27a9481ddfb" localSheetId="3" hidden="1">Historico!$F$9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2" i="4" l="1" a="1"/>
  <c r="T22" i="4" s="1"/>
  <c r="T23" i="4" a="1"/>
  <c r="T23" i="4" s="1"/>
  <c r="T24" i="4" a="1"/>
  <c r="T24" i="4" s="1"/>
  <c r="T25" i="4" a="1"/>
  <c r="T25" i="4" s="1"/>
  <c r="T26" i="4" a="1"/>
  <c r="T26" i="4" s="1"/>
  <c r="T27" i="4" a="1"/>
  <c r="T27" i="4" s="1"/>
  <c r="T28" i="4" a="1"/>
  <c r="T28" i="4" s="1"/>
  <c r="T29" i="4" a="1"/>
  <c r="T29" i="4" s="1"/>
  <c r="T30" i="4" a="1"/>
  <c r="T30" i="4" s="1"/>
  <c r="T31" i="4" a="1"/>
  <c r="T31" i="4" s="1"/>
  <c r="T32" i="4" a="1"/>
  <c r="T32" i="4" s="1"/>
  <c r="T33" i="4" a="1"/>
  <c r="T33" i="4" s="1"/>
  <c r="T34" i="4" a="1"/>
  <c r="T34" i="4" s="1"/>
  <c r="T35" i="4" a="1"/>
  <c r="T35" i="4" s="1"/>
  <c r="T36" i="4" a="1"/>
  <c r="T36" i="4" s="1"/>
  <c r="T37" i="4" a="1"/>
  <c r="T37" i="4" s="1"/>
  <c r="T38" i="4" a="1"/>
  <c r="T38" i="4" s="1"/>
  <c r="T39" i="4" a="1"/>
  <c r="T39" i="4" s="1"/>
  <c r="T40" i="4" a="1"/>
  <c r="T40" i="4" s="1"/>
  <c r="T41" i="4" a="1"/>
  <c r="T41" i="4" s="1"/>
  <c r="T42" i="4" a="1"/>
  <c r="T42" i="4" s="1"/>
  <c r="T43" i="4" a="1"/>
  <c r="T43" i="4" s="1"/>
  <c r="T44" i="4" a="1"/>
  <c r="T44" i="4" s="1"/>
  <c r="T45" i="4" a="1"/>
  <c r="T45" i="4" s="1"/>
  <c r="T46" i="4" a="1"/>
  <c r="T46" i="4" s="1"/>
  <c r="T47" i="4" a="1"/>
  <c r="T47" i="4" s="1"/>
  <c r="T48" i="4" a="1"/>
  <c r="T48" i="4" s="1"/>
  <c r="T49" i="4" a="1"/>
  <c r="T49" i="4" s="1"/>
  <c r="T50" i="4" a="1"/>
  <c r="T50" i="4" s="1"/>
  <c r="T51" i="4" a="1"/>
  <c r="T51" i="4" s="1"/>
  <c r="T52" i="4" a="1"/>
  <c r="T52" i="4" s="1"/>
  <c r="T53" i="4" a="1"/>
  <c r="T53" i="4" s="1"/>
  <c r="T54" i="4" a="1"/>
  <c r="T54" i="4" s="1"/>
  <c r="T55" i="4" a="1"/>
  <c r="T55" i="4" s="1"/>
  <c r="T56" i="4" a="1"/>
  <c r="T56" i="4" s="1"/>
  <c r="T57" i="4" a="1"/>
  <c r="T57" i="4" s="1"/>
  <c r="T70" i="4" a="1"/>
  <c r="T70" i="4" s="1"/>
  <c r="T71" i="4" a="1"/>
  <c r="T71" i="4" s="1"/>
  <c r="T72" i="4" a="1"/>
  <c r="T72" i="4" s="1"/>
  <c r="T73" i="4" a="1"/>
  <c r="T73" i="4" s="1"/>
  <c r="T74" i="4" a="1"/>
  <c r="T74" i="4" s="1"/>
  <c r="T75" i="4" a="1"/>
  <c r="T75" i="4" s="1"/>
  <c r="T76" i="4" a="1"/>
  <c r="T76" i="4" s="1"/>
  <c r="T77" i="4" a="1"/>
  <c r="T77" i="4" s="1"/>
  <c r="T78" i="4" a="1"/>
  <c r="T78" i="4" s="1"/>
  <c r="T79" i="4" a="1"/>
  <c r="T79" i="4" s="1"/>
  <c r="T80" i="4" a="1"/>
  <c r="T80" i="4" s="1"/>
  <c r="T81" i="4" a="1"/>
  <c r="T81" i="4" s="1"/>
  <c r="T82" i="4" a="1"/>
  <c r="T82" i="4" s="1"/>
  <c r="T83" i="4" a="1"/>
  <c r="T83" i="4" s="1"/>
  <c r="T84" i="4" a="1"/>
  <c r="T84" i="4" s="1"/>
  <c r="T85" i="4" a="1"/>
  <c r="T85" i="4" s="1"/>
  <c r="T86" i="4" a="1"/>
  <c r="T86" i="4" s="1"/>
  <c r="T87" i="4" a="1"/>
  <c r="T87" i="4" s="1"/>
  <c r="T88" i="4" a="1"/>
  <c r="T88" i="4" s="1"/>
  <c r="T89" i="4" a="1"/>
  <c r="T89" i="4" s="1"/>
  <c r="T90" i="4" a="1"/>
  <c r="T90" i="4" s="1"/>
  <c r="T106" i="4" a="1"/>
  <c r="T106" i="4" s="1"/>
  <c r="T107" i="4" a="1"/>
  <c r="T107" i="4" s="1"/>
  <c r="T108" i="4" a="1"/>
  <c r="T108" i="4" s="1"/>
  <c r="T109" i="4" a="1"/>
  <c r="T109" i="4" s="1"/>
  <c r="T110" i="4" a="1"/>
  <c r="T110" i="4" s="1"/>
  <c r="T111" i="4" a="1"/>
  <c r="T111" i="4" s="1"/>
  <c r="T112" i="4" a="1"/>
  <c r="T112" i="4" s="1"/>
  <c r="T113" i="4" a="1"/>
  <c r="T113" i="4" s="1"/>
  <c r="T114" i="4" a="1"/>
  <c r="T114" i="4" s="1"/>
  <c r="T115" i="4" a="1"/>
  <c r="T115" i="4" s="1"/>
  <c r="T116" i="4" a="1"/>
  <c r="T116" i="4" s="1"/>
  <c r="T117" i="4" a="1"/>
  <c r="T117" i="4" s="1"/>
  <c r="T118" i="4" a="1"/>
  <c r="T118" i="4" s="1"/>
  <c r="T119" i="4" a="1"/>
  <c r="T119" i="4" s="1"/>
  <c r="T120" i="4" a="1"/>
  <c r="T120" i="4" s="1"/>
  <c r="T121" i="4" a="1"/>
  <c r="T121" i="4" s="1"/>
  <c r="T122" i="4" a="1"/>
  <c r="T122" i="4" s="1"/>
  <c r="T123" i="4" a="1"/>
  <c r="T123" i="4" s="1"/>
  <c r="T124" i="4" a="1"/>
  <c r="T124" i="4" s="1"/>
  <c r="T125" i="4" a="1"/>
  <c r="T125" i="4" s="1"/>
  <c r="T126" i="4" a="1"/>
  <c r="T126" i="4" s="1"/>
  <c r="T127" i="4" a="1"/>
  <c r="T127" i="4" s="1"/>
  <c r="T128" i="4" a="1"/>
  <c r="T128" i="4" s="1"/>
  <c r="T129" i="4" a="1"/>
  <c r="T129" i="4" s="1"/>
  <c r="T130" i="4" a="1"/>
  <c r="T130" i="4" s="1"/>
  <c r="T131" i="4" a="1"/>
  <c r="T131" i="4" s="1"/>
  <c r="T132" i="4" a="1"/>
  <c r="T132" i="4" s="1"/>
  <c r="T133" i="4" a="1"/>
  <c r="T133" i="4" s="1"/>
  <c r="T134" i="4" a="1"/>
  <c r="T134" i="4" s="1"/>
  <c r="T135" i="4" a="1"/>
  <c r="T135" i="4" s="1"/>
  <c r="T136" i="4" a="1"/>
  <c r="T136" i="4" s="1"/>
  <c r="T137" i="4" a="1"/>
  <c r="T137" i="4" s="1"/>
  <c r="T138" i="4" a="1"/>
  <c r="T138" i="4" s="1"/>
  <c r="T139" i="4" a="1"/>
  <c r="T139" i="4" s="1"/>
  <c r="T140" i="4" a="1"/>
  <c r="T140" i="4" s="1"/>
  <c r="T141" i="4" a="1"/>
  <c r="T141" i="4" s="1"/>
  <c r="T142" i="4" a="1"/>
  <c r="T142" i="4" s="1"/>
  <c r="T143" i="4" a="1"/>
  <c r="T143" i="4" s="1"/>
  <c r="T144" i="4" a="1"/>
  <c r="T144" i="4" s="1"/>
  <c r="T145" i="4" a="1"/>
  <c r="T145" i="4" s="1"/>
  <c r="T146" i="4" a="1"/>
  <c r="T146" i="4" s="1"/>
  <c r="T147" i="4" a="1"/>
  <c r="T147" i="4" s="1"/>
  <c r="T148" i="4" a="1"/>
  <c r="T148" i="4" s="1"/>
  <c r="T149" i="4" a="1"/>
  <c r="T149" i="4" s="1"/>
  <c r="T150" i="4" a="1"/>
  <c r="T150" i="4" s="1"/>
  <c r="T151" i="4" a="1"/>
  <c r="T151" i="4" s="1"/>
  <c r="T152" i="4" a="1"/>
  <c r="T152" i="4" s="1"/>
  <c r="T153" i="4" a="1"/>
  <c r="T153" i="4" s="1"/>
  <c r="T154" i="4" a="1"/>
  <c r="T154" i="4" s="1"/>
  <c r="T155" i="4" a="1"/>
  <c r="T155" i="4" s="1"/>
  <c r="T156" i="4" a="1"/>
  <c r="T156" i="4" s="1"/>
  <c r="T157" i="4" a="1"/>
  <c r="T157" i="4" s="1"/>
  <c r="T158" i="4" a="1"/>
  <c r="T158" i="4" s="1"/>
  <c r="T159" i="4" a="1"/>
  <c r="T159" i="4" s="1"/>
  <c r="T160" i="4" a="1"/>
  <c r="T160" i="4" s="1"/>
  <c r="T161" i="4" a="1"/>
  <c r="T161" i="4" s="1"/>
  <c r="T162" i="4" a="1"/>
  <c r="T162" i="4" s="1"/>
  <c r="T163" i="4" a="1"/>
  <c r="T163" i="4" s="1"/>
  <c r="T164" i="4" a="1"/>
  <c r="T164" i="4" s="1"/>
  <c r="T165" i="4" a="1"/>
  <c r="T165" i="4" s="1"/>
  <c r="T166" i="4" a="1"/>
  <c r="T166" i="4" s="1"/>
  <c r="T167" i="4" a="1"/>
  <c r="T167" i="4" s="1"/>
  <c r="T168" i="4" a="1"/>
  <c r="T168" i="4" s="1"/>
  <c r="T169" i="4" a="1"/>
  <c r="T169" i="4" s="1"/>
  <c r="T170" i="4" a="1"/>
  <c r="T170" i="4" s="1"/>
  <c r="T171" i="4" a="1"/>
  <c r="T171" i="4" s="1"/>
  <c r="T172" i="4" a="1"/>
  <c r="T172" i="4" s="1"/>
  <c r="T173" i="4" a="1"/>
  <c r="T173" i="4" s="1"/>
  <c r="T174" i="4" a="1"/>
  <c r="T174" i="4" s="1"/>
  <c r="T175" i="4" a="1"/>
  <c r="T175" i="4" s="1"/>
  <c r="T176" i="4" a="1"/>
  <c r="T176" i="4" s="1"/>
  <c r="T177" i="4" a="1"/>
  <c r="T177" i="4" s="1"/>
  <c r="T178" i="4" a="1"/>
  <c r="T178" i="4" s="1"/>
  <c r="T179" i="4" a="1"/>
  <c r="T179" i="4" s="1"/>
  <c r="T180" i="4" a="1"/>
  <c r="T180" i="4" s="1"/>
  <c r="T181" i="4" a="1"/>
  <c r="T181" i="4" s="1"/>
  <c r="T182" i="4" a="1"/>
  <c r="T182" i="4" s="1"/>
  <c r="T183" i="4" a="1"/>
  <c r="T183" i="4" s="1"/>
  <c r="T184" i="4" a="1"/>
  <c r="T184" i="4" s="1"/>
  <c r="T185" i="4" a="1"/>
  <c r="T185" i="4" s="1"/>
  <c r="T186" i="4" a="1"/>
  <c r="T186" i="4" s="1"/>
  <c r="T187" i="4" a="1"/>
  <c r="T187" i="4" s="1"/>
  <c r="T188" i="4" a="1"/>
  <c r="T188" i="4" s="1"/>
  <c r="T189" i="4" a="1"/>
  <c r="T189" i="4" s="1"/>
  <c r="T190" i="4" a="1"/>
  <c r="T190" i="4" s="1"/>
  <c r="T191" i="4" a="1"/>
  <c r="T191" i="4" s="1"/>
  <c r="T192" i="4" a="1"/>
  <c r="T192" i="4" s="1"/>
  <c r="T193" i="4" a="1"/>
  <c r="T193" i="4" s="1"/>
  <c r="T194" i="4" a="1"/>
  <c r="T194" i="4" s="1"/>
  <c r="T195" i="4" a="1"/>
  <c r="T195" i="4" s="1"/>
  <c r="T196" i="4" a="1"/>
  <c r="T196" i="4" s="1"/>
  <c r="T197" i="4" a="1"/>
  <c r="T197" i="4" s="1"/>
  <c r="T198" i="4" a="1"/>
  <c r="T198" i="4" s="1"/>
  <c r="T199" i="4" a="1"/>
  <c r="T199" i="4" s="1"/>
  <c r="T200" i="4" a="1"/>
  <c r="T200" i="4" s="1"/>
  <c r="T201" i="4" a="1"/>
  <c r="T201" i="4" s="1"/>
  <c r="T202" i="4" a="1"/>
  <c r="T202" i="4" s="1"/>
  <c r="T203" i="4" a="1"/>
  <c r="T203" i="4" s="1"/>
  <c r="T204" i="4" a="1"/>
  <c r="T204" i="4" s="1"/>
  <c r="T205" i="4" a="1"/>
  <c r="T205" i="4" s="1"/>
  <c r="T206" i="4" a="1"/>
  <c r="T206" i="4" s="1"/>
  <c r="T207" i="4" a="1"/>
  <c r="T207" i="4" s="1"/>
  <c r="T208" i="4" a="1"/>
  <c r="T208" i="4" s="1"/>
  <c r="T209" i="4" a="1"/>
  <c r="T209" i="4" s="1"/>
  <c r="T210" i="4" a="1"/>
  <c r="T210" i="4" s="1"/>
  <c r="T211" i="4" a="1"/>
  <c r="T211" i="4" s="1"/>
  <c r="T212" i="4" a="1"/>
  <c r="T212" i="4" s="1"/>
  <c r="T213" i="4" a="1"/>
  <c r="T213" i="4" s="1"/>
  <c r="T214" i="4" a="1"/>
  <c r="T214" i="4" s="1"/>
  <c r="T215" i="4" a="1"/>
  <c r="T215" i="4" s="1"/>
  <c r="T216" i="4" a="1"/>
  <c r="T216" i="4" s="1"/>
  <c r="T217" i="4" a="1"/>
  <c r="T217" i="4" s="1"/>
  <c r="T218" i="4" a="1"/>
  <c r="T218" i="4" s="1"/>
  <c r="T219" i="4" a="1"/>
  <c r="T219" i="4" s="1"/>
  <c r="T220" i="4" a="1"/>
  <c r="T220" i="4" s="1"/>
  <c r="T221" i="4" a="1"/>
  <c r="T221" i="4" s="1"/>
  <c r="T222" i="4" a="1"/>
  <c r="T222" i="4" s="1"/>
  <c r="T223" i="4" a="1"/>
  <c r="T223" i="4" s="1"/>
  <c r="T224" i="4" a="1"/>
  <c r="T224" i="4" s="1"/>
  <c r="T225" i="4" a="1"/>
  <c r="T225" i="4" s="1"/>
  <c r="T226" i="4" a="1"/>
  <c r="T226" i="4" s="1"/>
  <c r="T227" i="4" a="1"/>
  <c r="T227" i="4" s="1"/>
  <c r="T228" i="4" a="1"/>
  <c r="T228" i="4" s="1"/>
  <c r="T229" i="4" a="1"/>
  <c r="T229" i="4" s="1"/>
  <c r="T230" i="4" a="1"/>
  <c r="T230" i="4" s="1"/>
  <c r="T231" i="4" a="1"/>
  <c r="T231" i="4" s="1"/>
  <c r="T232" i="4" a="1"/>
  <c r="T232" i="4" s="1"/>
  <c r="T233" i="4" a="1"/>
  <c r="T233" i="4" s="1"/>
  <c r="T234" i="4" a="1"/>
  <c r="T234" i="4" s="1"/>
  <c r="T235" i="4" a="1"/>
  <c r="T235" i="4" s="1"/>
  <c r="T236" i="4" a="1"/>
  <c r="T236" i="4" s="1"/>
  <c r="T237" i="4" a="1"/>
  <c r="T237" i="4" s="1"/>
  <c r="T238" i="4" a="1"/>
  <c r="T238" i="4" s="1"/>
  <c r="T239" i="4" a="1"/>
  <c r="T239" i="4" s="1"/>
  <c r="T240" i="4" a="1"/>
  <c r="T240" i="4" s="1"/>
  <c r="T241" i="4" a="1"/>
  <c r="T241" i="4" s="1"/>
  <c r="T242" i="4" a="1"/>
  <c r="T242" i="4" s="1"/>
  <c r="T243" i="4" a="1"/>
  <c r="T243" i="4" s="1"/>
  <c r="T244" i="4" a="1"/>
  <c r="T244" i="4" s="1"/>
  <c r="T245" i="4" a="1"/>
  <c r="T245" i="4" s="1"/>
  <c r="T246" i="4" a="1"/>
  <c r="T246" i="4" s="1"/>
  <c r="T247" i="4" a="1"/>
  <c r="T247" i="4" s="1"/>
  <c r="T248" i="4" a="1"/>
  <c r="T248" i="4" s="1"/>
  <c r="T249" i="4" a="1"/>
  <c r="T249" i="4" s="1"/>
  <c r="T250" i="4" a="1"/>
  <c r="T250" i="4" s="1"/>
  <c r="T251" i="4" a="1"/>
  <c r="T251" i="4" s="1"/>
  <c r="T252" i="4" a="1"/>
  <c r="T252" i="4" s="1"/>
  <c r="T253" i="4" a="1"/>
  <c r="T253" i="4" s="1"/>
  <c r="T254" i="4" a="1"/>
  <c r="T254" i="4" s="1"/>
  <c r="T255" i="4" a="1"/>
  <c r="T255" i="4" s="1"/>
  <c r="T256" i="4" a="1"/>
  <c r="T256" i="4" s="1"/>
  <c r="T257" i="4" a="1"/>
  <c r="T257" i="4" s="1"/>
  <c r="T258" i="4" a="1"/>
  <c r="T258" i="4" s="1"/>
  <c r="T259" i="4" a="1"/>
  <c r="T259" i="4" s="1"/>
  <c r="T260" i="4" a="1"/>
  <c r="T260" i="4" s="1"/>
  <c r="T261" i="4" a="1"/>
  <c r="T261" i="4" s="1"/>
  <c r="T262" i="4" a="1"/>
  <c r="T262" i="4" s="1"/>
  <c r="T263" i="4" a="1"/>
  <c r="T263" i="4" s="1"/>
  <c r="T264" i="4" a="1"/>
  <c r="T264" i="4" s="1"/>
  <c r="T265" i="4" a="1"/>
  <c r="T265" i="4" s="1"/>
  <c r="T266" i="4" a="1"/>
  <c r="T266" i="4" s="1"/>
  <c r="T267" i="4" a="1"/>
  <c r="T267" i="4" s="1"/>
  <c r="T268" i="4" a="1"/>
  <c r="T268" i="4" s="1"/>
  <c r="T269" i="4" a="1"/>
  <c r="T269" i="4" s="1"/>
  <c r="T270" i="4" a="1"/>
  <c r="T270" i="4" s="1"/>
  <c r="T271" i="4" a="1"/>
  <c r="T271" i="4" s="1"/>
  <c r="T272" i="4" a="1"/>
  <c r="T272" i="4" s="1"/>
  <c r="T273" i="4" a="1"/>
  <c r="T273" i="4" s="1"/>
  <c r="T274" i="4" a="1"/>
  <c r="T274" i="4" s="1"/>
  <c r="T275" i="4" a="1"/>
  <c r="T275" i="4" s="1"/>
  <c r="T276" i="4" a="1"/>
  <c r="T276" i="4" s="1"/>
  <c r="T277" i="4" a="1"/>
  <c r="T277" i="4" s="1"/>
  <c r="T278" i="4" a="1"/>
  <c r="T278" i="4" s="1"/>
  <c r="T279" i="4" a="1"/>
  <c r="T279" i="4" s="1"/>
  <c r="T280" i="4" a="1"/>
  <c r="T280" i="4" s="1"/>
  <c r="T281" i="4" a="1"/>
  <c r="T281" i="4" s="1"/>
  <c r="T282" i="4" a="1"/>
  <c r="T282" i="4" s="1"/>
  <c r="T283" i="4" a="1"/>
  <c r="T283" i="4" s="1"/>
  <c r="T284" i="4" a="1"/>
  <c r="T284" i="4" s="1"/>
  <c r="T285" i="4" a="1"/>
  <c r="T285" i="4" s="1"/>
  <c r="T286" i="4" a="1"/>
  <c r="T286" i="4" s="1"/>
  <c r="T287" i="4" a="1"/>
  <c r="T287" i="4" s="1"/>
  <c r="T288" i="4" a="1"/>
  <c r="T288" i="4" s="1"/>
  <c r="T289" i="4" a="1"/>
  <c r="T289" i="4" s="1"/>
  <c r="T290" i="4" a="1"/>
  <c r="T290" i="4" s="1"/>
  <c r="T291" i="4" a="1"/>
  <c r="T291" i="4" s="1"/>
  <c r="T292" i="4" a="1"/>
  <c r="T292" i="4" s="1"/>
  <c r="T293" i="4" a="1"/>
  <c r="T293" i="4" s="1"/>
  <c r="T294" i="4" a="1"/>
  <c r="T294" i="4" s="1"/>
  <c r="T295" i="4" a="1"/>
  <c r="T295" i="4" s="1"/>
  <c r="T296" i="4" a="1"/>
  <c r="T296" i="4" s="1"/>
  <c r="T297" i="4" a="1"/>
  <c r="T297" i="4" s="1"/>
  <c r="T298" i="4" a="1"/>
  <c r="T298" i="4" s="1"/>
  <c r="T299" i="4" a="1"/>
  <c r="T299" i="4" s="1"/>
  <c r="T300" i="4" a="1"/>
  <c r="T300" i="4" s="1"/>
  <c r="T301" i="4" a="1"/>
  <c r="T301" i="4" s="1"/>
  <c r="T302" i="4" a="1"/>
  <c r="T302" i="4" s="1"/>
  <c r="T303" i="4" a="1"/>
  <c r="T303" i="4" s="1"/>
  <c r="T304" i="4" a="1"/>
  <c r="T304" i="4" s="1"/>
  <c r="T305" i="4" a="1"/>
  <c r="T305" i="4" s="1"/>
  <c r="T306" i="4" a="1"/>
  <c r="T306" i="4" s="1"/>
  <c r="T307" i="4" a="1"/>
  <c r="T307" i="4" s="1"/>
  <c r="T308" i="4" a="1"/>
  <c r="T308" i="4" s="1"/>
  <c r="T309" i="4" a="1"/>
  <c r="T309" i="4" s="1"/>
  <c r="T310" i="4" a="1"/>
  <c r="T310" i="4" s="1"/>
  <c r="T311" i="4" a="1"/>
  <c r="T311" i="4" s="1"/>
  <c r="T312" i="4" a="1"/>
  <c r="T312" i="4" s="1"/>
  <c r="T313" i="4" a="1"/>
  <c r="T313" i="4" s="1"/>
  <c r="T314" i="4" a="1"/>
  <c r="T314" i="4" s="1"/>
  <c r="T315" i="4" a="1"/>
  <c r="T315" i="4" s="1"/>
  <c r="T316" i="4" a="1"/>
  <c r="T316" i="4" s="1"/>
  <c r="T317" i="4" a="1"/>
  <c r="T317" i="4" s="1"/>
  <c r="T318" i="4" a="1"/>
  <c r="T318" i="4" s="1"/>
  <c r="T319" i="4" a="1"/>
  <c r="T319" i="4" s="1"/>
  <c r="T320" i="4" a="1"/>
  <c r="T320" i="4" s="1"/>
  <c r="T321" i="4" a="1"/>
  <c r="T321" i="4" s="1"/>
  <c r="T322" i="4" a="1"/>
  <c r="T322" i="4" s="1"/>
  <c r="T323" i="4" a="1"/>
  <c r="T323" i="4" s="1"/>
  <c r="T324" i="4" a="1"/>
  <c r="T324" i="4" s="1"/>
  <c r="T325" i="4" a="1"/>
  <c r="T325" i="4" s="1"/>
  <c r="T326" i="4" a="1"/>
  <c r="T326" i="4" s="1"/>
  <c r="T327" i="4" a="1"/>
  <c r="T327" i="4" s="1"/>
  <c r="T328" i="4" a="1"/>
  <c r="T328" i="4" s="1"/>
  <c r="T329" i="4" a="1"/>
  <c r="T329" i="4" s="1"/>
  <c r="T330" i="4" a="1"/>
  <c r="T330" i="4" s="1"/>
  <c r="T331" i="4" a="1"/>
  <c r="T331" i="4" s="1"/>
  <c r="T332" i="4" a="1"/>
  <c r="T332" i="4" s="1"/>
  <c r="T333" i="4" a="1"/>
  <c r="T333" i="4" s="1"/>
  <c r="T334" i="4" a="1"/>
  <c r="T334" i="4" s="1"/>
  <c r="T335" i="4" a="1"/>
  <c r="T335" i="4" s="1"/>
  <c r="T336" i="4" a="1"/>
  <c r="T336" i="4" s="1"/>
  <c r="T337" i="4" a="1"/>
  <c r="T337" i="4" s="1"/>
  <c r="T338" i="4" a="1"/>
  <c r="T338" i="4" s="1"/>
  <c r="T339" i="4" a="1"/>
  <c r="T339" i="4" s="1"/>
  <c r="T340" i="4" a="1"/>
  <c r="T340" i="4" s="1"/>
  <c r="T341" i="4" a="1"/>
  <c r="T341" i="4" s="1"/>
  <c r="T342" i="4" a="1"/>
  <c r="T342" i="4" s="1"/>
  <c r="T343" i="4" a="1"/>
  <c r="T343" i="4" s="1"/>
  <c r="T344" i="4" a="1"/>
  <c r="T344" i="4" s="1"/>
  <c r="T345" i="4" a="1"/>
  <c r="T345" i="4" s="1"/>
  <c r="T346" i="4" a="1"/>
  <c r="T346" i="4" s="1"/>
  <c r="T347" i="4" a="1"/>
  <c r="T347" i="4" s="1"/>
  <c r="T348" i="4" a="1"/>
  <c r="T348" i="4" s="1"/>
  <c r="T349" i="4" a="1"/>
  <c r="T349" i="4" s="1"/>
  <c r="T350" i="4" a="1"/>
  <c r="T350" i="4" s="1"/>
  <c r="T351" i="4" a="1"/>
  <c r="T351" i="4" s="1"/>
  <c r="T352" i="4" a="1"/>
  <c r="T352" i="4" s="1"/>
  <c r="T353" i="4" a="1"/>
  <c r="T353" i="4" s="1"/>
  <c r="T354" i="4" a="1"/>
  <c r="T354" i="4" s="1"/>
  <c r="T355" i="4" a="1"/>
  <c r="T355" i="4" s="1"/>
  <c r="T356" i="4" a="1"/>
  <c r="T356" i="4" s="1"/>
  <c r="T357" i="4" a="1"/>
  <c r="T357" i="4" s="1"/>
  <c r="T358" i="4" a="1"/>
  <c r="T358" i="4" s="1"/>
  <c r="T359" i="4" a="1"/>
  <c r="T359" i="4" s="1"/>
  <c r="T360" i="4" a="1"/>
  <c r="T360" i="4" s="1"/>
  <c r="T361" i="4" a="1"/>
  <c r="T361" i="4" s="1"/>
  <c r="T362" i="4" a="1"/>
  <c r="T362" i="4" s="1"/>
  <c r="T363" i="4" a="1"/>
  <c r="T363" i="4" s="1"/>
  <c r="T364" i="4" a="1"/>
  <c r="T364" i="4" s="1"/>
  <c r="T365" i="4" a="1"/>
  <c r="T365" i="4" s="1"/>
  <c r="T366" i="4" a="1"/>
  <c r="T366" i="4" s="1"/>
  <c r="T367" i="4" a="1"/>
  <c r="T367" i="4" s="1"/>
  <c r="T368" i="4" a="1"/>
  <c r="T368" i="4" s="1"/>
  <c r="T369" i="4" a="1"/>
  <c r="T369" i="4" s="1"/>
  <c r="T370" i="4" a="1"/>
  <c r="T370" i="4" s="1"/>
  <c r="T371" i="4" a="1"/>
  <c r="T371" i="4" s="1"/>
  <c r="T372" i="4" a="1"/>
  <c r="T372" i="4" s="1"/>
  <c r="T373" i="4" a="1"/>
  <c r="T373" i="4" s="1"/>
  <c r="T374" i="4" a="1"/>
  <c r="T374" i="4" s="1"/>
  <c r="T375" i="4" a="1"/>
  <c r="T375" i="4" s="1"/>
  <c r="T376" i="4" a="1"/>
  <c r="T376" i="4" s="1"/>
  <c r="T377" i="4" a="1"/>
  <c r="T377" i="4" s="1"/>
  <c r="T378" i="4" a="1"/>
  <c r="T378" i="4" s="1"/>
  <c r="T379" i="4" a="1"/>
  <c r="T379" i="4" s="1"/>
  <c r="T380" i="4" a="1"/>
  <c r="T380" i="4" s="1"/>
  <c r="T381" i="4" a="1"/>
  <c r="T381" i="4" s="1"/>
  <c r="T382" i="4" a="1"/>
  <c r="T382" i="4" s="1"/>
  <c r="T383" i="4" a="1"/>
  <c r="T383" i="4" s="1"/>
  <c r="T384" i="4" a="1"/>
  <c r="T384" i="4" s="1"/>
  <c r="T385" i="4" a="1"/>
  <c r="T385" i="4" s="1"/>
  <c r="T386" i="4" a="1"/>
  <c r="T386" i="4" s="1"/>
  <c r="T387" i="4" a="1"/>
  <c r="T387" i="4" s="1"/>
  <c r="T388" i="4" a="1"/>
  <c r="T388" i="4" s="1"/>
  <c r="T389" i="4" a="1"/>
  <c r="T389" i="4" s="1"/>
  <c r="T390" i="4" a="1"/>
  <c r="T390" i="4" s="1"/>
  <c r="T391" i="4" a="1"/>
  <c r="T391" i="4" s="1"/>
  <c r="T392" i="4" a="1"/>
  <c r="T392" i="4" s="1"/>
  <c r="T393" i="4" a="1"/>
  <c r="T393" i="4" s="1"/>
  <c r="T394" i="4" a="1"/>
  <c r="T394" i="4" s="1"/>
  <c r="T395" i="4" a="1"/>
  <c r="T395" i="4" s="1"/>
  <c r="T396" i="4" a="1"/>
  <c r="T396" i="4" s="1"/>
  <c r="T397" i="4" a="1"/>
  <c r="T397" i="4" s="1"/>
  <c r="T398" i="4" a="1"/>
  <c r="T398" i="4" s="1"/>
  <c r="T399" i="4" a="1"/>
  <c r="T399" i="4" s="1"/>
  <c r="T400" i="4" a="1"/>
  <c r="T400" i="4" s="1"/>
  <c r="T401" i="4" a="1"/>
  <c r="T401" i="4" s="1"/>
  <c r="T402" i="4" a="1"/>
  <c r="T402" i="4" s="1"/>
  <c r="T403" i="4" a="1"/>
  <c r="T403" i="4" s="1"/>
  <c r="T404" i="4" a="1"/>
  <c r="T404" i="4" s="1"/>
  <c r="T405" i="4" a="1"/>
  <c r="T405" i="4" s="1"/>
  <c r="T406" i="4" a="1"/>
  <c r="T406" i="4" s="1"/>
  <c r="T407" i="4" a="1"/>
  <c r="T407" i="4" s="1"/>
  <c r="T408" i="4" a="1"/>
  <c r="T408" i="4" s="1"/>
  <c r="T409" i="4" a="1"/>
  <c r="T409" i="4" s="1"/>
  <c r="T410" i="4" a="1"/>
  <c r="T410" i="4" s="1"/>
  <c r="T411" i="4" a="1"/>
  <c r="T411" i="4" s="1"/>
  <c r="T412" i="4" a="1"/>
  <c r="T412" i="4" s="1"/>
  <c r="T413" i="4" a="1"/>
  <c r="T413" i="4" s="1"/>
  <c r="T414" i="4" a="1"/>
  <c r="T414" i="4" s="1"/>
  <c r="T415" i="4" a="1"/>
  <c r="T415" i="4" s="1"/>
  <c r="T416" i="4" a="1"/>
  <c r="T416" i="4" s="1"/>
  <c r="T417" i="4" a="1"/>
  <c r="T417" i="4" s="1"/>
  <c r="T418" i="4" a="1"/>
  <c r="T418" i="4" s="1"/>
  <c r="T419" i="4" a="1"/>
  <c r="T419" i="4" s="1"/>
  <c r="T420" i="4" a="1"/>
  <c r="T420" i="4" s="1"/>
  <c r="T421" i="4" a="1"/>
  <c r="T421" i="4" s="1"/>
  <c r="T422" i="4" a="1"/>
  <c r="T422" i="4" s="1"/>
  <c r="T423" i="4" a="1"/>
  <c r="T423" i="4" s="1"/>
  <c r="T424" i="4" a="1"/>
  <c r="T424" i="4" s="1"/>
  <c r="T425" i="4" a="1"/>
  <c r="T425" i="4" s="1"/>
  <c r="T426" i="4" a="1"/>
  <c r="T426" i="4" s="1"/>
  <c r="T427" i="4" a="1"/>
  <c r="T427" i="4" s="1"/>
  <c r="T428" i="4" a="1"/>
  <c r="T428" i="4" s="1"/>
  <c r="T429" i="4" a="1"/>
  <c r="T429" i="4" s="1"/>
  <c r="T430" i="4" a="1"/>
  <c r="T430" i="4" s="1"/>
  <c r="T431" i="4" a="1"/>
  <c r="T431" i="4" s="1"/>
  <c r="T432" i="4" a="1"/>
  <c r="T432" i="4" s="1"/>
  <c r="T433" i="4" a="1"/>
  <c r="T433" i="4" s="1"/>
  <c r="T434" i="4" a="1"/>
  <c r="T434" i="4" s="1"/>
  <c r="T435" i="4" a="1"/>
  <c r="T435" i="4" s="1"/>
  <c r="T436" i="4" a="1"/>
  <c r="T436" i="4" s="1"/>
  <c r="T437" i="4" a="1"/>
  <c r="T437" i="4" s="1"/>
  <c r="T438" i="4" a="1"/>
  <c r="T438" i="4" s="1"/>
  <c r="T439" i="4" a="1"/>
  <c r="T439" i="4" s="1"/>
  <c r="T440" i="4" a="1"/>
  <c r="T440" i="4" s="1"/>
  <c r="T441" i="4" a="1"/>
  <c r="T441" i="4" s="1"/>
  <c r="T442" i="4" a="1"/>
  <c r="T442" i="4" s="1"/>
  <c r="T443" i="4" a="1"/>
  <c r="T443" i="4" s="1"/>
  <c r="T444" i="4" a="1"/>
  <c r="T444" i="4" s="1"/>
  <c r="T445" i="4" a="1"/>
  <c r="T445" i="4" s="1"/>
  <c r="T446" i="4" a="1"/>
  <c r="T446" i="4" s="1"/>
  <c r="T447" i="4" a="1"/>
  <c r="T447" i="4" s="1"/>
  <c r="T448" i="4" a="1"/>
  <c r="T448" i="4" s="1"/>
  <c r="T449" i="4" a="1"/>
  <c r="T449" i="4" s="1"/>
  <c r="T450" i="4" a="1"/>
  <c r="T450" i="4" s="1"/>
  <c r="T451" i="4" a="1"/>
  <c r="T451" i="4" s="1"/>
  <c r="T452" i="4" a="1"/>
  <c r="T452" i="4" s="1"/>
  <c r="T453" i="4" a="1"/>
  <c r="T453" i="4" s="1"/>
  <c r="T454" i="4" a="1"/>
  <c r="T454" i="4" s="1"/>
  <c r="T455" i="4" a="1"/>
  <c r="T455" i="4" s="1"/>
  <c r="T456" i="4" a="1"/>
  <c r="T456" i="4" s="1"/>
  <c r="T457" i="4" a="1"/>
  <c r="T457" i="4" s="1"/>
  <c r="T458" i="4" a="1"/>
  <c r="T458" i="4" s="1"/>
  <c r="T459" i="4" a="1"/>
  <c r="T459" i="4" s="1"/>
  <c r="T460" i="4" a="1"/>
  <c r="T460" i="4" s="1"/>
  <c r="T461" i="4" a="1"/>
  <c r="T461" i="4" s="1"/>
  <c r="T462" i="4" a="1"/>
  <c r="T462" i="4" s="1"/>
  <c r="T463" i="4" a="1"/>
  <c r="T463" i="4" s="1"/>
  <c r="T464" i="4" a="1"/>
  <c r="T464" i="4" s="1"/>
  <c r="T465" i="4" a="1"/>
  <c r="T465" i="4" s="1"/>
  <c r="T466" i="4" a="1"/>
  <c r="T466" i="4" s="1"/>
  <c r="T467" i="4" a="1"/>
  <c r="T467" i="4" s="1"/>
  <c r="T468" i="4" a="1"/>
  <c r="T468" i="4" s="1"/>
  <c r="T469" i="4" a="1"/>
  <c r="T469" i="4" s="1"/>
  <c r="T470" i="4" a="1"/>
  <c r="T470" i="4" s="1"/>
  <c r="T471" i="4" a="1"/>
  <c r="T471" i="4" s="1"/>
  <c r="T472" i="4" a="1"/>
  <c r="T472" i="4" s="1"/>
  <c r="T473" i="4" a="1"/>
  <c r="T473" i="4" s="1"/>
  <c r="T474" i="4" a="1"/>
  <c r="T474" i="4" s="1"/>
  <c r="T475" i="4" a="1"/>
  <c r="T475" i="4" s="1"/>
  <c r="T476" i="4" a="1"/>
  <c r="T476" i="4" s="1"/>
  <c r="T477" i="4" a="1"/>
  <c r="T477" i="4" s="1"/>
  <c r="T478" i="4" a="1"/>
  <c r="T478" i="4" s="1"/>
  <c r="T479" i="4" a="1"/>
  <c r="T479" i="4" s="1"/>
  <c r="T480" i="4" a="1"/>
  <c r="T480" i="4" s="1"/>
  <c r="T481" i="4" a="1"/>
  <c r="T481" i="4" s="1"/>
  <c r="T482" i="4" a="1"/>
  <c r="T482" i="4" s="1"/>
  <c r="T483" i="4" a="1"/>
  <c r="T483" i="4" s="1"/>
  <c r="T484" i="4" a="1"/>
  <c r="T484" i="4" s="1"/>
  <c r="T485" i="4" a="1"/>
  <c r="T485" i="4" s="1"/>
  <c r="T486" i="4" a="1"/>
  <c r="T486" i="4" s="1"/>
  <c r="T487" i="4" a="1"/>
  <c r="T487" i="4" s="1"/>
  <c r="T488" i="4" a="1"/>
  <c r="T488" i="4" s="1"/>
  <c r="T489" i="4" a="1"/>
  <c r="T489" i="4" s="1"/>
  <c r="T490" i="4" a="1"/>
  <c r="T490" i="4" s="1"/>
  <c r="T491" i="4" a="1"/>
  <c r="T491" i="4" s="1"/>
  <c r="T492" i="4" a="1"/>
  <c r="T492" i="4" s="1"/>
  <c r="T493" i="4" a="1"/>
  <c r="T493" i="4" s="1"/>
  <c r="T494" i="4" a="1"/>
  <c r="T494" i="4" s="1"/>
  <c r="T495" i="4" a="1"/>
  <c r="T495" i="4" s="1"/>
  <c r="T496" i="4" a="1"/>
  <c r="T496" i="4" s="1"/>
  <c r="T497" i="4" a="1"/>
  <c r="T497" i="4" s="1"/>
  <c r="T498" i="4" a="1"/>
  <c r="T498" i="4" s="1"/>
  <c r="T499" i="4" a="1"/>
  <c r="T499" i="4" s="1"/>
  <c r="T500" i="4" a="1"/>
  <c r="T500" i="4" s="1"/>
  <c r="T501" i="4" a="1"/>
  <c r="T501" i="4" s="1"/>
  <c r="T502" i="4" a="1"/>
  <c r="T502" i="4" s="1"/>
  <c r="T503" i="4" a="1"/>
  <c r="T503" i="4" s="1"/>
  <c r="T504" i="4" a="1"/>
  <c r="T504" i="4" s="1"/>
  <c r="T505" i="4" a="1"/>
  <c r="T505" i="4" s="1"/>
  <c r="T506" i="4" a="1"/>
  <c r="T506" i="4" s="1"/>
  <c r="T507" i="4" a="1"/>
  <c r="T507" i="4" s="1"/>
  <c r="T508" i="4" a="1"/>
  <c r="T508" i="4" s="1"/>
  <c r="T509" i="4" a="1"/>
  <c r="T509" i="4" s="1"/>
  <c r="T510" i="4" a="1"/>
  <c r="T510" i="4" s="1"/>
  <c r="T511" i="4" a="1"/>
  <c r="T511" i="4" s="1"/>
  <c r="T512" i="4" a="1"/>
  <c r="T512" i="4" s="1"/>
  <c r="T513" i="4" a="1"/>
  <c r="T513" i="4" s="1"/>
  <c r="T514" i="4" a="1"/>
  <c r="T514" i="4" s="1"/>
  <c r="T515" i="4" a="1"/>
  <c r="T515" i="4" s="1"/>
  <c r="T516" i="4" a="1"/>
  <c r="T516" i="4" s="1"/>
  <c r="T517" i="4" a="1"/>
  <c r="T517" i="4" s="1"/>
  <c r="T518" i="4" a="1"/>
  <c r="T518" i="4" s="1"/>
  <c r="T519" i="4" a="1"/>
  <c r="T519" i="4" s="1"/>
  <c r="T520" i="4" a="1"/>
  <c r="T520" i="4" s="1"/>
  <c r="T521" i="4" a="1"/>
  <c r="T521" i="4" s="1"/>
  <c r="T522" i="4" a="1"/>
  <c r="T522" i="4" s="1"/>
  <c r="T523" i="4" a="1"/>
  <c r="T523" i="4" s="1"/>
  <c r="T524" i="4" a="1"/>
  <c r="T524" i="4" s="1"/>
  <c r="T525" i="4" a="1"/>
  <c r="T525" i="4" s="1"/>
  <c r="T526" i="4" a="1"/>
  <c r="T526" i="4" s="1"/>
  <c r="T527" i="4" a="1"/>
  <c r="T527" i="4" s="1"/>
  <c r="T528" i="4" a="1"/>
  <c r="T528" i="4" s="1"/>
  <c r="T529" i="4" a="1"/>
  <c r="T529" i="4" s="1"/>
  <c r="T530" i="4" a="1"/>
  <c r="T530" i="4" s="1"/>
  <c r="T531" i="4" a="1"/>
  <c r="T531" i="4" s="1"/>
  <c r="T532" i="4" a="1"/>
  <c r="T532" i="4" s="1"/>
  <c r="T533" i="4" a="1"/>
  <c r="T533" i="4" s="1"/>
  <c r="T534" i="4" a="1"/>
  <c r="T534" i="4" s="1"/>
  <c r="T535" i="4" a="1"/>
  <c r="T535" i="4" s="1"/>
  <c r="T536" i="4" a="1"/>
  <c r="T536" i="4" s="1"/>
  <c r="T537" i="4" a="1"/>
  <c r="T537" i="4" s="1"/>
  <c r="T538" i="4" a="1"/>
  <c r="T538" i="4" s="1"/>
  <c r="T539" i="4" a="1"/>
  <c r="T539" i="4" s="1"/>
  <c r="T540" i="4" a="1"/>
  <c r="T540" i="4" s="1"/>
  <c r="T541" i="4" a="1"/>
  <c r="T541" i="4" s="1"/>
  <c r="T542" i="4" a="1"/>
  <c r="T542" i="4" s="1"/>
  <c r="T543" i="4" a="1"/>
  <c r="T543" i="4" s="1"/>
  <c r="T544" i="4" a="1"/>
  <c r="T544" i="4" s="1"/>
  <c r="T545" i="4" a="1"/>
  <c r="T545" i="4" s="1"/>
  <c r="T546" i="4" a="1"/>
  <c r="T546" i="4" s="1"/>
  <c r="T547" i="4" a="1"/>
  <c r="T547" i="4" s="1"/>
  <c r="T548" i="4" a="1"/>
  <c r="T548" i="4" s="1"/>
  <c r="T549" i="4" a="1"/>
  <c r="T549" i="4" s="1"/>
  <c r="T550" i="4" a="1"/>
  <c r="T550" i="4" s="1"/>
  <c r="T551" i="4" a="1"/>
  <c r="T551" i="4" s="1"/>
  <c r="T552" i="4" a="1"/>
  <c r="T552" i="4" s="1"/>
  <c r="T553" i="4" a="1"/>
  <c r="T553" i="4" s="1"/>
  <c r="T554" i="4" a="1"/>
  <c r="T554" i="4" s="1"/>
  <c r="T555" i="4" a="1"/>
  <c r="T555" i="4" s="1"/>
  <c r="T556" i="4" a="1"/>
  <c r="T556" i="4" s="1"/>
  <c r="T557" i="4" a="1"/>
  <c r="T557" i="4" s="1"/>
  <c r="T558" i="4" a="1"/>
  <c r="T558" i="4" s="1"/>
  <c r="T559" i="4" a="1"/>
  <c r="T559" i="4" s="1"/>
  <c r="T560" i="4" a="1"/>
  <c r="T560" i="4" s="1"/>
  <c r="T561" i="4" a="1"/>
  <c r="T561" i="4" s="1"/>
  <c r="T562" i="4" a="1"/>
  <c r="T562" i="4" s="1"/>
  <c r="T563" i="4" a="1"/>
  <c r="T563" i="4" s="1"/>
  <c r="T564" i="4" a="1"/>
  <c r="T564" i="4" s="1"/>
  <c r="T565" i="4" a="1"/>
  <c r="T565" i="4" s="1"/>
  <c r="T566" i="4" a="1"/>
  <c r="T566" i="4" s="1"/>
  <c r="T567" i="4" a="1"/>
  <c r="T567" i="4" s="1"/>
  <c r="T568" i="4" a="1"/>
  <c r="T568" i="4" s="1"/>
  <c r="T569" i="4" a="1"/>
  <c r="T569" i="4" s="1"/>
  <c r="T570" i="4" a="1"/>
  <c r="T570" i="4" s="1"/>
  <c r="T571" i="4" a="1"/>
  <c r="T571" i="4" s="1"/>
  <c r="T572" i="4" a="1"/>
  <c r="T572" i="4" s="1"/>
  <c r="T573" i="4" a="1"/>
  <c r="T573" i="4" s="1"/>
  <c r="T574" i="4" a="1"/>
  <c r="T574" i="4" s="1"/>
  <c r="T575" i="4" a="1"/>
  <c r="T575" i="4" s="1"/>
  <c r="T576" i="4" a="1"/>
  <c r="T576" i="4" s="1"/>
  <c r="T577" i="4" a="1"/>
  <c r="T577" i="4" s="1"/>
  <c r="T578" i="4" a="1"/>
  <c r="T578" i="4" s="1"/>
  <c r="T579" i="4" a="1"/>
  <c r="T579" i="4" s="1"/>
  <c r="T580" i="4" a="1"/>
  <c r="T580" i="4" s="1"/>
  <c r="T581" i="4" a="1"/>
  <c r="T581" i="4" s="1"/>
  <c r="T582" i="4" a="1"/>
  <c r="T582" i="4" s="1"/>
  <c r="T583" i="4" a="1"/>
  <c r="T583" i="4" s="1"/>
  <c r="T584" i="4" a="1"/>
  <c r="T584" i="4" s="1"/>
  <c r="T585" i="4" a="1"/>
  <c r="T585" i="4" s="1"/>
  <c r="T586" i="4" a="1"/>
  <c r="T586" i="4" s="1"/>
  <c r="T587" i="4" a="1"/>
  <c r="T587" i="4" s="1"/>
  <c r="T588" i="4" a="1"/>
  <c r="T588" i="4" s="1"/>
  <c r="T589" i="4" a="1"/>
  <c r="T589" i="4" s="1"/>
  <c r="T590" i="4" a="1"/>
  <c r="T590" i="4" s="1"/>
  <c r="T591" i="4" a="1"/>
  <c r="T591" i="4" s="1"/>
  <c r="T592" i="4" a="1"/>
  <c r="T592" i="4" s="1"/>
  <c r="T593" i="4" a="1"/>
  <c r="T593" i="4" s="1"/>
  <c r="T594" i="4" a="1"/>
  <c r="T594" i="4" s="1"/>
  <c r="T595" i="4" a="1"/>
  <c r="T595" i="4" s="1"/>
  <c r="T596" i="4" a="1"/>
  <c r="T596" i="4" s="1"/>
  <c r="T597" i="4" a="1"/>
  <c r="T597" i="4" s="1"/>
  <c r="T598" i="4" a="1"/>
  <c r="T598" i="4" s="1"/>
  <c r="T599" i="4" a="1"/>
  <c r="T599" i="4" s="1"/>
  <c r="T600" i="4" a="1"/>
  <c r="T600" i="4" s="1"/>
  <c r="T601" i="4" a="1"/>
  <c r="T601" i="4" s="1"/>
  <c r="T602" i="4" a="1"/>
  <c r="T602" i="4" s="1"/>
  <c r="T603" i="4" a="1"/>
  <c r="T603" i="4" s="1"/>
  <c r="T604" i="4" a="1"/>
  <c r="T604" i="4" s="1"/>
  <c r="T605" i="4" a="1"/>
  <c r="T605" i="4" s="1"/>
  <c r="T606" i="4" a="1"/>
  <c r="T606" i="4" s="1"/>
  <c r="T607" i="4" a="1"/>
  <c r="T607" i="4" s="1"/>
  <c r="T608" i="4" a="1"/>
  <c r="T608" i="4" s="1"/>
  <c r="T609" i="4" a="1"/>
  <c r="T609" i="4" s="1"/>
  <c r="T610" i="4" a="1"/>
  <c r="T610" i="4" s="1"/>
  <c r="T611" i="4" a="1"/>
  <c r="T611" i="4" s="1"/>
  <c r="T612" i="4" a="1"/>
  <c r="T612" i="4" s="1"/>
  <c r="T613" i="4" a="1"/>
  <c r="T613" i="4" s="1"/>
  <c r="T614" i="4" a="1"/>
  <c r="T614" i="4" s="1"/>
  <c r="T615" i="4" a="1"/>
  <c r="T615" i="4" s="1"/>
  <c r="T616" i="4" a="1"/>
  <c r="T616" i="4" s="1"/>
  <c r="T617" i="4" a="1"/>
  <c r="T617" i="4" s="1"/>
  <c r="T618" i="4" a="1"/>
  <c r="T618" i="4" s="1"/>
  <c r="T619" i="4" a="1"/>
  <c r="T619" i="4" s="1"/>
  <c r="T620" i="4" a="1"/>
  <c r="T620" i="4" s="1"/>
  <c r="T621" i="4" a="1"/>
  <c r="T621" i="4" s="1"/>
  <c r="T622" i="4" a="1"/>
  <c r="T622" i="4" s="1"/>
  <c r="T623" i="4" a="1"/>
  <c r="T623" i="4" s="1"/>
  <c r="T624" i="4" a="1"/>
  <c r="T624" i="4" s="1"/>
  <c r="T625" i="4" a="1"/>
  <c r="T625" i="4" s="1"/>
  <c r="T626" i="4" a="1"/>
  <c r="T626" i="4" s="1"/>
  <c r="T627" i="4" a="1"/>
  <c r="T627" i="4" s="1"/>
  <c r="T628" i="4" a="1"/>
  <c r="T628" i="4" s="1"/>
  <c r="T629" i="4" a="1"/>
  <c r="T629" i="4" s="1"/>
  <c r="T630" i="4" a="1"/>
  <c r="T630" i="4" s="1"/>
  <c r="T631" i="4" a="1"/>
  <c r="T631" i="4" s="1"/>
  <c r="T632" i="4" a="1"/>
  <c r="T632" i="4" s="1"/>
  <c r="T633" i="4" a="1"/>
  <c r="T633" i="4" s="1"/>
  <c r="T634" i="4" a="1"/>
  <c r="T634" i="4" s="1"/>
  <c r="T635" i="4" a="1"/>
  <c r="T635" i="4" s="1"/>
  <c r="T636" i="4" a="1"/>
  <c r="T636" i="4" s="1"/>
  <c r="T637" i="4" a="1"/>
  <c r="T637" i="4" s="1"/>
  <c r="T638" i="4" a="1"/>
  <c r="T638" i="4" s="1"/>
  <c r="T639" i="4" a="1"/>
  <c r="T639" i="4" s="1"/>
  <c r="T640" i="4" a="1"/>
  <c r="T640" i="4" s="1"/>
  <c r="T641" i="4" a="1"/>
  <c r="T641" i="4" s="1"/>
  <c r="T642" i="4" a="1"/>
  <c r="T642" i="4" s="1"/>
  <c r="T643" i="4" a="1"/>
  <c r="T643" i="4" s="1"/>
  <c r="T644" i="4" a="1"/>
  <c r="T644" i="4" s="1"/>
  <c r="T645" i="4" a="1"/>
  <c r="T645" i="4" s="1"/>
  <c r="T646" i="4" a="1"/>
  <c r="T646" i="4" s="1"/>
  <c r="T647" i="4" a="1"/>
  <c r="T647" i="4" s="1"/>
  <c r="T648" i="4" a="1"/>
  <c r="T648" i="4" s="1"/>
  <c r="T649" i="4" a="1"/>
  <c r="T649" i="4" s="1"/>
  <c r="T650" i="4" a="1"/>
  <c r="T650" i="4" s="1"/>
  <c r="T651" i="4" a="1"/>
  <c r="T651" i="4" s="1"/>
  <c r="T652" i="4" a="1"/>
  <c r="T652" i="4" s="1"/>
  <c r="T653" i="4" a="1"/>
  <c r="T653" i="4" s="1"/>
  <c r="T654" i="4" a="1"/>
  <c r="T654" i="4" s="1"/>
  <c r="T655" i="4" a="1"/>
  <c r="T655" i="4" s="1"/>
  <c r="T656" i="4" a="1"/>
  <c r="T656" i="4" s="1"/>
  <c r="T657" i="4" a="1"/>
  <c r="T657" i="4" s="1"/>
  <c r="T658" i="4" a="1"/>
  <c r="T658" i="4" s="1"/>
  <c r="T659" i="4" a="1"/>
  <c r="T659" i="4" s="1"/>
  <c r="T660" i="4" a="1"/>
  <c r="T660" i="4" s="1"/>
  <c r="T661" i="4" a="1"/>
  <c r="T661" i="4" s="1"/>
  <c r="T662" i="4" a="1"/>
  <c r="T662" i="4" s="1"/>
  <c r="T663" i="4" a="1"/>
  <c r="T663" i="4" s="1"/>
  <c r="T664" i="4" a="1"/>
  <c r="T664" i="4" s="1"/>
  <c r="T665" i="4" a="1"/>
  <c r="T665" i="4" s="1"/>
  <c r="T666" i="4" a="1"/>
  <c r="T666" i="4" s="1"/>
  <c r="T667" i="4" a="1"/>
  <c r="T667" i="4" s="1"/>
  <c r="T668" i="4" a="1"/>
  <c r="T668" i="4" s="1"/>
  <c r="T669" i="4" a="1"/>
  <c r="T669" i="4" s="1"/>
  <c r="T670" i="4" a="1"/>
  <c r="T670" i="4" s="1"/>
  <c r="T671" i="4" a="1"/>
  <c r="T671" i="4" s="1"/>
  <c r="T672" i="4" a="1"/>
  <c r="T672" i="4" s="1"/>
  <c r="T673" i="4" a="1"/>
  <c r="T673" i="4" s="1"/>
  <c r="T674" i="4" a="1"/>
  <c r="T674" i="4" s="1"/>
  <c r="T675" i="4" a="1"/>
  <c r="T675" i="4" s="1"/>
  <c r="T676" i="4" a="1"/>
  <c r="T676" i="4" s="1"/>
  <c r="T677" i="4" a="1"/>
  <c r="T677" i="4" s="1"/>
  <c r="T678" i="4" a="1"/>
  <c r="T678" i="4" s="1"/>
  <c r="T679" i="4" a="1"/>
  <c r="T679" i="4" s="1"/>
  <c r="T680" i="4" a="1"/>
  <c r="T680" i="4" s="1"/>
  <c r="T681" i="4" a="1"/>
  <c r="T681" i="4" s="1"/>
  <c r="T682" i="4" a="1"/>
  <c r="T682" i="4" s="1"/>
  <c r="T683" i="4" a="1"/>
  <c r="T683" i="4" s="1"/>
  <c r="T684" i="4" a="1"/>
  <c r="T684" i="4" s="1"/>
  <c r="T685" i="4" a="1"/>
  <c r="T685" i="4" s="1"/>
  <c r="T686" i="4" a="1"/>
  <c r="T686" i="4" s="1"/>
  <c r="T687" i="4" a="1"/>
  <c r="T687" i="4" s="1"/>
  <c r="T688" i="4" a="1"/>
  <c r="T688" i="4" s="1"/>
  <c r="T689" i="4" a="1"/>
  <c r="T689" i="4" s="1"/>
  <c r="T690" i="4" a="1"/>
  <c r="T690" i="4" s="1"/>
  <c r="T691" i="4" a="1"/>
  <c r="T691" i="4" s="1"/>
  <c r="T692" i="4" a="1"/>
  <c r="T692" i="4" s="1"/>
  <c r="T693" i="4" a="1"/>
  <c r="T693" i="4" s="1"/>
  <c r="T694" i="4" a="1"/>
  <c r="T694" i="4" s="1"/>
  <c r="T695" i="4" a="1"/>
  <c r="T695" i="4" s="1"/>
  <c r="T696" i="4" a="1"/>
  <c r="T696" i="4" s="1"/>
  <c r="T697" i="4" a="1"/>
  <c r="T697" i="4" s="1"/>
  <c r="T698" i="4" a="1"/>
  <c r="T698" i="4" s="1"/>
  <c r="T699" i="4" a="1"/>
  <c r="T699" i="4" s="1"/>
  <c r="T700" i="4" a="1"/>
  <c r="T700" i="4" s="1"/>
  <c r="T701" i="4" a="1"/>
  <c r="T701" i="4" s="1"/>
  <c r="T702" i="4" a="1"/>
  <c r="T702" i="4" s="1"/>
  <c r="T703" i="4" a="1"/>
  <c r="T703" i="4" s="1"/>
  <c r="T704" i="4" a="1"/>
  <c r="T704" i="4" s="1"/>
  <c r="T705" i="4" a="1"/>
  <c r="T705" i="4" s="1"/>
  <c r="T706" i="4" a="1"/>
  <c r="T706" i="4" s="1"/>
  <c r="T707" i="4" a="1"/>
  <c r="T707" i="4" s="1"/>
  <c r="T708" i="4" a="1"/>
  <c r="T708" i="4" s="1"/>
  <c r="T709" i="4" a="1"/>
  <c r="T709" i="4" s="1"/>
  <c r="T710" i="4" a="1"/>
  <c r="T710" i="4" s="1"/>
  <c r="T711" i="4" a="1"/>
  <c r="T711" i="4" s="1"/>
  <c r="T712" i="4" a="1"/>
  <c r="T712" i="4" s="1"/>
  <c r="T713" i="4" a="1"/>
  <c r="T713" i="4" s="1"/>
  <c r="T714" i="4" a="1"/>
  <c r="T714" i="4" s="1"/>
  <c r="T715" i="4" a="1"/>
  <c r="T715" i="4" s="1"/>
  <c r="T716" i="4" a="1"/>
  <c r="T716" i="4" s="1"/>
  <c r="T717" i="4" a="1"/>
  <c r="T717" i="4" s="1"/>
  <c r="T718" i="4" a="1"/>
  <c r="T718" i="4" s="1"/>
  <c r="T719" i="4" a="1"/>
  <c r="T719" i="4" s="1"/>
  <c r="T720" i="4" a="1"/>
  <c r="T720" i="4" s="1"/>
  <c r="T721" i="4" a="1"/>
  <c r="T721" i="4" s="1"/>
  <c r="T722" i="4" a="1"/>
  <c r="T722" i="4" s="1"/>
  <c r="T723" i="4" a="1"/>
  <c r="T723" i="4" s="1"/>
  <c r="T724" i="4" a="1"/>
  <c r="T724" i="4" s="1"/>
  <c r="T725" i="4" a="1"/>
  <c r="T725" i="4" s="1"/>
  <c r="T726" i="4" a="1"/>
  <c r="T726" i="4" s="1"/>
  <c r="T727" i="4" a="1"/>
  <c r="T727" i="4" s="1"/>
  <c r="T728" i="4" a="1"/>
  <c r="T728" i="4" s="1"/>
  <c r="T729" i="4" a="1"/>
  <c r="T729" i="4" s="1"/>
  <c r="T730" i="4" a="1"/>
  <c r="T730" i="4" s="1"/>
  <c r="T731" i="4" a="1"/>
  <c r="T731" i="4" s="1"/>
  <c r="T732" i="4" a="1"/>
  <c r="T732" i="4" s="1"/>
  <c r="T733" i="4" a="1"/>
  <c r="T733" i="4" s="1"/>
  <c r="T734" i="4" a="1"/>
  <c r="T734" i="4" s="1"/>
  <c r="T735" i="4" a="1"/>
  <c r="T735" i="4" s="1"/>
  <c r="T736" i="4" a="1"/>
  <c r="T736" i="4" s="1"/>
  <c r="T737" i="4" a="1"/>
  <c r="T737" i="4" s="1"/>
  <c r="T738" i="4" a="1"/>
  <c r="T738" i="4" s="1"/>
  <c r="T739" i="4" a="1"/>
  <c r="T739" i="4" s="1"/>
  <c r="T740" i="4" a="1"/>
  <c r="T740" i="4" s="1"/>
  <c r="T741" i="4" a="1"/>
  <c r="T741" i="4" s="1"/>
  <c r="T742" i="4" a="1"/>
  <c r="T742" i="4" s="1"/>
  <c r="T743" i="4" a="1"/>
  <c r="T743" i="4" s="1"/>
  <c r="T744" i="4" a="1"/>
  <c r="T744" i="4" s="1"/>
  <c r="T745" i="4" a="1"/>
  <c r="T745" i="4" s="1"/>
  <c r="T746" i="4" a="1"/>
  <c r="T746" i="4" s="1"/>
  <c r="T747" i="4" a="1"/>
  <c r="T747" i="4" s="1"/>
  <c r="T748" i="4" a="1"/>
  <c r="T748" i="4" s="1"/>
  <c r="T749" i="4" a="1"/>
  <c r="T749" i="4" s="1"/>
  <c r="T750" i="4" a="1"/>
  <c r="T750" i="4" s="1"/>
  <c r="T751" i="4" a="1"/>
  <c r="T751" i="4" s="1"/>
  <c r="T752" i="4" a="1"/>
  <c r="T752" i="4" s="1"/>
  <c r="T753" i="4" a="1"/>
  <c r="T753" i="4" s="1"/>
  <c r="T754" i="4" a="1"/>
  <c r="T754" i="4" s="1"/>
  <c r="T755" i="4" a="1"/>
  <c r="T755" i="4" s="1"/>
  <c r="T756" i="4" a="1"/>
  <c r="T756" i="4" s="1"/>
  <c r="T757" i="4" a="1"/>
  <c r="T757" i="4" s="1"/>
  <c r="T758" i="4" a="1"/>
  <c r="T758" i="4" s="1"/>
  <c r="T759" i="4" a="1"/>
  <c r="T759" i="4" s="1"/>
  <c r="T760" i="4" a="1"/>
  <c r="T760" i="4" s="1"/>
  <c r="T761" i="4" a="1"/>
  <c r="T761" i="4" s="1"/>
  <c r="T762" i="4" a="1"/>
  <c r="T762" i="4" s="1"/>
  <c r="T763" i="4" a="1"/>
  <c r="T763" i="4" s="1"/>
  <c r="T764" i="4" a="1"/>
  <c r="T764" i="4" s="1"/>
  <c r="T765" i="4" a="1"/>
  <c r="T765" i="4" s="1"/>
  <c r="T766" i="4" a="1"/>
  <c r="T766" i="4" s="1"/>
  <c r="T767" i="4" a="1"/>
  <c r="T767" i="4" s="1"/>
  <c r="T768" i="4" a="1"/>
  <c r="T768" i="4" s="1"/>
  <c r="T769" i="4" a="1"/>
  <c r="T769" i="4" s="1"/>
  <c r="T770" i="4" a="1"/>
  <c r="T770" i="4" s="1"/>
  <c r="T771" i="4" a="1"/>
  <c r="T771" i="4" s="1"/>
  <c r="T772" i="4" a="1"/>
  <c r="T772" i="4" s="1"/>
  <c r="T773" i="4" a="1"/>
  <c r="T773" i="4" s="1"/>
  <c r="T774" i="4" a="1"/>
  <c r="T774" i="4" s="1"/>
  <c r="T775" i="4" a="1"/>
  <c r="T775" i="4" s="1"/>
  <c r="T776" i="4" a="1"/>
  <c r="T776" i="4" s="1"/>
  <c r="T777" i="4" a="1"/>
  <c r="T777" i="4" s="1"/>
  <c r="T778" i="4" a="1"/>
  <c r="T778" i="4" s="1"/>
  <c r="T779" i="4" a="1"/>
  <c r="T779" i="4" s="1"/>
  <c r="T780" i="4" a="1"/>
  <c r="T780" i="4" s="1"/>
  <c r="T781" i="4" a="1"/>
  <c r="T781" i="4" s="1"/>
  <c r="T782" i="4" a="1"/>
  <c r="T782" i="4" s="1"/>
  <c r="T783" i="4" a="1"/>
  <c r="T783" i="4" s="1"/>
  <c r="T784" i="4" a="1"/>
  <c r="T784" i="4" s="1"/>
  <c r="T785" i="4" a="1"/>
  <c r="T785" i="4" s="1"/>
  <c r="T786" i="4" a="1"/>
  <c r="T786" i="4" s="1"/>
  <c r="T787" i="4" a="1"/>
  <c r="T787" i="4" s="1"/>
  <c r="T788" i="4" a="1"/>
  <c r="T788" i="4" s="1"/>
  <c r="T789" i="4" a="1"/>
  <c r="T789" i="4" s="1"/>
  <c r="T790" i="4" a="1"/>
  <c r="T790" i="4" s="1"/>
  <c r="T791" i="4" a="1"/>
  <c r="T791" i="4" s="1"/>
  <c r="T792" i="4" a="1"/>
  <c r="T792" i="4" s="1"/>
  <c r="T793" i="4" a="1"/>
  <c r="T793" i="4" s="1"/>
  <c r="T794" i="4" a="1"/>
  <c r="T794" i="4" s="1"/>
  <c r="T795" i="4" a="1"/>
  <c r="T795" i="4" s="1"/>
  <c r="T796" i="4" a="1"/>
  <c r="T796" i="4" s="1"/>
  <c r="T797" i="4" a="1"/>
  <c r="T797" i="4" s="1"/>
  <c r="T798" i="4" a="1"/>
  <c r="T798" i="4" s="1"/>
  <c r="T799" i="4" a="1"/>
  <c r="T799" i="4" s="1"/>
  <c r="T800" i="4" a="1"/>
  <c r="T800" i="4" s="1"/>
  <c r="T801" i="4" a="1"/>
  <c r="T801" i="4" s="1"/>
  <c r="T802" i="4" a="1"/>
  <c r="T802" i="4" s="1"/>
  <c r="T803" i="4" a="1"/>
  <c r="T803" i="4" s="1"/>
  <c r="T804" i="4" a="1"/>
  <c r="T804" i="4" s="1"/>
  <c r="T805" i="4" a="1"/>
  <c r="T805" i="4" s="1"/>
  <c r="T806" i="4" a="1"/>
  <c r="T806" i="4" s="1"/>
  <c r="T807" i="4" a="1"/>
  <c r="T807" i="4" s="1"/>
  <c r="T808" i="4" a="1"/>
  <c r="T808" i="4" s="1"/>
  <c r="T809" i="4" a="1"/>
  <c r="T809" i="4" s="1"/>
  <c r="T810" i="4" a="1"/>
  <c r="T810" i="4" s="1"/>
  <c r="T811" i="4" a="1"/>
  <c r="T811" i="4" s="1"/>
  <c r="T812" i="4" a="1"/>
  <c r="T812" i="4" s="1"/>
  <c r="T813" i="4" a="1"/>
  <c r="T813" i="4" s="1"/>
  <c r="T814" i="4" a="1"/>
  <c r="T814" i="4" s="1"/>
  <c r="T815" i="4" a="1"/>
  <c r="T815" i="4" s="1"/>
  <c r="T816" i="4" a="1"/>
  <c r="T816" i="4" s="1"/>
  <c r="T817" i="4" a="1"/>
  <c r="T817" i="4" s="1"/>
  <c r="T818" i="4" a="1"/>
  <c r="T818" i="4" s="1"/>
  <c r="T819" i="4" a="1"/>
  <c r="T819" i="4" s="1"/>
  <c r="T820" i="4" a="1"/>
  <c r="T820" i="4" s="1"/>
  <c r="T821" i="4" a="1"/>
  <c r="T821" i="4" s="1"/>
  <c r="T822" i="4" a="1"/>
  <c r="T822" i="4" s="1"/>
  <c r="T823" i="4" a="1"/>
  <c r="T823" i="4" s="1"/>
  <c r="T824" i="4" a="1"/>
  <c r="T824" i="4" s="1"/>
  <c r="T825" i="4" a="1"/>
  <c r="T825" i="4" s="1"/>
  <c r="T826" i="4" a="1"/>
  <c r="T826" i="4" s="1"/>
  <c r="T827" i="4" a="1"/>
  <c r="T827" i="4" s="1"/>
  <c r="T828" i="4" a="1"/>
  <c r="T828" i="4" s="1"/>
  <c r="T829" i="4" a="1"/>
  <c r="T829" i="4" s="1"/>
  <c r="T830" i="4" a="1"/>
  <c r="T830" i="4" s="1"/>
  <c r="T831" i="4" a="1"/>
  <c r="T831" i="4" s="1"/>
  <c r="T832" i="4" a="1"/>
  <c r="T832" i="4" s="1"/>
  <c r="T833" i="4" a="1"/>
  <c r="T833" i="4" s="1"/>
  <c r="T834" i="4" a="1"/>
  <c r="T834" i="4" s="1"/>
  <c r="T835" i="4" a="1"/>
  <c r="T835" i="4" s="1"/>
  <c r="T836" i="4" a="1"/>
  <c r="T836" i="4" s="1"/>
  <c r="T837" i="4" a="1"/>
  <c r="T837" i="4" s="1"/>
  <c r="T838" i="4" a="1"/>
  <c r="T838" i="4" s="1"/>
  <c r="T839" i="4" a="1"/>
  <c r="T839" i="4" s="1"/>
  <c r="T840" i="4" a="1"/>
  <c r="T840" i="4" s="1"/>
  <c r="T841" i="4" a="1"/>
  <c r="T841" i="4" s="1"/>
  <c r="T842" i="4" a="1"/>
  <c r="T842" i="4" s="1"/>
  <c r="T843" i="4" a="1"/>
  <c r="T843" i="4" s="1"/>
  <c r="T844" i="4" a="1"/>
  <c r="T844" i="4" s="1"/>
  <c r="T845" i="4" a="1"/>
  <c r="T845" i="4" s="1"/>
  <c r="T846" i="4" a="1"/>
  <c r="T846" i="4" s="1"/>
  <c r="T847" i="4" a="1"/>
  <c r="T847" i="4" s="1"/>
  <c r="T848" i="4" a="1"/>
  <c r="T848" i="4" s="1"/>
  <c r="T849" i="4" a="1"/>
  <c r="T849" i="4" s="1"/>
  <c r="T850" i="4" a="1"/>
  <c r="T850" i="4" s="1"/>
  <c r="T851" i="4" a="1"/>
  <c r="T851" i="4" s="1"/>
  <c r="T852" i="4" a="1"/>
  <c r="T852" i="4" s="1"/>
  <c r="T853" i="4" a="1"/>
  <c r="T853" i="4" s="1"/>
  <c r="T854" i="4" a="1"/>
  <c r="T854" i="4" s="1"/>
  <c r="T855" i="4" a="1"/>
  <c r="T855" i="4" s="1"/>
  <c r="T856" i="4" a="1"/>
  <c r="T856" i="4" s="1"/>
  <c r="T857" i="4" a="1"/>
  <c r="T857" i="4" s="1"/>
  <c r="T858" i="4" a="1"/>
  <c r="T858" i="4" s="1"/>
  <c r="T859" i="4" a="1"/>
  <c r="T859" i="4" s="1"/>
  <c r="T860" i="4" a="1"/>
  <c r="T860" i="4" s="1"/>
  <c r="T861" i="4" a="1"/>
  <c r="T861" i="4" s="1"/>
  <c r="T862" i="4" a="1"/>
  <c r="T862" i="4" s="1"/>
  <c r="T863" i="4" a="1"/>
  <c r="T863" i="4" s="1"/>
  <c r="T864" i="4" a="1"/>
  <c r="T864" i="4" s="1"/>
  <c r="T865" i="4" a="1"/>
  <c r="T865" i="4" s="1"/>
  <c r="T866" i="4" a="1"/>
  <c r="T866" i="4" s="1"/>
  <c r="T867" i="4" a="1"/>
  <c r="T867" i="4" s="1"/>
  <c r="T868" i="4" a="1"/>
  <c r="T868" i="4" s="1"/>
  <c r="T869" i="4" a="1"/>
  <c r="T869" i="4" s="1"/>
  <c r="T870" i="4" a="1"/>
  <c r="T870" i="4" s="1"/>
  <c r="T871" i="4" a="1"/>
  <c r="T871" i="4" s="1"/>
  <c r="T872" i="4" a="1"/>
  <c r="T872" i="4" s="1"/>
  <c r="T873" i="4" a="1"/>
  <c r="T873" i="4" s="1"/>
  <c r="T874" i="4" a="1"/>
  <c r="T874" i="4" s="1"/>
  <c r="T875" i="4" a="1"/>
  <c r="T875" i="4" s="1"/>
  <c r="T876" i="4" a="1"/>
  <c r="T876" i="4" s="1"/>
  <c r="T877" i="4" a="1"/>
  <c r="T877" i="4" s="1"/>
  <c r="T878" i="4" a="1"/>
  <c r="T878" i="4" s="1"/>
  <c r="T879" i="4" a="1"/>
  <c r="T879" i="4" s="1"/>
  <c r="T880" i="4" a="1"/>
  <c r="T880" i="4" s="1"/>
  <c r="T881" i="4" a="1"/>
  <c r="T881" i="4" s="1"/>
  <c r="T882" i="4" a="1"/>
  <c r="T882" i="4" s="1"/>
  <c r="T883" i="4" a="1"/>
  <c r="T883" i="4" s="1"/>
  <c r="T884" i="4" a="1"/>
  <c r="T884" i="4" s="1"/>
  <c r="T885" i="4" a="1"/>
  <c r="T885" i="4" s="1"/>
  <c r="T886" i="4" a="1"/>
  <c r="T886" i="4" s="1"/>
  <c r="T887" i="4" a="1"/>
  <c r="T887" i="4" s="1"/>
  <c r="T888" i="4" a="1"/>
  <c r="T888" i="4" s="1"/>
  <c r="T889" i="4" a="1"/>
  <c r="T889" i="4" s="1"/>
  <c r="T890" i="4" a="1"/>
  <c r="T890" i="4" s="1"/>
  <c r="T891" i="4" a="1"/>
  <c r="T891" i="4" s="1"/>
  <c r="T892" i="4" a="1"/>
  <c r="T892" i="4" s="1"/>
  <c r="T893" i="4" a="1"/>
  <c r="T893" i="4" s="1"/>
  <c r="T894" i="4" a="1"/>
  <c r="T894" i="4" s="1"/>
  <c r="T895" i="4" a="1"/>
  <c r="T895" i="4" s="1"/>
  <c r="T896" i="4" a="1"/>
  <c r="T896" i="4" s="1"/>
  <c r="T897" i="4" a="1"/>
  <c r="T897" i="4" s="1"/>
  <c r="T898" i="4" a="1"/>
  <c r="T898" i="4" s="1"/>
  <c r="T899" i="4" a="1"/>
  <c r="T899" i="4" s="1"/>
  <c r="T900" i="4" a="1"/>
  <c r="T900" i="4" s="1"/>
  <c r="T901" i="4" a="1"/>
  <c r="T901" i="4" s="1"/>
  <c r="T902" i="4" a="1"/>
  <c r="T902" i="4" s="1"/>
  <c r="T903" i="4" a="1"/>
  <c r="T903" i="4" s="1"/>
  <c r="T904" i="4" a="1"/>
  <c r="T904" i="4" s="1"/>
  <c r="T905" i="4" a="1"/>
  <c r="T905" i="4" s="1"/>
  <c r="T906" i="4" a="1"/>
  <c r="T906" i="4" s="1"/>
  <c r="T907" i="4" a="1"/>
  <c r="T907" i="4" s="1"/>
  <c r="T908" i="4" a="1"/>
  <c r="T908" i="4" s="1"/>
  <c r="T909" i="4" a="1"/>
  <c r="T909" i="4" s="1"/>
  <c r="T910" i="4" a="1"/>
  <c r="T910" i="4" s="1"/>
  <c r="T911" i="4" a="1"/>
  <c r="T911" i="4" s="1"/>
  <c r="T912" i="4" a="1"/>
  <c r="T912" i="4" s="1"/>
  <c r="T913" i="4" a="1"/>
  <c r="T913" i="4" s="1"/>
  <c r="T914" i="4" a="1"/>
  <c r="T914" i="4" s="1"/>
  <c r="T915" i="4" a="1"/>
  <c r="T915" i="4" s="1"/>
  <c r="T916" i="4" a="1"/>
  <c r="T916" i="4" s="1"/>
  <c r="T917" i="4" a="1"/>
  <c r="T917" i="4" s="1"/>
  <c r="T918" i="4" a="1"/>
  <c r="T918" i="4" s="1"/>
  <c r="T919" i="4" a="1"/>
  <c r="T919" i="4" s="1"/>
  <c r="T920" i="4" a="1"/>
  <c r="T920" i="4" s="1"/>
  <c r="T921" i="4" a="1"/>
  <c r="T921" i="4" s="1"/>
  <c r="T922" i="4" a="1"/>
  <c r="T922" i="4" s="1"/>
  <c r="T923" i="4" a="1"/>
  <c r="T923" i="4" s="1"/>
  <c r="T924" i="4" a="1"/>
  <c r="T924" i="4" s="1"/>
  <c r="T925" i="4" a="1"/>
  <c r="T925" i="4" s="1"/>
  <c r="T926" i="4" a="1"/>
  <c r="T926" i="4" s="1"/>
  <c r="T927" i="4" a="1"/>
  <c r="T927" i="4" s="1"/>
  <c r="T928" i="4" a="1"/>
  <c r="T928" i="4" s="1"/>
  <c r="T929" i="4" a="1"/>
  <c r="T929" i="4" s="1"/>
  <c r="T930" i="4" a="1"/>
  <c r="T930" i="4" s="1"/>
  <c r="T931" i="4" a="1"/>
  <c r="T931" i="4" s="1"/>
  <c r="T932" i="4" a="1"/>
  <c r="T932" i="4" s="1"/>
  <c r="T933" i="4" a="1"/>
  <c r="T933" i="4" s="1"/>
  <c r="T934" i="4" a="1"/>
  <c r="T934" i="4" s="1"/>
  <c r="T935" i="4" a="1"/>
  <c r="T935" i="4" s="1"/>
  <c r="T936" i="4" a="1"/>
  <c r="T936" i="4" s="1"/>
  <c r="T937" i="4" a="1"/>
  <c r="T937" i="4" s="1"/>
  <c r="T938" i="4" a="1"/>
  <c r="T938" i="4" s="1"/>
  <c r="T939" i="4" a="1"/>
  <c r="T939" i="4" s="1"/>
  <c r="T940" i="4" a="1"/>
  <c r="T940" i="4" s="1"/>
  <c r="T941" i="4" a="1"/>
  <c r="T941" i="4" s="1"/>
  <c r="T942" i="4" a="1"/>
  <c r="T942" i="4" s="1"/>
  <c r="T943" i="4" a="1"/>
  <c r="T943" i="4" s="1"/>
  <c r="T944" i="4" a="1"/>
  <c r="T944" i="4" s="1"/>
  <c r="T945" i="4" a="1"/>
  <c r="T945" i="4" s="1"/>
  <c r="T946" i="4" a="1"/>
  <c r="T946" i="4" s="1"/>
  <c r="T947" i="4" a="1"/>
  <c r="T947" i="4" s="1"/>
  <c r="T948" i="4" a="1"/>
  <c r="T948" i="4" s="1"/>
  <c r="T949" i="4" a="1"/>
  <c r="T949" i="4" s="1"/>
  <c r="T950" i="4" a="1"/>
  <c r="T950" i="4" s="1"/>
  <c r="T951" i="4" a="1"/>
  <c r="T951" i="4" s="1"/>
  <c r="T952" i="4" a="1"/>
  <c r="T952" i="4" s="1"/>
  <c r="T953" i="4" a="1"/>
  <c r="T953" i="4" s="1"/>
  <c r="T954" i="4" a="1"/>
  <c r="T954" i="4" s="1"/>
  <c r="T955" i="4" a="1"/>
  <c r="T955" i="4" s="1"/>
  <c r="T956" i="4" a="1"/>
  <c r="T956" i="4" s="1"/>
  <c r="T957" i="4" a="1"/>
  <c r="T957" i="4" s="1"/>
  <c r="T958" i="4" a="1"/>
  <c r="T958" i="4" s="1"/>
  <c r="T959" i="4" a="1"/>
  <c r="T959" i="4" s="1"/>
  <c r="T960" i="4" a="1"/>
  <c r="T960" i="4" s="1"/>
  <c r="T961" i="4" a="1"/>
  <c r="T961" i="4" s="1"/>
  <c r="T962" i="4" a="1"/>
  <c r="T962" i="4" s="1"/>
  <c r="T963" i="4" a="1"/>
  <c r="T963" i="4" s="1"/>
  <c r="T964" i="4" a="1"/>
  <c r="T964" i="4" s="1"/>
  <c r="T965" i="4" a="1"/>
  <c r="T965" i="4" s="1"/>
  <c r="T966" i="4" a="1"/>
  <c r="T966" i="4" s="1"/>
  <c r="T967" i="4" a="1"/>
  <c r="T967" i="4" s="1"/>
  <c r="T968" i="4" a="1"/>
  <c r="T968" i="4" s="1"/>
  <c r="T969" i="4" a="1"/>
  <c r="T969" i="4" s="1"/>
  <c r="T970" i="4" a="1"/>
  <c r="T970" i="4" s="1"/>
  <c r="T971" i="4" a="1"/>
  <c r="T971" i="4" s="1"/>
  <c r="T972" i="4" a="1"/>
  <c r="T972" i="4" s="1"/>
  <c r="T973" i="4" a="1"/>
  <c r="T973" i="4" s="1"/>
  <c r="T974" i="4" a="1"/>
  <c r="T974" i="4" s="1"/>
  <c r="T975" i="4" a="1"/>
  <c r="T975" i="4" s="1"/>
  <c r="T976" i="4" a="1"/>
  <c r="T976" i="4" s="1"/>
  <c r="T977" i="4" a="1"/>
  <c r="T977" i="4" s="1"/>
  <c r="T978" i="4" a="1"/>
  <c r="T978" i="4" s="1"/>
  <c r="T979" i="4" a="1"/>
  <c r="T979" i="4" s="1"/>
  <c r="T980" i="4" a="1"/>
  <c r="T980" i="4" s="1"/>
  <c r="T981" i="4" a="1"/>
  <c r="T981" i="4" s="1"/>
  <c r="T982" i="4" a="1"/>
  <c r="T982" i="4" s="1"/>
  <c r="T983" i="4" a="1"/>
  <c r="T983" i="4" s="1"/>
  <c r="T984" i="4" a="1"/>
  <c r="T984" i="4" s="1"/>
  <c r="T985" i="4" a="1"/>
  <c r="T985" i="4" s="1"/>
  <c r="T986" i="4" a="1"/>
  <c r="T986" i="4" s="1"/>
  <c r="T987" i="4" a="1"/>
  <c r="T987" i="4" s="1"/>
  <c r="T988" i="4" a="1"/>
  <c r="T988" i="4" s="1"/>
  <c r="T989" i="4" a="1"/>
  <c r="T989" i="4" s="1"/>
  <c r="T990" i="4" a="1"/>
  <c r="T990" i="4" s="1"/>
  <c r="T991" i="4" a="1"/>
  <c r="T991" i="4" s="1"/>
  <c r="T992" i="4" a="1"/>
  <c r="T992" i="4" s="1"/>
  <c r="T993" i="4" a="1"/>
  <c r="T993" i="4" s="1"/>
  <c r="T994" i="4" a="1"/>
  <c r="T994" i="4" s="1"/>
  <c r="T995" i="4" a="1"/>
  <c r="T995" i="4" s="1"/>
  <c r="T996" i="4" a="1"/>
  <c r="T996" i="4" s="1"/>
  <c r="T997" i="4" a="1"/>
  <c r="T997" i="4" s="1"/>
  <c r="T998" i="4" a="1"/>
  <c r="T998" i="4" s="1"/>
  <c r="T999" i="4" a="1"/>
  <c r="T999" i="4" s="1"/>
  <c r="T1000" i="4" a="1"/>
  <c r="T1000" i="4" s="1"/>
  <c r="T1001" i="4" a="1"/>
  <c r="T1001" i="4" s="1"/>
  <c r="T1002" i="4" a="1"/>
  <c r="T1002" i="4" s="1"/>
  <c r="T1003" i="4" a="1"/>
  <c r="T1003" i="4" s="1"/>
  <c r="T1004" i="4" a="1"/>
  <c r="T1004" i="4" s="1"/>
  <c r="T1005" i="4" a="1"/>
  <c r="T1005" i="4" s="1"/>
  <c r="T1006" i="4" a="1"/>
  <c r="T1006" i="4" s="1"/>
  <c r="T1007" i="4" a="1"/>
  <c r="T1007" i="4" s="1"/>
  <c r="T1008" i="4" a="1"/>
  <c r="T1008" i="4" s="1"/>
  <c r="T1009" i="4" a="1"/>
  <c r="T1009" i="4" s="1"/>
  <c r="T1010" i="4" a="1"/>
  <c r="T1010" i="4" s="1"/>
  <c r="T1011" i="4" a="1"/>
  <c r="T1011" i="4" s="1"/>
  <c r="T1012" i="4" a="1"/>
  <c r="T1012" i="4" s="1"/>
  <c r="T1013" i="4" a="1"/>
  <c r="T1013" i="4" s="1"/>
  <c r="T1014" i="4" a="1"/>
  <c r="T1014" i="4" s="1"/>
  <c r="T1015" i="4" a="1"/>
  <c r="T1015" i="4" s="1"/>
  <c r="T1016" i="4" a="1"/>
  <c r="T1016" i="4" s="1"/>
  <c r="T1017" i="4" a="1"/>
  <c r="T1017" i="4" s="1"/>
  <c r="T1018" i="4" a="1"/>
  <c r="T1018" i="4" s="1"/>
  <c r="T1019" i="4" a="1"/>
  <c r="T1019" i="4" s="1"/>
  <c r="T1020" i="4" a="1"/>
  <c r="T1020" i="4" s="1"/>
  <c r="T1021" i="4" a="1"/>
  <c r="T1021" i="4" s="1"/>
  <c r="T1022" i="4" a="1"/>
  <c r="T1022" i="4" s="1"/>
  <c r="T1023" i="4" a="1"/>
  <c r="T1023" i="4" s="1"/>
  <c r="T1024" i="4" a="1"/>
  <c r="T1024" i="4" s="1"/>
  <c r="T1025" i="4" a="1"/>
  <c r="T1025" i="4" s="1"/>
  <c r="T1026" i="4" a="1"/>
  <c r="T1026" i="4" s="1"/>
  <c r="T1027" i="4" a="1"/>
  <c r="T1027" i="4" s="1"/>
  <c r="T1028" i="4" a="1"/>
  <c r="T1028" i="4" s="1"/>
  <c r="T1029" i="4" a="1"/>
  <c r="T1029" i="4" s="1"/>
  <c r="T1030" i="4" a="1"/>
  <c r="T1030" i="4" s="1"/>
  <c r="T1031" i="4" a="1"/>
  <c r="T1031" i="4" s="1"/>
  <c r="T1032" i="4" a="1"/>
  <c r="T1032" i="4" s="1"/>
  <c r="T1033" i="4" a="1"/>
  <c r="T1033" i="4" s="1"/>
  <c r="T1034" i="4" a="1"/>
  <c r="T1034" i="4" s="1"/>
  <c r="T1035" i="4" a="1"/>
  <c r="T1035" i="4" s="1"/>
  <c r="T1036" i="4" a="1"/>
  <c r="T1036" i="4" s="1"/>
  <c r="T1037" i="4" a="1"/>
  <c r="T1037" i="4" s="1"/>
  <c r="T1038" i="4" a="1"/>
  <c r="T1038" i="4" s="1"/>
  <c r="T1039" i="4" a="1"/>
  <c r="T1039" i="4" s="1"/>
  <c r="T1040" i="4" a="1"/>
  <c r="T1040" i="4" s="1"/>
  <c r="T1041" i="4" a="1"/>
  <c r="T1041" i="4" s="1"/>
  <c r="T1042" i="4" a="1"/>
  <c r="T1042" i="4" s="1"/>
  <c r="T1043" i="4" a="1"/>
  <c r="T1043" i="4" s="1"/>
  <c r="T1044" i="4" a="1"/>
  <c r="T1044" i="4" s="1"/>
  <c r="T1045" i="4" a="1"/>
  <c r="T1045" i="4" s="1"/>
  <c r="T1046" i="4" a="1"/>
  <c r="T1046" i="4" s="1"/>
  <c r="T1047" i="4" a="1"/>
  <c r="T1047" i="4" s="1"/>
  <c r="T1048" i="4" a="1"/>
  <c r="T1048" i="4" s="1"/>
  <c r="T1049" i="4" a="1"/>
  <c r="T1049" i="4" s="1"/>
  <c r="T1050" i="4" a="1"/>
  <c r="T1050" i="4" s="1"/>
  <c r="T1051" i="4" a="1"/>
  <c r="T1051" i="4" s="1"/>
  <c r="T1052" i="4" a="1"/>
  <c r="T1052" i="4" s="1"/>
  <c r="T1053" i="4" a="1"/>
  <c r="T1053" i="4" s="1"/>
  <c r="T1054" i="4" a="1"/>
  <c r="T1054" i="4" s="1"/>
  <c r="T1055" i="4" a="1"/>
  <c r="T1055" i="4" s="1"/>
  <c r="T1056" i="4" a="1"/>
  <c r="T1056" i="4" s="1"/>
  <c r="T1057" i="4" a="1"/>
  <c r="T1057" i="4" s="1"/>
  <c r="T1058" i="4" a="1"/>
  <c r="T1058" i="4" s="1"/>
  <c r="T1059" i="4" a="1"/>
  <c r="T1059" i="4" s="1"/>
  <c r="T1060" i="4" a="1"/>
  <c r="T1060" i="4" s="1"/>
  <c r="T1061" i="4" a="1"/>
  <c r="T1061" i="4" s="1"/>
  <c r="T1062" i="4" a="1"/>
  <c r="T1062" i="4" s="1"/>
  <c r="T1063" i="4" a="1"/>
  <c r="T1063" i="4" s="1"/>
  <c r="T1064" i="4" a="1"/>
  <c r="T1064" i="4" s="1"/>
  <c r="T1065" i="4" a="1"/>
  <c r="T1065" i="4" s="1"/>
  <c r="T1066" i="4" a="1"/>
  <c r="T1066" i="4" s="1"/>
  <c r="T1067" i="4" a="1"/>
  <c r="T1067" i="4" s="1"/>
  <c r="T1068" i="4" a="1"/>
  <c r="T1068" i="4" s="1"/>
  <c r="T1069" i="4" a="1"/>
  <c r="T1069" i="4" s="1"/>
  <c r="T1070" i="4" a="1"/>
  <c r="T1070" i="4" s="1"/>
  <c r="T1071" i="4" a="1"/>
  <c r="T1071" i="4" s="1"/>
  <c r="T1072" i="4" a="1"/>
  <c r="T1072" i="4" s="1"/>
  <c r="T1073" i="4" a="1"/>
  <c r="T1073" i="4" s="1"/>
  <c r="T1074" i="4" a="1"/>
  <c r="T1074" i="4" s="1"/>
  <c r="T1075" i="4" a="1"/>
  <c r="T1075" i="4" s="1"/>
  <c r="T1076" i="4" a="1"/>
  <c r="T1076" i="4" s="1"/>
  <c r="T1077" i="4" a="1"/>
  <c r="T1077" i="4" s="1"/>
  <c r="T1078" i="4" a="1"/>
  <c r="T1078" i="4" s="1"/>
  <c r="T1079" i="4" a="1"/>
  <c r="T1079" i="4" s="1"/>
  <c r="T1080" i="4" a="1"/>
  <c r="T1080" i="4" s="1"/>
  <c r="T1081" i="4" a="1"/>
  <c r="T1081" i="4" s="1"/>
  <c r="T1082" i="4" a="1"/>
  <c r="T1082" i="4" s="1"/>
  <c r="T1083" i="4" a="1"/>
  <c r="T1083" i="4" s="1"/>
  <c r="T1084" i="4" a="1"/>
  <c r="T1084" i="4" s="1"/>
  <c r="T1085" i="4" a="1"/>
  <c r="T1085" i="4" s="1"/>
  <c r="T1086" i="4" a="1"/>
  <c r="T1086" i="4" s="1"/>
  <c r="T1087" i="4" a="1"/>
  <c r="T1087" i="4" s="1"/>
  <c r="T1088" i="4" a="1"/>
  <c r="T1088" i="4" s="1"/>
  <c r="T1089" i="4" a="1"/>
  <c r="T1089" i="4" s="1"/>
  <c r="T1090" i="4" a="1"/>
  <c r="T1090" i="4" s="1"/>
  <c r="T1091" i="4" a="1"/>
  <c r="T1091" i="4" s="1"/>
  <c r="T1092" i="4" a="1"/>
  <c r="T1092" i="4" s="1"/>
  <c r="T1093" i="4" a="1"/>
  <c r="T1093" i="4" s="1"/>
  <c r="T1094" i="4" a="1"/>
  <c r="T1094" i="4" s="1"/>
  <c r="T1095" i="4" a="1"/>
  <c r="T1095" i="4" s="1"/>
  <c r="T1096" i="4" a="1"/>
  <c r="T1096" i="4" s="1"/>
  <c r="T1097" i="4" a="1"/>
  <c r="T1097" i="4" s="1"/>
  <c r="T1098" i="4" a="1"/>
  <c r="T1098" i="4" s="1"/>
  <c r="T1099" i="4" a="1"/>
  <c r="T1099" i="4" s="1"/>
  <c r="T1100" i="4" a="1"/>
  <c r="T1100" i="4" s="1"/>
  <c r="T1101" i="4" a="1"/>
  <c r="T1101" i="4" s="1"/>
  <c r="T1102" i="4" a="1"/>
  <c r="T1102" i="4" s="1"/>
  <c r="T1103" i="4" a="1"/>
  <c r="T1103" i="4" s="1"/>
  <c r="T1104" i="4" a="1"/>
  <c r="T1104" i="4" s="1"/>
  <c r="T1105" i="4" a="1"/>
  <c r="T1105" i="4" s="1"/>
  <c r="T1106" i="4" a="1"/>
  <c r="T1106" i="4" s="1"/>
  <c r="T1107" i="4" a="1"/>
  <c r="T1107" i="4" s="1"/>
  <c r="T1108" i="4" a="1"/>
  <c r="T1108" i="4" s="1"/>
  <c r="T1109" i="4" a="1"/>
  <c r="T1109" i="4" s="1"/>
  <c r="T1110" i="4" a="1"/>
  <c r="T1110" i="4" s="1"/>
  <c r="T1111" i="4" a="1"/>
  <c r="T1111" i="4" s="1"/>
  <c r="T1112" i="4" a="1"/>
  <c r="T1112" i="4" s="1"/>
  <c r="T1113" i="4" a="1"/>
  <c r="T1113" i="4" s="1"/>
  <c r="T1114" i="4" a="1"/>
  <c r="T1114" i="4" s="1"/>
  <c r="T1115" i="4" a="1"/>
  <c r="T1115" i="4" s="1"/>
  <c r="T1116" i="4" a="1"/>
  <c r="T1116" i="4" s="1"/>
  <c r="T1117" i="4" a="1"/>
  <c r="T1117" i="4" s="1"/>
  <c r="T1118" i="4" a="1"/>
  <c r="T1118" i="4" s="1"/>
  <c r="T1119" i="4" a="1"/>
  <c r="T1119" i="4" s="1"/>
  <c r="T1120" i="4" a="1"/>
  <c r="T1120" i="4" s="1"/>
  <c r="T1121" i="4" a="1"/>
  <c r="T1121" i="4" s="1"/>
  <c r="T1122" i="4" a="1"/>
  <c r="T1122" i="4" s="1"/>
  <c r="T1123" i="4" a="1"/>
  <c r="T1123" i="4" s="1"/>
  <c r="T1124" i="4" a="1"/>
  <c r="T1124" i="4" s="1"/>
  <c r="T1125" i="4" a="1"/>
  <c r="T1125" i="4" s="1"/>
  <c r="T1126" i="4" a="1"/>
  <c r="T1126" i="4" s="1"/>
  <c r="T1127" i="4" a="1"/>
  <c r="T1127" i="4" s="1"/>
  <c r="T1128" i="4" a="1"/>
  <c r="T1128" i="4" s="1"/>
  <c r="T1129" i="4" a="1"/>
  <c r="T1129" i="4" s="1"/>
  <c r="T1130" i="4" a="1"/>
  <c r="T1130" i="4" s="1"/>
  <c r="T1131" i="4" a="1"/>
  <c r="T1131" i="4" s="1"/>
  <c r="T1132" i="4" a="1"/>
  <c r="T1132" i="4" s="1"/>
  <c r="T1133" i="4" a="1"/>
  <c r="T1133" i="4" s="1"/>
  <c r="T1134" i="4" a="1"/>
  <c r="T1134" i="4" s="1"/>
  <c r="T1135" i="4" a="1"/>
  <c r="T1135" i="4" s="1"/>
  <c r="T1136" i="4" a="1"/>
  <c r="T1136" i="4" s="1"/>
  <c r="T1137" i="4" a="1"/>
  <c r="T1137" i="4" s="1"/>
  <c r="T1138" i="4" a="1"/>
  <c r="T1138" i="4" s="1"/>
  <c r="T1139" i="4" a="1"/>
  <c r="T1139" i="4" s="1"/>
  <c r="T1140" i="4" a="1"/>
  <c r="T1140" i="4" s="1"/>
  <c r="T1141" i="4" a="1"/>
  <c r="T1141" i="4" s="1"/>
  <c r="T1142" i="4" a="1"/>
  <c r="T1142" i="4" s="1"/>
  <c r="T1143" i="4" a="1"/>
  <c r="T1143" i="4" s="1"/>
  <c r="T1144" i="4" a="1"/>
  <c r="T1144" i="4" s="1"/>
  <c r="T1145" i="4" a="1"/>
  <c r="T1145" i="4" s="1"/>
  <c r="T1146" i="4" a="1"/>
  <c r="T1146" i="4" s="1"/>
  <c r="T1147" i="4" a="1"/>
  <c r="T1147" i="4" s="1"/>
  <c r="T1148" i="4" a="1"/>
  <c r="T1148" i="4" s="1"/>
  <c r="T1149" i="4" a="1"/>
  <c r="T1149" i="4" s="1"/>
  <c r="T1150" i="4" a="1"/>
  <c r="T1150" i="4" s="1"/>
  <c r="T1151" i="4" a="1"/>
  <c r="T1151" i="4" s="1"/>
  <c r="T1152" i="4" a="1"/>
  <c r="T1152" i="4" s="1"/>
  <c r="T1153" i="4" a="1"/>
  <c r="T1153" i="4" s="1"/>
  <c r="T1154" i="4" a="1"/>
  <c r="T1154" i="4" s="1"/>
  <c r="T1155" i="4" a="1"/>
  <c r="T1155" i="4" s="1"/>
  <c r="T1156" i="4" a="1"/>
  <c r="T1156" i="4" s="1"/>
  <c r="T1157" i="4" a="1"/>
  <c r="T1157" i="4" s="1"/>
  <c r="T1158" i="4" a="1"/>
  <c r="T1158" i="4" s="1"/>
  <c r="T1159" i="4" a="1"/>
  <c r="T1159" i="4" s="1"/>
  <c r="T1160" i="4" a="1"/>
  <c r="T1160" i="4" s="1"/>
  <c r="T1161" i="4" a="1"/>
  <c r="T1161" i="4" s="1"/>
  <c r="T1162" i="4" a="1"/>
  <c r="T1162" i="4" s="1"/>
  <c r="T1163" i="4" a="1"/>
  <c r="T1163" i="4" s="1"/>
  <c r="T1164" i="4" a="1"/>
  <c r="T1164" i="4" s="1"/>
  <c r="T1165" i="4" a="1"/>
  <c r="T1165" i="4" s="1"/>
  <c r="T1166" i="4" a="1"/>
  <c r="T1166" i="4" s="1"/>
  <c r="T1167" i="4" a="1"/>
  <c r="T1167" i="4" s="1"/>
  <c r="T1168" i="4" a="1"/>
  <c r="T1168" i="4" s="1"/>
  <c r="T1169" i="4" a="1"/>
  <c r="T1169" i="4" s="1"/>
  <c r="T1170" i="4" a="1"/>
  <c r="T1170" i="4" s="1"/>
  <c r="T1171" i="4" a="1"/>
  <c r="T1171" i="4" s="1"/>
  <c r="T1172" i="4" a="1"/>
  <c r="T1172" i="4" s="1"/>
  <c r="T1173" i="4" a="1"/>
  <c r="T1173" i="4" s="1"/>
  <c r="T1174" i="4" a="1"/>
  <c r="T1174" i="4" s="1"/>
  <c r="T1175" i="4" a="1"/>
  <c r="T1175" i="4" s="1"/>
  <c r="T1176" i="4" a="1"/>
  <c r="T1176" i="4" s="1"/>
  <c r="T1177" i="4" a="1"/>
  <c r="T1177" i="4" s="1"/>
  <c r="T1178" i="4" a="1"/>
  <c r="T1178" i="4" s="1"/>
  <c r="T1179" i="4" a="1"/>
  <c r="T1179" i="4" s="1"/>
  <c r="T1180" i="4" a="1"/>
  <c r="T1180" i="4" s="1"/>
  <c r="T1181" i="4" a="1"/>
  <c r="T1181" i="4" s="1"/>
  <c r="T1182" i="4" a="1"/>
  <c r="T1182" i="4" s="1"/>
  <c r="T1183" i="4" a="1"/>
  <c r="T1183" i="4" s="1"/>
  <c r="T1184" i="4" a="1"/>
  <c r="T1184" i="4" s="1"/>
  <c r="T1185" i="4" a="1"/>
  <c r="T1185" i="4" s="1"/>
  <c r="T1186" i="4" a="1"/>
  <c r="T1186" i="4" s="1"/>
  <c r="T1187" i="4" a="1"/>
  <c r="T1187" i="4" s="1"/>
  <c r="T1188" i="4" a="1"/>
  <c r="T1188" i="4" s="1"/>
  <c r="T1189" i="4" a="1"/>
  <c r="T1189" i="4" s="1"/>
  <c r="T1190" i="4" a="1"/>
  <c r="T1190" i="4" s="1"/>
  <c r="T1191" i="4" a="1"/>
  <c r="T1191" i="4" s="1"/>
  <c r="T1192" i="4" a="1"/>
  <c r="T1192" i="4" s="1"/>
  <c r="T1193" i="4" a="1"/>
  <c r="T1193" i="4" s="1"/>
  <c r="T1194" i="4" a="1"/>
  <c r="T1194" i="4" s="1"/>
  <c r="T1195" i="4" a="1"/>
  <c r="T1195" i="4" s="1"/>
  <c r="T1196" i="4" a="1"/>
  <c r="T1196" i="4" s="1"/>
  <c r="T1197" i="4" a="1"/>
  <c r="T1197" i="4" s="1"/>
  <c r="T1198" i="4" a="1"/>
  <c r="T1198" i="4" s="1"/>
  <c r="T1199" i="4" a="1"/>
  <c r="T1199" i="4" s="1"/>
  <c r="T1200" i="4" a="1"/>
  <c r="T1200" i="4" s="1"/>
  <c r="T1201" i="4" a="1"/>
  <c r="T1201" i="4" s="1"/>
  <c r="T1202" i="4" a="1"/>
  <c r="T1202" i="4" s="1"/>
  <c r="T1203" i="4" a="1"/>
  <c r="T1203" i="4" s="1"/>
  <c r="T1204" i="4" a="1"/>
  <c r="T1204" i="4" s="1"/>
  <c r="T1205" i="4" a="1"/>
  <c r="T1205" i="4" s="1"/>
  <c r="T1206" i="4" a="1"/>
  <c r="T1206" i="4" s="1"/>
  <c r="T1207" i="4" a="1"/>
  <c r="T1207" i="4" s="1"/>
  <c r="T1208" i="4" a="1"/>
  <c r="T1208" i="4" s="1"/>
  <c r="T1209" i="4" a="1"/>
  <c r="T1209" i="4" s="1"/>
  <c r="T1210" i="4" a="1"/>
  <c r="T1210" i="4" s="1"/>
  <c r="T1211" i="4" a="1"/>
  <c r="T1211" i="4" s="1"/>
  <c r="T1212" i="4" a="1"/>
  <c r="T1212" i="4" s="1"/>
  <c r="T1213" i="4" a="1"/>
  <c r="T1213" i="4" s="1"/>
  <c r="T1214" i="4" a="1"/>
  <c r="T1214" i="4" s="1"/>
  <c r="T1215" i="4" a="1"/>
  <c r="T1215" i="4" s="1"/>
  <c r="T1216" i="4" a="1"/>
  <c r="T1216" i="4" s="1"/>
  <c r="T1217" i="4" a="1"/>
  <c r="T1217" i="4" s="1"/>
  <c r="T1218" i="4" a="1"/>
  <c r="T1218" i="4" s="1"/>
  <c r="T1219" i="4" a="1"/>
  <c r="T1219" i="4" s="1"/>
  <c r="T1220" i="4" a="1"/>
  <c r="T1220" i="4" s="1"/>
  <c r="T1221" i="4" a="1"/>
  <c r="T1221" i="4" s="1"/>
  <c r="T1222" i="4" a="1"/>
  <c r="T1222" i="4" s="1"/>
  <c r="T1223" i="4" a="1"/>
  <c r="T1223" i="4" s="1"/>
  <c r="T1224" i="4" a="1"/>
  <c r="T1224" i="4" s="1"/>
  <c r="T1225" i="4" a="1"/>
  <c r="T1225" i="4" s="1"/>
  <c r="T1226" i="4" a="1"/>
  <c r="T1226" i="4" s="1"/>
  <c r="T1227" i="4" a="1"/>
  <c r="T1227" i="4" s="1"/>
  <c r="T1228" i="4" a="1"/>
  <c r="T1228" i="4" s="1"/>
  <c r="T1229" i="4" a="1"/>
  <c r="T1229" i="4" s="1"/>
  <c r="T1230" i="4" a="1"/>
  <c r="T1230" i="4" s="1"/>
  <c r="T1231" i="4" a="1"/>
  <c r="T1231" i="4" s="1"/>
  <c r="T1232" i="4" a="1"/>
  <c r="T1232" i="4" s="1"/>
  <c r="T1233" i="4" a="1"/>
  <c r="T1233" i="4" s="1"/>
  <c r="T1234" i="4" a="1"/>
  <c r="T1234" i="4" s="1"/>
  <c r="T1235" i="4" a="1"/>
  <c r="T1235" i="4" s="1"/>
  <c r="T1236" i="4" a="1"/>
  <c r="T1236" i="4" s="1"/>
  <c r="T1237" i="4" a="1"/>
  <c r="T1237" i="4" s="1"/>
  <c r="T1238" i="4" a="1"/>
  <c r="T1238" i="4" s="1"/>
  <c r="T1239" i="4" a="1"/>
  <c r="T1239" i="4" s="1"/>
  <c r="T1240" i="4" a="1"/>
  <c r="T1240" i="4" s="1"/>
  <c r="T1241" i="4" a="1"/>
  <c r="T1241" i="4" s="1"/>
  <c r="T1242" i="4" a="1"/>
  <c r="T1242" i="4" s="1"/>
  <c r="T1243" i="4" a="1"/>
  <c r="T1243" i="4" s="1"/>
  <c r="T1244" i="4" a="1"/>
  <c r="T1244" i="4" s="1"/>
  <c r="T1245" i="4" a="1"/>
  <c r="T1245" i="4" s="1"/>
  <c r="T1246" i="4" a="1"/>
  <c r="T1246" i="4" s="1"/>
  <c r="T1247" i="4" a="1"/>
  <c r="T1247" i="4" s="1"/>
  <c r="T1248" i="4" a="1"/>
  <c r="T1248" i="4" s="1"/>
  <c r="T1249" i="4" a="1"/>
  <c r="T1249" i="4" s="1"/>
  <c r="T1250" i="4" a="1"/>
  <c r="T1250" i="4" s="1"/>
  <c r="T1251" i="4" a="1"/>
  <c r="T1251" i="4" s="1"/>
  <c r="T1252" i="4" a="1"/>
  <c r="T1252" i="4" s="1"/>
  <c r="T1253" i="4" a="1"/>
  <c r="T1253" i="4" s="1"/>
  <c r="T1254" i="4" a="1"/>
  <c r="T1254" i="4" s="1"/>
  <c r="T1255" i="4" a="1"/>
  <c r="T1255" i="4" s="1"/>
  <c r="T1256" i="4" a="1"/>
  <c r="T1256" i="4" s="1"/>
  <c r="T1257" i="4" a="1"/>
  <c r="T1257" i="4" s="1"/>
  <c r="T1258" i="4" a="1"/>
  <c r="T1258" i="4" s="1"/>
  <c r="T1259" i="4" a="1"/>
  <c r="T1259" i="4" s="1"/>
  <c r="T1260" i="4" a="1"/>
  <c r="T1260" i="4" s="1"/>
  <c r="T1261" i="4" a="1"/>
  <c r="T1261" i="4" s="1"/>
  <c r="T1262" i="4" a="1"/>
  <c r="T1262" i="4" s="1"/>
  <c r="T1263" i="4" a="1"/>
  <c r="T1263" i="4" s="1"/>
  <c r="T1264" i="4" a="1"/>
  <c r="T1264" i="4" s="1"/>
  <c r="T1265" i="4" a="1"/>
  <c r="T1265" i="4" s="1"/>
  <c r="T1266" i="4" a="1"/>
  <c r="T1266" i="4" s="1"/>
  <c r="T1267" i="4" a="1"/>
  <c r="T1267" i="4" s="1"/>
  <c r="T1268" i="4" a="1"/>
  <c r="T1268" i="4" s="1"/>
  <c r="T1269" i="4" a="1"/>
  <c r="T1269" i="4" s="1"/>
  <c r="T1270" i="4" a="1"/>
  <c r="T1270" i="4" s="1"/>
  <c r="T1271" i="4" a="1"/>
  <c r="T1271" i="4" s="1"/>
  <c r="T1272" i="4" a="1"/>
  <c r="T1272" i="4" s="1"/>
  <c r="T1273" i="4" a="1"/>
  <c r="T1273" i="4" s="1"/>
  <c r="T1274" i="4" a="1"/>
  <c r="T1274" i="4" s="1"/>
  <c r="T1275" i="4" a="1"/>
  <c r="T1275" i="4" s="1"/>
  <c r="T1276" i="4" a="1"/>
  <c r="T1276" i="4" s="1"/>
  <c r="T1277" i="4" a="1"/>
  <c r="T1277" i="4" s="1"/>
  <c r="T1278" i="4" a="1"/>
  <c r="T1278" i="4" s="1"/>
  <c r="T1279" i="4" a="1"/>
  <c r="T1279" i="4" s="1"/>
  <c r="T1280" i="4" a="1"/>
  <c r="T1280" i="4" s="1"/>
  <c r="T1281" i="4" a="1"/>
  <c r="T1281" i="4" s="1"/>
  <c r="T1282" i="4" a="1"/>
  <c r="T1282" i="4" s="1"/>
  <c r="T1283" i="4" a="1"/>
  <c r="T1283" i="4" s="1"/>
  <c r="T1284" i="4" a="1"/>
  <c r="T1284" i="4" s="1"/>
  <c r="T1285" i="4" a="1"/>
  <c r="T1285" i="4" s="1"/>
  <c r="T1286" i="4" a="1"/>
  <c r="T1286" i="4" s="1"/>
  <c r="T1287" i="4" a="1"/>
  <c r="T1287" i="4" s="1"/>
  <c r="T1288" i="4" a="1"/>
  <c r="T1288" i="4" s="1"/>
  <c r="T1289" i="4" a="1"/>
  <c r="T1289" i="4" s="1"/>
  <c r="T1290" i="4" a="1"/>
  <c r="T1290" i="4" s="1"/>
  <c r="T1291" i="4" a="1"/>
  <c r="T1291" i="4" s="1"/>
  <c r="T1292" i="4" a="1"/>
  <c r="T1292" i="4" s="1"/>
  <c r="T1293" i="4" a="1"/>
  <c r="T1293" i="4" s="1"/>
  <c r="T1294" i="4" a="1"/>
  <c r="T1294" i="4" s="1"/>
  <c r="T1295" i="4" a="1"/>
  <c r="T1295" i="4" s="1"/>
  <c r="T1296" i="4" a="1"/>
  <c r="T1296" i="4" s="1"/>
  <c r="T1297" i="4" a="1"/>
  <c r="T1297" i="4" s="1"/>
  <c r="T1298" i="4" a="1"/>
  <c r="T1298" i="4" s="1"/>
  <c r="T1299" i="4" a="1"/>
  <c r="T1299" i="4" s="1"/>
  <c r="T1300" i="4" a="1"/>
  <c r="T1300" i="4" s="1"/>
  <c r="T1301" i="4" a="1"/>
  <c r="T1301" i="4" s="1"/>
  <c r="T1302" i="4" a="1"/>
  <c r="T1302" i="4" s="1"/>
  <c r="T1303" i="4" a="1"/>
  <c r="T1303" i="4" s="1"/>
  <c r="T1304" i="4" a="1"/>
  <c r="T1304" i="4" s="1"/>
  <c r="T1305" i="4" a="1"/>
  <c r="T1305" i="4" s="1"/>
  <c r="T1306" i="4" a="1"/>
  <c r="T1306" i="4" s="1"/>
  <c r="T1307" i="4" a="1"/>
  <c r="T1307" i="4" s="1"/>
  <c r="T1308" i="4" a="1"/>
  <c r="T1308" i="4" s="1"/>
  <c r="T1309" i="4" a="1"/>
  <c r="T1309" i="4" s="1"/>
  <c r="T1310" i="4" a="1"/>
  <c r="T1310" i="4" s="1"/>
  <c r="T1311" i="4" a="1"/>
  <c r="T1311" i="4" s="1"/>
  <c r="T1312" i="4" a="1"/>
  <c r="T1312" i="4" s="1"/>
  <c r="T1313" i="4" a="1"/>
  <c r="T1313" i="4" s="1"/>
  <c r="T1314" i="4" a="1"/>
  <c r="T1314" i="4" s="1"/>
  <c r="T1315" i="4" a="1"/>
  <c r="T1315" i="4" s="1"/>
  <c r="T1316" i="4" a="1"/>
  <c r="T1316" i="4" s="1"/>
  <c r="T1317" i="4" a="1"/>
  <c r="T1317" i="4" s="1"/>
  <c r="T1318" i="4" a="1"/>
  <c r="T1318" i="4" s="1"/>
  <c r="T1319" i="4" a="1"/>
  <c r="T1319" i="4" s="1"/>
  <c r="T1320" i="4" a="1"/>
  <c r="T1320" i="4" s="1"/>
  <c r="T1321" i="4" a="1"/>
  <c r="T1321" i="4" s="1"/>
  <c r="T1322" i="4" a="1"/>
  <c r="T1322" i="4" s="1"/>
  <c r="T1323" i="4" a="1"/>
  <c r="T1323" i="4" s="1"/>
  <c r="T1324" i="4" a="1"/>
  <c r="T1324" i="4" s="1"/>
  <c r="T1325" i="4" a="1"/>
  <c r="T1325" i="4" s="1"/>
  <c r="T1326" i="4" a="1"/>
  <c r="T1326" i="4" s="1"/>
  <c r="T1327" i="4" a="1"/>
  <c r="T1327" i="4" s="1"/>
  <c r="T1328" i="4" a="1"/>
  <c r="T1328" i="4" s="1"/>
  <c r="T1329" i="4" a="1"/>
  <c r="T1329" i="4" s="1"/>
  <c r="T1330" i="4" a="1"/>
  <c r="T1330" i="4" s="1"/>
  <c r="T1331" i="4" a="1"/>
  <c r="T1331" i="4" s="1"/>
  <c r="T1332" i="4" a="1"/>
  <c r="T1332" i="4" s="1"/>
  <c r="T1333" i="4" a="1"/>
  <c r="T1333" i="4" s="1"/>
  <c r="T1334" i="4" a="1"/>
  <c r="T1334" i="4" s="1"/>
  <c r="T1335" i="4" a="1"/>
  <c r="T1335" i="4" s="1"/>
  <c r="T1336" i="4" a="1"/>
  <c r="T1336" i="4" s="1"/>
  <c r="T1337" i="4" a="1"/>
  <c r="T1337" i="4" s="1"/>
  <c r="T1338" i="4" a="1"/>
  <c r="T1338" i="4" s="1"/>
  <c r="T1339" i="4" a="1"/>
  <c r="T1339" i="4" s="1"/>
  <c r="T1340" i="4" a="1"/>
  <c r="T1340" i="4" s="1"/>
  <c r="T1341" i="4" a="1"/>
  <c r="T1341" i="4" s="1"/>
  <c r="T1342" i="4" a="1"/>
  <c r="T1342" i="4" s="1"/>
  <c r="T1343" i="4" a="1"/>
  <c r="T1343" i="4" s="1"/>
  <c r="T1344" i="4" a="1"/>
  <c r="T1344" i="4" s="1"/>
  <c r="T1345" i="4" a="1"/>
  <c r="T1345" i="4" s="1"/>
  <c r="T1346" i="4" a="1"/>
  <c r="T1346" i="4" s="1"/>
  <c r="T1347" i="4" a="1"/>
  <c r="T1347" i="4" s="1"/>
  <c r="T1348" i="4" a="1"/>
  <c r="T1348" i="4" s="1"/>
  <c r="T1349" i="4" a="1"/>
  <c r="T1349" i="4" s="1"/>
  <c r="T1350" i="4" a="1"/>
  <c r="T1350" i="4" s="1"/>
  <c r="T1351" i="4" a="1"/>
  <c r="T1351" i="4" s="1"/>
  <c r="T1352" i="4" a="1"/>
  <c r="T1352" i="4" s="1"/>
  <c r="T1353" i="4" a="1"/>
  <c r="T1353" i="4" s="1"/>
  <c r="T1354" i="4" a="1"/>
  <c r="T1354" i="4" s="1"/>
  <c r="T1355" i="4" a="1"/>
  <c r="T1355" i="4" s="1"/>
  <c r="T1356" i="4" a="1"/>
  <c r="T1356" i="4" s="1"/>
  <c r="T1357" i="4" a="1"/>
  <c r="T1357" i="4" s="1"/>
  <c r="T1358" i="4" a="1"/>
  <c r="T1358" i="4" s="1"/>
  <c r="T1359" i="4" a="1"/>
  <c r="T1359" i="4" s="1"/>
  <c r="T1360" i="4" a="1"/>
  <c r="T1360" i="4" s="1"/>
  <c r="T1361" i="4" a="1"/>
  <c r="T1361" i="4" s="1"/>
  <c r="T1362" i="4" a="1"/>
  <c r="T1362" i="4" s="1"/>
  <c r="T1363" i="4" a="1"/>
  <c r="T1363" i="4" s="1"/>
  <c r="T1364" i="4" a="1"/>
  <c r="T1364" i="4" s="1"/>
  <c r="T1365" i="4" a="1"/>
  <c r="T1365" i="4" s="1"/>
  <c r="T1366" i="4" a="1"/>
  <c r="T1366" i="4" s="1"/>
  <c r="T1367" i="4" a="1"/>
  <c r="T1367" i="4" s="1"/>
  <c r="T1368" i="4" a="1"/>
  <c r="T1368" i="4" s="1"/>
  <c r="T1369" i="4" a="1"/>
  <c r="T1369" i="4" s="1"/>
  <c r="T1370" i="4" a="1"/>
  <c r="T1370" i="4" s="1"/>
  <c r="T1371" i="4" a="1"/>
  <c r="T1371" i="4" s="1"/>
  <c r="T1372" i="4" a="1"/>
  <c r="T1372" i="4" s="1"/>
  <c r="T1373" i="4" a="1"/>
  <c r="T1373" i="4" s="1"/>
  <c r="T1374" i="4" a="1"/>
  <c r="T1374" i="4" s="1"/>
  <c r="T1375" i="4" a="1"/>
  <c r="T1375" i="4" s="1"/>
  <c r="T1376" i="4" a="1"/>
  <c r="T1376" i="4" s="1"/>
  <c r="T1377" i="4" a="1"/>
  <c r="T1377" i="4" s="1"/>
  <c r="T1378" i="4" a="1"/>
  <c r="T1378" i="4" s="1"/>
  <c r="T1379" i="4" a="1"/>
  <c r="T1379" i="4" s="1"/>
  <c r="T1380" i="4" a="1"/>
  <c r="T1380" i="4" s="1"/>
  <c r="T1381" i="4" a="1"/>
  <c r="T1381" i="4" s="1"/>
  <c r="T1382" i="4" a="1"/>
  <c r="T1382" i="4" s="1"/>
  <c r="T1383" i="4" a="1"/>
  <c r="T1383" i="4" s="1"/>
  <c r="T1384" i="4" a="1"/>
  <c r="T1384" i="4" s="1"/>
  <c r="T1385" i="4" a="1"/>
  <c r="T1385" i="4" s="1"/>
  <c r="T1386" i="4" a="1"/>
  <c r="T1386" i="4" s="1"/>
  <c r="T1387" i="4" a="1"/>
  <c r="T1387" i="4" s="1"/>
  <c r="T1388" i="4" a="1"/>
  <c r="T1388" i="4" s="1"/>
  <c r="T1389" i="4" a="1"/>
  <c r="T1389" i="4" s="1"/>
  <c r="T1390" i="4" a="1"/>
  <c r="T1390" i="4" s="1"/>
  <c r="T1391" i="4" a="1"/>
  <c r="T1391" i="4" s="1"/>
  <c r="T1392" i="4" a="1"/>
  <c r="T1392" i="4" s="1"/>
  <c r="T1393" i="4" a="1"/>
  <c r="T1393" i="4" s="1"/>
  <c r="T1394" i="4" a="1"/>
  <c r="T1394" i="4" s="1"/>
  <c r="T1395" i="4" a="1"/>
  <c r="T1395" i="4" s="1"/>
  <c r="T1396" i="4" a="1"/>
  <c r="T1396" i="4" s="1"/>
  <c r="T1397" i="4" a="1"/>
  <c r="T1397" i="4" s="1"/>
  <c r="T1398" i="4" a="1"/>
  <c r="T1398" i="4" s="1"/>
  <c r="T1399" i="4" a="1"/>
  <c r="T1399" i="4" s="1"/>
  <c r="T1400" i="4" a="1"/>
  <c r="T1400" i="4" s="1"/>
  <c r="T1401" i="4" a="1"/>
  <c r="T1401" i="4" s="1"/>
  <c r="T1402" i="4" a="1"/>
  <c r="T1402" i="4" s="1"/>
  <c r="T1403" i="4" a="1"/>
  <c r="T1403" i="4" s="1"/>
  <c r="T1404" i="4" a="1"/>
  <c r="T1404" i="4" s="1"/>
  <c r="T1405" i="4" a="1"/>
  <c r="T1405" i="4" s="1"/>
  <c r="T1406" i="4" a="1"/>
  <c r="T1406" i="4" s="1"/>
  <c r="T1407" i="4" a="1"/>
  <c r="T1407" i="4" s="1"/>
  <c r="T1408" i="4" a="1"/>
  <c r="T1408" i="4" s="1"/>
  <c r="T1409" i="4" a="1"/>
  <c r="T1409" i="4" s="1"/>
  <c r="T1410" i="4" a="1"/>
  <c r="T1410" i="4" s="1"/>
  <c r="T1411" i="4" a="1"/>
  <c r="T1411" i="4" s="1"/>
  <c r="T1412" i="4" a="1"/>
  <c r="T1412" i="4" s="1"/>
  <c r="T1413" i="4" a="1"/>
  <c r="T1413" i="4" s="1"/>
  <c r="T1414" i="4" a="1"/>
  <c r="T1414" i="4" s="1"/>
  <c r="T1415" i="4" a="1"/>
  <c r="T1415" i="4" s="1"/>
  <c r="T1416" i="4" a="1"/>
  <c r="T1416" i="4" s="1"/>
  <c r="T1417" i="4" a="1"/>
  <c r="T1417" i="4" s="1"/>
  <c r="T1418" i="4" a="1"/>
  <c r="T1418" i="4" s="1"/>
  <c r="T1419" i="4" a="1"/>
  <c r="T1419" i="4" s="1"/>
  <c r="T1420" i="4" a="1"/>
  <c r="T1420" i="4" s="1"/>
  <c r="T1421" i="4" a="1"/>
  <c r="T1421" i="4" s="1"/>
  <c r="T1422" i="4" a="1"/>
  <c r="T1422" i="4" s="1"/>
  <c r="T1423" i="4" a="1"/>
  <c r="T1423" i="4" s="1"/>
  <c r="T1424" i="4" a="1"/>
  <c r="T1424" i="4" s="1"/>
  <c r="T1425" i="4" a="1"/>
  <c r="T1425" i="4" s="1"/>
  <c r="T1426" i="4" a="1"/>
  <c r="T1426" i="4" s="1"/>
  <c r="T1427" i="4" a="1"/>
  <c r="T1427" i="4" s="1"/>
  <c r="T1428" i="4" a="1"/>
  <c r="T1428" i="4" s="1"/>
  <c r="T1429" i="4" a="1"/>
  <c r="T1429" i="4" s="1"/>
  <c r="T1430" i="4" a="1"/>
  <c r="T1430" i="4" s="1"/>
  <c r="T1431" i="4" a="1"/>
  <c r="T1431" i="4" s="1"/>
  <c r="T1432" i="4" a="1"/>
  <c r="T1432" i="4" s="1"/>
  <c r="T1433" i="4" a="1"/>
  <c r="T1433" i="4" s="1"/>
  <c r="T1434" i="4" a="1"/>
  <c r="T1434" i="4" s="1"/>
  <c r="T1435" i="4" a="1"/>
  <c r="T1435" i="4" s="1"/>
  <c r="T1436" i="4" a="1"/>
  <c r="T1436" i="4" s="1"/>
  <c r="T1437" i="4" a="1"/>
  <c r="T1437" i="4" s="1"/>
  <c r="T1438" i="4" a="1"/>
  <c r="T1438" i="4" s="1"/>
  <c r="T1439" i="4" a="1"/>
  <c r="T1439" i="4" s="1"/>
  <c r="T1440" i="4" a="1"/>
  <c r="T1440" i="4" s="1"/>
  <c r="T1441" i="4" a="1"/>
  <c r="T1441" i="4" s="1"/>
  <c r="T1442" i="4" a="1"/>
  <c r="T1442" i="4" s="1"/>
  <c r="T1443" i="4" a="1"/>
  <c r="T1443" i="4" s="1"/>
  <c r="T1444" i="4" a="1"/>
  <c r="T1444" i="4" s="1"/>
  <c r="T1445" i="4" a="1"/>
  <c r="T1445" i="4" s="1"/>
  <c r="T1446" i="4" a="1"/>
  <c r="T1446" i="4" s="1"/>
  <c r="T1447" i="4" a="1"/>
  <c r="T1447" i="4" s="1"/>
  <c r="T1448" i="4" a="1"/>
  <c r="T1448" i="4" s="1"/>
  <c r="T1449" i="4" a="1"/>
  <c r="T1449" i="4" s="1"/>
  <c r="T1450" i="4" a="1"/>
  <c r="T1450" i="4" s="1"/>
  <c r="T1451" i="4" a="1"/>
  <c r="T1451" i="4" s="1"/>
  <c r="T1452" i="4" a="1"/>
  <c r="T1452" i="4" s="1"/>
  <c r="T1453" i="4" a="1"/>
  <c r="T1453" i="4" s="1"/>
  <c r="T1454" i="4" a="1"/>
  <c r="T1454" i="4" s="1"/>
  <c r="T1455" i="4" a="1"/>
  <c r="T1455" i="4" s="1"/>
  <c r="T1456" i="4" a="1"/>
  <c r="T1456" i="4" s="1"/>
  <c r="T1457" i="4" a="1"/>
  <c r="T1457" i="4" s="1"/>
  <c r="T1458" i="4" a="1"/>
  <c r="T1458" i="4" s="1"/>
  <c r="T1459" i="4" a="1"/>
  <c r="T1459" i="4" s="1"/>
  <c r="T1460" i="4" a="1"/>
  <c r="T1460" i="4" s="1"/>
  <c r="T1461" i="4" a="1"/>
  <c r="T1461" i="4" s="1"/>
  <c r="T1462" i="4" a="1"/>
  <c r="T1462" i="4" s="1"/>
  <c r="T1463" i="4" a="1"/>
  <c r="T1463" i="4" s="1"/>
  <c r="T1464" i="4" a="1"/>
  <c r="T1464" i="4" s="1"/>
  <c r="T1465" i="4" a="1"/>
  <c r="T1465" i="4" s="1"/>
  <c r="T1466" i="4" a="1"/>
  <c r="T1466" i="4" s="1"/>
  <c r="T1467" i="4" a="1"/>
  <c r="T1467" i="4" s="1"/>
  <c r="T1468" i="4" a="1"/>
  <c r="T1468" i="4" s="1"/>
  <c r="T1469" i="4" a="1"/>
  <c r="T1469" i="4" s="1"/>
  <c r="T1470" i="4" a="1"/>
  <c r="T1470" i="4" s="1"/>
  <c r="T1471" i="4" a="1"/>
  <c r="T1471" i="4" s="1"/>
  <c r="T1472" i="4" a="1"/>
  <c r="T1472" i="4" s="1"/>
  <c r="T1473" i="4" a="1"/>
  <c r="T1473" i="4" s="1"/>
  <c r="T1474" i="4" a="1"/>
  <c r="T1474" i="4" s="1"/>
  <c r="T1475" i="4" a="1"/>
  <c r="T1475" i="4" s="1"/>
  <c r="T1476" i="4" a="1"/>
  <c r="T1476" i="4" s="1"/>
  <c r="T1477" i="4" a="1"/>
  <c r="T1477" i="4" s="1"/>
  <c r="T1478" i="4" a="1"/>
  <c r="T1478" i="4" s="1"/>
  <c r="T1479" i="4" a="1"/>
  <c r="T1479" i="4" s="1"/>
  <c r="T1480" i="4" a="1"/>
  <c r="T1480" i="4" s="1"/>
  <c r="T1481" i="4" a="1"/>
  <c r="T1481" i="4" s="1"/>
  <c r="T1482" i="4" a="1"/>
  <c r="T1482" i="4" s="1"/>
  <c r="T1483" i="4" a="1"/>
  <c r="T1483" i="4" s="1"/>
  <c r="T1484" i="4" a="1"/>
  <c r="T1484" i="4" s="1"/>
  <c r="T1485" i="4" a="1"/>
  <c r="T1485" i="4" s="1"/>
  <c r="T1486" i="4" a="1"/>
  <c r="T1486" i="4" s="1"/>
  <c r="T1487" i="4" a="1"/>
  <c r="T1487" i="4" s="1"/>
  <c r="T1488" i="4" a="1"/>
  <c r="T1488" i="4" s="1"/>
  <c r="T1489" i="4" a="1"/>
  <c r="T1489" i="4" s="1"/>
  <c r="T1490" i="4" a="1"/>
  <c r="T1490" i="4" s="1"/>
  <c r="T1491" i="4" a="1"/>
  <c r="T1491" i="4" s="1"/>
  <c r="T1492" i="4" a="1"/>
  <c r="T1492" i="4" s="1"/>
  <c r="T1493" i="4" a="1"/>
  <c r="T1493" i="4" s="1"/>
  <c r="T1494" i="4" a="1"/>
  <c r="T1494" i="4" s="1"/>
  <c r="T1495" i="4" a="1"/>
  <c r="T1495" i="4" s="1"/>
  <c r="T1496" i="4" a="1"/>
  <c r="T1496" i="4" s="1"/>
  <c r="T1497" i="4" a="1"/>
  <c r="T1497" i="4" s="1"/>
  <c r="T1498" i="4" a="1"/>
  <c r="T1498" i="4" s="1"/>
  <c r="T1499" i="4" a="1"/>
  <c r="T1499" i="4" s="1"/>
  <c r="T1500" i="4" a="1"/>
  <c r="T1500" i="4" s="1"/>
  <c r="T1501" i="4" a="1"/>
  <c r="T1501" i="4" s="1"/>
  <c r="T1502" i="4" a="1"/>
  <c r="T1502" i="4" s="1"/>
  <c r="T1503" i="4" a="1"/>
  <c r="T1503" i="4" s="1"/>
  <c r="T1504" i="4" a="1"/>
  <c r="T1504" i="4" s="1"/>
  <c r="T1505" i="4" a="1"/>
  <c r="T1505" i="4" s="1"/>
  <c r="T1506" i="4" a="1"/>
  <c r="T1506" i="4" s="1"/>
  <c r="T1507" i="4" a="1"/>
  <c r="T1507" i="4" s="1"/>
  <c r="T1508" i="4" a="1"/>
  <c r="T1508" i="4" s="1"/>
  <c r="T1509" i="4" a="1"/>
  <c r="T1509" i="4" s="1"/>
  <c r="T1510" i="4" a="1"/>
  <c r="T1510" i="4" s="1"/>
  <c r="T1511" i="4" a="1"/>
  <c r="T1511" i="4" s="1"/>
  <c r="T1512" i="4" a="1"/>
  <c r="T1512" i="4" s="1"/>
  <c r="T1513" i="4" a="1"/>
  <c r="T1513" i="4" s="1"/>
  <c r="T1514" i="4" a="1"/>
  <c r="T1514" i="4" s="1"/>
  <c r="T1515" i="4" a="1"/>
  <c r="T1515" i="4" s="1"/>
  <c r="T1516" i="4" a="1"/>
  <c r="T1516" i="4" s="1"/>
  <c r="T1517" i="4" a="1"/>
  <c r="T1517" i="4" s="1"/>
  <c r="T1518" i="4" a="1"/>
  <c r="T1518" i="4" s="1"/>
  <c r="T1519" i="4" a="1"/>
  <c r="T1519" i="4" s="1"/>
  <c r="T1520" i="4" a="1"/>
  <c r="T1520" i="4" s="1"/>
  <c r="T1521" i="4" a="1"/>
  <c r="T1521" i="4" s="1"/>
  <c r="T1522" i="4" a="1"/>
  <c r="T1522" i="4" s="1"/>
  <c r="T1523" i="4" a="1"/>
  <c r="T1523" i="4" s="1"/>
  <c r="T1524" i="4" a="1"/>
  <c r="T1524" i="4" s="1"/>
  <c r="T1525" i="4" a="1"/>
  <c r="T1525" i="4" s="1"/>
  <c r="T1526" i="4" a="1"/>
  <c r="T1526" i="4" s="1"/>
  <c r="T1527" i="4" a="1"/>
  <c r="T1527" i="4" s="1"/>
  <c r="T1528" i="4" a="1"/>
  <c r="T1528" i="4" s="1"/>
  <c r="T1529" i="4" a="1"/>
  <c r="T1529" i="4" s="1"/>
  <c r="T1530" i="4" a="1"/>
  <c r="T1530" i="4" s="1"/>
  <c r="T1531" i="4" a="1"/>
  <c r="T1531" i="4" s="1"/>
  <c r="T1532" i="4" a="1"/>
  <c r="T1532" i="4" s="1"/>
  <c r="T1533" i="4" a="1"/>
  <c r="T1533" i="4" s="1"/>
  <c r="T1534" i="4" a="1"/>
  <c r="T1534" i="4" s="1"/>
  <c r="T1535" i="4" a="1"/>
  <c r="T1535" i="4" s="1"/>
  <c r="T1536" i="4" a="1"/>
  <c r="T1536" i="4" s="1"/>
  <c r="T1537" i="4" a="1"/>
  <c r="T1537" i="4" s="1"/>
  <c r="T1538" i="4" a="1"/>
  <c r="T1538" i="4" s="1"/>
  <c r="T1539" i="4" a="1"/>
  <c r="T1539" i="4" s="1"/>
  <c r="T1540" i="4" a="1"/>
  <c r="T1540" i="4" s="1"/>
  <c r="T1541" i="4" a="1"/>
  <c r="T1541" i="4" s="1"/>
  <c r="T1542" i="4" a="1"/>
  <c r="T1542" i="4" s="1"/>
  <c r="T1543" i="4" a="1"/>
  <c r="T1543" i="4" s="1"/>
  <c r="T1544" i="4" a="1"/>
  <c r="T1544" i="4" s="1"/>
  <c r="T1545" i="4" a="1"/>
  <c r="T1545" i="4" s="1"/>
  <c r="T1546" i="4" a="1"/>
  <c r="T1546" i="4" s="1"/>
  <c r="T1547" i="4" a="1"/>
  <c r="T1547" i="4" s="1"/>
  <c r="T1548" i="4" a="1"/>
  <c r="T1548" i="4" s="1"/>
  <c r="T1549" i="4" a="1"/>
  <c r="T1549" i="4" s="1"/>
  <c r="T1550" i="4" a="1"/>
  <c r="T1550" i="4" s="1"/>
  <c r="T1551" i="4" a="1"/>
  <c r="T1551" i="4" s="1"/>
  <c r="T1552" i="4" a="1"/>
  <c r="T1552" i="4" s="1"/>
  <c r="T1553" i="4" a="1"/>
  <c r="T1553" i="4" s="1"/>
  <c r="T1554" i="4" a="1"/>
  <c r="T1554" i="4" s="1"/>
  <c r="T1555" i="4" a="1"/>
  <c r="T1555" i="4" s="1"/>
  <c r="T1556" i="4" a="1"/>
  <c r="T1556" i="4" s="1"/>
  <c r="T1557" i="4" a="1"/>
  <c r="T1557" i="4" s="1"/>
  <c r="T1558" i="4" a="1"/>
  <c r="T1558" i="4" s="1"/>
  <c r="T1559" i="4" a="1"/>
  <c r="T1559" i="4" s="1"/>
  <c r="T1560" i="4" a="1"/>
  <c r="T1560" i="4" s="1"/>
  <c r="T1561" i="4" a="1"/>
  <c r="T1561" i="4" s="1"/>
  <c r="T1562" i="4" a="1"/>
  <c r="T1562" i="4" s="1"/>
  <c r="T1563" i="4" a="1"/>
  <c r="T1563" i="4" s="1"/>
  <c r="T1564" i="4" a="1"/>
  <c r="T1564" i="4" s="1"/>
  <c r="T1565" i="4" a="1"/>
  <c r="T1565" i="4" s="1"/>
  <c r="T1566" i="4" a="1"/>
  <c r="T1566" i="4" s="1"/>
  <c r="T1567" i="4" a="1"/>
  <c r="T1567" i="4" s="1"/>
  <c r="T1568" i="4" a="1"/>
  <c r="T1568" i="4" s="1"/>
  <c r="T1569" i="4" a="1"/>
  <c r="T1569" i="4" s="1"/>
  <c r="T1570" i="4" a="1"/>
  <c r="T1570" i="4" s="1"/>
  <c r="T1571" i="4" a="1"/>
  <c r="T1571" i="4" s="1"/>
  <c r="T1572" i="4" a="1"/>
  <c r="T1572" i="4" s="1"/>
  <c r="T1573" i="4" a="1"/>
  <c r="T1573" i="4" s="1"/>
  <c r="T1574" i="4" a="1"/>
  <c r="T1574" i="4" s="1"/>
  <c r="T1575" i="4" a="1"/>
  <c r="T1575" i="4" s="1"/>
  <c r="T1576" i="4" a="1"/>
  <c r="T1576" i="4" s="1"/>
  <c r="T1577" i="4" a="1"/>
  <c r="T1577" i="4" s="1"/>
  <c r="T1578" i="4" a="1"/>
  <c r="T1578" i="4" s="1"/>
  <c r="T1579" i="4" a="1"/>
  <c r="T1579" i="4" s="1"/>
  <c r="T1580" i="4" a="1"/>
  <c r="T1580" i="4" s="1"/>
  <c r="T1581" i="4" a="1"/>
  <c r="T1581" i="4" s="1"/>
  <c r="T1582" i="4" a="1"/>
  <c r="T1582" i="4" s="1"/>
  <c r="T1583" i="4" a="1"/>
  <c r="T1583" i="4" s="1"/>
  <c r="T1584" i="4" a="1"/>
  <c r="T1584" i="4" s="1"/>
  <c r="T1585" i="4" a="1"/>
  <c r="T1585" i="4" s="1"/>
  <c r="T1586" i="4" a="1"/>
  <c r="T1586" i="4" s="1"/>
  <c r="T1587" i="4" a="1"/>
  <c r="T1587" i="4" s="1"/>
  <c r="T1588" i="4" a="1"/>
  <c r="T1588" i="4" s="1"/>
  <c r="T1589" i="4" a="1"/>
  <c r="T1589" i="4" s="1"/>
  <c r="T1590" i="4" a="1"/>
  <c r="T1590" i="4" s="1"/>
  <c r="T1591" i="4" a="1"/>
  <c r="T1591" i="4" s="1"/>
  <c r="T1592" i="4" a="1"/>
  <c r="T1592" i="4" s="1"/>
  <c r="T1593" i="4" a="1"/>
  <c r="T1593" i="4" s="1"/>
  <c r="T1594" i="4" a="1"/>
  <c r="T1594" i="4" s="1"/>
  <c r="T1595" i="4" a="1"/>
  <c r="T1595" i="4" s="1"/>
  <c r="T1596" i="4" a="1"/>
  <c r="T1596" i="4" s="1"/>
  <c r="T1597" i="4" a="1"/>
  <c r="T1597" i="4" s="1"/>
  <c r="T1598" i="4" a="1"/>
  <c r="T1598" i="4" s="1"/>
  <c r="T1599" i="4" a="1"/>
  <c r="T1599" i="4" s="1"/>
  <c r="T1600" i="4" a="1"/>
  <c r="T1600" i="4" s="1"/>
  <c r="T1601" i="4" a="1"/>
  <c r="T1601" i="4" s="1"/>
  <c r="T1602" i="4" a="1"/>
  <c r="T1602" i="4" s="1"/>
  <c r="T1603" i="4" a="1"/>
  <c r="T1603" i="4" s="1"/>
  <c r="T1604" i="4" a="1"/>
  <c r="T1604" i="4" s="1"/>
  <c r="T1605" i="4" a="1"/>
  <c r="T1605" i="4" s="1"/>
  <c r="T1606" i="4" a="1"/>
  <c r="T1606" i="4" s="1"/>
  <c r="T1607" i="4" a="1"/>
  <c r="T1607" i="4" s="1"/>
  <c r="T1608" i="4" a="1"/>
  <c r="T1608" i="4" s="1"/>
  <c r="T1609" i="4" a="1"/>
  <c r="T1609" i="4" s="1"/>
  <c r="T1610" i="4" a="1"/>
  <c r="T1610" i="4" s="1"/>
  <c r="T1611" i="4" a="1"/>
  <c r="T1611" i="4" s="1"/>
  <c r="T1612" i="4" a="1"/>
  <c r="T1612" i="4" s="1"/>
  <c r="T1613" i="4" a="1"/>
  <c r="T1613" i="4" s="1"/>
  <c r="T1614" i="4" a="1"/>
  <c r="T1614" i="4" s="1"/>
  <c r="T1615" i="4" a="1"/>
  <c r="T1615" i="4" s="1"/>
  <c r="T1616" i="4" a="1"/>
  <c r="T1616" i="4" s="1"/>
  <c r="T1617" i="4" a="1"/>
  <c r="T1617" i="4" s="1"/>
  <c r="T1618" i="4" a="1"/>
  <c r="T1618" i="4" s="1"/>
  <c r="T1619" i="4" a="1"/>
  <c r="T1619" i="4" s="1"/>
  <c r="T1620" i="4" a="1"/>
  <c r="T1620" i="4" s="1"/>
  <c r="T1621" i="4" a="1"/>
  <c r="T1621" i="4" s="1"/>
  <c r="T1622" i="4" a="1"/>
  <c r="T1622" i="4" s="1"/>
  <c r="T1623" i="4" a="1"/>
  <c r="T1623" i="4" s="1"/>
  <c r="T1624" i="4" a="1"/>
  <c r="T1624" i="4" s="1"/>
  <c r="T1625" i="4" a="1"/>
  <c r="T1625" i="4" s="1"/>
  <c r="T1626" i="4" a="1"/>
  <c r="T1626" i="4" s="1"/>
  <c r="T1627" i="4" a="1"/>
  <c r="T1627" i="4" s="1"/>
  <c r="T1628" i="4" a="1"/>
  <c r="T1628" i="4" s="1"/>
  <c r="T1629" i="4" a="1"/>
  <c r="T1629" i="4" s="1"/>
  <c r="T1630" i="4" a="1"/>
  <c r="T1630" i="4" s="1"/>
  <c r="T1631" i="4" a="1"/>
  <c r="T1631" i="4" s="1"/>
  <c r="T1632" i="4" a="1"/>
  <c r="T1632" i="4" s="1"/>
  <c r="T1633" i="4" a="1"/>
  <c r="T1633" i="4" s="1"/>
  <c r="T1634" i="4" a="1"/>
  <c r="T1634" i="4" s="1"/>
  <c r="T1635" i="4" a="1"/>
  <c r="T1635" i="4" s="1"/>
  <c r="T1636" i="4" a="1"/>
  <c r="T1636" i="4" s="1"/>
  <c r="T1637" i="4" a="1"/>
  <c r="T1637" i="4" s="1"/>
  <c r="T1638" i="4" a="1"/>
  <c r="T1638" i="4" s="1"/>
  <c r="T1639" i="4" a="1"/>
  <c r="T1639" i="4" s="1"/>
  <c r="T1640" i="4" a="1"/>
  <c r="T1640" i="4" s="1"/>
  <c r="T1641" i="4" a="1"/>
  <c r="T1641" i="4" s="1"/>
  <c r="T1642" i="4" a="1"/>
  <c r="T1642" i="4" s="1"/>
  <c r="T1643" i="4" a="1"/>
  <c r="T1643" i="4" s="1"/>
  <c r="T1644" i="4" a="1"/>
  <c r="T1644" i="4" s="1"/>
  <c r="T1645" i="4" a="1"/>
  <c r="T1645" i="4" s="1"/>
  <c r="T1646" i="4" a="1"/>
  <c r="T1646" i="4" s="1"/>
  <c r="T1647" i="4" a="1"/>
  <c r="T1647" i="4" s="1"/>
  <c r="T1648" i="4" a="1"/>
  <c r="T1648" i="4" s="1"/>
  <c r="T1649" i="4" a="1"/>
  <c r="T1649" i="4" s="1"/>
  <c r="T1650" i="4" a="1"/>
  <c r="T1650" i="4" s="1"/>
  <c r="T1651" i="4" a="1"/>
  <c r="T1651" i="4" s="1"/>
  <c r="T1652" i="4" a="1"/>
  <c r="T1652" i="4" s="1"/>
  <c r="T1653" i="4" a="1"/>
  <c r="T1653" i="4" s="1"/>
  <c r="T1654" i="4" a="1"/>
  <c r="T1654" i="4" s="1"/>
  <c r="T1655" i="4" a="1"/>
  <c r="T1655" i="4" s="1"/>
  <c r="T1656" i="4" a="1"/>
  <c r="T1656" i="4" s="1"/>
  <c r="T1657" i="4" a="1"/>
  <c r="T1657" i="4" s="1"/>
  <c r="T1658" i="4" a="1"/>
  <c r="T1658" i="4" s="1"/>
  <c r="T1659" i="4" a="1"/>
  <c r="T1659" i="4" s="1"/>
  <c r="T1660" i="4" a="1"/>
  <c r="T1660" i="4" s="1"/>
  <c r="T1661" i="4" a="1"/>
  <c r="T1661" i="4" s="1"/>
  <c r="T1662" i="4" a="1"/>
  <c r="T1662" i="4" s="1"/>
  <c r="T1663" i="4" a="1"/>
  <c r="T1663" i="4" s="1"/>
  <c r="T1664" i="4" a="1"/>
  <c r="T1664" i="4" s="1"/>
  <c r="T1665" i="4" a="1"/>
  <c r="T1665" i="4" s="1"/>
  <c r="T1666" i="4" a="1"/>
  <c r="T1666" i="4" s="1"/>
  <c r="T1667" i="4" a="1"/>
  <c r="T1667" i="4" s="1"/>
  <c r="T1668" i="4" a="1"/>
  <c r="T1668" i="4" s="1"/>
  <c r="T1669" i="4" a="1"/>
  <c r="T1669" i="4" s="1"/>
  <c r="T1670" i="4" a="1"/>
  <c r="T1670" i="4" s="1"/>
  <c r="T1671" i="4" a="1"/>
  <c r="T1671" i="4" s="1"/>
  <c r="T1672" i="4" a="1"/>
  <c r="T1672" i="4" s="1"/>
  <c r="T1673" i="4" a="1"/>
  <c r="T1673" i="4" s="1"/>
  <c r="T1674" i="4" a="1"/>
  <c r="T1674" i="4" s="1"/>
  <c r="T1675" i="4" a="1"/>
  <c r="T1675" i="4" s="1"/>
  <c r="T1676" i="4" a="1"/>
  <c r="T1676" i="4" s="1"/>
  <c r="T1677" i="4" a="1"/>
  <c r="T1677" i="4" s="1"/>
  <c r="T1678" i="4" a="1"/>
  <c r="T1678" i="4" s="1"/>
  <c r="T1679" i="4" a="1"/>
  <c r="T1679" i="4" s="1"/>
  <c r="T1680" i="4" a="1"/>
  <c r="T1680" i="4" s="1"/>
  <c r="T1681" i="4" a="1"/>
  <c r="T1681" i="4" s="1"/>
  <c r="T1682" i="4" a="1"/>
  <c r="T1682" i="4" s="1"/>
  <c r="T1683" i="4" a="1"/>
  <c r="T1683" i="4" s="1"/>
  <c r="T1684" i="4" a="1"/>
  <c r="T1684" i="4" s="1"/>
  <c r="T1685" i="4" a="1"/>
  <c r="T1685" i="4" s="1"/>
  <c r="T1686" i="4" a="1"/>
  <c r="T1686" i="4" s="1"/>
  <c r="T1687" i="4" a="1"/>
  <c r="T1687" i="4" s="1"/>
  <c r="T1688" i="4" a="1"/>
  <c r="T1688" i="4" s="1"/>
  <c r="T1689" i="4" a="1"/>
  <c r="T1689" i="4" s="1"/>
  <c r="T1690" i="4" a="1"/>
  <c r="T1690" i="4" s="1"/>
  <c r="T1691" i="4" a="1"/>
  <c r="T1691" i="4" s="1"/>
  <c r="T1692" i="4" a="1"/>
  <c r="T1692" i="4" s="1"/>
  <c r="T1693" i="4" a="1"/>
  <c r="T1693" i="4" s="1"/>
  <c r="T1694" i="4" a="1"/>
  <c r="T1694" i="4" s="1"/>
  <c r="T1695" i="4" a="1"/>
  <c r="T1695" i="4" s="1"/>
  <c r="T1696" i="4" a="1"/>
  <c r="T1696" i="4" s="1"/>
  <c r="T1697" i="4" a="1"/>
  <c r="T1697" i="4" s="1"/>
  <c r="T1698" i="4" a="1"/>
  <c r="T1698" i="4" s="1"/>
  <c r="T1699" i="4" a="1"/>
  <c r="T1699" i="4" s="1"/>
  <c r="T1700" i="4" a="1"/>
  <c r="T1700" i="4" s="1"/>
  <c r="T1701" i="4" a="1"/>
  <c r="T1701" i="4" s="1"/>
  <c r="T1702" i="4" a="1"/>
  <c r="T1702" i="4" s="1"/>
  <c r="T1703" i="4" a="1"/>
  <c r="T1703" i="4" s="1"/>
  <c r="T1704" i="4" a="1"/>
  <c r="T1704" i="4" s="1"/>
  <c r="T1705" i="4" a="1"/>
  <c r="T1705" i="4" s="1"/>
  <c r="T1706" i="4" a="1"/>
  <c r="T1706" i="4" s="1"/>
  <c r="T1707" i="4" a="1"/>
  <c r="T1707" i="4" s="1"/>
  <c r="T1708" i="4" a="1"/>
  <c r="T1708" i="4" s="1"/>
  <c r="T1709" i="4" a="1"/>
  <c r="T1709" i="4" s="1"/>
  <c r="T1710" i="4" a="1"/>
  <c r="T1710" i="4" s="1"/>
  <c r="T1711" i="4" a="1"/>
  <c r="T1711" i="4" s="1"/>
  <c r="T1712" i="4" a="1"/>
  <c r="T1712" i="4" s="1"/>
  <c r="T1713" i="4" a="1"/>
  <c r="T1713" i="4" s="1"/>
  <c r="T1714" i="4" a="1"/>
  <c r="T1714" i="4" s="1"/>
  <c r="T1715" i="4" a="1"/>
  <c r="T1715" i="4" s="1"/>
  <c r="T1716" i="4" a="1"/>
  <c r="T1716" i="4" s="1"/>
  <c r="T1717" i="4" a="1"/>
  <c r="T1717" i="4" s="1"/>
  <c r="T1718" i="4" a="1"/>
  <c r="T1718" i="4" s="1"/>
  <c r="T1719" i="4" a="1"/>
  <c r="T1719" i="4" s="1"/>
  <c r="T1720" i="4" a="1"/>
  <c r="T1720" i="4" s="1"/>
  <c r="T1721" i="4" a="1"/>
  <c r="T1721" i="4" s="1"/>
  <c r="T1722" i="4" a="1"/>
  <c r="T1722" i="4" s="1"/>
  <c r="T1723" i="4" a="1"/>
  <c r="T1723" i="4" s="1"/>
  <c r="T1724" i="4" a="1"/>
  <c r="T1724" i="4" s="1"/>
  <c r="T1725" i="4" a="1"/>
  <c r="T1725" i="4" s="1"/>
  <c r="T1726" i="4" a="1"/>
  <c r="T1726" i="4" s="1"/>
  <c r="T1727" i="4" a="1"/>
  <c r="T1727" i="4" s="1"/>
  <c r="T1728" i="4" a="1"/>
  <c r="T1728" i="4" s="1"/>
  <c r="T1729" i="4" a="1"/>
  <c r="T1729" i="4" s="1"/>
  <c r="T1730" i="4" a="1"/>
  <c r="T1730" i="4" s="1"/>
  <c r="T1731" i="4" a="1"/>
  <c r="T1731" i="4" s="1"/>
  <c r="T1732" i="4" a="1"/>
  <c r="T1732" i="4" s="1"/>
  <c r="T1733" i="4" a="1"/>
  <c r="T1733" i="4" s="1"/>
  <c r="T1734" i="4" a="1"/>
  <c r="T1734" i="4" s="1"/>
  <c r="T1735" i="4" a="1"/>
  <c r="T1735" i="4" s="1"/>
  <c r="T1736" i="4" a="1"/>
  <c r="T1736" i="4" s="1"/>
  <c r="T1737" i="4" a="1"/>
  <c r="T1737" i="4" s="1"/>
  <c r="T1738" i="4" a="1"/>
  <c r="T1738" i="4" s="1"/>
  <c r="T1739" i="4" a="1"/>
  <c r="T1739" i="4" s="1"/>
  <c r="T1740" i="4" a="1"/>
  <c r="T1740" i="4" s="1"/>
  <c r="T1741" i="4" a="1"/>
  <c r="T1741" i="4" s="1"/>
  <c r="T1742" i="4" a="1"/>
  <c r="T1742" i="4" s="1"/>
  <c r="T1743" i="4" a="1"/>
  <c r="T1743" i="4" s="1"/>
  <c r="T1744" i="4" a="1"/>
  <c r="T1744" i="4" s="1"/>
  <c r="T1745" i="4" a="1"/>
  <c r="T1745" i="4" s="1"/>
  <c r="T1746" i="4" a="1"/>
  <c r="T1746" i="4" s="1"/>
  <c r="T1747" i="4" a="1"/>
  <c r="T1747" i="4" s="1"/>
  <c r="T1748" i="4" a="1"/>
  <c r="T1748" i="4" s="1"/>
  <c r="T1749" i="4" a="1"/>
  <c r="T1749" i="4" s="1"/>
  <c r="T1750" i="4" a="1"/>
  <c r="T1750" i="4" s="1"/>
  <c r="T1751" i="4" a="1"/>
  <c r="T1751" i="4" s="1"/>
  <c r="T1752" i="4" a="1"/>
  <c r="T1752" i="4" s="1"/>
  <c r="T1753" i="4" a="1"/>
  <c r="T1753" i="4" s="1"/>
  <c r="T1754" i="4" a="1"/>
  <c r="T1754" i="4" s="1"/>
  <c r="T1755" i="4" a="1"/>
  <c r="T1755" i="4" s="1"/>
  <c r="T1756" i="4" a="1"/>
  <c r="T1756" i="4" s="1"/>
  <c r="T1757" i="4" a="1"/>
  <c r="T1757" i="4" s="1"/>
  <c r="T1758" i="4" a="1"/>
  <c r="T1758" i="4" s="1"/>
  <c r="T1759" i="4" a="1"/>
  <c r="T1759" i="4" s="1"/>
  <c r="T1760" i="4" a="1"/>
  <c r="T1760" i="4" s="1"/>
  <c r="T1761" i="4" a="1"/>
  <c r="T1761" i="4" s="1"/>
  <c r="T1762" i="4" a="1"/>
  <c r="T1762" i="4" s="1"/>
  <c r="T1763" i="4" a="1"/>
  <c r="T1763" i="4" s="1"/>
  <c r="T1764" i="4" a="1"/>
  <c r="T1764" i="4" s="1"/>
  <c r="T1765" i="4" a="1"/>
  <c r="T1765" i="4" s="1"/>
  <c r="T1766" i="4" a="1"/>
  <c r="T1766" i="4" s="1"/>
  <c r="T1767" i="4" a="1"/>
  <c r="T1767" i="4" s="1"/>
  <c r="T1768" i="4" a="1"/>
  <c r="T1768" i="4" s="1"/>
  <c r="T1769" i="4" a="1"/>
  <c r="T1769" i="4" s="1"/>
  <c r="T1770" i="4" a="1"/>
  <c r="T1770" i="4" s="1"/>
  <c r="T1771" i="4" a="1"/>
  <c r="T1771" i="4" s="1"/>
  <c r="T1772" i="4" a="1"/>
  <c r="T1772" i="4" s="1"/>
  <c r="T1773" i="4" a="1"/>
  <c r="T1773" i="4" s="1"/>
  <c r="T1774" i="4" a="1"/>
  <c r="T1774" i="4" s="1"/>
  <c r="T1775" i="4" a="1"/>
  <c r="T1775" i="4" s="1"/>
  <c r="T1776" i="4" a="1"/>
  <c r="T1776" i="4" s="1"/>
  <c r="T1777" i="4" a="1"/>
  <c r="T1777" i="4" s="1"/>
  <c r="T1778" i="4" a="1"/>
  <c r="T1778" i="4" s="1"/>
  <c r="T1779" i="4" a="1"/>
  <c r="T1779" i="4" s="1"/>
  <c r="T1780" i="4" a="1"/>
  <c r="T1780" i="4" s="1"/>
  <c r="T1781" i="4" a="1"/>
  <c r="T1781" i="4" s="1"/>
  <c r="T1782" i="4" a="1"/>
  <c r="T1782" i="4" s="1"/>
  <c r="T1783" i="4" a="1"/>
  <c r="T1783" i="4" s="1"/>
  <c r="T1784" i="4" a="1"/>
  <c r="T1784" i="4" s="1"/>
  <c r="T1785" i="4" a="1"/>
  <c r="T1785" i="4" s="1"/>
  <c r="T1786" i="4" a="1"/>
  <c r="T1786" i="4" s="1"/>
  <c r="T1787" i="4" a="1"/>
  <c r="T1787" i="4" s="1"/>
  <c r="T1788" i="4" a="1"/>
  <c r="T1788" i="4" s="1"/>
  <c r="T1789" i="4" a="1"/>
  <c r="T1789" i="4" s="1"/>
  <c r="T1790" i="4" a="1"/>
  <c r="T1790" i="4" s="1"/>
  <c r="T1791" i="4" a="1"/>
  <c r="T1791" i="4" s="1"/>
  <c r="T1792" i="4" a="1"/>
  <c r="T1792" i="4" s="1"/>
  <c r="T1793" i="4" a="1"/>
  <c r="T1793" i="4" s="1"/>
  <c r="T1794" i="4" a="1"/>
  <c r="T1794" i="4" s="1"/>
  <c r="T1795" i="4" a="1"/>
  <c r="T1795" i="4" s="1"/>
  <c r="T1796" i="4" a="1"/>
  <c r="T1796" i="4" s="1"/>
  <c r="T1797" i="4" a="1"/>
  <c r="T1797" i="4" s="1"/>
  <c r="T1798" i="4" a="1"/>
  <c r="T1798" i="4" s="1"/>
  <c r="T1799" i="4" a="1"/>
  <c r="T1799" i="4" s="1"/>
  <c r="T1800" i="4" a="1"/>
  <c r="T1800" i="4" s="1"/>
  <c r="T1801" i="4" a="1"/>
  <c r="T1801" i="4" s="1"/>
  <c r="T1802" i="4" a="1"/>
  <c r="T1802" i="4" s="1"/>
  <c r="T1803" i="4" a="1"/>
  <c r="T1803" i="4" s="1"/>
  <c r="T1804" i="4" a="1"/>
  <c r="T1804" i="4" s="1"/>
  <c r="T1805" i="4" a="1"/>
  <c r="T1805" i="4" s="1"/>
  <c r="T1806" i="4" a="1"/>
  <c r="T1806" i="4" s="1"/>
  <c r="T1807" i="4" a="1"/>
  <c r="T1807" i="4" s="1"/>
  <c r="T1808" i="4" a="1"/>
  <c r="T1808" i="4" s="1"/>
  <c r="T1809" i="4" a="1"/>
  <c r="T1809" i="4" s="1"/>
  <c r="T1810" i="4" a="1"/>
  <c r="T1810" i="4" s="1"/>
  <c r="T1811" i="4" a="1"/>
  <c r="T1811" i="4" s="1"/>
  <c r="T1812" i="4" a="1"/>
  <c r="T1812" i="4" s="1"/>
  <c r="T1813" i="4" a="1"/>
  <c r="T1813" i="4" s="1"/>
  <c r="T1814" i="4" a="1"/>
  <c r="T1814" i="4" s="1"/>
  <c r="T1815" i="4" a="1"/>
  <c r="T1815" i="4" s="1"/>
  <c r="T1816" i="4" a="1"/>
  <c r="T1816" i="4" s="1"/>
  <c r="T1817" i="4" a="1"/>
  <c r="T1817" i="4" s="1"/>
  <c r="T1818" i="4" a="1"/>
  <c r="T1818" i="4" s="1"/>
  <c r="T1819" i="4" a="1"/>
  <c r="T1819" i="4" s="1"/>
  <c r="T1820" i="4" a="1"/>
  <c r="T1820" i="4" s="1"/>
  <c r="T1821" i="4" a="1"/>
  <c r="T1821" i="4" s="1"/>
  <c r="T1822" i="4" a="1"/>
  <c r="T1822" i="4" s="1"/>
  <c r="T1823" i="4" a="1"/>
  <c r="T1823" i="4" s="1"/>
  <c r="T1824" i="4" a="1"/>
  <c r="T1824" i="4" s="1"/>
  <c r="T1825" i="4" a="1"/>
  <c r="T1825" i="4" s="1"/>
  <c r="T1826" i="4" a="1"/>
  <c r="T1826" i="4" s="1"/>
  <c r="T1827" i="4" a="1"/>
  <c r="T1827" i="4" s="1"/>
  <c r="T1828" i="4" a="1"/>
  <c r="T1828" i="4" s="1"/>
  <c r="T1829" i="4" a="1"/>
  <c r="T1829" i="4" s="1"/>
  <c r="T1830" i="4" a="1"/>
  <c r="T1830" i="4" s="1"/>
  <c r="T1831" i="4" a="1"/>
  <c r="T1831" i="4" s="1"/>
  <c r="T1832" i="4" a="1"/>
  <c r="T1832" i="4" s="1"/>
  <c r="T1833" i="4" a="1"/>
  <c r="T1833" i="4" s="1"/>
  <c r="T1834" i="4" a="1"/>
  <c r="T1834" i="4" s="1"/>
  <c r="T1835" i="4" a="1"/>
  <c r="T1835" i="4" s="1"/>
  <c r="T1836" i="4" a="1"/>
  <c r="T1836" i="4" s="1"/>
  <c r="T1837" i="4" a="1"/>
  <c r="T1837" i="4" s="1"/>
  <c r="T1838" i="4" a="1"/>
  <c r="T1838" i="4" s="1"/>
  <c r="T1839" i="4" a="1"/>
  <c r="T1839" i="4" s="1"/>
  <c r="T1840" i="4" a="1"/>
  <c r="T1840" i="4" s="1"/>
  <c r="T1841" i="4" a="1"/>
  <c r="T1841" i="4" s="1"/>
  <c r="T1842" i="4" a="1"/>
  <c r="T1842" i="4" s="1"/>
  <c r="T1843" i="4" a="1"/>
  <c r="T1843" i="4" s="1"/>
  <c r="T1844" i="4" a="1"/>
  <c r="T1844" i="4" s="1"/>
  <c r="T1845" i="4" a="1"/>
  <c r="T1845" i="4" s="1"/>
  <c r="T1846" i="4" a="1"/>
  <c r="T1846" i="4" s="1"/>
  <c r="T1847" i="4" a="1"/>
  <c r="T1847" i="4" s="1"/>
  <c r="T1848" i="4" a="1"/>
  <c r="T1848" i="4" s="1"/>
  <c r="T1849" i="4" a="1"/>
  <c r="T1849" i="4" s="1"/>
  <c r="T1850" i="4" a="1"/>
  <c r="T1850" i="4" s="1"/>
  <c r="T1851" i="4" a="1"/>
  <c r="T1851" i="4" s="1"/>
  <c r="T1852" i="4" a="1"/>
  <c r="T1852" i="4" s="1"/>
  <c r="T1853" i="4" a="1"/>
  <c r="T1853" i="4" s="1"/>
  <c r="T1854" i="4" a="1"/>
  <c r="T1854" i="4" s="1"/>
  <c r="T1855" i="4" a="1"/>
  <c r="T1855" i="4" s="1"/>
  <c r="T1856" i="4" a="1"/>
  <c r="T1856" i="4" s="1"/>
  <c r="T1857" i="4" a="1"/>
  <c r="T1857" i="4" s="1"/>
  <c r="T1858" i="4" a="1"/>
  <c r="T1858" i="4" s="1"/>
  <c r="T1859" i="4" a="1"/>
  <c r="T1859" i="4" s="1"/>
  <c r="T1860" i="4" a="1"/>
  <c r="T1860" i="4" s="1"/>
  <c r="T1861" i="4" a="1"/>
  <c r="T1861" i="4" s="1"/>
  <c r="T1862" i="4" a="1"/>
  <c r="T1862" i="4" s="1"/>
  <c r="T1863" i="4" a="1"/>
  <c r="T1863" i="4" s="1"/>
  <c r="T1864" i="4" a="1"/>
  <c r="T1864" i="4" s="1"/>
  <c r="T1865" i="4" a="1"/>
  <c r="T1865" i="4" s="1"/>
  <c r="T1866" i="4" a="1"/>
  <c r="T1866" i="4" s="1"/>
  <c r="T1867" i="4" a="1"/>
  <c r="T1867" i="4" s="1"/>
  <c r="T1868" i="4" a="1"/>
  <c r="T1868" i="4" s="1"/>
  <c r="T1869" i="4" a="1"/>
  <c r="T1869" i="4" s="1"/>
  <c r="T1870" i="4" a="1"/>
  <c r="T1870" i="4" s="1"/>
  <c r="T1871" i="4" a="1"/>
  <c r="T1871" i="4" s="1"/>
  <c r="T1872" i="4" a="1"/>
  <c r="T1872" i="4" s="1"/>
  <c r="T1873" i="4" a="1"/>
  <c r="T1873" i="4" s="1"/>
  <c r="T1874" i="4" a="1"/>
  <c r="T1874" i="4" s="1"/>
  <c r="T1875" i="4" a="1"/>
  <c r="T1875" i="4" s="1"/>
  <c r="T1876" i="4" a="1"/>
  <c r="T1876" i="4" s="1"/>
  <c r="T1877" i="4" a="1"/>
  <c r="T1877" i="4" s="1"/>
  <c r="T1878" i="4" a="1"/>
  <c r="T1878" i="4" s="1"/>
  <c r="T1879" i="4" a="1"/>
  <c r="T1879" i="4" s="1"/>
  <c r="T1880" i="4" a="1"/>
  <c r="T1880" i="4" s="1"/>
  <c r="T1881" i="4" a="1"/>
  <c r="T1881" i="4" s="1"/>
  <c r="T1882" i="4" a="1"/>
  <c r="T1882" i="4" s="1"/>
  <c r="T1883" i="4" a="1"/>
  <c r="T1883" i="4" s="1"/>
  <c r="T1884" i="4" a="1"/>
  <c r="T1884" i="4" s="1"/>
  <c r="T1885" i="4" a="1"/>
  <c r="T1885" i="4" s="1"/>
  <c r="T1886" i="4" a="1"/>
  <c r="T1886" i="4" s="1"/>
  <c r="T1887" i="4" a="1"/>
  <c r="T1887" i="4" s="1"/>
  <c r="T1888" i="4" a="1"/>
  <c r="T1888" i="4" s="1"/>
  <c r="T1889" i="4" a="1"/>
  <c r="T1889" i="4" s="1"/>
  <c r="T1890" i="4" a="1"/>
  <c r="T1890" i="4" s="1"/>
  <c r="T1891" i="4" a="1"/>
  <c r="T1891" i="4" s="1"/>
  <c r="T1892" i="4" a="1"/>
  <c r="T1892" i="4" s="1"/>
  <c r="T1893" i="4" a="1"/>
  <c r="T1893" i="4" s="1"/>
  <c r="T1894" i="4" a="1"/>
  <c r="T1894" i="4" s="1"/>
  <c r="T1895" i="4" a="1"/>
  <c r="T1895" i="4" s="1"/>
  <c r="T1896" i="4" a="1"/>
  <c r="T1896" i="4" s="1"/>
  <c r="T1897" i="4" a="1"/>
  <c r="T1897" i="4" s="1"/>
  <c r="T1898" i="4" a="1"/>
  <c r="T1898" i="4" s="1"/>
  <c r="T1899" i="4" a="1"/>
  <c r="T1899" i="4" s="1"/>
  <c r="T1900" i="4" a="1"/>
  <c r="T1900" i="4" s="1"/>
  <c r="T1901" i="4" a="1"/>
  <c r="T1901" i="4" s="1"/>
  <c r="T1902" i="4" a="1"/>
  <c r="T1902" i="4" s="1"/>
  <c r="T1903" i="4" a="1"/>
  <c r="T1903" i="4" s="1"/>
  <c r="T1904" i="4" a="1"/>
  <c r="T1904" i="4" s="1"/>
  <c r="T1905" i="4" a="1"/>
  <c r="T1905" i="4" s="1"/>
  <c r="T1906" i="4" a="1"/>
  <c r="T1906" i="4" s="1"/>
  <c r="T1907" i="4" a="1"/>
  <c r="T1907" i="4" s="1"/>
  <c r="T1908" i="4" a="1"/>
  <c r="T1908" i="4" s="1"/>
  <c r="T1909" i="4" a="1"/>
  <c r="T1909" i="4" s="1"/>
  <c r="T1910" i="4" a="1"/>
  <c r="T1910" i="4" s="1"/>
  <c r="T1911" i="4" a="1"/>
  <c r="T1911" i="4" s="1"/>
  <c r="T1912" i="4" a="1"/>
  <c r="T1912" i="4" s="1"/>
  <c r="T1913" i="4" a="1"/>
  <c r="T1913" i="4" s="1"/>
  <c r="T1914" i="4" a="1"/>
  <c r="T1914" i="4" s="1"/>
  <c r="T1915" i="4" a="1"/>
  <c r="T1915" i="4" s="1"/>
  <c r="T1916" i="4" a="1"/>
  <c r="T1916" i="4" s="1"/>
  <c r="T1917" i="4" a="1"/>
  <c r="T1917" i="4" s="1"/>
  <c r="T1918" i="4" a="1"/>
  <c r="T1918" i="4" s="1"/>
  <c r="T1919" i="4" a="1"/>
  <c r="T1919" i="4" s="1"/>
  <c r="T1920" i="4" a="1"/>
  <c r="T1920" i="4" s="1"/>
  <c r="T1921" i="4" a="1"/>
  <c r="T1921" i="4" s="1"/>
  <c r="T1922" i="4" a="1"/>
  <c r="T1922" i="4" s="1"/>
  <c r="T1923" i="4" a="1"/>
  <c r="T1923" i="4" s="1"/>
  <c r="T1924" i="4" a="1"/>
  <c r="T1924" i="4" s="1"/>
  <c r="T1925" i="4" a="1"/>
  <c r="T1925" i="4" s="1"/>
  <c r="T1926" i="4" a="1"/>
  <c r="T1926" i="4" s="1"/>
  <c r="T1927" i="4" a="1"/>
  <c r="T1927" i="4" s="1"/>
  <c r="T1928" i="4" a="1"/>
  <c r="T1928" i="4" s="1"/>
  <c r="T1929" i="4" a="1"/>
  <c r="T1929" i="4" s="1"/>
  <c r="T1930" i="4" a="1"/>
  <c r="T1930" i="4" s="1"/>
  <c r="T1931" i="4" a="1"/>
  <c r="T1931" i="4" s="1"/>
  <c r="T1932" i="4" a="1"/>
  <c r="T1932" i="4" s="1"/>
  <c r="T1933" i="4" a="1"/>
  <c r="T1933" i="4" s="1"/>
  <c r="T1934" i="4" a="1"/>
  <c r="T1934" i="4" s="1"/>
  <c r="T1935" i="4" a="1"/>
  <c r="T1935" i="4" s="1"/>
  <c r="T1936" i="4" a="1"/>
  <c r="T1936" i="4" s="1"/>
  <c r="T1937" i="4" a="1"/>
  <c r="T1937" i="4" s="1"/>
  <c r="T1938" i="4" a="1"/>
  <c r="T1938" i="4" s="1"/>
  <c r="T1939" i="4" a="1"/>
  <c r="T1939" i="4" s="1"/>
  <c r="T1940" i="4" a="1"/>
  <c r="T1940" i="4" s="1"/>
  <c r="T1941" i="4" a="1"/>
  <c r="T1941" i="4" s="1"/>
  <c r="T1942" i="4" a="1"/>
  <c r="T1942" i="4" s="1"/>
  <c r="T1943" i="4" a="1"/>
  <c r="T1943" i="4" s="1"/>
  <c r="T1944" i="4" a="1"/>
  <c r="T1944" i="4" s="1"/>
  <c r="T1945" i="4" a="1"/>
  <c r="T1945" i="4" s="1"/>
  <c r="T1946" i="4" a="1"/>
  <c r="T1946" i="4" s="1"/>
  <c r="T1947" i="4" a="1"/>
  <c r="T1947" i="4" s="1"/>
  <c r="T1948" i="4" a="1"/>
  <c r="T1948" i="4" s="1"/>
  <c r="T1949" i="4" a="1"/>
  <c r="T1949" i="4" s="1"/>
  <c r="T1950" i="4" a="1"/>
  <c r="T1950" i="4" s="1"/>
  <c r="T1951" i="4" a="1"/>
  <c r="T1951" i="4" s="1"/>
  <c r="T1952" i="4" a="1"/>
  <c r="T1952" i="4" s="1"/>
  <c r="T1953" i="4" a="1"/>
  <c r="T1953" i="4" s="1"/>
  <c r="T1954" i="4" a="1"/>
  <c r="T1954" i="4" s="1"/>
  <c r="T1955" i="4" a="1"/>
  <c r="T1955" i="4" s="1"/>
  <c r="T1956" i="4" a="1"/>
  <c r="T1956" i="4" s="1"/>
  <c r="T1957" i="4" a="1"/>
  <c r="T1957" i="4" s="1"/>
  <c r="T1958" i="4" a="1"/>
  <c r="T1958" i="4" s="1"/>
  <c r="T1959" i="4" a="1"/>
  <c r="T1959" i="4" s="1"/>
  <c r="T1960" i="4" a="1"/>
  <c r="T1960" i="4" s="1"/>
  <c r="T1961" i="4" a="1"/>
  <c r="T1961" i="4" s="1"/>
  <c r="T1962" i="4" a="1"/>
  <c r="T1962" i="4" s="1"/>
  <c r="T1963" i="4" a="1"/>
  <c r="T1963" i="4" s="1"/>
  <c r="T1964" i="4" a="1"/>
  <c r="T1964" i="4" s="1"/>
  <c r="T1965" i="4" a="1"/>
  <c r="T1965" i="4" s="1"/>
  <c r="T1966" i="4" a="1"/>
  <c r="T1966" i="4" s="1"/>
  <c r="T1967" i="4" a="1"/>
  <c r="T1967" i="4" s="1"/>
  <c r="T1968" i="4" a="1"/>
  <c r="T1968" i="4" s="1"/>
  <c r="T1969" i="4" a="1"/>
  <c r="T1969" i="4" s="1"/>
  <c r="T1970" i="4" a="1"/>
  <c r="T1970" i="4" s="1"/>
  <c r="T1971" i="4" a="1"/>
  <c r="T1971" i="4" s="1"/>
  <c r="T1972" i="4" a="1"/>
  <c r="T1972" i="4" s="1"/>
  <c r="T1973" i="4" a="1"/>
  <c r="T1973" i="4" s="1"/>
  <c r="T1974" i="4" a="1"/>
  <c r="T1974" i="4" s="1"/>
  <c r="T1975" i="4" a="1"/>
  <c r="T1975" i="4" s="1"/>
  <c r="T1976" i="4" a="1"/>
  <c r="T1976" i="4" s="1"/>
  <c r="T1977" i="4" a="1"/>
  <c r="T1977" i="4" s="1"/>
  <c r="T1978" i="4" a="1"/>
  <c r="T1978" i="4" s="1"/>
  <c r="T1979" i="4" a="1"/>
  <c r="T1979" i="4" s="1"/>
  <c r="T1980" i="4" a="1"/>
  <c r="T1980" i="4" s="1"/>
  <c r="T1981" i="4" a="1"/>
  <c r="T1981" i="4" s="1"/>
  <c r="T1982" i="4" a="1"/>
  <c r="T1982" i="4" s="1"/>
  <c r="T1983" i="4" a="1"/>
  <c r="T1983" i="4" s="1"/>
  <c r="T1984" i="4" a="1"/>
  <c r="T1984" i="4" s="1"/>
  <c r="T1985" i="4" a="1"/>
  <c r="T1985" i="4" s="1"/>
  <c r="T1986" i="4" a="1"/>
  <c r="T1986" i="4" s="1"/>
  <c r="T1987" i="4" a="1"/>
  <c r="T1987" i="4" s="1"/>
  <c r="T1988" i="4" a="1"/>
  <c r="T1988" i="4" s="1"/>
  <c r="T1989" i="4" a="1"/>
  <c r="T1989" i="4" s="1"/>
  <c r="T1990" i="4" a="1"/>
  <c r="T1990" i="4" s="1"/>
  <c r="T1991" i="4" a="1"/>
  <c r="T1991" i="4" s="1"/>
  <c r="T1992" i="4" a="1"/>
  <c r="T1992" i="4" s="1"/>
  <c r="T1993" i="4" a="1"/>
  <c r="T1993" i="4" s="1"/>
  <c r="T1994" i="4" a="1"/>
  <c r="T1994" i="4" s="1"/>
  <c r="T1995" i="4" a="1"/>
  <c r="T1995" i="4" s="1"/>
  <c r="T1996" i="4" a="1"/>
  <c r="T1996" i="4" s="1"/>
  <c r="T1997" i="4" a="1"/>
  <c r="T1997" i="4" s="1"/>
  <c r="T1998" i="4" a="1"/>
  <c r="T1998" i="4" s="1"/>
  <c r="T1999" i="4" a="1"/>
  <c r="T1999" i="4" s="1"/>
  <c r="T2000" i="4" a="1"/>
  <c r="T2000" i="4" s="1"/>
  <c r="T2001" i="4" a="1"/>
  <c r="T2001" i="4" s="1"/>
  <c r="T2002" i="4" a="1"/>
  <c r="T2002" i="4" s="1"/>
  <c r="T2003" i="4" a="1"/>
  <c r="T2003" i="4" s="1"/>
  <c r="T2004" i="4" a="1"/>
  <c r="T2004" i="4" s="1"/>
  <c r="T2005" i="4" a="1"/>
  <c r="T2005" i="4" s="1"/>
  <c r="T2006" i="4" a="1"/>
  <c r="T2006" i="4" s="1"/>
  <c r="T2007" i="4" a="1"/>
  <c r="T2007" i="4" s="1"/>
  <c r="T2008" i="4" a="1"/>
  <c r="T2008" i="4" s="1"/>
  <c r="T2009" i="4" a="1"/>
  <c r="T2009" i="4" s="1"/>
  <c r="T2010" i="4" a="1"/>
  <c r="T2010" i="4" s="1"/>
  <c r="T2011" i="4" a="1"/>
  <c r="T2011" i="4" s="1"/>
  <c r="T2012" i="4" a="1"/>
  <c r="T2012" i="4" s="1"/>
  <c r="T2013" i="4" a="1"/>
  <c r="T2013" i="4" s="1"/>
  <c r="T2014" i="4" a="1"/>
  <c r="T2014" i="4" s="1"/>
  <c r="T2015" i="4" a="1"/>
  <c r="T2015" i="4" s="1"/>
  <c r="T2016" i="4" a="1"/>
  <c r="T2016" i="4" s="1"/>
  <c r="T2017" i="4" a="1"/>
  <c r="T2017" i="4" s="1"/>
  <c r="T2018" i="4" a="1"/>
  <c r="T2018" i="4" s="1"/>
  <c r="T2019" i="4" a="1"/>
  <c r="T2019" i="4" s="1"/>
  <c r="T2020" i="4" a="1"/>
  <c r="T2020" i="4" s="1"/>
  <c r="T2021" i="4" a="1"/>
  <c r="T2021" i="4" s="1"/>
  <c r="T2022" i="4" a="1"/>
  <c r="T2022" i="4" s="1"/>
  <c r="T2023" i="4" a="1"/>
  <c r="T2023" i="4" s="1"/>
  <c r="T2024" i="4" a="1"/>
  <c r="T2024" i="4" s="1"/>
  <c r="T2025" i="4" a="1"/>
  <c r="T2025" i="4" s="1"/>
  <c r="T2026" i="4" a="1"/>
  <c r="T2026" i="4" s="1"/>
  <c r="T2027" i="4" a="1"/>
  <c r="T2027" i="4" s="1"/>
  <c r="T2028" i="4" a="1"/>
  <c r="T2028" i="4" s="1"/>
  <c r="T2029" i="4" a="1"/>
  <c r="T2029" i="4" s="1"/>
  <c r="T2030" i="4" a="1"/>
  <c r="T2030" i="4" s="1"/>
  <c r="T2031" i="4" a="1"/>
  <c r="T2031" i="4" s="1"/>
  <c r="T2032" i="4" a="1"/>
  <c r="T2032" i="4" s="1"/>
  <c r="T2033" i="4" a="1"/>
  <c r="T2033" i="4" s="1"/>
  <c r="T2034" i="4" a="1"/>
  <c r="T2034" i="4" s="1"/>
  <c r="T2035" i="4" a="1"/>
  <c r="T2035" i="4" s="1"/>
  <c r="T2036" i="4" a="1"/>
  <c r="T2036" i="4" s="1"/>
  <c r="T2037" i="4" a="1"/>
  <c r="T2037" i="4" s="1"/>
  <c r="T2038" i="4" a="1"/>
  <c r="T2038" i="4" s="1"/>
  <c r="T2039" i="4" a="1"/>
  <c r="T2039" i="4" s="1"/>
  <c r="T2040" i="4" a="1"/>
  <c r="T2040" i="4" s="1"/>
  <c r="T2041" i="4" a="1"/>
  <c r="T2041" i="4" s="1"/>
  <c r="T2042" i="4" a="1"/>
  <c r="T2042" i="4" s="1"/>
  <c r="T2043" i="4" a="1"/>
  <c r="T2043" i="4" s="1"/>
  <c r="T2044" i="4" a="1"/>
  <c r="T2044" i="4" s="1"/>
  <c r="T2045" i="4" a="1"/>
  <c r="T2045" i="4" s="1"/>
  <c r="T2046" i="4" a="1"/>
  <c r="T2046" i="4" s="1"/>
  <c r="T2047" i="4" a="1"/>
  <c r="T2047" i="4" s="1"/>
  <c r="T2048" i="4" a="1"/>
  <c r="T2048" i="4" s="1"/>
  <c r="T2049" i="4" a="1"/>
  <c r="T2049" i="4" s="1"/>
  <c r="T2050" i="4" a="1"/>
  <c r="T2050" i="4" s="1"/>
  <c r="T2051" i="4" a="1"/>
  <c r="T2051" i="4" s="1"/>
  <c r="T2052" i="4" a="1"/>
  <c r="T2052" i="4" s="1"/>
  <c r="T2053" i="4" a="1"/>
  <c r="T2053" i="4" s="1"/>
  <c r="T2054" i="4" a="1"/>
  <c r="T2054" i="4" s="1"/>
  <c r="T2055" i="4" a="1"/>
  <c r="T2055" i="4" s="1"/>
  <c r="T2056" i="4" a="1"/>
  <c r="T2056" i="4" s="1"/>
  <c r="T2057" i="4" a="1"/>
  <c r="T2057" i="4" s="1"/>
  <c r="T2058" i="4" a="1"/>
  <c r="T2058" i="4" s="1"/>
  <c r="T2059" i="4" a="1"/>
  <c r="T2059" i="4" s="1"/>
  <c r="T2060" i="4" a="1"/>
  <c r="T2060" i="4" s="1"/>
  <c r="T2061" i="4" a="1"/>
  <c r="T2061" i="4" s="1"/>
  <c r="T2062" i="4" a="1"/>
  <c r="T2062" i="4" s="1"/>
  <c r="T2063" i="4" a="1"/>
  <c r="T2063" i="4" s="1"/>
  <c r="T2064" i="4" a="1"/>
  <c r="T2064" i="4" s="1"/>
  <c r="T2065" i="4" a="1"/>
  <c r="T2065" i="4" s="1"/>
  <c r="T2066" i="4" a="1"/>
  <c r="T2066" i="4" s="1"/>
  <c r="T2067" i="4" a="1"/>
  <c r="T2067" i="4" s="1"/>
  <c r="T2068" i="4" a="1"/>
  <c r="T2068" i="4" s="1"/>
  <c r="T2069" i="4" a="1"/>
  <c r="T2069" i="4" s="1"/>
  <c r="T2070" i="4" a="1"/>
  <c r="T2070" i="4" s="1"/>
  <c r="T2071" i="4" a="1"/>
  <c r="T2071" i="4" s="1"/>
  <c r="T2072" i="4" a="1"/>
  <c r="T2072" i="4" s="1"/>
  <c r="T2073" i="4" a="1"/>
  <c r="T2073" i="4" s="1"/>
  <c r="T2074" i="4" a="1"/>
  <c r="T2074" i="4" s="1"/>
  <c r="T2075" i="4" a="1"/>
  <c r="T2075" i="4" s="1"/>
  <c r="T2076" i="4" a="1"/>
  <c r="T2076" i="4" s="1"/>
  <c r="T2077" i="4" a="1"/>
  <c r="T2077" i="4" s="1"/>
  <c r="T2078" i="4" a="1"/>
  <c r="T2078" i="4" s="1"/>
  <c r="T2079" i="4" a="1"/>
  <c r="T2079" i="4" s="1"/>
  <c r="T2080" i="4" a="1"/>
  <c r="T2080" i="4" s="1"/>
  <c r="T2081" i="4" a="1"/>
  <c r="T2081" i="4" s="1"/>
  <c r="T2082" i="4" a="1"/>
  <c r="T2082" i="4" s="1"/>
  <c r="T2083" i="4" a="1"/>
  <c r="T2083" i="4" s="1"/>
  <c r="T2084" i="4" a="1"/>
  <c r="T2084" i="4" s="1"/>
  <c r="T2085" i="4" a="1"/>
  <c r="T2085" i="4" s="1"/>
  <c r="T2086" i="4" a="1"/>
  <c r="T2086" i="4" s="1"/>
  <c r="T2087" i="4" a="1"/>
  <c r="T2087" i="4" s="1"/>
  <c r="T2088" i="4" a="1"/>
  <c r="T2088" i="4" s="1"/>
  <c r="T2089" i="4" a="1"/>
  <c r="T2089" i="4" s="1"/>
  <c r="T2090" i="4" a="1"/>
  <c r="T2090" i="4" s="1"/>
  <c r="T2091" i="4" a="1"/>
  <c r="T2091" i="4" s="1"/>
  <c r="T2092" i="4" a="1"/>
  <c r="T2092" i="4" s="1"/>
  <c r="T2093" i="4" a="1"/>
  <c r="T2093" i="4" s="1"/>
  <c r="T2094" i="4" a="1"/>
  <c r="T2094" i="4" s="1"/>
  <c r="T2095" i="4" a="1"/>
  <c r="T2095" i="4" s="1"/>
  <c r="T2096" i="4" a="1"/>
  <c r="T2096" i="4" s="1"/>
  <c r="T2097" i="4" a="1"/>
  <c r="T2097" i="4" s="1"/>
  <c r="T2098" i="4" a="1"/>
  <c r="T2098" i="4" s="1"/>
  <c r="T2099" i="4" a="1"/>
  <c r="T2099" i="4" s="1"/>
  <c r="T2100" i="4" a="1"/>
  <c r="T2100" i="4" s="1"/>
  <c r="T2101" i="4" a="1"/>
  <c r="T2101" i="4" s="1"/>
  <c r="T2102" i="4" a="1"/>
  <c r="T2102" i="4" s="1"/>
  <c r="T2103" i="4" a="1"/>
  <c r="T2103" i="4" s="1"/>
  <c r="T2104" i="4" a="1"/>
  <c r="T2104" i="4" s="1"/>
  <c r="T2105" i="4" a="1"/>
  <c r="T2105" i="4" s="1"/>
  <c r="T2106" i="4" a="1"/>
  <c r="T2106" i="4" s="1"/>
  <c r="T2107" i="4" a="1"/>
  <c r="T2107" i="4" s="1"/>
  <c r="T2108" i="4" a="1"/>
  <c r="T2108" i="4" s="1"/>
  <c r="T2109" i="4" a="1"/>
  <c r="T2109" i="4" s="1"/>
  <c r="T2110" i="4" a="1"/>
  <c r="T2110" i="4" s="1"/>
  <c r="T2111" i="4" a="1"/>
  <c r="T2111" i="4" s="1"/>
  <c r="T2112" i="4" a="1"/>
  <c r="T2112" i="4" s="1"/>
  <c r="T2113" i="4" a="1"/>
  <c r="T2113" i="4" s="1"/>
  <c r="T2114" i="4" a="1"/>
  <c r="T2114" i="4" s="1"/>
  <c r="T2115" i="4" a="1"/>
  <c r="T2115" i="4" s="1"/>
  <c r="T2116" i="4" a="1"/>
  <c r="T2116" i="4" s="1"/>
  <c r="T2117" i="4" a="1"/>
  <c r="T2117" i="4" s="1"/>
  <c r="T2118" i="4" a="1"/>
  <c r="T2118" i="4" s="1"/>
  <c r="T2119" i="4" a="1"/>
  <c r="T2119" i="4" s="1"/>
  <c r="T2120" i="4" a="1"/>
  <c r="T2120" i="4" s="1"/>
  <c r="T2121" i="4" a="1"/>
  <c r="T2121" i="4" s="1"/>
  <c r="T2122" i="4" a="1"/>
  <c r="T2122" i="4" s="1"/>
  <c r="T2123" i="4" a="1"/>
  <c r="T2123" i="4" s="1"/>
  <c r="T2124" i="4" a="1"/>
  <c r="T2124" i="4" s="1"/>
  <c r="T2125" i="4" a="1"/>
  <c r="T2125" i="4" s="1"/>
  <c r="T2126" i="4" a="1"/>
  <c r="T2126" i="4" s="1"/>
  <c r="T2127" i="4" a="1"/>
  <c r="T2127" i="4" s="1"/>
  <c r="T2128" i="4" a="1"/>
  <c r="T2128" i="4" s="1"/>
  <c r="T2129" i="4" a="1"/>
  <c r="T2129" i="4" s="1"/>
  <c r="T2130" i="4" a="1"/>
  <c r="T2130" i="4" s="1"/>
  <c r="T2131" i="4" a="1"/>
  <c r="T2131" i="4" s="1"/>
  <c r="T2132" i="4" a="1"/>
  <c r="T2132" i="4" s="1"/>
  <c r="T2133" i="4" a="1"/>
  <c r="T2133" i="4" s="1"/>
  <c r="T2134" i="4" a="1"/>
  <c r="T2134" i="4" s="1"/>
  <c r="T2135" i="4" a="1"/>
  <c r="T2135" i="4" s="1"/>
  <c r="T2136" i="4" a="1"/>
  <c r="T2136" i="4" s="1"/>
  <c r="T2137" i="4" a="1"/>
  <c r="T2137" i="4" s="1"/>
  <c r="T2138" i="4" a="1"/>
  <c r="T2138" i="4" s="1"/>
  <c r="T2139" i="4" a="1"/>
  <c r="T2139" i="4" s="1"/>
  <c r="T2140" i="4" a="1"/>
  <c r="T2140" i="4" s="1"/>
  <c r="T2141" i="4" a="1"/>
  <c r="T2141" i="4" s="1"/>
  <c r="T2142" i="4" a="1"/>
  <c r="T2142" i="4" s="1"/>
  <c r="T2143" i="4" a="1"/>
  <c r="T2143" i="4" s="1"/>
  <c r="T2144" i="4" a="1"/>
  <c r="T2144" i="4" s="1"/>
  <c r="T2145" i="4" a="1"/>
  <c r="T2145" i="4" s="1"/>
  <c r="T2146" i="4" a="1"/>
  <c r="T2146" i="4" s="1"/>
  <c r="T2147" i="4" a="1"/>
  <c r="T2147" i="4" s="1"/>
  <c r="T2148" i="4" a="1"/>
  <c r="T2148" i="4" s="1"/>
  <c r="T2149" i="4" a="1"/>
  <c r="T2149" i="4" s="1"/>
  <c r="T2150" i="4" a="1"/>
  <c r="T2150" i="4" s="1"/>
  <c r="T2151" i="4" a="1"/>
  <c r="T2151" i="4" s="1"/>
  <c r="T2152" i="4" a="1"/>
  <c r="T2152" i="4" s="1"/>
  <c r="T2153" i="4" a="1"/>
  <c r="T2153" i="4" s="1"/>
  <c r="T2154" i="4" a="1"/>
  <c r="T2154" i="4" s="1"/>
  <c r="T2155" i="4" a="1"/>
  <c r="T2155" i="4" s="1"/>
  <c r="T2156" i="4" a="1"/>
  <c r="T2156" i="4" s="1"/>
  <c r="T2157" i="4" a="1"/>
  <c r="T2157" i="4" s="1"/>
  <c r="T2158" i="4" a="1"/>
  <c r="T2158" i="4" s="1"/>
  <c r="T2159" i="4" a="1"/>
  <c r="T2159" i="4" s="1"/>
  <c r="T2160" i="4" a="1"/>
  <c r="T2160" i="4" s="1"/>
  <c r="T2161" i="4" a="1"/>
  <c r="T2161" i="4" s="1"/>
  <c r="T2162" i="4" a="1"/>
  <c r="T2162" i="4" s="1"/>
  <c r="T2163" i="4" a="1"/>
  <c r="T2163" i="4" s="1"/>
  <c r="T2164" i="4" a="1"/>
  <c r="T2164" i="4" s="1"/>
  <c r="T2165" i="4" a="1"/>
  <c r="T2165" i="4" s="1"/>
  <c r="T2166" i="4" a="1"/>
  <c r="T2166" i="4" s="1"/>
  <c r="T2167" i="4" a="1"/>
  <c r="T2167" i="4" s="1"/>
  <c r="T2168" i="4" a="1"/>
  <c r="T2168" i="4" s="1"/>
  <c r="T2169" i="4" a="1"/>
  <c r="T2169" i="4" s="1"/>
  <c r="T2170" i="4" a="1"/>
  <c r="T2170" i="4" s="1"/>
  <c r="T2171" i="4" a="1"/>
  <c r="T2171" i="4" s="1"/>
  <c r="T2172" i="4" a="1"/>
  <c r="T2172" i="4" s="1"/>
  <c r="T2173" i="4" a="1"/>
  <c r="T2173" i="4" s="1"/>
  <c r="T2174" i="4" a="1"/>
  <c r="T2174" i="4" s="1"/>
  <c r="T2175" i="4" a="1"/>
  <c r="T2175" i="4" s="1"/>
  <c r="T2176" i="4" a="1"/>
  <c r="T2176" i="4" s="1"/>
  <c r="T2177" i="4" a="1"/>
  <c r="T2177" i="4" s="1"/>
  <c r="T2178" i="4" a="1"/>
  <c r="T2178" i="4" s="1"/>
  <c r="T2179" i="4" a="1"/>
  <c r="T2179" i="4" s="1"/>
  <c r="T2180" i="4" a="1"/>
  <c r="T2180" i="4" s="1"/>
  <c r="T2181" i="4" a="1"/>
  <c r="T2181" i="4" s="1"/>
  <c r="T2182" i="4" a="1"/>
  <c r="T2182" i="4" s="1"/>
  <c r="T2183" i="4" a="1"/>
  <c r="T2183" i="4" s="1"/>
  <c r="T2184" i="4" a="1"/>
  <c r="T2184" i="4" s="1"/>
  <c r="T2185" i="4" a="1"/>
  <c r="T2185" i="4" s="1"/>
  <c r="T2186" i="4" a="1"/>
  <c r="T2186" i="4" s="1"/>
  <c r="T2187" i="4" a="1"/>
  <c r="T2187" i="4" s="1"/>
  <c r="T2188" i="4" a="1"/>
  <c r="T2188" i="4" s="1"/>
  <c r="T2189" i="4" a="1"/>
  <c r="T2189" i="4" s="1"/>
  <c r="T2190" i="4" a="1"/>
  <c r="T2190" i="4" s="1"/>
  <c r="T2191" i="4" a="1"/>
  <c r="T2191" i="4" s="1"/>
  <c r="T2192" i="4" a="1"/>
  <c r="T2192" i="4" s="1"/>
  <c r="T2193" i="4" a="1"/>
  <c r="T2193" i="4" s="1"/>
  <c r="T2194" i="4" a="1"/>
  <c r="T2194" i="4" s="1"/>
  <c r="T2195" i="4" a="1"/>
  <c r="T2195" i="4" s="1"/>
  <c r="T2196" i="4" a="1"/>
  <c r="T2196" i="4" s="1"/>
  <c r="T2197" i="4" a="1"/>
  <c r="T2197" i="4" s="1"/>
  <c r="T2198" i="4" a="1"/>
  <c r="T2198" i="4" s="1"/>
  <c r="T2199" i="4" a="1"/>
  <c r="T2199" i="4" s="1"/>
  <c r="T2200" i="4" a="1"/>
  <c r="T2200" i="4" s="1"/>
  <c r="T2201" i="4" a="1"/>
  <c r="T2201" i="4" s="1"/>
  <c r="T2202" i="4" a="1"/>
  <c r="T2202" i="4" s="1"/>
  <c r="T2203" i="4" a="1"/>
  <c r="T2203" i="4" s="1"/>
  <c r="T2204" i="4" a="1"/>
  <c r="T2204" i="4" s="1"/>
  <c r="T2205" i="4" a="1"/>
  <c r="T2205" i="4" s="1"/>
  <c r="T2206" i="4" a="1"/>
  <c r="T2206" i="4" s="1"/>
  <c r="T2207" i="4" a="1"/>
  <c r="T2207" i="4" s="1"/>
  <c r="T2208" i="4" a="1"/>
  <c r="T2208" i="4" s="1"/>
  <c r="T2209" i="4" a="1"/>
  <c r="T2209" i="4" s="1"/>
  <c r="T2210" i="4" a="1"/>
  <c r="T2210" i="4" s="1"/>
  <c r="T2211" i="4" a="1"/>
  <c r="T2211" i="4" s="1"/>
  <c r="T2212" i="4" a="1"/>
  <c r="T2212" i="4" s="1"/>
  <c r="T2213" i="4" a="1"/>
  <c r="T2213" i="4" s="1"/>
  <c r="T2214" i="4" a="1"/>
  <c r="T2214" i="4" s="1"/>
  <c r="T2215" i="4" a="1"/>
  <c r="T2215" i="4" s="1"/>
  <c r="T2216" i="4" a="1"/>
  <c r="T2216" i="4" s="1"/>
  <c r="T2217" i="4" a="1"/>
  <c r="T2217" i="4" s="1"/>
  <c r="T2218" i="4" a="1"/>
  <c r="T2218" i="4" s="1"/>
  <c r="T2219" i="4" a="1"/>
  <c r="T2219" i="4" s="1"/>
  <c r="T2220" i="4" a="1"/>
  <c r="T2220" i="4" s="1"/>
  <c r="T2221" i="4" a="1"/>
  <c r="T2221" i="4" s="1"/>
  <c r="T2222" i="4" a="1"/>
  <c r="T2222" i="4" s="1"/>
  <c r="T2223" i="4" a="1"/>
  <c r="T2223" i="4" s="1"/>
  <c r="T2224" i="4" a="1"/>
  <c r="T2224" i="4" s="1"/>
  <c r="T2225" i="4" a="1"/>
  <c r="T2225" i="4" s="1"/>
  <c r="T2226" i="4" a="1"/>
  <c r="T2226" i="4" s="1"/>
  <c r="T2227" i="4" a="1"/>
  <c r="T2227" i="4" s="1"/>
  <c r="T2228" i="4" a="1"/>
  <c r="T2228" i="4" s="1"/>
  <c r="T2229" i="4" a="1"/>
  <c r="T2229" i="4" s="1"/>
  <c r="T2230" i="4" a="1"/>
  <c r="T2230" i="4" s="1"/>
  <c r="T2231" i="4" a="1"/>
  <c r="T2231" i="4" s="1"/>
  <c r="T2232" i="4" a="1"/>
  <c r="T2232" i="4" s="1"/>
  <c r="T2233" i="4" a="1"/>
  <c r="T2233" i="4" s="1"/>
  <c r="T2234" i="4" a="1"/>
  <c r="T2234" i="4" s="1"/>
  <c r="T2235" i="4" a="1"/>
  <c r="T2235" i="4" s="1"/>
  <c r="T2236" i="4" a="1"/>
  <c r="T2236" i="4" s="1"/>
  <c r="T2237" i="4" a="1"/>
  <c r="T2237" i="4" s="1"/>
  <c r="T2238" i="4" a="1"/>
  <c r="T2238" i="4" s="1"/>
  <c r="T2239" i="4" a="1"/>
  <c r="T2239" i="4" s="1"/>
  <c r="T2240" i="4" a="1"/>
  <c r="T2240" i="4" s="1"/>
  <c r="T2241" i="4" a="1"/>
  <c r="T2241" i="4" s="1"/>
  <c r="T2242" i="4" a="1"/>
  <c r="T2242" i="4" s="1"/>
  <c r="T2243" i="4" a="1"/>
  <c r="T2243" i="4" s="1"/>
  <c r="T2244" i="4" a="1"/>
  <c r="T2244" i="4" s="1"/>
  <c r="T2245" i="4" a="1"/>
  <c r="T2245" i="4" s="1"/>
  <c r="T2246" i="4" a="1"/>
  <c r="T2246" i="4" s="1"/>
  <c r="T2247" i="4" a="1"/>
  <c r="T2247" i="4" s="1"/>
  <c r="T2248" i="4" a="1"/>
  <c r="T2248" i="4" s="1"/>
  <c r="T2249" i="4" a="1"/>
  <c r="T2249" i="4" s="1"/>
  <c r="T2250" i="4" a="1"/>
  <c r="T2250" i="4" s="1"/>
  <c r="T2251" i="4" a="1"/>
  <c r="T2251" i="4" s="1"/>
  <c r="T2252" i="4" a="1"/>
  <c r="T2252" i="4" s="1"/>
  <c r="T2253" i="4" a="1"/>
  <c r="T2253" i="4" s="1"/>
  <c r="T2254" i="4" a="1"/>
  <c r="T2254" i="4" s="1"/>
  <c r="T2255" i="4" a="1"/>
  <c r="T2255" i="4" s="1"/>
  <c r="T2256" i="4" a="1"/>
  <c r="T2256" i="4" s="1"/>
  <c r="T2257" i="4" a="1"/>
  <c r="T2257" i="4" s="1"/>
  <c r="T2258" i="4" a="1"/>
  <c r="T2258" i="4" s="1"/>
  <c r="T2259" i="4" a="1"/>
  <c r="T2259" i="4" s="1"/>
  <c r="T2260" i="4" a="1"/>
  <c r="T2260" i="4" s="1"/>
  <c r="T2261" i="4" a="1"/>
  <c r="T2261" i="4" s="1"/>
  <c r="T2262" i="4" a="1"/>
  <c r="T2262" i="4" s="1"/>
  <c r="T2263" i="4" a="1"/>
  <c r="T2263" i="4" s="1"/>
  <c r="T2264" i="4" a="1"/>
  <c r="T2264" i="4" s="1"/>
  <c r="T2265" i="4" a="1"/>
  <c r="T2265" i="4" s="1"/>
  <c r="T2266" i="4" a="1"/>
  <c r="T2266" i="4" s="1"/>
  <c r="T2267" i="4" a="1"/>
  <c r="T2267" i="4" s="1"/>
  <c r="T2268" i="4" a="1"/>
  <c r="T2268" i="4" s="1"/>
  <c r="T2269" i="4" a="1"/>
  <c r="T2269" i="4" s="1"/>
  <c r="T2270" i="4" a="1"/>
  <c r="T2270" i="4" s="1"/>
  <c r="T2271" i="4" a="1"/>
  <c r="T2271" i="4" s="1"/>
  <c r="T2272" i="4" a="1"/>
  <c r="T2272" i="4" s="1"/>
  <c r="T2273" i="4" a="1"/>
  <c r="T2273" i="4" s="1"/>
  <c r="T2274" i="4" a="1"/>
  <c r="T2274" i="4" s="1"/>
  <c r="T2275" i="4" a="1"/>
  <c r="T2275" i="4" s="1"/>
  <c r="T2276" i="4" a="1"/>
  <c r="T2276" i="4" s="1"/>
  <c r="T2277" i="4" a="1"/>
  <c r="T2277" i="4" s="1"/>
  <c r="T2278" i="4" a="1"/>
  <c r="T2278" i="4" s="1"/>
  <c r="T2279" i="4" a="1"/>
  <c r="T2279" i="4" s="1"/>
  <c r="T2280" i="4" a="1"/>
  <c r="T2280" i="4" s="1"/>
  <c r="T2281" i="4" a="1"/>
  <c r="T2281" i="4" s="1"/>
  <c r="T2282" i="4" a="1"/>
  <c r="T2282" i="4" s="1"/>
  <c r="T2283" i="4" a="1"/>
  <c r="T2283" i="4" s="1"/>
  <c r="T2284" i="4" a="1"/>
  <c r="T2284" i="4" s="1"/>
  <c r="T2285" i="4" a="1"/>
  <c r="T2285" i="4" s="1"/>
  <c r="T2286" i="4" a="1"/>
  <c r="T2286" i="4" s="1"/>
  <c r="T2287" i="4" a="1"/>
  <c r="T2287" i="4" s="1"/>
  <c r="T2288" i="4" a="1"/>
  <c r="T2288" i="4" s="1"/>
  <c r="T2289" i="4" a="1"/>
  <c r="T2289" i="4" s="1"/>
  <c r="T2290" i="4" a="1"/>
  <c r="T2290" i="4" s="1"/>
  <c r="T2291" i="4" a="1"/>
  <c r="T2291" i="4" s="1"/>
  <c r="T2292" i="4" a="1"/>
  <c r="T2292" i="4" s="1"/>
  <c r="T2293" i="4" a="1"/>
  <c r="T2293" i="4" s="1"/>
  <c r="T2294" i="4" a="1"/>
  <c r="T2294" i="4" s="1"/>
  <c r="T2295" i="4" a="1"/>
  <c r="T2295" i="4" s="1"/>
  <c r="T2296" i="4" a="1"/>
  <c r="T2296" i="4" s="1"/>
  <c r="T2297" i="4" a="1"/>
  <c r="T2297" i="4" s="1"/>
  <c r="T2298" i="4" a="1"/>
  <c r="T2298" i="4" s="1"/>
  <c r="T2299" i="4" a="1"/>
  <c r="T2299" i="4" s="1"/>
  <c r="T2300" i="4" a="1"/>
  <c r="T2300" i="4" s="1"/>
  <c r="T2301" i="4" a="1"/>
  <c r="T2301" i="4" s="1"/>
  <c r="T2302" i="4" a="1"/>
  <c r="T2302" i="4" s="1"/>
  <c r="T2303" i="4" a="1"/>
  <c r="T2303" i="4" s="1"/>
  <c r="T2304" i="4" a="1"/>
  <c r="T2304" i="4" s="1"/>
  <c r="T2305" i="4" a="1"/>
  <c r="T2305" i="4" s="1"/>
  <c r="T2306" i="4" a="1"/>
  <c r="T2306" i="4" s="1"/>
  <c r="T2307" i="4" a="1"/>
  <c r="T2307" i="4" s="1"/>
  <c r="T2308" i="4" a="1"/>
  <c r="T2308" i="4" s="1"/>
  <c r="T2309" i="4" a="1"/>
  <c r="T2309" i="4" s="1"/>
  <c r="T2310" i="4" a="1"/>
  <c r="T2310" i="4" s="1"/>
  <c r="T2311" i="4" a="1"/>
  <c r="T2311" i="4" s="1"/>
  <c r="T2312" i="4" a="1"/>
  <c r="T2312" i="4" s="1"/>
  <c r="T2313" i="4" a="1"/>
  <c r="T2313" i="4" s="1"/>
  <c r="T2314" i="4" a="1"/>
  <c r="T2314" i="4" s="1"/>
  <c r="T2315" i="4" a="1"/>
  <c r="T2315" i="4" s="1"/>
  <c r="T2316" i="4" a="1"/>
  <c r="T2316" i="4" s="1"/>
  <c r="T2317" i="4" a="1"/>
  <c r="T2317" i="4" s="1"/>
  <c r="T2318" i="4" a="1"/>
  <c r="T2318" i="4" s="1"/>
  <c r="T2319" i="4" a="1"/>
  <c r="T2319" i="4" s="1"/>
  <c r="T2320" i="4" a="1"/>
  <c r="T2320" i="4" s="1"/>
  <c r="T2321" i="4" a="1"/>
  <c r="T2321" i="4" s="1"/>
  <c r="T2322" i="4" a="1"/>
  <c r="T2322" i="4" s="1"/>
  <c r="T2323" i="4" a="1"/>
  <c r="T2323" i="4" s="1"/>
  <c r="T2324" i="4" a="1"/>
  <c r="T2324" i="4" s="1"/>
  <c r="T2325" i="4" a="1"/>
  <c r="T2325" i="4" s="1"/>
  <c r="T2326" i="4" a="1"/>
  <c r="T2326" i="4" s="1"/>
  <c r="T2327" i="4" a="1"/>
  <c r="T2327" i="4" s="1"/>
  <c r="T2328" i="4" a="1"/>
  <c r="T2328" i="4" s="1"/>
  <c r="T2329" i="4" a="1"/>
  <c r="T2329" i="4" s="1"/>
  <c r="T2330" i="4" a="1"/>
  <c r="T2330" i="4" s="1"/>
  <c r="T2331" i="4" a="1"/>
  <c r="T2331" i="4" s="1"/>
  <c r="T2332" i="4" a="1"/>
  <c r="T2332" i="4" s="1"/>
  <c r="T2333" i="4" a="1"/>
  <c r="T2333" i="4" s="1"/>
  <c r="T2334" i="4" a="1"/>
  <c r="T2334" i="4" s="1"/>
  <c r="T2335" i="4" a="1"/>
  <c r="T2335" i="4" s="1"/>
  <c r="T2336" i="4" a="1"/>
  <c r="T2336" i="4" s="1"/>
  <c r="T2337" i="4" a="1"/>
  <c r="T2337" i="4" s="1"/>
  <c r="T2338" i="4" a="1"/>
  <c r="T2338" i="4" s="1"/>
  <c r="T2339" i="4" a="1"/>
  <c r="T2339" i="4" s="1"/>
  <c r="T2340" i="4" a="1"/>
  <c r="T2340" i="4" s="1"/>
  <c r="T2341" i="4" a="1"/>
  <c r="T2341" i="4" s="1"/>
  <c r="T2342" i="4" a="1"/>
  <c r="T2342" i="4" s="1"/>
  <c r="T2343" i="4" a="1"/>
  <c r="T2343" i="4" s="1"/>
  <c r="T2344" i="4" a="1"/>
  <c r="T2344" i="4" s="1"/>
  <c r="T2345" i="4" a="1"/>
  <c r="T2345" i="4" s="1"/>
  <c r="T2346" i="4" a="1"/>
  <c r="T2346" i="4" s="1"/>
  <c r="T2347" i="4" a="1"/>
  <c r="T2347" i="4" s="1"/>
  <c r="T2348" i="4" a="1"/>
  <c r="T2348" i="4" s="1"/>
  <c r="T2349" i="4" a="1"/>
  <c r="T2349" i="4" s="1"/>
  <c r="T2350" i="4" a="1"/>
  <c r="T2350" i="4" s="1"/>
  <c r="T2351" i="4" a="1"/>
  <c r="T2351" i="4" s="1"/>
  <c r="T2352" i="4" a="1"/>
  <c r="T2352" i="4" s="1"/>
  <c r="T2353" i="4" a="1"/>
  <c r="T2353" i="4" s="1"/>
  <c r="T2354" i="4" a="1"/>
  <c r="T2354" i="4" s="1"/>
  <c r="T2355" i="4" a="1"/>
  <c r="T2355" i="4" s="1"/>
  <c r="T2356" i="4" a="1"/>
  <c r="T2356" i="4" s="1"/>
  <c r="T2357" i="4" a="1"/>
  <c r="T2357" i="4" s="1"/>
  <c r="T2358" i="4" a="1"/>
  <c r="T2358" i="4" s="1"/>
  <c r="T2359" i="4" a="1"/>
  <c r="T2359" i="4" s="1"/>
  <c r="T2360" i="4" a="1"/>
  <c r="T2360" i="4" s="1"/>
  <c r="T2361" i="4" a="1"/>
  <c r="T2361" i="4" s="1"/>
  <c r="T2362" i="4" a="1"/>
  <c r="T2362" i="4" s="1"/>
  <c r="T2363" i="4" a="1"/>
  <c r="T2363" i="4" s="1"/>
  <c r="T2364" i="4" a="1"/>
  <c r="T2364" i="4" s="1"/>
  <c r="T2365" i="4" a="1"/>
  <c r="T2365" i="4" s="1"/>
  <c r="T2366" i="4" a="1"/>
  <c r="T2366" i="4" s="1"/>
  <c r="T2367" i="4" a="1"/>
  <c r="T2367" i="4" s="1"/>
  <c r="T2368" i="4" a="1"/>
  <c r="T2368" i="4" s="1"/>
  <c r="T2369" i="4" a="1"/>
  <c r="T2369" i="4" s="1"/>
  <c r="T2370" i="4" a="1"/>
  <c r="T2370" i="4" s="1"/>
  <c r="T2371" i="4" a="1"/>
  <c r="T2371" i="4" s="1"/>
  <c r="T2372" i="4" a="1"/>
  <c r="T2372" i="4" s="1"/>
  <c r="T2373" i="4" a="1"/>
  <c r="T2373" i="4" s="1"/>
  <c r="T2374" i="4" a="1"/>
  <c r="T2374" i="4" s="1"/>
  <c r="T2375" i="4" a="1"/>
  <c r="T2375" i="4" s="1"/>
  <c r="T2376" i="4" a="1"/>
  <c r="T2376" i="4" s="1"/>
  <c r="T2377" i="4" a="1"/>
  <c r="T2377" i="4" s="1"/>
  <c r="T2378" i="4" a="1"/>
  <c r="T2378" i="4" s="1"/>
  <c r="T2379" i="4" a="1"/>
  <c r="T2379" i="4" s="1"/>
  <c r="T2380" i="4" a="1"/>
  <c r="T2380" i="4" s="1"/>
  <c r="T2381" i="4" a="1"/>
  <c r="T2381" i="4" s="1"/>
  <c r="T2382" i="4" a="1"/>
  <c r="T2382" i="4" s="1"/>
  <c r="T2383" i="4" a="1"/>
  <c r="T2383" i="4" s="1"/>
  <c r="T2384" i="4" a="1"/>
  <c r="T2384" i="4" s="1"/>
  <c r="T2385" i="4" a="1"/>
  <c r="T2385" i="4" s="1"/>
  <c r="T2386" i="4" a="1"/>
  <c r="T2386" i="4" s="1"/>
  <c r="T2387" i="4" a="1"/>
  <c r="T2387" i="4" s="1"/>
  <c r="T2388" i="4" a="1"/>
  <c r="T2388" i="4" s="1"/>
  <c r="T2389" i="4" a="1"/>
  <c r="T2389" i="4" s="1"/>
  <c r="T2390" i="4" a="1"/>
  <c r="T2390" i="4" s="1"/>
  <c r="T2391" i="4" a="1"/>
  <c r="T2391" i="4" s="1"/>
  <c r="T2392" i="4" a="1"/>
  <c r="T2392" i="4" s="1"/>
  <c r="T2393" i="4" a="1"/>
  <c r="T2393" i="4" s="1"/>
  <c r="T2394" i="4" a="1"/>
  <c r="T2394" i="4" s="1"/>
  <c r="T2395" i="4" a="1"/>
  <c r="T2395" i="4" s="1"/>
  <c r="T2396" i="4" a="1"/>
  <c r="T2396" i="4" s="1"/>
  <c r="T2397" i="4" a="1"/>
  <c r="T2397" i="4" s="1"/>
  <c r="T2398" i="4" a="1"/>
  <c r="T2398" i="4" s="1"/>
  <c r="T2399" i="4" a="1"/>
  <c r="T2399" i="4" s="1"/>
  <c r="T2400" i="4" a="1"/>
  <c r="T2400" i="4" s="1"/>
  <c r="T2401" i="4" a="1"/>
  <c r="T2401" i="4" s="1"/>
  <c r="T2402" i="4" a="1"/>
  <c r="T2402" i="4" s="1"/>
  <c r="T2403" i="4" a="1"/>
  <c r="T2403" i="4" s="1"/>
  <c r="T2404" i="4" a="1"/>
  <c r="T2404" i="4" s="1"/>
  <c r="T2405" i="4" a="1"/>
  <c r="T2405" i="4" s="1"/>
  <c r="T2406" i="4" a="1"/>
  <c r="T2406" i="4" s="1"/>
  <c r="T2407" i="4" a="1"/>
  <c r="T2407" i="4" s="1"/>
  <c r="T2408" i="4" a="1"/>
  <c r="T2408" i="4" s="1"/>
  <c r="T2409" i="4" a="1"/>
  <c r="T2409" i="4" s="1"/>
  <c r="T2410" i="4" a="1"/>
  <c r="T2410" i="4" s="1"/>
  <c r="T2411" i="4" a="1"/>
  <c r="T2411" i="4" s="1"/>
  <c r="T2412" i="4" a="1"/>
  <c r="T2412" i="4" s="1"/>
  <c r="T2413" i="4" a="1"/>
  <c r="T2413" i="4" s="1"/>
  <c r="T2414" i="4" a="1"/>
  <c r="T2414" i="4" s="1"/>
  <c r="T2415" i="4" a="1"/>
  <c r="T2415" i="4" s="1"/>
  <c r="T2416" i="4" a="1"/>
  <c r="T2416" i="4" s="1"/>
  <c r="T2417" i="4" a="1"/>
  <c r="T2417" i="4" s="1"/>
  <c r="T2418" i="4" a="1"/>
  <c r="T2418" i="4" s="1"/>
  <c r="T2419" i="4" a="1"/>
  <c r="T2419" i="4" s="1"/>
  <c r="T2420" i="4" a="1"/>
  <c r="T2420" i="4" s="1"/>
  <c r="T2421" i="4" a="1"/>
  <c r="T2421" i="4" s="1"/>
  <c r="T2422" i="4" a="1"/>
  <c r="T2422" i="4" s="1"/>
  <c r="T2423" i="4" a="1"/>
  <c r="T2423" i="4" s="1"/>
  <c r="T2424" i="4" a="1"/>
  <c r="T2424" i="4" s="1"/>
  <c r="T2425" i="4" a="1"/>
  <c r="T2425" i="4" s="1"/>
  <c r="T2426" i="4" a="1"/>
  <c r="T2426" i="4" s="1"/>
  <c r="T2427" i="4" a="1"/>
  <c r="T2427" i="4" s="1"/>
  <c r="T2428" i="4" a="1"/>
  <c r="T2428" i="4" s="1"/>
  <c r="T2429" i="4" a="1"/>
  <c r="T2429" i="4" s="1"/>
  <c r="T2430" i="4" a="1"/>
  <c r="T2430" i="4" s="1"/>
  <c r="T2431" i="4" a="1"/>
  <c r="T2431" i="4" s="1"/>
  <c r="T2432" i="4" a="1"/>
  <c r="T2432" i="4" s="1"/>
  <c r="T2433" i="4" a="1"/>
  <c r="T2433" i="4" s="1"/>
  <c r="T2434" i="4" a="1"/>
  <c r="T2434" i="4" s="1"/>
  <c r="T2435" i="4" a="1"/>
  <c r="T2435" i="4" s="1"/>
  <c r="T2436" i="4" a="1"/>
  <c r="T2436" i="4" s="1"/>
  <c r="T2437" i="4" a="1"/>
  <c r="T2437" i="4" s="1"/>
  <c r="T2438" i="4" a="1"/>
  <c r="T2438" i="4" s="1"/>
  <c r="T2439" i="4" a="1"/>
  <c r="T2439" i="4" s="1"/>
  <c r="T2440" i="4" a="1"/>
  <c r="T2440" i="4" s="1"/>
  <c r="T2441" i="4" a="1"/>
  <c r="T2441" i="4" s="1"/>
  <c r="T2442" i="4" a="1"/>
  <c r="T2442" i="4" s="1"/>
  <c r="T2443" i="4" a="1"/>
  <c r="T2443" i="4" s="1"/>
  <c r="T2444" i="4" a="1"/>
  <c r="T2444" i="4" s="1"/>
  <c r="T2445" i="4" a="1"/>
  <c r="T2445" i="4" s="1"/>
  <c r="T2446" i="4" a="1"/>
  <c r="T2446" i="4" s="1"/>
  <c r="T2447" i="4" a="1"/>
  <c r="T2447" i="4" s="1"/>
  <c r="T2448" i="4" a="1"/>
  <c r="T2448" i="4" s="1"/>
  <c r="T2449" i="4" a="1"/>
  <c r="T2449" i="4" s="1"/>
  <c r="T2450" i="4" a="1"/>
  <c r="T2450" i="4" s="1"/>
  <c r="T2451" i="4" a="1"/>
  <c r="T2451" i="4" s="1"/>
  <c r="T2452" i="4" a="1"/>
  <c r="T2452" i="4" s="1"/>
  <c r="T2453" i="4" a="1"/>
  <c r="T2453" i="4" s="1"/>
  <c r="T2454" i="4" a="1"/>
  <c r="T2454" i="4" s="1"/>
  <c r="T2455" i="4" a="1"/>
  <c r="T2455" i="4" s="1"/>
  <c r="T2456" i="4" a="1"/>
  <c r="T2456" i="4" s="1"/>
  <c r="T2457" i="4" a="1"/>
  <c r="T2457" i="4" s="1"/>
  <c r="T2458" i="4" a="1"/>
  <c r="T2458" i="4" s="1"/>
  <c r="T2459" i="4" a="1"/>
  <c r="T2459" i="4" s="1"/>
  <c r="T2460" i="4" a="1"/>
  <c r="T2460" i="4" s="1"/>
  <c r="T2461" i="4" a="1"/>
  <c r="T2461" i="4" s="1"/>
  <c r="T2462" i="4" a="1"/>
  <c r="T2462" i="4" s="1"/>
  <c r="T2463" i="4" a="1"/>
  <c r="T2463" i="4" s="1"/>
  <c r="T2464" i="4" a="1"/>
  <c r="T2464" i="4" s="1"/>
  <c r="T2465" i="4" a="1"/>
  <c r="T2465" i="4" s="1"/>
  <c r="T2466" i="4" a="1"/>
  <c r="T2466" i="4" s="1"/>
  <c r="T2467" i="4" a="1"/>
  <c r="T2467" i="4" s="1"/>
  <c r="T2468" i="4" a="1"/>
  <c r="T2468" i="4" s="1"/>
  <c r="T2469" i="4" a="1"/>
  <c r="T2469" i="4" s="1"/>
  <c r="T2470" i="4" a="1"/>
  <c r="T2470" i="4" s="1"/>
  <c r="T2471" i="4" a="1"/>
  <c r="T2471" i="4" s="1"/>
  <c r="T2472" i="4" a="1"/>
  <c r="T2472" i="4" s="1"/>
  <c r="T2473" i="4" a="1"/>
  <c r="T2473" i="4" s="1"/>
  <c r="T2474" i="4" a="1"/>
  <c r="T2474" i="4" s="1"/>
  <c r="T2475" i="4" a="1"/>
  <c r="T2475" i="4" s="1"/>
  <c r="T2476" i="4" a="1"/>
  <c r="T2476" i="4" s="1"/>
  <c r="T2477" i="4" a="1"/>
  <c r="T2477" i="4" s="1"/>
  <c r="T2478" i="4" a="1"/>
  <c r="T2478" i="4" s="1"/>
  <c r="T2479" i="4" a="1"/>
  <c r="T2479" i="4" s="1"/>
  <c r="T2480" i="4" a="1"/>
  <c r="T2480" i="4" s="1"/>
  <c r="T2481" i="4" a="1"/>
  <c r="T2481" i="4" s="1"/>
  <c r="T2482" i="4" a="1"/>
  <c r="T2482" i="4" s="1"/>
  <c r="T2483" i="4" a="1"/>
  <c r="T2483" i="4" s="1"/>
  <c r="T2484" i="4" a="1"/>
  <c r="T2484" i="4" s="1"/>
  <c r="T2485" i="4" a="1"/>
  <c r="T2485" i="4" s="1"/>
  <c r="T2486" i="4" a="1"/>
  <c r="T2486" i="4" s="1"/>
  <c r="T2487" i="4" a="1"/>
  <c r="T2487" i="4" s="1"/>
  <c r="T2488" i="4" a="1"/>
  <c r="T2488" i="4" s="1"/>
  <c r="T2489" i="4" a="1"/>
  <c r="T2489" i="4" s="1"/>
  <c r="T2490" i="4" a="1"/>
  <c r="T2490" i="4" s="1"/>
  <c r="T2491" i="4" a="1"/>
  <c r="T2491" i="4" s="1"/>
  <c r="T2492" i="4" a="1"/>
  <c r="T2492" i="4" s="1"/>
  <c r="T2493" i="4" a="1"/>
  <c r="T2493" i="4" s="1"/>
  <c r="T2494" i="4" a="1"/>
  <c r="T2494" i="4" s="1"/>
  <c r="T2495" i="4" a="1"/>
  <c r="T2495" i="4" s="1"/>
  <c r="T2496" i="4" a="1"/>
  <c r="T2496" i="4" s="1"/>
  <c r="T2497" i="4" a="1"/>
  <c r="T2497" i="4" s="1"/>
  <c r="T2498" i="4" a="1"/>
  <c r="T2498" i="4" s="1"/>
  <c r="T2499" i="4" a="1"/>
  <c r="T2499" i="4" s="1"/>
  <c r="T2500" i="4" a="1"/>
  <c r="T2500" i="4" s="1"/>
  <c r="T2501" i="4" a="1"/>
  <c r="T2501" i="4" s="1"/>
  <c r="T2502" i="4" a="1"/>
  <c r="T2502" i="4" s="1"/>
  <c r="T2503" i="4" a="1"/>
  <c r="T2503" i="4" s="1"/>
  <c r="T2504" i="4" a="1"/>
  <c r="T2504" i="4" s="1"/>
  <c r="T2505" i="4" a="1"/>
  <c r="T2505" i="4" s="1"/>
  <c r="T2506" i="4" a="1"/>
  <c r="T2506" i="4" s="1"/>
  <c r="T2507" i="4" a="1"/>
  <c r="T2507" i="4" s="1"/>
  <c r="T2508" i="4" a="1"/>
  <c r="T2508" i="4" s="1"/>
  <c r="T2509" i="4" a="1"/>
  <c r="T2509" i="4" s="1"/>
  <c r="T2510" i="4" a="1"/>
  <c r="T2510" i="4" s="1"/>
  <c r="T2511" i="4" a="1"/>
  <c r="T2511" i="4" s="1"/>
  <c r="T2512" i="4" a="1"/>
  <c r="T2512" i="4" s="1"/>
  <c r="T2513" i="4" a="1"/>
  <c r="T2513" i="4" s="1"/>
  <c r="T2514" i="4" a="1"/>
  <c r="T2514" i="4" s="1"/>
  <c r="T2515" i="4" a="1"/>
  <c r="T2515" i="4" s="1"/>
  <c r="T2516" i="4" a="1"/>
  <c r="T2516" i="4" s="1"/>
  <c r="T2517" i="4" a="1"/>
  <c r="T2517" i="4" s="1"/>
  <c r="T2518" i="4" a="1"/>
  <c r="T2518" i="4" s="1"/>
  <c r="T2519" i="4" a="1"/>
  <c r="T2519" i="4" s="1"/>
  <c r="T2520" i="4" a="1"/>
  <c r="T2520" i="4" s="1"/>
  <c r="T2521" i="4" a="1"/>
  <c r="T2521" i="4" s="1"/>
  <c r="T2522" i="4" a="1"/>
  <c r="T2522" i="4" s="1"/>
  <c r="T2523" i="4" a="1"/>
  <c r="T2523" i="4" s="1"/>
  <c r="T2524" i="4" a="1"/>
  <c r="T2524" i="4" s="1"/>
  <c r="T2525" i="4" a="1"/>
  <c r="T2525" i="4" s="1"/>
  <c r="T2526" i="4" a="1"/>
  <c r="T2526" i="4" s="1"/>
  <c r="T2527" i="4" a="1"/>
  <c r="T2527" i="4" s="1"/>
  <c r="T2528" i="4" a="1"/>
  <c r="T2528" i="4" s="1"/>
  <c r="T2529" i="4" a="1"/>
  <c r="T2529" i="4" s="1"/>
  <c r="T2530" i="4" a="1"/>
  <c r="T2530" i="4" s="1"/>
  <c r="T2531" i="4" a="1"/>
  <c r="T2531" i="4" s="1"/>
  <c r="T2532" i="4" a="1"/>
  <c r="T2532" i="4" s="1"/>
  <c r="T2533" i="4" a="1"/>
  <c r="T2533" i="4" s="1"/>
  <c r="T2534" i="4" a="1"/>
  <c r="T2534" i="4" s="1"/>
  <c r="T2535" i="4" a="1"/>
  <c r="T2535" i="4" s="1"/>
  <c r="T2536" i="4" a="1"/>
  <c r="T2536" i="4" s="1"/>
  <c r="T2537" i="4" a="1"/>
  <c r="T2537" i="4" s="1"/>
  <c r="T2538" i="4" a="1"/>
  <c r="T2538" i="4" s="1"/>
  <c r="T2539" i="4" a="1"/>
  <c r="T2539" i="4" s="1"/>
  <c r="T2540" i="4" a="1"/>
  <c r="T2540" i="4" s="1"/>
  <c r="T2541" i="4" a="1"/>
  <c r="T2541" i="4" s="1"/>
  <c r="T2542" i="4" a="1"/>
  <c r="T2542" i="4" s="1"/>
  <c r="T2543" i="4" a="1"/>
  <c r="T2543" i="4" s="1"/>
  <c r="T2544" i="4" a="1"/>
  <c r="T2544" i="4" s="1"/>
  <c r="T2545" i="4" a="1"/>
  <c r="T2545" i="4" s="1"/>
  <c r="T2546" i="4" a="1"/>
  <c r="T2546" i="4" s="1"/>
  <c r="T2547" i="4" a="1"/>
  <c r="T2547" i="4" s="1"/>
  <c r="T2548" i="4" a="1"/>
  <c r="T2548" i="4" s="1"/>
  <c r="T2549" i="4" a="1"/>
  <c r="T2549" i="4" s="1"/>
  <c r="T2550" i="4" a="1"/>
  <c r="T2550" i="4" s="1"/>
  <c r="T2551" i="4" a="1"/>
  <c r="T2551" i="4" s="1"/>
  <c r="T2552" i="4" a="1"/>
  <c r="T2552" i="4" s="1"/>
  <c r="T2553" i="4" a="1"/>
  <c r="T2553" i="4" s="1"/>
  <c r="T2554" i="4" a="1"/>
  <c r="T2554" i="4" s="1"/>
  <c r="T2555" i="4" a="1"/>
  <c r="T2555" i="4" s="1"/>
  <c r="T2556" i="4" a="1"/>
  <c r="T2556" i="4" s="1"/>
  <c r="T2557" i="4" a="1"/>
  <c r="T2557" i="4" s="1"/>
  <c r="T2558" i="4" a="1"/>
  <c r="T2558" i="4" s="1"/>
  <c r="T2559" i="4" a="1"/>
  <c r="T2559" i="4" s="1"/>
  <c r="T2560" i="4" a="1"/>
  <c r="T2560" i="4" s="1"/>
  <c r="T2561" i="4" a="1"/>
  <c r="T2561" i="4" s="1"/>
  <c r="T2562" i="4" a="1"/>
  <c r="T2562" i="4" s="1"/>
  <c r="T2563" i="4" a="1"/>
  <c r="T2563" i="4" s="1"/>
  <c r="T2564" i="4" a="1"/>
  <c r="T2564" i="4" s="1"/>
  <c r="T2565" i="4" a="1"/>
  <c r="T2565" i="4" s="1"/>
  <c r="T2566" i="4" a="1"/>
  <c r="T2566" i="4" s="1"/>
  <c r="T2567" i="4" a="1"/>
  <c r="T2567" i="4" s="1"/>
  <c r="T2568" i="4" a="1"/>
  <c r="T2568" i="4" s="1"/>
  <c r="T2569" i="4" a="1"/>
  <c r="T2569" i="4" s="1"/>
  <c r="T2570" i="4" a="1"/>
  <c r="T2570" i="4" s="1"/>
  <c r="T2571" i="4" a="1"/>
  <c r="T2571" i="4" s="1"/>
  <c r="T2572" i="4" a="1"/>
  <c r="T2572" i="4" s="1"/>
  <c r="T2573" i="4" a="1"/>
  <c r="T2573" i="4" s="1"/>
  <c r="T2574" i="4" a="1"/>
  <c r="T2574" i="4" s="1"/>
  <c r="T2575" i="4" a="1"/>
  <c r="T2575" i="4" s="1"/>
  <c r="T2576" i="4" a="1"/>
  <c r="T2576" i="4" s="1"/>
  <c r="T2577" i="4" a="1"/>
  <c r="T2577" i="4" s="1"/>
  <c r="T2578" i="4" a="1"/>
  <c r="T2578" i="4" s="1"/>
  <c r="T2579" i="4" a="1"/>
  <c r="T2579" i="4" s="1"/>
  <c r="T2580" i="4" a="1"/>
  <c r="T2580" i="4" s="1"/>
  <c r="T2581" i="4" a="1"/>
  <c r="T2581" i="4" s="1"/>
  <c r="T2582" i="4" a="1"/>
  <c r="T2582" i="4" s="1"/>
  <c r="T2583" i="4" a="1"/>
  <c r="T2583" i="4" s="1"/>
  <c r="T2584" i="4" a="1"/>
  <c r="T2584" i="4" s="1"/>
  <c r="T2585" i="4" a="1"/>
  <c r="T2585" i="4" s="1"/>
  <c r="T2586" i="4" a="1"/>
  <c r="T2586" i="4" s="1"/>
  <c r="T2587" i="4" a="1"/>
  <c r="T2587" i="4" s="1"/>
  <c r="T2588" i="4" a="1"/>
  <c r="T2588" i="4" s="1"/>
  <c r="T2589" i="4" a="1"/>
  <c r="T2589" i="4" s="1"/>
  <c r="T2590" i="4" a="1"/>
  <c r="T2590" i="4" s="1"/>
  <c r="T2591" i="4" a="1"/>
  <c r="T2591" i="4" s="1"/>
  <c r="T2592" i="4" a="1"/>
  <c r="T2592" i="4" s="1"/>
  <c r="T2593" i="4" a="1"/>
  <c r="T2593" i="4" s="1"/>
  <c r="T2594" i="4" a="1"/>
  <c r="T2594" i="4" s="1"/>
  <c r="T2595" i="4" a="1"/>
  <c r="T2595" i="4" s="1"/>
  <c r="T2596" i="4" a="1"/>
  <c r="T2596" i="4" s="1"/>
  <c r="T2597" i="4" a="1"/>
  <c r="T2597" i="4" s="1"/>
  <c r="T2598" i="4" a="1"/>
  <c r="T2598" i="4" s="1"/>
  <c r="T2599" i="4" a="1"/>
  <c r="T2599" i="4" s="1"/>
  <c r="T2600" i="4" a="1"/>
  <c r="T2600" i="4" s="1"/>
  <c r="T2601" i="4" a="1"/>
  <c r="T2601" i="4" s="1"/>
  <c r="T2602" i="4" a="1"/>
  <c r="T2602" i="4" s="1"/>
  <c r="T2603" i="4" a="1"/>
  <c r="T2603" i="4" s="1"/>
  <c r="T2604" i="4" a="1"/>
  <c r="T2604" i="4" s="1"/>
  <c r="T2605" i="4" a="1"/>
  <c r="T2605" i="4" s="1"/>
  <c r="T2606" i="4" a="1"/>
  <c r="T2606" i="4" s="1"/>
  <c r="T2607" i="4" a="1"/>
  <c r="T2607" i="4" s="1"/>
  <c r="T2608" i="4" a="1"/>
  <c r="T2608" i="4" s="1"/>
  <c r="T2609" i="4" a="1"/>
  <c r="T2609" i="4" s="1"/>
  <c r="T2610" i="4" a="1"/>
  <c r="T2610" i="4" s="1"/>
  <c r="T2611" i="4" a="1"/>
  <c r="T2611" i="4" s="1"/>
  <c r="T2612" i="4" a="1"/>
  <c r="T2612" i="4" s="1"/>
  <c r="T2613" i="4" a="1"/>
  <c r="T2613" i="4" s="1"/>
  <c r="T2614" i="4" a="1"/>
  <c r="T2614" i="4" s="1"/>
  <c r="T2615" i="4" a="1"/>
  <c r="T2615" i="4" s="1"/>
  <c r="T2616" i="4" a="1"/>
  <c r="T2616" i="4" s="1"/>
  <c r="T2617" i="4" a="1"/>
  <c r="T2617" i="4" s="1"/>
  <c r="T2618" i="4" a="1"/>
  <c r="T2618" i="4" s="1"/>
  <c r="T2619" i="4" a="1"/>
  <c r="T2619" i="4" s="1"/>
  <c r="T2620" i="4" a="1"/>
  <c r="T2620" i="4" s="1"/>
  <c r="T2621" i="4" a="1"/>
  <c r="T2621" i="4" s="1"/>
  <c r="T2622" i="4" a="1"/>
  <c r="T2622" i="4" s="1"/>
  <c r="T2623" i="4" a="1"/>
  <c r="T2623" i="4" s="1"/>
  <c r="T2624" i="4" a="1"/>
  <c r="T2624" i="4" s="1"/>
  <c r="T2625" i="4" a="1"/>
  <c r="T2625" i="4" s="1"/>
  <c r="T2626" i="4" a="1"/>
  <c r="T2626" i="4" s="1"/>
  <c r="T2627" i="4" a="1"/>
  <c r="T2627" i="4" s="1"/>
  <c r="T2628" i="4" a="1"/>
  <c r="T2628" i="4" s="1"/>
  <c r="T2629" i="4" a="1"/>
  <c r="T2629" i="4" s="1"/>
  <c r="T2630" i="4" a="1"/>
  <c r="T2630" i="4" s="1"/>
  <c r="T2631" i="4" a="1"/>
  <c r="T2631" i="4" s="1"/>
  <c r="T2632" i="4" a="1"/>
  <c r="T2632" i="4" s="1"/>
  <c r="T2633" i="4" a="1"/>
  <c r="T2633" i="4" s="1"/>
  <c r="T2634" i="4" a="1"/>
  <c r="T2634" i="4" s="1"/>
  <c r="T2635" i="4" a="1"/>
  <c r="T2635" i="4" s="1"/>
  <c r="T2636" i="4" a="1"/>
  <c r="T2636" i="4" s="1"/>
  <c r="T2637" i="4" a="1"/>
  <c r="T2637" i="4" s="1"/>
  <c r="T2638" i="4" a="1"/>
  <c r="T2638" i="4" s="1"/>
  <c r="T2639" i="4" a="1"/>
  <c r="T2639" i="4" s="1"/>
  <c r="T2640" i="4" a="1"/>
  <c r="T2640" i="4" s="1"/>
  <c r="T2641" i="4" a="1"/>
  <c r="T2641" i="4" s="1"/>
  <c r="T2642" i="4" a="1"/>
  <c r="T2642" i="4" s="1"/>
  <c r="T2643" i="4" a="1"/>
  <c r="T2643" i="4" s="1"/>
  <c r="T2644" i="4" a="1"/>
  <c r="T2644" i="4" s="1"/>
  <c r="T2645" i="4" a="1"/>
  <c r="T2645" i="4" s="1"/>
  <c r="T2646" i="4" a="1"/>
  <c r="T2646" i="4" s="1"/>
  <c r="T2647" i="4" a="1"/>
  <c r="T2647" i="4" s="1"/>
  <c r="T2648" i="4" a="1"/>
  <c r="T2648" i="4" s="1"/>
  <c r="T2649" i="4" a="1"/>
  <c r="T2649" i="4" s="1"/>
  <c r="T2650" i="4" a="1"/>
  <c r="T2650" i="4" s="1"/>
  <c r="T2651" i="4" a="1"/>
  <c r="T2651" i="4" s="1"/>
  <c r="T2652" i="4" a="1"/>
  <c r="T2652" i="4" s="1"/>
  <c r="T2653" i="4" a="1"/>
  <c r="T2653" i="4" s="1"/>
  <c r="T2654" i="4" a="1"/>
  <c r="T2654" i="4" s="1"/>
  <c r="T2655" i="4" a="1"/>
  <c r="T2655" i="4" s="1"/>
  <c r="T2656" i="4" a="1"/>
  <c r="T2656" i="4" s="1"/>
  <c r="T2657" i="4" a="1"/>
  <c r="T2657" i="4" s="1"/>
  <c r="T2658" i="4" a="1"/>
  <c r="T2658" i="4" s="1"/>
  <c r="T2659" i="4" a="1"/>
  <c r="T2659" i="4" s="1"/>
  <c r="T2660" i="4" a="1"/>
  <c r="T2660" i="4" s="1"/>
  <c r="T2661" i="4" a="1"/>
  <c r="T2661" i="4" s="1"/>
  <c r="T2662" i="4" a="1"/>
  <c r="T2662" i="4" s="1"/>
  <c r="T2663" i="4" a="1"/>
  <c r="T2663" i="4" s="1"/>
  <c r="T2664" i="4" a="1"/>
  <c r="T2664" i="4" s="1"/>
  <c r="T2665" i="4" a="1"/>
  <c r="T2665" i="4" s="1"/>
  <c r="T2666" i="4" a="1"/>
  <c r="T2666" i="4" s="1"/>
  <c r="T2667" i="4" a="1"/>
  <c r="T2667" i="4" s="1"/>
  <c r="T2668" i="4" a="1"/>
  <c r="T2668" i="4" s="1"/>
  <c r="T2669" i="4" a="1"/>
  <c r="T2669" i="4" s="1"/>
  <c r="T2670" i="4" a="1"/>
  <c r="T2670" i="4" s="1"/>
  <c r="T2671" i="4" a="1"/>
  <c r="T2671" i="4" s="1"/>
  <c r="T2672" i="4" a="1"/>
  <c r="T2672" i="4" s="1"/>
  <c r="T2673" i="4" a="1"/>
  <c r="T2673" i="4" s="1"/>
  <c r="T2674" i="4" a="1"/>
  <c r="T2674" i="4" s="1"/>
  <c r="T2675" i="4" a="1"/>
  <c r="T2675" i="4" s="1"/>
  <c r="T2676" i="4" a="1"/>
  <c r="T2676" i="4" s="1"/>
  <c r="T2677" i="4" a="1"/>
  <c r="T2677" i="4" s="1"/>
  <c r="T2678" i="4" a="1"/>
  <c r="T2678" i="4" s="1"/>
  <c r="T2679" i="4" a="1"/>
  <c r="T2679" i="4" s="1"/>
  <c r="T2680" i="4" a="1"/>
  <c r="T2680" i="4" s="1"/>
  <c r="T2681" i="4" a="1"/>
  <c r="T2681" i="4" s="1"/>
  <c r="T2682" i="4" a="1"/>
  <c r="T2682" i="4" s="1"/>
  <c r="T2683" i="4" a="1"/>
  <c r="T2683" i="4" s="1"/>
  <c r="T2684" i="4" a="1"/>
  <c r="T2684" i="4" s="1"/>
  <c r="T2685" i="4" a="1"/>
  <c r="T2685" i="4" s="1"/>
  <c r="T2686" i="4" a="1"/>
  <c r="T2686" i="4" s="1"/>
  <c r="T2687" i="4" a="1"/>
  <c r="T2687" i="4" s="1"/>
  <c r="T2688" i="4" a="1"/>
  <c r="T2688" i="4" s="1"/>
  <c r="T2689" i="4" a="1"/>
  <c r="T2689" i="4" s="1"/>
  <c r="T2690" i="4" a="1"/>
  <c r="T2690" i="4" s="1"/>
  <c r="T2691" i="4" a="1"/>
  <c r="T2691" i="4" s="1"/>
  <c r="T2692" i="4" a="1"/>
  <c r="T2692" i="4" s="1"/>
  <c r="T2693" i="4" a="1"/>
  <c r="T2693" i="4" s="1"/>
  <c r="T2694" i="4" a="1"/>
  <c r="T2694" i="4" s="1"/>
  <c r="T2695" i="4" a="1"/>
  <c r="T2695" i="4" s="1"/>
  <c r="T2696" i="4" a="1"/>
  <c r="T2696" i="4" s="1"/>
  <c r="T2697" i="4" a="1"/>
  <c r="T2697" i="4" s="1"/>
  <c r="T2698" i="4" a="1"/>
  <c r="T2698" i="4" s="1"/>
  <c r="T2699" i="4" a="1"/>
  <c r="T2699" i="4" s="1"/>
  <c r="T2700" i="4" a="1"/>
  <c r="T2700" i="4" s="1"/>
  <c r="T2701" i="4" a="1"/>
  <c r="T2701" i="4" s="1"/>
  <c r="T2702" i="4" a="1"/>
  <c r="T2702" i="4" s="1"/>
  <c r="T2703" i="4" a="1"/>
  <c r="T2703" i="4" s="1"/>
  <c r="T2704" i="4" a="1"/>
  <c r="T2704" i="4" s="1"/>
  <c r="T2705" i="4" a="1"/>
  <c r="T2705" i="4" s="1"/>
  <c r="T2706" i="4" a="1"/>
  <c r="T2706" i="4" s="1"/>
  <c r="T2707" i="4" a="1"/>
  <c r="T2707" i="4" s="1"/>
  <c r="T2708" i="4" a="1"/>
  <c r="T2708" i="4" s="1"/>
  <c r="T2709" i="4" a="1"/>
  <c r="T2709" i="4" s="1"/>
  <c r="T2710" i="4" a="1"/>
  <c r="T2710" i="4" s="1"/>
  <c r="T2711" i="4" a="1"/>
  <c r="T2711" i="4" s="1"/>
  <c r="T2712" i="4" a="1"/>
  <c r="T2712" i="4" s="1"/>
  <c r="T2713" i="4" a="1"/>
  <c r="T2713" i="4" s="1"/>
  <c r="T2714" i="4" a="1"/>
  <c r="T2714" i="4" s="1"/>
  <c r="T2715" i="4" a="1"/>
  <c r="T2715" i="4" s="1"/>
  <c r="T2716" i="4" a="1"/>
  <c r="T2716" i="4" s="1"/>
  <c r="T2717" i="4" a="1"/>
  <c r="T2717" i="4" s="1"/>
  <c r="T2718" i="4" a="1"/>
  <c r="T2718" i="4" s="1"/>
  <c r="T2719" i="4" a="1"/>
  <c r="T2719" i="4" s="1"/>
  <c r="T2720" i="4" a="1"/>
  <c r="T2720" i="4" s="1"/>
  <c r="T2721" i="4" a="1"/>
  <c r="T2721" i="4" s="1"/>
  <c r="T2722" i="4" a="1"/>
  <c r="T2722" i="4" s="1"/>
  <c r="T2723" i="4" a="1"/>
  <c r="T2723" i="4" s="1"/>
  <c r="T2724" i="4" a="1"/>
  <c r="T2724" i="4" s="1"/>
  <c r="T2725" i="4" a="1"/>
  <c r="T2725" i="4" s="1"/>
  <c r="T2726" i="4" a="1"/>
  <c r="T2726" i="4" s="1"/>
  <c r="T2727" i="4" a="1"/>
  <c r="T2727" i="4" s="1"/>
  <c r="T2728" i="4" a="1"/>
  <c r="T2728" i="4" s="1"/>
  <c r="T2729" i="4" a="1"/>
  <c r="T2729" i="4" s="1"/>
  <c r="T2730" i="4" a="1"/>
  <c r="T2730" i="4" s="1"/>
  <c r="T2731" i="4" a="1"/>
  <c r="T2731" i="4" s="1"/>
  <c r="T2732" i="4" a="1"/>
  <c r="T2732" i="4" s="1"/>
  <c r="T2733" i="4" a="1"/>
  <c r="T2733" i="4" s="1"/>
  <c r="T2734" i="4" a="1"/>
  <c r="T2734" i="4" s="1"/>
  <c r="T2735" i="4" a="1"/>
  <c r="T2735" i="4" s="1"/>
  <c r="T2736" i="4" a="1"/>
  <c r="T2736" i="4" s="1"/>
  <c r="T2737" i="4" a="1"/>
  <c r="T2737" i="4" s="1"/>
  <c r="T2738" i="4" a="1"/>
  <c r="T2738" i="4" s="1"/>
  <c r="T2739" i="4" a="1"/>
  <c r="T2739" i="4" s="1"/>
  <c r="T2740" i="4" a="1"/>
  <c r="T2740" i="4" s="1"/>
  <c r="T2741" i="4" a="1"/>
  <c r="T2741" i="4" s="1"/>
  <c r="T2742" i="4" a="1"/>
  <c r="T2742" i="4" s="1"/>
  <c r="T2743" i="4" a="1"/>
  <c r="T2743" i="4" s="1"/>
  <c r="T2744" i="4" a="1"/>
  <c r="T2744" i="4" s="1"/>
  <c r="T2745" i="4" a="1"/>
  <c r="T2745" i="4" s="1"/>
  <c r="T2746" i="4" a="1"/>
  <c r="T2746" i="4" s="1"/>
  <c r="T2747" i="4" a="1"/>
  <c r="T2747" i="4" s="1"/>
  <c r="T2748" i="4" a="1"/>
  <c r="T2748" i="4" s="1"/>
  <c r="T2749" i="4" a="1"/>
  <c r="T2749" i="4" s="1"/>
  <c r="T2750" i="4" a="1"/>
  <c r="T2750" i="4" s="1"/>
  <c r="T2751" i="4" a="1"/>
  <c r="T2751" i="4" s="1"/>
  <c r="T2752" i="4" a="1"/>
  <c r="T2752" i="4" s="1"/>
  <c r="T2753" i="4" a="1"/>
  <c r="T2753" i="4" s="1"/>
  <c r="T2754" i="4" a="1"/>
  <c r="T2754" i="4" s="1"/>
  <c r="T2755" i="4" a="1"/>
  <c r="T2755" i="4" s="1"/>
  <c r="T2756" i="4" a="1"/>
  <c r="T2756" i="4" s="1"/>
  <c r="T2757" i="4" a="1"/>
  <c r="T2757" i="4" s="1"/>
  <c r="T2758" i="4" a="1"/>
  <c r="T2758" i="4" s="1"/>
  <c r="T2759" i="4" a="1"/>
  <c r="T2759" i="4" s="1"/>
  <c r="T2760" i="4" a="1"/>
  <c r="T2760" i="4" s="1"/>
  <c r="T2761" i="4" a="1"/>
  <c r="T2761" i="4" s="1"/>
  <c r="T2762" i="4" a="1"/>
  <c r="T2762" i="4" s="1"/>
  <c r="T2763" i="4" a="1"/>
  <c r="T2763" i="4" s="1"/>
  <c r="T2764" i="4" a="1"/>
  <c r="T2764" i="4" s="1"/>
  <c r="T2765" i="4" a="1"/>
  <c r="T2765" i="4" s="1"/>
  <c r="T2766" i="4" a="1"/>
  <c r="T2766" i="4" s="1"/>
  <c r="T2767" i="4" a="1"/>
  <c r="T2767" i="4" s="1"/>
  <c r="T2768" i="4" a="1"/>
  <c r="T2768" i="4" s="1"/>
  <c r="T2769" i="4" a="1"/>
  <c r="T2769" i="4" s="1"/>
  <c r="T2770" i="4" a="1"/>
  <c r="T2770" i="4" s="1"/>
  <c r="T2771" i="4" a="1"/>
  <c r="T2771" i="4" s="1"/>
  <c r="T2772" i="4" a="1"/>
  <c r="T2772" i="4" s="1"/>
  <c r="T2773" i="4" a="1"/>
  <c r="T2773" i="4" s="1"/>
  <c r="T2774" i="4" a="1"/>
  <c r="T2774" i="4" s="1"/>
  <c r="T2775" i="4" a="1"/>
  <c r="T2775" i="4" s="1"/>
  <c r="T2776" i="4" a="1"/>
  <c r="T2776" i="4" s="1"/>
  <c r="T2777" i="4" a="1"/>
  <c r="T2777" i="4" s="1"/>
  <c r="T2778" i="4" a="1"/>
  <c r="T2778" i="4" s="1"/>
  <c r="T2779" i="4" a="1"/>
  <c r="T2779" i="4" s="1"/>
  <c r="T2780" i="4" a="1"/>
  <c r="T2780" i="4" s="1"/>
  <c r="T2781" i="4" a="1"/>
  <c r="T2781" i="4" s="1"/>
  <c r="T2782" i="4" a="1"/>
  <c r="T2782" i="4" s="1"/>
  <c r="T2783" i="4" a="1"/>
  <c r="T2783" i="4" s="1"/>
  <c r="T2784" i="4" a="1"/>
  <c r="T2784" i="4" s="1"/>
  <c r="T2785" i="4" a="1"/>
  <c r="T2785" i="4" s="1"/>
  <c r="T2786" i="4" a="1"/>
  <c r="T2786" i="4" s="1"/>
  <c r="T2787" i="4" a="1"/>
  <c r="T2787" i="4" s="1"/>
  <c r="T2788" i="4" a="1"/>
  <c r="T2788" i="4" s="1"/>
  <c r="T2789" i="4" a="1"/>
  <c r="T2789" i="4" s="1"/>
  <c r="T2790" i="4" a="1"/>
  <c r="T2790" i="4" s="1"/>
  <c r="T2791" i="4" a="1"/>
  <c r="T2791" i="4" s="1"/>
  <c r="T2792" i="4" a="1"/>
  <c r="T2792" i="4" s="1"/>
  <c r="T2793" i="4" a="1"/>
  <c r="T2793" i="4" s="1"/>
  <c r="T2794" i="4" a="1"/>
  <c r="T2794" i="4" s="1"/>
  <c r="T2795" i="4" a="1"/>
  <c r="T2795" i="4" s="1"/>
  <c r="T2796" i="4" a="1"/>
  <c r="T2796" i="4" s="1"/>
  <c r="T2797" i="4" a="1"/>
  <c r="T2797" i="4" s="1"/>
  <c r="T2798" i="4" a="1"/>
  <c r="T2798" i="4" s="1"/>
  <c r="T2799" i="4" a="1"/>
  <c r="T2799" i="4" s="1"/>
  <c r="T2800" i="4" a="1"/>
  <c r="T2800" i="4" s="1"/>
  <c r="T2801" i="4" a="1"/>
  <c r="T2801" i="4" s="1"/>
  <c r="T2802" i="4" a="1"/>
  <c r="T2802" i="4" s="1"/>
  <c r="T2803" i="4" a="1"/>
  <c r="T2803" i="4" s="1"/>
  <c r="T2804" i="4" a="1"/>
  <c r="T2804" i="4" s="1"/>
  <c r="T2805" i="4" a="1"/>
  <c r="T2805" i="4" s="1"/>
  <c r="T2806" i="4" a="1"/>
  <c r="T2806" i="4" s="1"/>
  <c r="T2807" i="4" a="1"/>
  <c r="T2807" i="4" s="1"/>
  <c r="T2808" i="4" a="1"/>
  <c r="T2808" i="4" s="1"/>
  <c r="T2809" i="4" a="1"/>
  <c r="T2809" i="4" s="1"/>
  <c r="T2810" i="4" a="1"/>
  <c r="T2810" i="4" s="1"/>
  <c r="T2811" i="4" a="1"/>
  <c r="T2811" i="4" s="1"/>
  <c r="T2812" i="4" a="1"/>
  <c r="T2812" i="4" s="1"/>
  <c r="T2813" i="4" a="1"/>
  <c r="T2813" i="4" s="1"/>
  <c r="T2814" i="4" a="1"/>
  <c r="T2814" i="4" s="1"/>
  <c r="T2815" i="4" a="1"/>
  <c r="T2815" i="4" s="1"/>
  <c r="T2816" i="4" a="1"/>
  <c r="T2816" i="4" s="1"/>
  <c r="T2817" i="4" a="1"/>
  <c r="T2817" i="4" s="1"/>
  <c r="T2818" i="4" a="1"/>
  <c r="T2818" i="4" s="1"/>
  <c r="T2819" i="4" a="1"/>
  <c r="T2819" i="4" s="1"/>
  <c r="T2820" i="4" a="1"/>
  <c r="T2820" i="4" s="1"/>
  <c r="T2821" i="4" a="1"/>
  <c r="T2821" i="4" s="1"/>
  <c r="T2822" i="4" a="1"/>
  <c r="T2822" i="4" s="1"/>
  <c r="T2823" i="4" a="1"/>
  <c r="T2823" i="4" s="1"/>
  <c r="T2824" i="4" a="1"/>
  <c r="T2824" i="4" s="1"/>
  <c r="T2825" i="4" a="1"/>
  <c r="T2825" i="4" s="1"/>
  <c r="T2826" i="4" a="1"/>
  <c r="T2826" i="4" s="1"/>
  <c r="T2827" i="4" a="1"/>
  <c r="T2827" i="4" s="1"/>
  <c r="T2828" i="4" a="1"/>
  <c r="T2828" i="4" s="1"/>
  <c r="T2829" i="4" a="1"/>
  <c r="T2829" i="4" s="1"/>
  <c r="T2830" i="4" a="1"/>
  <c r="T2830" i="4" s="1"/>
  <c r="T2831" i="4" a="1"/>
  <c r="T2831" i="4" s="1"/>
  <c r="T2832" i="4" a="1"/>
  <c r="T2832" i="4" s="1"/>
  <c r="T2833" i="4" a="1"/>
  <c r="T2833" i="4" s="1"/>
  <c r="T2834" i="4" a="1"/>
  <c r="T2834" i="4" s="1"/>
  <c r="T2835" i="4" a="1"/>
  <c r="T2835" i="4" s="1"/>
  <c r="T2836" i="4" a="1"/>
  <c r="T2836" i="4" s="1"/>
  <c r="T2837" i="4" a="1"/>
  <c r="T2837" i="4" s="1"/>
  <c r="T2838" i="4" a="1"/>
  <c r="T2838" i="4" s="1"/>
  <c r="T2839" i="4" a="1"/>
  <c r="T2839" i="4" s="1"/>
  <c r="T2840" i="4" a="1"/>
  <c r="T2840" i="4" s="1"/>
  <c r="T2841" i="4" a="1"/>
  <c r="T2841" i="4" s="1"/>
  <c r="T2842" i="4" a="1"/>
  <c r="T2842" i="4" s="1"/>
  <c r="T2843" i="4" a="1"/>
  <c r="T2843" i="4" s="1"/>
  <c r="T2844" i="4" a="1"/>
  <c r="T2844" i="4" s="1"/>
  <c r="T2845" i="4" a="1"/>
  <c r="T2845" i="4" s="1"/>
  <c r="T2846" i="4" a="1"/>
  <c r="T2846" i="4" s="1"/>
  <c r="T2847" i="4" a="1"/>
  <c r="T2847" i="4" s="1"/>
  <c r="T2848" i="4" a="1"/>
  <c r="T2848" i="4" s="1"/>
  <c r="T2849" i="4" a="1"/>
  <c r="T2849" i="4" s="1"/>
  <c r="T2850" i="4" a="1"/>
  <c r="T2850" i="4" s="1"/>
  <c r="T2851" i="4" a="1"/>
  <c r="T2851" i="4" s="1"/>
  <c r="T2852" i="4" a="1"/>
  <c r="T2852" i="4" s="1"/>
  <c r="T2853" i="4" a="1"/>
  <c r="T2853" i="4" s="1"/>
  <c r="T2854" i="4" a="1"/>
  <c r="T2854" i="4" s="1"/>
  <c r="T2855" i="4" a="1"/>
  <c r="T2855" i="4" s="1"/>
  <c r="T2856" i="4" a="1"/>
  <c r="T2856" i="4" s="1"/>
  <c r="T2857" i="4" a="1"/>
  <c r="T2857" i="4" s="1"/>
  <c r="T2858" i="4" a="1"/>
  <c r="T2858" i="4" s="1"/>
  <c r="T2859" i="4" a="1"/>
  <c r="T2859" i="4" s="1"/>
  <c r="T2860" i="4" a="1"/>
  <c r="T2860" i="4" s="1"/>
  <c r="T2861" i="4" a="1"/>
  <c r="T2861" i="4" s="1"/>
  <c r="T2862" i="4" a="1"/>
  <c r="T2862" i="4" s="1"/>
  <c r="T2863" i="4" a="1"/>
  <c r="T2863" i="4" s="1"/>
  <c r="T2864" i="4" a="1"/>
  <c r="T2864" i="4" s="1"/>
  <c r="T2865" i="4" a="1"/>
  <c r="T2865" i="4" s="1"/>
  <c r="T2866" i="4" a="1"/>
  <c r="T2866" i="4" s="1"/>
  <c r="T2867" i="4" a="1"/>
  <c r="T2867" i="4" s="1"/>
  <c r="T2868" i="4" a="1"/>
  <c r="T2868" i="4" s="1"/>
  <c r="T2869" i="4" a="1"/>
  <c r="T2869" i="4" s="1"/>
  <c r="T2870" i="4" a="1"/>
  <c r="T2870" i="4" s="1"/>
  <c r="T2871" i="4" a="1"/>
  <c r="T2871" i="4" s="1"/>
  <c r="T2872" i="4" a="1"/>
  <c r="T2872" i="4" s="1"/>
  <c r="T2873" i="4" a="1"/>
  <c r="T2873" i="4" s="1"/>
  <c r="T2874" i="4" a="1"/>
  <c r="T2874" i="4" s="1"/>
  <c r="T2875" i="4" a="1"/>
  <c r="T2875" i="4" s="1"/>
  <c r="T2876" i="4" a="1"/>
  <c r="T2876" i="4" s="1"/>
  <c r="T2877" i="4" a="1"/>
  <c r="T2877" i="4" s="1"/>
  <c r="T2878" i="4" a="1"/>
  <c r="T2878" i="4" s="1"/>
  <c r="T2879" i="4" a="1"/>
  <c r="T2879" i="4" s="1"/>
  <c r="T2880" i="4" a="1"/>
  <c r="T2880" i="4" s="1"/>
  <c r="T2881" i="4" a="1"/>
  <c r="T2881" i="4" s="1"/>
  <c r="T2882" i="4" a="1"/>
  <c r="T2882" i="4" s="1"/>
  <c r="T2883" i="4" a="1"/>
  <c r="T2883" i="4" s="1"/>
  <c r="T2884" i="4" a="1"/>
  <c r="T2884" i="4" s="1"/>
  <c r="T2885" i="4" a="1"/>
  <c r="T2885" i="4" s="1"/>
  <c r="T2886" i="4" a="1"/>
  <c r="T2886" i="4" s="1"/>
  <c r="T2887" i="4" a="1"/>
  <c r="T2887" i="4" s="1"/>
  <c r="T2888" i="4" a="1"/>
  <c r="T2888" i="4" s="1"/>
  <c r="T2889" i="4" a="1"/>
  <c r="T2889" i="4" s="1"/>
  <c r="T2890" i="4" a="1"/>
  <c r="T2890" i="4" s="1"/>
  <c r="T2891" i="4" a="1"/>
  <c r="T2891" i="4" s="1"/>
  <c r="T2892" i="4" a="1"/>
  <c r="T2892" i="4" s="1"/>
  <c r="T2893" i="4" a="1"/>
  <c r="T2893" i="4" s="1"/>
  <c r="T2894" i="4" a="1"/>
  <c r="T2894" i="4" s="1"/>
  <c r="T2895" i="4" a="1"/>
  <c r="T2895" i="4" s="1"/>
  <c r="T2896" i="4" a="1"/>
  <c r="T2896" i="4" s="1"/>
  <c r="T2897" i="4" a="1"/>
  <c r="T2897" i="4" s="1"/>
  <c r="T2898" i="4" a="1"/>
  <c r="T2898" i="4" s="1"/>
  <c r="T2899" i="4" a="1"/>
  <c r="T2899" i="4" s="1"/>
  <c r="T2900" i="4" a="1"/>
  <c r="T2900" i="4" s="1"/>
  <c r="T2901" i="4" a="1"/>
  <c r="T2901" i="4" s="1"/>
  <c r="T2902" i="4" a="1"/>
  <c r="T2902" i="4" s="1"/>
  <c r="T2903" i="4" a="1"/>
  <c r="T2903" i="4" s="1"/>
  <c r="T2904" i="4" a="1"/>
  <c r="T2904" i="4" s="1"/>
  <c r="T2905" i="4" a="1"/>
  <c r="T2905" i="4" s="1"/>
  <c r="T2906" i="4" a="1"/>
  <c r="T2906" i="4" s="1"/>
  <c r="T2907" i="4" a="1"/>
  <c r="T2907" i="4" s="1"/>
  <c r="T2908" i="4" a="1"/>
  <c r="T2908" i="4" s="1"/>
  <c r="T2909" i="4" a="1"/>
  <c r="T2909" i="4" s="1"/>
  <c r="T2910" i="4" a="1"/>
  <c r="T2910" i="4" s="1"/>
  <c r="T2911" i="4" a="1"/>
  <c r="T2911" i="4" s="1"/>
  <c r="T2912" i="4" a="1"/>
  <c r="T2912" i="4" s="1"/>
  <c r="T2913" i="4" a="1"/>
  <c r="T2913" i="4" s="1"/>
  <c r="T2914" i="4" a="1"/>
  <c r="T2914" i="4" s="1"/>
  <c r="T2915" i="4" a="1"/>
  <c r="T2915" i="4" s="1"/>
  <c r="T2916" i="4" a="1"/>
  <c r="T2916" i="4" s="1"/>
  <c r="T2917" i="4" a="1"/>
  <c r="T2917" i="4" s="1"/>
  <c r="T2918" i="4" a="1"/>
  <c r="T2918" i="4" s="1"/>
  <c r="T2919" i="4" a="1"/>
  <c r="T2919" i="4" s="1"/>
  <c r="T2920" i="4" a="1"/>
  <c r="T2920" i="4" s="1"/>
  <c r="T2921" i="4" a="1"/>
  <c r="T2921" i="4" s="1"/>
  <c r="T2922" i="4" a="1"/>
  <c r="T2922" i="4" s="1"/>
  <c r="T2923" i="4" a="1"/>
  <c r="T2923" i="4" s="1"/>
  <c r="T2924" i="4" a="1"/>
  <c r="T2924" i="4" s="1"/>
  <c r="T2925" i="4" a="1"/>
  <c r="T2925" i="4" s="1"/>
  <c r="T2926" i="4" a="1"/>
  <c r="T2926" i="4" s="1"/>
  <c r="T2927" i="4" a="1"/>
  <c r="T2927" i="4" s="1"/>
  <c r="T2928" i="4" a="1"/>
  <c r="T2928" i="4" s="1"/>
  <c r="T2929" i="4" a="1"/>
  <c r="T2929" i="4" s="1"/>
  <c r="T2930" i="4" a="1"/>
  <c r="T2930" i="4" s="1"/>
  <c r="T2931" i="4" a="1"/>
  <c r="T2931" i="4" s="1"/>
  <c r="T2932" i="4" a="1"/>
  <c r="T2932" i="4" s="1"/>
  <c r="T2933" i="4" a="1"/>
  <c r="T2933" i="4" s="1"/>
  <c r="T2934" i="4" a="1"/>
  <c r="T2934" i="4" s="1"/>
  <c r="T2935" i="4" a="1"/>
  <c r="T2935" i="4" s="1"/>
  <c r="T2936" i="4" a="1"/>
  <c r="T2936" i="4" s="1"/>
  <c r="T2937" i="4" a="1"/>
  <c r="T2937" i="4" s="1"/>
  <c r="T2938" i="4" a="1"/>
  <c r="T2938" i="4" s="1"/>
  <c r="T2939" i="4" a="1"/>
  <c r="T2939" i="4" s="1"/>
  <c r="T2940" i="4" a="1"/>
  <c r="T2940" i="4" s="1"/>
  <c r="T2941" i="4" a="1"/>
  <c r="T2941" i="4" s="1"/>
  <c r="T2942" i="4" a="1"/>
  <c r="T2942" i="4" s="1"/>
  <c r="T2943" i="4" a="1"/>
  <c r="T2943" i="4" s="1"/>
  <c r="T2944" i="4" a="1"/>
  <c r="T2944" i="4" s="1"/>
  <c r="T2945" i="4" a="1"/>
  <c r="T2945" i="4" s="1"/>
  <c r="T2946" i="4" a="1"/>
  <c r="T2946" i="4" s="1"/>
  <c r="T2947" i="4" a="1"/>
  <c r="T2947" i="4" s="1"/>
  <c r="T2948" i="4" a="1"/>
  <c r="T2948" i="4" s="1"/>
  <c r="T2949" i="4" a="1"/>
  <c r="T2949" i="4" s="1"/>
  <c r="T2950" i="4" a="1"/>
  <c r="T2950" i="4" s="1"/>
  <c r="T2951" i="4" a="1"/>
  <c r="T2951" i="4" s="1"/>
  <c r="T2952" i="4" a="1"/>
  <c r="T2952" i="4" s="1"/>
  <c r="T2953" i="4" a="1"/>
  <c r="T2953" i="4" s="1"/>
  <c r="T2954" i="4" a="1"/>
  <c r="T2954" i="4" s="1"/>
  <c r="T2955" i="4" a="1"/>
  <c r="T2955" i="4" s="1"/>
  <c r="T2956" i="4" a="1"/>
  <c r="T2956" i="4" s="1"/>
  <c r="T2957" i="4" a="1"/>
  <c r="T2957" i="4" s="1"/>
  <c r="T2958" i="4" a="1"/>
  <c r="T2958" i="4" s="1"/>
  <c r="T2959" i="4" a="1"/>
  <c r="T2959" i="4" s="1"/>
  <c r="T2960" i="4" a="1"/>
  <c r="T2960" i="4" s="1"/>
  <c r="T2961" i="4" a="1"/>
  <c r="T2961" i="4" s="1"/>
  <c r="T2962" i="4" a="1"/>
  <c r="T2962" i="4" s="1"/>
  <c r="T2963" i="4" a="1"/>
  <c r="T2963" i="4" s="1"/>
  <c r="T2964" i="4" a="1"/>
  <c r="T2964" i="4" s="1"/>
  <c r="T2965" i="4" a="1"/>
  <c r="T2965" i="4" s="1"/>
  <c r="T2966" i="4" a="1"/>
  <c r="T2966" i="4" s="1"/>
  <c r="T2967" i="4" a="1"/>
  <c r="T2967" i="4" s="1"/>
  <c r="T2968" i="4" a="1"/>
  <c r="T2968" i="4" s="1"/>
  <c r="T2969" i="4" a="1"/>
  <c r="T2969" i="4" s="1"/>
  <c r="T2970" i="4" a="1"/>
  <c r="T2970" i="4" s="1"/>
  <c r="T2971" i="4" a="1"/>
  <c r="T2971" i="4" s="1"/>
  <c r="T2972" i="4" a="1"/>
  <c r="T2972" i="4" s="1"/>
  <c r="T2973" i="4" a="1"/>
  <c r="T2973" i="4" s="1"/>
  <c r="T2974" i="4" a="1"/>
  <c r="T2974" i="4" s="1"/>
  <c r="T2975" i="4" a="1"/>
  <c r="T2975" i="4" s="1"/>
  <c r="T2976" i="4" a="1"/>
  <c r="T2976" i="4" s="1"/>
  <c r="T2977" i="4" a="1"/>
  <c r="T2977" i="4" s="1"/>
  <c r="T2978" i="4" a="1"/>
  <c r="T2978" i="4" s="1"/>
  <c r="T2979" i="4" a="1"/>
  <c r="T2979" i="4" s="1"/>
  <c r="T2980" i="4" a="1"/>
  <c r="T2980" i="4" s="1"/>
  <c r="T2981" i="4" a="1"/>
  <c r="T2981" i="4" s="1"/>
  <c r="T2982" i="4" a="1"/>
  <c r="T2982" i="4" s="1"/>
  <c r="T2983" i="4" a="1"/>
  <c r="T2983" i="4" s="1"/>
  <c r="T2984" i="4" a="1"/>
  <c r="T2984" i="4" s="1"/>
  <c r="T2985" i="4" a="1"/>
  <c r="T2985" i="4" s="1"/>
  <c r="T2986" i="4" a="1"/>
  <c r="T2986" i="4" s="1"/>
  <c r="T2987" i="4" a="1"/>
  <c r="T2987" i="4" s="1"/>
  <c r="T2988" i="4" a="1"/>
  <c r="T2988" i="4" s="1"/>
  <c r="T2989" i="4" a="1"/>
  <c r="T2989" i="4" s="1"/>
  <c r="T2990" i="4" a="1"/>
  <c r="T2990" i="4" s="1"/>
  <c r="T2991" i="4" a="1"/>
  <c r="T2991" i="4" s="1"/>
  <c r="T2992" i="4" a="1"/>
  <c r="T2992" i="4" s="1"/>
  <c r="T2993" i="4" a="1"/>
  <c r="T2993" i="4" s="1"/>
  <c r="T2994" i="4" a="1"/>
  <c r="T2994" i="4" s="1"/>
  <c r="T2995" i="4" a="1"/>
  <c r="T2995" i="4" s="1"/>
  <c r="T2996" i="4" a="1"/>
  <c r="T2996" i="4" s="1"/>
  <c r="T2997" i="4" a="1"/>
  <c r="T2997" i="4" s="1"/>
  <c r="T2998" i="4" a="1"/>
  <c r="T2998" i="4" s="1"/>
  <c r="T2999" i="4" a="1"/>
  <c r="T2999" i="4" s="1"/>
  <c r="T3000" i="4" a="1"/>
  <c r="T3000" i="4" s="1"/>
  <c r="T3001" i="4" a="1"/>
  <c r="T3001" i="4" s="1"/>
  <c r="T3002" i="4" a="1"/>
  <c r="T3002" i="4" s="1"/>
  <c r="T3003" i="4" a="1"/>
  <c r="T3003" i="4" s="1"/>
  <c r="T3004" i="4" a="1"/>
  <c r="T3004" i="4" s="1"/>
  <c r="T3005" i="4" a="1"/>
  <c r="T3005" i="4" s="1"/>
  <c r="T3006" i="4" a="1"/>
  <c r="T3006" i="4" s="1"/>
  <c r="T3007" i="4" a="1"/>
  <c r="T3007" i="4" s="1"/>
  <c r="T3008" i="4" a="1"/>
  <c r="T3008" i="4" s="1"/>
  <c r="T3009" i="4" a="1"/>
  <c r="T3009" i="4" s="1"/>
  <c r="T3010" i="4" a="1"/>
  <c r="T3010" i="4" s="1"/>
  <c r="T3011" i="4" a="1"/>
  <c r="T3011" i="4" s="1"/>
  <c r="T3012" i="4" a="1"/>
  <c r="T3012" i="4" s="1"/>
  <c r="T3013" i="4" a="1"/>
  <c r="T3013" i="4" s="1"/>
  <c r="T3014" i="4" a="1"/>
  <c r="T3014" i="4" s="1"/>
  <c r="T3015" i="4" a="1"/>
  <c r="T3015" i="4" s="1"/>
  <c r="T3016" i="4" a="1"/>
  <c r="T3016" i="4" s="1"/>
  <c r="T3017" i="4" a="1"/>
  <c r="T3017" i="4" s="1"/>
  <c r="T3018" i="4" a="1"/>
  <c r="T3018" i="4" s="1"/>
  <c r="T3019" i="4" a="1"/>
  <c r="T3019" i="4" s="1"/>
  <c r="T3020" i="4" a="1"/>
  <c r="T3020" i="4" s="1"/>
  <c r="T3021" i="4" a="1"/>
  <c r="T3021" i="4" s="1"/>
  <c r="T3022" i="4" a="1"/>
  <c r="T3022" i="4" s="1"/>
  <c r="T3023" i="4" a="1"/>
  <c r="T3023" i="4" s="1"/>
  <c r="T3024" i="4" a="1"/>
  <c r="T3024" i="4" s="1"/>
  <c r="T3025" i="4" a="1"/>
  <c r="T3025" i="4" s="1"/>
  <c r="T3026" i="4" a="1"/>
  <c r="T3026" i="4" s="1"/>
  <c r="T3027" i="4" a="1"/>
  <c r="T3027" i="4" s="1"/>
  <c r="T3028" i="4" a="1"/>
  <c r="T3028" i="4" s="1"/>
  <c r="T3029" i="4" a="1"/>
  <c r="T3029" i="4" s="1"/>
  <c r="T3030" i="4" a="1"/>
  <c r="T3030" i="4" s="1"/>
  <c r="T3031" i="4" a="1"/>
  <c r="T3031" i="4" s="1"/>
  <c r="T3032" i="4" a="1"/>
  <c r="T3032" i="4" s="1"/>
  <c r="T3033" i="4" a="1"/>
  <c r="T3033" i="4" s="1"/>
  <c r="T3034" i="4" a="1"/>
  <c r="T3034" i="4" s="1"/>
  <c r="T3035" i="4" a="1"/>
  <c r="T3035" i="4" s="1"/>
  <c r="T3036" i="4" a="1"/>
  <c r="T3036" i="4" s="1"/>
  <c r="T3037" i="4" a="1"/>
  <c r="T3037" i="4" s="1"/>
  <c r="T3038" i="4" a="1"/>
  <c r="T3038" i="4" s="1"/>
  <c r="T3039" i="4" a="1"/>
  <c r="T3039" i="4" s="1"/>
  <c r="T3040" i="4" a="1"/>
  <c r="T3040" i="4" s="1"/>
  <c r="T3041" i="4" a="1"/>
  <c r="T3041" i="4" s="1"/>
  <c r="T3042" i="4" a="1"/>
  <c r="T3042" i="4" s="1"/>
  <c r="T3043" i="4" a="1"/>
  <c r="T3043" i="4" s="1"/>
  <c r="T3044" i="4" a="1"/>
  <c r="T3044" i="4" s="1"/>
  <c r="T3045" i="4" a="1"/>
  <c r="T3045" i="4" s="1"/>
  <c r="T3046" i="4" a="1"/>
  <c r="T3046" i="4" s="1"/>
  <c r="T3047" i="4" a="1"/>
  <c r="T3047" i="4" s="1"/>
  <c r="T3048" i="4" a="1"/>
  <c r="T3048" i="4" s="1"/>
  <c r="T3049" i="4" a="1"/>
  <c r="T3049" i="4" s="1"/>
  <c r="T3050" i="4" a="1"/>
  <c r="T3050" i="4" s="1"/>
  <c r="T3051" i="4" a="1"/>
  <c r="T3051" i="4" s="1"/>
  <c r="T3052" i="4" a="1"/>
  <c r="T3052" i="4" s="1"/>
  <c r="T3053" i="4" a="1"/>
  <c r="T3053" i="4" s="1"/>
  <c r="T3054" i="4" a="1"/>
  <c r="T3054" i="4" s="1"/>
  <c r="T3055" i="4" a="1"/>
  <c r="T3055" i="4" s="1"/>
  <c r="T3056" i="4" a="1"/>
  <c r="T3056" i="4" s="1"/>
  <c r="T3057" i="4" a="1"/>
  <c r="T3057" i="4" s="1"/>
  <c r="T3058" i="4" a="1"/>
  <c r="T3058" i="4" s="1"/>
  <c r="T3059" i="4" a="1"/>
  <c r="T3059" i="4" s="1"/>
  <c r="T3060" i="4" a="1"/>
  <c r="T3060" i="4" s="1"/>
  <c r="T3061" i="4" a="1"/>
  <c r="T3061" i="4" s="1"/>
  <c r="T3062" i="4" a="1"/>
  <c r="T3062" i="4" s="1"/>
  <c r="T3063" i="4" a="1"/>
  <c r="T3063" i="4" s="1"/>
  <c r="T3064" i="4" a="1"/>
  <c r="T3064" i="4" s="1"/>
  <c r="T3065" i="4" a="1"/>
  <c r="T3065" i="4" s="1"/>
  <c r="T3066" i="4" a="1"/>
  <c r="T3066" i="4" s="1"/>
  <c r="T3067" i="4" a="1"/>
  <c r="T3067" i="4" s="1"/>
  <c r="T3068" i="4" a="1"/>
  <c r="T3068" i="4" s="1"/>
  <c r="T3069" i="4" a="1"/>
  <c r="T3069" i="4" s="1"/>
  <c r="T3070" i="4" a="1"/>
  <c r="T3070" i="4" s="1"/>
  <c r="T3071" i="4" a="1"/>
  <c r="T3071" i="4" s="1"/>
  <c r="T3072" i="4" a="1"/>
  <c r="T3072" i="4" s="1"/>
  <c r="T3073" i="4" a="1"/>
  <c r="T3073" i="4" s="1"/>
  <c r="T3074" i="4" a="1"/>
  <c r="T3074" i="4" s="1"/>
  <c r="T3075" i="4" a="1"/>
  <c r="T3075" i="4" s="1"/>
  <c r="T3076" i="4" a="1"/>
  <c r="T3076" i="4" s="1"/>
  <c r="T3077" i="4" a="1"/>
  <c r="T3077" i="4" s="1"/>
  <c r="T3078" i="4" a="1"/>
  <c r="T3078" i="4" s="1"/>
  <c r="T3079" i="4" a="1"/>
  <c r="T3079" i="4" s="1"/>
  <c r="T3080" i="4" a="1"/>
  <c r="T3080" i="4" s="1"/>
  <c r="T3081" i="4" a="1"/>
  <c r="T3081" i="4" s="1"/>
  <c r="T3082" i="4" a="1"/>
  <c r="T3082" i="4" s="1"/>
  <c r="T3083" i="4" a="1"/>
  <c r="T3083" i="4" s="1"/>
  <c r="T3084" i="4" a="1"/>
  <c r="T3084" i="4" s="1"/>
  <c r="T3085" i="4" a="1"/>
  <c r="T3085" i="4" s="1"/>
  <c r="T3086" i="4" a="1"/>
  <c r="T3086" i="4" s="1"/>
  <c r="T3087" i="4" a="1"/>
  <c r="T3087" i="4" s="1"/>
  <c r="T3088" i="4" a="1"/>
  <c r="T3088" i="4" s="1"/>
  <c r="T3089" i="4" a="1"/>
  <c r="T3089" i="4" s="1"/>
  <c r="T3090" i="4" a="1"/>
  <c r="T3090" i="4" s="1"/>
  <c r="T3091" i="4" a="1"/>
  <c r="T3091" i="4" s="1"/>
  <c r="T3092" i="4" a="1"/>
  <c r="T3092" i="4" s="1"/>
  <c r="T3093" i="4" a="1"/>
  <c r="T3093" i="4" s="1"/>
  <c r="T3094" i="4" a="1"/>
  <c r="T3094" i="4" s="1"/>
  <c r="T3095" i="4" a="1"/>
  <c r="T3095" i="4" s="1"/>
  <c r="T3096" i="4" a="1"/>
  <c r="T3096" i="4" s="1"/>
  <c r="T3097" i="4" a="1"/>
  <c r="T3097" i="4" s="1"/>
  <c r="T3098" i="4" a="1"/>
  <c r="T3098" i="4" s="1"/>
  <c r="T3099" i="4" a="1"/>
  <c r="T3099" i="4" s="1"/>
  <c r="T3100" i="4" a="1"/>
  <c r="T3100" i="4" s="1"/>
  <c r="T3101" i="4" a="1"/>
  <c r="T3101" i="4" s="1"/>
  <c r="T3102" i="4" a="1"/>
  <c r="T3102" i="4" s="1"/>
  <c r="T3103" i="4" a="1"/>
  <c r="T3103" i="4" s="1"/>
  <c r="T3104" i="4" a="1"/>
  <c r="T3104" i="4" s="1"/>
  <c r="T3105" i="4" a="1"/>
  <c r="T3105" i="4" s="1"/>
  <c r="T3106" i="4" a="1"/>
  <c r="T3106" i="4" s="1"/>
  <c r="T3107" i="4" a="1"/>
  <c r="T3107" i="4" s="1"/>
  <c r="T3108" i="4" a="1"/>
  <c r="T3108" i="4" s="1"/>
  <c r="T3109" i="4" a="1"/>
  <c r="T3109" i="4" s="1"/>
  <c r="T3110" i="4" a="1"/>
  <c r="T3110" i="4" s="1"/>
  <c r="T3111" i="4" a="1"/>
  <c r="T3111" i="4" s="1"/>
  <c r="T3112" i="4" a="1"/>
  <c r="T3112" i="4" s="1"/>
  <c r="T3113" i="4" a="1"/>
  <c r="T3113" i="4" s="1"/>
  <c r="T3114" i="4" a="1"/>
  <c r="T3114" i="4" s="1"/>
  <c r="T3115" i="4" a="1"/>
  <c r="T3115" i="4" s="1"/>
  <c r="T3116" i="4" a="1"/>
  <c r="T3116" i="4" s="1"/>
  <c r="T3117" i="4" a="1"/>
  <c r="T3117" i="4" s="1"/>
  <c r="T3118" i="4" a="1"/>
  <c r="T3118" i="4" s="1"/>
  <c r="T3119" i="4" a="1"/>
  <c r="T3119" i="4" s="1"/>
  <c r="T3120" i="4" a="1"/>
  <c r="T3120" i="4" s="1"/>
  <c r="T3121" i="4" a="1"/>
  <c r="T3121" i="4" s="1"/>
  <c r="T3122" i="4" a="1"/>
  <c r="T3122" i="4" s="1"/>
  <c r="T3123" i="4" a="1"/>
  <c r="T3123" i="4" s="1"/>
  <c r="T3124" i="4" a="1"/>
  <c r="T3124" i="4" s="1"/>
  <c r="T3125" i="4" a="1"/>
  <c r="T3125" i="4" s="1"/>
  <c r="T3126" i="4" a="1"/>
  <c r="T3126" i="4" s="1"/>
  <c r="T3127" i="4" a="1"/>
  <c r="T3127" i="4" s="1"/>
  <c r="T3128" i="4" a="1"/>
  <c r="T3128" i="4" s="1"/>
  <c r="T3129" i="4" a="1"/>
  <c r="T3129" i="4" s="1"/>
  <c r="T3130" i="4" a="1"/>
  <c r="T3130" i="4" s="1"/>
  <c r="T3131" i="4" a="1"/>
  <c r="T3131" i="4" s="1"/>
  <c r="T3132" i="4" a="1"/>
  <c r="T3132" i="4" s="1"/>
  <c r="T3133" i="4" a="1"/>
  <c r="T3133" i="4" s="1"/>
  <c r="T3134" i="4" a="1"/>
  <c r="T3134" i="4" s="1"/>
  <c r="T3135" i="4" a="1"/>
  <c r="T3135" i="4" s="1"/>
  <c r="T3136" i="4" a="1"/>
  <c r="T3136" i="4" s="1"/>
  <c r="T3137" i="4" a="1"/>
  <c r="T3137" i="4" s="1"/>
  <c r="T3138" i="4" a="1"/>
  <c r="T3138" i="4" s="1"/>
  <c r="T3139" i="4" a="1"/>
  <c r="T3139" i="4" s="1"/>
  <c r="T3140" i="4" a="1"/>
  <c r="T3140" i="4" s="1"/>
  <c r="T3141" i="4" a="1"/>
  <c r="T3141" i="4" s="1"/>
  <c r="T3142" i="4" a="1"/>
  <c r="T3142" i="4" s="1"/>
  <c r="T3143" i="4" a="1"/>
  <c r="T3143" i="4" s="1"/>
  <c r="T3144" i="4" a="1"/>
  <c r="T3144" i="4" s="1"/>
  <c r="T3145" i="4" a="1"/>
  <c r="T3145" i="4" s="1"/>
  <c r="T3146" i="4" a="1"/>
  <c r="T3146" i="4" s="1"/>
  <c r="T3147" i="4" a="1"/>
  <c r="T3147" i="4" s="1"/>
  <c r="T3148" i="4" a="1"/>
  <c r="T3148" i="4" s="1"/>
  <c r="T3149" i="4" a="1"/>
  <c r="T3149" i="4" s="1"/>
  <c r="T3150" i="4" a="1"/>
  <c r="T3150" i="4" s="1"/>
  <c r="T3151" i="4" a="1"/>
  <c r="T3151" i="4" s="1"/>
  <c r="T3152" i="4" a="1"/>
  <c r="T3152" i="4" s="1"/>
  <c r="T3153" i="4" a="1"/>
  <c r="T3153" i="4" s="1"/>
  <c r="T3154" i="4" a="1"/>
  <c r="T3154" i="4" s="1"/>
  <c r="T3155" i="4" a="1"/>
  <c r="T3155" i="4" s="1"/>
  <c r="T3156" i="4" a="1"/>
  <c r="T3156" i="4" s="1"/>
  <c r="T3157" i="4" a="1"/>
  <c r="T3157" i="4" s="1"/>
  <c r="T3158" i="4" a="1"/>
  <c r="T3158" i="4" s="1"/>
  <c r="T3159" i="4" a="1"/>
  <c r="T3159" i="4" s="1"/>
  <c r="T3160" i="4" a="1"/>
  <c r="T3160" i="4" s="1"/>
  <c r="T3161" i="4" a="1"/>
  <c r="T3161" i="4" s="1"/>
  <c r="T3162" i="4" a="1"/>
  <c r="T3162" i="4" s="1"/>
  <c r="T3163" i="4" a="1"/>
  <c r="T3163" i="4" s="1"/>
  <c r="T3164" i="4" a="1"/>
  <c r="T3164" i="4" s="1"/>
  <c r="T3165" i="4" a="1"/>
  <c r="T3165" i="4" s="1"/>
  <c r="T3166" i="4" a="1"/>
  <c r="T3166" i="4" s="1"/>
  <c r="T3167" i="4" a="1"/>
  <c r="T3167" i="4" s="1"/>
  <c r="T3168" i="4" a="1"/>
  <c r="T3168" i="4" s="1"/>
  <c r="T3169" i="4" a="1"/>
  <c r="T3169" i="4" s="1"/>
  <c r="T3170" i="4" a="1"/>
  <c r="T3170" i="4" s="1"/>
  <c r="T3171" i="4" a="1"/>
  <c r="T3171" i="4" s="1"/>
  <c r="T3172" i="4" a="1"/>
  <c r="T3172" i="4" s="1"/>
  <c r="T3173" i="4" a="1"/>
  <c r="T3173" i="4" s="1"/>
  <c r="T3174" i="4" a="1"/>
  <c r="T3174" i="4" s="1"/>
  <c r="T3175" i="4" a="1"/>
  <c r="T3175" i="4" s="1"/>
  <c r="T3176" i="4" a="1"/>
  <c r="T3176" i="4" s="1"/>
  <c r="T3177" i="4" a="1"/>
  <c r="T3177" i="4" s="1"/>
  <c r="T3178" i="4" a="1"/>
  <c r="T3178" i="4" s="1"/>
  <c r="T3179" i="4" a="1"/>
  <c r="T3179" i="4" s="1"/>
  <c r="T3180" i="4" a="1"/>
  <c r="T3180" i="4" s="1"/>
  <c r="T3181" i="4" a="1"/>
  <c r="T3181" i="4" s="1"/>
  <c r="T3182" i="4" a="1"/>
  <c r="T3182" i="4" s="1"/>
  <c r="T3183" i="4" a="1"/>
  <c r="T3183" i="4" s="1"/>
  <c r="T3184" i="4" a="1"/>
  <c r="T3184" i="4" s="1"/>
  <c r="T3185" i="4" a="1"/>
  <c r="T3185" i="4" s="1"/>
  <c r="T3186" i="4" a="1"/>
  <c r="T3186" i="4" s="1"/>
  <c r="T3187" i="4" a="1"/>
  <c r="T3187" i="4" s="1"/>
  <c r="T3188" i="4" a="1"/>
  <c r="T3188" i="4" s="1"/>
  <c r="T3189" i="4" a="1"/>
  <c r="T3189" i="4" s="1"/>
  <c r="T3190" i="4" a="1"/>
  <c r="T3190" i="4" s="1"/>
  <c r="T3191" i="4" a="1"/>
  <c r="T3191" i="4" s="1"/>
  <c r="T3192" i="4" a="1"/>
  <c r="T3192" i="4" s="1"/>
  <c r="T3193" i="4" a="1"/>
  <c r="T3193" i="4" s="1"/>
  <c r="T3194" i="4" a="1"/>
  <c r="T3194" i="4" s="1"/>
  <c r="T3195" i="4" a="1"/>
  <c r="T3195" i="4" s="1"/>
  <c r="T3196" i="4" a="1"/>
  <c r="T3196" i="4" s="1"/>
  <c r="T3197" i="4" a="1"/>
  <c r="T3197" i="4" s="1"/>
  <c r="T3198" i="4" a="1"/>
  <c r="T3198" i="4" s="1"/>
  <c r="T3199" i="4" a="1"/>
  <c r="T3199" i="4" s="1"/>
  <c r="T3200" i="4" a="1"/>
  <c r="T3200" i="4" s="1"/>
  <c r="T3201" i="4" a="1"/>
  <c r="T3201" i="4" s="1"/>
  <c r="T3202" i="4" a="1"/>
  <c r="T3202" i="4" s="1"/>
  <c r="T3203" i="4" a="1"/>
  <c r="T3203" i="4" s="1"/>
  <c r="T3204" i="4" a="1"/>
  <c r="T3204" i="4" s="1"/>
  <c r="T3205" i="4" a="1"/>
  <c r="T3205" i="4" s="1"/>
  <c r="T3206" i="4" a="1"/>
  <c r="T3206" i="4" s="1"/>
  <c r="T3207" i="4" a="1"/>
  <c r="T3207" i="4" s="1"/>
  <c r="T3208" i="4" a="1"/>
  <c r="T3208" i="4" s="1"/>
  <c r="T3209" i="4" a="1"/>
  <c r="T3209" i="4" s="1"/>
  <c r="T3210" i="4" a="1"/>
  <c r="T3210" i="4" s="1"/>
  <c r="T3211" i="4" a="1"/>
  <c r="T3211" i="4" s="1"/>
  <c r="T3212" i="4" a="1"/>
  <c r="T3212" i="4" s="1"/>
  <c r="T3213" i="4" a="1"/>
  <c r="T3213" i="4" s="1"/>
  <c r="T3214" i="4" a="1"/>
  <c r="T3214" i="4" s="1"/>
  <c r="T3215" i="4" a="1"/>
  <c r="T3215" i="4" s="1"/>
  <c r="T3216" i="4" a="1"/>
  <c r="T3216" i="4" s="1"/>
  <c r="T3217" i="4" a="1"/>
  <c r="T3217" i="4" s="1"/>
  <c r="T3218" i="4" a="1"/>
  <c r="T3218" i="4" s="1"/>
  <c r="T3219" i="4" a="1"/>
  <c r="T3219" i="4" s="1"/>
  <c r="T3220" i="4" a="1"/>
  <c r="T3220" i="4" s="1"/>
  <c r="T3221" i="4" a="1"/>
  <c r="T3221" i="4" s="1"/>
  <c r="T3222" i="4" a="1"/>
  <c r="T3222" i="4" s="1"/>
  <c r="T3223" i="4" a="1"/>
  <c r="T3223" i="4" s="1"/>
  <c r="T3224" i="4" a="1"/>
  <c r="T3224" i="4" s="1"/>
  <c r="T3225" i="4" a="1"/>
  <c r="T3225" i="4" s="1"/>
  <c r="T3226" i="4" a="1"/>
  <c r="T3226" i="4" s="1"/>
  <c r="T3227" i="4" a="1"/>
  <c r="T3227" i="4" s="1"/>
  <c r="T3228" i="4" a="1"/>
  <c r="T3228" i="4" s="1"/>
  <c r="T3229" i="4" a="1"/>
  <c r="T3229" i="4" s="1"/>
  <c r="T3230" i="4" a="1"/>
  <c r="T3230" i="4" s="1"/>
  <c r="T3231" i="4" a="1"/>
  <c r="T3231" i="4" s="1"/>
  <c r="T3232" i="4" a="1"/>
  <c r="T3232" i="4" s="1"/>
  <c r="T3233" i="4" a="1"/>
  <c r="T3233" i="4" s="1"/>
  <c r="T3234" i="4" a="1"/>
  <c r="T3234" i="4" s="1"/>
  <c r="T3235" i="4" a="1"/>
  <c r="T3235" i="4" s="1"/>
  <c r="T3236" i="4" a="1"/>
  <c r="T3236" i="4" s="1"/>
  <c r="T3237" i="4" a="1"/>
  <c r="T3237" i="4" s="1"/>
  <c r="T3238" i="4" a="1"/>
  <c r="T3238" i="4" s="1"/>
  <c r="T3239" i="4" a="1"/>
  <c r="T3239" i="4" s="1"/>
  <c r="T3240" i="4" a="1"/>
  <c r="T3240" i="4" s="1"/>
  <c r="T3241" i="4" a="1"/>
  <c r="T3241" i="4" s="1"/>
  <c r="T3242" i="4" a="1"/>
  <c r="T3242" i="4" s="1"/>
  <c r="T3243" i="4" a="1"/>
  <c r="T3243" i="4" s="1"/>
  <c r="T3244" i="4" a="1"/>
  <c r="T3244" i="4" s="1"/>
  <c r="T3245" i="4" a="1"/>
  <c r="T3245" i="4" s="1"/>
  <c r="T3246" i="4" a="1"/>
  <c r="T3246" i="4" s="1"/>
  <c r="T3247" i="4" a="1"/>
  <c r="T3247" i="4" s="1"/>
  <c r="T3248" i="4" a="1"/>
  <c r="T3248" i="4" s="1"/>
  <c r="T3249" i="4" a="1"/>
  <c r="T3249" i="4" s="1"/>
  <c r="T3250" i="4" a="1"/>
  <c r="T3250" i="4" s="1"/>
  <c r="T3251" i="4" a="1"/>
  <c r="T3251" i="4" s="1"/>
  <c r="T3252" i="4" a="1"/>
  <c r="T3252" i="4" s="1"/>
  <c r="T3253" i="4" a="1"/>
  <c r="T3253" i="4" s="1"/>
  <c r="T3254" i="4" a="1"/>
  <c r="T3254" i="4" s="1"/>
  <c r="T3255" i="4" a="1"/>
  <c r="T3255" i="4" s="1"/>
  <c r="T3256" i="4" a="1"/>
  <c r="T3256" i="4" s="1"/>
  <c r="T3257" i="4" a="1"/>
  <c r="T3257" i="4" s="1"/>
  <c r="T3258" i="4" a="1"/>
  <c r="T3258" i="4" s="1"/>
  <c r="T3259" i="4" a="1"/>
  <c r="T3259" i="4" s="1"/>
  <c r="T3260" i="4" a="1"/>
  <c r="T3260" i="4" s="1"/>
  <c r="T3261" i="4" a="1"/>
  <c r="T3261" i="4" s="1"/>
  <c r="T3262" i="4" a="1"/>
  <c r="T3262" i="4" s="1"/>
  <c r="T3263" i="4" a="1"/>
  <c r="T3263" i="4" s="1"/>
  <c r="T3264" i="4" a="1"/>
  <c r="T3264" i="4" s="1"/>
  <c r="T3265" i="4" a="1"/>
  <c r="T3265" i="4" s="1"/>
  <c r="T3266" i="4" a="1"/>
  <c r="T3266" i="4" s="1"/>
  <c r="T3267" i="4" a="1"/>
  <c r="T3267" i="4" s="1"/>
  <c r="T3268" i="4" a="1"/>
  <c r="T3268" i="4" s="1"/>
  <c r="T3269" i="4" a="1"/>
  <c r="T3269" i="4" s="1"/>
  <c r="T3270" i="4" a="1"/>
  <c r="T3270" i="4" s="1"/>
  <c r="T3271" i="4" a="1"/>
  <c r="T3271" i="4" s="1"/>
  <c r="T3272" i="4" a="1"/>
  <c r="T3272" i="4" s="1"/>
  <c r="T3273" i="4" a="1"/>
  <c r="T3273" i="4" s="1"/>
  <c r="T3274" i="4" a="1"/>
  <c r="T3274" i="4" s="1"/>
  <c r="T3275" i="4" a="1"/>
  <c r="T3275" i="4" s="1"/>
  <c r="T3276" i="4" a="1"/>
  <c r="T3276" i="4" s="1"/>
  <c r="T3277" i="4" a="1"/>
  <c r="T3277" i="4" s="1"/>
  <c r="T3278" i="4" a="1"/>
  <c r="T3278" i="4" s="1"/>
  <c r="T3279" i="4" a="1"/>
  <c r="T3279" i="4" s="1"/>
  <c r="T3280" i="4" a="1"/>
  <c r="T3280" i="4" s="1"/>
  <c r="T3281" i="4" a="1"/>
  <c r="T3281" i="4" s="1"/>
  <c r="T3282" i="4" a="1"/>
  <c r="T3282" i="4" s="1"/>
  <c r="T3283" i="4" a="1"/>
  <c r="T3283" i="4" s="1"/>
  <c r="T3284" i="4" a="1"/>
  <c r="T3284" i="4" s="1"/>
  <c r="T3285" i="4" a="1"/>
  <c r="T3285" i="4" s="1"/>
  <c r="T3286" i="4" a="1"/>
  <c r="T3286" i="4" s="1"/>
  <c r="T3287" i="4" a="1"/>
  <c r="T3287" i="4" s="1"/>
  <c r="T3288" i="4" a="1"/>
  <c r="T3288" i="4" s="1"/>
  <c r="T3289" i="4" a="1"/>
  <c r="T3289" i="4" s="1"/>
  <c r="T3290" i="4" a="1"/>
  <c r="T3290" i="4" s="1"/>
  <c r="T3291" i="4" a="1"/>
  <c r="T3291" i="4" s="1"/>
  <c r="T3292" i="4" a="1"/>
  <c r="T3292" i="4" s="1"/>
  <c r="T3293" i="4" a="1"/>
  <c r="T3293" i="4" s="1"/>
  <c r="T3294" i="4" a="1"/>
  <c r="T3294" i="4" s="1"/>
  <c r="T3295" i="4" a="1"/>
  <c r="T3295" i="4" s="1"/>
  <c r="T3296" i="4" a="1"/>
  <c r="T3296" i="4" s="1"/>
  <c r="T3297" i="4" a="1"/>
  <c r="T3297" i="4" s="1"/>
  <c r="T3298" i="4" a="1"/>
  <c r="T3298" i="4" s="1"/>
  <c r="T3299" i="4" a="1"/>
  <c r="T3299" i="4" s="1"/>
  <c r="T3300" i="4" a="1"/>
  <c r="T3300" i="4" s="1"/>
  <c r="T3301" i="4" a="1"/>
  <c r="T3301" i="4" s="1"/>
  <c r="T3302" i="4" a="1"/>
  <c r="T3302" i="4" s="1"/>
  <c r="T3303" i="4" a="1"/>
  <c r="T3303" i="4" s="1"/>
  <c r="T3304" i="4" a="1"/>
  <c r="T3304" i="4" s="1"/>
  <c r="T3305" i="4" a="1"/>
  <c r="T3305" i="4" s="1"/>
  <c r="T3306" i="4" a="1"/>
  <c r="T3306" i="4" s="1"/>
  <c r="T3307" i="4" a="1"/>
  <c r="T3307" i="4" s="1"/>
  <c r="T3308" i="4" a="1"/>
  <c r="T3308" i="4" s="1"/>
  <c r="T3309" i="4" a="1"/>
  <c r="T3309" i="4" s="1"/>
  <c r="T3310" i="4" a="1"/>
  <c r="T3310" i="4" s="1"/>
  <c r="T3311" i="4" a="1"/>
  <c r="T3311" i="4" s="1"/>
  <c r="T3312" i="4" a="1"/>
  <c r="T3312" i="4" s="1"/>
  <c r="T3313" i="4" a="1"/>
  <c r="T3313" i="4" s="1"/>
  <c r="T3314" i="4" a="1"/>
  <c r="T3314" i="4" s="1"/>
  <c r="T3315" i="4" a="1"/>
  <c r="T3315" i="4" s="1"/>
  <c r="T3316" i="4" a="1"/>
  <c r="T3316" i="4" s="1"/>
  <c r="T3317" i="4" a="1"/>
  <c r="T3317" i="4" s="1"/>
  <c r="T3318" i="4" a="1"/>
  <c r="T3318" i="4" s="1"/>
  <c r="T3319" i="4" a="1"/>
  <c r="T3319" i="4" s="1"/>
  <c r="T3320" i="4" a="1"/>
  <c r="T3320" i="4" s="1"/>
  <c r="T3321" i="4" a="1"/>
  <c r="T3321" i="4" s="1"/>
  <c r="T3322" i="4" a="1"/>
  <c r="T3322" i="4" s="1"/>
  <c r="T3323" i="4" a="1"/>
  <c r="T3323" i="4" s="1"/>
  <c r="T3324" i="4" a="1"/>
  <c r="T3324" i="4" s="1"/>
  <c r="T3325" i="4" a="1"/>
  <c r="T3325" i="4" s="1"/>
  <c r="T3326" i="4" a="1"/>
  <c r="T3326" i="4" s="1"/>
  <c r="T3327" i="4" a="1"/>
  <c r="T3327" i="4" s="1"/>
  <c r="T3328" i="4" a="1"/>
  <c r="T3328" i="4" s="1"/>
  <c r="T3329" i="4" a="1"/>
  <c r="T3329" i="4" s="1"/>
  <c r="T3330" i="4" a="1"/>
  <c r="T3330" i="4" s="1"/>
  <c r="T3331" i="4" a="1"/>
  <c r="T3331" i="4" s="1"/>
  <c r="T3332" i="4" a="1"/>
  <c r="T3332" i="4" s="1"/>
  <c r="T3333" i="4" a="1"/>
  <c r="T3333" i="4" s="1"/>
  <c r="T3334" i="4" a="1"/>
  <c r="T3334" i="4" s="1"/>
  <c r="T3335" i="4" a="1"/>
  <c r="T3335" i="4" s="1"/>
  <c r="T3336" i="4" a="1"/>
  <c r="T3336" i="4" s="1"/>
  <c r="T3337" i="4" a="1"/>
  <c r="T3337" i="4" s="1"/>
  <c r="T3338" i="4" a="1"/>
  <c r="T3338" i="4" s="1"/>
  <c r="T3339" i="4" a="1"/>
  <c r="T3339" i="4" s="1"/>
  <c r="T3340" i="4" a="1"/>
  <c r="T3340" i="4" s="1"/>
  <c r="T3341" i="4" a="1"/>
  <c r="T3341" i="4" s="1"/>
  <c r="T3342" i="4" a="1"/>
  <c r="T3342" i="4" s="1"/>
  <c r="T3343" i="4" a="1"/>
  <c r="T3343" i="4" s="1"/>
  <c r="T3344" i="4" a="1"/>
  <c r="T3344" i="4" s="1"/>
  <c r="T3345" i="4" a="1"/>
  <c r="T3345" i="4" s="1"/>
  <c r="T3346" i="4" a="1"/>
  <c r="T3346" i="4" s="1"/>
  <c r="T3347" i="4" a="1"/>
  <c r="T3347" i="4" s="1"/>
  <c r="T3348" i="4" a="1"/>
  <c r="T3348" i="4" s="1"/>
  <c r="T3349" i="4" a="1"/>
  <c r="T3349" i="4" s="1"/>
  <c r="T3350" i="4" a="1"/>
  <c r="T3350" i="4" s="1"/>
  <c r="T3351" i="4" a="1"/>
  <c r="T3351" i="4" s="1"/>
  <c r="T3352" i="4" a="1"/>
  <c r="T3352" i="4" s="1"/>
  <c r="T3353" i="4" a="1"/>
  <c r="T3353" i="4" s="1"/>
  <c r="T3354" i="4" a="1"/>
  <c r="T3354" i="4" s="1"/>
  <c r="T3355" i="4" a="1"/>
  <c r="T3355" i="4" s="1"/>
  <c r="T3356" i="4" a="1"/>
  <c r="T3356" i="4" s="1"/>
  <c r="T3357" i="4" a="1"/>
  <c r="T3357" i="4" s="1"/>
  <c r="T3358" i="4" a="1"/>
  <c r="T3358" i="4" s="1"/>
  <c r="T3359" i="4" a="1"/>
  <c r="T3359" i="4" s="1"/>
  <c r="T3360" i="4" a="1"/>
  <c r="T3360" i="4" s="1"/>
  <c r="T3361" i="4" a="1"/>
  <c r="T3361" i="4" s="1"/>
  <c r="T3362" i="4" a="1"/>
  <c r="T3362" i="4" s="1"/>
  <c r="T3363" i="4" a="1"/>
  <c r="T3363" i="4" s="1"/>
  <c r="T3364" i="4" a="1"/>
  <c r="T3364" i="4" s="1"/>
  <c r="T3365" i="4" a="1"/>
  <c r="T3365" i="4" s="1"/>
  <c r="T3366" i="4" a="1"/>
  <c r="T3366" i="4" s="1"/>
  <c r="T3367" i="4" a="1"/>
  <c r="T3367" i="4" s="1"/>
  <c r="T3368" i="4" a="1"/>
  <c r="T3368" i="4" s="1"/>
  <c r="T3369" i="4" a="1"/>
  <c r="T3369" i="4" s="1"/>
  <c r="T3370" i="4" a="1"/>
  <c r="T3370" i="4" s="1"/>
  <c r="T3371" i="4" a="1"/>
  <c r="T3371" i="4" s="1"/>
  <c r="T3372" i="4" a="1"/>
  <c r="T3372" i="4" s="1"/>
  <c r="T3373" i="4" a="1"/>
  <c r="T3373" i="4" s="1"/>
  <c r="T3374" i="4" a="1"/>
  <c r="T3374" i="4" s="1"/>
  <c r="T3375" i="4" a="1"/>
  <c r="T3375" i="4" s="1"/>
  <c r="T3376" i="4" a="1"/>
  <c r="T3376" i="4" s="1"/>
  <c r="T3377" i="4" a="1"/>
  <c r="T3377" i="4" s="1"/>
  <c r="T3378" i="4" a="1"/>
  <c r="T3378" i="4" s="1"/>
  <c r="T3379" i="4" a="1"/>
  <c r="T3379" i="4" s="1"/>
  <c r="T3380" i="4" a="1"/>
  <c r="T3380" i="4" s="1"/>
  <c r="T3381" i="4" a="1"/>
  <c r="T3381" i="4" s="1"/>
  <c r="T3382" i="4" a="1"/>
  <c r="T3382" i="4" s="1"/>
  <c r="T3383" i="4" a="1"/>
  <c r="T3383" i="4" s="1"/>
  <c r="T3384" i="4" a="1"/>
  <c r="T3384" i="4" s="1"/>
  <c r="T3385" i="4" a="1"/>
  <c r="T3385" i="4" s="1"/>
  <c r="T3386" i="4" a="1"/>
  <c r="T3386" i="4" s="1"/>
  <c r="T3387" i="4" a="1"/>
  <c r="T3387" i="4" s="1"/>
  <c r="T3388" i="4" a="1"/>
  <c r="T3388" i="4" s="1"/>
  <c r="T3389" i="4" a="1"/>
  <c r="T3389" i="4" s="1"/>
  <c r="T3390" i="4" a="1"/>
  <c r="T3390" i="4" s="1"/>
  <c r="T3391" i="4" a="1"/>
  <c r="T3391" i="4" s="1"/>
  <c r="T3392" i="4" a="1"/>
  <c r="T3392" i="4" s="1"/>
  <c r="T3393" i="4" a="1"/>
  <c r="T3393" i="4" s="1"/>
  <c r="T3394" i="4" a="1"/>
  <c r="T3394" i="4" s="1"/>
  <c r="T3395" i="4" a="1"/>
  <c r="T3395" i="4" s="1"/>
  <c r="T3396" i="4" a="1"/>
  <c r="T3396" i="4" s="1"/>
  <c r="T3397" i="4" a="1"/>
  <c r="T3397" i="4" s="1"/>
  <c r="T3398" i="4" a="1"/>
  <c r="T3398" i="4" s="1"/>
  <c r="T3399" i="4" a="1"/>
  <c r="T3399" i="4" s="1"/>
  <c r="T3400" i="4" a="1"/>
  <c r="T3400" i="4" s="1"/>
  <c r="T3401" i="4" a="1"/>
  <c r="T3401" i="4" s="1"/>
  <c r="T3402" i="4" a="1"/>
  <c r="T3402" i="4" s="1"/>
  <c r="T3403" i="4" a="1"/>
  <c r="T3403" i="4" s="1"/>
  <c r="T3404" i="4" a="1"/>
  <c r="T3404" i="4" s="1"/>
  <c r="T3405" i="4" a="1"/>
  <c r="T3405" i="4" s="1"/>
  <c r="T3406" i="4" a="1"/>
  <c r="T3406" i="4" s="1"/>
  <c r="T3407" i="4" a="1"/>
  <c r="T3407" i="4" s="1"/>
  <c r="T3408" i="4" a="1"/>
  <c r="T3408" i="4" s="1"/>
  <c r="T3409" i="4" a="1"/>
  <c r="T3409" i="4" s="1"/>
  <c r="T3410" i="4" a="1"/>
  <c r="T3410" i="4" s="1"/>
  <c r="T3411" i="4" a="1"/>
  <c r="T3411" i="4" s="1"/>
  <c r="T3412" i="4" a="1"/>
  <c r="T3412" i="4" s="1"/>
  <c r="T3413" i="4" a="1"/>
  <c r="T3413" i="4" s="1"/>
  <c r="T3414" i="4" a="1"/>
  <c r="T3414" i="4" s="1"/>
  <c r="T3415" i="4" a="1"/>
  <c r="T3415" i="4" s="1"/>
  <c r="T3416" i="4" a="1"/>
  <c r="T3416" i="4" s="1"/>
  <c r="T3417" i="4" a="1"/>
  <c r="T3417" i="4" s="1"/>
  <c r="T3418" i="4" a="1"/>
  <c r="T3418" i="4" s="1"/>
  <c r="T3419" i="4" a="1"/>
  <c r="T3419" i="4" s="1"/>
  <c r="T3420" i="4" a="1"/>
  <c r="T3420" i="4" s="1"/>
  <c r="T3421" i="4" a="1"/>
  <c r="T3421" i="4" s="1"/>
  <c r="T3422" i="4" a="1"/>
  <c r="T3422" i="4" s="1"/>
  <c r="T3423" i="4" a="1"/>
  <c r="T3423" i="4" s="1"/>
  <c r="T3424" i="4" a="1"/>
  <c r="T3424" i="4" s="1"/>
  <c r="T3425" i="4" a="1"/>
  <c r="T3425" i="4" s="1"/>
  <c r="T3426" i="4" a="1"/>
  <c r="T3426" i="4" s="1"/>
  <c r="T3427" i="4" a="1"/>
  <c r="T3427" i="4" s="1"/>
  <c r="T3428" i="4" a="1"/>
  <c r="T3428" i="4" s="1"/>
  <c r="T3429" i="4" a="1"/>
  <c r="T3429" i="4" s="1"/>
  <c r="T3430" i="4" a="1"/>
  <c r="T3430" i="4" s="1"/>
  <c r="T3431" i="4" a="1"/>
  <c r="T3431" i="4" s="1"/>
  <c r="T3432" i="4" a="1"/>
  <c r="T3432" i="4" s="1"/>
  <c r="T3433" i="4" a="1"/>
  <c r="T3433" i="4" s="1"/>
  <c r="T3434" i="4" a="1"/>
  <c r="T3434" i="4" s="1"/>
  <c r="T3435" i="4" a="1"/>
  <c r="T3435" i="4" s="1"/>
  <c r="T3436" i="4" a="1"/>
  <c r="T3436" i="4" s="1"/>
  <c r="T3437" i="4" a="1"/>
  <c r="T3437" i="4" s="1"/>
  <c r="T3438" i="4" a="1"/>
  <c r="T3438" i="4" s="1"/>
  <c r="T3439" i="4" a="1"/>
  <c r="T3439" i="4" s="1"/>
  <c r="T3440" i="4" a="1"/>
  <c r="T3440" i="4" s="1"/>
  <c r="T3441" i="4" a="1"/>
  <c r="T3441" i="4" s="1"/>
  <c r="T3442" i="4" a="1"/>
  <c r="T3442" i="4" s="1"/>
  <c r="T3443" i="4" a="1"/>
  <c r="T3443" i="4" s="1"/>
  <c r="T3444" i="4" a="1"/>
  <c r="T3444" i="4" s="1"/>
  <c r="T3445" i="4" a="1"/>
  <c r="T3445" i="4" s="1"/>
  <c r="T3446" i="4" a="1"/>
  <c r="T3446" i="4" s="1"/>
  <c r="T3447" i="4" a="1"/>
  <c r="T3447" i="4" s="1"/>
  <c r="T3448" i="4" a="1"/>
  <c r="T3448" i="4" s="1"/>
  <c r="T3449" i="4" a="1"/>
  <c r="T3449" i="4" s="1"/>
  <c r="T3450" i="4" a="1"/>
  <c r="T3450" i="4" s="1"/>
  <c r="T3451" i="4" a="1"/>
  <c r="T3451" i="4" s="1"/>
  <c r="T3452" i="4" a="1"/>
  <c r="T3452" i="4" s="1"/>
  <c r="T3453" i="4" a="1"/>
  <c r="T3453" i="4" s="1"/>
  <c r="T3454" i="4" a="1"/>
  <c r="T3454" i="4" s="1"/>
  <c r="T3455" i="4" a="1"/>
  <c r="T3455" i="4" s="1"/>
  <c r="T3456" i="4" a="1"/>
  <c r="T3456" i="4" s="1"/>
  <c r="T3457" i="4" a="1"/>
  <c r="T3457" i="4" s="1"/>
  <c r="T3458" i="4" a="1"/>
  <c r="T3458" i="4" s="1"/>
  <c r="T3459" i="4" a="1"/>
  <c r="T3459" i="4" s="1"/>
  <c r="T3460" i="4" a="1"/>
  <c r="T3460" i="4" s="1"/>
  <c r="T3461" i="4" a="1"/>
  <c r="T3461" i="4" s="1"/>
  <c r="T3462" i="4" a="1"/>
  <c r="T3462" i="4" s="1"/>
  <c r="T3463" i="4" a="1"/>
  <c r="T3463" i="4" s="1"/>
  <c r="T3464" i="4" a="1"/>
  <c r="T3464" i="4" s="1"/>
  <c r="T3465" i="4" a="1"/>
  <c r="T3465" i="4" s="1"/>
  <c r="T3466" i="4" a="1"/>
  <c r="T3466" i="4" s="1"/>
  <c r="T3467" i="4" a="1"/>
  <c r="T3467" i="4" s="1"/>
  <c r="T3468" i="4" a="1"/>
  <c r="T3468" i="4" s="1"/>
  <c r="T3469" i="4" a="1"/>
  <c r="T3469" i="4" s="1"/>
  <c r="T3470" i="4" a="1"/>
  <c r="T3470" i="4" s="1"/>
  <c r="T3471" i="4" a="1"/>
  <c r="T3471" i="4" s="1"/>
  <c r="T3472" i="4" a="1"/>
  <c r="T3472" i="4" s="1"/>
  <c r="T3473" i="4" a="1"/>
  <c r="T3473" i="4" s="1"/>
  <c r="T3474" i="4" a="1"/>
  <c r="T3474" i="4" s="1"/>
  <c r="T3475" i="4" a="1"/>
  <c r="T3475" i="4" s="1"/>
  <c r="T3476" i="4" a="1"/>
  <c r="T3476" i="4" s="1"/>
  <c r="T3477" i="4" a="1"/>
  <c r="T3477" i="4" s="1"/>
  <c r="T3478" i="4" a="1"/>
  <c r="T3478" i="4" s="1"/>
  <c r="T3479" i="4" a="1"/>
  <c r="T3479" i="4" s="1"/>
  <c r="T3480" i="4" a="1"/>
  <c r="T3480" i="4" s="1"/>
  <c r="T3481" i="4" a="1"/>
  <c r="T3481" i="4" s="1"/>
  <c r="T3482" i="4" a="1"/>
  <c r="T3482" i="4" s="1"/>
  <c r="T3483" i="4" a="1"/>
  <c r="T3483" i="4" s="1"/>
  <c r="T3484" i="4" a="1"/>
  <c r="T3484" i="4" s="1"/>
  <c r="T3485" i="4" a="1"/>
  <c r="T3485" i="4" s="1"/>
  <c r="T3486" i="4" a="1"/>
  <c r="T3486" i="4" s="1"/>
  <c r="T3487" i="4" a="1"/>
  <c r="T3487" i="4" s="1"/>
  <c r="T3488" i="4" a="1"/>
  <c r="T3488" i="4" s="1"/>
  <c r="T3489" i="4" a="1"/>
  <c r="T3489" i="4" s="1"/>
  <c r="T3490" i="4" a="1"/>
  <c r="T3490" i="4" s="1"/>
  <c r="T3491" i="4" a="1"/>
  <c r="T3491" i="4" s="1"/>
  <c r="T3492" i="4" a="1"/>
  <c r="T3492" i="4" s="1"/>
  <c r="T3493" i="4" a="1"/>
  <c r="T3493" i="4" s="1"/>
  <c r="T3494" i="4" a="1"/>
  <c r="T3494" i="4" s="1"/>
  <c r="T3495" i="4" a="1"/>
  <c r="T3495" i="4" s="1"/>
  <c r="T3496" i="4" a="1"/>
  <c r="T3496" i="4" s="1"/>
  <c r="T3497" i="4" a="1"/>
  <c r="T3497" i="4" s="1"/>
  <c r="T3498" i="4" a="1"/>
  <c r="T3498" i="4" s="1"/>
  <c r="T3499" i="4" a="1"/>
  <c r="T3499" i="4" s="1"/>
  <c r="T3500" i="4" a="1"/>
  <c r="T3500" i="4" s="1"/>
  <c r="T3501" i="4" a="1"/>
  <c r="T3501" i="4" s="1"/>
  <c r="T3502" i="4" a="1"/>
  <c r="T3502" i="4" s="1"/>
  <c r="T3503" i="4" a="1"/>
  <c r="T3503" i="4" s="1"/>
  <c r="T3504" i="4" a="1"/>
  <c r="T3504" i="4" s="1"/>
  <c r="T3505" i="4" a="1"/>
  <c r="T3505" i="4" s="1"/>
  <c r="T3506" i="4" a="1"/>
  <c r="T3506" i="4" s="1"/>
  <c r="T3507" i="4" a="1"/>
  <c r="T3507" i="4" s="1"/>
  <c r="T3508" i="4" a="1"/>
  <c r="T3508" i="4" s="1"/>
  <c r="T3509" i="4" a="1"/>
  <c r="T3509" i="4" s="1"/>
  <c r="T3510" i="4" a="1"/>
  <c r="T3510" i="4" s="1"/>
  <c r="T3511" i="4" a="1"/>
  <c r="T3511" i="4" s="1"/>
  <c r="T3512" i="4" a="1"/>
  <c r="T3512" i="4" s="1"/>
  <c r="T3513" i="4" a="1"/>
  <c r="T3513" i="4" s="1"/>
  <c r="T3514" i="4" a="1"/>
  <c r="T3514" i="4" s="1"/>
  <c r="T3515" i="4" a="1"/>
  <c r="T3515" i="4" s="1"/>
  <c r="T3516" i="4" a="1"/>
  <c r="T3516" i="4" s="1"/>
  <c r="T3517" i="4" a="1"/>
  <c r="T3517" i="4" s="1"/>
  <c r="T3518" i="4" a="1"/>
  <c r="T3518" i="4" s="1"/>
  <c r="T3519" i="4" a="1"/>
  <c r="T3519" i="4" s="1"/>
  <c r="T3520" i="4" a="1"/>
  <c r="T3520" i="4" s="1"/>
  <c r="T3521" i="4" a="1"/>
  <c r="T3521" i="4" s="1"/>
  <c r="T3522" i="4" a="1"/>
  <c r="T3522" i="4" s="1"/>
  <c r="T3523" i="4" a="1"/>
  <c r="T3523" i="4" s="1"/>
  <c r="T3524" i="4" a="1"/>
  <c r="T3524" i="4" s="1"/>
  <c r="T3525" i="4" a="1"/>
  <c r="T3525" i="4" s="1"/>
  <c r="T3526" i="4" a="1"/>
  <c r="T3526" i="4" s="1"/>
  <c r="T3527" i="4" a="1"/>
  <c r="T3527" i="4" s="1"/>
  <c r="T3528" i="4" a="1"/>
  <c r="T3528" i="4" s="1"/>
  <c r="T3529" i="4" a="1"/>
  <c r="T3529" i="4" s="1"/>
  <c r="T3530" i="4" a="1"/>
  <c r="T3530" i="4" s="1"/>
  <c r="T3531" i="4" a="1"/>
  <c r="T3531" i="4" s="1"/>
  <c r="T3532" i="4" a="1"/>
  <c r="T3532" i="4" s="1"/>
  <c r="T3533" i="4" a="1"/>
  <c r="T3533" i="4" s="1"/>
  <c r="T3534" i="4" a="1"/>
  <c r="T3534" i="4" s="1"/>
  <c r="T3535" i="4" a="1"/>
  <c r="T3535" i="4" s="1"/>
  <c r="T3536" i="4" a="1"/>
  <c r="T3536" i="4" s="1"/>
  <c r="T3537" i="4" a="1"/>
  <c r="T3537" i="4" s="1"/>
  <c r="T3538" i="4" a="1"/>
  <c r="T3538" i="4" s="1"/>
  <c r="T3539" i="4" a="1"/>
  <c r="T3539" i="4" s="1"/>
  <c r="T3540" i="4" a="1"/>
  <c r="T3540" i="4" s="1"/>
  <c r="T3541" i="4" a="1"/>
  <c r="T3541" i="4" s="1"/>
  <c r="T3542" i="4" a="1"/>
  <c r="T3542" i="4" s="1"/>
  <c r="T3543" i="4" a="1"/>
  <c r="T3543" i="4" s="1"/>
  <c r="T3544" i="4" a="1"/>
  <c r="T3544" i="4" s="1"/>
  <c r="T3545" i="4" a="1"/>
  <c r="T3545" i="4" s="1"/>
  <c r="T3546" i="4" a="1"/>
  <c r="T3546" i="4" s="1"/>
  <c r="T3547" i="4" a="1"/>
  <c r="T3547" i="4" s="1"/>
  <c r="T3548" i="4" a="1"/>
  <c r="T3548" i="4" s="1"/>
  <c r="T3549" i="4" a="1"/>
  <c r="T3549" i="4" s="1"/>
  <c r="T3550" i="4" a="1"/>
  <c r="T3550" i="4" s="1"/>
  <c r="T3551" i="4" a="1"/>
  <c r="T3551" i="4" s="1"/>
  <c r="T3552" i="4" a="1"/>
  <c r="T3552" i="4" s="1"/>
  <c r="T3553" i="4" a="1"/>
  <c r="T3553" i="4" s="1"/>
  <c r="T3554" i="4" a="1"/>
  <c r="T3554" i="4" s="1"/>
  <c r="T3555" i="4" a="1"/>
  <c r="T3555" i="4" s="1"/>
  <c r="T3556" i="4" a="1"/>
  <c r="T3556" i="4" s="1"/>
  <c r="T3557" i="4" a="1"/>
  <c r="T3557" i="4" s="1"/>
  <c r="T3558" i="4" a="1"/>
  <c r="T3558" i="4" s="1"/>
  <c r="T3559" i="4" a="1"/>
  <c r="T3559" i="4" s="1"/>
  <c r="T3560" i="4" a="1"/>
  <c r="T3560" i="4" s="1"/>
  <c r="T3561" i="4" a="1"/>
  <c r="T3561" i="4" s="1"/>
  <c r="T3562" i="4" a="1"/>
  <c r="T3562" i="4" s="1"/>
  <c r="T3563" i="4" a="1"/>
  <c r="T3563" i="4" s="1"/>
  <c r="T3564" i="4" a="1"/>
  <c r="T3564" i="4" s="1"/>
  <c r="T3565" i="4" a="1"/>
  <c r="T3565" i="4" s="1"/>
  <c r="T3566" i="4" a="1"/>
  <c r="T3566" i="4" s="1"/>
  <c r="T3567" i="4" a="1"/>
  <c r="T3567" i="4" s="1"/>
  <c r="T3568" i="4" a="1"/>
  <c r="T3568" i="4" s="1"/>
  <c r="T3569" i="4" a="1"/>
  <c r="T3569" i="4" s="1"/>
  <c r="T3570" i="4" a="1"/>
  <c r="T3570" i="4" s="1"/>
  <c r="T3571" i="4" a="1"/>
  <c r="T3571" i="4" s="1"/>
  <c r="T3572" i="4" a="1"/>
  <c r="T3572" i="4" s="1"/>
  <c r="T3573" i="4" a="1"/>
  <c r="T3573" i="4" s="1"/>
  <c r="T3574" i="4" a="1"/>
  <c r="T3574" i="4" s="1"/>
  <c r="T3575" i="4" a="1"/>
  <c r="T3575" i="4" s="1"/>
  <c r="T3576" i="4" a="1"/>
  <c r="T3576" i="4" s="1"/>
  <c r="T3577" i="4" a="1"/>
  <c r="T3577" i="4" s="1"/>
  <c r="T3578" i="4" a="1"/>
  <c r="T3578" i="4" s="1"/>
  <c r="T3579" i="4" a="1"/>
  <c r="T3579" i="4" s="1"/>
  <c r="T3580" i="4" a="1"/>
  <c r="T3580" i="4" s="1"/>
  <c r="T3581" i="4" a="1"/>
  <c r="T3581" i="4" s="1"/>
  <c r="T3582" i="4" a="1"/>
  <c r="T3582" i="4" s="1"/>
  <c r="T3583" i="4" a="1"/>
  <c r="T3583" i="4" s="1"/>
  <c r="T3584" i="4" a="1"/>
  <c r="T3584" i="4" s="1"/>
  <c r="T3585" i="4" a="1"/>
  <c r="T3585" i="4" s="1"/>
  <c r="T3586" i="4" a="1"/>
  <c r="T3586" i="4" s="1"/>
  <c r="T3587" i="4" a="1"/>
  <c r="T3587" i="4" s="1"/>
  <c r="T3588" i="4" a="1"/>
  <c r="T3588" i="4" s="1"/>
  <c r="T3589" i="4" a="1"/>
  <c r="T3589" i="4" s="1"/>
  <c r="T3590" i="4" a="1"/>
  <c r="T3590" i="4" s="1"/>
  <c r="T3591" i="4" a="1"/>
  <c r="T3591" i="4" s="1"/>
  <c r="T3592" i="4" a="1"/>
  <c r="T3592" i="4" s="1"/>
  <c r="T3593" i="4" a="1"/>
  <c r="T3593" i="4" s="1"/>
  <c r="T3594" i="4" a="1"/>
  <c r="T3594" i="4" s="1"/>
  <c r="T3595" i="4" a="1"/>
  <c r="T3595" i="4" s="1"/>
  <c r="T3596" i="4" a="1"/>
  <c r="T3596" i="4" s="1"/>
  <c r="T3597" i="4" a="1"/>
  <c r="T3597" i="4" s="1"/>
  <c r="T3598" i="4" a="1"/>
  <c r="T3598" i="4" s="1"/>
  <c r="T3599" i="4" a="1"/>
  <c r="T3599" i="4" s="1"/>
  <c r="T3600" i="4" a="1"/>
  <c r="T3600" i="4" s="1"/>
  <c r="T3601" i="4" a="1"/>
  <c r="T3601" i="4" s="1"/>
  <c r="T3602" i="4" a="1"/>
  <c r="T3602" i="4" s="1"/>
  <c r="T3603" i="4" a="1"/>
  <c r="T3603" i="4" s="1"/>
  <c r="T3604" i="4" a="1"/>
  <c r="T3604" i="4" s="1"/>
  <c r="T3605" i="4" a="1"/>
  <c r="T3605" i="4" s="1"/>
  <c r="T3606" i="4" a="1"/>
  <c r="T3606" i="4" s="1"/>
  <c r="T3607" i="4" a="1"/>
  <c r="T3607" i="4" s="1"/>
  <c r="T3608" i="4" a="1"/>
  <c r="T3608" i="4" s="1"/>
  <c r="T3609" i="4" a="1"/>
  <c r="T3609" i="4" s="1"/>
  <c r="T3610" i="4" a="1"/>
  <c r="T3610" i="4" s="1"/>
  <c r="T3611" i="4" a="1"/>
  <c r="T3611" i="4" s="1"/>
  <c r="T3612" i="4" a="1"/>
  <c r="T3612" i="4" s="1"/>
  <c r="T3613" i="4" a="1"/>
  <c r="T3613" i="4" s="1"/>
  <c r="T3614" i="4" a="1"/>
  <c r="T3614" i="4" s="1"/>
  <c r="T3615" i="4" a="1"/>
  <c r="T3615" i="4" s="1"/>
  <c r="T3616" i="4" a="1"/>
  <c r="T3616" i="4" s="1"/>
  <c r="T3617" i="4" a="1"/>
  <c r="T3617" i="4" s="1"/>
  <c r="T3618" i="4" a="1"/>
  <c r="T3618" i="4" s="1"/>
  <c r="T3619" i="4" a="1"/>
  <c r="T3619" i="4" s="1"/>
  <c r="T3620" i="4" a="1"/>
  <c r="T3620" i="4" s="1"/>
  <c r="T3621" i="4" a="1"/>
  <c r="T3621" i="4" s="1"/>
  <c r="T3622" i="4" a="1"/>
  <c r="T3622" i="4" s="1"/>
  <c r="T3623" i="4" a="1"/>
  <c r="T3623" i="4" s="1"/>
  <c r="T3624" i="4" a="1"/>
  <c r="T3624" i="4" s="1"/>
  <c r="T3625" i="4" a="1"/>
  <c r="T3625" i="4" s="1"/>
  <c r="T3626" i="4" a="1"/>
  <c r="T3626" i="4" s="1"/>
  <c r="T3627" i="4" a="1"/>
  <c r="T3627" i="4" s="1"/>
  <c r="T3628" i="4" a="1"/>
  <c r="T3628" i="4" s="1"/>
  <c r="T3629" i="4" a="1"/>
  <c r="T3629" i="4" s="1"/>
  <c r="T3630" i="4" a="1"/>
  <c r="T3630" i="4" s="1"/>
  <c r="T3631" i="4" a="1"/>
  <c r="T3631" i="4" s="1"/>
  <c r="T3632" i="4" a="1"/>
  <c r="T3632" i="4" s="1"/>
  <c r="T3633" i="4" a="1"/>
  <c r="T3633" i="4" s="1"/>
  <c r="T3634" i="4" a="1"/>
  <c r="T3634" i="4" s="1"/>
  <c r="T3635" i="4" a="1"/>
  <c r="T3635" i="4" s="1"/>
  <c r="T3636" i="4" a="1"/>
  <c r="T3636" i="4" s="1"/>
  <c r="T3637" i="4" a="1"/>
  <c r="T3637" i="4" s="1"/>
  <c r="T3638" i="4" a="1"/>
  <c r="T3638" i="4" s="1"/>
  <c r="T3639" i="4" a="1"/>
  <c r="T3639" i="4" s="1"/>
  <c r="T3640" i="4" a="1"/>
  <c r="T3640" i="4" s="1"/>
  <c r="T3641" i="4" a="1"/>
  <c r="T3641" i="4" s="1"/>
  <c r="T3642" i="4" a="1"/>
  <c r="T3642" i="4" s="1"/>
  <c r="T3643" i="4" a="1"/>
  <c r="T3643" i="4" s="1"/>
  <c r="T3644" i="4" a="1"/>
  <c r="T3644" i="4" s="1"/>
  <c r="T3645" i="4" a="1"/>
  <c r="T3645" i="4" s="1"/>
  <c r="T3646" i="4" a="1"/>
  <c r="T3646" i="4" s="1"/>
  <c r="T3647" i="4" a="1"/>
  <c r="T3647" i="4" s="1"/>
  <c r="T3648" i="4" a="1"/>
  <c r="T3648" i="4" s="1"/>
  <c r="T3649" i="4" a="1"/>
  <c r="T3649" i="4" s="1"/>
  <c r="T3650" i="4" a="1"/>
  <c r="T3650" i="4" s="1"/>
  <c r="T3651" i="4" a="1"/>
  <c r="T3651" i="4" s="1"/>
  <c r="T3652" i="4" a="1"/>
  <c r="T3652" i="4" s="1"/>
  <c r="T3653" i="4" a="1"/>
  <c r="T3653" i="4" s="1"/>
  <c r="T3654" i="4" a="1"/>
  <c r="T3654" i="4" s="1"/>
  <c r="T3655" i="4" a="1"/>
  <c r="T3655" i="4" s="1"/>
  <c r="T3656" i="4" a="1"/>
  <c r="T3656" i="4" s="1"/>
  <c r="T3657" i="4" a="1"/>
  <c r="T3657" i="4" s="1"/>
  <c r="T3658" i="4" a="1"/>
  <c r="T3658" i="4" s="1"/>
  <c r="T3659" i="4" a="1"/>
  <c r="T3659" i="4" s="1"/>
  <c r="T3660" i="4" a="1"/>
  <c r="T3660" i="4" s="1"/>
  <c r="T3661" i="4" a="1"/>
  <c r="T3661" i="4" s="1"/>
  <c r="T3662" i="4" a="1"/>
  <c r="T3662" i="4" s="1"/>
  <c r="T3663" i="4" a="1"/>
  <c r="T3663" i="4" s="1"/>
  <c r="T3664" i="4" a="1"/>
  <c r="T3664" i="4" s="1"/>
  <c r="T3665" i="4" a="1"/>
  <c r="T3665" i="4" s="1"/>
  <c r="T3666" i="4" a="1"/>
  <c r="T3666" i="4" s="1"/>
  <c r="T3667" i="4" a="1"/>
  <c r="T3667" i="4" s="1"/>
  <c r="T3668" i="4" a="1"/>
  <c r="T3668" i="4" s="1"/>
  <c r="T3669" i="4" a="1"/>
  <c r="T3669" i="4" s="1"/>
  <c r="T3670" i="4" a="1"/>
  <c r="T3670" i="4" s="1"/>
  <c r="T3671" i="4" a="1"/>
  <c r="T3671" i="4" s="1"/>
  <c r="T3672" i="4" a="1"/>
  <c r="T3672" i="4" s="1"/>
  <c r="T3673" i="4" a="1"/>
  <c r="T3673" i="4" s="1"/>
  <c r="T3674" i="4" a="1"/>
  <c r="T3674" i="4" s="1"/>
  <c r="T3675" i="4" a="1"/>
  <c r="T3675" i="4" s="1"/>
  <c r="T3676" i="4" a="1"/>
  <c r="T3676" i="4" s="1"/>
  <c r="T3677" i="4" a="1"/>
  <c r="T3677" i="4" s="1"/>
  <c r="T3678" i="4" a="1"/>
  <c r="T3678" i="4" s="1"/>
  <c r="T3679" i="4" a="1"/>
  <c r="T3679" i="4" s="1"/>
  <c r="T3680" i="4" a="1"/>
  <c r="T3680" i="4" s="1"/>
  <c r="T3681" i="4" a="1"/>
  <c r="T3681" i="4" s="1"/>
  <c r="T3682" i="4" a="1"/>
  <c r="T3682" i="4" s="1"/>
  <c r="T3683" i="4" a="1"/>
  <c r="T3683" i="4" s="1"/>
  <c r="T3684" i="4" a="1"/>
  <c r="T3684" i="4" s="1"/>
  <c r="T3685" i="4" a="1"/>
  <c r="T3685" i="4" s="1"/>
  <c r="T3686" i="4" a="1"/>
  <c r="T3686" i="4" s="1"/>
  <c r="T3687" i="4" a="1"/>
  <c r="T3687" i="4" s="1"/>
  <c r="T3688" i="4" a="1"/>
  <c r="T3688" i="4" s="1"/>
  <c r="T3689" i="4" a="1"/>
  <c r="T3689" i="4" s="1"/>
  <c r="T3690" i="4" a="1"/>
  <c r="T3690" i="4" s="1"/>
  <c r="T3691" i="4" a="1"/>
  <c r="T3691" i="4" s="1"/>
  <c r="T3692" i="4" a="1"/>
  <c r="T3692" i="4" s="1"/>
  <c r="T3693" i="4" a="1"/>
  <c r="T3693" i="4" s="1"/>
  <c r="T3694" i="4" a="1"/>
  <c r="T3694" i="4" s="1"/>
  <c r="T3695" i="4" a="1"/>
  <c r="T3695" i="4" s="1"/>
  <c r="T3696" i="4" a="1"/>
  <c r="T3696" i="4" s="1"/>
  <c r="T3697" i="4" a="1"/>
  <c r="T3697" i="4" s="1"/>
  <c r="T3698" i="4" a="1"/>
  <c r="T3698" i="4" s="1"/>
  <c r="T3699" i="4" a="1"/>
  <c r="T3699" i="4" s="1"/>
  <c r="T3700" i="4" a="1"/>
  <c r="T3700" i="4" s="1"/>
  <c r="T3701" i="4" a="1"/>
  <c r="T3701" i="4" s="1"/>
  <c r="T3702" i="4" a="1"/>
  <c r="T3702" i="4" s="1"/>
  <c r="T3703" i="4" a="1"/>
  <c r="T3703" i="4" s="1"/>
  <c r="T3704" i="4" a="1"/>
  <c r="T3704" i="4" s="1"/>
  <c r="T3705" i="4" a="1"/>
  <c r="T3705" i="4" s="1"/>
  <c r="T3706" i="4" a="1"/>
  <c r="T3706" i="4" s="1"/>
  <c r="T3707" i="4" a="1"/>
  <c r="T3707" i="4" s="1"/>
  <c r="T3708" i="4" a="1"/>
  <c r="T3708" i="4" s="1"/>
  <c r="T3709" i="4" a="1"/>
  <c r="T3709" i="4" s="1"/>
  <c r="T3710" i="4" a="1"/>
  <c r="T3710" i="4" s="1"/>
  <c r="T3711" i="4" a="1"/>
  <c r="T3711" i="4" s="1"/>
  <c r="T3712" i="4" a="1"/>
  <c r="T3712" i="4" s="1"/>
  <c r="T3713" i="4" a="1"/>
  <c r="T3713" i="4" s="1"/>
  <c r="T3714" i="4" a="1"/>
  <c r="T3714" i="4" s="1"/>
  <c r="T3715" i="4" a="1"/>
  <c r="T3715" i="4" s="1"/>
  <c r="T3716" i="4" a="1"/>
  <c r="T3716" i="4" s="1"/>
  <c r="T3717" i="4" a="1"/>
  <c r="T3717" i="4" s="1"/>
  <c r="T3718" i="4" a="1"/>
  <c r="T3718" i="4" s="1"/>
  <c r="T3719" i="4" a="1"/>
  <c r="T3719" i="4" s="1"/>
  <c r="T3720" i="4" a="1"/>
  <c r="T3720" i="4" s="1"/>
  <c r="T3721" i="4" a="1"/>
  <c r="T3721" i="4" s="1"/>
  <c r="T3722" i="4" a="1"/>
  <c r="T3722" i="4" s="1"/>
  <c r="T3723" i="4" a="1"/>
  <c r="T3723" i="4" s="1"/>
  <c r="T3724" i="4" a="1"/>
  <c r="T3724" i="4" s="1"/>
  <c r="T3725" i="4" a="1"/>
  <c r="T3725" i="4" s="1"/>
  <c r="T3726" i="4" a="1"/>
  <c r="T3726" i="4" s="1"/>
  <c r="T3727" i="4" a="1"/>
  <c r="T3727" i="4" s="1"/>
  <c r="T3728" i="4" a="1"/>
  <c r="T3728" i="4" s="1"/>
  <c r="T3729" i="4" a="1"/>
  <c r="T3729" i="4" s="1"/>
  <c r="T3730" i="4" a="1"/>
  <c r="T3730" i="4" s="1"/>
  <c r="T3731" i="4" a="1"/>
  <c r="T3731" i="4" s="1"/>
  <c r="T3732" i="4" a="1"/>
  <c r="T3732" i="4" s="1"/>
  <c r="T3733" i="4" a="1"/>
  <c r="T3733" i="4" s="1"/>
  <c r="T3734" i="4" a="1"/>
  <c r="T3734" i="4" s="1"/>
  <c r="T3735" i="4" a="1"/>
  <c r="T3735" i="4" s="1"/>
  <c r="T3736" i="4" a="1"/>
  <c r="T3736" i="4" s="1"/>
  <c r="T3737" i="4" a="1"/>
  <c r="T3737" i="4" s="1"/>
  <c r="T3738" i="4" a="1"/>
  <c r="T3738" i="4" s="1"/>
  <c r="T3739" i="4" a="1"/>
  <c r="T3739" i="4" s="1"/>
  <c r="T3740" i="4" a="1"/>
  <c r="T3740" i="4" s="1"/>
  <c r="T3741" i="4" a="1"/>
  <c r="T3741" i="4" s="1"/>
  <c r="T3742" i="4" a="1"/>
  <c r="T3742" i="4" s="1"/>
  <c r="T3743" i="4" a="1"/>
  <c r="T3743" i="4" s="1"/>
  <c r="T3744" i="4" a="1"/>
  <c r="T3744" i="4" s="1"/>
  <c r="T3745" i="4" a="1"/>
  <c r="T3745" i="4" s="1"/>
  <c r="T3746" i="4" a="1"/>
  <c r="T3746" i="4" s="1"/>
  <c r="T3747" i="4" a="1"/>
  <c r="T3747" i="4" s="1"/>
  <c r="T3748" i="4" a="1"/>
  <c r="T3748" i="4" s="1"/>
  <c r="T3749" i="4" a="1"/>
  <c r="T3749" i="4" s="1"/>
  <c r="T3750" i="4" a="1"/>
  <c r="T3750" i="4" s="1"/>
  <c r="T3751" i="4" a="1"/>
  <c r="T3751" i="4" s="1"/>
  <c r="T3752" i="4" a="1"/>
  <c r="T3752" i="4" s="1"/>
  <c r="T3753" i="4" a="1"/>
  <c r="T3753" i="4" s="1"/>
  <c r="T3754" i="4" a="1"/>
  <c r="T3754" i="4" s="1"/>
  <c r="T3755" i="4" a="1"/>
  <c r="T3755" i="4" s="1"/>
  <c r="T3756" i="4" a="1"/>
  <c r="T3756" i="4" s="1"/>
  <c r="T3757" i="4" a="1"/>
  <c r="T3757" i="4" s="1"/>
  <c r="T3758" i="4" a="1"/>
  <c r="T3758" i="4" s="1"/>
  <c r="T3759" i="4" a="1"/>
  <c r="T3759" i="4" s="1"/>
  <c r="T3760" i="4" a="1"/>
  <c r="T3760" i="4" s="1"/>
  <c r="T3761" i="4" a="1"/>
  <c r="T3761" i="4" s="1"/>
  <c r="T3762" i="4" a="1"/>
  <c r="T3762" i="4" s="1"/>
  <c r="T3763" i="4" a="1"/>
  <c r="T3763" i="4" s="1"/>
  <c r="T3764" i="4" a="1"/>
  <c r="T3764" i="4" s="1"/>
  <c r="T3765" i="4" a="1"/>
  <c r="T3765" i="4" s="1"/>
  <c r="T3766" i="4" a="1"/>
  <c r="T3766" i="4" s="1"/>
  <c r="T3767" i="4" a="1"/>
  <c r="T3767" i="4" s="1"/>
  <c r="T3768" i="4" a="1"/>
  <c r="T3768" i="4" s="1"/>
  <c r="T3769" i="4" a="1"/>
  <c r="T3769" i="4" s="1"/>
  <c r="T3770" i="4" a="1"/>
  <c r="T3770" i="4" s="1"/>
  <c r="T3771" i="4" a="1"/>
  <c r="T3771" i="4" s="1"/>
  <c r="T3772" i="4" a="1"/>
  <c r="T3772" i="4" s="1"/>
  <c r="T3773" i="4" a="1"/>
  <c r="T3773" i="4" s="1"/>
  <c r="T3774" i="4" a="1"/>
  <c r="T3774" i="4" s="1"/>
  <c r="T3775" i="4" a="1"/>
  <c r="T3775" i="4" s="1"/>
  <c r="T3776" i="4" a="1"/>
  <c r="T3776" i="4" s="1"/>
  <c r="T3777" i="4" a="1"/>
  <c r="T3777" i="4" s="1"/>
  <c r="T3778" i="4" a="1"/>
  <c r="T3778" i="4" s="1"/>
  <c r="T3779" i="4" a="1"/>
  <c r="T3779" i="4" s="1"/>
  <c r="T3780" i="4" a="1"/>
  <c r="T3780" i="4" s="1"/>
  <c r="T3781" i="4" a="1"/>
  <c r="T3781" i="4" s="1"/>
  <c r="T3782" i="4" a="1"/>
  <c r="T3782" i="4" s="1"/>
  <c r="T3783" i="4" a="1"/>
  <c r="T3783" i="4" s="1"/>
  <c r="T3784" i="4" a="1"/>
  <c r="T3784" i="4" s="1"/>
  <c r="T3785" i="4" a="1"/>
  <c r="T3785" i="4" s="1"/>
  <c r="T3786" i="4" a="1"/>
  <c r="T3786" i="4" s="1"/>
  <c r="T3787" i="4" a="1"/>
  <c r="T3787" i="4" s="1"/>
  <c r="T3788" i="4" a="1"/>
  <c r="T3788" i="4" s="1"/>
  <c r="T3789" i="4" a="1"/>
  <c r="T3789" i="4" s="1"/>
  <c r="T3790" i="4" a="1"/>
  <c r="T3790" i="4" s="1"/>
  <c r="T3791" i="4" a="1"/>
  <c r="T3791" i="4" s="1"/>
  <c r="T3792" i="4" a="1"/>
  <c r="T3792" i="4" s="1"/>
  <c r="T3793" i="4" a="1"/>
  <c r="T3793" i="4" s="1"/>
  <c r="T3794" i="4" a="1"/>
  <c r="T3794" i="4" s="1"/>
  <c r="T3795" i="4" a="1"/>
  <c r="T3795" i="4" s="1"/>
  <c r="T3796" i="4" a="1"/>
  <c r="T3796" i="4" s="1"/>
  <c r="T3797" i="4" a="1"/>
  <c r="T3797" i="4" s="1"/>
  <c r="T3798" i="4" a="1"/>
  <c r="T3798" i="4" s="1"/>
  <c r="T3799" i="4" a="1"/>
  <c r="T3799" i="4" s="1"/>
  <c r="T3800" i="4" a="1"/>
  <c r="T3800" i="4" s="1"/>
  <c r="T3801" i="4" a="1"/>
  <c r="T3801" i="4" s="1"/>
  <c r="T3802" i="4" a="1"/>
  <c r="T3802" i="4" s="1"/>
  <c r="T3803" i="4" a="1"/>
  <c r="T3803" i="4" s="1"/>
  <c r="T3804" i="4" a="1"/>
  <c r="T3804" i="4" s="1"/>
  <c r="T3805" i="4" a="1"/>
  <c r="T3805" i="4" s="1"/>
  <c r="T3806" i="4" a="1"/>
  <c r="T3806" i="4" s="1"/>
  <c r="T3807" i="4" a="1"/>
  <c r="T3807" i="4" s="1"/>
  <c r="T3808" i="4" a="1"/>
  <c r="T3808" i="4" s="1"/>
  <c r="T3809" i="4" a="1"/>
  <c r="T3809" i="4" s="1"/>
  <c r="T3810" i="4" a="1"/>
  <c r="T3810" i="4" s="1"/>
  <c r="T3811" i="4" a="1"/>
  <c r="T3811" i="4" s="1"/>
  <c r="T3812" i="4" a="1"/>
  <c r="T3812" i="4" s="1"/>
  <c r="T3813" i="4" a="1"/>
  <c r="T3813" i="4" s="1"/>
  <c r="T3814" i="4" a="1"/>
  <c r="T3814" i="4" s="1"/>
  <c r="T3815" i="4" a="1"/>
  <c r="T3815" i="4" s="1"/>
  <c r="T3816" i="4" a="1"/>
  <c r="T3816" i="4" s="1"/>
  <c r="T3817" i="4" a="1"/>
  <c r="T3817" i="4" s="1"/>
  <c r="T3818" i="4" a="1"/>
  <c r="T3818" i="4" s="1"/>
  <c r="T3819" i="4" a="1"/>
  <c r="T3819" i="4" s="1"/>
  <c r="T3820" i="4" a="1"/>
  <c r="T3820" i="4" s="1"/>
  <c r="T3821" i="4" a="1"/>
  <c r="T3821" i="4" s="1"/>
  <c r="T3822" i="4" a="1"/>
  <c r="T3822" i="4" s="1"/>
  <c r="T3823" i="4" a="1"/>
  <c r="T3823" i="4" s="1"/>
  <c r="T3824" i="4" a="1"/>
  <c r="T3824" i="4" s="1"/>
  <c r="T3825" i="4" a="1"/>
  <c r="T3825" i="4" s="1"/>
  <c r="T3826" i="4" a="1"/>
  <c r="T3826" i="4" s="1"/>
  <c r="T3827" i="4" a="1"/>
  <c r="T3827" i="4" s="1"/>
  <c r="T3828" i="4" a="1"/>
  <c r="T3828" i="4" s="1"/>
  <c r="T3829" i="4" a="1"/>
  <c r="T3829" i="4" s="1"/>
  <c r="T3830" i="4" a="1"/>
  <c r="T3830" i="4" s="1"/>
  <c r="T3831" i="4" a="1"/>
  <c r="T3831" i="4" s="1"/>
  <c r="T3832" i="4" a="1"/>
  <c r="T3832" i="4" s="1"/>
  <c r="T3833" i="4" a="1"/>
  <c r="T3833" i="4" s="1"/>
  <c r="T3834" i="4" a="1"/>
  <c r="T3834" i="4" s="1"/>
  <c r="T3835" i="4" a="1"/>
  <c r="T3835" i="4" s="1"/>
  <c r="T3836" i="4" a="1"/>
  <c r="T3836" i="4" s="1"/>
  <c r="T3837" i="4" a="1"/>
  <c r="T3837" i="4" s="1"/>
  <c r="T3838" i="4" a="1"/>
  <c r="T3838" i="4" s="1"/>
  <c r="T3839" i="4" a="1"/>
  <c r="T3839" i="4" s="1"/>
  <c r="T3840" i="4" a="1"/>
  <c r="T3840" i="4" s="1"/>
  <c r="T3841" i="4" a="1"/>
  <c r="T3841" i="4" s="1"/>
  <c r="T3842" i="4" a="1"/>
  <c r="T3842" i="4" s="1"/>
  <c r="T3843" i="4" a="1"/>
  <c r="T3843" i="4" s="1"/>
  <c r="T3844" i="4" a="1"/>
  <c r="T3844" i="4" s="1"/>
  <c r="T3845" i="4" a="1"/>
  <c r="T3845" i="4" s="1"/>
  <c r="T3846" i="4" a="1"/>
  <c r="T3846" i="4" s="1"/>
  <c r="T3847" i="4" a="1"/>
  <c r="T3847" i="4" s="1"/>
  <c r="T3848" i="4" a="1"/>
  <c r="T3848" i="4" s="1"/>
  <c r="T3849" i="4" a="1"/>
  <c r="T3849" i="4" s="1"/>
  <c r="T3850" i="4" a="1"/>
  <c r="T3850" i="4" s="1"/>
  <c r="T3851" i="4" a="1"/>
  <c r="T3851" i="4" s="1"/>
  <c r="T3852" i="4" a="1"/>
  <c r="T3852" i="4" s="1"/>
  <c r="T3853" i="4" a="1"/>
  <c r="T3853" i="4" s="1"/>
  <c r="T3854" i="4" a="1"/>
  <c r="T3854" i="4" s="1"/>
  <c r="T3855" i="4" a="1"/>
  <c r="T3855" i="4" s="1"/>
  <c r="T3856" i="4" a="1"/>
  <c r="T3856" i="4" s="1"/>
  <c r="T3857" i="4" a="1"/>
  <c r="T3857" i="4" s="1"/>
  <c r="T3858" i="4" a="1"/>
  <c r="T3858" i="4" s="1"/>
  <c r="T3859" i="4" a="1"/>
  <c r="T3859" i="4" s="1"/>
  <c r="T3860" i="4" a="1"/>
  <c r="T3860" i="4" s="1"/>
  <c r="T3861" i="4" a="1"/>
  <c r="T3861" i="4" s="1"/>
  <c r="T3862" i="4" a="1"/>
  <c r="T3862" i="4" s="1"/>
  <c r="T3863" i="4" a="1"/>
  <c r="T3863" i="4" s="1"/>
  <c r="T3864" i="4" a="1"/>
  <c r="T3864" i="4" s="1"/>
  <c r="T3865" i="4" a="1"/>
  <c r="T3865" i="4" s="1"/>
  <c r="T3866" i="4" a="1"/>
  <c r="T3866" i="4" s="1"/>
  <c r="T3867" i="4" a="1"/>
  <c r="T3867" i="4" s="1"/>
  <c r="T3868" i="4" a="1"/>
  <c r="T3868" i="4" s="1"/>
  <c r="T3869" i="4" a="1"/>
  <c r="T3869" i="4" s="1"/>
  <c r="T3870" i="4" a="1"/>
  <c r="T3870" i="4" s="1"/>
  <c r="T3871" i="4" a="1"/>
  <c r="T3871" i="4" s="1"/>
  <c r="T3872" i="4" a="1"/>
  <c r="T3872" i="4" s="1"/>
  <c r="T3873" i="4" a="1"/>
  <c r="T3873" i="4" s="1"/>
  <c r="T3874" i="4" a="1"/>
  <c r="T3874" i="4" s="1"/>
  <c r="T3875" i="4" a="1"/>
  <c r="T3875" i="4" s="1"/>
  <c r="T3876" i="4" a="1"/>
  <c r="T3876" i="4" s="1"/>
  <c r="T3877" i="4" a="1"/>
  <c r="T3877" i="4" s="1"/>
  <c r="T3878" i="4" a="1"/>
  <c r="T3878" i="4" s="1"/>
  <c r="T3879" i="4" a="1"/>
  <c r="T3879" i="4" s="1"/>
  <c r="T3880" i="4" a="1"/>
  <c r="T3880" i="4" s="1"/>
  <c r="T3881" i="4" a="1"/>
  <c r="T3881" i="4" s="1"/>
  <c r="T3882" i="4" a="1"/>
  <c r="T3882" i="4" s="1"/>
  <c r="T3883" i="4" a="1"/>
  <c r="T3883" i="4" s="1"/>
  <c r="T3884" i="4" a="1"/>
  <c r="T3884" i="4" s="1"/>
  <c r="T3885" i="4" a="1"/>
  <c r="T3885" i="4" s="1"/>
  <c r="T3886" i="4" a="1"/>
  <c r="T3886" i="4" s="1"/>
  <c r="T3887" i="4" a="1"/>
  <c r="T3887" i="4" s="1"/>
  <c r="T3888" i="4" a="1"/>
  <c r="T3888" i="4" s="1"/>
  <c r="T3889" i="4" a="1"/>
  <c r="T3889" i="4" s="1"/>
  <c r="T3890" i="4" a="1"/>
  <c r="T3890" i="4" s="1"/>
  <c r="T3891" i="4" a="1"/>
  <c r="T3891" i="4" s="1"/>
  <c r="T3892" i="4" a="1"/>
  <c r="T3892" i="4" s="1"/>
  <c r="T3893" i="4" a="1"/>
  <c r="T3893" i="4" s="1"/>
  <c r="T3894" i="4" a="1"/>
  <c r="T3894" i="4" s="1"/>
  <c r="T3895" i="4" a="1"/>
  <c r="T3895" i="4" s="1"/>
  <c r="T3896" i="4" a="1"/>
  <c r="T3896" i="4" s="1"/>
  <c r="T3897" i="4" a="1"/>
  <c r="T3897" i="4" s="1"/>
  <c r="T3898" i="4" a="1"/>
  <c r="T3898" i="4" s="1"/>
  <c r="T3899" i="4" a="1"/>
  <c r="T3899" i="4" s="1"/>
  <c r="T3900" i="4" a="1"/>
  <c r="T3900" i="4" s="1"/>
  <c r="T3901" i="4" a="1"/>
  <c r="T3901" i="4" s="1"/>
  <c r="T3902" i="4" a="1"/>
  <c r="T3902" i="4" s="1"/>
  <c r="T3903" i="4" a="1"/>
  <c r="T3903" i="4" s="1"/>
  <c r="T3904" i="4" a="1"/>
  <c r="T3904" i="4" s="1"/>
  <c r="T3905" i="4" a="1"/>
  <c r="T3905" i="4" s="1"/>
  <c r="T3906" i="4" a="1"/>
  <c r="T3906" i="4" s="1"/>
  <c r="T3907" i="4" a="1"/>
  <c r="T3907" i="4" s="1"/>
  <c r="T3908" i="4" a="1"/>
  <c r="T3908" i="4" s="1"/>
  <c r="T3909" i="4" a="1"/>
  <c r="T3909" i="4" s="1"/>
  <c r="T3910" i="4" a="1"/>
  <c r="T3910" i="4" s="1"/>
  <c r="T3911" i="4" a="1"/>
  <c r="T3911" i="4" s="1"/>
  <c r="T3912" i="4" a="1"/>
  <c r="T3912" i="4" s="1"/>
  <c r="T3913" i="4" a="1"/>
  <c r="T3913" i="4" s="1"/>
  <c r="T3914" i="4" a="1"/>
  <c r="T3914" i="4" s="1"/>
  <c r="T3915" i="4" a="1"/>
  <c r="T3915" i="4" s="1"/>
  <c r="T3916" i="4" a="1"/>
  <c r="T3916" i="4" s="1"/>
  <c r="T3917" i="4" a="1"/>
  <c r="T3917" i="4" s="1"/>
  <c r="T3918" i="4" a="1"/>
  <c r="T3918" i="4" s="1"/>
  <c r="T3919" i="4" a="1"/>
  <c r="T3919" i="4" s="1"/>
  <c r="T3920" i="4" a="1"/>
  <c r="T3920" i="4" s="1"/>
  <c r="T3921" i="4" a="1"/>
  <c r="T3921" i="4" s="1"/>
  <c r="T3922" i="4" a="1"/>
  <c r="T3922" i="4" s="1"/>
  <c r="T3923" i="4" a="1"/>
  <c r="T3923" i="4" s="1"/>
  <c r="T3924" i="4" a="1"/>
  <c r="T3924" i="4" s="1"/>
  <c r="T3925" i="4" a="1"/>
  <c r="T3925" i="4" s="1"/>
  <c r="T3926" i="4" a="1"/>
  <c r="T3926" i="4" s="1"/>
  <c r="T3927" i="4" a="1"/>
  <c r="T3927" i="4" s="1"/>
  <c r="T3928" i="4" a="1"/>
  <c r="T3928" i="4" s="1"/>
  <c r="T3929" i="4" a="1"/>
  <c r="T3929" i="4" s="1"/>
  <c r="T3930" i="4" a="1"/>
  <c r="T3930" i="4" s="1"/>
  <c r="T3931" i="4" a="1"/>
  <c r="T3931" i="4" s="1"/>
  <c r="T3932" i="4" a="1"/>
  <c r="T3932" i="4" s="1"/>
  <c r="T3933" i="4" a="1"/>
  <c r="T3933" i="4" s="1"/>
  <c r="T3934" i="4" a="1"/>
  <c r="T3934" i="4" s="1"/>
  <c r="T3935" i="4" a="1"/>
  <c r="T3935" i="4" s="1"/>
  <c r="T3936" i="4" a="1"/>
  <c r="T3936" i="4" s="1"/>
  <c r="T3937" i="4" a="1"/>
  <c r="T3937" i="4" s="1"/>
  <c r="T3938" i="4" a="1"/>
  <c r="T3938" i="4" s="1"/>
  <c r="T3939" i="4" a="1"/>
  <c r="T3939" i="4" s="1"/>
  <c r="T3940" i="4" a="1"/>
  <c r="T3940" i="4" s="1"/>
  <c r="T3941" i="4" a="1"/>
  <c r="T3941" i="4" s="1"/>
  <c r="T3942" i="4" a="1"/>
  <c r="T3942" i="4" s="1"/>
  <c r="T3943" i="4" a="1"/>
  <c r="T3943" i="4" s="1"/>
  <c r="T3944" i="4" a="1"/>
  <c r="T3944" i="4" s="1"/>
  <c r="T3945" i="4" a="1"/>
  <c r="T3945" i="4" s="1"/>
  <c r="T3946" i="4" a="1"/>
  <c r="T3946" i="4" s="1"/>
  <c r="T3947" i="4" a="1"/>
  <c r="T3947" i="4" s="1"/>
  <c r="T3948" i="4" a="1"/>
  <c r="T3948" i="4" s="1"/>
  <c r="T3949" i="4" a="1"/>
  <c r="T3949" i="4" s="1"/>
  <c r="T3950" i="4" a="1"/>
  <c r="T3950" i="4" s="1"/>
  <c r="T3951" i="4" a="1"/>
  <c r="T3951" i="4" s="1"/>
  <c r="T3952" i="4" a="1"/>
  <c r="T3952" i="4" s="1"/>
  <c r="T3953" i="4" a="1"/>
  <c r="T3953" i="4" s="1"/>
  <c r="T3954" i="4" a="1"/>
  <c r="T3954" i="4" s="1"/>
  <c r="T3955" i="4" a="1"/>
  <c r="T3955" i="4" s="1"/>
  <c r="T3956" i="4" a="1"/>
  <c r="T3956" i="4" s="1"/>
  <c r="T3957" i="4" a="1"/>
  <c r="T3957" i="4" s="1"/>
  <c r="T3958" i="4" a="1"/>
  <c r="T3958" i="4" s="1"/>
  <c r="T3959" i="4" a="1"/>
  <c r="T3959" i="4" s="1"/>
  <c r="T3960" i="4" a="1"/>
  <c r="T3960" i="4" s="1"/>
  <c r="T3961" i="4" a="1"/>
  <c r="T3961" i="4" s="1"/>
  <c r="T3962" i="4" a="1"/>
  <c r="T3962" i="4" s="1"/>
  <c r="T3963" i="4" a="1"/>
  <c r="T3963" i="4" s="1"/>
  <c r="T3964" i="4" a="1"/>
  <c r="T3964" i="4" s="1"/>
  <c r="T3965" i="4" a="1"/>
  <c r="T3965" i="4" s="1"/>
  <c r="T3966" i="4" a="1"/>
  <c r="T3966" i="4" s="1"/>
  <c r="T3967" i="4" a="1"/>
  <c r="T3967" i="4" s="1"/>
  <c r="T3968" i="4" a="1"/>
  <c r="T3968" i="4" s="1"/>
  <c r="T3969" i="4" a="1"/>
  <c r="T3969" i="4" s="1"/>
  <c r="T3970" i="4" a="1"/>
  <c r="T3970" i="4" s="1"/>
  <c r="T3971" i="4" a="1"/>
  <c r="T3971" i="4" s="1"/>
  <c r="T3972" i="4" a="1"/>
  <c r="T3972" i="4" s="1"/>
  <c r="T3973" i="4" a="1"/>
  <c r="T3973" i="4" s="1"/>
  <c r="T3974" i="4" a="1"/>
  <c r="T3974" i="4" s="1"/>
  <c r="T3975" i="4" a="1"/>
  <c r="T3975" i="4" s="1"/>
  <c r="T3976" i="4" a="1"/>
  <c r="T3976" i="4" s="1"/>
  <c r="T3977" i="4" a="1"/>
  <c r="T3977" i="4" s="1"/>
  <c r="T3978" i="4" a="1"/>
  <c r="T3978" i="4" s="1"/>
  <c r="T3979" i="4" a="1"/>
  <c r="T3979" i="4" s="1"/>
  <c r="T3980" i="4" a="1"/>
  <c r="T3980" i="4" s="1"/>
  <c r="T3981" i="4" a="1"/>
  <c r="T3981" i="4" s="1"/>
  <c r="T3982" i="4" a="1"/>
  <c r="T3982" i="4" s="1"/>
  <c r="T3983" i="4" a="1"/>
  <c r="T3983" i="4" s="1"/>
  <c r="T3984" i="4" a="1"/>
  <c r="T3984" i="4" s="1"/>
  <c r="T3985" i="4" a="1"/>
  <c r="T3985" i="4" s="1"/>
  <c r="T3986" i="4" a="1"/>
  <c r="T3986" i="4" s="1"/>
  <c r="T3987" i="4" a="1"/>
  <c r="T3987" i="4" s="1"/>
  <c r="T3988" i="4" a="1"/>
  <c r="T3988" i="4" s="1"/>
  <c r="T3989" i="4" a="1"/>
  <c r="T3989" i="4" s="1"/>
  <c r="T3990" i="4" a="1"/>
  <c r="T3990" i="4" s="1"/>
  <c r="T3991" i="4" a="1"/>
  <c r="T3991" i="4" s="1"/>
  <c r="T3992" i="4" a="1"/>
  <c r="T3992" i="4" s="1"/>
  <c r="T3993" i="4" a="1"/>
  <c r="T3993" i="4" s="1"/>
  <c r="T3994" i="4" a="1"/>
  <c r="T3994" i="4" s="1"/>
  <c r="T3995" i="4" a="1"/>
  <c r="T3995" i="4" s="1"/>
  <c r="T3996" i="4" a="1"/>
  <c r="T3996" i="4" s="1"/>
  <c r="T3997" i="4" a="1"/>
  <c r="T3997" i="4" s="1"/>
  <c r="T3998" i="4" a="1"/>
  <c r="T3998" i="4" s="1"/>
  <c r="T3999" i="4" a="1"/>
  <c r="T3999" i="4" s="1"/>
  <c r="T4000" i="4" a="1"/>
  <c r="T4000" i="4" s="1"/>
  <c r="T4001" i="4" a="1"/>
  <c r="T4001" i="4" s="1"/>
  <c r="T4002" i="4" a="1"/>
  <c r="T4002" i="4" s="1"/>
  <c r="T4003" i="4" a="1"/>
  <c r="T4003" i="4" s="1"/>
  <c r="T4004" i="4" a="1"/>
  <c r="T4004" i="4" s="1"/>
  <c r="T4005" i="4" a="1"/>
  <c r="T4005" i="4" s="1"/>
  <c r="T4006" i="4" a="1"/>
  <c r="T4006" i="4" s="1"/>
  <c r="T4007" i="4" a="1"/>
  <c r="T4007" i="4" s="1"/>
  <c r="T4008" i="4" a="1"/>
  <c r="T4008" i="4" s="1"/>
  <c r="T4009" i="4" a="1"/>
  <c r="T4009" i="4" s="1"/>
  <c r="T4010" i="4" a="1"/>
  <c r="T4010" i="4" s="1"/>
  <c r="T4011" i="4" a="1"/>
  <c r="T4011" i="4" s="1"/>
  <c r="T4012" i="4" a="1"/>
  <c r="T4012" i="4" s="1"/>
  <c r="T4013" i="4" a="1"/>
  <c r="T4013" i="4" s="1"/>
  <c r="T4014" i="4" a="1"/>
  <c r="T4014" i="4" s="1"/>
  <c r="T4015" i="4" a="1"/>
  <c r="T4015" i="4" s="1"/>
  <c r="T4016" i="4" a="1"/>
  <c r="T4016" i="4" s="1"/>
  <c r="T4017" i="4" a="1"/>
  <c r="T4017" i="4" s="1"/>
  <c r="T4018" i="4" a="1"/>
  <c r="T4018" i="4" s="1"/>
  <c r="T4019" i="4" a="1"/>
  <c r="T4019" i="4" s="1"/>
  <c r="T4020" i="4" a="1"/>
  <c r="T4020" i="4" s="1"/>
  <c r="T4021" i="4" a="1"/>
  <c r="T4021" i="4" s="1"/>
  <c r="T4022" i="4" a="1"/>
  <c r="T4022" i="4" s="1"/>
  <c r="T4023" i="4" a="1"/>
  <c r="T4023" i="4" s="1"/>
  <c r="T4024" i="4" a="1"/>
  <c r="T4024" i="4" s="1"/>
  <c r="T4025" i="4" a="1"/>
  <c r="T4025" i="4" s="1"/>
  <c r="T4026" i="4" a="1"/>
  <c r="T4026" i="4" s="1"/>
  <c r="T4027" i="4" a="1"/>
  <c r="T4027" i="4" s="1"/>
  <c r="T4028" i="4" a="1"/>
  <c r="T4028" i="4" s="1"/>
  <c r="T4029" i="4" a="1"/>
  <c r="T4029" i="4" s="1"/>
  <c r="T4030" i="4" a="1"/>
  <c r="T4030" i="4" s="1"/>
  <c r="T4031" i="4" a="1"/>
  <c r="T4031" i="4" s="1"/>
  <c r="T4032" i="4" a="1"/>
  <c r="T4032" i="4" s="1"/>
  <c r="T4033" i="4" a="1"/>
  <c r="T4033" i="4" s="1"/>
  <c r="T4034" i="4" a="1"/>
  <c r="T4034" i="4" s="1"/>
  <c r="T4035" i="4" a="1"/>
  <c r="T4035" i="4" s="1"/>
  <c r="T4036" i="4" a="1"/>
  <c r="T4036" i="4" s="1"/>
  <c r="T4037" i="4" a="1"/>
  <c r="T4037" i="4" s="1"/>
  <c r="T4038" i="4" a="1"/>
  <c r="T4038" i="4" s="1"/>
  <c r="T4039" i="4" a="1"/>
  <c r="T4039" i="4" s="1"/>
  <c r="T4040" i="4" a="1"/>
  <c r="T4040" i="4" s="1"/>
  <c r="T4041" i="4" a="1"/>
  <c r="T4041" i="4" s="1"/>
  <c r="T4042" i="4" a="1"/>
  <c r="T4042" i="4" s="1"/>
  <c r="T4043" i="4" a="1"/>
  <c r="T4043" i="4" s="1"/>
  <c r="T4044" i="4" a="1"/>
  <c r="T4044" i="4" s="1"/>
  <c r="T4045" i="4" a="1"/>
  <c r="T4045" i="4" s="1"/>
  <c r="T4046" i="4" a="1"/>
  <c r="T4046" i="4" s="1"/>
  <c r="T4047" i="4" a="1"/>
  <c r="T4047" i="4" s="1"/>
  <c r="T4048" i="4" a="1"/>
  <c r="T4048" i="4" s="1"/>
  <c r="T4049" i="4" a="1"/>
  <c r="T4049" i="4" s="1"/>
  <c r="T4050" i="4" a="1"/>
  <c r="T4050" i="4" s="1"/>
  <c r="T4051" i="4" a="1"/>
  <c r="T4051" i="4" s="1"/>
  <c r="T4052" i="4" a="1"/>
  <c r="T4052" i="4" s="1"/>
  <c r="T4053" i="4" a="1"/>
  <c r="T4053" i="4" s="1"/>
  <c r="T4054" i="4" a="1"/>
  <c r="T4054" i="4" s="1"/>
  <c r="T4055" i="4" a="1"/>
  <c r="T4055" i="4" s="1"/>
  <c r="T4056" i="4" a="1"/>
  <c r="T4056" i="4" s="1"/>
  <c r="T4057" i="4" a="1"/>
  <c r="T4057" i="4" s="1"/>
  <c r="T4058" i="4" a="1"/>
  <c r="T4058" i="4" s="1"/>
  <c r="T4059" i="4" a="1"/>
  <c r="T4059" i="4" s="1"/>
  <c r="T4060" i="4" a="1"/>
  <c r="T4060" i="4" s="1"/>
  <c r="T4061" i="4" a="1"/>
  <c r="T4061" i="4" s="1"/>
  <c r="T4062" i="4" a="1"/>
  <c r="T4062" i="4" s="1"/>
  <c r="T4063" i="4" a="1"/>
  <c r="T4063" i="4" s="1"/>
  <c r="T4064" i="4" a="1"/>
  <c r="T4064" i="4" s="1"/>
  <c r="T4065" i="4" a="1"/>
  <c r="T4065" i="4" s="1"/>
  <c r="T4066" i="4" a="1"/>
  <c r="T4066" i="4" s="1"/>
  <c r="T4067" i="4" a="1"/>
  <c r="T4067" i="4" s="1"/>
  <c r="T4068" i="4" a="1"/>
  <c r="T4068" i="4" s="1"/>
  <c r="T4069" i="4" a="1"/>
  <c r="T4069" i="4" s="1"/>
  <c r="T4070" i="4" a="1"/>
  <c r="T4070" i="4" s="1"/>
  <c r="T4071" i="4" a="1"/>
  <c r="T4071" i="4" s="1"/>
  <c r="T4072" i="4" a="1"/>
  <c r="T4072" i="4" s="1"/>
  <c r="T4073" i="4" a="1"/>
  <c r="T4073" i="4" s="1"/>
  <c r="T4074" i="4" a="1"/>
  <c r="T4074" i="4" s="1"/>
  <c r="T4075" i="4" a="1"/>
  <c r="T4075" i="4" s="1"/>
  <c r="T4076" i="4" a="1"/>
  <c r="T4076" i="4" s="1"/>
  <c r="T4077" i="4" a="1"/>
  <c r="T4077" i="4" s="1"/>
  <c r="T4078" i="4" a="1"/>
  <c r="T4078" i="4" s="1"/>
  <c r="T4079" i="4" a="1"/>
  <c r="T4079" i="4" s="1"/>
  <c r="T4080" i="4" a="1"/>
  <c r="T4080" i="4" s="1"/>
  <c r="T4081" i="4" a="1"/>
  <c r="T4081" i="4" s="1"/>
  <c r="T4082" i="4" a="1"/>
  <c r="T4082" i="4" s="1"/>
  <c r="T4083" i="4" a="1"/>
  <c r="T4083" i="4" s="1"/>
  <c r="T4084" i="4" a="1"/>
  <c r="T4084" i="4" s="1"/>
  <c r="T4085" i="4" a="1"/>
  <c r="T4085" i="4" s="1"/>
  <c r="T4086" i="4" a="1"/>
  <c r="T4086" i="4" s="1"/>
  <c r="T4087" i="4" a="1"/>
  <c r="T4087" i="4" s="1"/>
  <c r="T4088" i="4" a="1"/>
  <c r="T4088" i="4" s="1"/>
  <c r="T4089" i="4" a="1"/>
  <c r="T4089" i="4" s="1"/>
  <c r="T4090" i="4" a="1"/>
  <c r="T4090" i="4" s="1"/>
  <c r="T4091" i="4" a="1"/>
  <c r="T4091" i="4" s="1"/>
  <c r="T4092" i="4" a="1"/>
  <c r="T4092" i="4" s="1"/>
  <c r="T4093" i="4" a="1"/>
  <c r="T4093" i="4" s="1"/>
  <c r="T4094" i="4" a="1"/>
  <c r="T4094" i="4" s="1"/>
  <c r="T4095" i="4" a="1"/>
  <c r="T4095" i="4" s="1"/>
  <c r="T4096" i="4" a="1"/>
  <c r="T4096" i="4" s="1"/>
  <c r="T4097" i="4" a="1"/>
  <c r="T4097" i="4" s="1"/>
  <c r="T4098" i="4" a="1"/>
  <c r="T4098" i="4" s="1"/>
  <c r="T4099" i="4" a="1"/>
  <c r="T4099" i="4" s="1"/>
  <c r="T4100" i="4" a="1"/>
  <c r="T4100" i="4" s="1"/>
  <c r="T4101" i="4" a="1"/>
  <c r="T4101" i="4" s="1"/>
  <c r="T4102" i="4" a="1"/>
  <c r="T4102" i="4" s="1"/>
  <c r="T4103" i="4" a="1"/>
  <c r="T4103" i="4" s="1"/>
  <c r="T4104" i="4" a="1"/>
  <c r="T4104" i="4" s="1"/>
  <c r="T4105" i="4" a="1"/>
  <c r="T4105" i="4" s="1"/>
  <c r="T4106" i="4" a="1"/>
  <c r="T4106" i="4" s="1"/>
  <c r="T4107" i="4" a="1"/>
  <c r="T4107" i="4" s="1"/>
  <c r="T4108" i="4" a="1"/>
  <c r="T4108" i="4" s="1"/>
  <c r="T4109" i="4" a="1"/>
  <c r="T4109" i="4" s="1"/>
  <c r="T4110" i="4" a="1"/>
  <c r="T4110" i="4" s="1"/>
  <c r="T4111" i="4" a="1"/>
  <c r="T4111" i="4" s="1"/>
  <c r="T4112" i="4" a="1"/>
  <c r="T4112" i="4" s="1"/>
  <c r="T4113" i="4" a="1"/>
  <c r="T4113" i="4" s="1"/>
  <c r="T4114" i="4" a="1"/>
  <c r="T4114" i="4" s="1"/>
  <c r="T4115" i="4" a="1"/>
  <c r="T4115" i="4" s="1"/>
  <c r="T4116" i="4" a="1"/>
  <c r="T4116" i="4" s="1"/>
  <c r="T4117" i="4" a="1"/>
  <c r="T4117" i="4" s="1"/>
  <c r="T4118" i="4" a="1"/>
  <c r="T4118" i="4" s="1"/>
  <c r="T4119" i="4" a="1"/>
  <c r="T4119" i="4" s="1"/>
  <c r="T4120" i="4" a="1"/>
  <c r="T4120" i="4" s="1"/>
  <c r="T4121" i="4" a="1"/>
  <c r="T4121" i="4" s="1"/>
  <c r="T4122" i="4" a="1"/>
  <c r="T4122" i="4" s="1"/>
  <c r="T4123" i="4" a="1"/>
  <c r="T4123" i="4" s="1"/>
  <c r="T4124" i="4" a="1"/>
  <c r="T4124" i="4" s="1"/>
  <c r="T4125" i="4" a="1"/>
  <c r="T4125" i="4" s="1"/>
  <c r="T4126" i="4" a="1"/>
  <c r="T4126" i="4" s="1"/>
  <c r="T4127" i="4" a="1"/>
  <c r="T4127" i="4" s="1"/>
  <c r="T4128" i="4" a="1"/>
  <c r="T4128" i="4" s="1"/>
  <c r="T4129" i="4" a="1"/>
  <c r="T4129" i="4" s="1"/>
  <c r="T4130" i="4" a="1"/>
  <c r="T4130" i="4" s="1"/>
  <c r="T4131" i="4" a="1"/>
  <c r="T4131" i="4" s="1"/>
  <c r="T4132" i="4" a="1"/>
  <c r="T4132" i="4" s="1"/>
  <c r="T4133" i="4" a="1"/>
  <c r="T4133" i="4" s="1"/>
  <c r="T4134" i="4" a="1"/>
  <c r="T4134" i="4" s="1"/>
  <c r="T4135" i="4" a="1"/>
  <c r="T4135" i="4" s="1"/>
  <c r="T4136" i="4" a="1"/>
  <c r="T4136" i="4" s="1"/>
  <c r="T4137" i="4" a="1"/>
  <c r="T4137" i="4" s="1"/>
  <c r="T4138" i="4" a="1"/>
  <c r="T4138" i="4" s="1"/>
  <c r="T4139" i="4" a="1"/>
  <c r="T4139" i="4" s="1"/>
  <c r="T4140" i="4" a="1"/>
  <c r="T4140" i="4" s="1"/>
  <c r="T4141" i="4" a="1"/>
  <c r="T4141" i="4" s="1"/>
  <c r="T4142" i="4" a="1"/>
  <c r="T4142" i="4" s="1"/>
  <c r="T4143" i="4" a="1"/>
  <c r="T4143" i="4" s="1"/>
  <c r="T4144" i="4" a="1"/>
  <c r="T4144" i="4" s="1"/>
  <c r="T4145" i="4" a="1"/>
  <c r="T4145" i="4" s="1"/>
  <c r="T4146" i="4" a="1"/>
  <c r="T4146" i="4" s="1"/>
  <c r="T4147" i="4" a="1"/>
  <c r="T4147" i="4" s="1"/>
  <c r="T4148" i="4" a="1"/>
  <c r="T4148" i="4" s="1"/>
  <c r="T4149" i="4" a="1"/>
  <c r="T4149" i="4" s="1"/>
  <c r="T4150" i="4" a="1"/>
  <c r="T4150" i="4" s="1"/>
  <c r="T4151" i="4" a="1"/>
  <c r="T4151" i="4" s="1"/>
  <c r="T4152" i="4" a="1"/>
  <c r="T4152" i="4" s="1"/>
  <c r="T4153" i="4" a="1"/>
  <c r="T4153" i="4" s="1"/>
  <c r="T4154" i="4" a="1"/>
  <c r="T4154" i="4" s="1"/>
  <c r="T4155" i="4" a="1"/>
  <c r="T4155" i="4" s="1"/>
  <c r="T4156" i="4" a="1"/>
  <c r="T4156" i="4" s="1"/>
  <c r="T4157" i="4" a="1"/>
  <c r="T4157" i="4" s="1"/>
  <c r="T4158" i="4" a="1"/>
  <c r="T4158" i="4" s="1"/>
  <c r="T4159" i="4" a="1"/>
  <c r="T4159" i="4" s="1"/>
  <c r="T4160" i="4" a="1"/>
  <c r="T4160" i="4" s="1"/>
  <c r="T4161" i="4" a="1"/>
  <c r="T4161" i="4" s="1"/>
  <c r="T4162" i="4" a="1"/>
  <c r="T4162" i="4" s="1"/>
  <c r="T4163" i="4" a="1"/>
  <c r="T4163" i="4" s="1"/>
  <c r="T4164" i="4" a="1"/>
  <c r="T4164" i="4" s="1"/>
  <c r="T4165" i="4" a="1"/>
  <c r="T4165" i="4" s="1"/>
  <c r="T4166" i="4" a="1"/>
  <c r="T4166" i="4" s="1"/>
  <c r="T4167" i="4" a="1"/>
  <c r="T4167" i="4" s="1"/>
  <c r="T4168" i="4" a="1"/>
  <c r="T4168" i="4" s="1"/>
  <c r="T4169" i="4" a="1"/>
  <c r="T4169" i="4" s="1"/>
  <c r="T4170" i="4" a="1"/>
  <c r="T4170" i="4" s="1"/>
  <c r="T4171" i="4" a="1"/>
  <c r="T4171" i="4" s="1"/>
  <c r="T4172" i="4" a="1"/>
  <c r="T4172" i="4" s="1"/>
  <c r="T4173" i="4" a="1"/>
  <c r="T4173" i="4" s="1"/>
  <c r="T4174" i="4" a="1"/>
  <c r="T4174" i="4" s="1"/>
  <c r="T4175" i="4" a="1"/>
  <c r="T4175" i="4" s="1"/>
  <c r="T4176" i="4" a="1"/>
  <c r="T4176" i="4" s="1"/>
  <c r="T4177" i="4" a="1"/>
  <c r="T4177" i="4" s="1"/>
  <c r="T4178" i="4" a="1"/>
  <c r="T4178" i="4" s="1"/>
  <c r="T4179" i="4" a="1"/>
  <c r="T4179" i="4" s="1"/>
  <c r="T4180" i="4" a="1"/>
  <c r="T4180" i="4" s="1"/>
  <c r="T4181" i="4" a="1"/>
  <c r="T4181" i="4" s="1"/>
  <c r="T4182" i="4" a="1"/>
  <c r="T4182" i="4" s="1"/>
  <c r="T4183" i="4" a="1"/>
  <c r="T4183" i="4" s="1"/>
  <c r="T4184" i="4" a="1"/>
  <c r="T4184" i="4" s="1"/>
  <c r="T4185" i="4" a="1"/>
  <c r="T4185" i="4" s="1"/>
  <c r="T4186" i="4" a="1"/>
  <c r="T4186" i="4" s="1"/>
  <c r="T4187" i="4" a="1"/>
  <c r="T4187" i="4" s="1"/>
  <c r="T4188" i="4" a="1"/>
  <c r="T4188" i="4" s="1"/>
  <c r="T4189" i="4" a="1"/>
  <c r="T4189" i="4" s="1"/>
  <c r="T4190" i="4" a="1"/>
  <c r="T4190" i="4" s="1"/>
  <c r="T4191" i="4" a="1"/>
  <c r="T4191" i="4" s="1"/>
  <c r="T4192" i="4" a="1"/>
  <c r="T4192" i="4" s="1"/>
  <c r="T4193" i="4" a="1"/>
  <c r="T4193" i="4" s="1"/>
  <c r="T4194" i="4" a="1"/>
  <c r="T4194" i="4" s="1"/>
  <c r="T4195" i="4" a="1"/>
  <c r="T4195" i="4" s="1"/>
  <c r="T4196" i="4" a="1"/>
  <c r="T4196" i="4" s="1"/>
  <c r="T4197" i="4" a="1"/>
  <c r="T4197" i="4" s="1"/>
  <c r="T4198" i="4" a="1"/>
  <c r="T4198" i="4" s="1"/>
  <c r="T4199" i="4" a="1"/>
  <c r="T4199" i="4" s="1"/>
  <c r="T4200" i="4" a="1"/>
  <c r="T4200" i="4" s="1"/>
  <c r="T4201" i="4" a="1"/>
  <c r="T4201" i="4" s="1"/>
  <c r="T4202" i="4" a="1"/>
  <c r="T4202" i="4" s="1"/>
  <c r="T4203" i="4" a="1"/>
  <c r="T4203" i="4" s="1"/>
  <c r="T4204" i="4" a="1"/>
  <c r="T4204" i="4" s="1"/>
  <c r="T4205" i="4" a="1"/>
  <c r="T4205" i="4" s="1"/>
  <c r="T4206" i="4" a="1"/>
  <c r="T4206" i="4" s="1"/>
  <c r="T4207" i="4" a="1"/>
  <c r="T4207" i="4" s="1"/>
  <c r="T4208" i="4" a="1"/>
  <c r="T4208" i="4" s="1"/>
  <c r="T4209" i="4" a="1"/>
  <c r="T4209" i="4" s="1"/>
  <c r="T4210" i="4" a="1"/>
  <c r="T4210" i="4" s="1"/>
  <c r="T4211" i="4" a="1"/>
  <c r="T4211" i="4" s="1"/>
  <c r="T4212" i="4" a="1"/>
  <c r="T4212" i="4" s="1"/>
  <c r="T4213" i="4" a="1"/>
  <c r="T4213" i="4" s="1"/>
  <c r="T4214" i="4" a="1"/>
  <c r="T4214" i="4" s="1"/>
  <c r="T4215" i="4" a="1"/>
  <c r="T4215" i="4" s="1"/>
  <c r="T4216" i="4" a="1"/>
  <c r="T4216" i="4" s="1"/>
  <c r="T4217" i="4" a="1"/>
  <c r="T4217" i="4" s="1"/>
  <c r="T4218" i="4" a="1"/>
  <c r="T4218" i="4" s="1"/>
  <c r="T4219" i="4" a="1"/>
  <c r="T4219" i="4" s="1"/>
  <c r="T4220" i="4" a="1"/>
  <c r="T4220" i="4" s="1"/>
  <c r="T4221" i="4" a="1"/>
  <c r="T4221" i="4" s="1"/>
  <c r="T4222" i="4" a="1"/>
  <c r="T4222" i="4" s="1"/>
  <c r="T4223" i="4" a="1"/>
  <c r="T4223" i="4" s="1"/>
  <c r="T4224" i="4" a="1"/>
  <c r="T4224" i="4" s="1"/>
  <c r="T4225" i="4" a="1"/>
  <c r="T4225" i="4" s="1"/>
  <c r="T4226" i="4" a="1"/>
  <c r="T4226" i="4" s="1"/>
  <c r="T4227" i="4" a="1"/>
  <c r="T4227" i="4" s="1"/>
  <c r="T4228" i="4" a="1"/>
  <c r="T4228" i="4" s="1"/>
  <c r="T4229" i="4" a="1"/>
  <c r="T4229" i="4" s="1"/>
  <c r="T4230" i="4" a="1"/>
  <c r="T4230" i="4" s="1"/>
  <c r="T4231" i="4" a="1"/>
  <c r="T4231" i="4" s="1"/>
  <c r="T4232" i="4" a="1"/>
  <c r="T4232" i="4" s="1"/>
  <c r="T4233" i="4" a="1"/>
  <c r="T4233" i="4" s="1"/>
  <c r="T4234" i="4" a="1"/>
  <c r="T4234" i="4" s="1"/>
  <c r="T4235" i="4" a="1"/>
  <c r="T4235" i="4" s="1"/>
  <c r="T4236" i="4" a="1"/>
  <c r="T4236" i="4" s="1"/>
  <c r="T4237" i="4" a="1"/>
  <c r="T4237" i="4" s="1"/>
  <c r="T4238" i="4" a="1"/>
  <c r="T4238" i="4" s="1"/>
  <c r="T4239" i="4" a="1"/>
  <c r="T4239" i="4" s="1"/>
  <c r="T4240" i="4" a="1"/>
  <c r="T4240" i="4" s="1"/>
  <c r="T4241" i="4" a="1"/>
  <c r="T4241" i="4" s="1"/>
  <c r="T4242" i="4" a="1"/>
  <c r="T4242" i="4" s="1"/>
  <c r="T4243" i="4" a="1"/>
  <c r="T4243" i="4" s="1"/>
  <c r="T4244" i="4" a="1"/>
  <c r="T4244" i="4" s="1"/>
  <c r="T4245" i="4" a="1"/>
  <c r="T4245" i="4" s="1"/>
  <c r="T4246" i="4" a="1"/>
  <c r="T4246" i="4" s="1"/>
  <c r="T4247" i="4" a="1"/>
  <c r="T4247" i="4" s="1"/>
  <c r="T4248" i="4" a="1"/>
  <c r="T4248" i="4" s="1"/>
  <c r="T4249" i="4" a="1"/>
  <c r="T4249" i="4" s="1"/>
  <c r="T4250" i="4" a="1"/>
  <c r="T4250" i="4" s="1"/>
  <c r="T4251" i="4" a="1"/>
  <c r="T4251" i="4" s="1"/>
  <c r="T4252" i="4" a="1"/>
  <c r="T4252" i="4" s="1"/>
  <c r="T4253" i="4" a="1"/>
  <c r="T4253" i="4" s="1"/>
  <c r="T4254" i="4" a="1"/>
  <c r="T4254" i="4" s="1"/>
  <c r="T4255" i="4" a="1"/>
  <c r="T4255" i="4" s="1"/>
  <c r="T4256" i="4" a="1"/>
  <c r="T4256" i="4" s="1"/>
  <c r="T4257" i="4" a="1"/>
  <c r="T4257" i="4" s="1"/>
  <c r="T4258" i="4" a="1"/>
  <c r="T4258" i="4" s="1"/>
  <c r="T4259" i="4" a="1"/>
  <c r="T4259" i="4" s="1"/>
  <c r="T4260" i="4" a="1"/>
  <c r="T4260" i="4" s="1"/>
  <c r="T4261" i="4" a="1"/>
  <c r="T4261" i="4" s="1"/>
  <c r="T4262" i="4" a="1"/>
  <c r="T4262" i="4" s="1"/>
  <c r="T4263" i="4" a="1"/>
  <c r="T4263" i="4" s="1"/>
  <c r="T4264" i="4" a="1"/>
  <c r="T4264" i="4" s="1"/>
  <c r="T4265" i="4" a="1"/>
  <c r="T4265" i="4" s="1"/>
  <c r="T4266" i="4" a="1"/>
  <c r="T4266" i="4" s="1"/>
  <c r="T4267" i="4" a="1"/>
  <c r="T4267" i="4" s="1"/>
  <c r="T4268" i="4" a="1"/>
  <c r="T4268" i="4" s="1"/>
  <c r="T4269" i="4" a="1"/>
  <c r="T4269" i="4" s="1"/>
  <c r="T4270" i="4" a="1"/>
  <c r="T4270" i="4" s="1"/>
  <c r="T4271" i="4" a="1"/>
  <c r="T4271" i="4" s="1"/>
  <c r="T4272" i="4" a="1"/>
  <c r="T4272" i="4" s="1"/>
  <c r="T4273" i="4" a="1"/>
  <c r="T4273" i="4" s="1"/>
  <c r="T4274" i="4" a="1"/>
  <c r="T4274" i="4" s="1"/>
  <c r="T4275" i="4" a="1"/>
  <c r="T4275" i="4" s="1"/>
  <c r="T4276" i="4" a="1"/>
  <c r="T4276" i="4" s="1"/>
  <c r="T4277" i="4" a="1"/>
  <c r="T4277" i="4" s="1"/>
  <c r="T4278" i="4" a="1"/>
  <c r="T4278" i="4" s="1"/>
  <c r="T4279" i="4" a="1"/>
  <c r="T4279" i="4" s="1"/>
  <c r="T4280" i="4" a="1"/>
  <c r="T4280" i="4" s="1"/>
  <c r="T4281" i="4" a="1"/>
  <c r="T4281" i="4" s="1"/>
  <c r="T4282" i="4" a="1"/>
  <c r="T4282" i="4" s="1"/>
  <c r="T4283" i="4" a="1"/>
  <c r="T4283" i="4" s="1"/>
  <c r="T4284" i="4" a="1"/>
  <c r="T4284" i="4" s="1"/>
  <c r="T4285" i="4" a="1"/>
  <c r="T4285" i="4" s="1"/>
  <c r="T4286" i="4" a="1"/>
  <c r="T4286" i="4" s="1"/>
  <c r="T4287" i="4" a="1"/>
  <c r="T4287" i="4" s="1"/>
  <c r="T4288" i="4" a="1"/>
  <c r="T4288" i="4" s="1"/>
  <c r="T4289" i="4" a="1"/>
  <c r="T4289" i="4" s="1"/>
  <c r="T4290" i="4" a="1"/>
  <c r="T4290" i="4" s="1"/>
  <c r="T4291" i="4" a="1"/>
  <c r="T4291" i="4" s="1"/>
  <c r="T4292" i="4" a="1"/>
  <c r="T4292" i="4" s="1"/>
  <c r="T4293" i="4" a="1"/>
  <c r="T4293" i="4" s="1"/>
  <c r="T4294" i="4" a="1"/>
  <c r="T4294" i="4" s="1"/>
  <c r="T4295" i="4" a="1"/>
  <c r="T4295" i="4" s="1"/>
  <c r="T4296" i="4" a="1"/>
  <c r="T4296" i="4" s="1"/>
  <c r="T4297" i="4" a="1"/>
  <c r="T4297" i="4" s="1"/>
  <c r="T4298" i="4" a="1"/>
  <c r="T4298" i="4" s="1"/>
  <c r="T4299" i="4" a="1"/>
  <c r="T4299" i="4" s="1"/>
  <c r="T4300" i="4" a="1"/>
  <c r="T4300" i="4" s="1"/>
  <c r="T4301" i="4" a="1"/>
  <c r="T4301" i="4" s="1"/>
  <c r="T4302" i="4" a="1"/>
  <c r="T4302" i="4" s="1"/>
  <c r="T4303" i="4" a="1"/>
  <c r="T4303" i="4" s="1"/>
  <c r="T4304" i="4" a="1"/>
  <c r="T4304" i="4" s="1"/>
  <c r="T4305" i="4" a="1"/>
  <c r="T4305" i="4" s="1"/>
  <c r="T4306" i="4" a="1"/>
  <c r="T4306" i="4" s="1"/>
  <c r="T4307" i="4" a="1"/>
  <c r="T4307" i="4" s="1"/>
  <c r="T4308" i="4" a="1"/>
  <c r="T4308" i="4" s="1"/>
  <c r="T4309" i="4" a="1"/>
  <c r="T4309" i="4" s="1"/>
  <c r="T4310" i="4" a="1"/>
  <c r="T4310" i="4" s="1"/>
  <c r="T4311" i="4" a="1"/>
  <c r="T4311" i="4" s="1"/>
  <c r="T4312" i="4" a="1"/>
  <c r="T4312" i="4" s="1"/>
  <c r="T4313" i="4" a="1"/>
  <c r="T4313" i="4" s="1"/>
  <c r="T4314" i="4" a="1"/>
  <c r="T4314" i="4" s="1"/>
  <c r="T4315" i="4" a="1"/>
  <c r="T4315" i="4" s="1"/>
  <c r="T4316" i="4" a="1"/>
  <c r="T4316" i="4" s="1"/>
  <c r="T4317" i="4" a="1"/>
  <c r="T4317" i="4" s="1"/>
  <c r="T4318" i="4" a="1"/>
  <c r="T4318" i="4" s="1"/>
  <c r="T4319" i="4" a="1"/>
  <c r="T4319" i="4" s="1"/>
  <c r="T4320" i="4" a="1"/>
  <c r="T4320" i="4" s="1"/>
  <c r="T4321" i="4" a="1"/>
  <c r="T4321" i="4" s="1"/>
  <c r="T4322" i="4" a="1"/>
  <c r="T4322" i="4" s="1"/>
  <c r="T4323" i="4" a="1"/>
  <c r="T4323" i="4" s="1"/>
  <c r="T4324" i="4" a="1"/>
  <c r="T4324" i="4" s="1"/>
  <c r="T4325" i="4" a="1"/>
  <c r="T4325" i="4" s="1"/>
  <c r="T4326" i="4" a="1"/>
  <c r="T4326" i="4" s="1"/>
  <c r="T4327" i="4" a="1"/>
  <c r="T4327" i="4" s="1"/>
  <c r="T4328" i="4" a="1"/>
  <c r="T4328" i="4" s="1"/>
  <c r="T4329" i="4" a="1"/>
  <c r="T4329" i="4" s="1"/>
  <c r="T4330" i="4" a="1"/>
  <c r="T4330" i="4" s="1"/>
  <c r="T4331" i="4" a="1"/>
  <c r="T4331" i="4" s="1"/>
  <c r="T4332" i="4" a="1"/>
  <c r="T4332" i="4" s="1"/>
  <c r="T4333" i="4" a="1"/>
  <c r="T4333" i="4" s="1"/>
  <c r="T4334" i="4" a="1"/>
  <c r="T4334" i="4" s="1"/>
  <c r="T4335" i="4" a="1"/>
  <c r="T4335" i="4" s="1"/>
  <c r="T4336" i="4" a="1"/>
  <c r="T4336" i="4" s="1"/>
  <c r="T4337" i="4" a="1"/>
  <c r="T4337" i="4" s="1"/>
  <c r="T4338" i="4" a="1"/>
  <c r="T4338" i="4" s="1"/>
  <c r="T4339" i="4" a="1"/>
  <c r="T4339" i="4" s="1"/>
  <c r="T4340" i="4" a="1"/>
  <c r="T4340" i="4" s="1"/>
  <c r="T4341" i="4" a="1"/>
  <c r="T4341" i="4" s="1"/>
  <c r="T4342" i="4" a="1"/>
  <c r="T4342" i="4" s="1"/>
  <c r="T4343" i="4" a="1"/>
  <c r="T4343" i="4" s="1"/>
  <c r="T4344" i="4" a="1"/>
  <c r="T4344" i="4" s="1"/>
  <c r="T4345" i="4" a="1"/>
  <c r="T4345" i="4" s="1"/>
  <c r="T4346" i="4" a="1"/>
  <c r="T4346" i="4" s="1"/>
  <c r="T4347" i="4" a="1"/>
  <c r="T4347" i="4" s="1"/>
  <c r="T4348" i="4" a="1"/>
  <c r="T4348" i="4" s="1"/>
  <c r="T4349" i="4" a="1"/>
  <c r="T4349" i="4" s="1"/>
  <c r="T4350" i="4" a="1"/>
  <c r="T4350" i="4" s="1"/>
  <c r="T4351" i="4" a="1"/>
  <c r="T4351" i="4" s="1"/>
  <c r="T4352" i="4" a="1"/>
  <c r="T4352" i="4" s="1"/>
  <c r="T4353" i="4" a="1"/>
  <c r="T4353" i="4" s="1"/>
  <c r="T4354" i="4" a="1"/>
  <c r="T4354" i="4" s="1"/>
  <c r="T4355" i="4" a="1"/>
  <c r="T4355" i="4" s="1"/>
  <c r="T4356" i="4" a="1"/>
  <c r="T4356" i="4" s="1"/>
  <c r="T4357" i="4" a="1"/>
  <c r="T4357" i="4" s="1"/>
  <c r="T4358" i="4" a="1"/>
  <c r="T4358" i="4" s="1"/>
  <c r="T4359" i="4" a="1"/>
  <c r="T4359" i="4" s="1"/>
  <c r="T4360" i="4" a="1"/>
  <c r="T4360" i="4" s="1"/>
  <c r="T4361" i="4" a="1"/>
  <c r="T4361" i="4" s="1"/>
  <c r="T4362" i="4" a="1"/>
  <c r="T4362" i="4" s="1"/>
  <c r="T4363" i="4" a="1"/>
  <c r="T4363" i="4" s="1"/>
  <c r="T4364" i="4" a="1"/>
  <c r="T4364" i="4" s="1"/>
  <c r="T4365" i="4" a="1"/>
  <c r="T4365" i="4" s="1"/>
  <c r="T4366" i="4" a="1"/>
  <c r="T4366" i="4" s="1"/>
  <c r="T4367" i="4" a="1"/>
  <c r="T4367" i="4" s="1"/>
  <c r="T4368" i="4" a="1"/>
  <c r="T4368" i="4" s="1"/>
  <c r="T4369" i="4" a="1"/>
  <c r="T4369" i="4" s="1"/>
  <c r="T4370" i="4" a="1"/>
  <c r="T4370" i="4" s="1"/>
  <c r="T4371" i="4" a="1"/>
  <c r="T4371" i="4" s="1"/>
  <c r="T4372" i="4" a="1"/>
  <c r="T4372" i="4" s="1"/>
  <c r="T4373" i="4" a="1"/>
  <c r="T4373" i="4" s="1"/>
  <c r="T4374" i="4" a="1"/>
  <c r="T4374" i="4" s="1"/>
  <c r="T4375" i="4" a="1"/>
  <c r="T4375" i="4" s="1"/>
  <c r="T4376" i="4" a="1"/>
  <c r="T4376" i="4" s="1"/>
  <c r="T4377" i="4" a="1"/>
  <c r="T4377" i="4" s="1"/>
  <c r="T4378" i="4" a="1"/>
  <c r="T4378" i="4" s="1"/>
  <c r="T4379" i="4" a="1"/>
  <c r="T4379" i="4" s="1"/>
  <c r="T4380" i="4" a="1"/>
  <c r="T4380" i="4" s="1"/>
  <c r="T4381" i="4" a="1"/>
  <c r="T4381" i="4" s="1"/>
  <c r="T4382" i="4" a="1"/>
  <c r="T4382" i="4" s="1"/>
  <c r="T4383" i="4" a="1"/>
  <c r="T4383" i="4" s="1"/>
  <c r="T4384" i="4" a="1"/>
  <c r="T4384" i="4" s="1"/>
  <c r="T4385" i="4" a="1"/>
  <c r="T4385" i="4" s="1"/>
  <c r="T4386" i="4" a="1"/>
  <c r="T4386" i="4" s="1"/>
  <c r="T4387" i="4" a="1"/>
  <c r="T4387" i="4" s="1"/>
  <c r="T4388" i="4" a="1"/>
  <c r="T4388" i="4" s="1"/>
  <c r="T4389" i="4" a="1"/>
  <c r="T4389" i="4" s="1"/>
  <c r="T4390" i="4" a="1"/>
  <c r="T4390" i="4" s="1"/>
  <c r="T4391" i="4" a="1"/>
  <c r="T4391" i="4" s="1"/>
  <c r="T4392" i="4" a="1"/>
  <c r="T4392" i="4" s="1"/>
  <c r="T4393" i="4" a="1"/>
  <c r="T4393" i="4" s="1"/>
  <c r="T4394" i="4" a="1"/>
  <c r="T4394" i="4" s="1"/>
  <c r="T4395" i="4" a="1"/>
  <c r="T4395" i="4" s="1"/>
  <c r="T4396" i="4" a="1"/>
  <c r="T4396" i="4" s="1"/>
  <c r="T4397" i="4" a="1"/>
  <c r="T4397" i="4" s="1"/>
  <c r="T4398" i="4" a="1"/>
  <c r="T4398" i="4" s="1"/>
  <c r="T4399" i="4" a="1"/>
  <c r="T4399" i="4" s="1"/>
  <c r="T4400" i="4" a="1"/>
  <c r="T4400" i="4" s="1"/>
  <c r="T4401" i="4" a="1"/>
  <c r="T4401" i="4" s="1"/>
  <c r="T4402" i="4" a="1"/>
  <c r="T4402" i="4" s="1"/>
  <c r="T4403" i="4" a="1"/>
  <c r="T4403" i="4" s="1"/>
  <c r="T4404" i="4" a="1"/>
  <c r="T4404" i="4" s="1"/>
  <c r="T4405" i="4" a="1"/>
  <c r="T4405" i="4" s="1"/>
  <c r="T4406" i="4" a="1"/>
  <c r="T4406" i="4" s="1"/>
  <c r="T4407" i="4" a="1"/>
  <c r="T4407" i="4" s="1"/>
  <c r="T4408" i="4" a="1"/>
  <c r="T4408" i="4" s="1"/>
  <c r="T4409" i="4" a="1"/>
  <c r="T4409" i="4" s="1"/>
  <c r="T4410" i="4" a="1"/>
  <c r="T4410" i="4" s="1"/>
  <c r="T4411" i="4" a="1"/>
  <c r="T4411" i="4" s="1"/>
  <c r="T4412" i="4" a="1"/>
  <c r="T4412" i="4" s="1"/>
  <c r="T4413" i="4" a="1"/>
  <c r="T4413" i="4" s="1"/>
  <c r="T4414" i="4" a="1"/>
  <c r="T4414" i="4" s="1"/>
  <c r="T4415" i="4" a="1"/>
  <c r="T4415" i="4" s="1"/>
  <c r="T4416" i="4" a="1"/>
  <c r="T4416" i="4" s="1"/>
  <c r="T4417" i="4" a="1"/>
  <c r="T4417" i="4" s="1"/>
  <c r="T4418" i="4" a="1"/>
  <c r="T4418" i="4" s="1"/>
  <c r="T4419" i="4" a="1"/>
  <c r="T4419" i="4" s="1"/>
  <c r="T4420" i="4" a="1"/>
  <c r="T4420" i="4" s="1"/>
  <c r="T4421" i="4" a="1"/>
  <c r="T4421" i="4" s="1"/>
  <c r="T4422" i="4" a="1"/>
  <c r="T4422" i="4" s="1"/>
  <c r="T4423" i="4" a="1"/>
  <c r="T4423" i="4" s="1"/>
  <c r="T4424" i="4" a="1"/>
  <c r="T4424" i="4" s="1"/>
  <c r="T4425" i="4" a="1"/>
  <c r="T4425" i="4" s="1"/>
  <c r="T4426" i="4" a="1"/>
  <c r="T4426" i="4" s="1"/>
  <c r="T4427" i="4" a="1"/>
  <c r="T4427" i="4" s="1"/>
  <c r="T4428" i="4" a="1"/>
  <c r="T4428" i="4" s="1"/>
  <c r="T4429" i="4" a="1"/>
  <c r="T4429" i="4" s="1"/>
  <c r="T4430" i="4" a="1"/>
  <c r="T4430" i="4" s="1"/>
  <c r="T4431" i="4" a="1"/>
  <c r="T4431" i="4" s="1"/>
  <c r="T4432" i="4" a="1"/>
  <c r="T4432" i="4" s="1"/>
  <c r="T4433" i="4" a="1"/>
  <c r="T4433" i="4" s="1"/>
  <c r="T4434" i="4" a="1"/>
  <c r="T4434" i="4" s="1"/>
  <c r="T4435" i="4" a="1"/>
  <c r="T4435" i="4" s="1"/>
  <c r="T4436" i="4" a="1"/>
  <c r="T4436" i="4" s="1"/>
  <c r="T4437" i="4" a="1"/>
  <c r="T4437" i="4" s="1"/>
  <c r="T4438" i="4" a="1"/>
  <c r="T4438" i="4" s="1"/>
  <c r="T4439" i="4" a="1"/>
  <c r="T4439" i="4" s="1"/>
  <c r="T4440" i="4" a="1"/>
  <c r="T4440" i="4" s="1"/>
  <c r="T4441" i="4" a="1"/>
  <c r="T4441" i="4" s="1"/>
  <c r="T4442" i="4" a="1"/>
  <c r="T4442" i="4" s="1"/>
  <c r="T4443" i="4" a="1"/>
  <c r="T4443" i="4" s="1"/>
  <c r="T4444" i="4" a="1"/>
  <c r="T4444" i="4" s="1"/>
  <c r="T4445" i="4" a="1"/>
  <c r="T4445" i="4" s="1"/>
  <c r="T4446" i="4" a="1"/>
  <c r="T4446" i="4" s="1"/>
  <c r="T4447" i="4" a="1"/>
  <c r="T4447" i="4" s="1"/>
  <c r="T4448" i="4" a="1"/>
  <c r="T4448" i="4" s="1"/>
  <c r="T4449" i="4" a="1"/>
  <c r="T4449" i="4" s="1"/>
  <c r="T4450" i="4" a="1"/>
  <c r="T4450" i="4" s="1"/>
  <c r="T4451" i="4" a="1"/>
  <c r="T4451" i="4" s="1"/>
  <c r="T4452" i="4" a="1"/>
  <c r="T4452" i="4" s="1"/>
  <c r="T4453" i="4" a="1"/>
  <c r="T4453" i="4" s="1"/>
  <c r="T4454" i="4" a="1"/>
  <c r="T4454" i="4" s="1"/>
  <c r="T4455" i="4" a="1"/>
  <c r="T4455" i="4" s="1"/>
  <c r="T4456" i="4" a="1"/>
  <c r="T4456" i="4" s="1"/>
  <c r="T4457" i="4" a="1"/>
  <c r="T4457" i="4" s="1"/>
  <c r="T4458" i="4" a="1"/>
  <c r="T4458" i="4" s="1"/>
  <c r="T4459" i="4" a="1"/>
  <c r="T4459" i="4" s="1"/>
  <c r="T4460" i="4" a="1"/>
  <c r="T4460" i="4" s="1"/>
  <c r="T4461" i="4" a="1"/>
  <c r="T4461" i="4" s="1"/>
  <c r="T4462" i="4" a="1"/>
  <c r="T4462" i="4" s="1"/>
  <c r="T4463" i="4" a="1"/>
  <c r="T4463" i="4" s="1"/>
  <c r="T4464" i="4" a="1"/>
  <c r="T4464" i="4" s="1"/>
  <c r="T4465" i="4" a="1"/>
  <c r="T4465" i="4" s="1"/>
  <c r="T4466" i="4" a="1"/>
  <c r="T4466" i="4" s="1"/>
  <c r="T4467" i="4" a="1"/>
  <c r="T4467" i="4" s="1"/>
  <c r="T4468" i="4" a="1"/>
  <c r="T4468" i="4" s="1"/>
  <c r="T4469" i="4" a="1"/>
  <c r="T4469" i="4" s="1"/>
  <c r="T4470" i="4" a="1"/>
  <c r="T4470" i="4" s="1"/>
  <c r="T4471" i="4" a="1"/>
  <c r="T4471" i="4" s="1"/>
  <c r="T4472" i="4" a="1"/>
  <c r="T4472" i="4" s="1"/>
  <c r="T4473" i="4" a="1"/>
  <c r="T4473" i="4" s="1"/>
  <c r="T4474" i="4" a="1"/>
  <c r="T4474" i="4" s="1"/>
  <c r="T4475" i="4" a="1"/>
  <c r="T4475" i="4" s="1"/>
  <c r="T4476" i="4" a="1"/>
  <c r="T4476" i="4" s="1"/>
  <c r="T4477" i="4" a="1"/>
  <c r="T4477" i="4" s="1"/>
  <c r="T4478" i="4" a="1"/>
  <c r="T4478" i="4" s="1"/>
  <c r="T4479" i="4" a="1"/>
  <c r="T4479" i="4" s="1"/>
  <c r="T4480" i="4" a="1"/>
  <c r="T4480" i="4" s="1"/>
  <c r="T4481" i="4" a="1"/>
  <c r="T4481" i="4" s="1"/>
  <c r="T4482" i="4" a="1"/>
  <c r="T4482" i="4" s="1"/>
  <c r="T4483" i="4" a="1"/>
  <c r="T4483" i="4" s="1"/>
  <c r="T4484" i="4" a="1"/>
  <c r="T4484" i="4" s="1"/>
  <c r="T4485" i="4" a="1"/>
  <c r="T4485" i="4" s="1"/>
  <c r="T4486" i="4" a="1"/>
  <c r="T4486" i="4" s="1"/>
  <c r="T4487" i="4" a="1"/>
  <c r="T4487" i="4" s="1"/>
  <c r="T4488" i="4" a="1"/>
  <c r="T4488" i="4" s="1"/>
  <c r="T4489" i="4" a="1"/>
  <c r="T4489" i="4" s="1"/>
  <c r="T4490" i="4" a="1"/>
  <c r="T4490" i="4" s="1"/>
  <c r="T4491" i="4" a="1"/>
  <c r="T4491" i="4" s="1"/>
  <c r="T4492" i="4" a="1"/>
  <c r="T4492" i="4" s="1"/>
  <c r="T4493" i="4" a="1"/>
  <c r="T4493" i="4" s="1"/>
  <c r="T4494" i="4" a="1"/>
  <c r="T4494" i="4" s="1"/>
  <c r="T4495" i="4" a="1"/>
  <c r="T4495" i="4" s="1"/>
  <c r="T4496" i="4" a="1"/>
  <c r="T4496" i="4" s="1"/>
  <c r="T4497" i="4" a="1"/>
  <c r="T4497" i="4" s="1"/>
  <c r="T4498" i="4" a="1"/>
  <c r="T4498" i="4" s="1"/>
  <c r="T4499" i="4" a="1"/>
  <c r="T4499" i="4" s="1"/>
  <c r="T4500" i="4" a="1"/>
  <c r="T4500" i="4" s="1"/>
  <c r="T4501" i="4" a="1"/>
  <c r="T4501" i="4" s="1"/>
  <c r="T4502" i="4" a="1"/>
  <c r="T4502" i="4" s="1"/>
  <c r="T4503" i="4" a="1"/>
  <c r="T4503" i="4" s="1"/>
  <c r="T4504" i="4" a="1"/>
  <c r="T4504" i="4" s="1"/>
  <c r="T4505" i="4" a="1"/>
  <c r="T4505" i="4" s="1"/>
  <c r="T4506" i="4" a="1"/>
  <c r="T4506" i="4" s="1"/>
  <c r="T4507" i="4" a="1"/>
  <c r="T4507" i="4" s="1"/>
  <c r="T4508" i="4" a="1"/>
  <c r="T4508" i="4" s="1"/>
  <c r="T4509" i="4" a="1"/>
  <c r="T4509" i="4" s="1"/>
  <c r="T4510" i="4" a="1"/>
  <c r="T4510" i="4" s="1"/>
  <c r="T4511" i="4" a="1"/>
  <c r="T4511" i="4" s="1"/>
  <c r="T4512" i="4" a="1"/>
  <c r="T4512" i="4" s="1"/>
  <c r="T4513" i="4" a="1"/>
  <c r="T4513" i="4" s="1"/>
  <c r="T4514" i="4" a="1"/>
  <c r="T4514" i="4" s="1"/>
  <c r="T4515" i="4" a="1"/>
  <c r="T4515" i="4" s="1"/>
  <c r="T4516" i="4" a="1"/>
  <c r="T4516" i="4" s="1"/>
  <c r="T4517" i="4" a="1"/>
  <c r="T4517" i="4" s="1"/>
  <c r="T4518" i="4" a="1"/>
  <c r="T4518" i="4" s="1"/>
  <c r="T4519" i="4" a="1"/>
  <c r="T4519" i="4" s="1"/>
  <c r="T4520" i="4" a="1"/>
  <c r="T4520" i="4" s="1"/>
  <c r="T4521" i="4" a="1"/>
  <c r="T4521" i="4" s="1"/>
  <c r="T4522" i="4" a="1"/>
  <c r="T4522" i="4" s="1"/>
  <c r="T4523" i="4" a="1"/>
  <c r="T4523" i="4" s="1"/>
  <c r="T4524" i="4" a="1"/>
  <c r="T4524" i="4" s="1"/>
  <c r="T4525" i="4" a="1"/>
  <c r="T4525" i="4" s="1"/>
  <c r="T4526" i="4" a="1"/>
  <c r="T4526" i="4" s="1"/>
  <c r="T4527" i="4" a="1"/>
  <c r="T4527" i="4" s="1"/>
  <c r="T4528" i="4" a="1"/>
  <c r="T4528" i="4" s="1"/>
  <c r="T4529" i="4" a="1"/>
  <c r="T4529" i="4" s="1"/>
  <c r="T4530" i="4" a="1"/>
  <c r="T4530" i="4" s="1"/>
  <c r="T4531" i="4" a="1"/>
  <c r="T4531" i="4" s="1"/>
  <c r="T4532" i="4" a="1"/>
  <c r="T4532" i="4" s="1"/>
  <c r="T4533" i="4" a="1"/>
  <c r="T4533" i="4" s="1"/>
  <c r="T4534" i="4" a="1"/>
  <c r="T4534" i="4" s="1"/>
  <c r="T4535" i="4" a="1"/>
  <c r="T4535" i="4" s="1"/>
  <c r="T4536" i="4" a="1"/>
  <c r="T4536" i="4" s="1"/>
  <c r="T4537" i="4" a="1"/>
  <c r="T4537" i="4" s="1"/>
  <c r="T4538" i="4" a="1"/>
  <c r="T4538" i="4" s="1"/>
  <c r="T4539" i="4" a="1"/>
  <c r="T4539" i="4" s="1"/>
  <c r="T4540" i="4" a="1"/>
  <c r="T4540" i="4" s="1"/>
  <c r="T4541" i="4" a="1"/>
  <c r="T4541" i="4" s="1"/>
  <c r="T4542" i="4" a="1"/>
  <c r="T4542" i="4" s="1"/>
  <c r="T4543" i="4" a="1"/>
  <c r="T4543" i="4" s="1"/>
  <c r="T4544" i="4" a="1"/>
  <c r="T4544" i="4" s="1"/>
  <c r="T4545" i="4" a="1"/>
  <c r="T4545" i="4" s="1"/>
  <c r="T4546" i="4" a="1"/>
  <c r="T4546" i="4" s="1"/>
  <c r="T4547" i="4" a="1"/>
  <c r="T4547" i="4" s="1"/>
  <c r="T4548" i="4" a="1"/>
  <c r="T4548" i="4" s="1"/>
  <c r="T4549" i="4" a="1"/>
  <c r="T4549" i="4" s="1"/>
  <c r="T4550" i="4" a="1"/>
  <c r="T4550" i="4" s="1"/>
  <c r="T4551" i="4" a="1"/>
  <c r="T4551" i="4" s="1"/>
  <c r="T4552" i="4" a="1"/>
  <c r="T4552" i="4" s="1"/>
  <c r="T4553" i="4" a="1"/>
  <c r="T4553" i="4" s="1"/>
  <c r="T4554" i="4" a="1"/>
  <c r="T4554" i="4" s="1"/>
  <c r="T4555" i="4" a="1"/>
  <c r="T4555" i="4" s="1"/>
  <c r="T4556" i="4" a="1"/>
  <c r="T4556" i="4" s="1"/>
  <c r="T4557" i="4" a="1"/>
  <c r="T4557" i="4" s="1"/>
  <c r="T4558" i="4" a="1"/>
  <c r="T4558" i="4" s="1"/>
  <c r="T4559" i="4" a="1"/>
  <c r="T4559" i="4" s="1"/>
  <c r="T4560" i="4" a="1"/>
  <c r="T4560" i="4" s="1"/>
  <c r="T4561" i="4" a="1"/>
  <c r="T4561" i="4" s="1"/>
  <c r="T4562" i="4" a="1"/>
  <c r="T4562" i="4" s="1"/>
  <c r="T4563" i="4" a="1"/>
  <c r="T4563" i="4" s="1"/>
  <c r="T4564" i="4" a="1"/>
  <c r="T4564" i="4" s="1"/>
  <c r="T4565" i="4" a="1"/>
  <c r="T4565" i="4" s="1"/>
  <c r="T4566" i="4" a="1"/>
  <c r="T4566" i="4" s="1"/>
  <c r="T4567" i="4" a="1"/>
  <c r="T4567" i="4" s="1"/>
  <c r="T4568" i="4" a="1"/>
  <c r="T4568" i="4" s="1"/>
  <c r="T4569" i="4" a="1"/>
  <c r="T4569" i="4" s="1"/>
  <c r="T4570" i="4" a="1"/>
  <c r="T4570" i="4" s="1"/>
  <c r="T4571" i="4" a="1"/>
  <c r="T4571" i="4" s="1"/>
  <c r="T4572" i="4" a="1"/>
  <c r="T4572" i="4" s="1"/>
  <c r="T4573" i="4" a="1"/>
  <c r="T4573" i="4" s="1"/>
  <c r="T4574" i="4" a="1"/>
  <c r="T4574" i="4" s="1"/>
  <c r="T4575" i="4" a="1"/>
  <c r="T4575" i="4" s="1"/>
  <c r="T4576" i="4" a="1"/>
  <c r="T4576" i="4" s="1"/>
  <c r="T4577" i="4" a="1"/>
  <c r="T4577" i="4" s="1"/>
  <c r="T4578" i="4" a="1"/>
  <c r="T4578" i="4" s="1"/>
  <c r="T4579" i="4" a="1"/>
  <c r="T4579" i="4" s="1"/>
  <c r="T4580" i="4" a="1"/>
  <c r="T4580" i="4" s="1"/>
  <c r="T4581" i="4" a="1"/>
  <c r="T4581" i="4" s="1"/>
  <c r="T4582" i="4" a="1"/>
  <c r="T4582" i="4" s="1"/>
  <c r="T4583" i="4" a="1"/>
  <c r="T4583" i="4" s="1"/>
  <c r="T4584" i="4" a="1"/>
  <c r="T4584" i="4" s="1"/>
  <c r="T4585" i="4" a="1"/>
  <c r="T4585" i="4" s="1"/>
  <c r="T4586" i="4" a="1"/>
  <c r="T4586" i="4" s="1"/>
  <c r="T4587" i="4" a="1"/>
  <c r="T4587" i="4" s="1"/>
  <c r="T4588" i="4" a="1"/>
  <c r="T4588" i="4" s="1"/>
  <c r="T4589" i="4" a="1"/>
  <c r="T4589" i="4" s="1"/>
  <c r="T4590" i="4" a="1"/>
  <c r="T4590" i="4" s="1"/>
  <c r="T4591" i="4" a="1"/>
  <c r="T4591" i="4" s="1"/>
  <c r="T4592" i="4" a="1"/>
  <c r="T4592" i="4" s="1"/>
  <c r="T4593" i="4" a="1"/>
  <c r="T4593" i="4" s="1"/>
  <c r="T4594" i="4" a="1"/>
  <c r="T4594" i="4" s="1"/>
  <c r="T4595" i="4" a="1"/>
  <c r="T4595" i="4" s="1"/>
  <c r="T4596" i="4" a="1"/>
  <c r="T4596" i="4" s="1"/>
  <c r="T4597" i="4" a="1"/>
  <c r="T4597" i="4" s="1"/>
  <c r="T4598" i="4" a="1"/>
  <c r="T4598" i="4" s="1"/>
  <c r="T4599" i="4" a="1"/>
  <c r="T4599" i="4" s="1"/>
  <c r="T4600" i="4" a="1"/>
  <c r="T4600" i="4" s="1"/>
  <c r="T4601" i="4" a="1"/>
  <c r="T4601" i="4" s="1"/>
  <c r="T4602" i="4" a="1"/>
  <c r="T4602" i="4" s="1"/>
  <c r="T4603" i="4" a="1"/>
  <c r="T4603" i="4" s="1"/>
  <c r="T4604" i="4" a="1"/>
  <c r="T4604" i="4" s="1"/>
  <c r="T4605" i="4" a="1"/>
  <c r="T4605" i="4" s="1"/>
  <c r="T4606" i="4" a="1"/>
  <c r="T4606" i="4" s="1"/>
  <c r="T4607" i="4" a="1"/>
  <c r="T4607" i="4" s="1"/>
  <c r="T4608" i="4" a="1"/>
  <c r="T4608" i="4" s="1"/>
  <c r="T4609" i="4" a="1"/>
  <c r="T4609" i="4" s="1"/>
  <c r="T4610" i="4" a="1"/>
  <c r="T4610" i="4" s="1"/>
  <c r="T4611" i="4" a="1"/>
  <c r="T4611" i="4" s="1"/>
  <c r="T4612" i="4" a="1"/>
  <c r="T4612" i="4" s="1"/>
  <c r="T4613" i="4" a="1"/>
  <c r="T4613" i="4" s="1"/>
  <c r="T4614" i="4" a="1"/>
  <c r="T4614" i="4" s="1"/>
  <c r="T4615" i="4" a="1"/>
  <c r="T4615" i="4" s="1"/>
  <c r="T4616" i="4" a="1"/>
  <c r="T4616" i="4" s="1"/>
  <c r="T4617" i="4" a="1"/>
  <c r="T4617" i="4" s="1"/>
  <c r="T4618" i="4" a="1"/>
  <c r="T4618" i="4" s="1"/>
  <c r="T4619" i="4" a="1"/>
  <c r="T4619" i="4" s="1"/>
  <c r="T4620" i="4" a="1"/>
  <c r="T4620" i="4" s="1"/>
  <c r="T4621" i="4" a="1"/>
  <c r="T4621" i="4" s="1"/>
  <c r="T4622" i="4" a="1"/>
  <c r="T4622" i="4" s="1"/>
  <c r="T4623" i="4" a="1"/>
  <c r="T4623" i="4" s="1"/>
  <c r="T4624" i="4" a="1"/>
  <c r="T4624" i="4" s="1"/>
  <c r="T4625" i="4" a="1"/>
  <c r="T4625" i="4" s="1"/>
  <c r="T4626" i="4" a="1"/>
  <c r="T4626" i="4" s="1"/>
  <c r="T4627" i="4" a="1"/>
  <c r="T4627" i="4" s="1"/>
  <c r="T4628" i="4" a="1"/>
  <c r="T4628" i="4" s="1"/>
  <c r="T4629" i="4" a="1"/>
  <c r="T4629" i="4" s="1"/>
  <c r="T4630" i="4" a="1"/>
  <c r="T4630" i="4" s="1"/>
  <c r="T4631" i="4" a="1"/>
  <c r="T4631" i="4" s="1"/>
  <c r="T4632" i="4" a="1"/>
  <c r="T4632" i="4" s="1"/>
  <c r="T4633" i="4" a="1"/>
  <c r="T4633" i="4" s="1"/>
  <c r="T4634" i="4" a="1"/>
  <c r="T4634" i="4" s="1"/>
  <c r="T4635" i="4" a="1"/>
  <c r="T4635" i="4" s="1"/>
  <c r="T4636" i="4" a="1"/>
  <c r="T4636" i="4" s="1"/>
  <c r="T4637" i="4" a="1"/>
  <c r="T4637" i="4" s="1"/>
  <c r="T4638" i="4" a="1"/>
  <c r="T4638" i="4" s="1"/>
  <c r="T4639" i="4" a="1"/>
  <c r="T4639" i="4" s="1"/>
  <c r="T4640" i="4" a="1"/>
  <c r="T4640" i="4" s="1"/>
  <c r="T4641" i="4" a="1"/>
  <c r="T4641" i="4" s="1"/>
  <c r="T4642" i="4" a="1"/>
  <c r="T4642" i="4" s="1"/>
  <c r="T4643" i="4" a="1"/>
  <c r="T4643" i="4" s="1"/>
  <c r="T4644" i="4" a="1"/>
  <c r="T4644" i="4" s="1"/>
  <c r="T4645" i="4" a="1"/>
  <c r="T4645" i="4" s="1"/>
  <c r="T4646" i="4" a="1"/>
  <c r="T4646" i="4" s="1"/>
  <c r="T4647" i="4" a="1"/>
  <c r="T4647" i="4" s="1"/>
  <c r="T4648" i="4" a="1"/>
  <c r="T4648" i="4" s="1"/>
  <c r="T4649" i="4" a="1"/>
  <c r="T4649" i="4" s="1"/>
  <c r="T4650" i="4" a="1"/>
  <c r="T4650" i="4" s="1"/>
  <c r="T4651" i="4" a="1"/>
  <c r="T4651" i="4" s="1"/>
  <c r="T4652" i="4" a="1"/>
  <c r="T4652" i="4" s="1"/>
  <c r="T4653" i="4" a="1"/>
  <c r="T4653" i="4" s="1"/>
  <c r="T4654" i="4" a="1"/>
  <c r="T4654" i="4" s="1"/>
  <c r="T4655" i="4" a="1"/>
  <c r="T4655" i="4" s="1"/>
  <c r="T4656" i="4" a="1"/>
  <c r="T4656" i="4" s="1"/>
  <c r="T4657" i="4" a="1"/>
  <c r="T4657" i="4" s="1"/>
  <c r="T4658" i="4" a="1"/>
  <c r="T4658" i="4" s="1"/>
  <c r="T4659" i="4" a="1"/>
  <c r="T4659" i="4" s="1"/>
  <c r="T4660" i="4" a="1"/>
  <c r="T4660" i="4" s="1"/>
  <c r="T4661" i="4" a="1"/>
  <c r="T4661" i="4" s="1"/>
  <c r="T4662" i="4" a="1"/>
  <c r="T4662" i="4" s="1"/>
  <c r="T4663" i="4" a="1"/>
  <c r="T4663" i="4" s="1"/>
  <c r="T4664" i="4" a="1"/>
  <c r="T4664" i="4" s="1"/>
  <c r="T4665" i="4" a="1"/>
  <c r="T4665" i="4" s="1"/>
  <c r="T4666" i="4" a="1"/>
  <c r="T4666" i="4" s="1"/>
  <c r="T4667" i="4" a="1"/>
  <c r="T4667" i="4" s="1"/>
  <c r="T4668" i="4" a="1"/>
  <c r="T4668" i="4" s="1"/>
  <c r="T4669" i="4" a="1"/>
  <c r="T4669" i="4" s="1"/>
  <c r="T4670" i="4" a="1"/>
  <c r="T4670" i="4" s="1"/>
  <c r="T4671" i="4" a="1"/>
  <c r="T4671" i="4" s="1"/>
  <c r="T4672" i="4" a="1"/>
  <c r="T4672" i="4" s="1"/>
  <c r="T4673" i="4" a="1"/>
  <c r="T4673" i="4" s="1"/>
  <c r="T4674" i="4" a="1"/>
  <c r="T4674" i="4" s="1"/>
  <c r="T4675" i="4" a="1"/>
  <c r="T4675" i="4" s="1"/>
  <c r="T4676" i="4" a="1"/>
  <c r="T4676" i="4" s="1"/>
  <c r="T4677" i="4" a="1"/>
  <c r="T4677" i="4" s="1"/>
  <c r="T4678" i="4" a="1"/>
  <c r="T4678" i="4" s="1"/>
  <c r="T4679" i="4" a="1"/>
  <c r="T4679" i="4" s="1"/>
  <c r="T4680" i="4" a="1"/>
  <c r="T4680" i="4" s="1"/>
  <c r="T4681" i="4" a="1"/>
  <c r="T4681" i="4" s="1"/>
  <c r="T4682" i="4" a="1"/>
  <c r="T4682" i="4" s="1"/>
  <c r="T4683" i="4" a="1"/>
  <c r="T4683" i="4" s="1"/>
  <c r="T4684" i="4" a="1"/>
  <c r="T4684" i="4" s="1"/>
  <c r="T4685" i="4" a="1"/>
  <c r="T4685" i="4" s="1"/>
  <c r="T4686" i="4" a="1"/>
  <c r="T4686" i="4" s="1"/>
  <c r="T4687" i="4" a="1"/>
  <c r="T4687" i="4" s="1"/>
  <c r="T4688" i="4" a="1"/>
  <c r="T4688" i="4" s="1"/>
  <c r="T4689" i="4" a="1"/>
  <c r="T4689" i="4" s="1"/>
  <c r="T4690" i="4" a="1"/>
  <c r="T4690" i="4" s="1"/>
  <c r="T4691" i="4" a="1"/>
  <c r="T4691" i="4" s="1"/>
  <c r="T4692" i="4" a="1"/>
  <c r="T4692" i="4" s="1"/>
  <c r="T4693" i="4" a="1"/>
  <c r="T4693" i="4" s="1"/>
  <c r="T4694" i="4" a="1"/>
  <c r="T4694" i="4" s="1"/>
  <c r="T4695" i="4" a="1"/>
  <c r="T4695" i="4" s="1"/>
  <c r="T4696" i="4" a="1"/>
  <c r="T4696" i="4" s="1"/>
  <c r="T4697" i="4" a="1"/>
  <c r="T4697" i="4" s="1"/>
  <c r="T4698" i="4" a="1"/>
  <c r="T4698" i="4" s="1"/>
  <c r="T4699" i="4" a="1"/>
  <c r="T4699" i="4" s="1"/>
  <c r="T4700" i="4" a="1"/>
  <c r="T4700" i="4" s="1"/>
  <c r="T4701" i="4" a="1"/>
  <c r="T4701" i="4" s="1"/>
  <c r="T4702" i="4" a="1"/>
  <c r="T4702" i="4" s="1"/>
  <c r="T4703" i="4" a="1"/>
  <c r="T4703" i="4" s="1"/>
  <c r="T4704" i="4" a="1"/>
  <c r="T4704" i="4" s="1"/>
  <c r="T4705" i="4" a="1"/>
  <c r="T4705" i="4" s="1"/>
  <c r="T4706" i="4" a="1"/>
  <c r="T4706" i="4" s="1"/>
  <c r="T4707" i="4" a="1"/>
  <c r="T4707" i="4" s="1"/>
  <c r="T4708" i="4" a="1"/>
  <c r="T4708" i="4" s="1"/>
  <c r="T4709" i="4" a="1"/>
  <c r="T4709" i="4" s="1"/>
  <c r="T4710" i="4" a="1"/>
  <c r="T4710" i="4" s="1"/>
  <c r="T4711" i="4" a="1"/>
  <c r="T4711" i="4" s="1"/>
  <c r="T4712" i="4" a="1"/>
  <c r="T4712" i="4" s="1"/>
  <c r="T4713" i="4" a="1"/>
  <c r="T4713" i="4" s="1"/>
  <c r="T4714" i="4" a="1"/>
  <c r="T4714" i="4" s="1"/>
  <c r="T4715" i="4" a="1"/>
  <c r="T4715" i="4" s="1"/>
  <c r="T4716" i="4" a="1"/>
  <c r="T4716" i="4" s="1"/>
  <c r="T4717" i="4" a="1"/>
  <c r="T4717" i="4" s="1"/>
  <c r="T4718" i="4" a="1"/>
  <c r="T4718" i="4" s="1"/>
  <c r="T4719" i="4" a="1"/>
  <c r="T4719" i="4" s="1"/>
  <c r="T4720" i="4" a="1"/>
  <c r="T4720" i="4" s="1"/>
  <c r="T4721" i="4" a="1"/>
  <c r="T4721" i="4" s="1"/>
  <c r="T4722" i="4" a="1"/>
  <c r="T4722" i="4" s="1"/>
  <c r="T4723" i="4" a="1"/>
  <c r="T4723" i="4" s="1"/>
  <c r="T4724" i="4" a="1"/>
  <c r="T4724" i="4" s="1"/>
  <c r="T4725" i="4" a="1"/>
  <c r="T4725" i="4" s="1"/>
  <c r="T4726" i="4" a="1"/>
  <c r="T4726" i="4" s="1"/>
  <c r="T4727" i="4" a="1"/>
  <c r="T4727" i="4" s="1"/>
  <c r="T4728" i="4" a="1"/>
  <c r="T4728" i="4" s="1"/>
  <c r="T4729" i="4" a="1"/>
  <c r="T4729" i="4" s="1"/>
  <c r="T4730" i="4" a="1"/>
  <c r="T4730" i="4" s="1"/>
  <c r="T4731" i="4" a="1"/>
  <c r="T4731" i="4" s="1"/>
  <c r="T4732" i="4" a="1"/>
  <c r="T4732" i="4" s="1"/>
  <c r="T4733" i="4" a="1"/>
  <c r="T4733" i="4" s="1"/>
  <c r="T4734" i="4" a="1"/>
  <c r="T4734" i="4" s="1"/>
  <c r="T4735" i="4" a="1"/>
  <c r="T4735" i="4" s="1"/>
  <c r="T4736" i="4" a="1"/>
  <c r="T4736" i="4" s="1"/>
  <c r="T4737" i="4" a="1"/>
  <c r="T4737" i="4" s="1"/>
  <c r="T4738" i="4" a="1"/>
  <c r="T4738" i="4" s="1"/>
  <c r="T4739" i="4" a="1"/>
  <c r="T4739" i="4" s="1"/>
  <c r="T4740" i="4" a="1"/>
  <c r="T4740" i="4" s="1"/>
  <c r="T4741" i="4" a="1"/>
  <c r="T4741" i="4" s="1"/>
  <c r="T4742" i="4" a="1"/>
  <c r="T4742" i="4" s="1"/>
  <c r="T4743" i="4" a="1"/>
  <c r="T4743" i="4" s="1"/>
  <c r="T4744" i="4" a="1"/>
  <c r="T4744" i="4" s="1"/>
  <c r="T4745" i="4" a="1"/>
  <c r="T4745" i="4" s="1"/>
  <c r="T4746" i="4" a="1"/>
  <c r="T4746" i="4" s="1"/>
  <c r="T4747" i="4" a="1"/>
  <c r="T4747" i="4" s="1"/>
  <c r="T4748" i="4" a="1"/>
  <c r="T4748" i="4" s="1"/>
  <c r="T4749" i="4" a="1"/>
  <c r="T4749" i="4" s="1"/>
  <c r="T4750" i="4" a="1"/>
  <c r="T4750" i="4" s="1"/>
  <c r="T4751" i="4" a="1"/>
  <c r="T4751" i="4" s="1"/>
  <c r="T4752" i="4" a="1"/>
  <c r="T4752" i="4" s="1"/>
  <c r="T4753" i="4" a="1"/>
  <c r="T4753" i="4" s="1"/>
  <c r="T4754" i="4" a="1"/>
  <c r="T4754" i="4" s="1"/>
  <c r="T4755" i="4" a="1"/>
  <c r="T4755" i="4" s="1"/>
  <c r="T4756" i="4" a="1"/>
  <c r="T4756" i="4" s="1"/>
  <c r="T4757" i="4" a="1"/>
  <c r="T4757" i="4" s="1"/>
  <c r="T4758" i="4" a="1"/>
  <c r="T4758" i="4" s="1"/>
  <c r="T4759" i="4" a="1"/>
  <c r="T4759" i="4" s="1"/>
  <c r="T4760" i="4" a="1"/>
  <c r="T4760" i="4" s="1"/>
  <c r="T4761" i="4" a="1"/>
  <c r="T4761" i="4" s="1"/>
  <c r="T4762" i="4" a="1"/>
  <c r="T4762" i="4" s="1"/>
  <c r="T4763" i="4" a="1"/>
  <c r="T4763" i="4" s="1"/>
  <c r="T4764" i="4" a="1"/>
  <c r="T4764" i="4" s="1"/>
  <c r="T4765" i="4" a="1"/>
  <c r="T4765" i="4" s="1"/>
  <c r="T4766" i="4" a="1"/>
  <c r="T4766" i="4" s="1"/>
  <c r="T4767" i="4" a="1"/>
  <c r="T4767" i="4" s="1"/>
  <c r="T4768" i="4" a="1"/>
  <c r="T4768" i="4" s="1"/>
  <c r="T4769" i="4" a="1"/>
  <c r="T4769" i="4" s="1"/>
  <c r="T4770" i="4" a="1"/>
  <c r="T4770" i="4" s="1"/>
  <c r="T4771" i="4" a="1"/>
  <c r="T4771" i="4" s="1"/>
  <c r="T4772" i="4" a="1"/>
  <c r="T4772" i="4" s="1"/>
  <c r="T4773" i="4" a="1"/>
  <c r="T4773" i="4" s="1"/>
  <c r="T4774" i="4" a="1"/>
  <c r="T4774" i="4" s="1"/>
  <c r="T4775" i="4" a="1"/>
  <c r="T4775" i="4" s="1"/>
  <c r="T4776" i="4" a="1"/>
  <c r="T4776" i="4" s="1"/>
  <c r="T4777" i="4" a="1"/>
  <c r="T4777" i="4" s="1"/>
  <c r="T4778" i="4" a="1"/>
  <c r="T4778" i="4" s="1"/>
  <c r="T4779" i="4" a="1"/>
  <c r="T4779" i="4" s="1"/>
  <c r="T4780" i="4" a="1"/>
  <c r="T4780" i="4" s="1"/>
  <c r="T4781" i="4" a="1"/>
  <c r="T4781" i="4" s="1"/>
  <c r="T4782" i="4" a="1"/>
  <c r="T4782" i="4" s="1"/>
  <c r="T4783" i="4" a="1"/>
  <c r="T4783" i="4" s="1"/>
  <c r="T4784" i="4" a="1"/>
  <c r="T4784" i="4" s="1"/>
  <c r="T4785" i="4" a="1"/>
  <c r="T4785" i="4" s="1"/>
  <c r="T4786" i="4" a="1"/>
  <c r="T4786" i="4" s="1"/>
  <c r="T4787" i="4" a="1"/>
  <c r="T4787" i="4" s="1"/>
  <c r="T4788" i="4" a="1"/>
  <c r="T4788" i="4" s="1"/>
  <c r="T4789" i="4" a="1"/>
  <c r="T4789" i="4" s="1"/>
  <c r="T4790" i="4" a="1"/>
  <c r="T4790" i="4" s="1"/>
  <c r="T4791" i="4" a="1"/>
  <c r="T4791" i="4" s="1"/>
  <c r="T4792" i="4" a="1"/>
  <c r="T4792" i="4" s="1"/>
  <c r="T4793" i="4" a="1"/>
  <c r="T4793" i="4" s="1"/>
  <c r="T4794" i="4" a="1"/>
  <c r="T4794" i="4" s="1"/>
  <c r="T4795" i="4" a="1"/>
  <c r="T4795" i="4" s="1"/>
  <c r="T4796" i="4" a="1"/>
  <c r="T4796" i="4" s="1"/>
  <c r="T4797" i="4" a="1"/>
  <c r="T4797" i="4" s="1"/>
  <c r="T4798" i="4" a="1"/>
  <c r="T4798" i="4" s="1"/>
  <c r="T4799" i="4" a="1"/>
  <c r="T4799" i="4" s="1"/>
  <c r="T4800" i="4" a="1"/>
  <c r="T4800" i="4" s="1"/>
  <c r="T4801" i="4" a="1"/>
  <c r="T4801" i="4" s="1"/>
  <c r="T4802" i="4" a="1"/>
  <c r="T4802" i="4" s="1"/>
  <c r="T4803" i="4" a="1"/>
  <c r="T4803" i="4" s="1"/>
  <c r="T4804" i="4" a="1"/>
  <c r="T4804" i="4" s="1"/>
  <c r="T4805" i="4" a="1"/>
  <c r="T4805" i="4" s="1"/>
  <c r="T4806" i="4" a="1"/>
  <c r="T4806" i="4" s="1"/>
  <c r="T4807" i="4" a="1"/>
  <c r="T4807" i="4" s="1"/>
  <c r="T4808" i="4" a="1"/>
  <c r="T4808" i="4" s="1"/>
  <c r="T4809" i="4" a="1"/>
  <c r="T4809" i="4" s="1"/>
  <c r="T4810" i="4" a="1"/>
  <c r="T4810" i="4" s="1"/>
  <c r="T4811" i="4" a="1"/>
  <c r="T4811" i="4" s="1"/>
  <c r="T4812" i="4" a="1"/>
  <c r="T4812" i="4" s="1"/>
  <c r="T4813" i="4" a="1"/>
  <c r="T4813" i="4" s="1"/>
  <c r="T4814" i="4" a="1"/>
  <c r="T4814" i="4" s="1"/>
  <c r="T4815" i="4" a="1"/>
  <c r="T4815" i="4" s="1"/>
  <c r="T4816" i="4" a="1"/>
  <c r="T4816" i="4" s="1"/>
  <c r="T4817" i="4" a="1"/>
  <c r="T4817" i="4" s="1"/>
  <c r="T4818" i="4" a="1"/>
  <c r="T4818" i="4" s="1"/>
  <c r="T4819" i="4" a="1"/>
  <c r="T4819" i="4" s="1"/>
  <c r="T4820" i="4" a="1"/>
  <c r="T4820" i="4" s="1"/>
  <c r="T4821" i="4" a="1"/>
  <c r="T4821" i="4" s="1"/>
  <c r="T4822" i="4" a="1"/>
  <c r="T4822" i="4" s="1"/>
  <c r="T4823" i="4" a="1"/>
  <c r="T4823" i="4" s="1"/>
  <c r="T4824" i="4" a="1"/>
  <c r="T4824" i="4" s="1"/>
  <c r="T4825" i="4" a="1"/>
  <c r="T4825" i="4" s="1"/>
  <c r="T4826" i="4" a="1"/>
  <c r="T4826" i="4" s="1"/>
  <c r="T4827" i="4" a="1"/>
  <c r="T4827" i="4" s="1"/>
  <c r="T4828" i="4" a="1"/>
  <c r="T4828" i="4" s="1"/>
  <c r="T4829" i="4" a="1"/>
  <c r="T4829" i="4" s="1"/>
  <c r="T4830" i="4" a="1"/>
  <c r="T4830" i="4" s="1"/>
  <c r="T4831" i="4" a="1"/>
  <c r="T4831" i="4" s="1"/>
  <c r="T4832" i="4" a="1"/>
  <c r="T4832" i="4" s="1"/>
  <c r="T4833" i="4" a="1"/>
  <c r="T4833" i="4" s="1"/>
  <c r="T4834" i="4" a="1"/>
  <c r="T4834" i="4" s="1"/>
  <c r="T4835" i="4" a="1"/>
  <c r="T4835" i="4" s="1"/>
  <c r="T4836" i="4" a="1"/>
  <c r="T4836" i="4" s="1"/>
  <c r="T4837" i="4" a="1"/>
  <c r="T4837" i="4" s="1"/>
  <c r="T4838" i="4" a="1"/>
  <c r="T4838" i="4" s="1"/>
  <c r="T4839" i="4" a="1"/>
  <c r="T4839" i="4" s="1"/>
  <c r="T4840" i="4" a="1"/>
  <c r="T4840" i="4" s="1"/>
  <c r="T4841" i="4" a="1"/>
  <c r="T4841" i="4" s="1"/>
  <c r="T4842" i="4" a="1"/>
  <c r="T4842" i="4" s="1"/>
  <c r="T4843" i="4" a="1"/>
  <c r="T4843" i="4" s="1"/>
  <c r="T4844" i="4" a="1"/>
  <c r="T4844" i="4" s="1"/>
  <c r="T4845" i="4" a="1"/>
  <c r="T4845" i="4" s="1"/>
  <c r="T4846" i="4" a="1"/>
  <c r="T4846" i="4" s="1"/>
  <c r="T4847" i="4" a="1"/>
  <c r="T4847" i="4" s="1"/>
  <c r="T4848" i="4" a="1"/>
  <c r="T4848" i="4" s="1"/>
  <c r="T4849" i="4" a="1"/>
  <c r="T4849" i="4" s="1"/>
  <c r="T4850" i="4" a="1"/>
  <c r="T4850" i="4" s="1"/>
  <c r="T4851" i="4" a="1"/>
  <c r="T4851" i="4" s="1"/>
  <c r="T4852" i="4" a="1"/>
  <c r="T4852" i="4" s="1"/>
  <c r="T4853" i="4" a="1"/>
  <c r="T4853" i="4" s="1"/>
  <c r="T4854" i="4" a="1"/>
  <c r="T4854" i="4" s="1"/>
  <c r="T4855" i="4" a="1"/>
  <c r="T4855" i="4" s="1"/>
  <c r="T4856" i="4" a="1"/>
  <c r="T4856" i="4" s="1"/>
  <c r="T4857" i="4" a="1"/>
  <c r="T4857" i="4" s="1"/>
  <c r="T4858" i="4" a="1"/>
  <c r="T4858" i="4" s="1"/>
  <c r="T4859" i="4" a="1"/>
  <c r="T4859" i="4" s="1"/>
  <c r="T4860" i="4" a="1"/>
  <c r="T4860" i="4" s="1"/>
  <c r="T4861" i="4" a="1"/>
  <c r="T4861" i="4" s="1"/>
  <c r="T4862" i="4" a="1"/>
  <c r="T4862" i="4" s="1"/>
  <c r="T4863" i="4" a="1"/>
  <c r="T4863" i="4" s="1"/>
  <c r="T4864" i="4" a="1"/>
  <c r="T4864" i="4" s="1"/>
  <c r="T4865" i="4" a="1"/>
  <c r="T4865" i="4" s="1"/>
  <c r="T4866" i="4" a="1"/>
  <c r="T4866" i="4" s="1"/>
  <c r="T4867" i="4" a="1"/>
  <c r="T4867" i="4" s="1"/>
  <c r="T4868" i="4" a="1"/>
  <c r="T4868" i="4" s="1"/>
  <c r="T4869" i="4" a="1"/>
  <c r="T4869" i="4" s="1"/>
  <c r="T4870" i="4" a="1"/>
  <c r="T4870" i="4" s="1"/>
  <c r="T4871" i="4" a="1"/>
  <c r="T4871" i="4" s="1"/>
  <c r="T4872" i="4" a="1"/>
  <c r="T4872" i="4" s="1"/>
  <c r="T4873" i="4" a="1"/>
  <c r="T4873" i="4" s="1"/>
  <c r="T4874" i="4" a="1"/>
  <c r="T4874" i="4" s="1"/>
  <c r="T4875" i="4" a="1"/>
  <c r="T4875" i="4" s="1"/>
  <c r="T4876" i="4" a="1"/>
  <c r="T4876" i="4" s="1"/>
  <c r="T4877" i="4" a="1"/>
  <c r="T4877" i="4" s="1"/>
  <c r="T4878" i="4" a="1"/>
  <c r="T4878" i="4" s="1"/>
  <c r="T4879" i="4" a="1"/>
  <c r="T4879" i="4" s="1"/>
  <c r="T4880" i="4" a="1"/>
  <c r="T4880" i="4" s="1"/>
  <c r="T4881" i="4" a="1"/>
  <c r="T4881" i="4" s="1"/>
  <c r="T4882" i="4" a="1"/>
  <c r="T4882" i="4" s="1"/>
  <c r="T4883" i="4" a="1"/>
  <c r="T4883" i="4" s="1"/>
  <c r="T4884" i="4" a="1"/>
  <c r="T4884" i="4" s="1"/>
  <c r="T4885" i="4" a="1"/>
  <c r="T4885" i="4" s="1"/>
  <c r="T4886" i="4" a="1"/>
  <c r="T4886" i="4" s="1"/>
  <c r="T4887" i="4" a="1"/>
  <c r="T4887" i="4" s="1"/>
  <c r="T4888" i="4" a="1"/>
  <c r="T4888" i="4" s="1"/>
  <c r="T4889" i="4" a="1"/>
  <c r="T4889" i="4" s="1"/>
  <c r="T4890" i="4" a="1"/>
  <c r="T4890" i="4" s="1"/>
  <c r="T4891" i="4" a="1"/>
  <c r="T4891" i="4" s="1"/>
  <c r="T4892" i="4" a="1"/>
  <c r="T4892" i="4" s="1"/>
  <c r="T4893" i="4" a="1"/>
  <c r="T4893" i="4" s="1"/>
  <c r="T4894" i="4" a="1"/>
  <c r="T4894" i="4" s="1"/>
  <c r="T4895" i="4" a="1"/>
  <c r="T4895" i="4" s="1"/>
  <c r="T4896" i="4" a="1"/>
  <c r="T4896" i="4" s="1"/>
  <c r="T4897" i="4" a="1"/>
  <c r="T4897" i="4" s="1"/>
  <c r="T4898" i="4" a="1"/>
  <c r="T4898" i="4" s="1"/>
  <c r="T4899" i="4" a="1"/>
  <c r="T4899" i="4" s="1"/>
  <c r="T4900" i="4" a="1"/>
  <c r="T4900" i="4" s="1"/>
  <c r="T4901" i="4" a="1"/>
  <c r="T4901" i="4" s="1"/>
  <c r="T4902" i="4" a="1"/>
  <c r="T4902" i="4" s="1"/>
  <c r="T4903" i="4" a="1"/>
  <c r="T4903" i="4" s="1"/>
  <c r="T4904" i="4" a="1"/>
  <c r="T4904" i="4" s="1"/>
  <c r="T4905" i="4" a="1"/>
  <c r="T4905" i="4" s="1"/>
  <c r="T4906" i="4" a="1"/>
  <c r="T4906" i="4" s="1"/>
  <c r="T4907" i="4" a="1"/>
  <c r="T4907" i="4" s="1"/>
  <c r="T4908" i="4" a="1"/>
  <c r="T4908" i="4" s="1"/>
  <c r="T4909" i="4" a="1"/>
  <c r="T4909" i="4" s="1"/>
  <c r="T4910" i="4" a="1"/>
  <c r="T4910" i="4" s="1"/>
  <c r="T4911" i="4" a="1"/>
  <c r="T4911" i="4" s="1"/>
  <c r="T4912" i="4" a="1"/>
  <c r="T4912" i="4" s="1"/>
  <c r="T4913" i="4" a="1"/>
  <c r="T4913" i="4" s="1"/>
  <c r="T4914" i="4" a="1"/>
  <c r="T4914" i="4" s="1"/>
  <c r="T4915" i="4" a="1"/>
  <c r="T4915" i="4" s="1"/>
  <c r="T4916" i="4" a="1"/>
  <c r="T4916" i="4" s="1"/>
  <c r="T4917" i="4" a="1"/>
  <c r="T4917" i="4" s="1"/>
  <c r="T4918" i="4" a="1"/>
  <c r="T4918" i="4" s="1"/>
  <c r="T4919" i="4" a="1"/>
  <c r="T4919" i="4" s="1"/>
  <c r="T4920" i="4" a="1"/>
  <c r="T4920" i="4" s="1"/>
  <c r="T4921" i="4" a="1"/>
  <c r="T4921" i="4" s="1"/>
  <c r="T4922" i="4" a="1"/>
  <c r="T4922" i="4" s="1"/>
  <c r="T4923" i="4" a="1"/>
  <c r="T4923" i="4" s="1"/>
  <c r="T4924" i="4" a="1"/>
  <c r="T4924" i="4" s="1"/>
  <c r="T4925" i="4" a="1"/>
  <c r="T4925" i="4" s="1"/>
  <c r="T4926" i="4" a="1"/>
  <c r="T4926" i="4" s="1"/>
  <c r="T4927" i="4" a="1"/>
  <c r="T4927" i="4" s="1"/>
  <c r="T4928" i="4" a="1"/>
  <c r="T4928" i="4" s="1"/>
  <c r="T4929" i="4" a="1"/>
  <c r="T4929" i="4" s="1"/>
  <c r="T4930" i="4" a="1"/>
  <c r="T4930" i="4" s="1"/>
  <c r="T4931" i="4" a="1"/>
  <c r="T4931" i="4" s="1"/>
  <c r="T4932" i="4" a="1"/>
  <c r="T4932" i="4" s="1"/>
  <c r="T4933" i="4" a="1"/>
  <c r="T4933" i="4" s="1"/>
  <c r="T4934" i="4" a="1"/>
  <c r="T4934" i="4" s="1"/>
  <c r="T4935" i="4" a="1"/>
  <c r="T4935" i="4" s="1"/>
  <c r="T4936" i="4" a="1"/>
  <c r="T4936" i="4" s="1"/>
  <c r="T4937" i="4" a="1"/>
  <c r="T4937" i="4" s="1"/>
  <c r="T4938" i="4" a="1"/>
  <c r="T4938" i="4" s="1"/>
  <c r="T4939" i="4" a="1"/>
  <c r="T4939" i="4" s="1"/>
  <c r="T4940" i="4" a="1"/>
  <c r="T4940" i="4" s="1"/>
  <c r="T4941" i="4" a="1"/>
  <c r="T4941" i="4" s="1"/>
  <c r="T4942" i="4" a="1"/>
  <c r="T4942" i="4" s="1"/>
  <c r="T4943" i="4" a="1"/>
  <c r="T4943" i="4" s="1"/>
  <c r="T4944" i="4" a="1"/>
  <c r="T4944" i="4" s="1"/>
  <c r="T4945" i="4" a="1"/>
  <c r="T4945" i="4" s="1"/>
  <c r="T4946" i="4" a="1"/>
  <c r="T4946" i="4" s="1"/>
  <c r="T4947" i="4" a="1"/>
  <c r="T4947" i="4" s="1"/>
  <c r="T4948" i="4" a="1"/>
  <c r="T4948" i="4" s="1"/>
  <c r="T4949" i="4" a="1"/>
  <c r="T4949" i="4" s="1"/>
  <c r="T4950" i="4" a="1"/>
  <c r="T4950" i="4" s="1"/>
  <c r="T4951" i="4" a="1"/>
  <c r="T4951" i="4" s="1"/>
  <c r="T4952" i="4" a="1"/>
  <c r="T4952" i="4" s="1"/>
  <c r="T4953" i="4" a="1"/>
  <c r="T4953" i="4" s="1"/>
  <c r="T4954" i="4" a="1"/>
  <c r="T4954" i="4" s="1"/>
  <c r="T4955" i="4" a="1"/>
  <c r="T4955" i="4" s="1"/>
  <c r="T4956" i="4" a="1"/>
  <c r="T4956" i="4" s="1"/>
  <c r="T4957" i="4" a="1"/>
  <c r="T4957" i="4" s="1"/>
  <c r="T4958" i="4" a="1"/>
  <c r="T4958" i="4" s="1"/>
  <c r="T4959" i="4" a="1"/>
  <c r="T4959" i="4" s="1"/>
  <c r="T4960" i="4" a="1"/>
  <c r="T4960" i="4" s="1"/>
  <c r="T4961" i="4" a="1"/>
  <c r="T4961" i="4" s="1"/>
  <c r="T4962" i="4" a="1"/>
  <c r="T4962" i="4" s="1"/>
  <c r="T4963" i="4" a="1"/>
  <c r="T4963" i="4" s="1"/>
  <c r="T4964" i="4" a="1"/>
  <c r="T4964" i="4" s="1"/>
  <c r="T4965" i="4" a="1"/>
  <c r="T4965" i="4" s="1"/>
  <c r="T4966" i="4" a="1"/>
  <c r="T4966" i="4" s="1"/>
  <c r="T4967" i="4" a="1"/>
  <c r="T4967" i="4" s="1"/>
  <c r="T4968" i="4" a="1"/>
  <c r="T4968" i="4" s="1"/>
  <c r="T4969" i="4" a="1"/>
  <c r="T4969" i="4" s="1"/>
  <c r="T4970" i="4" a="1"/>
  <c r="T4970" i="4" s="1"/>
  <c r="T4971" i="4" a="1"/>
  <c r="T4971" i="4" s="1"/>
  <c r="T4972" i="4" a="1"/>
  <c r="T4972" i="4" s="1"/>
  <c r="T4973" i="4" a="1"/>
  <c r="T4973" i="4" s="1"/>
  <c r="T4974" i="4" a="1"/>
  <c r="T4974" i="4" s="1"/>
  <c r="T4975" i="4" a="1"/>
  <c r="T4975" i="4" s="1"/>
  <c r="T4976" i="4" a="1"/>
  <c r="T4976" i="4" s="1"/>
  <c r="T4977" i="4" a="1"/>
  <c r="T4977" i="4" s="1"/>
  <c r="T4978" i="4" a="1"/>
  <c r="T4978" i="4" s="1"/>
  <c r="T4979" i="4" a="1"/>
  <c r="T4979" i="4" s="1"/>
  <c r="T4980" i="4" a="1"/>
  <c r="T4980" i="4" s="1"/>
  <c r="T4981" i="4" a="1"/>
  <c r="T4981" i="4" s="1"/>
  <c r="T4982" i="4" a="1"/>
  <c r="T4982" i="4" s="1"/>
  <c r="T4983" i="4" a="1"/>
  <c r="T4983" i="4" s="1"/>
  <c r="T4984" i="4" a="1"/>
  <c r="T4984" i="4" s="1"/>
  <c r="T4985" i="4" a="1"/>
  <c r="T4985" i="4" s="1"/>
  <c r="T4986" i="4" a="1"/>
  <c r="T4986" i="4" s="1"/>
  <c r="T4987" i="4" a="1"/>
  <c r="T4987" i="4" s="1"/>
  <c r="T4988" i="4" a="1"/>
  <c r="T4988" i="4" s="1"/>
  <c r="T4989" i="4" a="1"/>
  <c r="T4989" i="4" s="1"/>
  <c r="T4990" i="4" a="1"/>
  <c r="T4990" i="4" s="1"/>
  <c r="T4991" i="4" a="1"/>
  <c r="T4991" i="4" s="1"/>
  <c r="T4992" i="4" a="1"/>
  <c r="T4992" i="4" s="1"/>
  <c r="T4993" i="4" a="1"/>
  <c r="T4993" i="4" s="1"/>
  <c r="T4994" i="4" a="1"/>
  <c r="T4994" i="4" s="1"/>
  <c r="T4995" i="4" a="1"/>
  <c r="T4995" i="4" s="1"/>
  <c r="T4996" i="4" a="1"/>
  <c r="T4996" i="4" s="1"/>
  <c r="T4997" i="4" a="1"/>
  <c r="T4997" i="4" s="1"/>
  <c r="T4998" i="4" a="1"/>
  <c r="T4998" i="4" s="1"/>
  <c r="T4999" i="4" a="1"/>
  <c r="T4999" i="4" s="1"/>
  <c r="T5000" i="4" a="1"/>
  <c r="T5000" i="4" s="1"/>
  <c r="E13" i="2"/>
  <c r="G13" i="2"/>
  <c r="C13" i="2"/>
  <c r="K5" i="6" a="1"/>
  <c r="A20" i="6" a="1"/>
  <c r="L5" i="6" a="1"/>
  <c r="L5" i="6" l="1"/>
  <c r="A20" i="6"/>
  <c r="K5" i="6"/>
  <c r="K7" i="1"/>
  <c r="K8" i="1"/>
  <c r="K9" i="1"/>
  <c r="K10" i="1"/>
  <c r="K11" i="1"/>
  <c r="K12" i="1"/>
  <c r="K6" i="1"/>
  <c r="G7" i="1"/>
  <c r="G8" i="1"/>
  <c r="G9" i="1"/>
  <c r="G10" i="1"/>
  <c r="G11" i="1"/>
  <c r="G12" i="1"/>
  <c r="G6" i="1"/>
  <c r="C7" i="1"/>
  <c r="C8" i="1"/>
  <c r="C9" i="1"/>
  <c r="C10" i="1"/>
  <c r="C11" i="1"/>
  <c r="C12" i="1"/>
  <c r="C6" i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8" i="4" a="1"/>
  <c r="U28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5" i="4" a="1"/>
  <c r="U35" i="4" s="1"/>
  <c r="U36" i="4" a="1"/>
  <c r="U36" i="4" s="1"/>
  <c r="U37" i="4" a="1"/>
  <c r="U37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7" i="4" a="1"/>
  <c r="U47" i="4" s="1"/>
  <c r="U48" i="4" a="1"/>
  <c r="U48" i="4" s="1"/>
  <c r="U49" i="4" a="1"/>
  <c r="U49" i="4" s="1"/>
  <c r="U50" i="4" a="1"/>
  <c r="U50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75" i="4" a="1"/>
  <c r="U75" i="4" s="1"/>
  <c r="U76" i="4" a="1"/>
  <c r="U76" i="4" s="1"/>
  <c r="U77" i="4" a="1"/>
  <c r="U77" i="4" s="1"/>
  <c r="U78" i="4" a="1"/>
  <c r="U78" i="4" s="1"/>
  <c r="U79" i="4" a="1"/>
  <c r="U79" i="4" s="1"/>
  <c r="U80" i="4" a="1"/>
  <c r="U80" i="4" s="1"/>
  <c r="U81" i="4" a="1"/>
  <c r="U81" i="4" s="1"/>
  <c r="U82" i="4" a="1"/>
  <c r="U82" i="4" s="1"/>
  <c r="U83" i="4" a="1"/>
  <c r="U83" i="4" s="1"/>
  <c r="U84" i="4" a="1"/>
  <c r="U84" i="4" s="1"/>
  <c r="U85" i="4" a="1"/>
  <c r="U85" i="4" s="1"/>
  <c r="U86" i="4" a="1"/>
  <c r="U86" i="4" s="1"/>
  <c r="U87" i="4" a="1"/>
  <c r="U87" i="4" s="1"/>
  <c r="U88" i="4" a="1"/>
  <c r="U88" i="4" s="1"/>
  <c r="U89" i="4" a="1"/>
  <c r="U89" i="4" s="1"/>
  <c r="U90" i="4" a="1"/>
  <c r="U90" i="4" s="1"/>
  <c r="U106" i="4" a="1"/>
  <c r="U106" i="4" s="1"/>
  <c r="U107" i="4" a="1"/>
  <c r="U107" i="4" s="1"/>
  <c r="U108" i="4" a="1"/>
  <c r="U108" i="4" s="1"/>
  <c r="U109" i="4" a="1"/>
  <c r="U109" i="4" s="1"/>
  <c r="U110" i="4" a="1"/>
  <c r="U110" i="4" s="1"/>
  <c r="U111" i="4" a="1"/>
  <c r="U111" i="4" s="1"/>
  <c r="U112" i="4" a="1"/>
  <c r="U112" i="4" s="1"/>
  <c r="U113" i="4" a="1"/>
  <c r="U113" i="4" s="1"/>
  <c r="U114" i="4" a="1"/>
  <c r="U114" i="4" s="1"/>
  <c r="U115" i="4" a="1"/>
  <c r="U115" i="4" s="1"/>
  <c r="U118" i="4" a="1"/>
  <c r="U118" i="4" s="1"/>
  <c r="U119" i="4" a="1"/>
  <c r="U119" i="4" s="1"/>
  <c r="U120" i="4" a="1"/>
  <c r="U120" i="4" s="1"/>
  <c r="U121" i="4" a="1"/>
  <c r="U121" i="4" s="1"/>
  <c r="U122" i="4" a="1"/>
  <c r="U122" i="4" s="1"/>
  <c r="U123" i="4" a="1"/>
  <c r="U123" i="4" s="1"/>
  <c r="U124" i="4" a="1"/>
  <c r="U124" i="4" s="1"/>
  <c r="U125" i="4" a="1"/>
  <c r="U125" i="4" s="1"/>
  <c r="U126" i="4" a="1"/>
  <c r="U126" i="4" s="1"/>
  <c r="U127" i="4" a="1"/>
  <c r="U127" i="4" s="1"/>
  <c r="U128" i="4" a="1"/>
  <c r="U128" i="4" s="1"/>
  <c r="U129" i="4" a="1"/>
  <c r="U129" i="4" s="1"/>
  <c r="U130" i="4" a="1"/>
  <c r="U130" i="4" s="1"/>
  <c r="U131" i="4" a="1"/>
  <c r="U131" i="4" s="1"/>
  <c r="U132" i="4" a="1"/>
  <c r="U132" i="4" s="1"/>
  <c r="U133" i="4" a="1"/>
  <c r="U133" i="4" s="1"/>
  <c r="U134" i="4" a="1"/>
  <c r="U134" i="4" s="1"/>
  <c r="U135" i="4" a="1"/>
  <c r="U135" i="4" s="1"/>
  <c r="U136" i="4" a="1"/>
  <c r="U136" i="4" s="1"/>
  <c r="U137" i="4" a="1"/>
  <c r="U137" i="4" s="1"/>
  <c r="U138" i="4" a="1"/>
  <c r="U138" i="4" s="1"/>
  <c r="U139" i="4" a="1"/>
  <c r="U139" i="4" s="1"/>
  <c r="U140" i="4" a="1"/>
  <c r="U140" i="4" s="1"/>
  <c r="U141" i="4" a="1"/>
  <c r="U141" i="4" s="1"/>
  <c r="U142" i="4" a="1"/>
  <c r="U142" i="4" s="1"/>
  <c r="U143" i="4" a="1"/>
  <c r="U143" i="4" s="1"/>
  <c r="U144" i="4" a="1"/>
  <c r="U144" i="4" s="1"/>
  <c r="U145" i="4" a="1"/>
  <c r="U145" i="4" s="1"/>
  <c r="U146" i="4" a="1"/>
  <c r="U146" i="4" s="1"/>
  <c r="U147" i="4" a="1"/>
  <c r="U147" i="4" s="1"/>
  <c r="U148" i="4" a="1"/>
  <c r="U148" i="4" s="1"/>
  <c r="U149" i="4" a="1"/>
  <c r="U149" i="4" s="1"/>
  <c r="U150" i="4" a="1"/>
  <c r="U150" i="4" s="1"/>
  <c r="U151" i="4" a="1"/>
  <c r="U151" i="4" s="1"/>
  <c r="U152" i="4" a="1"/>
  <c r="U152" i="4" s="1"/>
  <c r="U153" i="4" a="1"/>
  <c r="U153" i="4" s="1"/>
  <c r="U154" i="4" a="1"/>
  <c r="U154" i="4" s="1"/>
  <c r="U155" i="4" a="1"/>
  <c r="U155" i="4" s="1"/>
  <c r="U156" i="4" a="1"/>
  <c r="U156" i="4" s="1"/>
  <c r="U157" i="4" a="1"/>
  <c r="U157" i="4" s="1"/>
  <c r="U158" i="4" a="1"/>
  <c r="U158" i="4" s="1"/>
  <c r="U159" i="4" a="1"/>
  <c r="U159" i="4" s="1"/>
  <c r="U160" i="4" a="1"/>
  <c r="U160" i="4" s="1"/>
  <c r="U161" i="4" a="1"/>
  <c r="U161" i="4" s="1"/>
  <c r="U162" i="4" a="1"/>
  <c r="U162" i="4" s="1"/>
  <c r="U163" i="4" a="1"/>
  <c r="U163" i="4" s="1"/>
  <c r="U164" i="4" a="1"/>
  <c r="U164" i="4" s="1"/>
  <c r="U165" i="4" a="1"/>
  <c r="U165" i="4" s="1"/>
  <c r="U166" i="4" a="1"/>
  <c r="U166" i="4" s="1"/>
  <c r="U167" i="4" a="1"/>
  <c r="U167" i="4" s="1"/>
  <c r="U168" i="4" a="1"/>
  <c r="U168" i="4" s="1"/>
  <c r="U169" i="4" a="1"/>
  <c r="U169" i="4" s="1"/>
  <c r="U170" i="4" a="1"/>
  <c r="U170" i="4" s="1"/>
  <c r="U171" i="4" a="1"/>
  <c r="U171" i="4" s="1"/>
  <c r="U172" i="4" a="1"/>
  <c r="U172" i="4" s="1"/>
  <c r="U173" i="4" a="1"/>
  <c r="U173" i="4" s="1"/>
  <c r="U174" i="4" a="1"/>
  <c r="U174" i="4" s="1"/>
  <c r="U175" i="4" a="1"/>
  <c r="U175" i="4" s="1"/>
  <c r="U176" i="4" a="1"/>
  <c r="U176" i="4" s="1"/>
  <c r="U177" i="4" a="1"/>
  <c r="U177" i="4" s="1"/>
  <c r="U178" i="4" a="1"/>
  <c r="U178" i="4" s="1"/>
  <c r="U179" i="4" a="1"/>
  <c r="U179" i="4" s="1"/>
  <c r="U180" i="4" a="1"/>
  <c r="U180" i="4" s="1"/>
  <c r="U181" i="4" a="1"/>
  <c r="U181" i="4" s="1"/>
  <c r="U182" i="4" a="1"/>
  <c r="U182" i="4" s="1"/>
  <c r="U183" i="4" a="1"/>
  <c r="U183" i="4" s="1"/>
  <c r="U184" i="4" a="1"/>
  <c r="U184" i="4" s="1"/>
  <c r="U185" i="4" a="1"/>
  <c r="U185" i="4" s="1"/>
  <c r="U186" i="4" a="1"/>
  <c r="U186" i="4" s="1"/>
  <c r="U187" i="4" a="1"/>
  <c r="U187" i="4" s="1"/>
  <c r="U188" i="4" a="1"/>
  <c r="U188" i="4" s="1"/>
  <c r="U189" i="4" a="1"/>
  <c r="U189" i="4" s="1"/>
  <c r="U190" i="4" a="1"/>
  <c r="U190" i="4" s="1"/>
  <c r="U191" i="4" a="1"/>
  <c r="U191" i="4" s="1"/>
  <c r="U192" i="4" a="1"/>
  <c r="U192" i="4" s="1"/>
  <c r="U193" i="4" a="1"/>
  <c r="U193" i="4" s="1"/>
  <c r="U194" i="4" a="1"/>
  <c r="U194" i="4" s="1"/>
  <c r="U195" i="4" a="1"/>
  <c r="U195" i="4" s="1"/>
  <c r="U196" i="4" a="1"/>
  <c r="U196" i="4" s="1"/>
  <c r="U197" i="4" a="1"/>
  <c r="U197" i="4" s="1"/>
  <c r="U198" i="4" a="1"/>
  <c r="U198" i="4" s="1"/>
  <c r="U199" i="4" a="1"/>
  <c r="U199" i="4" s="1"/>
  <c r="U200" i="4" a="1"/>
  <c r="U200" i="4" s="1"/>
  <c r="U201" i="4" a="1"/>
  <c r="U201" i="4" s="1"/>
  <c r="U202" i="4" a="1"/>
  <c r="U202" i="4" s="1"/>
  <c r="U203" i="4" a="1"/>
  <c r="U203" i="4" s="1"/>
  <c r="U204" i="4" a="1"/>
  <c r="U204" i="4" s="1"/>
  <c r="U205" i="4" a="1"/>
  <c r="U205" i="4" s="1"/>
  <c r="U206" i="4" a="1"/>
  <c r="U206" i="4" s="1"/>
  <c r="U207" i="4" a="1"/>
  <c r="U207" i="4" s="1"/>
  <c r="U208" i="4" a="1"/>
  <c r="U208" i="4" s="1"/>
  <c r="U209" i="4" a="1"/>
  <c r="U209" i="4" s="1"/>
  <c r="U210" i="4" a="1"/>
  <c r="U210" i="4" s="1"/>
  <c r="U211" i="4" a="1"/>
  <c r="U211" i="4" s="1"/>
  <c r="U212" i="4" a="1"/>
  <c r="U212" i="4" s="1"/>
  <c r="U213" i="4" a="1"/>
  <c r="U213" i="4" s="1"/>
  <c r="U214" i="4" a="1"/>
  <c r="U214" i="4" s="1"/>
  <c r="U215" i="4" a="1"/>
  <c r="U215" i="4" s="1"/>
  <c r="U216" i="4" a="1"/>
  <c r="U216" i="4" s="1"/>
  <c r="U217" i="4" a="1"/>
  <c r="U217" i="4" s="1"/>
  <c r="U218" i="4" a="1"/>
  <c r="U218" i="4" s="1"/>
  <c r="U219" i="4" a="1"/>
  <c r="U219" i="4" s="1"/>
  <c r="U220" i="4" a="1"/>
  <c r="U220" i="4" s="1"/>
  <c r="U221" i="4" a="1"/>
  <c r="U221" i="4" s="1"/>
  <c r="U222" i="4" a="1"/>
  <c r="U222" i="4" s="1"/>
  <c r="U223" i="4" a="1"/>
  <c r="U223" i="4" s="1"/>
  <c r="U224" i="4" a="1"/>
  <c r="U224" i="4" s="1"/>
  <c r="U225" i="4" a="1"/>
  <c r="U225" i="4" s="1"/>
  <c r="U226" i="4" a="1"/>
  <c r="U226" i="4" s="1"/>
  <c r="U227" i="4" a="1"/>
  <c r="U227" i="4" s="1"/>
  <c r="U228" i="4" a="1"/>
  <c r="U228" i="4" s="1"/>
  <c r="U229" i="4" a="1"/>
  <c r="U229" i="4" s="1"/>
  <c r="U230" i="4" a="1"/>
  <c r="U230" i="4" s="1"/>
  <c r="U231" i="4" a="1"/>
  <c r="U231" i="4" s="1"/>
  <c r="U232" i="4" a="1"/>
  <c r="U232" i="4" s="1"/>
  <c r="U233" i="4" a="1"/>
  <c r="U233" i="4" s="1"/>
  <c r="U234" i="4" a="1"/>
  <c r="U234" i="4" s="1"/>
  <c r="U235" i="4" a="1"/>
  <c r="U235" i="4" s="1"/>
  <c r="U236" i="4" a="1"/>
  <c r="U236" i="4" s="1"/>
  <c r="U237" i="4" a="1"/>
  <c r="U237" i="4" s="1"/>
  <c r="U238" i="4" a="1"/>
  <c r="U238" i="4" s="1"/>
  <c r="U239" i="4" a="1"/>
  <c r="U239" i="4" s="1"/>
  <c r="U240" i="4" a="1"/>
  <c r="U240" i="4" s="1"/>
  <c r="U241" i="4" a="1"/>
  <c r="U241" i="4" s="1"/>
  <c r="U242" i="4" a="1"/>
  <c r="U242" i="4" s="1"/>
  <c r="U243" i="4" a="1"/>
  <c r="U243" i="4" s="1"/>
  <c r="U244" i="4" a="1"/>
  <c r="U244" i="4" s="1"/>
  <c r="U245" i="4" a="1"/>
  <c r="U245" i="4" s="1"/>
  <c r="U246" i="4" a="1"/>
  <c r="U246" i="4" s="1"/>
  <c r="U247" i="4" a="1"/>
  <c r="U247" i="4" s="1"/>
  <c r="U248" i="4" a="1"/>
  <c r="U248" i="4" s="1"/>
  <c r="U249" i="4" a="1"/>
  <c r="U249" i="4" s="1"/>
  <c r="U250" i="4" a="1"/>
  <c r="U250" i="4" s="1"/>
  <c r="U251" i="4" a="1"/>
  <c r="U251" i="4" s="1"/>
  <c r="U252" i="4" a="1"/>
  <c r="U252" i="4" s="1"/>
  <c r="U253" i="4" a="1"/>
  <c r="U253" i="4" s="1"/>
  <c r="U254" i="4" a="1"/>
  <c r="U254" i="4" s="1"/>
  <c r="U255" i="4" a="1"/>
  <c r="U255" i="4" s="1"/>
  <c r="U256" i="4" a="1"/>
  <c r="U256" i="4" s="1"/>
  <c r="U257" i="4" a="1"/>
  <c r="U257" i="4" s="1"/>
  <c r="U258" i="4" a="1"/>
  <c r="U258" i="4" s="1"/>
  <c r="U259" i="4" a="1"/>
  <c r="U259" i="4" s="1"/>
  <c r="U260" i="4" a="1"/>
  <c r="U260" i="4" s="1"/>
  <c r="U261" i="4" a="1"/>
  <c r="U261" i="4" s="1"/>
  <c r="U262" i="4" a="1"/>
  <c r="U262" i="4" s="1"/>
  <c r="U263" i="4" a="1"/>
  <c r="U263" i="4" s="1"/>
  <c r="U264" i="4" a="1"/>
  <c r="U264" i="4" s="1"/>
  <c r="U265" i="4" a="1"/>
  <c r="U265" i="4" s="1"/>
  <c r="U266" i="4" a="1"/>
  <c r="U266" i="4" s="1"/>
  <c r="U267" i="4" a="1"/>
  <c r="U267" i="4" s="1"/>
  <c r="U268" i="4" a="1"/>
  <c r="U268" i="4" s="1"/>
  <c r="U269" i="4" a="1"/>
  <c r="U269" i="4" s="1"/>
  <c r="U270" i="4" a="1"/>
  <c r="U270" i="4" s="1"/>
  <c r="U271" i="4" a="1"/>
  <c r="U271" i="4" s="1"/>
  <c r="U272" i="4" a="1"/>
  <c r="U272" i="4" s="1"/>
  <c r="U273" i="4" a="1"/>
  <c r="U273" i="4" s="1"/>
  <c r="U274" i="4" a="1"/>
  <c r="U274" i="4" s="1"/>
  <c r="U275" i="4" a="1"/>
  <c r="U275" i="4" s="1"/>
  <c r="U276" i="4" a="1"/>
  <c r="U276" i="4" s="1"/>
  <c r="U277" i="4" a="1"/>
  <c r="U277" i="4" s="1"/>
  <c r="U278" i="4" a="1"/>
  <c r="U278" i="4" s="1"/>
  <c r="U279" i="4" a="1"/>
  <c r="U279" i="4" s="1"/>
  <c r="U280" i="4" a="1"/>
  <c r="U280" i="4" s="1"/>
  <c r="U281" i="4" a="1"/>
  <c r="U281" i="4" s="1"/>
  <c r="U282" i="4" a="1"/>
  <c r="U282" i="4" s="1"/>
  <c r="U283" i="4" a="1"/>
  <c r="U283" i="4" s="1"/>
  <c r="U284" i="4" a="1"/>
  <c r="U284" i="4" s="1"/>
  <c r="U285" i="4" a="1"/>
  <c r="U285" i="4" s="1"/>
  <c r="U286" i="4" a="1"/>
  <c r="U286" i="4" s="1"/>
  <c r="U287" i="4" a="1"/>
  <c r="U287" i="4" s="1"/>
  <c r="U288" i="4" a="1"/>
  <c r="U288" i="4" s="1"/>
  <c r="U289" i="4" a="1"/>
  <c r="U289" i="4" s="1"/>
  <c r="U290" i="4" a="1"/>
  <c r="U290" i="4" s="1"/>
  <c r="U291" i="4" a="1"/>
  <c r="U291" i="4" s="1"/>
  <c r="U292" i="4" a="1"/>
  <c r="U292" i="4" s="1"/>
  <c r="U293" i="4" a="1"/>
  <c r="U293" i="4" s="1"/>
  <c r="U294" i="4" a="1"/>
  <c r="U294" i="4" s="1"/>
  <c r="U295" i="4" a="1"/>
  <c r="U295" i="4" s="1"/>
  <c r="U296" i="4" a="1"/>
  <c r="U296" i="4" s="1"/>
  <c r="U297" i="4" a="1"/>
  <c r="U297" i="4" s="1"/>
  <c r="U298" i="4" a="1"/>
  <c r="U298" i="4" s="1"/>
  <c r="U299" i="4" a="1"/>
  <c r="U299" i="4" s="1"/>
  <c r="U300" i="4" a="1"/>
  <c r="U300" i="4" s="1"/>
  <c r="U301" i="4" a="1"/>
  <c r="U301" i="4" s="1"/>
  <c r="U302" i="4" a="1"/>
  <c r="U302" i="4" s="1"/>
  <c r="U303" i="4" a="1"/>
  <c r="U303" i="4" s="1"/>
  <c r="U304" i="4" a="1"/>
  <c r="U304" i="4" s="1"/>
  <c r="U305" i="4" a="1"/>
  <c r="U305" i="4" s="1"/>
  <c r="U306" i="4" a="1"/>
  <c r="U306" i="4" s="1"/>
  <c r="U307" i="4" a="1"/>
  <c r="U307" i="4" s="1"/>
  <c r="U308" i="4" a="1"/>
  <c r="U308" i="4" s="1"/>
  <c r="U309" i="4" a="1"/>
  <c r="U309" i="4" s="1"/>
  <c r="U310" i="4" a="1"/>
  <c r="U310" i="4" s="1"/>
  <c r="U311" i="4" a="1"/>
  <c r="U311" i="4" s="1"/>
  <c r="U312" i="4" a="1"/>
  <c r="U312" i="4" s="1"/>
  <c r="U313" i="4" a="1"/>
  <c r="U313" i="4" s="1"/>
  <c r="U314" i="4" a="1"/>
  <c r="U314" i="4" s="1"/>
  <c r="U315" i="4" a="1"/>
  <c r="U315" i="4" s="1"/>
  <c r="U316" i="4" a="1"/>
  <c r="U316" i="4" s="1"/>
  <c r="U317" i="4" a="1"/>
  <c r="U317" i="4" s="1"/>
  <c r="U318" i="4" a="1"/>
  <c r="U318" i="4" s="1"/>
  <c r="U319" i="4" a="1"/>
  <c r="U319" i="4" s="1"/>
  <c r="U320" i="4" a="1"/>
  <c r="U320" i="4" s="1"/>
  <c r="U321" i="4" a="1"/>
  <c r="U321" i="4" s="1"/>
  <c r="U322" i="4" a="1"/>
  <c r="U322" i="4" s="1"/>
  <c r="U323" i="4" a="1"/>
  <c r="U323" i="4" s="1"/>
  <c r="U324" i="4" a="1"/>
  <c r="U324" i="4" s="1"/>
  <c r="U325" i="4" a="1"/>
  <c r="U325" i="4" s="1"/>
  <c r="U326" i="4" a="1"/>
  <c r="U326" i="4" s="1"/>
  <c r="U327" i="4" a="1"/>
  <c r="U327" i="4" s="1"/>
  <c r="U328" i="4" a="1"/>
  <c r="U328" i="4" s="1"/>
  <c r="U329" i="4" a="1"/>
  <c r="U329" i="4" s="1"/>
  <c r="U330" i="4" a="1"/>
  <c r="U330" i="4" s="1"/>
  <c r="U331" i="4" a="1"/>
  <c r="U331" i="4" s="1"/>
  <c r="U332" i="4" a="1"/>
  <c r="U332" i="4" s="1"/>
  <c r="U333" i="4" a="1"/>
  <c r="U333" i="4" s="1"/>
  <c r="U334" i="4" a="1"/>
  <c r="U334" i="4" s="1"/>
  <c r="U335" i="4" a="1"/>
  <c r="U335" i="4" s="1"/>
  <c r="U336" i="4" a="1"/>
  <c r="U336" i="4" s="1"/>
  <c r="U337" i="4" a="1"/>
  <c r="U337" i="4" s="1"/>
  <c r="U338" i="4" a="1"/>
  <c r="U338" i="4" s="1"/>
  <c r="U339" i="4" a="1"/>
  <c r="U339" i="4" s="1"/>
  <c r="U340" i="4" a="1"/>
  <c r="U340" i="4" s="1"/>
  <c r="U341" i="4" a="1"/>
  <c r="U341" i="4" s="1"/>
  <c r="U342" i="4" a="1"/>
  <c r="U342" i="4" s="1"/>
  <c r="U343" i="4" a="1"/>
  <c r="U343" i="4" s="1"/>
  <c r="U344" i="4" a="1"/>
  <c r="U344" i="4" s="1"/>
  <c r="U345" i="4" a="1"/>
  <c r="U345" i="4" s="1"/>
  <c r="U346" i="4" a="1"/>
  <c r="U346" i="4" s="1"/>
  <c r="U347" i="4" a="1"/>
  <c r="U347" i="4" s="1"/>
  <c r="U348" i="4" a="1"/>
  <c r="U348" i="4" s="1"/>
  <c r="U349" i="4" a="1"/>
  <c r="U349" i="4" s="1"/>
  <c r="U350" i="4" a="1"/>
  <c r="U350" i="4" s="1"/>
  <c r="U351" i="4" a="1"/>
  <c r="U351" i="4" s="1"/>
  <c r="U352" i="4" a="1"/>
  <c r="U352" i="4" s="1"/>
  <c r="U353" i="4" a="1"/>
  <c r="U353" i="4" s="1"/>
  <c r="U354" i="4" a="1"/>
  <c r="U354" i="4" s="1"/>
  <c r="U355" i="4" a="1"/>
  <c r="U355" i="4" s="1"/>
  <c r="U356" i="4" a="1"/>
  <c r="U356" i="4" s="1"/>
  <c r="U357" i="4" a="1"/>
  <c r="U357" i="4" s="1"/>
  <c r="U358" i="4" a="1"/>
  <c r="U358" i="4" s="1"/>
  <c r="U359" i="4" a="1"/>
  <c r="U359" i="4" s="1"/>
  <c r="U360" i="4" a="1"/>
  <c r="U360" i="4" s="1"/>
  <c r="U361" i="4" a="1"/>
  <c r="U361" i="4" s="1"/>
  <c r="U362" i="4" a="1"/>
  <c r="U362" i="4" s="1"/>
  <c r="U363" i="4" a="1"/>
  <c r="U363" i="4" s="1"/>
  <c r="U364" i="4" a="1"/>
  <c r="U364" i="4" s="1"/>
  <c r="U365" i="4" a="1"/>
  <c r="U365" i="4" s="1"/>
  <c r="U366" i="4" a="1"/>
  <c r="U366" i="4" s="1"/>
  <c r="U367" i="4" a="1"/>
  <c r="U367" i="4" s="1"/>
  <c r="U368" i="4" a="1"/>
  <c r="U368" i="4" s="1"/>
  <c r="U369" i="4" a="1"/>
  <c r="U369" i="4" s="1"/>
  <c r="U370" i="4" a="1"/>
  <c r="U370" i="4" s="1"/>
  <c r="U371" i="4" a="1"/>
  <c r="U371" i="4" s="1"/>
  <c r="U372" i="4" a="1"/>
  <c r="U372" i="4" s="1"/>
  <c r="U373" i="4" a="1"/>
  <c r="U373" i="4" s="1"/>
  <c r="U374" i="4" a="1"/>
  <c r="U374" i="4" s="1"/>
  <c r="U375" i="4" a="1"/>
  <c r="U375" i="4" s="1"/>
  <c r="U376" i="4" a="1"/>
  <c r="U376" i="4" s="1"/>
  <c r="U377" i="4" a="1"/>
  <c r="U377" i="4" s="1"/>
  <c r="U378" i="4" a="1"/>
  <c r="U378" i="4" s="1"/>
  <c r="U379" i="4" a="1"/>
  <c r="U379" i="4" s="1"/>
  <c r="U380" i="4" a="1"/>
  <c r="U380" i="4" s="1"/>
  <c r="U381" i="4" a="1"/>
  <c r="U381" i="4" s="1"/>
  <c r="U382" i="4" a="1"/>
  <c r="U382" i="4" s="1"/>
  <c r="U383" i="4" a="1"/>
  <c r="U383" i="4" s="1"/>
  <c r="U384" i="4" a="1"/>
  <c r="U384" i="4" s="1"/>
  <c r="U385" i="4" a="1"/>
  <c r="U385" i="4" s="1"/>
  <c r="U386" i="4" a="1"/>
  <c r="U386" i="4" s="1"/>
  <c r="U387" i="4" a="1"/>
  <c r="U387" i="4" s="1"/>
  <c r="U388" i="4" a="1"/>
  <c r="U388" i="4" s="1"/>
  <c r="U389" i="4" a="1"/>
  <c r="U389" i="4" s="1"/>
  <c r="U390" i="4" a="1"/>
  <c r="U390" i="4" s="1"/>
  <c r="U391" i="4" a="1"/>
  <c r="U391" i="4" s="1"/>
  <c r="U392" i="4" a="1"/>
  <c r="U392" i="4" s="1"/>
  <c r="U393" i="4" a="1"/>
  <c r="U393" i="4" s="1"/>
  <c r="U394" i="4" a="1"/>
  <c r="U394" i="4" s="1"/>
  <c r="U395" i="4" a="1"/>
  <c r="U395" i="4" s="1"/>
  <c r="U396" i="4" a="1"/>
  <c r="U396" i="4" s="1"/>
  <c r="U397" i="4" a="1"/>
  <c r="U397" i="4" s="1"/>
  <c r="U398" i="4" a="1"/>
  <c r="U398" i="4" s="1"/>
  <c r="U399" i="4" a="1"/>
  <c r="U399" i="4" s="1"/>
  <c r="U400" i="4" a="1"/>
  <c r="U400" i="4" s="1"/>
  <c r="U401" i="4" a="1"/>
  <c r="U401" i="4" s="1"/>
  <c r="U402" i="4" a="1"/>
  <c r="U402" i="4" s="1"/>
  <c r="U403" i="4" a="1"/>
  <c r="U403" i="4" s="1"/>
  <c r="U404" i="4" a="1"/>
  <c r="U404" i="4" s="1"/>
  <c r="U405" i="4" a="1"/>
  <c r="U405" i="4" s="1"/>
  <c r="U406" i="4" a="1"/>
  <c r="U406" i="4" s="1"/>
  <c r="U407" i="4" a="1"/>
  <c r="U407" i="4" s="1"/>
  <c r="U408" i="4" a="1"/>
  <c r="U408" i="4" s="1"/>
  <c r="U409" i="4" a="1"/>
  <c r="U409" i="4" s="1"/>
  <c r="U410" i="4" a="1"/>
  <c r="U410" i="4" s="1"/>
  <c r="U411" i="4" a="1"/>
  <c r="U411" i="4" s="1"/>
  <c r="U412" i="4" a="1"/>
  <c r="U412" i="4" s="1"/>
  <c r="U413" i="4" a="1"/>
  <c r="U413" i="4" s="1"/>
  <c r="U414" i="4" a="1"/>
  <c r="U414" i="4" s="1"/>
  <c r="U415" i="4" a="1"/>
  <c r="U415" i="4" s="1"/>
  <c r="U416" i="4" a="1"/>
  <c r="U416" i="4" s="1"/>
  <c r="U417" i="4" a="1"/>
  <c r="U417" i="4" s="1"/>
  <c r="U418" i="4" a="1"/>
  <c r="U418" i="4" s="1"/>
  <c r="U419" i="4" a="1"/>
  <c r="U419" i="4" s="1"/>
  <c r="U420" i="4" a="1"/>
  <c r="U420" i="4" s="1"/>
  <c r="U421" i="4" a="1"/>
  <c r="U421" i="4" s="1"/>
  <c r="U422" i="4" a="1"/>
  <c r="U422" i="4" s="1"/>
  <c r="U423" i="4" a="1"/>
  <c r="U423" i="4" s="1"/>
  <c r="U424" i="4" a="1"/>
  <c r="U424" i="4" s="1"/>
  <c r="U425" i="4" a="1"/>
  <c r="U425" i="4" s="1"/>
  <c r="U426" i="4" a="1"/>
  <c r="U426" i="4" s="1"/>
  <c r="U427" i="4" a="1"/>
  <c r="U427" i="4" s="1"/>
  <c r="U428" i="4" a="1"/>
  <c r="U428" i="4" s="1"/>
  <c r="U429" i="4" a="1"/>
  <c r="U429" i="4" s="1"/>
  <c r="U430" i="4" a="1"/>
  <c r="U430" i="4" s="1"/>
  <c r="U431" i="4" a="1"/>
  <c r="U431" i="4" s="1"/>
  <c r="U432" i="4" a="1"/>
  <c r="U432" i="4" s="1"/>
  <c r="U433" i="4" a="1"/>
  <c r="U433" i="4" s="1"/>
  <c r="U434" i="4" a="1"/>
  <c r="U434" i="4" s="1"/>
  <c r="U435" i="4" a="1"/>
  <c r="U435" i="4" s="1"/>
  <c r="U436" i="4" a="1"/>
  <c r="U436" i="4" s="1"/>
  <c r="U437" i="4" a="1"/>
  <c r="U437" i="4" s="1"/>
  <c r="U438" i="4" a="1"/>
  <c r="U438" i="4" s="1"/>
  <c r="U439" i="4" a="1"/>
  <c r="U439" i="4" s="1"/>
  <c r="U440" i="4" a="1"/>
  <c r="U440" i="4" s="1"/>
  <c r="U441" i="4" a="1"/>
  <c r="U441" i="4" s="1"/>
  <c r="U442" i="4" a="1"/>
  <c r="U442" i="4" s="1"/>
  <c r="U443" i="4" a="1"/>
  <c r="U443" i="4" s="1"/>
  <c r="U444" i="4" a="1"/>
  <c r="U444" i="4" s="1"/>
  <c r="U445" i="4" a="1"/>
  <c r="U445" i="4" s="1"/>
  <c r="U446" i="4" a="1"/>
  <c r="U446" i="4" s="1"/>
  <c r="U447" i="4" a="1"/>
  <c r="U447" i="4" s="1"/>
  <c r="U448" i="4" a="1"/>
  <c r="U448" i="4" s="1"/>
  <c r="U449" i="4" a="1"/>
  <c r="U449" i="4" s="1"/>
  <c r="U450" i="4" a="1"/>
  <c r="U450" i="4" s="1"/>
  <c r="U451" i="4" a="1"/>
  <c r="U451" i="4" s="1"/>
  <c r="U452" i="4" a="1"/>
  <c r="U452" i="4" s="1"/>
  <c r="U453" i="4" a="1"/>
  <c r="U453" i="4" s="1"/>
  <c r="U454" i="4" a="1"/>
  <c r="U454" i="4" s="1"/>
  <c r="U455" i="4" a="1"/>
  <c r="U455" i="4" s="1"/>
  <c r="U456" i="4" a="1"/>
  <c r="U456" i="4" s="1"/>
  <c r="U457" i="4" a="1"/>
  <c r="U457" i="4" s="1"/>
  <c r="U458" i="4" a="1"/>
  <c r="U458" i="4" s="1"/>
  <c r="U459" i="4" a="1"/>
  <c r="U459" i="4" s="1"/>
  <c r="U460" i="4" a="1"/>
  <c r="U460" i="4" s="1"/>
  <c r="U461" i="4" a="1"/>
  <c r="U461" i="4" s="1"/>
  <c r="U462" i="4" a="1"/>
  <c r="U462" i="4" s="1"/>
  <c r="U463" i="4" a="1"/>
  <c r="U463" i="4" s="1"/>
  <c r="U464" i="4" a="1"/>
  <c r="U464" i="4" s="1"/>
  <c r="U465" i="4" a="1"/>
  <c r="U465" i="4" s="1"/>
  <c r="U466" i="4" a="1"/>
  <c r="U466" i="4" s="1"/>
  <c r="U467" i="4" a="1"/>
  <c r="U467" i="4" s="1"/>
  <c r="U468" i="4" a="1"/>
  <c r="U468" i="4" s="1"/>
  <c r="U469" i="4" a="1"/>
  <c r="U469" i="4" s="1"/>
  <c r="U470" i="4" a="1"/>
  <c r="U470" i="4" s="1"/>
  <c r="U471" i="4" a="1"/>
  <c r="U471" i="4" s="1"/>
  <c r="U472" i="4" a="1"/>
  <c r="U472" i="4" s="1"/>
  <c r="U473" i="4" a="1"/>
  <c r="U473" i="4" s="1"/>
  <c r="U474" i="4" a="1"/>
  <c r="U474" i="4" s="1"/>
  <c r="U475" i="4" a="1"/>
  <c r="U475" i="4" s="1"/>
  <c r="U476" i="4" a="1"/>
  <c r="U476" i="4" s="1"/>
  <c r="U477" i="4" a="1"/>
  <c r="U477" i="4" s="1"/>
  <c r="U478" i="4" a="1"/>
  <c r="U478" i="4" s="1"/>
  <c r="U479" i="4" a="1"/>
  <c r="U479" i="4" s="1"/>
  <c r="U480" i="4" a="1"/>
  <c r="U480" i="4" s="1"/>
  <c r="U481" i="4" a="1"/>
  <c r="U481" i="4" s="1"/>
  <c r="U482" i="4" a="1"/>
  <c r="U482" i="4" s="1"/>
  <c r="U483" i="4" a="1"/>
  <c r="U483" i="4" s="1"/>
  <c r="U484" i="4" a="1"/>
  <c r="U484" i="4" s="1"/>
  <c r="U485" i="4" a="1"/>
  <c r="U485" i="4" s="1"/>
  <c r="U486" i="4" a="1"/>
  <c r="U486" i="4" s="1"/>
  <c r="U487" i="4" a="1"/>
  <c r="U487" i="4" s="1"/>
  <c r="U488" i="4" a="1"/>
  <c r="U488" i="4" s="1"/>
  <c r="U489" i="4" a="1"/>
  <c r="U489" i="4" s="1"/>
  <c r="U490" i="4" a="1"/>
  <c r="U490" i="4" s="1"/>
  <c r="U491" i="4" a="1"/>
  <c r="U491" i="4" s="1"/>
  <c r="U492" i="4" a="1"/>
  <c r="U492" i="4" s="1"/>
  <c r="U493" i="4" a="1"/>
  <c r="U493" i="4" s="1"/>
  <c r="U494" i="4" a="1"/>
  <c r="U494" i="4" s="1"/>
  <c r="U495" i="4" a="1"/>
  <c r="U495" i="4" s="1"/>
  <c r="U496" i="4" a="1"/>
  <c r="U496" i="4" s="1"/>
  <c r="U497" i="4" a="1"/>
  <c r="U497" i="4" s="1"/>
  <c r="U498" i="4" a="1"/>
  <c r="U498" i="4" s="1"/>
  <c r="U499" i="4" a="1"/>
  <c r="U499" i="4" s="1"/>
  <c r="U500" i="4" a="1"/>
  <c r="U500" i="4" s="1"/>
  <c r="U501" i="4" a="1"/>
  <c r="U501" i="4" s="1"/>
  <c r="U502" i="4" a="1"/>
  <c r="U502" i="4" s="1"/>
  <c r="U503" i="4" a="1"/>
  <c r="U503" i="4" s="1"/>
  <c r="U504" i="4" a="1"/>
  <c r="U504" i="4" s="1"/>
  <c r="U505" i="4" a="1"/>
  <c r="U505" i="4" s="1"/>
  <c r="U506" i="4" a="1"/>
  <c r="U506" i="4" s="1"/>
  <c r="U507" i="4" a="1"/>
  <c r="U507" i="4" s="1"/>
  <c r="U508" i="4" a="1"/>
  <c r="U508" i="4" s="1"/>
  <c r="U509" i="4" a="1"/>
  <c r="U509" i="4" s="1"/>
  <c r="U510" i="4" a="1"/>
  <c r="U510" i="4" s="1"/>
  <c r="U511" i="4" a="1"/>
  <c r="U511" i="4" s="1"/>
  <c r="U512" i="4" a="1"/>
  <c r="U512" i="4" s="1"/>
  <c r="U513" i="4" a="1"/>
  <c r="U513" i="4" s="1"/>
  <c r="U514" i="4" a="1"/>
  <c r="U514" i="4" s="1"/>
  <c r="U515" i="4" a="1"/>
  <c r="U515" i="4" s="1"/>
  <c r="U516" i="4" a="1"/>
  <c r="U516" i="4" s="1"/>
  <c r="U517" i="4" a="1"/>
  <c r="U517" i="4" s="1"/>
  <c r="U518" i="4" a="1"/>
  <c r="U518" i="4" s="1"/>
  <c r="U519" i="4" a="1"/>
  <c r="U519" i="4" s="1"/>
  <c r="U520" i="4" a="1"/>
  <c r="U520" i="4" s="1"/>
  <c r="U521" i="4" a="1"/>
  <c r="U521" i="4" s="1"/>
  <c r="U522" i="4" a="1"/>
  <c r="U522" i="4" s="1"/>
  <c r="U523" i="4" a="1"/>
  <c r="U523" i="4" s="1"/>
  <c r="U524" i="4" a="1"/>
  <c r="U524" i="4" s="1"/>
  <c r="U525" i="4" a="1"/>
  <c r="U525" i="4" s="1"/>
  <c r="U526" i="4" a="1"/>
  <c r="U526" i="4" s="1"/>
  <c r="U527" i="4" a="1"/>
  <c r="U527" i="4" s="1"/>
  <c r="U528" i="4" a="1"/>
  <c r="U528" i="4" s="1"/>
  <c r="U529" i="4" a="1"/>
  <c r="U529" i="4" s="1"/>
  <c r="U530" i="4" a="1"/>
  <c r="U530" i="4" s="1"/>
  <c r="U531" i="4" a="1"/>
  <c r="U531" i="4" s="1"/>
  <c r="U532" i="4" a="1"/>
  <c r="U532" i="4" s="1"/>
  <c r="U533" i="4" a="1"/>
  <c r="U533" i="4" s="1"/>
  <c r="U534" i="4" a="1"/>
  <c r="U534" i="4" s="1"/>
  <c r="U535" i="4" a="1"/>
  <c r="U535" i="4" s="1"/>
  <c r="U536" i="4" a="1"/>
  <c r="U536" i="4" s="1"/>
  <c r="U537" i="4" a="1"/>
  <c r="U537" i="4" s="1"/>
  <c r="U538" i="4" a="1"/>
  <c r="U538" i="4" s="1"/>
  <c r="U539" i="4" a="1"/>
  <c r="U539" i="4" s="1"/>
  <c r="U540" i="4" a="1"/>
  <c r="U540" i="4" s="1"/>
  <c r="U541" i="4" a="1"/>
  <c r="U541" i="4" s="1"/>
  <c r="U542" i="4" a="1"/>
  <c r="U542" i="4" s="1"/>
  <c r="U543" i="4" a="1"/>
  <c r="U543" i="4" s="1"/>
  <c r="U544" i="4" a="1"/>
  <c r="U544" i="4" s="1"/>
  <c r="U545" i="4" a="1"/>
  <c r="U545" i="4" s="1"/>
  <c r="U546" i="4" a="1"/>
  <c r="U546" i="4" s="1"/>
  <c r="U547" i="4" a="1"/>
  <c r="U547" i="4" s="1"/>
  <c r="U548" i="4" a="1"/>
  <c r="U548" i="4" s="1"/>
  <c r="U549" i="4" a="1"/>
  <c r="U549" i="4" s="1"/>
  <c r="U550" i="4" a="1"/>
  <c r="U550" i="4" s="1"/>
  <c r="U551" i="4" a="1"/>
  <c r="U551" i="4" s="1"/>
  <c r="U552" i="4" a="1"/>
  <c r="U552" i="4" s="1"/>
  <c r="U553" i="4" a="1"/>
  <c r="U553" i="4" s="1"/>
  <c r="U554" i="4" a="1"/>
  <c r="U554" i="4" s="1"/>
  <c r="U555" i="4" a="1"/>
  <c r="U555" i="4" s="1"/>
  <c r="U556" i="4" a="1"/>
  <c r="U556" i="4" s="1"/>
  <c r="U557" i="4" a="1"/>
  <c r="U557" i="4" s="1"/>
  <c r="U558" i="4" a="1"/>
  <c r="U558" i="4" s="1"/>
  <c r="U559" i="4" a="1"/>
  <c r="U559" i="4" s="1"/>
  <c r="U560" i="4" a="1"/>
  <c r="U560" i="4" s="1"/>
  <c r="U561" i="4" a="1"/>
  <c r="U561" i="4" s="1"/>
  <c r="U562" i="4" a="1"/>
  <c r="U562" i="4" s="1"/>
  <c r="U563" i="4" a="1"/>
  <c r="U563" i="4" s="1"/>
  <c r="U564" i="4" a="1"/>
  <c r="U564" i="4" s="1"/>
  <c r="U565" i="4" a="1"/>
  <c r="U565" i="4" s="1"/>
  <c r="U566" i="4" a="1"/>
  <c r="U566" i="4" s="1"/>
  <c r="U567" i="4" a="1"/>
  <c r="U567" i="4" s="1"/>
  <c r="U568" i="4" a="1"/>
  <c r="U568" i="4" s="1"/>
  <c r="U569" i="4" a="1"/>
  <c r="U569" i="4" s="1"/>
  <c r="U570" i="4" a="1"/>
  <c r="U570" i="4" s="1"/>
  <c r="U571" i="4" a="1"/>
  <c r="U571" i="4" s="1"/>
  <c r="U572" i="4" a="1"/>
  <c r="U572" i="4" s="1"/>
  <c r="U573" i="4" a="1"/>
  <c r="U573" i="4" s="1"/>
  <c r="U574" i="4" a="1"/>
  <c r="U574" i="4" s="1"/>
  <c r="U575" i="4" a="1"/>
  <c r="U575" i="4" s="1"/>
  <c r="U576" i="4" a="1"/>
  <c r="U576" i="4" s="1"/>
  <c r="U577" i="4" a="1"/>
  <c r="U577" i="4" s="1"/>
  <c r="U578" i="4" a="1"/>
  <c r="U578" i="4" s="1"/>
  <c r="U579" i="4" a="1"/>
  <c r="U579" i="4" s="1"/>
  <c r="U580" i="4" a="1"/>
  <c r="U580" i="4" s="1"/>
  <c r="U581" i="4" a="1"/>
  <c r="U581" i="4" s="1"/>
  <c r="U582" i="4" a="1"/>
  <c r="U582" i="4" s="1"/>
  <c r="U583" i="4" a="1"/>
  <c r="U583" i="4" s="1"/>
  <c r="U584" i="4" a="1"/>
  <c r="U584" i="4" s="1"/>
  <c r="U585" i="4" a="1"/>
  <c r="U585" i="4" s="1"/>
  <c r="U586" i="4" a="1"/>
  <c r="U586" i="4" s="1"/>
  <c r="U587" i="4" a="1"/>
  <c r="U587" i="4" s="1"/>
  <c r="U588" i="4" a="1"/>
  <c r="U588" i="4" s="1"/>
  <c r="U589" i="4" a="1"/>
  <c r="U589" i="4" s="1"/>
  <c r="U590" i="4" a="1"/>
  <c r="U590" i="4" s="1"/>
  <c r="U591" i="4" a="1"/>
  <c r="U591" i="4" s="1"/>
  <c r="U592" i="4" a="1"/>
  <c r="U592" i="4" s="1"/>
  <c r="U593" i="4" a="1"/>
  <c r="U593" i="4" s="1"/>
  <c r="U594" i="4" a="1"/>
  <c r="U594" i="4" s="1"/>
  <c r="U595" i="4" a="1"/>
  <c r="U595" i="4" s="1"/>
  <c r="U596" i="4" a="1"/>
  <c r="U596" i="4" s="1"/>
  <c r="U597" i="4" a="1"/>
  <c r="U597" i="4" s="1"/>
  <c r="U598" i="4" a="1"/>
  <c r="U598" i="4" s="1"/>
  <c r="U599" i="4" a="1"/>
  <c r="U599" i="4" s="1"/>
  <c r="U600" i="4" a="1"/>
  <c r="U600" i="4" s="1"/>
  <c r="U601" i="4" a="1"/>
  <c r="U601" i="4" s="1"/>
  <c r="U602" i="4" a="1"/>
  <c r="U602" i="4" s="1"/>
  <c r="U603" i="4" a="1"/>
  <c r="U603" i="4" s="1"/>
  <c r="U604" i="4" a="1"/>
  <c r="U604" i="4" s="1"/>
  <c r="U605" i="4" a="1"/>
  <c r="U605" i="4" s="1"/>
  <c r="U606" i="4" a="1"/>
  <c r="U606" i="4" s="1"/>
  <c r="U607" i="4" a="1"/>
  <c r="U607" i="4" s="1"/>
  <c r="U608" i="4" a="1"/>
  <c r="U608" i="4" s="1"/>
  <c r="U609" i="4" a="1"/>
  <c r="U609" i="4" s="1"/>
  <c r="U610" i="4" a="1"/>
  <c r="U610" i="4" s="1"/>
  <c r="U611" i="4" a="1"/>
  <c r="U611" i="4" s="1"/>
  <c r="U612" i="4" a="1"/>
  <c r="U612" i="4" s="1"/>
  <c r="U613" i="4" a="1"/>
  <c r="U613" i="4" s="1"/>
  <c r="U614" i="4" a="1"/>
  <c r="U614" i="4" s="1"/>
  <c r="U615" i="4" a="1"/>
  <c r="U615" i="4" s="1"/>
  <c r="U616" i="4" a="1"/>
  <c r="U616" i="4" s="1"/>
  <c r="U617" i="4" a="1"/>
  <c r="U617" i="4" s="1"/>
  <c r="U618" i="4" a="1"/>
  <c r="U618" i="4" s="1"/>
  <c r="U619" i="4" a="1"/>
  <c r="U619" i="4" s="1"/>
  <c r="U620" i="4" a="1"/>
  <c r="U620" i="4" s="1"/>
  <c r="U621" i="4" a="1"/>
  <c r="U621" i="4" s="1"/>
  <c r="U622" i="4" a="1"/>
  <c r="U622" i="4" s="1"/>
  <c r="U623" i="4" a="1"/>
  <c r="U623" i="4" s="1"/>
  <c r="U624" i="4" a="1"/>
  <c r="U624" i="4" s="1"/>
  <c r="U625" i="4" a="1"/>
  <c r="U625" i="4" s="1"/>
  <c r="U626" i="4" a="1"/>
  <c r="U626" i="4" s="1"/>
  <c r="U627" i="4" a="1"/>
  <c r="U627" i="4" s="1"/>
  <c r="U628" i="4" a="1"/>
  <c r="U628" i="4" s="1"/>
  <c r="U629" i="4" a="1"/>
  <c r="U629" i="4" s="1"/>
  <c r="U630" i="4" a="1"/>
  <c r="U630" i="4" s="1"/>
  <c r="U631" i="4" a="1"/>
  <c r="U631" i="4" s="1"/>
  <c r="U632" i="4" a="1"/>
  <c r="U632" i="4" s="1"/>
  <c r="U633" i="4" a="1"/>
  <c r="U633" i="4" s="1"/>
  <c r="U634" i="4" a="1"/>
  <c r="U634" i="4" s="1"/>
  <c r="U635" i="4" a="1"/>
  <c r="U635" i="4" s="1"/>
  <c r="U636" i="4" a="1"/>
  <c r="U636" i="4" s="1"/>
  <c r="U637" i="4" a="1"/>
  <c r="U637" i="4" s="1"/>
  <c r="U638" i="4" a="1"/>
  <c r="U638" i="4" s="1"/>
  <c r="U639" i="4" a="1"/>
  <c r="U639" i="4" s="1"/>
  <c r="U640" i="4" a="1"/>
  <c r="U640" i="4" s="1"/>
  <c r="U641" i="4" a="1"/>
  <c r="U641" i="4" s="1"/>
  <c r="U642" i="4" a="1"/>
  <c r="U642" i="4" s="1"/>
  <c r="U643" i="4" a="1"/>
  <c r="U643" i="4" s="1"/>
  <c r="U644" i="4" a="1"/>
  <c r="U644" i="4" s="1"/>
  <c r="U645" i="4" a="1"/>
  <c r="U645" i="4" s="1"/>
  <c r="U646" i="4" a="1"/>
  <c r="U646" i="4" s="1"/>
  <c r="U647" i="4" a="1"/>
  <c r="U647" i="4" s="1"/>
  <c r="U648" i="4" a="1"/>
  <c r="U648" i="4" s="1"/>
  <c r="U649" i="4" a="1"/>
  <c r="U649" i="4" s="1"/>
  <c r="U650" i="4" a="1"/>
  <c r="U650" i="4" s="1"/>
  <c r="U651" i="4" a="1"/>
  <c r="U651" i="4" s="1"/>
  <c r="U652" i="4" a="1"/>
  <c r="U652" i="4" s="1"/>
  <c r="U653" i="4" a="1"/>
  <c r="U653" i="4" s="1"/>
  <c r="U654" i="4" a="1"/>
  <c r="U654" i="4" s="1"/>
  <c r="U655" i="4" a="1"/>
  <c r="U655" i="4" s="1"/>
  <c r="U656" i="4" a="1"/>
  <c r="U656" i="4" s="1"/>
  <c r="U657" i="4" a="1"/>
  <c r="U657" i="4" s="1"/>
  <c r="U658" i="4" a="1"/>
  <c r="U658" i="4" s="1"/>
  <c r="U659" i="4" a="1"/>
  <c r="U659" i="4" s="1"/>
  <c r="U660" i="4" a="1"/>
  <c r="U660" i="4" s="1"/>
  <c r="U661" i="4" a="1"/>
  <c r="U661" i="4" s="1"/>
  <c r="U662" i="4" a="1"/>
  <c r="U662" i="4" s="1"/>
  <c r="U663" i="4" a="1"/>
  <c r="U663" i="4" s="1"/>
  <c r="U664" i="4" a="1"/>
  <c r="U664" i="4" s="1"/>
  <c r="U665" i="4" a="1"/>
  <c r="U665" i="4" s="1"/>
  <c r="U666" i="4" a="1"/>
  <c r="U666" i="4" s="1"/>
  <c r="U667" i="4" a="1"/>
  <c r="U667" i="4" s="1"/>
  <c r="U668" i="4" a="1"/>
  <c r="U668" i="4" s="1"/>
  <c r="U669" i="4" a="1"/>
  <c r="U669" i="4" s="1"/>
  <c r="U670" i="4" a="1"/>
  <c r="U670" i="4" s="1"/>
  <c r="U671" i="4" a="1"/>
  <c r="U671" i="4" s="1"/>
  <c r="U672" i="4" a="1"/>
  <c r="U672" i="4" s="1"/>
  <c r="U673" i="4" a="1"/>
  <c r="U673" i="4" s="1"/>
  <c r="U674" i="4" a="1"/>
  <c r="U674" i="4" s="1"/>
  <c r="U675" i="4" a="1"/>
  <c r="U675" i="4" s="1"/>
  <c r="U676" i="4" a="1"/>
  <c r="U676" i="4" s="1"/>
  <c r="U677" i="4" a="1"/>
  <c r="U677" i="4" s="1"/>
  <c r="U678" i="4" a="1"/>
  <c r="U678" i="4" s="1"/>
  <c r="U679" i="4" a="1"/>
  <c r="U679" i="4" s="1"/>
  <c r="U680" i="4" a="1"/>
  <c r="U680" i="4" s="1"/>
  <c r="U681" i="4" a="1"/>
  <c r="U681" i="4" s="1"/>
  <c r="U682" i="4" a="1"/>
  <c r="U682" i="4" s="1"/>
  <c r="U683" i="4" a="1"/>
  <c r="U683" i="4" s="1"/>
  <c r="U684" i="4" a="1"/>
  <c r="U684" i="4" s="1"/>
  <c r="U685" i="4" a="1"/>
  <c r="U685" i="4" s="1"/>
  <c r="U686" i="4" a="1"/>
  <c r="U686" i="4" s="1"/>
  <c r="U687" i="4" a="1"/>
  <c r="U687" i="4" s="1"/>
  <c r="U688" i="4" a="1"/>
  <c r="U688" i="4" s="1"/>
  <c r="U689" i="4" a="1"/>
  <c r="U689" i="4" s="1"/>
  <c r="U690" i="4" a="1"/>
  <c r="U690" i="4" s="1"/>
  <c r="U691" i="4" a="1"/>
  <c r="U691" i="4" s="1"/>
  <c r="U692" i="4" a="1"/>
  <c r="U692" i="4" s="1"/>
  <c r="U693" i="4" a="1"/>
  <c r="U693" i="4" s="1"/>
  <c r="U694" i="4" a="1"/>
  <c r="U694" i="4" s="1"/>
  <c r="U695" i="4" a="1"/>
  <c r="U695" i="4" s="1"/>
  <c r="U696" i="4" a="1"/>
  <c r="U696" i="4" s="1"/>
  <c r="U697" i="4" a="1"/>
  <c r="U697" i="4" s="1"/>
  <c r="U698" i="4" a="1"/>
  <c r="U698" i="4" s="1"/>
  <c r="U699" i="4" a="1"/>
  <c r="U699" i="4" s="1"/>
  <c r="U700" i="4" a="1"/>
  <c r="U700" i="4" s="1"/>
  <c r="U701" i="4" a="1"/>
  <c r="U701" i="4" s="1"/>
  <c r="U702" i="4" a="1"/>
  <c r="U702" i="4" s="1"/>
  <c r="U703" i="4" a="1"/>
  <c r="U703" i="4" s="1"/>
  <c r="U704" i="4" a="1"/>
  <c r="U704" i="4" s="1"/>
  <c r="U705" i="4" a="1"/>
  <c r="U705" i="4" s="1"/>
  <c r="U706" i="4" a="1"/>
  <c r="U706" i="4" s="1"/>
  <c r="U707" i="4" a="1"/>
  <c r="U707" i="4" s="1"/>
  <c r="U708" i="4" a="1"/>
  <c r="U708" i="4" s="1"/>
  <c r="U709" i="4" a="1"/>
  <c r="U709" i="4" s="1"/>
  <c r="U710" i="4" a="1"/>
  <c r="U710" i="4" s="1"/>
  <c r="U711" i="4" a="1"/>
  <c r="U711" i="4" s="1"/>
  <c r="U712" i="4" a="1"/>
  <c r="U712" i="4" s="1"/>
  <c r="U713" i="4" a="1"/>
  <c r="U713" i="4" s="1"/>
  <c r="U714" i="4" a="1"/>
  <c r="U714" i="4" s="1"/>
  <c r="U715" i="4" a="1"/>
  <c r="U715" i="4" s="1"/>
  <c r="U716" i="4" a="1"/>
  <c r="U716" i="4" s="1"/>
  <c r="U717" i="4" a="1"/>
  <c r="U717" i="4" s="1"/>
  <c r="U718" i="4" a="1"/>
  <c r="U718" i="4" s="1"/>
  <c r="U719" i="4" a="1"/>
  <c r="U719" i="4" s="1"/>
  <c r="U720" i="4" a="1"/>
  <c r="U720" i="4" s="1"/>
  <c r="U721" i="4" a="1"/>
  <c r="U721" i="4" s="1"/>
  <c r="U722" i="4" a="1"/>
  <c r="U722" i="4" s="1"/>
  <c r="U723" i="4" a="1"/>
  <c r="U723" i="4" s="1"/>
  <c r="U724" i="4" a="1"/>
  <c r="U724" i="4" s="1"/>
  <c r="U725" i="4" a="1"/>
  <c r="U725" i="4" s="1"/>
  <c r="U726" i="4" a="1"/>
  <c r="U726" i="4" s="1"/>
  <c r="U727" i="4" a="1"/>
  <c r="U727" i="4" s="1"/>
  <c r="U728" i="4" a="1"/>
  <c r="U728" i="4" s="1"/>
  <c r="U729" i="4" a="1"/>
  <c r="U729" i="4" s="1"/>
  <c r="U730" i="4" a="1"/>
  <c r="U730" i="4" s="1"/>
  <c r="U731" i="4" a="1"/>
  <c r="U731" i="4" s="1"/>
  <c r="U732" i="4" a="1"/>
  <c r="U732" i="4" s="1"/>
  <c r="U733" i="4" a="1"/>
  <c r="U733" i="4" s="1"/>
  <c r="U734" i="4" a="1"/>
  <c r="U734" i="4" s="1"/>
  <c r="U735" i="4" a="1"/>
  <c r="U735" i="4" s="1"/>
  <c r="U736" i="4" a="1"/>
  <c r="U736" i="4" s="1"/>
  <c r="U737" i="4" a="1"/>
  <c r="U737" i="4" s="1"/>
  <c r="U738" i="4" a="1"/>
  <c r="U738" i="4" s="1"/>
  <c r="U739" i="4" a="1"/>
  <c r="U739" i="4" s="1"/>
  <c r="U740" i="4" a="1"/>
  <c r="U740" i="4" s="1"/>
  <c r="U741" i="4" a="1"/>
  <c r="U741" i="4" s="1"/>
  <c r="U742" i="4" a="1"/>
  <c r="U742" i="4" s="1"/>
  <c r="U743" i="4" a="1"/>
  <c r="U743" i="4" s="1"/>
  <c r="U744" i="4" a="1"/>
  <c r="U744" i="4" s="1"/>
  <c r="U745" i="4" a="1"/>
  <c r="U745" i="4" s="1"/>
  <c r="U746" i="4" a="1"/>
  <c r="U746" i="4" s="1"/>
  <c r="U747" i="4" a="1"/>
  <c r="U747" i="4" s="1"/>
  <c r="U748" i="4" a="1"/>
  <c r="U748" i="4" s="1"/>
  <c r="U749" i="4" a="1"/>
  <c r="U749" i="4" s="1"/>
  <c r="U750" i="4" a="1"/>
  <c r="U750" i="4" s="1"/>
  <c r="U751" i="4" a="1"/>
  <c r="U751" i="4" s="1"/>
  <c r="U752" i="4" a="1"/>
  <c r="U752" i="4" s="1"/>
  <c r="U753" i="4" a="1"/>
  <c r="U753" i="4" s="1"/>
  <c r="U754" i="4" a="1"/>
  <c r="U754" i="4" s="1"/>
  <c r="U755" i="4" a="1"/>
  <c r="U755" i="4" s="1"/>
  <c r="U756" i="4" a="1"/>
  <c r="U756" i="4" s="1"/>
  <c r="U757" i="4" a="1"/>
  <c r="U757" i="4" s="1"/>
  <c r="U758" i="4" a="1"/>
  <c r="U758" i="4" s="1"/>
  <c r="U759" i="4" a="1"/>
  <c r="U759" i="4" s="1"/>
  <c r="U760" i="4" a="1"/>
  <c r="U760" i="4" s="1"/>
  <c r="U761" i="4" a="1"/>
  <c r="U761" i="4" s="1"/>
  <c r="U762" i="4" a="1"/>
  <c r="U762" i="4" s="1"/>
  <c r="U763" i="4" a="1"/>
  <c r="U763" i="4" s="1"/>
  <c r="U764" i="4" a="1"/>
  <c r="U764" i="4" s="1"/>
  <c r="U765" i="4" a="1"/>
  <c r="U765" i="4" s="1"/>
  <c r="U766" i="4" a="1"/>
  <c r="U766" i="4" s="1"/>
  <c r="U767" i="4" a="1"/>
  <c r="U767" i="4" s="1"/>
  <c r="U768" i="4" a="1"/>
  <c r="U768" i="4" s="1"/>
  <c r="U769" i="4" a="1"/>
  <c r="U769" i="4" s="1"/>
  <c r="U770" i="4" a="1"/>
  <c r="U770" i="4" s="1"/>
  <c r="U771" i="4" a="1"/>
  <c r="U771" i="4" s="1"/>
  <c r="U772" i="4" a="1"/>
  <c r="U772" i="4" s="1"/>
  <c r="U773" i="4" a="1"/>
  <c r="U773" i="4" s="1"/>
  <c r="U774" i="4" a="1"/>
  <c r="U774" i="4" s="1"/>
  <c r="U775" i="4" a="1"/>
  <c r="U775" i="4" s="1"/>
  <c r="U776" i="4" a="1"/>
  <c r="U776" i="4" s="1"/>
  <c r="U777" i="4" a="1"/>
  <c r="U777" i="4" s="1"/>
  <c r="U778" i="4" a="1"/>
  <c r="U778" i="4" s="1"/>
  <c r="U779" i="4" a="1"/>
  <c r="U779" i="4" s="1"/>
  <c r="U780" i="4" a="1"/>
  <c r="U780" i="4" s="1"/>
  <c r="U781" i="4" a="1"/>
  <c r="U781" i="4" s="1"/>
  <c r="U782" i="4" a="1"/>
  <c r="U782" i="4" s="1"/>
  <c r="U783" i="4" a="1"/>
  <c r="U783" i="4" s="1"/>
  <c r="U784" i="4" a="1"/>
  <c r="U784" i="4" s="1"/>
  <c r="U785" i="4" a="1"/>
  <c r="U785" i="4" s="1"/>
  <c r="U786" i="4" a="1"/>
  <c r="U786" i="4" s="1"/>
  <c r="U787" i="4" a="1"/>
  <c r="U787" i="4" s="1"/>
  <c r="U788" i="4" a="1"/>
  <c r="U788" i="4" s="1"/>
  <c r="U789" i="4" a="1"/>
  <c r="U789" i="4" s="1"/>
  <c r="U790" i="4" a="1"/>
  <c r="U790" i="4" s="1"/>
  <c r="U791" i="4" a="1"/>
  <c r="U791" i="4" s="1"/>
  <c r="U792" i="4" a="1"/>
  <c r="U792" i="4" s="1"/>
  <c r="U793" i="4" a="1"/>
  <c r="U793" i="4" s="1"/>
  <c r="U794" i="4" a="1"/>
  <c r="U794" i="4" s="1"/>
  <c r="U795" i="4" a="1"/>
  <c r="U795" i="4" s="1"/>
  <c r="U796" i="4" a="1"/>
  <c r="U796" i="4" s="1"/>
  <c r="U797" i="4" a="1"/>
  <c r="U797" i="4" s="1"/>
  <c r="U798" i="4" a="1"/>
  <c r="U798" i="4" s="1"/>
  <c r="U799" i="4" a="1"/>
  <c r="U799" i="4" s="1"/>
  <c r="U800" i="4" a="1"/>
  <c r="U800" i="4" s="1"/>
  <c r="U801" i="4" a="1"/>
  <c r="U801" i="4" s="1"/>
  <c r="U802" i="4" a="1"/>
  <c r="U802" i="4" s="1"/>
  <c r="U803" i="4" a="1"/>
  <c r="U803" i="4" s="1"/>
  <c r="U804" i="4" a="1"/>
  <c r="U804" i="4" s="1"/>
  <c r="U805" i="4" a="1"/>
  <c r="U805" i="4" s="1"/>
  <c r="U806" i="4" a="1"/>
  <c r="U806" i="4" s="1"/>
  <c r="U807" i="4" a="1"/>
  <c r="U807" i="4" s="1"/>
  <c r="U808" i="4" a="1"/>
  <c r="U808" i="4" s="1"/>
  <c r="U809" i="4" a="1"/>
  <c r="U809" i="4" s="1"/>
  <c r="U810" i="4" a="1"/>
  <c r="U810" i="4" s="1"/>
  <c r="U811" i="4" a="1"/>
  <c r="U811" i="4" s="1"/>
  <c r="U812" i="4" a="1"/>
  <c r="U812" i="4" s="1"/>
  <c r="U813" i="4" a="1"/>
  <c r="U813" i="4" s="1"/>
  <c r="U814" i="4" a="1"/>
  <c r="U814" i="4" s="1"/>
  <c r="U815" i="4" a="1"/>
  <c r="U815" i="4" s="1"/>
  <c r="U816" i="4" a="1"/>
  <c r="U816" i="4" s="1"/>
  <c r="U817" i="4" a="1"/>
  <c r="U817" i="4" s="1"/>
  <c r="U818" i="4" a="1"/>
  <c r="U818" i="4" s="1"/>
  <c r="U819" i="4" a="1"/>
  <c r="U819" i="4" s="1"/>
  <c r="U820" i="4" a="1"/>
  <c r="U820" i="4" s="1"/>
  <c r="U821" i="4" a="1"/>
  <c r="U821" i="4" s="1"/>
  <c r="U822" i="4" a="1"/>
  <c r="U822" i="4" s="1"/>
  <c r="U823" i="4" a="1"/>
  <c r="U823" i="4" s="1"/>
  <c r="U824" i="4" a="1"/>
  <c r="U824" i="4" s="1"/>
  <c r="U825" i="4" a="1"/>
  <c r="U825" i="4" s="1"/>
  <c r="U826" i="4" a="1"/>
  <c r="U826" i="4" s="1"/>
  <c r="U827" i="4" a="1"/>
  <c r="U827" i="4" s="1"/>
  <c r="U828" i="4" a="1"/>
  <c r="U828" i="4" s="1"/>
  <c r="U829" i="4" a="1"/>
  <c r="U829" i="4" s="1"/>
  <c r="U830" i="4" a="1"/>
  <c r="U830" i="4" s="1"/>
  <c r="U831" i="4" a="1"/>
  <c r="U831" i="4" s="1"/>
  <c r="U832" i="4" a="1"/>
  <c r="U832" i="4" s="1"/>
  <c r="U833" i="4" a="1"/>
  <c r="U833" i="4" s="1"/>
  <c r="U834" i="4" a="1"/>
  <c r="U834" i="4" s="1"/>
  <c r="U835" i="4" a="1"/>
  <c r="U835" i="4" s="1"/>
  <c r="U836" i="4" a="1"/>
  <c r="U836" i="4" s="1"/>
  <c r="U837" i="4" a="1"/>
  <c r="U837" i="4" s="1"/>
  <c r="U838" i="4" a="1"/>
  <c r="U838" i="4" s="1"/>
  <c r="U839" i="4" a="1"/>
  <c r="U839" i="4" s="1"/>
  <c r="U840" i="4" a="1"/>
  <c r="U840" i="4" s="1"/>
  <c r="U841" i="4" a="1"/>
  <c r="U841" i="4" s="1"/>
  <c r="U842" i="4" a="1"/>
  <c r="U842" i="4" s="1"/>
  <c r="U843" i="4" a="1"/>
  <c r="U843" i="4" s="1"/>
  <c r="U844" i="4" a="1"/>
  <c r="U844" i="4" s="1"/>
  <c r="U845" i="4" a="1"/>
  <c r="U845" i="4" s="1"/>
  <c r="U846" i="4" a="1"/>
  <c r="U846" i="4" s="1"/>
  <c r="U847" i="4" a="1"/>
  <c r="U847" i="4" s="1"/>
  <c r="U848" i="4" a="1"/>
  <c r="U848" i="4" s="1"/>
  <c r="U849" i="4" a="1"/>
  <c r="U849" i="4" s="1"/>
  <c r="U850" i="4" a="1"/>
  <c r="U850" i="4" s="1"/>
  <c r="U851" i="4" a="1"/>
  <c r="U851" i="4" s="1"/>
  <c r="U852" i="4" a="1"/>
  <c r="U852" i="4" s="1"/>
  <c r="U853" i="4" a="1"/>
  <c r="U853" i="4" s="1"/>
  <c r="U854" i="4" a="1"/>
  <c r="U854" i="4" s="1"/>
  <c r="U855" i="4" a="1"/>
  <c r="U855" i="4" s="1"/>
  <c r="U856" i="4" a="1"/>
  <c r="U856" i="4" s="1"/>
  <c r="U857" i="4" a="1"/>
  <c r="U857" i="4" s="1"/>
  <c r="U858" i="4" a="1"/>
  <c r="U858" i="4" s="1"/>
  <c r="U859" i="4" a="1"/>
  <c r="U859" i="4" s="1"/>
  <c r="U860" i="4" a="1"/>
  <c r="U860" i="4" s="1"/>
  <c r="U861" i="4" a="1"/>
  <c r="U861" i="4" s="1"/>
  <c r="U862" i="4" a="1"/>
  <c r="U862" i="4" s="1"/>
  <c r="U863" i="4" a="1"/>
  <c r="U863" i="4" s="1"/>
  <c r="U864" i="4" a="1"/>
  <c r="U864" i="4" s="1"/>
  <c r="U865" i="4" a="1"/>
  <c r="U865" i="4" s="1"/>
  <c r="U866" i="4" a="1"/>
  <c r="U866" i="4" s="1"/>
  <c r="U867" i="4" a="1"/>
  <c r="U867" i="4" s="1"/>
  <c r="U868" i="4" a="1"/>
  <c r="U868" i="4" s="1"/>
  <c r="U869" i="4" a="1"/>
  <c r="U869" i="4" s="1"/>
  <c r="U870" i="4" a="1"/>
  <c r="U870" i="4" s="1"/>
  <c r="U871" i="4" a="1"/>
  <c r="U871" i="4" s="1"/>
  <c r="U872" i="4" a="1"/>
  <c r="U872" i="4" s="1"/>
  <c r="U873" i="4" a="1"/>
  <c r="U873" i="4" s="1"/>
  <c r="U874" i="4" a="1"/>
  <c r="U874" i="4" s="1"/>
  <c r="U875" i="4" a="1"/>
  <c r="U875" i="4" s="1"/>
  <c r="U876" i="4" a="1"/>
  <c r="U876" i="4" s="1"/>
  <c r="U877" i="4" a="1"/>
  <c r="U877" i="4" s="1"/>
  <c r="U878" i="4" a="1"/>
  <c r="U878" i="4" s="1"/>
  <c r="U879" i="4" a="1"/>
  <c r="U879" i="4" s="1"/>
  <c r="U880" i="4" a="1"/>
  <c r="U880" i="4" s="1"/>
  <c r="U881" i="4" a="1"/>
  <c r="U881" i="4" s="1"/>
  <c r="U882" i="4" a="1"/>
  <c r="U882" i="4" s="1"/>
  <c r="U883" i="4" a="1"/>
  <c r="U883" i="4" s="1"/>
  <c r="U884" i="4" a="1"/>
  <c r="U884" i="4" s="1"/>
  <c r="U885" i="4" a="1"/>
  <c r="U885" i="4" s="1"/>
  <c r="U886" i="4" a="1"/>
  <c r="U886" i="4" s="1"/>
  <c r="U887" i="4" a="1"/>
  <c r="U887" i="4" s="1"/>
  <c r="U888" i="4" a="1"/>
  <c r="U888" i="4" s="1"/>
  <c r="U889" i="4" a="1"/>
  <c r="U889" i="4" s="1"/>
  <c r="U890" i="4" a="1"/>
  <c r="U890" i="4" s="1"/>
  <c r="U891" i="4" a="1"/>
  <c r="U891" i="4" s="1"/>
  <c r="U892" i="4" a="1"/>
  <c r="U892" i="4" s="1"/>
  <c r="U893" i="4" a="1"/>
  <c r="U893" i="4" s="1"/>
  <c r="U894" i="4" a="1"/>
  <c r="U894" i="4" s="1"/>
  <c r="U895" i="4" a="1"/>
  <c r="U895" i="4" s="1"/>
  <c r="U896" i="4" a="1"/>
  <c r="U896" i="4" s="1"/>
  <c r="U897" i="4" a="1"/>
  <c r="U897" i="4" s="1"/>
  <c r="U898" i="4" a="1"/>
  <c r="U898" i="4" s="1"/>
  <c r="U899" i="4" a="1"/>
  <c r="U899" i="4" s="1"/>
  <c r="U900" i="4" a="1"/>
  <c r="U900" i="4" s="1"/>
  <c r="U901" i="4" a="1"/>
  <c r="U901" i="4" s="1"/>
  <c r="U902" i="4" a="1"/>
  <c r="U902" i="4" s="1"/>
  <c r="U903" i="4" a="1"/>
  <c r="U903" i="4" s="1"/>
  <c r="U904" i="4" a="1"/>
  <c r="U904" i="4" s="1"/>
  <c r="U905" i="4" a="1"/>
  <c r="U905" i="4" s="1"/>
  <c r="U906" i="4" a="1"/>
  <c r="U906" i="4" s="1"/>
  <c r="U907" i="4" a="1"/>
  <c r="U907" i="4" s="1"/>
  <c r="U908" i="4" a="1"/>
  <c r="U908" i="4" s="1"/>
  <c r="U909" i="4" a="1"/>
  <c r="U909" i="4" s="1"/>
  <c r="U910" i="4" a="1"/>
  <c r="U910" i="4" s="1"/>
  <c r="U911" i="4" a="1"/>
  <c r="U911" i="4" s="1"/>
  <c r="U912" i="4" a="1"/>
  <c r="U912" i="4" s="1"/>
  <c r="U913" i="4" a="1"/>
  <c r="U913" i="4" s="1"/>
  <c r="U914" i="4" a="1"/>
  <c r="U914" i="4" s="1"/>
  <c r="U915" i="4" a="1"/>
  <c r="U915" i="4" s="1"/>
  <c r="U916" i="4" a="1"/>
  <c r="U916" i="4" s="1"/>
  <c r="U917" i="4" a="1"/>
  <c r="U917" i="4" s="1"/>
  <c r="U918" i="4" a="1"/>
  <c r="U918" i="4" s="1"/>
  <c r="U919" i="4" a="1"/>
  <c r="U919" i="4" s="1"/>
  <c r="U920" i="4" a="1"/>
  <c r="U920" i="4" s="1"/>
  <c r="U921" i="4" a="1"/>
  <c r="U921" i="4" s="1"/>
  <c r="U922" i="4" a="1"/>
  <c r="U922" i="4" s="1"/>
  <c r="U923" i="4" a="1"/>
  <c r="U923" i="4" s="1"/>
  <c r="U924" i="4" a="1"/>
  <c r="U924" i="4" s="1"/>
  <c r="U925" i="4" a="1"/>
  <c r="U925" i="4" s="1"/>
  <c r="U926" i="4" a="1"/>
  <c r="U926" i="4" s="1"/>
  <c r="U927" i="4" a="1"/>
  <c r="U927" i="4" s="1"/>
  <c r="U928" i="4" a="1"/>
  <c r="U928" i="4" s="1"/>
  <c r="U929" i="4" a="1"/>
  <c r="U929" i="4" s="1"/>
  <c r="U930" i="4" a="1"/>
  <c r="U930" i="4" s="1"/>
  <c r="U931" i="4" a="1"/>
  <c r="U931" i="4" s="1"/>
  <c r="U932" i="4" a="1"/>
  <c r="U932" i="4" s="1"/>
  <c r="U933" i="4" a="1"/>
  <c r="U933" i="4" s="1"/>
  <c r="U934" i="4" a="1"/>
  <c r="U934" i="4" s="1"/>
  <c r="U935" i="4" a="1"/>
  <c r="U935" i="4" s="1"/>
  <c r="U936" i="4" a="1"/>
  <c r="U936" i="4" s="1"/>
  <c r="U937" i="4" a="1"/>
  <c r="U937" i="4" s="1"/>
  <c r="U938" i="4" a="1"/>
  <c r="U938" i="4" s="1"/>
  <c r="U939" i="4" a="1"/>
  <c r="U939" i="4" s="1"/>
  <c r="U940" i="4" a="1"/>
  <c r="U940" i="4" s="1"/>
  <c r="U941" i="4" a="1"/>
  <c r="U941" i="4" s="1"/>
  <c r="U942" i="4" a="1"/>
  <c r="U942" i="4" s="1"/>
  <c r="U943" i="4" a="1"/>
  <c r="U943" i="4" s="1"/>
  <c r="U944" i="4" a="1"/>
  <c r="U944" i="4" s="1"/>
  <c r="U945" i="4" a="1"/>
  <c r="U945" i="4" s="1"/>
  <c r="U946" i="4" a="1"/>
  <c r="U946" i="4" s="1"/>
  <c r="U947" i="4" a="1"/>
  <c r="U947" i="4" s="1"/>
  <c r="U948" i="4" a="1"/>
  <c r="U948" i="4" s="1"/>
  <c r="U949" i="4" a="1"/>
  <c r="U949" i="4" s="1"/>
  <c r="U950" i="4" a="1"/>
  <c r="U950" i="4" s="1"/>
  <c r="U951" i="4" a="1"/>
  <c r="U951" i="4" s="1"/>
  <c r="U952" i="4" a="1"/>
  <c r="U952" i="4" s="1"/>
  <c r="U953" i="4" a="1"/>
  <c r="U953" i="4" s="1"/>
  <c r="U954" i="4" a="1"/>
  <c r="U954" i="4" s="1"/>
  <c r="U955" i="4" a="1"/>
  <c r="U955" i="4" s="1"/>
  <c r="U956" i="4" a="1"/>
  <c r="U956" i="4" s="1"/>
  <c r="U957" i="4" a="1"/>
  <c r="U957" i="4" s="1"/>
  <c r="U958" i="4" a="1"/>
  <c r="U958" i="4" s="1"/>
  <c r="U959" i="4" a="1"/>
  <c r="U959" i="4" s="1"/>
  <c r="U960" i="4" a="1"/>
  <c r="U960" i="4" s="1"/>
  <c r="U961" i="4" a="1"/>
  <c r="U961" i="4" s="1"/>
  <c r="U962" i="4" a="1"/>
  <c r="U962" i="4" s="1"/>
  <c r="U963" i="4" a="1"/>
  <c r="U963" i="4" s="1"/>
  <c r="U964" i="4" a="1"/>
  <c r="U964" i="4" s="1"/>
  <c r="U965" i="4" a="1"/>
  <c r="U965" i="4" s="1"/>
  <c r="U966" i="4" a="1"/>
  <c r="U966" i="4" s="1"/>
  <c r="U967" i="4" a="1"/>
  <c r="U967" i="4" s="1"/>
  <c r="U968" i="4" a="1"/>
  <c r="U968" i="4" s="1"/>
  <c r="U969" i="4" a="1"/>
  <c r="U969" i="4" s="1"/>
  <c r="U970" i="4" a="1"/>
  <c r="U970" i="4" s="1"/>
  <c r="U971" i="4" a="1"/>
  <c r="U971" i="4" s="1"/>
  <c r="U972" i="4" a="1"/>
  <c r="U972" i="4" s="1"/>
  <c r="U973" i="4" a="1"/>
  <c r="U973" i="4" s="1"/>
  <c r="U974" i="4" a="1"/>
  <c r="U974" i="4" s="1"/>
  <c r="U975" i="4" a="1"/>
  <c r="U975" i="4" s="1"/>
  <c r="U976" i="4" a="1"/>
  <c r="U976" i="4" s="1"/>
  <c r="U977" i="4" a="1"/>
  <c r="U977" i="4" s="1"/>
  <c r="U978" i="4" a="1"/>
  <c r="U978" i="4" s="1"/>
  <c r="U979" i="4" a="1"/>
  <c r="U979" i="4" s="1"/>
  <c r="U980" i="4" a="1"/>
  <c r="U980" i="4" s="1"/>
  <c r="U981" i="4" a="1"/>
  <c r="U981" i="4" s="1"/>
  <c r="U982" i="4" a="1"/>
  <c r="U982" i="4" s="1"/>
  <c r="U983" i="4" a="1"/>
  <c r="U983" i="4" s="1"/>
  <c r="U984" i="4" a="1"/>
  <c r="U984" i="4" s="1"/>
  <c r="U985" i="4" a="1"/>
  <c r="U985" i="4" s="1"/>
  <c r="U986" i="4" a="1"/>
  <c r="U986" i="4" s="1"/>
  <c r="U987" i="4" a="1"/>
  <c r="U987" i="4" s="1"/>
  <c r="U988" i="4" a="1"/>
  <c r="U988" i="4" s="1"/>
  <c r="U989" i="4" a="1"/>
  <c r="U989" i="4" s="1"/>
  <c r="U990" i="4" a="1"/>
  <c r="U990" i="4" s="1"/>
  <c r="U991" i="4" a="1"/>
  <c r="U991" i="4" s="1"/>
  <c r="U992" i="4" a="1"/>
  <c r="U992" i="4" s="1"/>
  <c r="U993" i="4" a="1"/>
  <c r="U993" i="4" s="1"/>
  <c r="U994" i="4" a="1"/>
  <c r="U994" i="4" s="1"/>
  <c r="U995" i="4" a="1"/>
  <c r="U995" i="4" s="1"/>
  <c r="U996" i="4" a="1"/>
  <c r="U996" i="4" s="1"/>
  <c r="U997" i="4" a="1"/>
  <c r="U997" i="4" s="1"/>
  <c r="U998" i="4" a="1"/>
  <c r="U998" i="4" s="1"/>
  <c r="U999" i="4" a="1"/>
  <c r="U999" i="4" s="1"/>
  <c r="U1000" i="4" a="1"/>
  <c r="U1000" i="4" s="1"/>
  <c r="U1001" i="4" a="1"/>
  <c r="U1001" i="4" s="1"/>
  <c r="U1002" i="4" a="1"/>
  <c r="U1002" i="4" s="1"/>
  <c r="U1003" i="4" a="1"/>
  <c r="U1003" i="4" s="1"/>
  <c r="U1004" i="4" a="1"/>
  <c r="U1004" i="4" s="1"/>
  <c r="U1005" i="4" a="1"/>
  <c r="U1005" i="4" s="1"/>
  <c r="U1006" i="4" a="1"/>
  <c r="U1006" i="4" s="1"/>
  <c r="U1007" i="4" a="1"/>
  <c r="U1007" i="4" s="1"/>
  <c r="U1008" i="4" a="1"/>
  <c r="U1008" i="4" s="1"/>
  <c r="U1009" i="4" a="1"/>
  <c r="U1009" i="4" s="1"/>
  <c r="U1010" i="4" a="1"/>
  <c r="U1010" i="4" s="1"/>
  <c r="U1011" i="4" a="1"/>
  <c r="U1011" i="4" s="1"/>
  <c r="U1012" i="4" a="1"/>
  <c r="U1012" i="4" s="1"/>
  <c r="U1013" i="4" a="1"/>
  <c r="U1013" i="4" s="1"/>
  <c r="U1014" i="4" a="1"/>
  <c r="U1014" i="4" s="1"/>
  <c r="U1015" i="4" a="1"/>
  <c r="U1015" i="4" s="1"/>
  <c r="U1016" i="4" a="1"/>
  <c r="U1016" i="4" s="1"/>
  <c r="U1017" i="4" a="1"/>
  <c r="U1017" i="4" s="1"/>
  <c r="U1018" i="4" a="1"/>
  <c r="U1018" i="4" s="1"/>
  <c r="U1019" i="4" a="1"/>
  <c r="U1019" i="4" s="1"/>
  <c r="U1020" i="4" a="1"/>
  <c r="U1020" i="4" s="1"/>
  <c r="U1021" i="4" a="1"/>
  <c r="U1021" i="4" s="1"/>
  <c r="U1022" i="4" a="1"/>
  <c r="U1022" i="4" s="1"/>
  <c r="U1023" i="4" a="1"/>
  <c r="U1023" i="4" s="1"/>
  <c r="U1024" i="4" a="1"/>
  <c r="U1024" i="4" s="1"/>
  <c r="U1025" i="4" a="1"/>
  <c r="U1025" i="4" s="1"/>
  <c r="U1026" i="4" a="1"/>
  <c r="U1026" i="4" s="1"/>
  <c r="U1027" i="4" a="1"/>
  <c r="U1027" i="4" s="1"/>
  <c r="U1028" i="4" a="1"/>
  <c r="U1028" i="4" s="1"/>
  <c r="U1029" i="4" a="1"/>
  <c r="U1029" i="4" s="1"/>
  <c r="U1030" i="4" a="1"/>
  <c r="U1030" i="4" s="1"/>
  <c r="U1031" i="4" a="1"/>
  <c r="U1031" i="4" s="1"/>
  <c r="U1032" i="4" a="1"/>
  <c r="U1032" i="4" s="1"/>
  <c r="U1033" i="4" a="1"/>
  <c r="U1033" i="4" s="1"/>
  <c r="U1034" i="4" a="1"/>
  <c r="U1034" i="4" s="1"/>
  <c r="U1035" i="4" a="1"/>
  <c r="U1035" i="4" s="1"/>
  <c r="U1036" i="4" a="1"/>
  <c r="U1036" i="4" s="1"/>
  <c r="U1037" i="4" a="1"/>
  <c r="U1037" i="4" s="1"/>
  <c r="U1038" i="4" a="1"/>
  <c r="U1038" i="4" s="1"/>
  <c r="U1039" i="4" a="1"/>
  <c r="U1039" i="4" s="1"/>
  <c r="U1040" i="4" a="1"/>
  <c r="U1040" i="4" s="1"/>
  <c r="U1041" i="4" a="1"/>
  <c r="U1041" i="4" s="1"/>
  <c r="U1042" i="4" a="1"/>
  <c r="U1042" i="4" s="1"/>
  <c r="U1043" i="4" a="1"/>
  <c r="U1043" i="4" s="1"/>
  <c r="U1044" i="4" a="1"/>
  <c r="U1044" i="4" s="1"/>
  <c r="U1045" i="4" a="1"/>
  <c r="U1045" i="4" s="1"/>
  <c r="U1046" i="4" a="1"/>
  <c r="U1046" i="4" s="1"/>
  <c r="U1047" i="4" a="1"/>
  <c r="U1047" i="4" s="1"/>
  <c r="U1048" i="4" a="1"/>
  <c r="U1048" i="4" s="1"/>
  <c r="U1049" i="4" a="1"/>
  <c r="U1049" i="4" s="1"/>
  <c r="U1050" i="4" a="1"/>
  <c r="U1050" i="4" s="1"/>
  <c r="U1051" i="4" a="1"/>
  <c r="U1051" i="4" s="1"/>
  <c r="U1052" i="4" a="1"/>
  <c r="U1052" i="4" s="1"/>
  <c r="U1053" i="4" a="1"/>
  <c r="U1053" i="4" s="1"/>
  <c r="U1054" i="4" a="1"/>
  <c r="U1054" i="4" s="1"/>
  <c r="U1055" i="4" a="1"/>
  <c r="U1055" i="4" s="1"/>
  <c r="U1056" i="4" a="1"/>
  <c r="U1056" i="4" s="1"/>
  <c r="U1057" i="4" a="1"/>
  <c r="U1057" i="4" s="1"/>
  <c r="U1058" i="4" a="1"/>
  <c r="U1058" i="4" s="1"/>
  <c r="U1059" i="4" a="1"/>
  <c r="U1059" i="4" s="1"/>
  <c r="U1060" i="4" a="1"/>
  <c r="U1060" i="4" s="1"/>
  <c r="U1061" i="4" a="1"/>
  <c r="U1061" i="4" s="1"/>
  <c r="U1062" i="4" a="1"/>
  <c r="U1062" i="4" s="1"/>
  <c r="U1063" i="4" a="1"/>
  <c r="U1063" i="4" s="1"/>
  <c r="U1064" i="4" a="1"/>
  <c r="U1064" i="4" s="1"/>
  <c r="U1065" i="4" a="1"/>
  <c r="U1065" i="4" s="1"/>
  <c r="U1066" i="4" a="1"/>
  <c r="U1066" i="4" s="1"/>
  <c r="U1067" i="4" a="1"/>
  <c r="U1067" i="4" s="1"/>
  <c r="U1068" i="4" a="1"/>
  <c r="U1068" i="4" s="1"/>
  <c r="U1069" i="4" a="1"/>
  <c r="U1069" i="4" s="1"/>
  <c r="U1070" i="4" a="1"/>
  <c r="U1070" i="4" s="1"/>
  <c r="U1071" i="4" a="1"/>
  <c r="U1071" i="4" s="1"/>
  <c r="U1072" i="4" a="1"/>
  <c r="U1072" i="4" s="1"/>
  <c r="U1073" i="4" a="1"/>
  <c r="U1073" i="4" s="1"/>
  <c r="U1074" i="4" a="1"/>
  <c r="U1074" i="4" s="1"/>
  <c r="U1075" i="4" a="1"/>
  <c r="U1075" i="4" s="1"/>
  <c r="U1076" i="4" a="1"/>
  <c r="U1076" i="4" s="1"/>
  <c r="U1077" i="4" a="1"/>
  <c r="U1077" i="4" s="1"/>
  <c r="U1078" i="4" a="1"/>
  <c r="U1078" i="4" s="1"/>
  <c r="U1079" i="4" a="1"/>
  <c r="U1079" i="4" s="1"/>
  <c r="U1080" i="4" a="1"/>
  <c r="U1080" i="4" s="1"/>
  <c r="U1081" i="4" a="1"/>
  <c r="U1081" i="4" s="1"/>
  <c r="U1082" i="4" a="1"/>
  <c r="U1082" i="4" s="1"/>
  <c r="U1083" i="4" a="1"/>
  <c r="U1083" i="4" s="1"/>
  <c r="U1084" i="4" a="1"/>
  <c r="U1084" i="4" s="1"/>
  <c r="U1085" i="4" a="1"/>
  <c r="U1085" i="4" s="1"/>
  <c r="U1086" i="4" a="1"/>
  <c r="U1086" i="4" s="1"/>
  <c r="U1087" i="4" a="1"/>
  <c r="U1087" i="4" s="1"/>
  <c r="U1088" i="4" a="1"/>
  <c r="U1088" i="4" s="1"/>
  <c r="U1089" i="4" a="1"/>
  <c r="U1089" i="4" s="1"/>
  <c r="U1090" i="4" a="1"/>
  <c r="U1090" i="4" s="1"/>
  <c r="U1091" i="4" a="1"/>
  <c r="U1091" i="4" s="1"/>
  <c r="U1092" i="4" a="1"/>
  <c r="U1092" i="4" s="1"/>
  <c r="U1093" i="4" a="1"/>
  <c r="U1093" i="4" s="1"/>
  <c r="U1094" i="4" a="1"/>
  <c r="U1094" i="4" s="1"/>
  <c r="U1095" i="4" a="1"/>
  <c r="U1095" i="4" s="1"/>
  <c r="U1096" i="4" a="1"/>
  <c r="U1096" i="4" s="1"/>
  <c r="U1097" i="4" a="1"/>
  <c r="U1097" i="4" s="1"/>
  <c r="U1098" i="4" a="1"/>
  <c r="U1098" i="4" s="1"/>
  <c r="U1099" i="4" a="1"/>
  <c r="U1099" i="4" s="1"/>
  <c r="U1100" i="4" a="1"/>
  <c r="U1100" i="4" s="1"/>
  <c r="U1101" i="4" a="1"/>
  <c r="U1101" i="4" s="1"/>
  <c r="U1102" i="4" a="1"/>
  <c r="U1102" i="4" s="1"/>
  <c r="U1103" i="4" a="1"/>
  <c r="U1103" i="4" s="1"/>
  <c r="U1104" i="4" a="1"/>
  <c r="U1104" i="4" s="1"/>
  <c r="U1105" i="4" a="1"/>
  <c r="U1105" i="4" s="1"/>
  <c r="U1106" i="4" a="1"/>
  <c r="U1106" i="4" s="1"/>
  <c r="U1107" i="4" a="1"/>
  <c r="U1107" i="4" s="1"/>
  <c r="U1108" i="4" a="1"/>
  <c r="U1108" i="4" s="1"/>
  <c r="U1109" i="4" a="1"/>
  <c r="U1109" i="4" s="1"/>
  <c r="U1110" i="4" a="1"/>
  <c r="U1110" i="4" s="1"/>
  <c r="U1111" i="4" a="1"/>
  <c r="U1111" i="4" s="1"/>
  <c r="U1112" i="4" a="1"/>
  <c r="U1112" i="4" s="1"/>
  <c r="U1113" i="4" a="1"/>
  <c r="U1113" i="4" s="1"/>
  <c r="U1114" i="4" a="1"/>
  <c r="U1114" i="4" s="1"/>
  <c r="U1115" i="4" a="1"/>
  <c r="U1115" i="4" s="1"/>
  <c r="U1116" i="4" a="1"/>
  <c r="U1116" i="4" s="1"/>
  <c r="U1117" i="4" a="1"/>
  <c r="U1117" i="4" s="1"/>
  <c r="U1118" i="4" a="1"/>
  <c r="U1118" i="4" s="1"/>
  <c r="U1119" i="4" a="1"/>
  <c r="U1119" i="4" s="1"/>
  <c r="U1120" i="4" a="1"/>
  <c r="U1120" i="4" s="1"/>
  <c r="U1121" i="4" a="1"/>
  <c r="U1121" i="4" s="1"/>
  <c r="U1122" i="4" a="1"/>
  <c r="U1122" i="4" s="1"/>
  <c r="U1123" i="4" a="1"/>
  <c r="U1123" i="4" s="1"/>
  <c r="U1124" i="4" a="1"/>
  <c r="U1124" i="4" s="1"/>
  <c r="U1125" i="4" a="1"/>
  <c r="U1125" i="4" s="1"/>
  <c r="U1126" i="4" a="1"/>
  <c r="U1126" i="4" s="1"/>
  <c r="U1127" i="4" a="1"/>
  <c r="U1127" i="4" s="1"/>
  <c r="U1128" i="4" a="1"/>
  <c r="U1128" i="4" s="1"/>
  <c r="U1129" i="4" a="1"/>
  <c r="U1129" i="4" s="1"/>
  <c r="U1130" i="4" a="1"/>
  <c r="U1130" i="4" s="1"/>
  <c r="U1131" i="4" a="1"/>
  <c r="U1131" i="4" s="1"/>
  <c r="U1132" i="4" a="1"/>
  <c r="U1132" i="4" s="1"/>
  <c r="U1133" i="4" a="1"/>
  <c r="U1133" i="4" s="1"/>
  <c r="U1134" i="4" a="1"/>
  <c r="U1134" i="4" s="1"/>
  <c r="U1135" i="4" a="1"/>
  <c r="U1135" i="4" s="1"/>
  <c r="U1136" i="4" a="1"/>
  <c r="U1136" i="4" s="1"/>
  <c r="U1137" i="4" a="1"/>
  <c r="U1137" i="4" s="1"/>
  <c r="U1138" i="4" a="1"/>
  <c r="U1138" i="4" s="1"/>
  <c r="U1139" i="4" a="1"/>
  <c r="U1139" i="4" s="1"/>
  <c r="U1140" i="4" a="1"/>
  <c r="U1140" i="4" s="1"/>
  <c r="U1141" i="4" a="1"/>
  <c r="U1141" i="4" s="1"/>
  <c r="U1142" i="4" a="1"/>
  <c r="U1142" i="4" s="1"/>
  <c r="U1143" i="4" a="1"/>
  <c r="U1143" i="4" s="1"/>
  <c r="U1144" i="4" a="1"/>
  <c r="U1144" i="4" s="1"/>
  <c r="U1145" i="4" a="1"/>
  <c r="U1145" i="4" s="1"/>
  <c r="U1146" i="4" a="1"/>
  <c r="U1146" i="4" s="1"/>
  <c r="U1147" i="4" a="1"/>
  <c r="U1147" i="4" s="1"/>
  <c r="U1148" i="4" a="1"/>
  <c r="U1148" i="4" s="1"/>
  <c r="U1149" i="4" a="1"/>
  <c r="U1149" i="4" s="1"/>
  <c r="U1150" i="4" a="1"/>
  <c r="U1150" i="4" s="1"/>
  <c r="U1151" i="4" a="1"/>
  <c r="U1151" i="4" s="1"/>
  <c r="U1152" i="4" a="1"/>
  <c r="U1152" i="4" s="1"/>
  <c r="U1153" i="4" a="1"/>
  <c r="U1153" i="4" s="1"/>
  <c r="U1154" i="4" a="1"/>
  <c r="U1154" i="4" s="1"/>
  <c r="U1155" i="4" a="1"/>
  <c r="U1155" i="4" s="1"/>
  <c r="U1156" i="4" a="1"/>
  <c r="U1156" i="4" s="1"/>
  <c r="U1157" i="4" a="1"/>
  <c r="U1157" i="4" s="1"/>
  <c r="U1158" i="4" a="1"/>
  <c r="U1158" i="4" s="1"/>
  <c r="U1159" i="4" a="1"/>
  <c r="U1159" i="4" s="1"/>
  <c r="U1160" i="4" a="1"/>
  <c r="U1160" i="4" s="1"/>
  <c r="U1161" i="4" a="1"/>
  <c r="U1161" i="4" s="1"/>
  <c r="U1162" i="4" a="1"/>
  <c r="U1162" i="4" s="1"/>
  <c r="U1163" i="4" a="1"/>
  <c r="U1163" i="4" s="1"/>
  <c r="U1164" i="4" a="1"/>
  <c r="U1164" i="4" s="1"/>
  <c r="U1165" i="4" a="1"/>
  <c r="U1165" i="4" s="1"/>
  <c r="U1166" i="4" a="1"/>
  <c r="U1166" i="4" s="1"/>
  <c r="U1167" i="4" a="1"/>
  <c r="U1167" i="4" s="1"/>
  <c r="U1168" i="4" a="1"/>
  <c r="U1168" i="4" s="1"/>
  <c r="U1169" i="4" a="1"/>
  <c r="U1169" i="4" s="1"/>
  <c r="U1170" i="4" a="1"/>
  <c r="U1170" i="4" s="1"/>
  <c r="U1171" i="4" a="1"/>
  <c r="U1171" i="4" s="1"/>
  <c r="U1172" i="4" a="1"/>
  <c r="U1172" i="4" s="1"/>
  <c r="U1173" i="4" a="1"/>
  <c r="U1173" i="4" s="1"/>
  <c r="U1174" i="4" a="1"/>
  <c r="U1174" i="4" s="1"/>
  <c r="U1175" i="4" a="1"/>
  <c r="U1175" i="4" s="1"/>
  <c r="U1176" i="4" a="1"/>
  <c r="U1176" i="4" s="1"/>
  <c r="U1177" i="4" a="1"/>
  <c r="U1177" i="4" s="1"/>
  <c r="U1178" i="4" a="1"/>
  <c r="U1178" i="4" s="1"/>
  <c r="U1179" i="4" a="1"/>
  <c r="U1179" i="4" s="1"/>
  <c r="U1180" i="4" a="1"/>
  <c r="U1180" i="4" s="1"/>
  <c r="U1181" i="4" a="1"/>
  <c r="U1181" i="4" s="1"/>
  <c r="U1182" i="4" a="1"/>
  <c r="U1182" i="4" s="1"/>
  <c r="U1183" i="4" a="1"/>
  <c r="U1183" i="4" s="1"/>
  <c r="U1184" i="4" a="1"/>
  <c r="U1184" i="4" s="1"/>
  <c r="U1185" i="4" a="1"/>
  <c r="U1185" i="4" s="1"/>
  <c r="U1186" i="4" a="1"/>
  <c r="U1186" i="4" s="1"/>
  <c r="U1187" i="4" a="1"/>
  <c r="U1187" i="4" s="1"/>
  <c r="U1188" i="4" a="1"/>
  <c r="U1188" i="4" s="1"/>
  <c r="U1189" i="4" a="1"/>
  <c r="U1189" i="4" s="1"/>
  <c r="U1190" i="4" a="1"/>
  <c r="U1190" i="4" s="1"/>
  <c r="U1191" i="4" a="1"/>
  <c r="U1191" i="4" s="1"/>
  <c r="U1192" i="4" a="1"/>
  <c r="U1192" i="4" s="1"/>
  <c r="U1193" i="4" a="1"/>
  <c r="U1193" i="4" s="1"/>
  <c r="U1194" i="4" a="1"/>
  <c r="U1194" i="4" s="1"/>
  <c r="U1195" i="4" a="1"/>
  <c r="U1195" i="4" s="1"/>
  <c r="U1196" i="4" a="1"/>
  <c r="U1196" i="4" s="1"/>
  <c r="U1197" i="4" a="1"/>
  <c r="U1197" i="4" s="1"/>
  <c r="U1198" i="4" a="1"/>
  <c r="U1198" i="4" s="1"/>
  <c r="U1199" i="4" a="1"/>
  <c r="U1199" i="4" s="1"/>
  <c r="U1200" i="4" a="1"/>
  <c r="U1200" i="4" s="1"/>
  <c r="U1201" i="4" a="1"/>
  <c r="U1201" i="4" s="1"/>
  <c r="U1202" i="4" a="1"/>
  <c r="U1202" i="4" s="1"/>
  <c r="U1203" i="4" a="1"/>
  <c r="U1203" i="4" s="1"/>
  <c r="U1204" i="4" a="1"/>
  <c r="U1204" i="4" s="1"/>
  <c r="U1205" i="4" a="1"/>
  <c r="U1205" i="4" s="1"/>
  <c r="U1206" i="4" a="1"/>
  <c r="U1206" i="4" s="1"/>
  <c r="U1207" i="4" a="1"/>
  <c r="U1207" i="4" s="1"/>
  <c r="U1208" i="4" a="1"/>
  <c r="U1208" i="4" s="1"/>
  <c r="U1209" i="4" a="1"/>
  <c r="U1209" i="4" s="1"/>
  <c r="U1210" i="4" a="1"/>
  <c r="U1210" i="4" s="1"/>
  <c r="U1211" i="4" a="1"/>
  <c r="U1211" i="4" s="1"/>
  <c r="U1212" i="4" a="1"/>
  <c r="U1212" i="4" s="1"/>
  <c r="U1213" i="4" a="1"/>
  <c r="U1213" i="4" s="1"/>
  <c r="U1214" i="4" a="1"/>
  <c r="U1214" i="4" s="1"/>
  <c r="U1215" i="4" a="1"/>
  <c r="U1215" i="4" s="1"/>
  <c r="U1216" i="4" a="1"/>
  <c r="U1216" i="4" s="1"/>
  <c r="U1217" i="4" a="1"/>
  <c r="U1217" i="4" s="1"/>
  <c r="U1218" i="4" a="1"/>
  <c r="U1218" i="4" s="1"/>
  <c r="U1219" i="4" a="1"/>
  <c r="U1219" i="4" s="1"/>
  <c r="U1220" i="4" a="1"/>
  <c r="U1220" i="4" s="1"/>
  <c r="U1221" i="4" a="1"/>
  <c r="U1221" i="4" s="1"/>
  <c r="U1222" i="4" a="1"/>
  <c r="U1222" i="4" s="1"/>
  <c r="U1223" i="4" a="1"/>
  <c r="U1223" i="4" s="1"/>
  <c r="U1224" i="4" a="1"/>
  <c r="U1224" i="4" s="1"/>
  <c r="U1225" i="4" a="1"/>
  <c r="U1225" i="4" s="1"/>
  <c r="U1226" i="4" a="1"/>
  <c r="U1226" i="4" s="1"/>
  <c r="U1227" i="4" a="1"/>
  <c r="U1227" i="4" s="1"/>
  <c r="U1228" i="4" a="1"/>
  <c r="U1228" i="4" s="1"/>
  <c r="U1229" i="4" a="1"/>
  <c r="U1229" i="4" s="1"/>
  <c r="U1230" i="4" a="1"/>
  <c r="U1230" i="4" s="1"/>
  <c r="U1231" i="4" a="1"/>
  <c r="U1231" i="4" s="1"/>
  <c r="U1232" i="4" a="1"/>
  <c r="U1232" i="4" s="1"/>
  <c r="U1233" i="4" a="1"/>
  <c r="U1233" i="4" s="1"/>
  <c r="U1234" i="4" a="1"/>
  <c r="U1234" i="4" s="1"/>
  <c r="U1235" i="4" a="1"/>
  <c r="U1235" i="4" s="1"/>
  <c r="U1236" i="4" a="1"/>
  <c r="U1236" i="4" s="1"/>
  <c r="U1237" i="4" a="1"/>
  <c r="U1237" i="4" s="1"/>
  <c r="U1238" i="4" a="1"/>
  <c r="U1238" i="4" s="1"/>
  <c r="U1239" i="4" a="1"/>
  <c r="U1239" i="4" s="1"/>
  <c r="U1240" i="4" a="1"/>
  <c r="U1240" i="4" s="1"/>
  <c r="U1241" i="4" a="1"/>
  <c r="U1241" i="4" s="1"/>
  <c r="U1242" i="4" a="1"/>
  <c r="U1242" i="4" s="1"/>
  <c r="U1243" i="4" a="1"/>
  <c r="U1243" i="4" s="1"/>
  <c r="U1244" i="4" a="1"/>
  <c r="U1244" i="4" s="1"/>
  <c r="U1245" i="4" a="1"/>
  <c r="U1245" i="4" s="1"/>
  <c r="U1246" i="4" a="1"/>
  <c r="U1246" i="4" s="1"/>
  <c r="U1247" i="4" a="1"/>
  <c r="U1247" i="4" s="1"/>
  <c r="U1248" i="4" a="1"/>
  <c r="U1248" i="4" s="1"/>
  <c r="U1249" i="4" a="1"/>
  <c r="U1249" i="4" s="1"/>
  <c r="U1250" i="4" a="1"/>
  <c r="U1250" i="4" s="1"/>
  <c r="U1251" i="4" a="1"/>
  <c r="U1251" i="4" s="1"/>
  <c r="U1252" i="4" a="1"/>
  <c r="U1252" i="4" s="1"/>
  <c r="U1253" i="4" a="1"/>
  <c r="U1253" i="4" s="1"/>
  <c r="U1254" i="4" a="1"/>
  <c r="U1254" i="4" s="1"/>
  <c r="U1255" i="4" a="1"/>
  <c r="U1255" i="4" s="1"/>
  <c r="U1256" i="4" a="1"/>
  <c r="U1256" i="4" s="1"/>
  <c r="U1257" i="4" a="1"/>
  <c r="U1257" i="4" s="1"/>
  <c r="U1258" i="4" a="1"/>
  <c r="U1258" i="4" s="1"/>
  <c r="U1259" i="4" a="1"/>
  <c r="U1259" i="4" s="1"/>
  <c r="U1260" i="4" a="1"/>
  <c r="U1260" i="4" s="1"/>
  <c r="U1261" i="4" a="1"/>
  <c r="U1261" i="4" s="1"/>
  <c r="U1262" i="4" a="1"/>
  <c r="U1262" i="4" s="1"/>
  <c r="U1263" i="4" a="1"/>
  <c r="U1263" i="4" s="1"/>
  <c r="U1264" i="4" a="1"/>
  <c r="U1264" i="4" s="1"/>
  <c r="U1265" i="4" a="1"/>
  <c r="U1265" i="4" s="1"/>
  <c r="U1266" i="4" a="1"/>
  <c r="U1266" i="4" s="1"/>
  <c r="U1267" i="4" a="1"/>
  <c r="U1267" i="4" s="1"/>
  <c r="U1268" i="4" a="1"/>
  <c r="U1268" i="4" s="1"/>
  <c r="U1269" i="4" a="1"/>
  <c r="U1269" i="4" s="1"/>
  <c r="U1270" i="4" a="1"/>
  <c r="U1270" i="4" s="1"/>
  <c r="U1271" i="4" a="1"/>
  <c r="U1271" i="4" s="1"/>
  <c r="U1272" i="4" a="1"/>
  <c r="U1272" i="4" s="1"/>
  <c r="U1273" i="4" a="1"/>
  <c r="U1273" i="4" s="1"/>
  <c r="U1274" i="4" a="1"/>
  <c r="U1274" i="4" s="1"/>
  <c r="U1275" i="4" a="1"/>
  <c r="U1275" i="4" s="1"/>
  <c r="U1276" i="4" a="1"/>
  <c r="U1276" i="4" s="1"/>
  <c r="U1277" i="4" a="1"/>
  <c r="U1277" i="4" s="1"/>
  <c r="U1278" i="4" a="1"/>
  <c r="U1278" i="4" s="1"/>
  <c r="U1279" i="4" a="1"/>
  <c r="U1279" i="4" s="1"/>
  <c r="U1280" i="4" a="1"/>
  <c r="U1280" i="4" s="1"/>
  <c r="U1281" i="4" a="1"/>
  <c r="U1281" i="4" s="1"/>
  <c r="U1282" i="4" a="1"/>
  <c r="U1282" i="4" s="1"/>
  <c r="U1283" i="4" a="1"/>
  <c r="U1283" i="4" s="1"/>
  <c r="U1284" i="4" a="1"/>
  <c r="U1284" i="4" s="1"/>
  <c r="U1285" i="4" a="1"/>
  <c r="U1285" i="4" s="1"/>
  <c r="U1286" i="4" a="1"/>
  <c r="U1286" i="4" s="1"/>
  <c r="U1287" i="4" a="1"/>
  <c r="U1287" i="4" s="1"/>
  <c r="U1288" i="4" a="1"/>
  <c r="U1288" i="4" s="1"/>
  <c r="U1289" i="4" a="1"/>
  <c r="U1289" i="4" s="1"/>
  <c r="U1290" i="4" a="1"/>
  <c r="U1290" i="4" s="1"/>
  <c r="U1291" i="4" a="1"/>
  <c r="U1291" i="4" s="1"/>
  <c r="U1292" i="4" a="1"/>
  <c r="U1292" i="4" s="1"/>
  <c r="U1293" i="4" a="1"/>
  <c r="U1293" i="4" s="1"/>
  <c r="U1294" i="4" a="1"/>
  <c r="U1294" i="4" s="1"/>
  <c r="U1295" i="4" a="1"/>
  <c r="U1295" i="4" s="1"/>
  <c r="U1296" i="4" a="1"/>
  <c r="U1296" i="4" s="1"/>
  <c r="U1297" i="4" a="1"/>
  <c r="U1297" i="4" s="1"/>
  <c r="U1298" i="4" a="1"/>
  <c r="U1298" i="4" s="1"/>
  <c r="U1299" i="4" a="1"/>
  <c r="U1299" i="4" s="1"/>
  <c r="U1300" i="4" a="1"/>
  <c r="U1300" i="4" s="1"/>
  <c r="U1301" i="4" a="1"/>
  <c r="U1301" i="4" s="1"/>
  <c r="U1302" i="4" a="1"/>
  <c r="U1302" i="4" s="1"/>
  <c r="U1303" i="4" a="1"/>
  <c r="U1303" i="4" s="1"/>
  <c r="U1304" i="4" a="1"/>
  <c r="U1304" i="4" s="1"/>
  <c r="U1305" i="4" a="1"/>
  <c r="U1305" i="4" s="1"/>
  <c r="U1306" i="4" a="1"/>
  <c r="U1306" i="4" s="1"/>
  <c r="U1307" i="4" a="1"/>
  <c r="U1307" i="4" s="1"/>
  <c r="U1308" i="4" a="1"/>
  <c r="U1308" i="4" s="1"/>
  <c r="U1309" i="4" a="1"/>
  <c r="U1309" i="4" s="1"/>
  <c r="U1310" i="4" a="1"/>
  <c r="U1310" i="4" s="1"/>
  <c r="U1311" i="4" a="1"/>
  <c r="U1311" i="4" s="1"/>
  <c r="U1312" i="4" a="1"/>
  <c r="U1312" i="4" s="1"/>
  <c r="U1313" i="4" a="1"/>
  <c r="U1313" i="4" s="1"/>
  <c r="U1314" i="4" a="1"/>
  <c r="U1314" i="4" s="1"/>
  <c r="U1315" i="4" a="1"/>
  <c r="U1315" i="4" s="1"/>
  <c r="U1316" i="4" a="1"/>
  <c r="U1316" i="4" s="1"/>
  <c r="U1317" i="4" a="1"/>
  <c r="U1317" i="4" s="1"/>
  <c r="U1318" i="4" a="1"/>
  <c r="U1318" i="4" s="1"/>
  <c r="U1319" i="4" a="1"/>
  <c r="U1319" i="4" s="1"/>
  <c r="U1320" i="4" a="1"/>
  <c r="U1320" i="4" s="1"/>
  <c r="U1321" i="4" a="1"/>
  <c r="U1321" i="4" s="1"/>
  <c r="U1322" i="4" a="1"/>
  <c r="U1322" i="4" s="1"/>
  <c r="U1323" i="4" a="1"/>
  <c r="U1323" i="4" s="1"/>
  <c r="U1324" i="4" a="1"/>
  <c r="U1324" i="4" s="1"/>
  <c r="U1325" i="4" a="1"/>
  <c r="U1325" i="4" s="1"/>
  <c r="U1326" i="4" a="1"/>
  <c r="U1326" i="4" s="1"/>
  <c r="U1327" i="4" a="1"/>
  <c r="U1327" i="4" s="1"/>
  <c r="U1328" i="4" a="1"/>
  <c r="U1328" i="4" s="1"/>
  <c r="U1329" i="4" a="1"/>
  <c r="U1329" i="4" s="1"/>
  <c r="U1330" i="4" a="1"/>
  <c r="U1330" i="4" s="1"/>
  <c r="U1331" i="4" a="1"/>
  <c r="U1331" i="4" s="1"/>
  <c r="U1332" i="4" a="1"/>
  <c r="U1332" i="4" s="1"/>
  <c r="U1333" i="4" a="1"/>
  <c r="U1333" i="4" s="1"/>
  <c r="U1334" i="4" a="1"/>
  <c r="U1334" i="4" s="1"/>
  <c r="U1335" i="4" a="1"/>
  <c r="U1335" i="4" s="1"/>
  <c r="U1336" i="4" a="1"/>
  <c r="U1336" i="4" s="1"/>
  <c r="U1337" i="4" a="1"/>
  <c r="U1337" i="4" s="1"/>
  <c r="U1338" i="4" a="1"/>
  <c r="U1338" i="4" s="1"/>
  <c r="U1339" i="4" a="1"/>
  <c r="U1339" i="4" s="1"/>
  <c r="U1340" i="4" a="1"/>
  <c r="U1340" i="4" s="1"/>
  <c r="U1341" i="4" a="1"/>
  <c r="U1341" i="4" s="1"/>
  <c r="U1342" i="4" a="1"/>
  <c r="U1342" i="4" s="1"/>
  <c r="U1343" i="4" a="1"/>
  <c r="U1343" i="4" s="1"/>
  <c r="U1344" i="4" a="1"/>
  <c r="U1344" i="4" s="1"/>
  <c r="U1345" i="4" a="1"/>
  <c r="U1345" i="4" s="1"/>
  <c r="U1346" i="4" a="1"/>
  <c r="U1346" i="4" s="1"/>
  <c r="U1347" i="4" a="1"/>
  <c r="U1347" i="4" s="1"/>
  <c r="U1348" i="4" a="1"/>
  <c r="U1348" i="4" s="1"/>
  <c r="U1349" i="4" a="1"/>
  <c r="U1349" i="4" s="1"/>
  <c r="U1350" i="4" a="1"/>
  <c r="U1350" i="4" s="1"/>
  <c r="U1351" i="4" a="1"/>
  <c r="U1351" i="4" s="1"/>
  <c r="U1352" i="4" a="1"/>
  <c r="U1352" i="4" s="1"/>
  <c r="U1353" i="4" a="1"/>
  <c r="U1353" i="4" s="1"/>
  <c r="U1354" i="4" a="1"/>
  <c r="U1354" i="4" s="1"/>
  <c r="U1355" i="4" a="1"/>
  <c r="U1355" i="4" s="1"/>
  <c r="U1356" i="4" a="1"/>
  <c r="U1356" i="4" s="1"/>
  <c r="U1357" i="4" a="1"/>
  <c r="U1357" i="4" s="1"/>
  <c r="U1358" i="4" a="1"/>
  <c r="U1358" i="4" s="1"/>
  <c r="U1359" i="4" a="1"/>
  <c r="U1359" i="4" s="1"/>
  <c r="U1360" i="4" a="1"/>
  <c r="U1360" i="4" s="1"/>
  <c r="U1361" i="4" a="1"/>
  <c r="U1361" i="4" s="1"/>
  <c r="U1362" i="4" a="1"/>
  <c r="U1362" i="4" s="1"/>
  <c r="U1363" i="4" a="1"/>
  <c r="U1363" i="4" s="1"/>
  <c r="U1364" i="4" a="1"/>
  <c r="U1364" i="4" s="1"/>
  <c r="U1365" i="4" a="1"/>
  <c r="U1365" i="4" s="1"/>
  <c r="U1366" i="4" a="1"/>
  <c r="U1366" i="4" s="1"/>
  <c r="U1367" i="4" a="1"/>
  <c r="U1367" i="4" s="1"/>
  <c r="U1368" i="4" a="1"/>
  <c r="U1368" i="4" s="1"/>
  <c r="U1369" i="4" a="1"/>
  <c r="U1369" i="4" s="1"/>
  <c r="U1370" i="4" a="1"/>
  <c r="U1370" i="4" s="1"/>
  <c r="U1371" i="4" a="1"/>
  <c r="U1371" i="4" s="1"/>
  <c r="U1372" i="4" a="1"/>
  <c r="U1372" i="4" s="1"/>
  <c r="U1373" i="4" a="1"/>
  <c r="U1373" i="4" s="1"/>
  <c r="U1374" i="4" a="1"/>
  <c r="U1374" i="4" s="1"/>
  <c r="U1375" i="4" a="1"/>
  <c r="U1375" i="4" s="1"/>
  <c r="U1376" i="4" a="1"/>
  <c r="U1376" i="4" s="1"/>
  <c r="U1377" i="4" a="1"/>
  <c r="U1377" i="4" s="1"/>
  <c r="U1378" i="4" a="1"/>
  <c r="U1378" i="4" s="1"/>
  <c r="U1379" i="4" a="1"/>
  <c r="U1379" i="4" s="1"/>
  <c r="U1380" i="4" a="1"/>
  <c r="U1380" i="4" s="1"/>
  <c r="U1381" i="4" a="1"/>
  <c r="U1381" i="4" s="1"/>
  <c r="U1382" i="4" a="1"/>
  <c r="U1382" i="4" s="1"/>
  <c r="U1383" i="4" a="1"/>
  <c r="U1383" i="4" s="1"/>
  <c r="U1384" i="4" a="1"/>
  <c r="U1384" i="4" s="1"/>
  <c r="U1385" i="4" a="1"/>
  <c r="U1385" i="4" s="1"/>
  <c r="U1386" i="4" a="1"/>
  <c r="U1386" i="4" s="1"/>
  <c r="U1387" i="4" a="1"/>
  <c r="U1387" i="4" s="1"/>
  <c r="U1388" i="4" a="1"/>
  <c r="U1388" i="4" s="1"/>
  <c r="U1389" i="4" a="1"/>
  <c r="U1389" i="4" s="1"/>
  <c r="U1390" i="4" a="1"/>
  <c r="U1390" i="4" s="1"/>
  <c r="U1391" i="4" a="1"/>
  <c r="U1391" i="4" s="1"/>
  <c r="U1392" i="4" a="1"/>
  <c r="U1392" i="4" s="1"/>
  <c r="U1393" i="4" a="1"/>
  <c r="U1393" i="4" s="1"/>
  <c r="U1394" i="4" a="1"/>
  <c r="U1394" i="4" s="1"/>
  <c r="U1395" i="4" a="1"/>
  <c r="U1395" i="4" s="1"/>
  <c r="U1396" i="4" a="1"/>
  <c r="U1396" i="4" s="1"/>
  <c r="U1397" i="4" a="1"/>
  <c r="U1397" i="4" s="1"/>
  <c r="U1398" i="4" a="1"/>
  <c r="U1398" i="4" s="1"/>
  <c r="U1399" i="4" a="1"/>
  <c r="U1399" i="4" s="1"/>
  <c r="U1400" i="4" a="1"/>
  <c r="U1400" i="4" s="1"/>
  <c r="U1401" i="4" a="1"/>
  <c r="U1401" i="4" s="1"/>
  <c r="U1402" i="4" a="1"/>
  <c r="U1402" i="4" s="1"/>
  <c r="U1403" i="4" a="1"/>
  <c r="U1403" i="4" s="1"/>
  <c r="U1404" i="4" a="1"/>
  <c r="U1404" i="4" s="1"/>
  <c r="U1405" i="4" a="1"/>
  <c r="U1405" i="4" s="1"/>
  <c r="U1406" i="4" a="1"/>
  <c r="U1406" i="4" s="1"/>
  <c r="U1407" i="4" a="1"/>
  <c r="U1407" i="4" s="1"/>
  <c r="U1408" i="4" a="1"/>
  <c r="U1408" i="4" s="1"/>
  <c r="U1409" i="4" a="1"/>
  <c r="U1409" i="4" s="1"/>
  <c r="U1410" i="4" a="1"/>
  <c r="U1410" i="4" s="1"/>
  <c r="U1411" i="4" a="1"/>
  <c r="U1411" i="4" s="1"/>
  <c r="U1412" i="4" a="1"/>
  <c r="U1412" i="4" s="1"/>
  <c r="U1413" i="4" a="1"/>
  <c r="U1413" i="4" s="1"/>
  <c r="U1414" i="4" a="1"/>
  <c r="U1414" i="4" s="1"/>
  <c r="U1415" i="4" a="1"/>
  <c r="U1415" i="4" s="1"/>
  <c r="U1416" i="4" a="1"/>
  <c r="U1416" i="4" s="1"/>
  <c r="U1417" i="4" a="1"/>
  <c r="U1417" i="4" s="1"/>
  <c r="U1418" i="4" a="1"/>
  <c r="U1418" i="4" s="1"/>
  <c r="U1419" i="4" a="1"/>
  <c r="U1419" i="4" s="1"/>
  <c r="U1420" i="4" a="1"/>
  <c r="U1420" i="4" s="1"/>
  <c r="U1421" i="4" a="1"/>
  <c r="U1421" i="4" s="1"/>
  <c r="U1422" i="4" a="1"/>
  <c r="U1422" i="4" s="1"/>
  <c r="U1423" i="4" a="1"/>
  <c r="U1423" i="4" s="1"/>
  <c r="U1424" i="4" a="1"/>
  <c r="U1424" i="4" s="1"/>
  <c r="U1425" i="4" a="1"/>
  <c r="U1425" i="4" s="1"/>
  <c r="U1426" i="4" a="1"/>
  <c r="U1426" i="4" s="1"/>
  <c r="U1427" i="4" a="1"/>
  <c r="U1427" i="4" s="1"/>
  <c r="U1428" i="4" a="1"/>
  <c r="U1428" i="4" s="1"/>
  <c r="U1429" i="4" a="1"/>
  <c r="U1429" i="4" s="1"/>
  <c r="U1430" i="4" a="1"/>
  <c r="U1430" i="4" s="1"/>
  <c r="U1431" i="4" a="1"/>
  <c r="U1431" i="4" s="1"/>
  <c r="U1432" i="4" a="1"/>
  <c r="U1432" i="4" s="1"/>
  <c r="U1433" i="4" a="1"/>
  <c r="U1433" i="4" s="1"/>
  <c r="U1434" i="4" a="1"/>
  <c r="U1434" i="4" s="1"/>
  <c r="U1435" i="4" a="1"/>
  <c r="U1435" i="4" s="1"/>
  <c r="U1436" i="4" a="1"/>
  <c r="U1436" i="4" s="1"/>
  <c r="U1437" i="4" a="1"/>
  <c r="U1437" i="4" s="1"/>
  <c r="U1438" i="4" a="1"/>
  <c r="U1438" i="4" s="1"/>
  <c r="U1439" i="4" a="1"/>
  <c r="U1439" i="4" s="1"/>
  <c r="U1440" i="4" a="1"/>
  <c r="U1440" i="4" s="1"/>
  <c r="U1441" i="4" a="1"/>
  <c r="U1441" i="4" s="1"/>
  <c r="U1442" i="4" a="1"/>
  <c r="U1442" i="4" s="1"/>
  <c r="U1443" i="4" a="1"/>
  <c r="U1443" i="4" s="1"/>
  <c r="U1444" i="4" a="1"/>
  <c r="U1444" i="4" s="1"/>
  <c r="U1445" i="4" a="1"/>
  <c r="U1445" i="4" s="1"/>
  <c r="U1446" i="4" a="1"/>
  <c r="U1446" i="4" s="1"/>
  <c r="U1447" i="4" a="1"/>
  <c r="U1447" i="4" s="1"/>
  <c r="U1448" i="4" a="1"/>
  <c r="U1448" i="4" s="1"/>
  <c r="U1449" i="4" a="1"/>
  <c r="U1449" i="4" s="1"/>
  <c r="U1450" i="4" a="1"/>
  <c r="U1450" i="4" s="1"/>
  <c r="U1451" i="4" a="1"/>
  <c r="U1451" i="4" s="1"/>
  <c r="U1452" i="4" a="1"/>
  <c r="U1452" i="4" s="1"/>
  <c r="U1453" i="4" a="1"/>
  <c r="U1453" i="4" s="1"/>
  <c r="U1454" i="4" a="1"/>
  <c r="U1454" i="4" s="1"/>
  <c r="U1455" i="4" a="1"/>
  <c r="U1455" i="4" s="1"/>
  <c r="U1456" i="4" a="1"/>
  <c r="U1456" i="4" s="1"/>
  <c r="U1457" i="4" a="1"/>
  <c r="U1457" i="4" s="1"/>
  <c r="U1458" i="4" a="1"/>
  <c r="U1458" i="4" s="1"/>
  <c r="U1459" i="4" a="1"/>
  <c r="U1459" i="4" s="1"/>
  <c r="U1460" i="4" a="1"/>
  <c r="U1460" i="4" s="1"/>
  <c r="U1461" i="4" a="1"/>
  <c r="U1461" i="4" s="1"/>
  <c r="U1462" i="4" a="1"/>
  <c r="U1462" i="4" s="1"/>
  <c r="U1463" i="4" a="1"/>
  <c r="U1463" i="4" s="1"/>
  <c r="U1464" i="4" a="1"/>
  <c r="U1464" i="4" s="1"/>
  <c r="U1465" i="4" a="1"/>
  <c r="U1465" i="4" s="1"/>
  <c r="U1466" i="4" a="1"/>
  <c r="U1466" i="4" s="1"/>
  <c r="U1467" i="4" a="1"/>
  <c r="U1467" i="4" s="1"/>
  <c r="U1468" i="4" a="1"/>
  <c r="U1468" i="4" s="1"/>
  <c r="U1469" i="4" a="1"/>
  <c r="U1469" i="4" s="1"/>
  <c r="U1470" i="4" a="1"/>
  <c r="U1470" i="4" s="1"/>
  <c r="U1471" i="4" a="1"/>
  <c r="U1471" i="4" s="1"/>
  <c r="U1472" i="4" a="1"/>
  <c r="U1472" i="4" s="1"/>
  <c r="U1473" i="4" a="1"/>
  <c r="U1473" i="4" s="1"/>
  <c r="U1474" i="4" a="1"/>
  <c r="U1474" i="4" s="1"/>
  <c r="U1475" i="4" a="1"/>
  <c r="U1475" i="4" s="1"/>
  <c r="U1476" i="4" a="1"/>
  <c r="U1476" i="4" s="1"/>
  <c r="U1477" i="4" a="1"/>
  <c r="U1477" i="4" s="1"/>
  <c r="U1478" i="4" a="1"/>
  <c r="U1478" i="4" s="1"/>
  <c r="U1479" i="4" a="1"/>
  <c r="U1479" i="4" s="1"/>
  <c r="U1480" i="4" a="1"/>
  <c r="U1480" i="4" s="1"/>
  <c r="U1481" i="4" a="1"/>
  <c r="U1481" i="4" s="1"/>
  <c r="U1482" i="4" a="1"/>
  <c r="U1482" i="4" s="1"/>
  <c r="U1483" i="4" a="1"/>
  <c r="U1483" i="4" s="1"/>
  <c r="U1484" i="4" a="1"/>
  <c r="U1484" i="4" s="1"/>
  <c r="U1485" i="4" a="1"/>
  <c r="U1485" i="4" s="1"/>
  <c r="U1486" i="4" a="1"/>
  <c r="U1486" i="4" s="1"/>
  <c r="U1487" i="4" a="1"/>
  <c r="U1487" i="4" s="1"/>
  <c r="U1488" i="4" a="1"/>
  <c r="U1488" i="4" s="1"/>
  <c r="U1489" i="4" a="1"/>
  <c r="U1489" i="4" s="1"/>
  <c r="U1490" i="4" a="1"/>
  <c r="U1490" i="4" s="1"/>
  <c r="U1491" i="4" a="1"/>
  <c r="U1491" i="4" s="1"/>
  <c r="U1492" i="4" a="1"/>
  <c r="U1492" i="4" s="1"/>
  <c r="U1493" i="4" a="1"/>
  <c r="U1493" i="4" s="1"/>
  <c r="U1494" i="4" a="1"/>
  <c r="U1494" i="4" s="1"/>
  <c r="U1495" i="4" a="1"/>
  <c r="U1495" i="4" s="1"/>
  <c r="U1496" i="4" a="1"/>
  <c r="U1496" i="4" s="1"/>
  <c r="U1497" i="4" a="1"/>
  <c r="U1497" i="4" s="1"/>
  <c r="U1498" i="4" a="1"/>
  <c r="U1498" i="4" s="1"/>
  <c r="U1499" i="4" a="1"/>
  <c r="U1499" i="4" s="1"/>
  <c r="U1500" i="4" a="1"/>
  <c r="U1500" i="4" s="1"/>
  <c r="U1501" i="4" a="1"/>
  <c r="U1501" i="4" s="1"/>
  <c r="U1502" i="4" a="1"/>
  <c r="U1502" i="4" s="1"/>
  <c r="U1503" i="4" a="1"/>
  <c r="U1503" i="4" s="1"/>
  <c r="U1504" i="4" a="1"/>
  <c r="U1504" i="4" s="1"/>
  <c r="U1505" i="4" a="1"/>
  <c r="U1505" i="4" s="1"/>
  <c r="U1506" i="4" a="1"/>
  <c r="U1506" i="4" s="1"/>
  <c r="U1507" i="4" a="1"/>
  <c r="U1507" i="4" s="1"/>
  <c r="U1508" i="4" a="1"/>
  <c r="U1508" i="4" s="1"/>
  <c r="U1509" i="4" a="1"/>
  <c r="U1509" i="4" s="1"/>
  <c r="U1510" i="4" a="1"/>
  <c r="U1510" i="4" s="1"/>
  <c r="U1511" i="4" a="1"/>
  <c r="U1511" i="4" s="1"/>
  <c r="U1512" i="4" a="1"/>
  <c r="U1512" i="4" s="1"/>
  <c r="U1513" i="4" a="1"/>
  <c r="U1513" i="4" s="1"/>
  <c r="U1514" i="4" a="1"/>
  <c r="U1514" i="4" s="1"/>
  <c r="U1515" i="4" a="1"/>
  <c r="U1515" i="4" s="1"/>
  <c r="U1516" i="4" a="1"/>
  <c r="U1516" i="4" s="1"/>
  <c r="U1517" i="4" a="1"/>
  <c r="U1517" i="4" s="1"/>
  <c r="U1518" i="4" a="1"/>
  <c r="U1518" i="4" s="1"/>
  <c r="U1519" i="4" a="1"/>
  <c r="U1519" i="4" s="1"/>
  <c r="U1520" i="4" a="1"/>
  <c r="U1520" i="4" s="1"/>
  <c r="U1521" i="4" a="1"/>
  <c r="U1521" i="4" s="1"/>
  <c r="U1522" i="4" a="1"/>
  <c r="U1522" i="4" s="1"/>
  <c r="U1523" i="4" a="1"/>
  <c r="U1523" i="4" s="1"/>
  <c r="U1524" i="4" a="1"/>
  <c r="U1524" i="4" s="1"/>
  <c r="U1525" i="4" a="1"/>
  <c r="U1525" i="4" s="1"/>
  <c r="U1526" i="4" a="1"/>
  <c r="U1526" i="4" s="1"/>
  <c r="U1527" i="4" a="1"/>
  <c r="U1527" i="4" s="1"/>
  <c r="U1528" i="4" a="1"/>
  <c r="U1528" i="4" s="1"/>
  <c r="U1529" i="4" a="1"/>
  <c r="U1529" i="4" s="1"/>
  <c r="U1530" i="4" a="1"/>
  <c r="U1530" i="4" s="1"/>
  <c r="U1531" i="4" a="1"/>
  <c r="U1531" i="4" s="1"/>
  <c r="U1532" i="4" a="1"/>
  <c r="U1532" i="4" s="1"/>
  <c r="U1533" i="4" a="1"/>
  <c r="U1533" i="4" s="1"/>
  <c r="U1534" i="4" a="1"/>
  <c r="U1534" i="4" s="1"/>
  <c r="U1535" i="4" a="1"/>
  <c r="U1535" i="4" s="1"/>
  <c r="U1536" i="4" a="1"/>
  <c r="U1536" i="4" s="1"/>
  <c r="U1537" i="4" a="1"/>
  <c r="U1537" i="4" s="1"/>
  <c r="U1538" i="4" a="1"/>
  <c r="U1538" i="4" s="1"/>
  <c r="U1539" i="4" a="1"/>
  <c r="U1539" i="4" s="1"/>
  <c r="U1540" i="4" a="1"/>
  <c r="U1540" i="4" s="1"/>
  <c r="U1541" i="4" a="1"/>
  <c r="U1541" i="4" s="1"/>
  <c r="U1542" i="4" a="1"/>
  <c r="U1542" i="4" s="1"/>
  <c r="U1543" i="4" a="1"/>
  <c r="U1543" i="4" s="1"/>
  <c r="U1544" i="4" a="1"/>
  <c r="U1544" i="4" s="1"/>
  <c r="U1545" i="4" a="1"/>
  <c r="U1545" i="4" s="1"/>
  <c r="U1546" i="4" a="1"/>
  <c r="U1546" i="4" s="1"/>
  <c r="U1547" i="4" a="1"/>
  <c r="U1547" i="4" s="1"/>
  <c r="U1548" i="4" a="1"/>
  <c r="U1548" i="4" s="1"/>
  <c r="U1549" i="4" a="1"/>
  <c r="U1549" i="4" s="1"/>
  <c r="U1550" i="4" a="1"/>
  <c r="U1550" i="4" s="1"/>
  <c r="U1551" i="4" a="1"/>
  <c r="U1551" i="4" s="1"/>
  <c r="U1552" i="4" a="1"/>
  <c r="U1552" i="4" s="1"/>
  <c r="U1553" i="4" a="1"/>
  <c r="U1553" i="4" s="1"/>
  <c r="U1554" i="4" a="1"/>
  <c r="U1554" i="4" s="1"/>
  <c r="U1555" i="4" a="1"/>
  <c r="U1555" i="4" s="1"/>
  <c r="U1556" i="4" a="1"/>
  <c r="U1556" i="4" s="1"/>
  <c r="U1557" i="4" a="1"/>
  <c r="U1557" i="4" s="1"/>
  <c r="U1558" i="4" a="1"/>
  <c r="U1558" i="4" s="1"/>
  <c r="U1559" i="4" a="1"/>
  <c r="U1559" i="4" s="1"/>
  <c r="U1560" i="4" a="1"/>
  <c r="U1560" i="4" s="1"/>
  <c r="U1561" i="4" a="1"/>
  <c r="U1561" i="4" s="1"/>
  <c r="U1562" i="4" a="1"/>
  <c r="U1562" i="4" s="1"/>
  <c r="U1563" i="4" a="1"/>
  <c r="U1563" i="4" s="1"/>
  <c r="U1564" i="4" a="1"/>
  <c r="U1564" i="4" s="1"/>
  <c r="U1565" i="4" a="1"/>
  <c r="U1565" i="4" s="1"/>
  <c r="U1566" i="4" a="1"/>
  <c r="U1566" i="4" s="1"/>
  <c r="U1567" i="4" a="1"/>
  <c r="U1567" i="4" s="1"/>
  <c r="U1568" i="4" a="1"/>
  <c r="U1568" i="4" s="1"/>
  <c r="U1569" i="4" a="1"/>
  <c r="U1569" i="4" s="1"/>
  <c r="U1570" i="4" a="1"/>
  <c r="U1570" i="4" s="1"/>
  <c r="U1571" i="4" a="1"/>
  <c r="U1571" i="4" s="1"/>
  <c r="U1572" i="4" a="1"/>
  <c r="U1572" i="4" s="1"/>
  <c r="U1573" i="4" a="1"/>
  <c r="U1573" i="4" s="1"/>
  <c r="U1574" i="4" a="1"/>
  <c r="U1574" i="4" s="1"/>
  <c r="U1575" i="4" a="1"/>
  <c r="U1575" i="4" s="1"/>
  <c r="U1576" i="4" a="1"/>
  <c r="U1576" i="4" s="1"/>
  <c r="U1577" i="4" a="1"/>
  <c r="U1577" i="4" s="1"/>
  <c r="U1578" i="4" a="1"/>
  <c r="U1578" i="4" s="1"/>
  <c r="U1579" i="4" a="1"/>
  <c r="U1579" i="4" s="1"/>
  <c r="U1580" i="4" a="1"/>
  <c r="U1580" i="4" s="1"/>
  <c r="U1581" i="4" a="1"/>
  <c r="U1581" i="4" s="1"/>
  <c r="U1582" i="4" a="1"/>
  <c r="U1582" i="4" s="1"/>
  <c r="U1583" i="4" a="1"/>
  <c r="U1583" i="4" s="1"/>
  <c r="U1584" i="4" a="1"/>
  <c r="U1584" i="4" s="1"/>
  <c r="U1585" i="4" a="1"/>
  <c r="U1585" i="4" s="1"/>
  <c r="U1586" i="4" a="1"/>
  <c r="U1586" i="4" s="1"/>
  <c r="U1587" i="4" a="1"/>
  <c r="U1587" i="4" s="1"/>
  <c r="U1588" i="4" a="1"/>
  <c r="U1588" i="4" s="1"/>
  <c r="U1589" i="4" a="1"/>
  <c r="U1589" i="4" s="1"/>
  <c r="U1590" i="4" a="1"/>
  <c r="U1590" i="4" s="1"/>
  <c r="U1591" i="4" a="1"/>
  <c r="U1591" i="4" s="1"/>
  <c r="U1592" i="4" a="1"/>
  <c r="U1592" i="4" s="1"/>
  <c r="U1593" i="4" a="1"/>
  <c r="U1593" i="4" s="1"/>
  <c r="U1594" i="4" a="1"/>
  <c r="U1594" i="4" s="1"/>
  <c r="U1595" i="4" a="1"/>
  <c r="U1595" i="4" s="1"/>
  <c r="U1596" i="4" a="1"/>
  <c r="U1596" i="4" s="1"/>
  <c r="U1597" i="4" a="1"/>
  <c r="U1597" i="4" s="1"/>
  <c r="U1598" i="4" a="1"/>
  <c r="U1598" i="4" s="1"/>
  <c r="U1599" i="4" a="1"/>
  <c r="U1599" i="4" s="1"/>
  <c r="U1600" i="4" a="1"/>
  <c r="U1600" i="4" s="1"/>
  <c r="U1601" i="4" a="1"/>
  <c r="U1601" i="4" s="1"/>
  <c r="U1602" i="4" a="1"/>
  <c r="U1602" i="4" s="1"/>
  <c r="U1603" i="4" a="1"/>
  <c r="U1603" i="4" s="1"/>
  <c r="U1604" i="4" a="1"/>
  <c r="U1604" i="4" s="1"/>
  <c r="U1605" i="4" a="1"/>
  <c r="U1605" i="4" s="1"/>
  <c r="U1606" i="4" a="1"/>
  <c r="U1606" i="4" s="1"/>
  <c r="U1607" i="4" a="1"/>
  <c r="U1607" i="4" s="1"/>
  <c r="U1608" i="4" a="1"/>
  <c r="U1608" i="4" s="1"/>
  <c r="U1609" i="4" a="1"/>
  <c r="U1609" i="4" s="1"/>
  <c r="U1610" i="4" a="1"/>
  <c r="U1610" i="4" s="1"/>
  <c r="U1611" i="4" a="1"/>
  <c r="U1611" i="4" s="1"/>
  <c r="U1612" i="4" a="1"/>
  <c r="U1612" i="4" s="1"/>
  <c r="U1613" i="4" a="1"/>
  <c r="U1613" i="4" s="1"/>
  <c r="U1614" i="4" a="1"/>
  <c r="U1614" i="4" s="1"/>
  <c r="U1615" i="4" a="1"/>
  <c r="U1615" i="4" s="1"/>
  <c r="U1616" i="4" a="1"/>
  <c r="U1616" i="4" s="1"/>
  <c r="U1617" i="4" a="1"/>
  <c r="U1617" i="4" s="1"/>
  <c r="U1618" i="4" a="1"/>
  <c r="U1618" i="4" s="1"/>
  <c r="U1619" i="4" a="1"/>
  <c r="U1619" i="4" s="1"/>
  <c r="U1620" i="4" a="1"/>
  <c r="U1620" i="4" s="1"/>
  <c r="U1621" i="4" a="1"/>
  <c r="U1621" i="4" s="1"/>
  <c r="U1622" i="4" a="1"/>
  <c r="U1622" i="4" s="1"/>
  <c r="U1623" i="4" a="1"/>
  <c r="U1623" i="4" s="1"/>
  <c r="U1624" i="4" a="1"/>
  <c r="U1624" i="4" s="1"/>
  <c r="U1625" i="4" a="1"/>
  <c r="U1625" i="4" s="1"/>
  <c r="U1626" i="4" a="1"/>
  <c r="U1626" i="4" s="1"/>
  <c r="U1627" i="4" a="1"/>
  <c r="U1627" i="4" s="1"/>
  <c r="U1628" i="4" a="1"/>
  <c r="U1628" i="4" s="1"/>
  <c r="U1629" i="4" a="1"/>
  <c r="U1629" i="4" s="1"/>
  <c r="U1630" i="4" a="1"/>
  <c r="U1630" i="4" s="1"/>
  <c r="U1631" i="4" a="1"/>
  <c r="U1631" i="4" s="1"/>
  <c r="U1632" i="4" a="1"/>
  <c r="U1632" i="4" s="1"/>
  <c r="U1633" i="4" a="1"/>
  <c r="U1633" i="4" s="1"/>
  <c r="U1634" i="4" a="1"/>
  <c r="U1634" i="4" s="1"/>
  <c r="U1635" i="4" a="1"/>
  <c r="U1635" i="4" s="1"/>
  <c r="U1636" i="4" a="1"/>
  <c r="U1636" i="4" s="1"/>
  <c r="U1637" i="4" a="1"/>
  <c r="U1637" i="4" s="1"/>
  <c r="U1638" i="4" a="1"/>
  <c r="U1638" i="4" s="1"/>
  <c r="U1639" i="4" a="1"/>
  <c r="U1639" i="4" s="1"/>
  <c r="U1640" i="4" a="1"/>
  <c r="U1640" i="4" s="1"/>
  <c r="U1641" i="4" a="1"/>
  <c r="U1641" i="4" s="1"/>
  <c r="U1642" i="4" a="1"/>
  <c r="U1642" i="4" s="1"/>
  <c r="U1643" i="4" a="1"/>
  <c r="U1643" i="4" s="1"/>
  <c r="U1644" i="4" a="1"/>
  <c r="U1644" i="4" s="1"/>
  <c r="U1645" i="4" a="1"/>
  <c r="U1645" i="4" s="1"/>
  <c r="U1646" i="4" a="1"/>
  <c r="U1646" i="4" s="1"/>
  <c r="U1647" i="4" a="1"/>
  <c r="U1647" i="4" s="1"/>
  <c r="U1648" i="4" a="1"/>
  <c r="U1648" i="4" s="1"/>
  <c r="U1649" i="4" a="1"/>
  <c r="U1649" i="4" s="1"/>
  <c r="U1650" i="4" a="1"/>
  <c r="U1650" i="4" s="1"/>
  <c r="U1651" i="4" a="1"/>
  <c r="U1651" i="4" s="1"/>
  <c r="U1652" i="4" a="1"/>
  <c r="U1652" i="4" s="1"/>
  <c r="U1653" i="4" a="1"/>
  <c r="U1653" i="4" s="1"/>
  <c r="U1654" i="4" a="1"/>
  <c r="U1654" i="4" s="1"/>
  <c r="U1655" i="4" a="1"/>
  <c r="U1655" i="4" s="1"/>
  <c r="U1656" i="4" a="1"/>
  <c r="U1656" i="4" s="1"/>
  <c r="U1657" i="4" a="1"/>
  <c r="U1657" i="4" s="1"/>
  <c r="U1658" i="4" a="1"/>
  <c r="U1658" i="4" s="1"/>
  <c r="U1659" i="4" a="1"/>
  <c r="U1659" i="4" s="1"/>
  <c r="U1660" i="4" a="1"/>
  <c r="U1660" i="4" s="1"/>
  <c r="U1661" i="4" a="1"/>
  <c r="U1661" i="4" s="1"/>
  <c r="U1662" i="4" a="1"/>
  <c r="U1662" i="4" s="1"/>
  <c r="U1663" i="4" a="1"/>
  <c r="U1663" i="4" s="1"/>
  <c r="U1664" i="4" a="1"/>
  <c r="U1664" i="4" s="1"/>
  <c r="U1665" i="4" a="1"/>
  <c r="U1665" i="4" s="1"/>
  <c r="U1666" i="4" a="1"/>
  <c r="U1666" i="4" s="1"/>
  <c r="U1667" i="4" a="1"/>
  <c r="U1667" i="4" s="1"/>
  <c r="U1668" i="4" a="1"/>
  <c r="U1668" i="4" s="1"/>
  <c r="U1669" i="4" a="1"/>
  <c r="U1669" i="4" s="1"/>
  <c r="U1670" i="4" a="1"/>
  <c r="U1670" i="4" s="1"/>
  <c r="U1671" i="4" a="1"/>
  <c r="U1671" i="4" s="1"/>
  <c r="U1672" i="4" a="1"/>
  <c r="U1672" i="4" s="1"/>
  <c r="U1673" i="4" a="1"/>
  <c r="U1673" i="4" s="1"/>
  <c r="U1674" i="4" a="1"/>
  <c r="U1674" i="4" s="1"/>
  <c r="U1675" i="4" a="1"/>
  <c r="U1675" i="4" s="1"/>
  <c r="U1676" i="4" a="1"/>
  <c r="U1676" i="4" s="1"/>
  <c r="U1677" i="4" a="1"/>
  <c r="U1677" i="4" s="1"/>
  <c r="U1678" i="4" a="1"/>
  <c r="U1678" i="4" s="1"/>
  <c r="U1679" i="4" a="1"/>
  <c r="U1679" i="4" s="1"/>
  <c r="U1680" i="4" a="1"/>
  <c r="U1680" i="4" s="1"/>
  <c r="U1681" i="4" a="1"/>
  <c r="U1681" i="4" s="1"/>
  <c r="U1682" i="4" a="1"/>
  <c r="U1682" i="4" s="1"/>
  <c r="U1683" i="4" a="1"/>
  <c r="U1683" i="4" s="1"/>
  <c r="U1684" i="4" a="1"/>
  <c r="U1684" i="4" s="1"/>
  <c r="U1685" i="4" a="1"/>
  <c r="U1685" i="4" s="1"/>
  <c r="U1686" i="4" a="1"/>
  <c r="U1686" i="4" s="1"/>
  <c r="U1687" i="4" a="1"/>
  <c r="U1687" i="4" s="1"/>
  <c r="U1688" i="4" a="1"/>
  <c r="U1688" i="4" s="1"/>
  <c r="U1689" i="4" a="1"/>
  <c r="U1689" i="4" s="1"/>
  <c r="U1690" i="4" a="1"/>
  <c r="U1690" i="4" s="1"/>
  <c r="U1691" i="4" a="1"/>
  <c r="U1691" i="4" s="1"/>
  <c r="U1692" i="4" a="1"/>
  <c r="U1692" i="4" s="1"/>
  <c r="U1693" i="4" a="1"/>
  <c r="U1693" i="4" s="1"/>
  <c r="U1694" i="4" a="1"/>
  <c r="U1694" i="4" s="1"/>
  <c r="U1695" i="4" a="1"/>
  <c r="U1695" i="4" s="1"/>
  <c r="U1696" i="4" a="1"/>
  <c r="U1696" i="4" s="1"/>
  <c r="U1697" i="4" a="1"/>
  <c r="U1697" i="4" s="1"/>
  <c r="U1698" i="4" a="1"/>
  <c r="U1698" i="4" s="1"/>
  <c r="U1699" i="4" a="1"/>
  <c r="U1699" i="4" s="1"/>
  <c r="U1700" i="4" a="1"/>
  <c r="U1700" i="4" s="1"/>
  <c r="U1701" i="4" a="1"/>
  <c r="U1701" i="4" s="1"/>
  <c r="U1702" i="4" a="1"/>
  <c r="U1702" i="4" s="1"/>
  <c r="U1703" i="4" a="1"/>
  <c r="U1703" i="4" s="1"/>
  <c r="U1704" i="4" a="1"/>
  <c r="U1704" i="4" s="1"/>
  <c r="U1705" i="4" a="1"/>
  <c r="U1705" i="4" s="1"/>
  <c r="U1706" i="4" a="1"/>
  <c r="U1706" i="4" s="1"/>
  <c r="U1707" i="4" a="1"/>
  <c r="U1707" i="4" s="1"/>
  <c r="U1708" i="4" a="1"/>
  <c r="U1708" i="4" s="1"/>
  <c r="U1709" i="4" a="1"/>
  <c r="U1709" i="4" s="1"/>
  <c r="U1710" i="4" a="1"/>
  <c r="U1710" i="4" s="1"/>
  <c r="U1711" i="4" a="1"/>
  <c r="U1711" i="4" s="1"/>
  <c r="U1712" i="4" a="1"/>
  <c r="U1712" i="4" s="1"/>
  <c r="U1713" i="4" a="1"/>
  <c r="U1713" i="4" s="1"/>
  <c r="U1714" i="4" a="1"/>
  <c r="U1714" i="4" s="1"/>
  <c r="U1715" i="4" a="1"/>
  <c r="U1715" i="4" s="1"/>
  <c r="U1716" i="4" a="1"/>
  <c r="U1716" i="4" s="1"/>
  <c r="U1717" i="4" a="1"/>
  <c r="U1717" i="4" s="1"/>
  <c r="U1718" i="4" a="1"/>
  <c r="U1718" i="4" s="1"/>
  <c r="U1719" i="4" a="1"/>
  <c r="U1719" i="4" s="1"/>
  <c r="U1720" i="4" a="1"/>
  <c r="U1720" i="4" s="1"/>
  <c r="U1721" i="4" a="1"/>
  <c r="U1721" i="4" s="1"/>
  <c r="U1722" i="4" a="1"/>
  <c r="U1722" i="4" s="1"/>
  <c r="U1723" i="4" a="1"/>
  <c r="U1723" i="4" s="1"/>
  <c r="U1724" i="4" a="1"/>
  <c r="U1724" i="4" s="1"/>
  <c r="U1725" i="4" a="1"/>
  <c r="U1725" i="4" s="1"/>
  <c r="U1726" i="4" a="1"/>
  <c r="U1726" i="4" s="1"/>
  <c r="U1727" i="4" a="1"/>
  <c r="U1727" i="4" s="1"/>
  <c r="U1728" i="4" a="1"/>
  <c r="U1728" i="4" s="1"/>
  <c r="U1729" i="4" a="1"/>
  <c r="U1729" i="4" s="1"/>
  <c r="U1730" i="4" a="1"/>
  <c r="U1730" i="4" s="1"/>
  <c r="U1731" i="4" a="1"/>
  <c r="U1731" i="4" s="1"/>
  <c r="U1732" i="4" a="1"/>
  <c r="U1732" i="4" s="1"/>
  <c r="U1733" i="4" a="1"/>
  <c r="U1733" i="4" s="1"/>
  <c r="U1734" i="4" a="1"/>
  <c r="U1734" i="4" s="1"/>
  <c r="U1735" i="4" a="1"/>
  <c r="U1735" i="4" s="1"/>
  <c r="U1736" i="4" a="1"/>
  <c r="U1736" i="4" s="1"/>
  <c r="U1737" i="4" a="1"/>
  <c r="U1737" i="4" s="1"/>
  <c r="U1738" i="4" a="1"/>
  <c r="U1738" i="4" s="1"/>
  <c r="U1739" i="4" a="1"/>
  <c r="U1739" i="4" s="1"/>
  <c r="U1740" i="4" a="1"/>
  <c r="U1740" i="4" s="1"/>
  <c r="U1741" i="4" a="1"/>
  <c r="U1741" i="4" s="1"/>
  <c r="U1742" i="4" a="1"/>
  <c r="U1742" i="4" s="1"/>
  <c r="U1743" i="4" a="1"/>
  <c r="U1743" i="4" s="1"/>
  <c r="U1744" i="4" a="1"/>
  <c r="U1744" i="4" s="1"/>
  <c r="U1745" i="4" a="1"/>
  <c r="U1745" i="4" s="1"/>
  <c r="U1746" i="4" a="1"/>
  <c r="U1746" i="4" s="1"/>
  <c r="U1747" i="4" a="1"/>
  <c r="U1747" i="4" s="1"/>
  <c r="U1748" i="4" a="1"/>
  <c r="U1748" i="4" s="1"/>
  <c r="U1749" i="4" a="1"/>
  <c r="U1749" i="4" s="1"/>
  <c r="U1750" i="4" a="1"/>
  <c r="U1750" i="4" s="1"/>
  <c r="U1751" i="4" a="1"/>
  <c r="U1751" i="4" s="1"/>
  <c r="U1752" i="4" a="1"/>
  <c r="U1752" i="4" s="1"/>
  <c r="U1753" i="4" a="1"/>
  <c r="U1753" i="4" s="1"/>
  <c r="U1754" i="4" a="1"/>
  <c r="U1754" i="4" s="1"/>
  <c r="U1755" i="4" a="1"/>
  <c r="U1755" i="4" s="1"/>
  <c r="U1756" i="4" a="1"/>
  <c r="U1756" i="4" s="1"/>
  <c r="U1757" i="4" a="1"/>
  <c r="U1757" i="4" s="1"/>
  <c r="U1758" i="4" a="1"/>
  <c r="U1758" i="4" s="1"/>
  <c r="U1759" i="4" a="1"/>
  <c r="U1759" i="4" s="1"/>
  <c r="U1760" i="4" a="1"/>
  <c r="U1760" i="4" s="1"/>
  <c r="U1761" i="4" a="1"/>
  <c r="U1761" i="4" s="1"/>
  <c r="U1762" i="4" a="1"/>
  <c r="U1762" i="4" s="1"/>
  <c r="U1763" i="4" a="1"/>
  <c r="U1763" i="4" s="1"/>
  <c r="U1764" i="4" a="1"/>
  <c r="U1764" i="4" s="1"/>
  <c r="U1765" i="4" a="1"/>
  <c r="U1765" i="4" s="1"/>
  <c r="U1766" i="4" a="1"/>
  <c r="U1766" i="4" s="1"/>
  <c r="U1767" i="4" a="1"/>
  <c r="U1767" i="4" s="1"/>
  <c r="U1768" i="4" a="1"/>
  <c r="U1768" i="4" s="1"/>
  <c r="U1769" i="4" a="1"/>
  <c r="U1769" i="4" s="1"/>
  <c r="U1770" i="4" a="1"/>
  <c r="U1770" i="4" s="1"/>
  <c r="U1771" i="4" a="1"/>
  <c r="U1771" i="4" s="1"/>
  <c r="U1772" i="4" a="1"/>
  <c r="U1772" i="4" s="1"/>
  <c r="U1773" i="4" a="1"/>
  <c r="U1773" i="4" s="1"/>
  <c r="U1774" i="4" a="1"/>
  <c r="U1774" i="4" s="1"/>
  <c r="U1775" i="4" a="1"/>
  <c r="U1775" i="4" s="1"/>
  <c r="U1776" i="4" a="1"/>
  <c r="U1776" i="4" s="1"/>
  <c r="U1777" i="4" a="1"/>
  <c r="U1777" i="4" s="1"/>
  <c r="U1778" i="4" a="1"/>
  <c r="U1778" i="4" s="1"/>
  <c r="U1779" i="4" a="1"/>
  <c r="U1779" i="4" s="1"/>
  <c r="U1780" i="4" a="1"/>
  <c r="U1780" i="4" s="1"/>
  <c r="U1781" i="4" a="1"/>
  <c r="U1781" i="4" s="1"/>
  <c r="U1782" i="4" a="1"/>
  <c r="U1782" i="4" s="1"/>
  <c r="U1783" i="4" a="1"/>
  <c r="U1783" i="4" s="1"/>
  <c r="U1784" i="4" a="1"/>
  <c r="U1784" i="4" s="1"/>
  <c r="U1785" i="4" a="1"/>
  <c r="U1785" i="4" s="1"/>
  <c r="U1786" i="4" a="1"/>
  <c r="U1786" i="4" s="1"/>
  <c r="U1787" i="4" a="1"/>
  <c r="U1787" i="4" s="1"/>
  <c r="U1788" i="4" a="1"/>
  <c r="U1788" i="4" s="1"/>
  <c r="U1789" i="4" a="1"/>
  <c r="U1789" i="4" s="1"/>
  <c r="U1790" i="4" a="1"/>
  <c r="U1790" i="4" s="1"/>
  <c r="U1791" i="4" a="1"/>
  <c r="U1791" i="4" s="1"/>
  <c r="U1792" i="4" a="1"/>
  <c r="U1792" i="4" s="1"/>
  <c r="U1793" i="4" a="1"/>
  <c r="U1793" i="4" s="1"/>
  <c r="U1794" i="4" a="1"/>
  <c r="U1794" i="4" s="1"/>
  <c r="U1795" i="4" a="1"/>
  <c r="U1795" i="4" s="1"/>
  <c r="U1796" i="4" a="1"/>
  <c r="U1796" i="4" s="1"/>
  <c r="U1797" i="4" a="1"/>
  <c r="U1797" i="4" s="1"/>
  <c r="U1798" i="4" a="1"/>
  <c r="U1798" i="4" s="1"/>
  <c r="U1799" i="4" a="1"/>
  <c r="U1799" i="4" s="1"/>
  <c r="U1800" i="4" a="1"/>
  <c r="U1800" i="4" s="1"/>
  <c r="U1801" i="4" a="1"/>
  <c r="U1801" i="4" s="1"/>
  <c r="U1802" i="4" a="1"/>
  <c r="U1802" i="4" s="1"/>
  <c r="U1803" i="4" a="1"/>
  <c r="U1803" i="4" s="1"/>
  <c r="U1804" i="4" a="1"/>
  <c r="U1804" i="4" s="1"/>
  <c r="U1805" i="4" a="1"/>
  <c r="U1805" i="4" s="1"/>
  <c r="U1806" i="4" a="1"/>
  <c r="U1806" i="4" s="1"/>
  <c r="U1807" i="4" a="1"/>
  <c r="U1807" i="4" s="1"/>
  <c r="U1808" i="4" a="1"/>
  <c r="U1808" i="4" s="1"/>
  <c r="U1809" i="4" a="1"/>
  <c r="U1809" i="4" s="1"/>
  <c r="U1810" i="4" a="1"/>
  <c r="U1810" i="4" s="1"/>
  <c r="U1811" i="4" a="1"/>
  <c r="U1811" i="4" s="1"/>
  <c r="U1812" i="4" a="1"/>
  <c r="U1812" i="4" s="1"/>
  <c r="U1813" i="4" a="1"/>
  <c r="U1813" i="4" s="1"/>
  <c r="U1814" i="4" a="1"/>
  <c r="U1814" i="4" s="1"/>
  <c r="U1815" i="4" a="1"/>
  <c r="U1815" i="4" s="1"/>
  <c r="U1816" i="4" a="1"/>
  <c r="U1816" i="4" s="1"/>
  <c r="U1817" i="4" a="1"/>
  <c r="U1817" i="4" s="1"/>
  <c r="U1818" i="4" a="1"/>
  <c r="U1818" i="4" s="1"/>
  <c r="U1819" i="4" a="1"/>
  <c r="U1819" i="4" s="1"/>
  <c r="U1820" i="4" a="1"/>
  <c r="U1820" i="4" s="1"/>
  <c r="U1821" i="4" a="1"/>
  <c r="U1821" i="4" s="1"/>
  <c r="U1822" i="4" a="1"/>
  <c r="U1822" i="4" s="1"/>
  <c r="U1823" i="4" a="1"/>
  <c r="U1823" i="4" s="1"/>
  <c r="U1824" i="4" a="1"/>
  <c r="U1824" i="4" s="1"/>
  <c r="U1825" i="4" a="1"/>
  <c r="U1825" i="4" s="1"/>
  <c r="U1826" i="4" a="1"/>
  <c r="U1826" i="4" s="1"/>
  <c r="U1827" i="4" a="1"/>
  <c r="U1827" i="4" s="1"/>
  <c r="U1828" i="4" a="1"/>
  <c r="U1828" i="4" s="1"/>
  <c r="U1829" i="4" a="1"/>
  <c r="U1829" i="4" s="1"/>
  <c r="U1830" i="4" a="1"/>
  <c r="U1830" i="4" s="1"/>
  <c r="U1831" i="4" a="1"/>
  <c r="U1831" i="4" s="1"/>
  <c r="U1832" i="4" a="1"/>
  <c r="U1832" i="4" s="1"/>
  <c r="U1833" i="4" a="1"/>
  <c r="U1833" i="4" s="1"/>
  <c r="U1834" i="4" a="1"/>
  <c r="U1834" i="4" s="1"/>
  <c r="U1835" i="4" a="1"/>
  <c r="U1835" i="4" s="1"/>
  <c r="U1836" i="4" a="1"/>
  <c r="U1836" i="4" s="1"/>
  <c r="U1837" i="4" a="1"/>
  <c r="U1837" i="4" s="1"/>
  <c r="U1838" i="4" a="1"/>
  <c r="U1838" i="4" s="1"/>
  <c r="U1839" i="4" a="1"/>
  <c r="U1839" i="4" s="1"/>
  <c r="U1840" i="4" a="1"/>
  <c r="U1840" i="4" s="1"/>
  <c r="U1841" i="4" a="1"/>
  <c r="U1841" i="4" s="1"/>
  <c r="U1842" i="4" a="1"/>
  <c r="U1842" i="4" s="1"/>
  <c r="U1843" i="4" a="1"/>
  <c r="U1843" i="4" s="1"/>
  <c r="U1844" i="4" a="1"/>
  <c r="U1844" i="4" s="1"/>
  <c r="U1845" i="4" a="1"/>
  <c r="U1845" i="4" s="1"/>
  <c r="U1846" i="4" a="1"/>
  <c r="U1846" i="4" s="1"/>
  <c r="U1847" i="4" a="1"/>
  <c r="U1847" i="4" s="1"/>
  <c r="U1848" i="4" a="1"/>
  <c r="U1848" i="4" s="1"/>
  <c r="U1849" i="4" a="1"/>
  <c r="U1849" i="4" s="1"/>
  <c r="U1850" i="4" a="1"/>
  <c r="U1850" i="4" s="1"/>
  <c r="U1851" i="4" a="1"/>
  <c r="U1851" i="4" s="1"/>
  <c r="U1852" i="4" a="1"/>
  <c r="U1852" i="4" s="1"/>
  <c r="U1853" i="4" a="1"/>
  <c r="U1853" i="4" s="1"/>
  <c r="U1854" i="4" a="1"/>
  <c r="U1854" i="4" s="1"/>
  <c r="U1855" i="4" a="1"/>
  <c r="U1855" i="4" s="1"/>
  <c r="U1856" i="4" a="1"/>
  <c r="U1856" i="4" s="1"/>
  <c r="U1857" i="4" a="1"/>
  <c r="U1857" i="4" s="1"/>
  <c r="U1858" i="4" a="1"/>
  <c r="U1858" i="4" s="1"/>
  <c r="U1859" i="4" a="1"/>
  <c r="U1859" i="4" s="1"/>
  <c r="U1860" i="4" a="1"/>
  <c r="U1860" i="4" s="1"/>
  <c r="U1861" i="4" a="1"/>
  <c r="U1861" i="4" s="1"/>
  <c r="U1862" i="4" a="1"/>
  <c r="U1862" i="4" s="1"/>
  <c r="U1863" i="4" a="1"/>
  <c r="U1863" i="4" s="1"/>
  <c r="U1864" i="4" a="1"/>
  <c r="U1864" i="4" s="1"/>
  <c r="U1865" i="4" a="1"/>
  <c r="U1865" i="4" s="1"/>
  <c r="U1866" i="4" a="1"/>
  <c r="U1866" i="4" s="1"/>
  <c r="U1867" i="4" a="1"/>
  <c r="U1867" i="4" s="1"/>
  <c r="U1868" i="4" a="1"/>
  <c r="U1868" i="4" s="1"/>
  <c r="U1869" i="4" a="1"/>
  <c r="U1869" i="4" s="1"/>
  <c r="U1870" i="4" a="1"/>
  <c r="U1870" i="4" s="1"/>
  <c r="U1871" i="4" a="1"/>
  <c r="U1871" i="4" s="1"/>
  <c r="U1872" i="4" a="1"/>
  <c r="U1872" i="4" s="1"/>
  <c r="U1873" i="4" a="1"/>
  <c r="U1873" i="4" s="1"/>
  <c r="U1874" i="4" a="1"/>
  <c r="U1874" i="4" s="1"/>
  <c r="U1875" i="4" a="1"/>
  <c r="U1875" i="4" s="1"/>
  <c r="U1876" i="4" a="1"/>
  <c r="U1876" i="4" s="1"/>
  <c r="U1877" i="4" a="1"/>
  <c r="U1877" i="4" s="1"/>
  <c r="U1878" i="4" a="1"/>
  <c r="U1878" i="4" s="1"/>
  <c r="U1879" i="4" a="1"/>
  <c r="U1879" i="4" s="1"/>
  <c r="U1880" i="4" a="1"/>
  <c r="U1880" i="4" s="1"/>
  <c r="U1881" i="4" a="1"/>
  <c r="U1881" i="4" s="1"/>
  <c r="U1882" i="4" a="1"/>
  <c r="U1882" i="4" s="1"/>
  <c r="U1883" i="4" a="1"/>
  <c r="U1883" i="4" s="1"/>
  <c r="U1884" i="4" a="1"/>
  <c r="U1884" i="4" s="1"/>
  <c r="U1885" i="4" a="1"/>
  <c r="U1885" i="4" s="1"/>
  <c r="U1886" i="4" a="1"/>
  <c r="U1886" i="4" s="1"/>
  <c r="U1887" i="4" a="1"/>
  <c r="U1887" i="4" s="1"/>
  <c r="U1888" i="4" a="1"/>
  <c r="U1888" i="4" s="1"/>
  <c r="U1889" i="4" a="1"/>
  <c r="U1889" i="4" s="1"/>
  <c r="U1890" i="4" a="1"/>
  <c r="U1890" i="4" s="1"/>
  <c r="U1891" i="4" a="1"/>
  <c r="U1891" i="4" s="1"/>
  <c r="U1892" i="4" a="1"/>
  <c r="U1892" i="4" s="1"/>
  <c r="U1893" i="4" a="1"/>
  <c r="U1893" i="4" s="1"/>
  <c r="U1894" i="4" a="1"/>
  <c r="U1894" i="4" s="1"/>
  <c r="U1895" i="4" a="1"/>
  <c r="U1895" i="4" s="1"/>
  <c r="U1896" i="4" a="1"/>
  <c r="U1896" i="4" s="1"/>
  <c r="U1897" i="4" a="1"/>
  <c r="U1897" i="4" s="1"/>
  <c r="U1898" i="4" a="1"/>
  <c r="U1898" i="4" s="1"/>
  <c r="U1899" i="4" a="1"/>
  <c r="U1899" i="4" s="1"/>
  <c r="U1900" i="4" a="1"/>
  <c r="U1900" i="4" s="1"/>
  <c r="U1901" i="4" a="1"/>
  <c r="U1901" i="4" s="1"/>
  <c r="U1902" i="4" a="1"/>
  <c r="U1902" i="4" s="1"/>
  <c r="U1903" i="4" a="1"/>
  <c r="U1903" i="4" s="1"/>
  <c r="U1904" i="4" a="1"/>
  <c r="U1904" i="4" s="1"/>
  <c r="U1905" i="4" a="1"/>
  <c r="U1905" i="4" s="1"/>
  <c r="U1906" i="4" a="1"/>
  <c r="U1906" i="4" s="1"/>
  <c r="U1907" i="4" a="1"/>
  <c r="U1907" i="4" s="1"/>
  <c r="U1908" i="4" a="1"/>
  <c r="U1908" i="4" s="1"/>
  <c r="U1909" i="4" a="1"/>
  <c r="U1909" i="4" s="1"/>
  <c r="U1910" i="4" a="1"/>
  <c r="U1910" i="4" s="1"/>
  <c r="U1911" i="4" a="1"/>
  <c r="U1911" i="4" s="1"/>
  <c r="U1912" i="4" a="1"/>
  <c r="U1912" i="4" s="1"/>
  <c r="U1913" i="4" a="1"/>
  <c r="U1913" i="4" s="1"/>
  <c r="U1914" i="4" a="1"/>
  <c r="U1914" i="4" s="1"/>
  <c r="U1915" i="4" a="1"/>
  <c r="U1915" i="4" s="1"/>
  <c r="U1916" i="4" a="1"/>
  <c r="U1916" i="4" s="1"/>
  <c r="U1917" i="4" a="1"/>
  <c r="U1917" i="4" s="1"/>
  <c r="U1918" i="4" a="1"/>
  <c r="U1918" i="4" s="1"/>
  <c r="U1919" i="4" a="1"/>
  <c r="U1919" i="4" s="1"/>
  <c r="U1920" i="4" a="1"/>
  <c r="U1920" i="4" s="1"/>
  <c r="U1921" i="4" a="1"/>
  <c r="U1921" i="4" s="1"/>
  <c r="U1922" i="4" a="1"/>
  <c r="U1922" i="4" s="1"/>
  <c r="U1923" i="4" a="1"/>
  <c r="U1923" i="4" s="1"/>
  <c r="U1924" i="4" a="1"/>
  <c r="U1924" i="4" s="1"/>
  <c r="U1925" i="4" a="1"/>
  <c r="U1925" i="4" s="1"/>
  <c r="U1926" i="4" a="1"/>
  <c r="U1926" i="4" s="1"/>
  <c r="U1927" i="4" a="1"/>
  <c r="U1927" i="4" s="1"/>
  <c r="U1928" i="4" a="1"/>
  <c r="U1928" i="4" s="1"/>
  <c r="U1929" i="4" a="1"/>
  <c r="U1929" i="4" s="1"/>
  <c r="U1930" i="4" a="1"/>
  <c r="U1930" i="4" s="1"/>
  <c r="U1931" i="4" a="1"/>
  <c r="U1931" i="4" s="1"/>
  <c r="U1932" i="4" a="1"/>
  <c r="U1932" i="4" s="1"/>
  <c r="U1933" i="4" a="1"/>
  <c r="U1933" i="4" s="1"/>
  <c r="U1934" i="4" a="1"/>
  <c r="U1934" i="4" s="1"/>
  <c r="U1935" i="4" a="1"/>
  <c r="U1935" i="4" s="1"/>
  <c r="U1936" i="4" a="1"/>
  <c r="U1936" i="4" s="1"/>
  <c r="U1937" i="4" a="1"/>
  <c r="U1937" i="4" s="1"/>
  <c r="U1938" i="4" a="1"/>
  <c r="U1938" i="4" s="1"/>
  <c r="U1939" i="4" a="1"/>
  <c r="U1939" i="4" s="1"/>
  <c r="U1940" i="4" a="1"/>
  <c r="U1940" i="4" s="1"/>
  <c r="U1941" i="4" a="1"/>
  <c r="U1941" i="4" s="1"/>
  <c r="U1942" i="4" a="1"/>
  <c r="U1942" i="4" s="1"/>
  <c r="U1943" i="4" a="1"/>
  <c r="U1943" i="4" s="1"/>
  <c r="U1944" i="4" a="1"/>
  <c r="U1944" i="4" s="1"/>
  <c r="U1945" i="4" a="1"/>
  <c r="U1945" i="4" s="1"/>
  <c r="U1946" i="4" a="1"/>
  <c r="U1946" i="4" s="1"/>
  <c r="U1947" i="4" a="1"/>
  <c r="U1947" i="4" s="1"/>
  <c r="U1948" i="4" a="1"/>
  <c r="U1948" i="4" s="1"/>
  <c r="U1949" i="4" a="1"/>
  <c r="U1949" i="4" s="1"/>
  <c r="U1950" i="4" a="1"/>
  <c r="U1950" i="4" s="1"/>
  <c r="U1951" i="4" a="1"/>
  <c r="U1951" i="4" s="1"/>
  <c r="U1952" i="4" a="1"/>
  <c r="U1952" i="4" s="1"/>
  <c r="U1953" i="4" a="1"/>
  <c r="U1953" i="4" s="1"/>
  <c r="U1954" i="4" a="1"/>
  <c r="U1954" i="4" s="1"/>
  <c r="U1955" i="4" a="1"/>
  <c r="U1955" i="4" s="1"/>
  <c r="U1956" i="4" a="1"/>
  <c r="U1956" i="4" s="1"/>
  <c r="U1957" i="4" a="1"/>
  <c r="U1957" i="4" s="1"/>
  <c r="U1958" i="4" a="1"/>
  <c r="U1958" i="4" s="1"/>
  <c r="U1959" i="4" a="1"/>
  <c r="U1959" i="4" s="1"/>
  <c r="U1960" i="4" a="1"/>
  <c r="U1960" i="4" s="1"/>
  <c r="U1961" i="4" a="1"/>
  <c r="U1961" i="4" s="1"/>
  <c r="U1962" i="4" a="1"/>
  <c r="U1962" i="4" s="1"/>
  <c r="U1963" i="4" a="1"/>
  <c r="U1963" i="4" s="1"/>
  <c r="U1964" i="4" a="1"/>
  <c r="U1964" i="4" s="1"/>
  <c r="U1965" i="4" a="1"/>
  <c r="U1965" i="4" s="1"/>
  <c r="U1966" i="4" a="1"/>
  <c r="U1966" i="4" s="1"/>
  <c r="U1967" i="4" a="1"/>
  <c r="U1967" i="4" s="1"/>
  <c r="U1968" i="4" a="1"/>
  <c r="U1968" i="4" s="1"/>
  <c r="U1969" i="4" a="1"/>
  <c r="U1969" i="4" s="1"/>
  <c r="U1970" i="4" a="1"/>
  <c r="U1970" i="4" s="1"/>
  <c r="U1971" i="4" a="1"/>
  <c r="U1971" i="4" s="1"/>
  <c r="U1972" i="4" a="1"/>
  <c r="U1972" i="4" s="1"/>
  <c r="U1973" i="4" a="1"/>
  <c r="U1973" i="4" s="1"/>
  <c r="U1974" i="4" a="1"/>
  <c r="U1974" i="4" s="1"/>
  <c r="U1975" i="4" a="1"/>
  <c r="U1975" i="4" s="1"/>
  <c r="U1976" i="4" a="1"/>
  <c r="U1976" i="4" s="1"/>
  <c r="U1977" i="4" a="1"/>
  <c r="U1977" i="4" s="1"/>
  <c r="U1978" i="4" a="1"/>
  <c r="U1978" i="4" s="1"/>
  <c r="U1979" i="4" a="1"/>
  <c r="U1979" i="4" s="1"/>
  <c r="U1980" i="4" a="1"/>
  <c r="U1980" i="4" s="1"/>
  <c r="U1981" i="4" a="1"/>
  <c r="U1981" i="4" s="1"/>
  <c r="U1982" i="4" a="1"/>
  <c r="U1982" i="4" s="1"/>
  <c r="U1983" i="4" a="1"/>
  <c r="U1983" i="4" s="1"/>
  <c r="U1984" i="4" a="1"/>
  <c r="U1984" i="4" s="1"/>
  <c r="U1985" i="4" a="1"/>
  <c r="U1985" i="4" s="1"/>
  <c r="U1986" i="4" a="1"/>
  <c r="U1986" i="4" s="1"/>
  <c r="U1987" i="4" a="1"/>
  <c r="U1987" i="4" s="1"/>
  <c r="U1988" i="4" a="1"/>
  <c r="U1988" i="4" s="1"/>
  <c r="U1989" i="4" a="1"/>
  <c r="U1989" i="4" s="1"/>
  <c r="U1990" i="4" a="1"/>
  <c r="U1990" i="4" s="1"/>
  <c r="U1991" i="4" a="1"/>
  <c r="U1991" i="4" s="1"/>
  <c r="U1992" i="4" a="1"/>
  <c r="U1992" i="4" s="1"/>
  <c r="U1993" i="4" a="1"/>
  <c r="U1993" i="4" s="1"/>
  <c r="U1994" i="4" a="1"/>
  <c r="U1994" i="4" s="1"/>
  <c r="U1995" i="4" a="1"/>
  <c r="U1995" i="4" s="1"/>
  <c r="U1996" i="4" a="1"/>
  <c r="U1996" i="4" s="1"/>
  <c r="U1997" i="4" a="1"/>
  <c r="U1997" i="4" s="1"/>
  <c r="U1998" i="4" a="1"/>
  <c r="U1998" i="4" s="1"/>
  <c r="U1999" i="4" a="1"/>
  <c r="U1999" i="4" s="1"/>
  <c r="U2000" i="4" a="1"/>
  <c r="U2000" i="4" s="1"/>
  <c r="U2001" i="4" a="1"/>
  <c r="U2001" i="4" s="1"/>
  <c r="U2002" i="4" a="1"/>
  <c r="U2002" i="4" s="1"/>
  <c r="U2003" i="4" a="1"/>
  <c r="U2003" i="4" s="1"/>
  <c r="U2004" i="4" a="1"/>
  <c r="U2004" i="4" s="1"/>
  <c r="U2005" i="4" a="1"/>
  <c r="U2005" i="4" s="1"/>
  <c r="U2006" i="4" a="1"/>
  <c r="U2006" i="4" s="1"/>
  <c r="U2007" i="4" a="1"/>
  <c r="U2007" i="4" s="1"/>
  <c r="U2008" i="4" a="1"/>
  <c r="U2008" i="4" s="1"/>
  <c r="U2009" i="4" a="1"/>
  <c r="U2009" i="4" s="1"/>
  <c r="U2010" i="4" a="1"/>
  <c r="U2010" i="4" s="1"/>
  <c r="U2011" i="4" a="1"/>
  <c r="U2011" i="4" s="1"/>
  <c r="U2012" i="4" a="1"/>
  <c r="U2012" i="4" s="1"/>
  <c r="U2013" i="4" a="1"/>
  <c r="U2013" i="4" s="1"/>
  <c r="U2014" i="4" a="1"/>
  <c r="U2014" i="4" s="1"/>
  <c r="U2015" i="4" a="1"/>
  <c r="U2015" i="4" s="1"/>
  <c r="U2016" i="4" a="1"/>
  <c r="U2016" i="4" s="1"/>
  <c r="U2017" i="4" a="1"/>
  <c r="U2017" i="4" s="1"/>
  <c r="U2018" i="4" a="1"/>
  <c r="U2018" i="4" s="1"/>
  <c r="U2019" i="4" a="1"/>
  <c r="U2019" i="4" s="1"/>
  <c r="U2020" i="4" a="1"/>
  <c r="U2020" i="4" s="1"/>
  <c r="U2021" i="4" a="1"/>
  <c r="U2021" i="4" s="1"/>
  <c r="U2022" i="4" a="1"/>
  <c r="U2022" i="4" s="1"/>
  <c r="U2023" i="4" a="1"/>
  <c r="U2023" i="4" s="1"/>
  <c r="U2024" i="4" a="1"/>
  <c r="U2024" i="4" s="1"/>
  <c r="U2025" i="4" a="1"/>
  <c r="U2025" i="4" s="1"/>
  <c r="U2026" i="4" a="1"/>
  <c r="U2026" i="4" s="1"/>
  <c r="U2027" i="4" a="1"/>
  <c r="U2027" i="4" s="1"/>
  <c r="U2028" i="4" a="1"/>
  <c r="U2028" i="4" s="1"/>
  <c r="U2029" i="4" a="1"/>
  <c r="U2029" i="4" s="1"/>
  <c r="U2030" i="4" a="1"/>
  <c r="U2030" i="4" s="1"/>
  <c r="U2031" i="4" a="1"/>
  <c r="U2031" i="4" s="1"/>
  <c r="U2032" i="4" a="1"/>
  <c r="U2032" i="4" s="1"/>
  <c r="U2033" i="4" a="1"/>
  <c r="U2033" i="4" s="1"/>
  <c r="U2034" i="4" a="1"/>
  <c r="U2034" i="4" s="1"/>
  <c r="U2035" i="4" a="1"/>
  <c r="U2035" i="4" s="1"/>
  <c r="U2036" i="4" a="1"/>
  <c r="U2036" i="4" s="1"/>
  <c r="U2037" i="4" a="1"/>
  <c r="U2037" i="4" s="1"/>
  <c r="U2038" i="4" a="1"/>
  <c r="U2038" i="4" s="1"/>
  <c r="U2039" i="4" a="1"/>
  <c r="U2039" i="4" s="1"/>
  <c r="U2040" i="4" a="1"/>
  <c r="U2040" i="4" s="1"/>
  <c r="U2041" i="4" a="1"/>
  <c r="U2041" i="4" s="1"/>
  <c r="U2042" i="4" a="1"/>
  <c r="U2042" i="4" s="1"/>
  <c r="U2043" i="4" a="1"/>
  <c r="U2043" i="4" s="1"/>
  <c r="U2044" i="4" a="1"/>
  <c r="U2044" i="4" s="1"/>
  <c r="U2045" i="4" a="1"/>
  <c r="U2045" i="4" s="1"/>
  <c r="U2046" i="4" a="1"/>
  <c r="U2046" i="4" s="1"/>
  <c r="U2047" i="4" a="1"/>
  <c r="U2047" i="4" s="1"/>
  <c r="U2048" i="4" a="1"/>
  <c r="U2048" i="4" s="1"/>
  <c r="U2049" i="4" a="1"/>
  <c r="U2049" i="4" s="1"/>
  <c r="U2050" i="4" a="1"/>
  <c r="U2050" i="4" s="1"/>
  <c r="U2051" i="4" a="1"/>
  <c r="U2051" i="4" s="1"/>
  <c r="U2052" i="4" a="1"/>
  <c r="U2052" i="4" s="1"/>
  <c r="U2053" i="4" a="1"/>
  <c r="U2053" i="4" s="1"/>
  <c r="U2054" i="4" a="1"/>
  <c r="U2054" i="4" s="1"/>
  <c r="U2055" i="4" a="1"/>
  <c r="U2055" i="4" s="1"/>
  <c r="U2056" i="4" a="1"/>
  <c r="U2056" i="4" s="1"/>
  <c r="U2057" i="4" a="1"/>
  <c r="U2057" i="4" s="1"/>
  <c r="U2058" i="4" a="1"/>
  <c r="U2058" i="4" s="1"/>
  <c r="U2059" i="4" a="1"/>
  <c r="U2059" i="4" s="1"/>
  <c r="U2060" i="4" a="1"/>
  <c r="U2060" i="4" s="1"/>
  <c r="U2061" i="4" a="1"/>
  <c r="U2061" i="4" s="1"/>
  <c r="U2062" i="4" a="1"/>
  <c r="U2062" i="4" s="1"/>
  <c r="U2063" i="4" a="1"/>
  <c r="U2063" i="4" s="1"/>
  <c r="U2064" i="4" a="1"/>
  <c r="U2064" i="4" s="1"/>
  <c r="U2065" i="4" a="1"/>
  <c r="U2065" i="4" s="1"/>
  <c r="U2066" i="4" a="1"/>
  <c r="U2066" i="4" s="1"/>
  <c r="U2067" i="4" a="1"/>
  <c r="U2067" i="4" s="1"/>
  <c r="U2068" i="4" a="1"/>
  <c r="U2068" i="4" s="1"/>
  <c r="U2069" i="4" a="1"/>
  <c r="U2069" i="4" s="1"/>
  <c r="U2070" i="4" a="1"/>
  <c r="U2070" i="4" s="1"/>
  <c r="U2071" i="4" a="1"/>
  <c r="U2071" i="4" s="1"/>
  <c r="U2072" i="4" a="1"/>
  <c r="U2072" i="4" s="1"/>
  <c r="U2073" i="4" a="1"/>
  <c r="U2073" i="4" s="1"/>
  <c r="U2074" i="4" a="1"/>
  <c r="U2074" i="4" s="1"/>
  <c r="U2075" i="4" a="1"/>
  <c r="U2075" i="4" s="1"/>
  <c r="U2076" i="4" a="1"/>
  <c r="U2076" i="4" s="1"/>
  <c r="U2077" i="4" a="1"/>
  <c r="U2077" i="4" s="1"/>
  <c r="U2078" i="4" a="1"/>
  <c r="U2078" i="4" s="1"/>
  <c r="U2079" i="4" a="1"/>
  <c r="U2079" i="4" s="1"/>
  <c r="U2080" i="4" a="1"/>
  <c r="U2080" i="4" s="1"/>
  <c r="U2081" i="4" a="1"/>
  <c r="U2081" i="4" s="1"/>
  <c r="U2082" i="4" a="1"/>
  <c r="U2082" i="4" s="1"/>
  <c r="U2083" i="4" a="1"/>
  <c r="U2083" i="4" s="1"/>
  <c r="U2084" i="4" a="1"/>
  <c r="U2084" i="4" s="1"/>
  <c r="U2085" i="4" a="1"/>
  <c r="U2085" i="4" s="1"/>
  <c r="U2086" i="4" a="1"/>
  <c r="U2086" i="4" s="1"/>
  <c r="U2087" i="4" a="1"/>
  <c r="U2087" i="4" s="1"/>
  <c r="U2088" i="4" a="1"/>
  <c r="U2088" i="4" s="1"/>
  <c r="U2089" i="4" a="1"/>
  <c r="U2089" i="4" s="1"/>
  <c r="U2090" i="4" a="1"/>
  <c r="U2090" i="4" s="1"/>
  <c r="U2091" i="4" a="1"/>
  <c r="U2091" i="4" s="1"/>
  <c r="U2092" i="4" a="1"/>
  <c r="U2092" i="4" s="1"/>
  <c r="U2093" i="4" a="1"/>
  <c r="U2093" i="4" s="1"/>
  <c r="U2094" i="4" a="1"/>
  <c r="U2094" i="4" s="1"/>
  <c r="U2095" i="4" a="1"/>
  <c r="U2095" i="4" s="1"/>
  <c r="U2096" i="4" a="1"/>
  <c r="U2096" i="4" s="1"/>
  <c r="U2097" i="4" a="1"/>
  <c r="U2097" i="4" s="1"/>
  <c r="U2098" i="4" a="1"/>
  <c r="U2098" i="4" s="1"/>
  <c r="U2099" i="4" a="1"/>
  <c r="U2099" i="4" s="1"/>
  <c r="U2100" i="4" a="1"/>
  <c r="U2100" i="4" s="1"/>
  <c r="U2101" i="4" a="1"/>
  <c r="U2101" i="4" s="1"/>
  <c r="U2102" i="4" a="1"/>
  <c r="U2102" i="4" s="1"/>
  <c r="U2103" i="4" a="1"/>
  <c r="U2103" i="4" s="1"/>
  <c r="U2104" i="4" a="1"/>
  <c r="U2104" i="4" s="1"/>
  <c r="U2105" i="4" a="1"/>
  <c r="U2105" i="4" s="1"/>
  <c r="U2106" i="4" a="1"/>
  <c r="U2106" i="4" s="1"/>
  <c r="U2107" i="4" a="1"/>
  <c r="U2107" i="4" s="1"/>
  <c r="U2108" i="4" a="1"/>
  <c r="U2108" i="4" s="1"/>
  <c r="U2109" i="4" a="1"/>
  <c r="U2109" i="4" s="1"/>
  <c r="U2110" i="4" a="1"/>
  <c r="U2110" i="4" s="1"/>
  <c r="U2111" i="4" a="1"/>
  <c r="U2111" i="4" s="1"/>
  <c r="U2112" i="4" a="1"/>
  <c r="U2112" i="4" s="1"/>
  <c r="U2113" i="4" a="1"/>
  <c r="U2113" i="4" s="1"/>
  <c r="U2114" i="4" a="1"/>
  <c r="U2114" i="4" s="1"/>
  <c r="U2115" i="4" a="1"/>
  <c r="U2115" i="4" s="1"/>
  <c r="U2116" i="4" a="1"/>
  <c r="U2116" i="4" s="1"/>
  <c r="U2117" i="4" a="1"/>
  <c r="U2117" i="4" s="1"/>
  <c r="U2118" i="4" a="1"/>
  <c r="U2118" i="4" s="1"/>
  <c r="U2119" i="4" a="1"/>
  <c r="U2119" i="4" s="1"/>
  <c r="U2120" i="4" a="1"/>
  <c r="U2120" i="4" s="1"/>
  <c r="U2121" i="4" a="1"/>
  <c r="U2121" i="4" s="1"/>
  <c r="U2122" i="4" a="1"/>
  <c r="U2122" i="4" s="1"/>
  <c r="U2123" i="4" a="1"/>
  <c r="U2123" i="4" s="1"/>
  <c r="U2124" i="4" a="1"/>
  <c r="U2124" i="4" s="1"/>
  <c r="U2125" i="4" a="1"/>
  <c r="U2125" i="4" s="1"/>
  <c r="U2126" i="4" a="1"/>
  <c r="U2126" i="4" s="1"/>
  <c r="U2127" i="4" a="1"/>
  <c r="U2127" i="4" s="1"/>
  <c r="U2128" i="4" a="1"/>
  <c r="U2128" i="4" s="1"/>
  <c r="U2129" i="4" a="1"/>
  <c r="U2129" i="4" s="1"/>
  <c r="U2130" i="4" a="1"/>
  <c r="U2130" i="4" s="1"/>
  <c r="U2131" i="4" a="1"/>
  <c r="U2131" i="4" s="1"/>
  <c r="U2132" i="4" a="1"/>
  <c r="U2132" i="4" s="1"/>
  <c r="U2133" i="4" a="1"/>
  <c r="U2133" i="4" s="1"/>
  <c r="U2134" i="4" a="1"/>
  <c r="U2134" i="4" s="1"/>
  <c r="U2135" i="4" a="1"/>
  <c r="U2135" i="4" s="1"/>
  <c r="U2136" i="4" a="1"/>
  <c r="U2136" i="4" s="1"/>
  <c r="U2137" i="4" a="1"/>
  <c r="U2137" i="4" s="1"/>
  <c r="U2138" i="4" a="1"/>
  <c r="U2138" i="4" s="1"/>
  <c r="U2139" i="4" a="1"/>
  <c r="U2139" i="4" s="1"/>
  <c r="U2140" i="4" a="1"/>
  <c r="U2140" i="4" s="1"/>
  <c r="U2141" i="4" a="1"/>
  <c r="U2141" i="4" s="1"/>
  <c r="U2142" i="4" a="1"/>
  <c r="U2142" i="4" s="1"/>
  <c r="U2143" i="4" a="1"/>
  <c r="U2143" i="4" s="1"/>
  <c r="U2144" i="4" a="1"/>
  <c r="U2144" i="4" s="1"/>
  <c r="U2145" i="4" a="1"/>
  <c r="U2145" i="4" s="1"/>
  <c r="U2146" i="4" a="1"/>
  <c r="U2146" i="4" s="1"/>
  <c r="U2147" i="4" a="1"/>
  <c r="U2147" i="4" s="1"/>
  <c r="U2148" i="4" a="1"/>
  <c r="U2148" i="4" s="1"/>
  <c r="U2149" i="4" a="1"/>
  <c r="U2149" i="4" s="1"/>
  <c r="U2150" i="4" a="1"/>
  <c r="U2150" i="4" s="1"/>
  <c r="U2151" i="4" a="1"/>
  <c r="U2151" i="4" s="1"/>
  <c r="U2152" i="4" a="1"/>
  <c r="U2152" i="4" s="1"/>
  <c r="U2153" i="4" a="1"/>
  <c r="U2153" i="4" s="1"/>
  <c r="U2154" i="4" a="1"/>
  <c r="U2154" i="4" s="1"/>
  <c r="U2155" i="4" a="1"/>
  <c r="U2155" i="4" s="1"/>
  <c r="U2156" i="4" a="1"/>
  <c r="U2156" i="4" s="1"/>
  <c r="U2157" i="4" a="1"/>
  <c r="U2157" i="4" s="1"/>
  <c r="U2158" i="4" a="1"/>
  <c r="U2158" i="4" s="1"/>
  <c r="U2159" i="4" a="1"/>
  <c r="U2159" i="4" s="1"/>
  <c r="U2160" i="4" a="1"/>
  <c r="U2160" i="4" s="1"/>
  <c r="U2161" i="4" a="1"/>
  <c r="U2161" i="4" s="1"/>
  <c r="U2162" i="4" a="1"/>
  <c r="U2162" i="4" s="1"/>
  <c r="U2163" i="4" a="1"/>
  <c r="U2163" i="4" s="1"/>
  <c r="U2164" i="4" a="1"/>
  <c r="U2164" i="4" s="1"/>
  <c r="U2165" i="4" a="1"/>
  <c r="U2165" i="4" s="1"/>
  <c r="U2166" i="4" a="1"/>
  <c r="U2166" i="4" s="1"/>
  <c r="U2167" i="4" a="1"/>
  <c r="U2167" i="4" s="1"/>
  <c r="U2168" i="4" a="1"/>
  <c r="U2168" i="4" s="1"/>
  <c r="U2169" i="4" a="1"/>
  <c r="U2169" i="4" s="1"/>
  <c r="U2170" i="4" a="1"/>
  <c r="U2170" i="4" s="1"/>
  <c r="U2171" i="4" a="1"/>
  <c r="U2171" i="4" s="1"/>
  <c r="U2172" i="4" a="1"/>
  <c r="U2172" i="4" s="1"/>
  <c r="U2173" i="4" a="1"/>
  <c r="U2173" i="4" s="1"/>
  <c r="U2174" i="4" a="1"/>
  <c r="U2174" i="4" s="1"/>
  <c r="U2175" i="4" a="1"/>
  <c r="U2175" i="4" s="1"/>
  <c r="U2176" i="4" a="1"/>
  <c r="U2176" i="4" s="1"/>
  <c r="U2177" i="4" a="1"/>
  <c r="U2177" i="4" s="1"/>
  <c r="U2178" i="4" a="1"/>
  <c r="U2178" i="4" s="1"/>
  <c r="U2179" i="4" a="1"/>
  <c r="U2179" i="4" s="1"/>
  <c r="U2180" i="4" a="1"/>
  <c r="U2180" i="4" s="1"/>
  <c r="U2181" i="4" a="1"/>
  <c r="U2181" i="4" s="1"/>
  <c r="U2182" i="4" a="1"/>
  <c r="U2182" i="4" s="1"/>
  <c r="U2183" i="4" a="1"/>
  <c r="U2183" i="4" s="1"/>
  <c r="U2184" i="4" a="1"/>
  <c r="U2184" i="4" s="1"/>
  <c r="U2185" i="4" a="1"/>
  <c r="U2185" i="4" s="1"/>
  <c r="U2186" i="4" a="1"/>
  <c r="U2186" i="4" s="1"/>
  <c r="U2187" i="4" a="1"/>
  <c r="U2187" i="4" s="1"/>
  <c r="U2188" i="4" a="1"/>
  <c r="U2188" i="4" s="1"/>
  <c r="U2189" i="4" a="1"/>
  <c r="U2189" i="4" s="1"/>
  <c r="U2190" i="4" a="1"/>
  <c r="U2190" i="4" s="1"/>
  <c r="U2191" i="4" a="1"/>
  <c r="U2191" i="4" s="1"/>
  <c r="U2192" i="4" a="1"/>
  <c r="U2192" i="4" s="1"/>
  <c r="U2193" i="4" a="1"/>
  <c r="U2193" i="4" s="1"/>
  <c r="U2194" i="4" a="1"/>
  <c r="U2194" i="4" s="1"/>
  <c r="U2195" i="4" a="1"/>
  <c r="U2195" i="4" s="1"/>
  <c r="U2196" i="4" a="1"/>
  <c r="U2196" i="4" s="1"/>
  <c r="U2197" i="4" a="1"/>
  <c r="U2197" i="4" s="1"/>
  <c r="U2198" i="4" a="1"/>
  <c r="U2198" i="4" s="1"/>
  <c r="U2199" i="4" a="1"/>
  <c r="U2199" i="4" s="1"/>
  <c r="U2200" i="4" a="1"/>
  <c r="U2200" i="4" s="1"/>
  <c r="U2201" i="4" a="1"/>
  <c r="U2201" i="4" s="1"/>
  <c r="U2202" i="4" a="1"/>
  <c r="U2202" i="4" s="1"/>
  <c r="U2203" i="4" a="1"/>
  <c r="U2203" i="4" s="1"/>
  <c r="U2204" i="4" a="1"/>
  <c r="U2204" i="4" s="1"/>
  <c r="U2205" i="4" a="1"/>
  <c r="U2205" i="4" s="1"/>
  <c r="U2206" i="4" a="1"/>
  <c r="U2206" i="4" s="1"/>
  <c r="U2207" i="4" a="1"/>
  <c r="U2207" i="4" s="1"/>
  <c r="U2208" i="4" a="1"/>
  <c r="U2208" i="4" s="1"/>
  <c r="U2209" i="4" a="1"/>
  <c r="U2209" i="4" s="1"/>
  <c r="U2210" i="4" a="1"/>
  <c r="U2210" i="4" s="1"/>
  <c r="U2211" i="4" a="1"/>
  <c r="U2211" i="4" s="1"/>
  <c r="U2212" i="4" a="1"/>
  <c r="U2212" i="4" s="1"/>
  <c r="U2213" i="4" a="1"/>
  <c r="U2213" i="4" s="1"/>
  <c r="U2214" i="4" a="1"/>
  <c r="U2214" i="4" s="1"/>
  <c r="U2215" i="4" a="1"/>
  <c r="U2215" i="4" s="1"/>
  <c r="U2216" i="4" a="1"/>
  <c r="U2216" i="4" s="1"/>
  <c r="U2217" i="4" a="1"/>
  <c r="U2217" i="4" s="1"/>
  <c r="U2218" i="4" a="1"/>
  <c r="U2218" i="4" s="1"/>
  <c r="U2219" i="4" a="1"/>
  <c r="U2219" i="4" s="1"/>
  <c r="U2220" i="4" a="1"/>
  <c r="U2220" i="4" s="1"/>
  <c r="U2221" i="4" a="1"/>
  <c r="U2221" i="4" s="1"/>
  <c r="U2222" i="4" a="1"/>
  <c r="U2222" i="4" s="1"/>
  <c r="U2223" i="4" a="1"/>
  <c r="U2223" i="4" s="1"/>
  <c r="U2224" i="4" a="1"/>
  <c r="U2224" i="4" s="1"/>
  <c r="U2225" i="4" a="1"/>
  <c r="U2225" i="4" s="1"/>
  <c r="U2226" i="4" a="1"/>
  <c r="U2226" i="4" s="1"/>
  <c r="U2227" i="4" a="1"/>
  <c r="U2227" i="4" s="1"/>
  <c r="U2228" i="4" a="1"/>
  <c r="U2228" i="4" s="1"/>
  <c r="U2229" i="4" a="1"/>
  <c r="U2229" i="4" s="1"/>
  <c r="U2230" i="4" a="1"/>
  <c r="U2230" i="4" s="1"/>
  <c r="U2231" i="4" a="1"/>
  <c r="U2231" i="4" s="1"/>
  <c r="U2232" i="4" a="1"/>
  <c r="U2232" i="4" s="1"/>
  <c r="U2233" i="4" a="1"/>
  <c r="U2233" i="4" s="1"/>
  <c r="U2234" i="4" a="1"/>
  <c r="U2234" i="4" s="1"/>
  <c r="U2235" i="4" a="1"/>
  <c r="U2235" i="4" s="1"/>
  <c r="U2236" i="4" a="1"/>
  <c r="U2236" i="4" s="1"/>
  <c r="U2237" i="4" a="1"/>
  <c r="U2237" i="4" s="1"/>
  <c r="U2238" i="4" a="1"/>
  <c r="U2238" i="4" s="1"/>
  <c r="U2239" i="4" a="1"/>
  <c r="U2239" i="4" s="1"/>
  <c r="U2240" i="4" a="1"/>
  <c r="U2240" i="4" s="1"/>
  <c r="U2241" i="4" a="1"/>
  <c r="U2241" i="4" s="1"/>
  <c r="U2242" i="4" a="1"/>
  <c r="U2242" i="4" s="1"/>
  <c r="U2243" i="4" a="1"/>
  <c r="U2243" i="4" s="1"/>
  <c r="U2244" i="4" a="1"/>
  <c r="U2244" i="4" s="1"/>
  <c r="U2245" i="4" a="1"/>
  <c r="U2245" i="4" s="1"/>
  <c r="U2246" i="4" a="1"/>
  <c r="U2246" i="4" s="1"/>
  <c r="U2247" i="4" a="1"/>
  <c r="U2247" i="4" s="1"/>
  <c r="U2248" i="4" a="1"/>
  <c r="U2248" i="4" s="1"/>
  <c r="U2249" i="4" a="1"/>
  <c r="U2249" i="4" s="1"/>
  <c r="U2250" i="4" a="1"/>
  <c r="U2250" i="4" s="1"/>
  <c r="U2251" i="4" a="1"/>
  <c r="U2251" i="4" s="1"/>
  <c r="U2252" i="4" a="1"/>
  <c r="U2252" i="4" s="1"/>
  <c r="U2253" i="4" a="1"/>
  <c r="U2253" i="4" s="1"/>
  <c r="U2254" i="4" a="1"/>
  <c r="U2254" i="4" s="1"/>
  <c r="U2255" i="4" a="1"/>
  <c r="U2255" i="4" s="1"/>
  <c r="U2256" i="4" a="1"/>
  <c r="U2256" i="4" s="1"/>
  <c r="U2257" i="4" a="1"/>
  <c r="U2257" i="4" s="1"/>
  <c r="U2258" i="4" a="1"/>
  <c r="U2258" i="4" s="1"/>
  <c r="U2259" i="4" a="1"/>
  <c r="U2259" i="4" s="1"/>
  <c r="U2260" i="4" a="1"/>
  <c r="U2260" i="4" s="1"/>
  <c r="U2261" i="4" a="1"/>
  <c r="U2261" i="4" s="1"/>
  <c r="U2262" i="4" a="1"/>
  <c r="U2262" i="4" s="1"/>
  <c r="U2263" i="4" a="1"/>
  <c r="U2263" i="4" s="1"/>
  <c r="U2264" i="4" a="1"/>
  <c r="U2264" i="4" s="1"/>
  <c r="U2265" i="4" a="1"/>
  <c r="U2265" i="4" s="1"/>
  <c r="U2266" i="4" a="1"/>
  <c r="U2266" i="4" s="1"/>
  <c r="U2267" i="4" a="1"/>
  <c r="U2267" i="4" s="1"/>
  <c r="U2268" i="4" a="1"/>
  <c r="U2268" i="4" s="1"/>
  <c r="U2269" i="4" a="1"/>
  <c r="U2269" i="4" s="1"/>
  <c r="U2270" i="4" a="1"/>
  <c r="U2270" i="4" s="1"/>
  <c r="U2271" i="4" a="1"/>
  <c r="U2271" i="4" s="1"/>
  <c r="U2272" i="4" a="1"/>
  <c r="U2272" i="4" s="1"/>
  <c r="U2273" i="4" a="1"/>
  <c r="U2273" i="4" s="1"/>
  <c r="U2274" i="4" a="1"/>
  <c r="U2274" i="4" s="1"/>
  <c r="U2275" i="4" a="1"/>
  <c r="U2275" i="4" s="1"/>
  <c r="U2276" i="4" a="1"/>
  <c r="U2276" i="4" s="1"/>
  <c r="U2277" i="4" a="1"/>
  <c r="U2277" i="4" s="1"/>
  <c r="U2278" i="4" a="1"/>
  <c r="U2278" i="4" s="1"/>
  <c r="U2279" i="4" a="1"/>
  <c r="U2279" i="4" s="1"/>
  <c r="U2280" i="4" a="1"/>
  <c r="U2280" i="4" s="1"/>
  <c r="U2281" i="4" a="1"/>
  <c r="U2281" i="4" s="1"/>
  <c r="U2282" i="4" a="1"/>
  <c r="U2282" i="4" s="1"/>
  <c r="U2283" i="4" a="1"/>
  <c r="U2283" i="4" s="1"/>
  <c r="U2284" i="4" a="1"/>
  <c r="U2284" i="4" s="1"/>
  <c r="U2285" i="4" a="1"/>
  <c r="U2285" i="4" s="1"/>
  <c r="U2286" i="4" a="1"/>
  <c r="U2286" i="4" s="1"/>
  <c r="U2287" i="4" a="1"/>
  <c r="U2287" i="4" s="1"/>
  <c r="U2288" i="4" a="1"/>
  <c r="U2288" i="4" s="1"/>
  <c r="U2289" i="4" a="1"/>
  <c r="U2289" i="4" s="1"/>
  <c r="U2290" i="4" a="1"/>
  <c r="U2290" i="4" s="1"/>
  <c r="U2291" i="4" a="1"/>
  <c r="U2291" i="4" s="1"/>
  <c r="U2292" i="4" a="1"/>
  <c r="U2292" i="4" s="1"/>
  <c r="U2293" i="4" a="1"/>
  <c r="U2293" i="4" s="1"/>
  <c r="U2294" i="4" a="1"/>
  <c r="U2294" i="4" s="1"/>
  <c r="U2295" i="4" a="1"/>
  <c r="U2295" i="4" s="1"/>
  <c r="U2296" i="4" a="1"/>
  <c r="U2296" i="4" s="1"/>
  <c r="U2297" i="4" a="1"/>
  <c r="U2297" i="4" s="1"/>
  <c r="U2298" i="4" a="1"/>
  <c r="U2298" i="4" s="1"/>
  <c r="U2299" i="4" a="1"/>
  <c r="U2299" i="4" s="1"/>
  <c r="U2300" i="4" a="1"/>
  <c r="U2300" i="4" s="1"/>
  <c r="U2301" i="4" a="1"/>
  <c r="U2301" i="4" s="1"/>
  <c r="U2302" i="4" a="1"/>
  <c r="U2302" i="4" s="1"/>
  <c r="U2303" i="4" a="1"/>
  <c r="U2303" i="4" s="1"/>
  <c r="U2304" i="4" a="1"/>
  <c r="U2304" i="4" s="1"/>
  <c r="U2305" i="4" a="1"/>
  <c r="U2305" i="4" s="1"/>
  <c r="U2306" i="4" a="1"/>
  <c r="U2306" i="4" s="1"/>
  <c r="U2307" i="4" a="1"/>
  <c r="U2307" i="4" s="1"/>
  <c r="U2308" i="4" a="1"/>
  <c r="U2308" i="4" s="1"/>
  <c r="U2309" i="4" a="1"/>
  <c r="U2309" i="4" s="1"/>
  <c r="U2310" i="4" a="1"/>
  <c r="U2310" i="4" s="1"/>
  <c r="U2311" i="4" a="1"/>
  <c r="U2311" i="4" s="1"/>
  <c r="U2312" i="4" a="1"/>
  <c r="U2312" i="4" s="1"/>
  <c r="U2313" i="4" a="1"/>
  <c r="U2313" i="4" s="1"/>
  <c r="U2314" i="4" a="1"/>
  <c r="U2314" i="4" s="1"/>
  <c r="U2315" i="4" a="1"/>
  <c r="U2315" i="4" s="1"/>
  <c r="U2316" i="4" a="1"/>
  <c r="U2316" i="4" s="1"/>
  <c r="U2317" i="4" a="1"/>
  <c r="U2317" i="4" s="1"/>
  <c r="U2318" i="4" a="1"/>
  <c r="U2318" i="4" s="1"/>
  <c r="U2319" i="4" a="1"/>
  <c r="U2319" i="4" s="1"/>
  <c r="U2320" i="4" a="1"/>
  <c r="U2320" i="4" s="1"/>
  <c r="U2321" i="4" a="1"/>
  <c r="U2321" i="4" s="1"/>
  <c r="U2322" i="4" a="1"/>
  <c r="U2322" i="4" s="1"/>
  <c r="U2323" i="4" a="1"/>
  <c r="U2323" i="4" s="1"/>
  <c r="U2324" i="4" a="1"/>
  <c r="U2324" i="4" s="1"/>
  <c r="U2325" i="4" a="1"/>
  <c r="U2325" i="4" s="1"/>
  <c r="U2326" i="4" a="1"/>
  <c r="U2326" i="4" s="1"/>
  <c r="U2327" i="4" a="1"/>
  <c r="U2327" i="4" s="1"/>
  <c r="U2328" i="4" a="1"/>
  <c r="U2328" i="4" s="1"/>
  <c r="U2329" i="4" a="1"/>
  <c r="U2329" i="4" s="1"/>
  <c r="U2330" i="4" a="1"/>
  <c r="U2330" i="4" s="1"/>
  <c r="U2331" i="4" a="1"/>
  <c r="U2331" i="4" s="1"/>
  <c r="U2332" i="4" a="1"/>
  <c r="U2332" i="4" s="1"/>
  <c r="U2333" i="4" a="1"/>
  <c r="U2333" i="4" s="1"/>
  <c r="U2334" i="4" a="1"/>
  <c r="U2334" i="4" s="1"/>
  <c r="U2335" i="4" a="1"/>
  <c r="U2335" i="4" s="1"/>
  <c r="U2336" i="4" a="1"/>
  <c r="U2336" i="4" s="1"/>
  <c r="U2337" i="4" a="1"/>
  <c r="U2337" i="4" s="1"/>
  <c r="U2338" i="4" a="1"/>
  <c r="U2338" i="4" s="1"/>
  <c r="U2339" i="4" a="1"/>
  <c r="U2339" i="4" s="1"/>
  <c r="U2340" i="4" a="1"/>
  <c r="U2340" i="4" s="1"/>
  <c r="U2341" i="4" a="1"/>
  <c r="U2341" i="4" s="1"/>
  <c r="U2342" i="4" a="1"/>
  <c r="U2342" i="4" s="1"/>
  <c r="U2343" i="4" a="1"/>
  <c r="U2343" i="4" s="1"/>
  <c r="U2344" i="4" a="1"/>
  <c r="U2344" i="4" s="1"/>
  <c r="U2345" i="4" a="1"/>
  <c r="U2345" i="4" s="1"/>
  <c r="U2346" i="4" a="1"/>
  <c r="U2346" i="4" s="1"/>
  <c r="U2347" i="4" a="1"/>
  <c r="U2347" i="4" s="1"/>
  <c r="U2348" i="4" a="1"/>
  <c r="U2348" i="4" s="1"/>
  <c r="U2349" i="4" a="1"/>
  <c r="U2349" i="4" s="1"/>
  <c r="U2350" i="4" a="1"/>
  <c r="U2350" i="4" s="1"/>
  <c r="U2351" i="4" a="1"/>
  <c r="U2351" i="4" s="1"/>
  <c r="U2352" i="4" a="1"/>
  <c r="U2352" i="4" s="1"/>
  <c r="U2353" i="4" a="1"/>
  <c r="U2353" i="4" s="1"/>
  <c r="U2354" i="4" a="1"/>
  <c r="U2354" i="4" s="1"/>
  <c r="U2355" i="4" a="1"/>
  <c r="U2355" i="4" s="1"/>
  <c r="U2356" i="4" a="1"/>
  <c r="U2356" i="4" s="1"/>
  <c r="U2358" i="4" a="1"/>
  <c r="U2358" i="4" s="1"/>
  <c r="U2359" i="4" a="1"/>
  <c r="U2359" i="4" s="1"/>
  <c r="U2360" i="4" a="1"/>
  <c r="U2360" i="4" s="1"/>
  <c r="U2361" i="4" a="1"/>
  <c r="U2361" i="4" s="1"/>
  <c r="U2362" i="4" a="1"/>
  <c r="U2362" i="4" s="1"/>
  <c r="U2363" i="4" a="1"/>
  <c r="U2363" i="4" s="1"/>
  <c r="U2364" i="4" a="1"/>
  <c r="U2364" i="4" s="1"/>
  <c r="U2365" i="4" a="1"/>
  <c r="U2365" i="4" s="1"/>
  <c r="U2366" i="4" a="1"/>
  <c r="U2366" i="4" s="1"/>
  <c r="U2367" i="4" a="1"/>
  <c r="U2367" i="4" s="1"/>
  <c r="U2368" i="4" a="1"/>
  <c r="U2368" i="4" s="1"/>
  <c r="U2369" i="4" a="1"/>
  <c r="U2369" i="4" s="1"/>
  <c r="U2370" i="4" a="1"/>
  <c r="U2370" i="4" s="1"/>
  <c r="U2371" i="4" a="1"/>
  <c r="U2371" i="4" s="1"/>
  <c r="U2372" i="4" a="1"/>
  <c r="U2372" i="4" s="1"/>
  <c r="U2373" i="4" a="1"/>
  <c r="U2373" i="4" s="1"/>
  <c r="U2374" i="4" a="1"/>
  <c r="U2374" i="4" s="1"/>
  <c r="U2375" i="4" a="1"/>
  <c r="U2375" i="4" s="1"/>
  <c r="U2376" i="4" a="1"/>
  <c r="U2376" i="4" s="1"/>
  <c r="U2377" i="4" a="1"/>
  <c r="U2377" i="4" s="1"/>
  <c r="U2378" i="4" a="1"/>
  <c r="U2378" i="4" s="1"/>
  <c r="U2379" i="4" a="1"/>
  <c r="U2379" i="4" s="1"/>
  <c r="U2380" i="4" a="1"/>
  <c r="U2380" i="4" s="1"/>
  <c r="U2381" i="4" a="1"/>
  <c r="U2381" i="4" s="1"/>
  <c r="U2382" i="4" a="1"/>
  <c r="U2382" i="4" s="1"/>
  <c r="U2383" i="4" a="1"/>
  <c r="U2383" i="4" s="1"/>
  <c r="U2384" i="4" a="1"/>
  <c r="U2384" i="4" s="1"/>
  <c r="U2385" i="4" a="1"/>
  <c r="U2385" i="4" s="1"/>
  <c r="U2386" i="4" a="1"/>
  <c r="U2386" i="4" s="1"/>
  <c r="U2387" i="4" a="1"/>
  <c r="U2387" i="4" s="1"/>
  <c r="U2388" i="4" a="1"/>
  <c r="U2388" i="4" s="1"/>
  <c r="U2389" i="4" a="1"/>
  <c r="U2389" i="4" s="1"/>
  <c r="U2390" i="4" a="1"/>
  <c r="U2390" i="4" s="1"/>
  <c r="U2391" i="4" a="1"/>
  <c r="U2391" i="4" s="1"/>
  <c r="U2392" i="4" a="1"/>
  <c r="U2392" i="4" s="1"/>
  <c r="U2393" i="4" a="1"/>
  <c r="U2393" i="4" s="1"/>
  <c r="U2394" i="4" a="1"/>
  <c r="U2394" i="4" s="1"/>
  <c r="U2395" i="4" a="1"/>
  <c r="U2395" i="4" s="1"/>
  <c r="U2396" i="4" a="1"/>
  <c r="U2396" i="4" s="1"/>
  <c r="U2397" i="4" a="1"/>
  <c r="U2397" i="4" s="1"/>
  <c r="U2398" i="4" a="1"/>
  <c r="U2398" i="4" s="1"/>
  <c r="U2399" i="4" a="1"/>
  <c r="U2399" i="4" s="1"/>
  <c r="U2400" i="4" a="1"/>
  <c r="U2400" i="4" s="1"/>
  <c r="U2401" i="4" a="1"/>
  <c r="U2401" i="4" s="1"/>
  <c r="U2402" i="4" a="1"/>
  <c r="U2402" i="4" s="1"/>
  <c r="U2403" i="4" a="1"/>
  <c r="U2403" i="4" s="1"/>
  <c r="U2404" i="4" a="1"/>
  <c r="U2404" i="4" s="1"/>
  <c r="U2405" i="4" a="1"/>
  <c r="U2405" i="4" s="1"/>
  <c r="U2406" i="4" a="1"/>
  <c r="U2406" i="4" s="1"/>
  <c r="U2407" i="4" a="1"/>
  <c r="U2407" i="4" s="1"/>
  <c r="U2408" i="4" a="1"/>
  <c r="U2408" i="4" s="1"/>
  <c r="U2409" i="4" a="1"/>
  <c r="U2409" i="4" s="1"/>
  <c r="U2410" i="4" a="1"/>
  <c r="U2410" i="4" s="1"/>
  <c r="U2411" i="4" a="1"/>
  <c r="U2411" i="4" s="1"/>
  <c r="U2412" i="4" a="1"/>
  <c r="U2412" i="4" s="1"/>
  <c r="U2413" i="4" a="1"/>
  <c r="U2413" i="4" s="1"/>
  <c r="U2414" i="4" a="1"/>
  <c r="U2414" i="4" s="1"/>
  <c r="U2415" i="4" a="1"/>
  <c r="U2415" i="4" s="1"/>
  <c r="U2416" i="4" a="1"/>
  <c r="U2416" i="4" s="1"/>
  <c r="U2417" i="4" a="1"/>
  <c r="U2417" i="4" s="1"/>
  <c r="U2418" i="4" a="1"/>
  <c r="U2418" i="4" s="1"/>
  <c r="U2419" i="4" a="1"/>
  <c r="U2419" i="4" s="1"/>
  <c r="U2420" i="4" a="1"/>
  <c r="U2420" i="4" s="1"/>
  <c r="U2421" i="4" a="1"/>
  <c r="U2421" i="4" s="1"/>
  <c r="U2422" i="4" a="1"/>
  <c r="U2422" i="4" s="1"/>
  <c r="U2423" i="4" a="1"/>
  <c r="U2423" i="4" s="1"/>
  <c r="U2424" i="4" a="1"/>
  <c r="U2424" i="4" s="1"/>
  <c r="U2425" i="4" a="1"/>
  <c r="U2425" i="4" s="1"/>
  <c r="U2426" i="4" a="1"/>
  <c r="U2426" i="4" s="1"/>
  <c r="U2427" i="4" a="1"/>
  <c r="U2427" i="4" s="1"/>
  <c r="U2428" i="4" a="1"/>
  <c r="U2428" i="4" s="1"/>
  <c r="U2429" i="4" a="1"/>
  <c r="U2429" i="4" s="1"/>
  <c r="U2430" i="4" a="1"/>
  <c r="U2430" i="4" s="1"/>
  <c r="U2431" i="4" a="1"/>
  <c r="U2431" i="4" s="1"/>
  <c r="U2432" i="4" a="1"/>
  <c r="U2432" i="4" s="1"/>
  <c r="U2433" i="4" a="1"/>
  <c r="U2433" i="4" s="1"/>
  <c r="U2434" i="4" a="1"/>
  <c r="U2434" i="4" s="1"/>
  <c r="U2435" i="4" a="1"/>
  <c r="U2435" i="4" s="1"/>
  <c r="U2436" i="4" a="1"/>
  <c r="U2436" i="4" s="1"/>
  <c r="U2437" i="4" a="1"/>
  <c r="U2437" i="4" s="1"/>
  <c r="U2438" i="4" a="1"/>
  <c r="U2438" i="4" s="1"/>
  <c r="U2439" i="4" a="1"/>
  <c r="U2439" i="4" s="1"/>
  <c r="U2440" i="4" a="1"/>
  <c r="U2440" i="4" s="1"/>
  <c r="U2441" i="4" a="1"/>
  <c r="U2441" i="4" s="1"/>
  <c r="U2442" i="4" a="1"/>
  <c r="U2442" i="4" s="1"/>
  <c r="U2443" i="4" a="1"/>
  <c r="U2443" i="4" s="1"/>
  <c r="U2444" i="4" a="1"/>
  <c r="U2444" i="4" s="1"/>
  <c r="U2445" i="4" a="1"/>
  <c r="U2445" i="4" s="1"/>
  <c r="U2446" i="4" a="1"/>
  <c r="U2446" i="4" s="1"/>
  <c r="U2447" i="4" a="1"/>
  <c r="U2447" i="4" s="1"/>
  <c r="U2448" i="4" a="1"/>
  <c r="U2448" i="4" s="1"/>
  <c r="U2449" i="4" a="1"/>
  <c r="U2449" i="4" s="1"/>
  <c r="U2450" i="4" a="1"/>
  <c r="U2450" i="4" s="1"/>
  <c r="U2451" i="4" a="1"/>
  <c r="U2451" i="4" s="1"/>
  <c r="U2452" i="4" a="1"/>
  <c r="U2452" i="4" s="1"/>
  <c r="U2453" i="4" a="1"/>
  <c r="U2453" i="4" s="1"/>
  <c r="U2454" i="4" a="1"/>
  <c r="U2454" i="4" s="1"/>
  <c r="U2455" i="4" a="1"/>
  <c r="U2455" i="4" s="1"/>
  <c r="U2456" i="4" a="1"/>
  <c r="U2456" i="4" s="1"/>
  <c r="U2457" i="4" a="1"/>
  <c r="U2457" i="4" s="1"/>
  <c r="U2458" i="4" a="1"/>
  <c r="U2458" i="4" s="1"/>
  <c r="U2459" i="4" a="1"/>
  <c r="U2459" i="4" s="1"/>
  <c r="U2460" i="4" a="1"/>
  <c r="U2460" i="4" s="1"/>
  <c r="U2461" i="4" a="1"/>
  <c r="U2461" i="4" s="1"/>
  <c r="U2462" i="4" a="1"/>
  <c r="U2462" i="4" s="1"/>
  <c r="U2463" i="4" a="1"/>
  <c r="U2463" i="4" s="1"/>
  <c r="U2464" i="4" a="1"/>
  <c r="U2464" i="4" s="1"/>
  <c r="U2465" i="4" a="1"/>
  <c r="U2465" i="4" s="1"/>
  <c r="U2466" i="4" a="1"/>
  <c r="U2466" i="4" s="1"/>
  <c r="U2467" i="4" a="1"/>
  <c r="U2467" i="4" s="1"/>
  <c r="U2468" i="4" a="1"/>
  <c r="U2468" i="4" s="1"/>
  <c r="U2469" i="4" a="1"/>
  <c r="U2469" i="4" s="1"/>
  <c r="U2470" i="4" a="1"/>
  <c r="U2470" i="4" s="1"/>
  <c r="U2471" i="4" a="1"/>
  <c r="U2471" i="4" s="1"/>
  <c r="U2472" i="4" a="1"/>
  <c r="U2472" i="4" s="1"/>
  <c r="U2473" i="4" a="1"/>
  <c r="U2473" i="4" s="1"/>
  <c r="U2474" i="4" a="1"/>
  <c r="U2474" i="4" s="1"/>
  <c r="U2475" i="4" a="1"/>
  <c r="U2475" i="4" s="1"/>
  <c r="U2476" i="4" a="1"/>
  <c r="U2476" i="4" s="1"/>
  <c r="U2477" i="4" a="1"/>
  <c r="U2477" i="4" s="1"/>
  <c r="U2478" i="4" a="1"/>
  <c r="U2478" i="4" s="1"/>
  <c r="U2479" i="4" a="1"/>
  <c r="U2479" i="4" s="1"/>
  <c r="U2480" i="4" a="1"/>
  <c r="U2480" i="4" s="1"/>
  <c r="U2481" i="4" a="1"/>
  <c r="U2481" i="4" s="1"/>
  <c r="U2482" i="4" a="1"/>
  <c r="U2482" i="4" s="1"/>
  <c r="U2483" i="4" a="1"/>
  <c r="U2483" i="4" s="1"/>
  <c r="U2484" i="4" a="1"/>
  <c r="U2484" i="4" s="1"/>
  <c r="U2485" i="4" a="1"/>
  <c r="U2485" i="4" s="1"/>
  <c r="U2486" i="4" a="1"/>
  <c r="U2486" i="4" s="1"/>
  <c r="U2487" i="4" a="1"/>
  <c r="U2487" i="4" s="1"/>
  <c r="U2488" i="4" a="1"/>
  <c r="U2488" i="4" s="1"/>
  <c r="U2489" i="4" a="1"/>
  <c r="U2489" i="4" s="1"/>
  <c r="U2490" i="4" a="1"/>
  <c r="U2490" i="4" s="1"/>
  <c r="U2491" i="4" a="1"/>
  <c r="U2491" i="4" s="1"/>
  <c r="U2492" i="4" a="1"/>
  <c r="U2492" i="4" s="1"/>
  <c r="U2493" i="4" a="1"/>
  <c r="U2493" i="4" s="1"/>
  <c r="U2494" i="4" a="1"/>
  <c r="U2494" i="4" s="1"/>
  <c r="U2495" i="4" a="1"/>
  <c r="U2495" i="4" s="1"/>
  <c r="U2496" i="4" a="1"/>
  <c r="U2496" i="4" s="1"/>
  <c r="U2497" i="4" a="1"/>
  <c r="U2497" i="4" s="1"/>
  <c r="U2498" i="4" a="1"/>
  <c r="U2498" i="4" s="1"/>
  <c r="U2499" i="4" a="1"/>
  <c r="U2499" i="4" s="1"/>
  <c r="U2500" i="4" a="1"/>
  <c r="U2500" i="4" s="1"/>
  <c r="U2501" i="4" a="1"/>
  <c r="U2501" i="4" s="1"/>
  <c r="U2502" i="4" a="1"/>
  <c r="U2502" i="4" s="1"/>
  <c r="U2503" i="4" a="1"/>
  <c r="U2503" i="4" s="1"/>
  <c r="U2504" i="4" a="1"/>
  <c r="U2504" i="4" s="1"/>
  <c r="U2505" i="4" a="1"/>
  <c r="U2505" i="4" s="1"/>
  <c r="U2506" i="4" a="1"/>
  <c r="U2506" i="4" s="1"/>
  <c r="U2507" i="4" a="1"/>
  <c r="U2507" i="4" s="1"/>
  <c r="U2508" i="4" a="1"/>
  <c r="U2508" i="4" s="1"/>
  <c r="U2509" i="4" a="1"/>
  <c r="U2509" i="4" s="1"/>
  <c r="U2510" i="4" a="1"/>
  <c r="U2510" i="4" s="1"/>
  <c r="U2511" i="4" a="1"/>
  <c r="U2511" i="4" s="1"/>
  <c r="U2512" i="4" a="1"/>
  <c r="U2512" i="4" s="1"/>
  <c r="U2513" i="4" a="1"/>
  <c r="U2513" i="4" s="1"/>
  <c r="U2514" i="4" a="1"/>
  <c r="U2514" i="4" s="1"/>
  <c r="U2515" i="4" a="1"/>
  <c r="U2515" i="4" s="1"/>
  <c r="U2516" i="4" a="1"/>
  <c r="U2516" i="4" s="1"/>
  <c r="U2517" i="4" a="1"/>
  <c r="U2517" i="4" s="1"/>
  <c r="U2518" i="4" a="1"/>
  <c r="U2518" i="4" s="1"/>
  <c r="U2519" i="4" a="1"/>
  <c r="U2519" i="4" s="1"/>
  <c r="U2520" i="4" a="1"/>
  <c r="U2520" i="4" s="1"/>
  <c r="U2521" i="4" a="1"/>
  <c r="U2521" i="4" s="1"/>
  <c r="U2522" i="4" a="1"/>
  <c r="U2522" i="4" s="1"/>
  <c r="U2523" i="4" a="1"/>
  <c r="U2523" i="4" s="1"/>
  <c r="U2524" i="4" a="1"/>
  <c r="U2524" i="4" s="1"/>
  <c r="U2525" i="4" a="1"/>
  <c r="U2525" i="4" s="1"/>
  <c r="U2526" i="4" a="1"/>
  <c r="U2526" i="4" s="1"/>
  <c r="U2527" i="4" a="1"/>
  <c r="U2527" i="4" s="1"/>
  <c r="U2528" i="4" a="1"/>
  <c r="U2528" i="4" s="1"/>
  <c r="U2529" i="4" a="1"/>
  <c r="U2529" i="4" s="1"/>
  <c r="U2530" i="4" a="1"/>
  <c r="U2530" i="4" s="1"/>
  <c r="U2531" i="4" a="1"/>
  <c r="U2531" i="4" s="1"/>
  <c r="U2532" i="4" a="1"/>
  <c r="U2532" i="4" s="1"/>
  <c r="U2533" i="4" a="1"/>
  <c r="U2533" i="4" s="1"/>
  <c r="U2534" i="4" a="1"/>
  <c r="U2534" i="4" s="1"/>
  <c r="U2535" i="4" a="1"/>
  <c r="U2535" i="4" s="1"/>
  <c r="U2536" i="4" a="1"/>
  <c r="U2536" i="4" s="1"/>
  <c r="U2537" i="4" a="1"/>
  <c r="U2537" i="4" s="1"/>
  <c r="U2538" i="4" a="1"/>
  <c r="U2538" i="4" s="1"/>
  <c r="U2539" i="4" a="1"/>
  <c r="U2539" i="4" s="1"/>
  <c r="U2540" i="4" a="1"/>
  <c r="U2540" i="4" s="1"/>
  <c r="U2541" i="4" a="1"/>
  <c r="U2541" i="4" s="1"/>
  <c r="U2542" i="4" a="1"/>
  <c r="U2542" i="4" s="1"/>
  <c r="U2543" i="4" a="1"/>
  <c r="U2543" i="4" s="1"/>
  <c r="U2544" i="4" a="1"/>
  <c r="U2544" i="4" s="1"/>
  <c r="U2545" i="4" a="1"/>
  <c r="U2545" i="4" s="1"/>
  <c r="U2546" i="4" a="1"/>
  <c r="U2546" i="4" s="1"/>
  <c r="U2547" i="4" a="1"/>
  <c r="U2547" i="4" s="1"/>
  <c r="U2548" i="4" a="1"/>
  <c r="U2548" i="4" s="1"/>
  <c r="U2549" i="4" a="1"/>
  <c r="U2549" i="4" s="1"/>
  <c r="U2550" i="4" a="1"/>
  <c r="U2550" i="4" s="1"/>
  <c r="U2551" i="4" a="1"/>
  <c r="U2551" i="4" s="1"/>
  <c r="U2552" i="4" a="1"/>
  <c r="U2552" i="4" s="1"/>
  <c r="U2553" i="4" a="1"/>
  <c r="U2553" i="4" s="1"/>
  <c r="U2554" i="4" a="1"/>
  <c r="U2554" i="4" s="1"/>
  <c r="U2555" i="4" a="1"/>
  <c r="U2555" i="4" s="1"/>
  <c r="U2556" i="4" a="1"/>
  <c r="U2556" i="4" s="1"/>
  <c r="U2557" i="4" a="1"/>
  <c r="U2557" i="4" s="1"/>
  <c r="U2558" i="4" a="1"/>
  <c r="U2558" i="4" s="1"/>
  <c r="U2559" i="4" a="1"/>
  <c r="U2559" i="4" s="1"/>
  <c r="U2560" i="4" a="1"/>
  <c r="U2560" i="4" s="1"/>
  <c r="U2561" i="4" a="1"/>
  <c r="U2561" i="4" s="1"/>
  <c r="U2562" i="4" a="1"/>
  <c r="U2562" i="4" s="1"/>
  <c r="U2563" i="4" a="1"/>
  <c r="U2563" i="4" s="1"/>
  <c r="U2564" i="4" a="1"/>
  <c r="U2564" i="4" s="1"/>
  <c r="U2565" i="4" a="1"/>
  <c r="U2565" i="4" s="1"/>
  <c r="U2566" i="4" a="1"/>
  <c r="U2566" i="4" s="1"/>
  <c r="U2567" i="4" a="1"/>
  <c r="U2567" i="4" s="1"/>
  <c r="U2568" i="4" a="1"/>
  <c r="U2568" i="4" s="1"/>
  <c r="U2569" i="4" a="1"/>
  <c r="U2569" i="4" s="1"/>
  <c r="U2570" i="4" a="1"/>
  <c r="U2570" i="4" s="1"/>
  <c r="U2571" i="4" a="1"/>
  <c r="U2571" i="4" s="1"/>
  <c r="U2572" i="4" a="1"/>
  <c r="U2572" i="4" s="1"/>
  <c r="U2573" i="4" a="1"/>
  <c r="U2573" i="4" s="1"/>
  <c r="U2574" i="4" a="1"/>
  <c r="U2574" i="4" s="1"/>
  <c r="U2575" i="4" a="1"/>
  <c r="U2575" i="4" s="1"/>
  <c r="U2576" i="4" a="1"/>
  <c r="U2576" i="4" s="1"/>
  <c r="U2577" i="4" a="1"/>
  <c r="U2577" i="4" s="1"/>
  <c r="U2578" i="4" a="1"/>
  <c r="U2578" i="4" s="1"/>
  <c r="U2579" i="4" a="1"/>
  <c r="U2579" i="4" s="1"/>
  <c r="U2580" i="4" a="1"/>
  <c r="U2580" i="4" s="1"/>
  <c r="U2581" i="4" a="1"/>
  <c r="U2581" i="4" s="1"/>
  <c r="U2582" i="4" a="1"/>
  <c r="U2582" i="4" s="1"/>
  <c r="U2583" i="4" a="1"/>
  <c r="U2583" i="4" s="1"/>
  <c r="U2584" i="4" a="1"/>
  <c r="U2584" i="4" s="1"/>
  <c r="U2585" i="4" a="1"/>
  <c r="U2585" i="4" s="1"/>
  <c r="U2586" i="4" a="1"/>
  <c r="U2586" i="4" s="1"/>
  <c r="U2587" i="4" a="1"/>
  <c r="U2587" i="4" s="1"/>
  <c r="U2588" i="4" a="1"/>
  <c r="U2588" i="4" s="1"/>
  <c r="U2589" i="4" a="1"/>
  <c r="U2589" i="4" s="1"/>
  <c r="U2590" i="4" a="1"/>
  <c r="U2590" i="4" s="1"/>
  <c r="U2591" i="4" a="1"/>
  <c r="U2591" i="4" s="1"/>
  <c r="U2592" i="4" a="1"/>
  <c r="U2592" i="4" s="1"/>
  <c r="U2593" i="4" a="1"/>
  <c r="U2593" i="4" s="1"/>
  <c r="U2594" i="4" a="1"/>
  <c r="U2594" i="4" s="1"/>
  <c r="U2595" i="4" a="1"/>
  <c r="U2595" i="4" s="1"/>
  <c r="U2596" i="4" a="1"/>
  <c r="U2596" i="4" s="1"/>
  <c r="U2597" i="4" a="1"/>
  <c r="U2597" i="4" s="1"/>
  <c r="U2598" i="4" a="1"/>
  <c r="U2598" i="4" s="1"/>
  <c r="U2599" i="4" a="1"/>
  <c r="U2599" i="4" s="1"/>
  <c r="U2600" i="4" a="1"/>
  <c r="U2600" i="4" s="1"/>
  <c r="U2601" i="4" a="1"/>
  <c r="U2601" i="4" s="1"/>
  <c r="U2602" i="4" a="1"/>
  <c r="U2602" i="4" s="1"/>
  <c r="U2603" i="4" a="1"/>
  <c r="U2603" i="4" s="1"/>
  <c r="U2604" i="4" a="1"/>
  <c r="U2604" i="4" s="1"/>
  <c r="U2605" i="4" a="1"/>
  <c r="U2605" i="4" s="1"/>
  <c r="U2606" i="4" a="1"/>
  <c r="U2606" i="4" s="1"/>
  <c r="U2607" i="4" a="1"/>
  <c r="U2607" i="4" s="1"/>
  <c r="U2608" i="4" a="1"/>
  <c r="U2608" i="4" s="1"/>
  <c r="U2609" i="4" a="1"/>
  <c r="U2609" i="4" s="1"/>
  <c r="U2610" i="4" a="1"/>
  <c r="U2610" i="4" s="1"/>
  <c r="U2611" i="4" a="1"/>
  <c r="U2611" i="4" s="1"/>
  <c r="U2612" i="4" a="1"/>
  <c r="U2612" i="4" s="1"/>
  <c r="U2613" i="4" a="1"/>
  <c r="U2613" i="4" s="1"/>
  <c r="U2614" i="4" a="1"/>
  <c r="U2614" i="4" s="1"/>
  <c r="U2615" i="4" a="1"/>
  <c r="U2615" i="4" s="1"/>
  <c r="U2616" i="4" a="1"/>
  <c r="U2616" i="4" s="1"/>
  <c r="U2617" i="4" a="1"/>
  <c r="U2617" i="4" s="1"/>
  <c r="U2618" i="4" a="1"/>
  <c r="U2618" i="4" s="1"/>
  <c r="U2619" i="4" a="1"/>
  <c r="U2619" i="4" s="1"/>
  <c r="U2620" i="4" a="1"/>
  <c r="U2620" i="4" s="1"/>
  <c r="U2621" i="4" a="1"/>
  <c r="U2621" i="4" s="1"/>
  <c r="U2622" i="4" a="1"/>
  <c r="U2622" i="4" s="1"/>
  <c r="U2623" i="4" a="1"/>
  <c r="U2623" i="4" s="1"/>
  <c r="U2624" i="4" a="1"/>
  <c r="U2624" i="4" s="1"/>
  <c r="U2625" i="4" a="1"/>
  <c r="U2625" i="4" s="1"/>
  <c r="U2626" i="4" a="1"/>
  <c r="U2626" i="4" s="1"/>
  <c r="U2627" i="4" a="1"/>
  <c r="U2627" i="4" s="1"/>
  <c r="U2628" i="4" a="1"/>
  <c r="U2628" i="4" s="1"/>
  <c r="U2629" i="4" a="1"/>
  <c r="U2629" i="4" s="1"/>
  <c r="U2630" i="4" a="1"/>
  <c r="U2630" i="4" s="1"/>
  <c r="U2631" i="4" a="1"/>
  <c r="U2631" i="4" s="1"/>
  <c r="U2632" i="4" a="1"/>
  <c r="U2632" i="4" s="1"/>
  <c r="U2633" i="4" a="1"/>
  <c r="U2633" i="4" s="1"/>
  <c r="U2634" i="4" a="1"/>
  <c r="U2634" i="4" s="1"/>
  <c r="U2635" i="4" a="1"/>
  <c r="U2635" i="4" s="1"/>
  <c r="U2636" i="4" a="1"/>
  <c r="U2636" i="4" s="1"/>
  <c r="U2637" i="4" a="1"/>
  <c r="U2637" i="4" s="1"/>
  <c r="U2638" i="4" a="1"/>
  <c r="U2638" i="4" s="1"/>
  <c r="U2639" i="4" a="1"/>
  <c r="U2639" i="4" s="1"/>
  <c r="U2640" i="4" a="1"/>
  <c r="U2640" i="4" s="1"/>
  <c r="U2641" i="4" a="1"/>
  <c r="U2641" i="4" s="1"/>
  <c r="U2642" i="4" a="1"/>
  <c r="U2642" i="4" s="1"/>
  <c r="U2643" i="4" a="1"/>
  <c r="U2643" i="4" s="1"/>
  <c r="U2644" i="4" a="1"/>
  <c r="U2644" i="4" s="1"/>
  <c r="U2645" i="4" a="1"/>
  <c r="U2645" i="4" s="1"/>
  <c r="U2646" i="4" a="1"/>
  <c r="U2646" i="4" s="1"/>
  <c r="U2647" i="4" a="1"/>
  <c r="U2647" i="4" s="1"/>
  <c r="U2648" i="4" a="1"/>
  <c r="U2648" i="4" s="1"/>
  <c r="U2649" i="4" a="1"/>
  <c r="U2649" i="4" s="1"/>
  <c r="U2650" i="4" a="1"/>
  <c r="U2650" i="4" s="1"/>
  <c r="U2651" i="4" a="1"/>
  <c r="U2651" i="4" s="1"/>
  <c r="U2652" i="4" a="1"/>
  <c r="U2652" i="4" s="1"/>
  <c r="U2653" i="4" a="1"/>
  <c r="U2653" i="4" s="1"/>
  <c r="U2654" i="4" a="1"/>
  <c r="U2654" i="4" s="1"/>
  <c r="U2655" i="4" a="1"/>
  <c r="U2655" i="4" s="1"/>
  <c r="U2656" i="4" a="1"/>
  <c r="U2656" i="4" s="1"/>
  <c r="U2657" i="4" a="1"/>
  <c r="U2657" i="4" s="1"/>
  <c r="U2658" i="4" a="1"/>
  <c r="U2658" i="4" s="1"/>
  <c r="U2659" i="4" a="1"/>
  <c r="U2659" i="4" s="1"/>
  <c r="U2660" i="4" a="1"/>
  <c r="U2660" i="4" s="1"/>
  <c r="U2661" i="4" a="1"/>
  <c r="U2661" i="4" s="1"/>
  <c r="U2662" i="4" a="1"/>
  <c r="U2662" i="4" s="1"/>
  <c r="U2663" i="4" a="1"/>
  <c r="U2663" i="4" s="1"/>
  <c r="U2664" i="4" a="1"/>
  <c r="U2664" i="4" s="1"/>
  <c r="U2665" i="4" a="1"/>
  <c r="U2665" i="4" s="1"/>
  <c r="U2666" i="4" a="1"/>
  <c r="U2666" i="4" s="1"/>
  <c r="U2667" i="4" a="1"/>
  <c r="U2667" i="4" s="1"/>
  <c r="U2668" i="4" a="1"/>
  <c r="U2668" i="4" s="1"/>
  <c r="U2669" i="4" a="1"/>
  <c r="U2669" i="4" s="1"/>
  <c r="U2670" i="4" a="1"/>
  <c r="U2670" i="4" s="1"/>
  <c r="U2671" i="4" a="1"/>
  <c r="U2671" i="4" s="1"/>
  <c r="U2672" i="4" a="1"/>
  <c r="U2672" i="4" s="1"/>
  <c r="U2673" i="4" a="1"/>
  <c r="U2673" i="4" s="1"/>
  <c r="U2674" i="4" a="1"/>
  <c r="U2674" i="4" s="1"/>
  <c r="U2675" i="4" a="1"/>
  <c r="U2675" i="4" s="1"/>
  <c r="U2676" i="4" a="1"/>
  <c r="U2676" i="4" s="1"/>
  <c r="U2677" i="4" a="1"/>
  <c r="U2677" i="4" s="1"/>
  <c r="U2678" i="4" a="1"/>
  <c r="U2678" i="4" s="1"/>
  <c r="U2679" i="4" a="1"/>
  <c r="U2679" i="4" s="1"/>
  <c r="U2680" i="4" a="1"/>
  <c r="U2680" i="4" s="1"/>
  <c r="U2681" i="4" a="1"/>
  <c r="U2681" i="4" s="1"/>
  <c r="U2682" i="4" a="1"/>
  <c r="U2682" i="4" s="1"/>
  <c r="U2683" i="4" a="1"/>
  <c r="U2683" i="4" s="1"/>
  <c r="U2684" i="4" a="1"/>
  <c r="U2684" i="4" s="1"/>
  <c r="U2685" i="4" a="1"/>
  <c r="U2685" i="4" s="1"/>
  <c r="U2686" i="4" a="1"/>
  <c r="U2686" i="4" s="1"/>
  <c r="U2687" i="4" a="1"/>
  <c r="U2687" i="4" s="1"/>
  <c r="U2688" i="4" a="1"/>
  <c r="U2688" i="4" s="1"/>
  <c r="U2689" i="4" a="1"/>
  <c r="U2689" i="4" s="1"/>
  <c r="U2690" i="4" a="1"/>
  <c r="U2690" i="4" s="1"/>
  <c r="U2691" i="4" a="1"/>
  <c r="U2691" i="4" s="1"/>
  <c r="U2692" i="4" a="1"/>
  <c r="U2692" i="4" s="1"/>
  <c r="U2693" i="4" a="1"/>
  <c r="U2693" i="4" s="1"/>
  <c r="U2694" i="4" a="1"/>
  <c r="U2694" i="4" s="1"/>
  <c r="U2695" i="4" a="1"/>
  <c r="U2695" i="4" s="1"/>
  <c r="U2696" i="4" a="1"/>
  <c r="U2696" i="4" s="1"/>
  <c r="U2697" i="4" a="1"/>
  <c r="U2697" i="4" s="1"/>
  <c r="U2698" i="4" a="1"/>
  <c r="U2698" i="4" s="1"/>
  <c r="U2699" i="4" a="1"/>
  <c r="U2699" i="4" s="1"/>
  <c r="U2700" i="4" a="1"/>
  <c r="U2700" i="4" s="1"/>
  <c r="U2701" i="4" a="1"/>
  <c r="U2701" i="4" s="1"/>
  <c r="U2702" i="4" a="1"/>
  <c r="U2702" i="4" s="1"/>
  <c r="U2703" i="4" a="1"/>
  <c r="U2703" i="4" s="1"/>
  <c r="U2704" i="4" a="1"/>
  <c r="U2704" i="4" s="1"/>
  <c r="U2705" i="4" a="1"/>
  <c r="U2705" i="4" s="1"/>
  <c r="U2706" i="4" a="1"/>
  <c r="U2706" i="4" s="1"/>
  <c r="U2707" i="4" a="1"/>
  <c r="U2707" i="4" s="1"/>
  <c r="U2708" i="4" a="1"/>
  <c r="U2708" i="4" s="1"/>
  <c r="U2709" i="4" a="1"/>
  <c r="U2709" i="4" s="1"/>
  <c r="U2710" i="4" a="1"/>
  <c r="U2710" i="4" s="1"/>
  <c r="U2711" i="4" a="1"/>
  <c r="U2711" i="4" s="1"/>
  <c r="U2712" i="4" a="1"/>
  <c r="U2712" i="4" s="1"/>
  <c r="U2713" i="4" a="1"/>
  <c r="U2713" i="4" s="1"/>
  <c r="U2714" i="4" a="1"/>
  <c r="U2714" i="4" s="1"/>
  <c r="U2715" i="4" a="1"/>
  <c r="U2715" i="4" s="1"/>
  <c r="U2716" i="4" a="1"/>
  <c r="U2716" i="4" s="1"/>
  <c r="U2717" i="4" a="1"/>
  <c r="U2717" i="4" s="1"/>
  <c r="U2718" i="4" a="1"/>
  <c r="U2718" i="4" s="1"/>
  <c r="U2719" i="4" a="1"/>
  <c r="U2719" i="4" s="1"/>
  <c r="U2720" i="4" a="1"/>
  <c r="U2720" i="4" s="1"/>
  <c r="U2721" i="4" a="1"/>
  <c r="U2721" i="4" s="1"/>
  <c r="U2722" i="4" a="1"/>
  <c r="U2722" i="4" s="1"/>
  <c r="U2723" i="4" a="1"/>
  <c r="U2723" i="4" s="1"/>
  <c r="U2724" i="4" a="1"/>
  <c r="U2724" i="4" s="1"/>
  <c r="U2725" i="4" a="1"/>
  <c r="U2725" i="4" s="1"/>
  <c r="U2726" i="4" a="1"/>
  <c r="U2726" i="4" s="1"/>
  <c r="U2727" i="4" a="1"/>
  <c r="U2727" i="4" s="1"/>
  <c r="U2728" i="4" a="1"/>
  <c r="U2728" i="4" s="1"/>
  <c r="U2729" i="4" a="1"/>
  <c r="U2729" i="4" s="1"/>
  <c r="U2730" i="4" a="1"/>
  <c r="U2730" i="4" s="1"/>
  <c r="U2731" i="4" a="1"/>
  <c r="U2731" i="4" s="1"/>
  <c r="U2732" i="4" a="1"/>
  <c r="U2732" i="4" s="1"/>
  <c r="U2733" i="4" a="1"/>
  <c r="U2733" i="4" s="1"/>
  <c r="U2734" i="4" a="1"/>
  <c r="U2734" i="4" s="1"/>
  <c r="U2735" i="4" a="1"/>
  <c r="U2735" i="4" s="1"/>
  <c r="U2736" i="4" a="1"/>
  <c r="U2736" i="4" s="1"/>
  <c r="U2737" i="4" a="1"/>
  <c r="U2737" i="4" s="1"/>
  <c r="U2738" i="4" a="1"/>
  <c r="U2738" i="4" s="1"/>
  <c r="U2739" i="4" a="1"/>
  <c r="U2739" i="4" s="1"/>
  <c r="U2740" i="4" a="1"/>
  <c r="U2740" i="4" s="1"/>
  <c r="U2741" i="4" a="1"/>
  <c r="U2741" i="4" s="1"/>
  <c r="U2742" i="4" a="1"/>
  <c r="U2742" i="4" s="1"/>
  <c r="U2743" i="4" a="1"/>
  <c r="U2743" i="4" s="1"/>
  <c r="U2744" i="4" a="1"/>
  <c r="U2744" i="4" s="1"/>
  <c r="U2745" i="4" a="1"/>
  <c r="U2745" i="4" s="1"/>
  <c r="U2746" i="4" a="1"/>
  <c r="U2746" i="4" s="1"/>
  <c r="U2747" i="4" a="1"/>
  <c r="U2747" i="4" s="1"/>
  <c r="U2748" i="4" a="1"/>
  <c r="U2748" i="4" s="1"/>
  <c r="U2749" i="4" a="1"/>
  <c r="U2749" i="4" s="1"/>
  <c r="U2750" i="4" a="1"/>
  <c r="U2750" i="4" s="1"/>
  <c r="U2751" i="4" a="1"/>
  <c r="U2751" i="4" s="1"/>
  <c r="U2752" i="4" a="1"/>
  <c r="U2752" i="4" s="1"/>
  <c r="U2753" i="4" a="1"/>
  <c r="U2753" i="4" s="1"/>
  <c r="U2754" i="4" a="1"/>
  <c r="U2754" i="4" s="1"/>
  <c r="U2755" i="4" a="1"/>
  <c r="U2755" i="4" s="1"/>
  <c r="U2756" i="4" a="1"/>
  <c r="U2756" i="4" s="1"/>
  <c r="U2757" i="4" a="1"/>
  <c r="U2757" i="4" s="1"/>
  <c r="U2758" i="4" a="1"/>
  <c r="U2758" i="4" s="1"/>
  <c r="U2759" i="4" a="1"/>
  <c r="U2759" i="4" s="1"/>
  <c r="U2760" i="4" a="1"/>
  <c r="U2760" i="4" s="1"/>
  <c r="U2761" i="4" a="1"/>
  <c r="U2761" i="4" s="1"/>
  <c r="U2762" i="4" a="1"/>
  <c r="U2762" i="4" s="1"/>
  <c r="U2763" i="4" a="1"/>
  <c r="U2763" i="4" s="1"/>
  <c r="U2764" i="4" a="1"/>
  <c r="U2764" i="4" s="1"/>
  <c r="U2765" i="4" a="1"/>
  <c r="U2765" i="4" s="1"/>
  <c r="U2766" i="4" a="1"/>
  <c r="U2766" i="4" s="1"/>
  <c r="U2767" i="4" a="1"/>
  <c r="U2767" i="4" s="1"/>
  <c r="U2768" i="4" a="1"/>
  <c r="U2768" i="4" s="1"/>
  <c r="U2769" i="4" a="1"/>
  <c r="U2769" i="4" s="1"/>
  <c r="U2770" i="4" a="1"/>
  <c r="U2770" i="4" s="1"/>
  <c r="U2771" i="4" a="1"/>
  <c r="U2771" i="4" s="1"/>
  <c r="U2772" i="4" a="1"/>
  <c r="U2772" i="4" s="1"/>
  <c r="U2773" i="4" a="1"/>
  <c r="U2773" i="4" s="1"/>
  <c r="U2774" i="4" a="1"/>
  <c r="U2774" i="4" s="1"/>
  <c r="U2775" i="4" a="1"/>
  <c r="U2775" i="4" s="1"/>
  <c r="U2776" i="4" a="1"/>
  <c r="U2776" i="4" s="1"/>
  <c r="U2777" i="4" a="1"/>
  <c r="U2777" i="4" s="1"/>
  <c r="U2778" i="4" a="1"/>
  <c r="U2778" i="4" s="1"/>
  <c r="U2779" i="4" a="1"/>
  <c r="U2779" i="4" s="1"/>
  <c r="U2780" i="4" a="1"/>
  <c r="U2780" i="4" s="1"/>
  <c r="U2781" i="4" a="1"/>
  <c r="U2781" i="4" s="1"/>
  <c r="U2782" i="4" a="1"/>
  <c r="U2782" i="4" s="1"/>
  <c r="U2783" i="4" a="1"/>
  <c r="U2783" i="4" s="1"/>
  <c r="U2784" i="4" a="1"/>
  <c r="U2784" i="4" s="1"/>
  <c r="U2785" i="4" a="1"/>
  <c r="U2785" i="4" s="1"/>
  <c r="U2786" i="4" a="1"/>
  <c r="U2786" i="4" s="1"/>
  <c r="U2787" i="4" a="1"/>
  <c r="U2787" i="4" s="1"/>
  <c r="U2788" i="4" a="1"/>
  <c r="U2788" i="4" s="1"/>
  <c r="U2789" i="4" a="1"/>
  <c r="U2789" i="4" s="1"/>
  <c r="U2790" i="4" a="1"/>
  <c r="U2790" i="4" s="1"/>
  <c r="U2791" i="4" a="1"/>
  <c r="U2791" i="4" s="1"/>
  <c r="U2792" i="4" a="1"/>
  <c r="U2792" i="4" s="1"/>
  <c r="U2793" i="4" a="1"/>
  <c r="U2793" i="4" s="1"/>
  <c r="U2794" i="4" a="1"/>
  <c r="U2794" i="4" s="1"/>
  <c r="U2795" i="4" a="1"/>
  <c r="U2795" i="4" s="1"/>
  <c r="U2796" i="4" a="1"/>
  <c r="U2796" i="4" s="1"/>
  <c r="U2797" i="4" a="1"/>
  <c r="U2797" i="4" s="1"/>
  <c r="U2798" i="4" a="1"/>
  <c r="U2798" i="4" s="1"/>
  <c r="U2799" i="4" a="1"/>
  <c r="U2799" i="4" s="1"/>
  <c r="U2800" i="4" a="1"/>
  <c r="U2800" i="4" s="1"/>
  <c r="U2801" i="4" a="1"/>
  <c r="U2801" i="4" s="1"/>
  <c r="U2802" i="4" a="1"/>
  <c r="U2802" i="4" s="1"/>
  <c r="U2803" i="4" a="1"/>
  <c r="U2803" i="4" s="1"/>
  <c r="U2804" i="4" a="1"/>
  <c r="U2804" i="4" s="1"/>
  <c r="U2805" i="4" a="1"/>
  <c r="U2805" i="4" s="1"/>
  <c r="U2806" i="4" a="1"/>
  <c r="U2806" i="4" s="1"/>
  <c r="U2807" i="4" a="1"/>
  <c r="U2807" i="4" s="1"/>
  <c r="U2808" i="4" a="1"/>
  <c r="U2808" i="4" s="1"/>
  <c r="U2809" i="4" a="1"/>
  <c r="U2809" i="4" s="1"/>
  <c r="U2810" i="4" a="1"/>
  <c r="U2810" i="4" s="1"/>
  <c r="U2811" i="4" a="1"/>
  <c r="U2811" i="4" s="1"/>
  <c r="U2812" i="4" a="1"/>
  <c r="U2812" i="4" s="1"/>
  <c r="U2813" i="4" a="1"/>
  <c r="U2813" i="4" s="1"/>
  <c r="U2814" i="4" a="1"/>
  <c r="U2814" i="4" s="1"/>
  <c r="U2815" i="4" a="1"/>
  <c r="U2815" i="4" s="1"/>
  <c r="U2816" i="4" a="1"/>
  <c r="U2816" i="4" s="1"/>
  <c r="U2817" i="4" a="1"/>
  <c r="U2817" i="4" s="1"/>
  <c r="U2818" i="4" a="1"/>
  <c r="U2818" i="4" s="1"/>
  <c r="U2819" i="4" a="1"/>
  <c r="U2819" i="4" s="1"/>
  <c r="U2820" i="4" a="1"/>
  <c r="U2820" i="4" s="1"/>
  <c r="U2821" i="4" a="1"/>
  <c r="U2821" i="4" s="1"/>
  <c r="U2822" i="4" a="1"/>
  <c r="U2822" i="4" s="1"/>
  <c r="U2823" i="4" a="1"/>
  <c r="U2823" i="4" s="1"/>
  <c r="U2824" i="4" a="1"/>
  <c r="U2824" i="4" s="1"/>
  <c r="U2825" i="4" a="1"/>
  <c r="U2825" i="4" s="1"/>
  <c r="U2826" i="4" a="1"/>
  <c r="U2826" i="4" s="1"/>
  <c r="U2827" i="4" a="1"/>
  <c r="U2827" i="4" s="1"/>
  <c r="U2828" i="4" a="1"/>
  <c r="U2828" i="4" s="1"/>
  <c r="U2829" i="4" a="1"/>
  <c r="U2829" i="4" s="1"/>
  <c r="U2830" i="4" a="1"/>
  <c r="U2830" i="4" s="1"/>
  <c r="U2831" i="4" a="1"/>
  <c r="U2831" i="4" s="1"/>
  <c r="U2832" i="4" a="1"/>
  <c r="U2832" i="4" s="1"/>
  <c r="U2833" i="4" a="1"/>
  <c r="U2833" i="4" s="1"/>
  <c r="U2834" i="4" a="1"/>
  <c r="U2834" i="4" s="1"/>
  <c r="U2835" i="4" a="1"/>
  <c r="U2835" i="4" s="1"/>
  <c r="U2836" i="4" a="1"/>
  <c r="U2836" i="4" s="1"/>
  <c r="U2837" i="4" a="1"/>
  <c r="U2837" i="4" s="1"/>
  <c r="U2838" i="4" a="1"/>
  <c r="U2838" i="4" s="1"/>
  <c r="U2839" i="4" a="1"/>
  <c r="U2839" i="4" s="1"/>
  <c r="U2840" i="4" a="1"/>
  <c r="U2840" i="4" s="1"/>
  <c r="U2841" i="4" a="1"/>
  <c r="U2841" i="4" s="1"/>
  <c r="U2842" i="4" a="1"/>
  <c r="U2842" i="4" s="1"/>
  <c r="U2843" i="4" a="1"/>
  <c r="U2843" i="4" s="1"/>
  <c r="U2844" i="4" a="1"/>
  <c r="U2844" i="4" s="1"/>
  <c r="U2845" i="4" a="1"/>
  <c r="U2845" i="4" s="1"/>
  <c r="U2846" i="4" a="1"/>
  <c r="U2846" i="4" s="1"/>
  <c r="U2847" i="4" a="1"/>
  <c r="U2847" i="4" s="1"/>
  <c r="U2848" i="4" a="1"/>
  <c r="U2848" i="4" s="1"/>
  <c r="U2849" i="4" a="1"/>
  <c r="U2849" i="4" s="1"/>
  <c r="U2850" i="4" a="1"/>
  <c r="U2850" i="4" s="1"/>
  <c r="U2851" i="4" a="1"/>
  <c r="U2851" i="4" s="1"/>
  <c r="U2852" i="4" a="1"/>
  <c r="U2852" i="4" s="1"/>
  <c r="U2853" i="4" a="1"/>
  <c r="U2853" i="4" s="1"/>
  <c r="U2854" i="4" a="1"/>
  <c r="U2854" i="4" s="1"/>
  <c r="U2855" i="4" a="1"/>
  <c r="U2855" i="4" s="1"/>
  <c r="U2856" i="4" a="1"/>
  <c r="U2856" i="4" s="1"/>
  <c r="U2857" i="4" a="1"/>
  <c r="U2857" i="4" s="1"/>
  <c r="U2858" i="4" a="1"/>
  <c r="U2858" i="4" s="1"/>
  <c r="U2859" i="4" a="1"/>
  <c r="U2859" i="4" s="1"/>
  <c r="U2860" i="4" a="1"/>
  <c r="U2860" i="4" s="1"/>
  <c r="U2861" i="4" a="1"/>
  <c r="U2861" i="4" s="1"/>
  <c r="U2862" i="4" a="1"/>
  <c r="U2862" i="4" s="1"/>
  <c r="U2863" i="4" a="1"/>
  <c r="U2863" i="4" s="1"/>
  <c r="U2864" i="4" a="1"/>
  <c r="U2864" i="4" s="1"/>
  <c r="U2865" i="4" a="1"/>
  <c r="U2865" i="4" s="1"/>
  <c r="U2866" i="4" a="1"/>
  <c r="U2866" i="4" s="1"/>
  <c r="U2867" i="4" a="1"/>
  <c r="U2867" i="4" s="1"/>
  <c r="U2868" i="4" a="1"/>
  <c r="U2868" i="4" s="1"/>
  <c r="U2869" i="4" a="1"/>
  <c r="U2869" i="4" s="1"/>
  <c r="U2870" i="4" a="1"/>
  <c r="U2870" i="4" s="1"/>
  <c r="U2871" i="4" a="1"/>
  <c r="U2871" i="4" s="1"/>
  <c r="U2872" i="4" a="1"/>
  <c r="U2872" i="4" s="1"/>
  <c r="U2873" i="4" a="1"/>
  <c r="U2873" i="4" s="1"/>
  <c r="U2874" i="4" a="1"/>
  <c r="U2874" i="4" s="1"/>
  <c r="U2875" i="4" a="1"/>
  <c r="U2875" i="4" s="1"/>
  <c r="U2876" i="4" a="1"/>
  <c r="U2876" i="4" s="1"/>
  <c r="U2877" i="4" a="1"/>
  <c r="U2877" i="4" s="1"/>
  <c r="U2878" i="4" a="1"/>
  <c r="U2878" i="4" s="1"/>
  <c r="U2879" i="4" a="1"/>
  <c r="U2879" i="4" s="1"/>
  <c r="U2880" i="4" a="1"/>
  <c r="U2880" i="4" s="1"/>
  <c r="U2881" i="4" a="1"/>
  <c r="U2881" i="4" s="1"/>
  <c r="U2882" i="4" a="1"/>
  <c r="U2882" i="4" s="1"/>
  <c r="U2883" i="4" a="1"/>
  <c r="U2883" i="4" s="1"/>
  <c r="U2884" i="4" a="1"/>
  <c r="U2884" i="4" s="1"/>
  <c r="U2885" i="4" a="1"/>
  <c r="U2885" i="4" s="1"/>
  <c r="U2886" i="4" a="1"/>
  <c r="U2886" i="4" s="1"/>
  <c r="U2887" i="4" a="1"/>
  <c r="U2887" i="4" s="1"/>
  <c r="U2888" i="4" a="1"/>
  <c r="U2888" i="4" s="1"/>
  <c r="U2889" i="4" a="1"/>
  <c r="U2889" i="4" s="1"/>
  <c r="U2890" i="4" a="1"/>
  <c r="U2890" i="4" s="1"/>
  <c r="U2891" i="4" a="1"/>
  <c r="U2891" i="4" s="1"/>
  <c r="U2892" i="4" a="1"/>
  <c r="U2892" i="4" s="1"/>
  <c r="U2893" i="4" a="1"/>
  <c r="U2893" i="4" s="1"/>
  <c r="U2894" i="4" a="1"/>
  <c r="U2894" i="4" s="1"/>
  <c r="U2895" i="4" a="1"/>
  <c r="U2895" i="4" s="1"/>
  <c r="U2896" i="4" a="1"/>
  <c r="U2896" i="4" s="1"/>
  <c r="U2897" i="4" a="1"/>
  <c r="U2897" i="4" s="1"/>
  <c r="U2898" i="4" a="1"/>
  <c r="U2898" i="4" s="1"/>
  <c r="U2899" i="4" a="1"/>
  <c r="U2899" i="4" s="1"/>
  <c r="U2900" i="4" a="1"/>
  <c r="U2900" i="4" s="1"/>
  <c r="U2901" i="4" a="1"/>
  <c r="U2901" i="4" s="1"/>
  <c r="U2902" i="4" a="1"/>
  <c r="U2902" i="4" s="1"/>
  <c r="U2903" i="4" a="1"/>
  <c r="U2903" i="4" s="1"/>
  <c r="U2904" i="4" a="1"/>
  <c r="U2904" i="4" s="1"/>
  <c r="U2905" i="4" a="1"/>
  <c r="U2905" i="4" s="1"/>
  <c r="U2906" i="4" a="1"/>
  <c r="U2906" i="4" s="1"/>
  <c r="U2907" i="4" a="1"/>
  <c r="U2907" i="4" s="1"/>
  <c r="U2908" i="4" a="1"/>
  <c r="U2908" i="4" s="1"/>
  <c r="U2909" i="4" a="1"/>
  <c r="U2909" i="4" s="1"/>
  <c r="U2910" i="4" a="1"/>
  <c r="U2910" i="4" s="1"/>
  <c r="U2911" i="4" a="1"/>
  <c r="U2911" i="4" s="1"/>
  <c r="U2912" i="4" a="1"/>
  <c r="U2912" i="4" s="1"/>
  <c r="U2913" i="4" a="1"/>
  <c r="U2913" i="4" s="1"/>
  <c r="U2914" i="4" a="1"/>
  <c r="U2914" i="4" s="1"/>
  <c r="U2915" i="4" a="1"/>
  <c r="U2915" i="4" s="1"/>
  <c r="U2916" i="4" a="1"/>
  <c r="U2916" i="4" s="1"/>
  <c r="U2917" i="4" a="1"/>
  <c r="U2917" i="4" s="1"/>
  <c r="U2918" i="4" a="1"/>
  <c r="U2918" i="4" s="1"/>
  <c r="U2919" i="4" a="1"/>
  <c r="U2919" i="4" s="1"/>
  <c r="U2920" i="4" a="1"/>
  <c r="U2920" i="4" s="1"/>
  <c r="U2921" i="4" a="1"/>
  <c r="U2921" i="4" s="1"/>
  <c r="U2922" i="4" a="1"/>
  <c r="U2922" i="4" s="1"/>
  <c r="U2923" i="4" a="1"/>
  <c r="U2923" i="4" s="1"/>
  <c r="U2924" i="4" a="1"/>
  <c r="U2924" i="4" s="1"/>
  <c r="U2925" i="4" a="1"/>
  <c r="U2925" i="4" s="1"/>
  <c r="U2926" i="4" a="1"/>
  <c r="U2926" i="4" s="1"/>
  <c r="U2927" i="4" a="1"/>
  <c r="U2927" i="4" s="1"/>
  <c r="U2928" i="4" a="1"/>
  <c r="U2928" i="4" s="1"/>
  <c r="U2929" i="4" a="1"/>
  <c r="U2929" i="4" s="1"/>
  <c r="U2930" i="4" a="1"/>
  <c r="U2930" i="4" s="1"/>
  <c r="U2931" i="4" a="1"/>
  <c r="U2931" i="4" s="1"/>
  <c r="U2932" i="4" a="1"/>
  <c r="U2932" i="4" s="1"/>
  <c r="U2933" i="4" a="1"/>
  <c r="U2933" i="4" s="1"/>
  <c r="U2934" i="4" a="1"/>
  <c r="U2934" i="4" s="1"/>
  <c r="U2935" i="4" a="1"/>
  <c r="U2935" i="4" s="1"/>
  <c r="U2936" i="4" a="1"/>
  <c r="U2936" i="4" s="1"/>
  <c r="U2937" i="4" a="1"/>
  <c r="U2937" i="4" s="1"/>
  <c r="U2938" i="4" a="1"/>
  <c r="U2938" i="4" s="1"/>
  <c r="U2939" i="4" a="1"/>
  <c r="U2939" i="4" s="1"/>
  <c r="U2940" i="4" a="1"/>
  <c r="U2940" i="4" s="1"/>
  <c r="U2941" i="4" a="1"/>
  <c r="U2941" i="4" s="1"/>
  <c r="U2942" i="4" a="1"/>
  <c r="U2942" i="4" s="1"/>
  <c r="U2943" i="4" a="1"/>
  <c r="U2943" i="4" s="1"/>
  <c r="U2944" i="4" a="1"/>
  <c r="U2944" i="4" s="1"/>
  <c r="U2945" i="4" a="1"/>
  <c r="U2945" i="4" s="1"/>
  <c r="U2946" i="4" a="1"/>
  <c r="U2946" i="4" s="1"/>
  <c r="U2947" i="4" a="1"/>
  <c r="U2947" i="4" s="1"/>
  <c r="U2948" i="4" a="1"/>
  <c r="U2948" i="4" s="1"/>
  <c r="U2949" i="4" a="1"/>
  <c r="U2949" i="4" s="1"/>
  <c r="U2950" i="4" a="1"/>
  <c r="U2950" i="4" s="1"/>
  <c r="U2951" i="4" a="1"/>
  <c r="U2951" i="4" s="1"/>
  <c r="U2952" i="4" a="1"/>
  <c r="U2952" i="4" s="1"/>
  <c r="U2953" i="4" a="1"/>
  <c r="U2953" i="4" s="1"/>
  <c r="U2954" i="4" a="1"/>
  <c r="U2954" i="4" s="1"/>
  <c r="U2955" i="4" a="1"/>
  <c r="U2955" i="4" s="1"/>
  <c r="U2956" i="4" a="1"/>
  <c r="U2956" i="4" s="1"/>
  <c r="U2957" i="4" a="1"/>
  <c r="U2957" i="4" s="1"/>
  <c r="U2958" i="4" a="1"/>
  <c r="U2958" i="4" s="1"/>
  <c r="U2959" i="4" a="1"/>
  <c r="U2959" i="4" s="1"/>
  <c r="U2960" i="4" a="1"/>
  <c r="U2960" i="4" s="1"/>
  <c r="U2961" i="4" a="1"/>
  <c r="U2961" i="4" s="1"/>
  <c r="U2962" i="4" a="1"/>
  <c r="U2962" i="4" s="1"/>
  <c r="U2963" i="4" a="1"/>
  <c r="U2963" i="4" s="1"/>
  <c r="U2964" i="4" a="1"/>
  <c r="U2964" i="4" s="1"/>
  <c r="U2965" i="4" a="1"/>
  <c r="U2965" i="4" s="1"/>
  <c r="U2966" i="4" a="1"/>
  <c r="U2966" i="4" s="1"/>
  <c r="U2967" i="4" a="1"/>
  <c r="U2967" i="4" s="1"/>
  <c r="U2968" i="4" a="1"/>
  <c r="U2968" i="4" s="1"/>
  <c r="U2969" i="4" a="1"/>
  <c r="U2969" i="4" s="1"/>
  <c r="U2970" i="4" a="1"/>
  <c r="U2970" i="4" s="1"/>
  <c r="U2971" i="4" a="1"/>
  <c r="U2971" i="4" s="1"/>
  <c r="U2972" i="4" a="1"/>
  <c r="U2972" i="4" s="1"/>
  <c r="U2973" i="4" a="1"/>
  <c r="U2973" i="4" s="1"/>
  <c r="U2974" i="4" a="1"/>
  <c r="U2974" i="4" s="1"/>
  <c r="U2975" i="4" a="1"/>
  <c r="U2975" i="4" s="1"/>
  <c r="U2976" i="4" a="1"/>
  <c r="U2976" i="4" s="1"/>
  <c r="U2977" i="4" a="1"/>
  <c r="U2977" i="4" s="1"/>
  <c r="U2978" i="4" a="1"/>
  <c r="U2978" i="4" s="1"/>
  <c r="U2979" i="4" a="1"/>
  <c r="U2979" i="4" s="1"/>
  <c r="U2980" i="4" a="1"/>
  <c r="U2980" i="4" s="1"/>
  <c r="U2981" i="4" a="1"/>
  <c r="U2981" i="4" s="1"/>
  <c r="U2982" i="4" a="1"/>
  <c r="U2982" i="4" s="1"/>
  <c r="U2983" i="4" a="1"/>
  <c r="U2983" i="4" s="1"/>
  <c r="U2984" i="4" a="1"/>
  <c r="U2984" i="4" s="1"/>
  <c r="U2985" i="4" a="1"/>
  <c r="U2985" i="4" s="1"/>
  <c r="U2986" i="4" a="1"/>
  <c r="U2986" i="4" s="1"/>
  <c r="U2987" i="4" a="1"/>
  <c r="U2987" i="4" s="1"/>
  <c r="U2988" i="4" a="1"/>
  <c r="U2988" i="4" s="1"/>
  <c r="U2989" i="4" a="1"/>
  <c r="U2989" i="4" s="1"/>
  <c r="U2990" i="4" a="1"/>
  <c r="U2990" i="4" s="1"/>
  <c r="U2991" i="4" a="1"/>
  <c r="U2991" i="4" s="1"/>
  <c r="U2992" i="4" a="1"/>
  <c r="U2992" i="4" s="1"/>
  <c r="U2993" i="4" a="1"/>
  <c r="U2993" i="4" s="1"/>
  <c r="U2994" i="4" a="1"/>
  <c r="U2994" i="4" s="1"/>
  <c r="U2995" i="4" a="1"/>
  <c r="U2995" i="4" s="1"/>
  <c r="U2996" i="4" a="1"/>
  <c r="U2996" i="4" s="1"/>
  <c r="U2997" i="4" a="1"/>
  <c r="U2997" i="4" s="1"/>
  <c r="U2998" i="4" a="1"/>
  <c r="U2998" i="4" s="1"/>
  <c r="U2999" i="4" a="1"/>
  <c r="U2999" i="4" s="1"/>
  <c r="U3000" i="4" a="1"/>
  <c r="U3000" i="4" s="1"/>
  <c r="U3001" i="4" a="1"/>
  <c r="U3001" i="4" s="1"/>
  <c r="U3002" i="4" a="1"/>
  <c r="U3002" i="4" s="1"/>
  <c r="U3003" i="4" a="1"/>
  <c r="U3003" i="4" s="1"/>
  <c r="U3004" i="4" a="1"/>
  <c r="U3004" i="4" s="1"/>
  <c r="U3005" i="4" a="1"/>
  <c r="U3005" i="4" s="1"/>
  <c r="U3006" i="4" a="1"/>
  <c r="U3006" i="4" s="1"/>
  <c r="U3007" i="4" a="1"/>
  <c r="U3007" i="4" s="1"/>
  <c r="U3008" i="4" a="1"/>
  <c r="U3008" i="4" s="1"/>
  <c r="U3009" i="4" a="1"/>
  <c r="U3009" i="4" s="1"/>
  <c r="U3010" i="4" a="1"/>
  <c r="U3010" i="4" s="1"/>
  <c r="U3011" i="4" a="1"/>
  <c r="U3011" i="4" s="1"/>
  <c r="U3012" i="4" a="1"/>
  <c r="U3012" i="4" s="1"/>
  <c r="U3013" i="4" a="1"/>
  <c r="U3013" i="4" s="1"/>
  <c r="U3014" i="4" a="1"/>
  <c r="U3014" i="4" s="1"/>
  <c r="U3015" i="4" a="1"/>
  <c r="U3015" i="4" s="1"/>
  <c r="U3016" i="4" a="1"/>
  <c r="U3016" i="4" s="1"/>
  <c r="U3017" i="4" a="1"/>
  <c r="U3017" i="4" s="1"/>
  <c r="U3018" i="4" a="1"/>
  <c r="U3018" i="4" s="1"/>
  <c r="U3019" i="4" a="1"/>
  <c r="U3019" i="4" s="1"/>
  <c r="U3020" i="4" a="1"/>
  <c r="U3020" i="4" s="1"/>
  <c r="U3021" i="4" a="1"/>
  <c r="U3021" i="4" s="1"/>
  <c r="U3022" i="4" a="1"/>
  <c r="U3022" i="4" s="1"/>
  <c r="U3023" i="4" a="1"/>
  <c r="U3023" i="4" s="1"/>
  <c r="U3024" i="4" a="1"/>
  <c r="U3024" i="4" s="1"/>
  <c r="U3025" i="4" a="1"/>
  <c r="U3025" i="4" s="1"/>
  <c r="U3026" i="4" a="1"/>
  <c r="U3026" i="4" s="1"/>
  <c r="U3027" i="4" a="1"/>
  <c r="U3027" i="4" s="1"/>
  <c r="U3028" i="4" a="1"/>
  <c r="U3028" i="4" s="1"/>
  <c r="U3029" i="4" a="1"/>
  <c r="U3029" i="4" s="1"/>
  <c r="U3030" i="4" a="1"/>
  <c r="U3030" i="4" s="1"/>
  <c r="U3031" i="4" a="1"/>
  <c r="U3031" i="4" s="1"/>
  <c r="U3032" i="4" a="1"/>
  <c r="U3032" i="4" s="1"/>
  <c r="U3033" i="4" a="1"/>
  <c r="U3033" i="4" s="1"/>
  <c r="U3034" i="4" a="1"/>
  <c r="U3034" i="4" s="1"/>
  <c r="U3035" i="4" a="1"/>
  <c r="U3035" i="4" s="1"/>
  <c r="U3036" i="4" a="1"/>
  <c r="U3036" i="4" s="1"/>
  <c r="U3037" i="4" a="1"/>
  <c r="U3037" i="4" s="1"/>
  <c r="U3038" i="4" a="1"/>
  <c r="U3038" i="4" s="1"/>
  <c r="U3039" i="4" a="1"/>
  <c r="U3039" i="4" s="1"/>
  <c r="U3040" i="4" a="1"/>
  <c r="U3040" i="4" s="1"/>
  <c r="U3041" i="4" a="1"/>
  <c r="U3041" i="4" s="1"/>
  <c r="U3042" i="4" a="1"/>
  <c r="U3042" i="4" s="1"/>
  <c r="U3043" i="4" a="1"/>
  <c r="U3043" i="4" s="1"/>
  <c r="U3044" i="4" a="1"/>
  <c r="U3044" i="4" s="1"/>
  <c r="U3045" i="4" a="1"/>
  <c r="U3045" i="4" s="1"/>
  <c r="U3046" i="4" a="1"/>
  <c r="U3046" i="4" s="1"/>
  <c r="U3047" i="4" a="1"/>
  <c r="U3047" i="4" s="1"/>
  <c r="U3048" i="4" a="1"/>
  <c r="U3048" i="4" s="1"/>
  <c r="U3049" i="4" a="1"/>
  <c r="U3049" i="4" s="1"/>
  <c r="U3050" i="4" a="1"/>
  <c r="U3050" i="4" s="1"/>
  <c r="U3051" i="4" a="1"/>
  <c r="U3051" i="4" s="1"/>
  <c r="U3052" i="4" a="1"/>
  <c r="U3052" i="4" s="1"/>
  <c r="U3053" i="4" a="1"/>
  <c r="U3053" i="4" s="1"/>
  <c r="U3054" i="4" a="1"/>
  <c r="U3054" i="4" s="1"/>
  <c r="U3055" i="4" a="1"/>
  <c r="U3055" i="4" s="1"/>
  <c r="U3056" i="4" a="1"/>
  <c r="U3056" i="4" s="1"/>
  <c r="U3057" i="4" a="1"/>
  <c r="U3057" i="4" s="1"/>
  <c r="U3058" i="4" a="1"/>
  <c r="U3058" i="4" s="1"/>
  <c r="U3059" i="4" a="1"/>
  <c r="U3059" i="4" s="1"/>
  <c r="U3060" i="4" a="1"/>
  <c r="U3060" i="4" s="1"/>
  <c r="U3061" i="4" a="1"/>
  <c r="U3061" i="4" s="1"/>
  <c r="U3062" i="4" a="1"/>
  <c r="U3062" i="4" s="1"/>
  <c r="U3063" i="4" a="1"/>
  <c r="U3063" i="4" s="1"/>
  <c r="U3064" i="4" a="1"/>
  <c r="U3064" i="4" s="1"/>
  <c r="U3065" i="4" a="1"/>
  <c r="U3065" i="4" s="1"/>
  <c r="U3066" i="4" a="1"/>
  <c r="U3066" i="4" s="1"/>
  <c r="U3067" i="4" a="1"/>
  <c r="U3067" i="4" s="1"/>
  <c r="U3068" i="4" a="1"/>
  <c r="U3068" i="4" s="1"/>
  <c r="U3069" i="4" a="1"/>
  <c r="U3069" i="4" s="1"/>
  <c r="U3070" i="4" a="1"/>
  <c r="U3070" i="4" s="1"/>
  <c r="U3071" i="4" a="1"/>
  <c r="U3071" i="4" s="1"/>
  <c r="U3072" i="4" a="1"/>
  <c r="U3072" i="4" s="1"/>
  <c r="U3073" i="4" a="1"/>
  <c r="U3073" i="4" s="1"/>
  <c r="U3074" i="4" a="1"/>
  <c r="U3074" i="4" s="1"/>
  <c r="U3075" i="4" a="1"/>
  <c r="U3075" i="4" s="1"/>
  <c r="U3076" i="4" a="1"/>
  <c r="U3076" i="4" s="1"/>
  <c r="U3077" i="4" a="1"/>
  <c r="U3077" i="4" s="1"/>
  <c r="U3078" i="4" a="1"/>
  <c r="U3078" i="4" s="1"/>
  <c r="U3079" i="4" a="1"/>
  <c r="U3079" i="4" s="1"/>
  <c r="U3080" i="4" a="1"/>
  <c r="U3080" i="4" s="1"/>
  <c r="U3081" i="4" a="1"/>
  <c r="U3081" i="4" s="1"/>
  <c r="U3082" i="4" a="1"/>
  <c r="U3082" i="4" s="1"/>
  <c r="U3083" i="4" a="1"/>
  <c r="U3083" i="4" s="1"/>
  <c r="U3084" i="4" a="1"/>
  <c r="U3084" i="4" s="1"/>
  <c r="U3085" i="4" a="1"/>
  <c r="U3085" i="4" s="1"/>
  <c r="U3086" i="4" a="1"/>
  <c r="U3086" i="4" s="1"/>
  <c r="U3087" i="4" a="1"/>
  <c r="U3087" i="4" s="1"/>
  <c r="U3088" i="4" a="1"/>
  <c r="U3088" i="4" s="1"/>
  <c r="U3089" i="4" a="1"/>
  <c r="U3089" i="4" s="1"/>
  <c r="U3090" i="4" a="1"/>
  <c r="U3090" i="4" s="1"/>
  <c r="U3091" i="4" a="1"/>
  <c r="U3091" i="4" s="1"/>
  <c r="U3092" i="4" a="1"/>
  <c r="U3092" i="4" s="1"/>
  <c r="U3093" i="4" a="1"/>
  <c r="U3093" i="4" s="1"/>
  <c r="U3094" i="4" a="1"/>
  <c r="U3094" i="4" s="1"/>
  <c r="U3095" i="4" a="1"/>
  <c r="U3095" i="4" s="1"/>
  <c r="U3096" i="4" a="1"/>
  <c r="U3096" i="4" s="1"/>
  <c r="U3097" i="4" a="1"/>
  <c r="U3097" i="4" s="1"/>
  <c r="U3098" i="4" a="1"/>
  <c r="U3098" i="4" s="1"/>
  <c r="U3099" i="4" a="1"/>
  <c r="U3099" i="4" s="1"/>
  <c r="U3100" i="4" a="1"/>
  <c r="U3100" i="4" s="1"/>
  <c r="U3101" i="4" a="1"/>
  <c r="U3101" i="4" s="1"/>
  <c r="U3102" i="4" a="1"/>
  <c r="U3102" i="4" s="1"/>
  <c r="U3103" i="4" a="1"/>
  <c r="U3103" i="4" s="1"/>
  <c r="U3104" i="4" a="1"/>
  <c r="U3104" i="4" s="1"/>
  <c r="U3105" i="4" a="1"/>
  <c r="U3105" i="4" s="1"/>
  <c r="U3106" i="4" a="1"/>
  <c r="U3106" i="4" s="1"/>
  <c r="U3107" i="4" a="1"/>
  <c r="U3107" i="4" s="1"/>
  <c r="U3108" i="4" a="1"/>
  <c r="U3108" i="4" s="1"/>
  <c r="U3109" i="4" a="1"/>
  <c r="U3109" i="4" s="1"/>
  <c r="U3110" i="4" a="1"/>
  <c r="U3110" i="4" s="1"/>
  <c r="U3111" i="4" a="1"/>
  <c r="U3111" i="4" s="1"/>
  <c r="U3112" i="4" a="1"/>
  <c r="U3112" i="4" s="1"/>
  <c r="U3113" i="4" a="1"/>
  <c r="U3113" i="4" s="1"/>
  <c r="U3114" i="4" a="1"/>
  <c r="U3114" i="4" s="1"/>
  <c r="U3115" i="4" a="1"/>
  <c r="U3115" i="4" s="1"/>
  <c r="U3116" i="4" a="1"/>
  <c r="U3116" i="4" s="1"/>
  <c r="U3117" i="4" a="1"/>
  <c r="U3117" i="4" s="1"/>
  <c r="U3118" i="4" a="1"/>
  <c r="U3118" i="4" s="1"/>
  <c r="U3119" i="4" a="1"/>
  <c r="U3119" i="4" s="1"/>
  <c r="U3120" i="4" a="1"/>
  <c r="U3120" i="4" s="1"/>
  <c r="U3121" i="4" a="1"/>
  <c r="U3121" i="4" s="1"/>
  <c r="U3122" i="4" a="1"/>
  <c r="U3122" i="4" s="1"/>
  <c r="U3123" i="4" a="1"/>
  <c r="U3123" i="4" s="1"/>
  <c r="U3124" i="4" a="1"/>
  <c r="U3124" i="4" s="1"/>
  <c r="U3125" i="4" a="1"/>
  <c r="U3125" i="4" s="1"/>
  <c r="U3126" i="4" a="1"/>
  <c r="U3126" i="4" s="1"/>
  <c r="U3127" i="4" a="1"/>
  <c r="U3127" i="4" s="1"/>
  <c r="U3128" i="4" a="1"/>
  <c r="U3128" i="4" s="1"/>
  <c r="U3129" i="4" a="1"/>
  <c r="U3129" i="4" s="1"/>
  <c r="U3130" i="4" a="1"/>
  <c r="U3130" i="4" s="1"/>
  <c r="U3131" i="4" a="1"/>
  <c r="U3131" i="4" s="1"/>
  <c r="U3132" i="4" a="1"/>
  <c r="U3132" i="4" s="1"/>
  <c r="U3133" i="4" a="1"/>
  <c r="U3133" i="4" s="1"/>
  <c r="U3134" i="4" a="1"/>
  <c r="U3134" i="4" s="1"/>
  <c r="U3135" i="4" a="1"/>
  <c r="U3135" i="4" s="1"/>
  <c r="U3136" i="4" a="1"/>
  <c r="U3136" i="4" s="1"/>
  <c r="U3137" i="4" a="1"/>
  <c r="U3137" i="4" s="1"/>
  <c r="U3138" i="4" a="1"/>
  <c r="U3138" i="4" s="1"/>
  <c r="U3139" i="4" a="1"/>
  <c r="U3139" i="4" s="1"/>
  <c r="U3140" i="4" a="1"/>
  <c r="U3140" i="4" s="1"/>
  <c r="U3141" i="4" a="1"/>
  <c r="U3141" i="4" s="1"/>
  <c r="U3142" i="4" a="1"/>
  <c r="U3142" i="4" s="1"/>
  <c r="U3143" i="4" a="1"/>
  <c r="U3143" i="4" s="1"/>
  <c r="U3144" i="4" a="1"/>
  <c r="U3144" i="4" s="1"/>
  <c r="U3145" i="4" a="1"/>
  <c r="U3145" i="4" s="1"/>
  <c r="U3146" i="4" a="1"/>
  <c r="U3146" i="4" s="1"/>
  <c r="U3147" i="4" a="1"/>
  <c r="U3147" i="4" s="1"/>
  <c r="U3148" i="4" a="1"/>
  <c r="U3148" i="4" s="1"/>
  <c r="U3149" i="4" a="1"/>
  <c r="U3149" i="4" s="1"/>
  <c r="U3150" i="4" a="1"/>
  <c r="U3150" i="4" s="1"/>
  <c r="U3151" i="4" a="1"/>
  <c r="U3151" i="4" s="1"/>
  <c r="U3152" i="4" a="1"/>
  <c r="U3152" i="4" s="1"/>
  <c r="U3153" i="4" a="1"/>
  <c r="U3153" i="4" s="1"/>
  <c r="U3154" i="4" a="1"/>
  <c r="U3154" i="4" s="1"/>
  <c r="U3155" i="4" a="1"/>
  <c r="U3155" i="4" s="1"/>
  <c r="U3156" i="4" a="1"/>
  <c r="U3156" i="4" s="1"/>
  <c r="U3157" i="4" a="1"/>
  <c r="U3157" i="4" s="1"/>
  <c r="U3158" i="4" a="1"/>
  <c r="U3158" i="4" s="1"/>
  <c r="U3159" i="4" a="1"/>
  <c r="U3159" i="4" s="1"/>
  <c r="U3160" i="4" a="1"/>
  <c r="U3160" i="4" s="1"/>
  <c r="U3161" i="4" a="1"/>
  <c r="U3161" i="4" s="1"/>
  <c r="U3162" i="4" a="1"/>
  <c r="U3162" i="4" s="1"/>
  <c r="U3163" i="4" a="1"/>
  <c r="U3163" i="4" s="1"/>
  <c r="U3164" i="4" a="1"/>
  <c r="U3164" i="4" s="1"/>
  <c r="U3165" i="4" a="1"/>
  <c r="U3165" i="4" s="1"/>
  <c r="U3166" i="4" a="1"/>
  <c r="U3166" i="4" s="1"/>
  <c r="U3167" i="4" a="1"/>
  <c r="U3167" i="4" s="1"/>
  <c r="U3168" i="4" a="1"/>
  <c r="U3168" i="4" s="1"/>
  <c r="U3169" i="4" a="1"/>
  <c r="U3169" i="4" s="1"/>
  <c r="U3170" i="4" a="1"/>
  <c r="U3170" i="4" s="1"/>
  <c r="U3171" i="4" a="1"/>
  <c r="U3171" i="4" s="1"/>
  <c r="U3172" i="4" a="1"/>
  <c r="U3172" i="4" s="1"/>
  <c r="U3173" i="4" a="1"/>
  <c r="U3173" i="4" s="1"/>
  <c r="U3174" i="4" a="1"/>
  <c r="U3174" i="4" s="1"/>
  <c r="U3175" i="4" a="1"/>
  <c r="U3175" i="4" s="1"/>
  <c r="U3176" i="4" a="1"/>
  <c r="U3176" i="4" s="1"/>
  <c r="U3177" i="4" a="1"/>
  <c r="U3177" i="4" s="1"/>
  <c r="U3178" i="4" a="1"/>
  <c r="U3178" i="4" s="1"/>
  <c r="U3179" i="4" a="1"/>
  <c r="U3179" i="4" s="1"/>
  <c r="U3180" i="4" a="1"/>
  <c r="U3180" i="4" s="1"/>
  <c r="U3181" i="4" a="1"/>
  <c r="U3181" i="4" s="1"/>
  <c r="U3182" i="4" a="1"/>
  <c r="U3182" i="4" s="1"/>
  <c r="U3183" i="4" a="1"/>
  <c r="U3183" i="4" s="1"/>
  <c r="U3184" i="4" a="1"/>
  <c r="U3184" i="4" s="1"/>
  <c r="U3185" i="4" a="1"/>
  <c r="U3185" i="4" s="1"/>
  <c r="U3186" i="4" a="1"/>
  <c r="U3186" i="4" s="1"/>
  <c r="U3187" i="4" a="1"/>
  <c r="U3187" i="4" s="1"/>
  <c r="U3188" i="4" a="1"/>
  <c r="U3188" i="4" s="1"/>
  <c r="U3189" i="4" a="1"/>
  <c r="U3189" i="4" s="1"/>
  <c r="U3190" i="4" a="1"/>
  <c r="U3190" i="4" s="1"/>
  <c r="U3191" i="4" a="1"/>
  <c r="U3191" i="4" s="1"/>
  <c r="U3192" i="4" a="1"/>
  <c r="U3192" i="4" s="1"/>
  <c r="U3193" i="4" a="1"/>
  <c r="U3193" i="4" s="1"/>
  <c r="U3194" i="4" a="1"/>
  <c r="U3194" i="4" s="1"/>
  <c r="U3195" i="4" a="1"/>
  <c r="U3195" i="4" s="1"/>
  <c r="U3196" i="4" a="1"/>
  <c r="U3196" i="4" s="1"/>
  <c r="U3197" i="4" a="1"/>
  <c r="U3197" i="4" s="1"/>
  <c r="U3198" i="4" a="1"/>
  <c r="U3198" i="4" s="1"/>
  <c r="U3199" i="4" a="1"/>
  <c r="U3199" i="4" s="1"/>
  <c r="U3200" i="4" a="1"/>
  <c r="U3200" i="4" s="1"/>
  <c r="U3201" i="4" a="1"/>
  <c r="U3201" i="4" s="1"/>
  <c r="U3202" i="4" a="1"/>
  <c r="U3202" i="4" s="1"/>
  <c r="U3203" i="4" a="1"/>
  <c r="U3203" i="4" s="1"/>
  <c r="U3204" i="4" a="1"/>
  <c r="U3204" i="4" s="1"/>
  <c r="U3205" i="4" a="1"/>
  <c r="U3205" i="4" s="1"/>
  <c r="U3206" i="4" a="1"/>
  <c r="U3206" i="4" s="1"/>
  <c r="U3207" i="4" a="1"/>
  <c r="U3207" i="4" s="1"/>
  <c r="U3208" i="4" a="1"/>
  <c r="U3208" i="4" s="1"/>
  <c r="U3209" i="4" a="1"/>
  <c r="U3209" i="4" s="1"/>
  <c r="U3210" i="4" a="1"/>
  <c r="U3210" i="4" s="1"/>
  <c r="U3211" i="4" a="1"/>
  <c r="U3211" i="4" s="1"/>
  <c r="U3212" i="4" a="1"/>
  <c r="U3212" i="4" s="1"/>
  <c r="U3213" i="4" a="1"/>
  <c r="U3213" i="4" s="1"/>
  <c r="U3214" i="4" a="1"/>
  <c r="U3214" i="4" s="1"/>
  <c r="U3215" i="4" a="1"/>
  <c r="U3215" i="4" s="1"/>
  <c r="U3216" i="4" a="1"/>
  <c r="U3216" i="4" s="1"/>
  <c r="U3217" i="4" a="1"/>
  <c r="U3217" i="4" s="1"/>
  <c r="U3218" i="4" a="1"/>
  <c r="U3218" i="4" s="1"/>
  <c r="U3219" i="4" a="1"/>
  <c r="U3219" i="4" s="1"/>
  <c r="U3220" i="4" a="1"/>
  <c r="U3220" i="4" s="1"/>
  <c r="U3221" i="4" a="1"/>
  <c r="U3221" i="4" s="1"/>
  <c r="U3222" i="4" a="1"/>
  <c r="U3222" i="4" s="1"/>
  <c r="U3223" i="4" a="1"/>
  <c r="U3223" i="4" s="1"/>
  <c r="U3224" i="4" a="1"/>
  <c r="U3224" i="4" s="1"/>
  <c r="U3225" i="4" a="1"/>
  <c r="U3225" i="4" s="1"/>
  <c r="U3226" i="4" a="1"/>
  <c r="U3226" i="4" s="1"/>
  <c r="U3227" i="4" a="1"/>
  <c r="U3227" i="4" s="1"/>
  <c r="U3228" i="4" a="1"/>
  <c r="U3228" i="4" s="1"/>
  <c r="U3229" i="4" a="1"/>
  <c r="U3229" i="4" s="1"/>
  <c r="U3230" i="4" a="1"/>
  <c r="U3230" i="4" s="1"/>
  <c r="U3231" i="4" a="1"/>
  <c r="U3231" i="4" s="1"/>
  <c r="U3232" i="4" a="1"/>
  <c r="U3232" i="4" s="1"/>
  <c r="U3233" i="4" a="1"/>
  <c r="U3233" i="4" s="1"/>
  <c r="U3234" i="4" a="1"/>
  <c r="U3234" i="4" s="1"/>
  <c r="U3235" i="4" a="1"/>
  <c r="U3235" i="4" s="1"/>
  <c r="U3236" i="4" a="1"/>
  <c r="U3236" i="4" s="1"/>
  <c r="U3237" i="4" a="1"/>
  <c r="U3237" i="4" s="1"/>
  <c r="U3238" i="4" a="1"/>
  <c r="U3238" i="4" s="1"/>
  <c r="U3239" i="4" a="1"/>
  <c r="U3239" i="4" s="1"/>
  <c r="U3240" i="4" a="1"/>
  <c r="U3240" i="4" s="1"/>
  <c r="U3241" i="4" a="1"/>
  <c r="U3241" i="4" s="1"/>
  <c r="U3242" i="4" a="1"/>
  <c r="U3242" i="4" s="1"/>
  <c r="U3243" i="4" a="1"/>
  <c r="U3243" i="4" s="1"/>
  <c r="U3244" i="4" a="1"/>
  <c r="U3244" i="4" s="1"/>
  <c r="U3245" i="4" a="1"/>
  <c r="U3245" i="4" s="1"/>
  <c r="U3246" i="4" a="1"/>
  <c r="U3246" i="4" s="1"/>
  <c r="U3247" i="4" a="1"/>
  <c r="U3247" i="4" s="1"/>
  <c r="U3248" i="4" a="1"/>
  <c r="U3248" i="4" s="1"/>
  <c r="U3249" i="4" a="1"/>
  <c r="U3249" i="4" s="1"/>
  <c r="U3250" i="4" a="1"/>
  <c r="U3250" i="4" s="1"/>
  <c r="U3251" i="4" a="1"/>
  <c r="U3251" i="4" s="1"/>
  <c r="U3252" i="4" a="1"/>
  <c r="U3252" i="4" s="1"/>
  <c r="U3253" i="4" a="1"/>
  <c r="U3253" i="4" s="1"/>
  <c r="U3254" i="4" a="1"/>
  <c r="U3254" i="4" s="1"/>
  <c r="U3255" i="4" a="1"/>
  <c r="U3255" i="4" s="1"/>
  <c r="U3256" i="4" a="1"/>
  <c r="U3256" i="4" s="1"/>
  <c r="U3257" i="4" a="1"/>
  <c r="U3257" i="4" s="1"/>
  <c r="U3258" i="4" a="1"/>
  <c r="U3258" i="4" s="1"/>
  <c r="U3259" i="4" a="1"/>
  <c r="U3259" i="4" s="1"/>
  <c r="U3260" i="4" a="1"/>
  <c r="U3260" i="4" s="1"/>
  <c r="U3261" i="4" a="1"/>
  <c r="U3261" i="4" s="1"/>
  <c r="U3262" i="4" a="1"/>
  <c r="U3262" i="4" s="1"/>
  <c r="U3263" i="4" a="1"/>
  <c r="U3263" i="4" s="1"/>
  <c r="U3264" i="4" a="1"/>
  <c r="U3264" i="4" s="1"/>
  <c r="U3265" i="4" a="1"/>
  <c r="U3265" i="4" s="1"/>
  <c r="U3266" i="4" a="1"/>
  <c r="U3266" i="4" s="1"/>
  <c r="U3267" i="4" a="1"/>
  <c r="U3267" i="4" s="1"/>
  <c r="U3268" i="4" a="1"/>
  <c r="U3268" i="4" s="1"/>
  <c r="U3269" i="4" a="1"/>
  <c r="U3269" i="4" s="1"/>
  <c r="U3270" i="4" a="1"/>
  <c r="U3270" i="4" s="1"/>
  <c r="U3271" i="4" a="1"/>
  <c r="U3271" i="4" s="1"/>
  <c r="U3272" i="4" a="1"/>
  <c r="U3272" i="4" s="1"/>
  <c r="U3273" i="4" a="1"/>
  <c r="U3273" i="4" s="1"/>
  <c r="U3274" i="4" a="1"/>
  <c r="U3274" i="4" s="1"/>
  <c r="U3275" i="4" a="1"/>
  <c r="U3275" i="4" s="1"/>
  <c r="U3276" i="4" a="1"/>
  <c r="U3276" i="4" s="1"/>
  <c r="U3277" i="4" a="1"/>
  <c r="U3277" i="4" s="1"/>
  <c r="U3278" i="4" a="1"/>
  <c r="U3278" i="4" s="1"/>
  <c r="U3279" i="4" a="1"/>
  <c r="U3279" i="4" s="1"/>
  <c r="U3280" i="4" a="1"/>
  <c r="U3280" i="4" s="1"/>
  <c r="U3281" i="4" a="1"/>
  <c r="U3281" i="4" s="1"/>
  <c r="U3282" i="4" a="1"/>
  <c r="U3282" i="4" s="1"/>
  <c r="U3283" i="4" a="1"/>
  <c r="U3283" i="4" s="1"/>
  <c r="U3284" i="4" a="1"/>
  <c r="U3284" i="4" s="1"/>
  <c r="U3285" i="4" a="1"/>
  <c r="U3285" i="4" s="1"/>
  <c r="U3286" i="4" a="1"/>
  <c r="U3286" i="4" s="1"/>
  <c r="U3287" i="4" a="1"/>
  <c r="U3287" i="4" s="1"/>
  <c r="U3288" i="4" a="1"/>
  <c r="U3288" i="4" s="1"/>
  <c r="U3289" i="4" a="1"/>
  <c r="U3289" i="4" s="1"/>
  <c r="U3290" i="4" a="1"/>
  <c r="U3290" i="4" s="1"/>
  <c r="U3291" i="4" a="1"/>
  <c r="U3291" i="4" s="1"/>
  <c r="U3292" i="4" a="1"/>
  <c r="U3292" i="4" s="1"/>
  <c r="U3293" i="4" a="1"/>
  <c r="U3293" i="4" s="1"/>
  <c r="U3294" i="4" a="1"/>
  <c r="U3294" i="4" s="1"/>
  <c r="U3295" i="4" a="1"/>
  <c r="U3295" i="4" s="1"/>
  <c r="U3296" i="4" a="1"/>
  <c r="U3296" i="4" s="1"/>
  <c r="U3297" i="4" a="1"/>
  <c r="U3297" i="4" s="1"/>
  <c r="U3298" i="4" a="1"/>
  <c r="U3298" i="4" s="1"/>
  <c r="U3299" i="4" a="1"/>
  <c r="U3299" i="4" s="1"/>
  <c r="U3300" i="4" a="1"/>
  <c r="U3300" i="4" s="1"/>
  <c r="U3301" i="4" a="1"/>
  <c r="U3301" i="4" s="1"/>
  <c r="U3302" i="4" a="1"/>
  <c r="U3302" i="4" s="1"/>
  <c r="U3303" i="4" a="1"/>
  <c r="U3303" i="4" s="1"/>
  <c r="U3304" i="4" a="1"/>
  <c r="U3304" i="4" s="1"/>
  <c r="U3305" i="4" a="1"/>
  <c r="U3305" i="4" s="1"/>
  <c r="U3306" i="4" a="1"/>
  <c r="U3306" i="4" s="1"/>
  <c r="U3307" i="4" a="1"/>
  <c r="U3307" i="4" s="1"/>
  <c r="U3308" i="4" a="1"/>
  <c r="U3308" i="4" s="1"/>
  <c r="U3309" i="4" a="1"/>
  <c r="U3309" i="4" s="1"/>
  <c r="U3310" i="4" a="1"/>
  <c r="U3310" i="4" s="1"/>
  <c r="U3311" i="4" a="1"/>
  <c r="U3311" i="4" s="1"/>
  <c r="U3312" i="4" a="1"/>
  <c r="U3312" i="4" s="1"/>
  <c r="U3313" i="4" a="1"/>
  <c r="U3313" i="4" s="1"/>
  <c r="U3314" i="4" a="1"/>
  <c r="U3314" i="4" s="1"/>
  <c r="U3315" i="4" a="1"/>
  <c r="U3315" i="4" s="1"/>
  <c r="U3316" i="4" a="1"/>
  <c r="U3316" i="4" s="1"/>
  <c r="U3317" i="4" a="1"/>
  <c r="U3317" i="4" s="1"/>
  <c r="U3318" i="4" a="1"/>
  <c r="U3318" i="4" s="1"/>
  <c r="U3319" i="4" a="1"/>
  <c r="U3319" i="4" s="1"/>
  <c r="U3320" i="4" a="1"/>
  <c r="U3320" i="4" s="1"/>
  <c r="U3321" i="4" a="1"/>
  <c r="U3321" i="4" s="1"/>
  <c r="U3322" i="4" a="1"/>
  <c r="U3322" i="4" s="1"/>
  <c r="U3323" i="4" a="1"/>
  <c r="U3323" i="4" s="1"/>
  <c r="U3324" i="4" a="1"/>
  <c r="U3324" i="4" s="1"/>
  <c r="U3325" i="4" a="1"/>
  <c r="U3325" i="4" s="1"/>
  <c r="U3326" i="4" a="1"/>
  <c r="U3326" i="4" s="1"/>
  <c r="U3327" i="4" a="1"/>
  <c r="U3327" i="4" s="1"/>
  <c r="U3328" i="4" a="1"/>
  <c r="U3328" i="4" s="1"/>
  <c r="U3329" i="4" a="1"/>
  <c r="U3329" i="4" s="1"/>
  <c r="U3330" i="4" a="1"/>
  <c r="U3330" i="4" s="1"/>
  <c r="U3331" i="4" a="1"/>
  <c r="U3331" i="4" s="1"/>
  <c r="U3332" i="4" a="1"/>
  <c r="U3332" i="4" s="1"/>
  <c r="U3333" i="4" a="1"/>
  <c r="U3333" i="4" s="1"/>
  <c r="U3334" i="4" a="1"/>
  <c r="U3334" i="4" s="1"/>
  <c r="U3335" i="4" a="1"/>
  <c r="U3335" i="4" s="1"/>
  <c r="U3336" i="4" a="1"/>
  <c r="U3336" i="4" s="1"/>
  <c r="U3337" i="4" a="1"/>
  <c r="U3337" i="4" s="1"/>
  <c r="U3338" i="4" a="1"/>
  <c r="U3338" i="4" s="1"/>
  <c r="U3339" i="4" a="1"/>
  <c r="U3339" i="4" s="1"/>
  <c r="U3340" i="4" a="1"/>
  <c r="U3340" i="4" s="1"/>
  <c r="U3341" i="4" a="1"/>
  <c r="U3341" i="4" s="1"/>
  <c r="U3342" i="4" a="1"/>
  <c r="U3342" i="4" s="1"/>
  <c r="U3343" i="4" a="1"/>
  <c r="U3343" i="4" s="1"/>
  <c r="U3344" i="4" a="1"/>
  <c r="U3344" i="4" s="1"/>
  <c r="U3345" i="4" a="1"/>
  <c r="U3345" i="4" s="1"/>
  <c r="U3346" i="4" a="1"/>
  <c r="U3346" i="4" s="1"/>
  <c r="U3347" i="4" a="1"/>
  <c r="U3347" i="4" s="1"/>
  <c r="U3348" i="4" a="1"/>
  <c r="U3348" i="4" s="1"/>
  <c r="U3349" i="4" a="1"/>
  <c r="U3349" i="4" s="1"/>
  <c r="U3350" i="4" a="1"/>
  <c r="U3350" i="4" s="1"/>
  <c r="U3351" i="4" a="1"/>
  <c r="U3351" i="4" s="1"/>
  <c r="U3352" i="4" a="1"/>
  <c r="U3352" i="4" s="1"/>
  <c r="U3353" i="4" a="1"/>
  <c r="U3353" i="4" s="1"/>
  <c r="U3354" i="4" a="1"/>
  <c r="U3354" i="4" s="1"/>
  <c r="U3355" i="4" a="1"/>
  <c r="U3355" i="4" s="1"/>
  <c r="U3356" i="4" a="1"/>
  <c r="U3356" i="4" s="1"/>
  <c r="U3357" i="4" a="1"/>
  <c r="U3357" i="4" s="1"/>
  <c r="U3358" i="4" a="1"/>
  <c r="U3358" i="4" s="1"/>
  <c r="U3359" i="4" a="1"/>
  <c r="U3359" i="4" s="1"/>
  <c r="U3360" i="4" a="1"/>
  <c r="U3360" i="4" s="1"/>
  <c r="U3361" i="4" a="1"/>
  <c r="U3361" i="4" s="1"/>
  <c r="U3362" i="4" a="1"/>
  <c r="U3362" i="4" s="1"/>
  <c r="U3363" i="4" a="1"/>
  <c r="U3363" i="4" s="1"/>
  <c r="U3364" i="4" a="1"/>
  <c r="U3364" i="4" s="1"/>
  <c r="U3365" i="4" a="1"/>
  <c r="U3365" i="4" s="1"/>
  <c r="U3366" i="4" a="1"/>
  <c r="U3366" i="4" s="1"/>
  <c r="U3367" i="4" a="1"/>
  <c r="U3367" i="4" s="1"/>
  <c r="U3368" i="4" a="1"/>
  <c r="U3368" i="4" s="1"/>
  <c r="U3369" i="4" a="1"/>
  <c r="U3369" i="4" s="1"/>
  <c r="U3370" i="4" a="1"/>
  <c r="U3370" i="4" s="1"/>
  <c r="U3371" i="4" a="1"/>
  <c r="U3371" i="4" s="1"/>
  <c r="U3372" i="4" a="1"/>
  <c r="U3372" i="4" s="1"/>
  <c r="U3373" i="4" a="1"/>
  <c r="U3373" i="4" s="1"/>
  <c r="U3374" i="4" a="1"/>
  <c r="U3374" i="4" s="1"/>
  <c r="U3375" i="4" a="1"/>
  <c r="U3375" i="4" s="1"/>
  <c r="U3376" i="4" a="1"/>
  <c r="U3376" i="4" s="1"/>
  <c r="U3377" i="4" a="1"/>
  <c r="U3377" i="4" s="1"/>
  <c r="U3378" i="4" a="1"/>
  <c r="U3378" i="4" s="1"/>
  <c r="U3379" i="4" a="1"/>
  <c r="U3379" i="4" s="1"/>
  <c r="U3380" i="4" a="1"/>
  <c r="U3380" i="4" s="1"/>
  <c r="U3381" i="4" a="1"/>
  <c r="U3381" i="4" s="1"/>
  <c r="U3382" i="4" a="1"/>
  <c r="U3382" i="4" s="1"/>
  <c r="U3383" i="4" a="1"/>
  <c r="U3383" i="4" s="1"/>
  <c r="U3384" i="4" a="1"/>
  <c r="U3384" i="4" s="1"/>
  <c r="U3385" i="4" a="1"/>
  <c r="U3385" i="4" s="1"/>
  <c r="U3386" i="4" a="1"/>
  <c r="U3386" i="4" s="1"/>
  <c r="U3387" i="4" a="1"/>
  <c r="U3387" i="4" s="1"/>
  <c r="U3388" i="4" a="1"/>
  <c r="U3388" i="4" s="1"/>
  <c r="U3389" i="4" a="1"/>
  <c r="U3389" i="4" s="1"/>
  <c r="U3390" i="4" a="1"/>
  <c r="U3390" i="4" s="1"/>
  <c r="U3391" i="4" a="1"/>
  <c r="U3391" i="4" s="1"/>
  <c r="U3392" i="4" a="1"/>
  <c r="U3392" i="4" s="1"/>
  <c r="U3393" i="4" a="1"/>
  <c r="U3393" i="4" s="1"/>
  <c r="U3394" i="4" a="1"/>
  <c r="U3394" i="4" s="1"/>
  <c r="U3395" i="4" a="1"/>
  <c r="U3395" i="4" s="1"/>
  <c r="U3396" i="4" a="1"/>
  <c r="U3396" i="4" s="1"/>
  <c r="U3397" i="4" a="1"/>
  <c r="U3397" i="4" s="1"/>
  <c r="U3398" i="4" a="1"/>
  <c r="U3398" i="4" s="1"/>
  <c r="U3399" i="4" a="1"/>
  <c r="U3399" i="4" s="1"/>
  <c r="U3400" i="4" a="1"/>
  <c r="U3400" i="4" s="1"/>
  <c r="U3401" i="4" a="1"/>
  <c r="U3401" i="4" s="1"/>
  <c r="U3402" i="4" a="1"/>
  <c r="U3402" i="4" s="1"/>
  <c r="U3403" i="4" a="1"/>
  <c r="U3403" i="4" s="1"/>
  <c r="U3404" i="4" a="1"/>
  <c r="U3404" i="4" s="1"/>
  <c r="U3405" i="4" a="1"/>
  <c r="U3405" i="4" s="1"/>
  <c r="U3406" i="4" a="1"/>
  <c r="U3406" i="4" s="1"/>
  <c r="U3407" i="4" a="1"/>
  <c r="U3407" i="4" s="1"/>
  <c r="U3408" i="4" a="1"/>
  <c r="U3408" i="4" s="1"/>
  <c r="U3409" i="4" a="1"/>
  <c r="U3409" i="4" s="1"/>
  <c r="U3410" i="4" a="1"/>
  <c r="U3410" i="4" s="1"/>
  <c r="U3411" i="4" a="1"/>
  <c r="U3411" i="4" s="1"/>
  <c r="U3412" i="4" a="1"/>
  <c r="U3412" i="4" s="1"/>
  <c r="U3413" i="4" a="1"/>
  <c r="U3413" i="4" s="1"/>
  <c r="U3414" i="4" a="1"/>
  <c r="U3414" i="4" s="1"/>
  <c r="U3415" i="4" a="1"/>
  <c r="U3415" i="4" s="1"/>
  <c r="U3416" i="4" a="1"/>
  <c r="U3416" i="4" s="1"/>
  <c r="U3417" i="4" a="1"/>
  <c r="U3417" i="4" s="1"/>
  <c r="U3418" i="4" a="1"/>
  <c r="U3418" i="4" s="1"/>
  <c r="U3419" i="4" a="1"/>
  <c r="U3419" i="4" s="1"/>
  <c r="U3420" i="4" a="1"/>
  <c r="U3420" i="4" s="1"/>
  <c r="U3421" i="4" a="1"/>
  <c r="U3421" i="4" s="1"/>
  <c r="U3422" i="4" a="1"/>
  <c r="U3422" i="4" s="1"/>
  <c r="U3423" i="4" a="1"/>
  <c r="U3423" i="4" s="1"/>
  <c r="U3424" i="4" a="1"/>
  <c r="U3424" i="4" s="1"/>
  <c r="U3425" i="4" a="1"/>
  <c r="U3425" i="4" s="1"/>
  <c r="U3426" i="4" a="1"/>
  <c r="U3426" i="4" s="1"/>
  <c r="U3427" i="4" a="1"/>
  <c r="U3427" i="4" s="1"/>
  <c r="U3428" i="4" a="1"/>
  <c r="U3428" i="4" s="1"/>
  <c r="U3429" i="4" a="1"/>
  <c r="U3429" i="4" s="1"/>
  <c r="U3430" i="4" a="1"/>
  <c r="U3430" i="4" s="1"/>
  <c r="U3431" i="4" a="1"/>
  <c r="U3431" i="4" s="1"/>
  <c r="U3432" i="4" a="1"/>
  <c r="U3432" i="4" s="1"/>
  <c r="U3433" i="4" a="1"/>
  <c r="U3433" i="4" s="1"/>
  <c r="U3434" i="4" a="1"/>
  <c r="U3434" i="4" s="1"/>
  <c r="U3435" i="4" a="1"/>
  <c r="U3435" i="4" s="1"/>
  <c r="U3436" i="4" a="1"/>
  <c r="U3436" i="4" s="1"/>
  <c r="U3437" i="4" a="1"/>
  <c r="U3437" i="4" s="1"/>
  <c r="U3438" i="4" a="1"/>
  <c r="U3438" i="4" s="1"/>
  <c r="U3439" i="4" a="1"/>
  <c r="U3439" i="4" s="1"/>
  <c r="U3440" i="4" a="1"/>
  <c r="U3440" i="4" s="1"/>
  <c r="U3441" i="4" a="1"/>
  <c r="U3441" i="4" s="1"/>
  <c r="U3442" i="4" a="1"/>
  <c r="U3442" i="4" s="1"/>
  <c r="U3443" i="4" a="1"/>
  <c r="U3443" i="4" s="1"/>
  <c r="U3444" i="4" a="1"/>
  <c r="U3444" i="4" s="1"/>
  <c r="U3445" i="4" a="1"/>
  <c r="U3445" i="4" s="1"/>
  <c r="U3446" i="4" a="1"/>
  <c r="U3446" i="4" s="1"/>
  <c r="U3447" i="4" a="1"/>
  <c r="U3447" i="4" s="1"/>
  <c r="U3448" i="4" a="1"/>
  <c r="U3448" i="4" s="1"/>
  <c r="U3449" i="4" a="1"/>
  <c r="U3449" i="4" s="1"/>
  <c r="U3450" i="4" a="1"/>
  <c r="U3450" i="4" s="1"/>
  <c r="U3451" i="4" a="1"/>
  <c r="U3451" i="4" s="1"/>
  <c r="U3452" i="4" a="1"/>
  <c r="U3452" i="4" s="1"/>
  <c r="U3453" i="4" a="1"/>
  <c r="U3453" i="4" s="1"/>
  <c r="U3454" i="4" a="1"/>
  <c r="U3454" i="4" s="1"/>
  <c r="U3455" i="4" a="1"/>
  <c r="U3455" i="4" s="1"/>
  <c r="U3456" i="4" a="1"/>
  <c r="U3456" i="4" s="1"/>
  <c r="U3457" i="4" a="1"/>
  <c r="U3457" i="4" s="1"/>
  <c r="U3458" i="4" a="1"/>
  <c r="U3458" i="4" s="1"/>
  <c r="U3459" i="4" a="1"/>
  <c r="U3459" i="4" s="1"/>
  <c r="U3460" i="4" a="1"/>
  <c r="U3460" i="4" s="1"/>
  <c r="U3461" i="4" a="1"/>
  <c r="U3461" i="4" s="1"/>
  <c r="U3462" i="4" a="1"/>
  <c r="U3462" i="4" s="1"/>
  <c r="U3463" i="4" a="1"/>
  <c r="U3463" i="4" s="1"/>
  <c r="U3464" i="4" a="1"/>
  <c r="U3464" i="4" s="1"/>
  <c r="U3465" i="4" a="1"/>
  <c r="U3465" i="4" s="1"/>
  <c r="U3466" i="4" a="1"/>
  <c r="U3466" i="4" s="1"/>
  <c r="U3467" i="4" a="1"/>
  <c r="U3467" i="4" s="1"/>
  <c r="U3468" i="4" a="1"/>
  <c r="U3468" i="4" s="1"/>
  <c r="U3469" i="4" a="1"/>
  <c r="U3469" i="4" s="1"/>
  <c r="U3470" i="4" a="1"/>
  <c r="U3470" i="4" s="1"/>
  <c r="U3471" i="4" a="1"/>
  <c r="U3471" i="4" s="1"/>
  <c r="U3472" i="4" a="1"/>
  <c r="U3472" i="4" s="1"/>
  <c r="U3473" i="4" a="1"/>
  <c r="U3473" i="4" s="1"/>
  <c r="U3474" i="4" a="1"/>
  <c r="U3474" i="4" s="1"/>
  <c r="U3475" i="4" a="1"/>
  <c r="U3475" i="4" s="1"/>
  <c r="U3476" i="4" a="1"/>
  <c r="U3476" i="4" s="1"/>
  <c r="U3477" i="4" a="1"/>
  <c r="U3477" i="4" s="1"/>
  <c r="U3478" i="4" a="1"/>
  <c r="U3478" i="4" s="1"/>
  <c r="U3479" i="4" a="1"/>
  <c r="U3479" i="4" s="1"/>
  <c r="U3480" i="4" a="1"/>
  <c r="U3480" i="4" s="1"/>
  <c r="U3481" i="4" a="1"/>
  <c r="U3481" i="4" s="1"/>
  <c r="U3482" i="4" a="1"/>
  <c r="U3482" i="4" s="1"/>
  <c r="U3483" i="4" a="1"/>
  <c r="U3483" i="4" s="1"/>
  <c r="U3484" i="4" a="1"/>
  <c r="U3484" i="4" s="1"/>
  <c r="U3485" i="4" a="1"/>
  <c r="U3485" i="4" s="1"/>
  <c r="U3486" i="4" a="1"/>
  <c r="U3486" i="4" s="1"/>
  <c r="U3487" i="4" a="1"/>
  <c r="U3487" i="4" s="1"/>
  <c r="U3488" i="4" a="1"/>
  <c r="U3488" i="4" s="1"/>
  <c r="U3489" i="4" a="1"/>
  <c r="U3489" i="4" s="1"/>
  <c r="U3490" i="4" a="1"/>
  <c r="U3490" i="4" s="1"/>
  <c r="U3491" i="4" a="1"/>
  <c r="U3491" i="4" s="1"/>
  <c r="U3492" i="4" a="1"/>
  <c r="U3492" i="4" s="1"/>
  <c r="U3493" i="4" a="1"/>
  <c r="U3493" i="4" s="1"/>
  <c r="U3494" i="4" a="1"/>
  <c r="U3494" i="4" s="1"/>
  <c r="U3495" i="4" a="1"/>
  <c r="U3495" i="4" s="1"/>
  <c r="U3496" i="4" a="1"/>
  <c r="U3496" i="4" s="1"/>
  <c r="U3497" i="4" a="1"/>
  <c r="U3497" i="4" s="1"/>
  <c r="U3498" i="4" a="1"/>
  <c r="U3498" i="4" s="1"/>
  <c r="U3499" i="4" a="1"/>
  <c r="U3499" i="4" s="1"/>
  <c r="U3500" i="4" a="1"/>
  <c r="U3500" i="4" s="1"/>
  <c r="U3501" i="4" a="1"/>
  <c r="U3501" i="4" s="1"/>
  <c r="U3502" i="4" a="1"/>
  <c r="U3502" i="4" s="1"/>
  <c r="U3503" i="4" a="1"/>
  <c r="U3503" i="4" s="1"/>
  <c r="U3504" i="4" a="1"/>
  <c r="U3504" i="4" s="1"/>
  <c r="U3505" i="4" a="1"/>
  <c r="U3505" i="4" s="1"/>
  <c r="U3506" i="4" a="1"/>
  <c r="U3506" i="4" s="1"/>
  <c r="U3507" i="4" a="1"/>
  <c r="U3507" i="4" s="1"/>
  <c r="U3508" i="4" a="1"/>
  <c r="U3508" i="4" s="1"/>
  <c r="U3509" i="4" a="1"/>
  <c r="U3509" i="4" s="1"/>
  <c r="U3510" i="4" a="1"/>
  <c r="U3510" i="4" s="1"/>
  <c r="U3511" i="4" a="1"/>
  <c r="U3511" i="4" s="1"/>
  <c r="U3512" i="4" a="1"/>
  <c r="U3512" i="4" s="1"/>
  <c r="U3513" i="4" a="1"/>
  <c r="U3513" i="4" s="1"/>
  <c r="U3514" i="4" a="1"/>
  <c r="U3514" i="4" s="1"/>
  <c r="U3515" i="4" a="1"/>
  <c r="U3515" i="4" s="1"/>
  <c r="U3516" i="4" a="1"/>
  <c r="U3516" i="4" s="1"/>
  <c r="U3517" i="4" a="1"/>
  <c r="U3517" i="4" s="1"/>
  <c r="U3518" i="4" a="1"/>
  <c r="U3518" i="4" s="1"/>
  <c r="U3519" i="4" a="1"/>
  <c r="U3519" i="4" s="1"/>
  <c r="U3520" i="4" a="1"/>
  <c r="U3520" i="4" s="1"/>
  <c r="U3521" i="4" a="1"/>
  <c r="U3521" i="4" s="1"/>
  <c r="U3522" i="4" a="1"/>
  <c r="U3522" i="4" s="1"/>
  <c r="U3523" i="4" a="1"/>
  <c r="U3523" i="4" s="1"/>
  <c r="U3524" i="4" a="1"/>
  <c r="U3524" i="4" s="1"/>
  <c r="U3525" i="4" a="1"/>
  <c r="U3525" i="4" s="1"/>
  <c r="U3526" i="4" a="1"/>
  <c r="U3526" i="4" s="1"/>
  <c r="U3527" i="4" a="1"/>
  <c r="U3527" i="4" s="1"/>
  <c r="U3528" i="4" a="1"/>
  <c r="U3528" i="4" s="1"/>
  <c r="U3529" i="4" a="1"/>
  <c r="U3529" i="4" s="1"/>
  <c r="U3530" i="4" a="1"/>
  <c r="U3530" i="4" s="1"/>
  <c r="U3531" i="4" a="1"/>
  <c r="U3531" i="4" s="1"/>
  <c r="U3532" i="4" a="1"/>
  <c r="U3532" i="4" s="1"/>
  <c r="U3533" i="4" a="1"/>
  <c r="U3533" i="4" s="1"/>
  <c r="U3534" i="4" a="1"/>
  <c r="U3534" i="4" s="1"/>
  <c r="U3535" i="4" a="1"/>
  <c r="U3535" i="4" s="1"/>
  <c r="U3536" i="4" a="1"/>
  <c r="U3536" i="4" s="1"/>
  <c r="U3537" i="4" a="1"/>
  <c r="U3537" i="4" s="1"/>
  <c r="U3538" i="4" a="1"/>
  <c r="U3538" i="4" s="1"/>
  <c r="U3539" i="4" a="1"/>
  <c r="U3539" i="4" s="1"/>
  <c r="U3540" i="4" a="1"/>
  <c r="U3540" i="4" s="1"/>
  <c r="U3541" i="4" a="1"/>
  <c r="U3541" i="4" s="1"/>
  <c r="U3542" i="4" a="1"/>
  <c r="U3542" i="4" s="1"/>
  <c r="U3543" i="4" a="1"/>
  <c r="U3543" i="4" s="1"/>
  <c r="U3544" i="4" a="1"/>
  <c r="U3544" i="4" s="1"/>
  <c r="U3545" i="4" a="1"/>
  <c r="U3545" i="4" s="1"/>
  <c r="U3546" i="4" a="1"/>
  <c r="U3546" i="4" s="1"/>
  <c r="U3547" i="4" a="1"/>
  <c r="U3547" i="4" s="1"/>
  <c r="U3548" i="4" a="1"/>
  <c r="U3548" i="4" s="1"/>
  <c r="U3549" i="4" a="1"/>
  <c r="U3549" i="4" s="1"/>
  <c r="U3550" i="4" a="1"/>
  <c r="U3550" i="4" s="1"/>
  <c r="U3551" i="4" a="1"/>
  <c r="U3551" i="4" s="1"/>
  <c r="U3552" i="4" a="1"/>
  <c r="U3552" i="4" s="1"/>
  <c r="U3553" i="4" a="1"/>
  <c r="U3553" i="4" s="1"/>
  <c r="U3554" i="4" a="1"/>
  <c r="U3554" i="4" s="1"/>
  <c r="U3555" i="4" a="1"/>
  <c r="U3555" i="4" s="1"/>
  <c r="U3556" i="4" a="1"/>
  <c r="U3556" i="4" s="1"/>
  <c r="U3557" i="4" a="1"/>
  <c r="U3557" i="4" s="1"/>
  <c r="U3558" i="4" a="1"/>
  <c r="U3558" i="4" s="1"/>
  <c r="U3559" i="4" a="1"/>
  <c r="U3559" i="4" s="1"/>
  <c r="U3560" i="4" a="1"/>
  <c r="U3560" i="4" s="1"/>
  <c r="U3561" i="4" a="1"/>
  <c r="U3561" i="4" s="1"/>
  <c r="U3562" i="4" a="1"/>
  <c r="U3562" i="4" s="1"/>
  <c r="U3563" i="4" a="1"/>
  <c r="U3563" i="4" s="1"/>
  <c r="U3564" i="4" a="1"/>
  <c r="U3564" i="4" s="1"/>
  <c r="U3565" i="4" a="1"/>
  <c r="U3565" i="4" s="1"/>
  <c r="U3566" i="4" a="1"/>
  <c r="U3566" i="4" s="1"/>
  <c r="U3567" i="4" a="1"/>
  <c r="U3567" i="4" s="1"/>
  <c r="U3568" i="4" a="1"/>
  <c r="U3568" i="4" s="1"/>
  <c r="U3569" i="4" a="1"/>
  <c r="U3569" i="4" s="1"/>
  <c r="U3570" i="4" a="1"/>
  <c r="U3570" i="4" s="1"/>
  <c r="U3571" i="4" a="1"/>
  <c r="U3571" i="4" s="1"/>
  <c r="U3572" i="4" a="1"/>
  <c r="U3572" i="4" s="1"/>
  <c r="U3573" i="4" a="1"/>
  <c r="U3573" i="4" s="1"/>
  <c r="U3574" i="4" a="1"/>
  <c r="U3574" i="4" s="1"/>
  <c r="U3575" i="4" a="1"/>
  <c r="U3575" i="4" s="1"/>
  <c r="U3576" i="4" a="1"/>
  <c r="U3576" i="4" s="1"/>
  <c r="U3577" i="4" a="1"/>
  <c r="U3577" i="4" s="1"/>
  <c r="U3578" i="4" a="1"/>
  <c r="U3578" i="4" s="1"/>
  <c r="U3579" i="4" a="1"/>
  <c r="U3579" i="4" s="1"/>
  <c r="U3580" i="4" a="1"/>
  <c r="U3580" i="4" s="1"/>
  <c r="U3581" i="4" a="1"/>
  <c r="U3581" i="4" s="1"/>
  <c r="U3582" i="4" a="1"/>
  <c r="U3582" i="4" s="1"/>
  <c r="U3583" i="4" a="1"/>
  <c r="U3583" i="4" s="1"/>
  <c r="U3584" i="4" a="1"/>
  <c r="U3584" i="4" s="1"/>
  <c r="U3585" i="4" a="1"/>
  <c r="U3585" i="4" s="1"/>
  <c r="U3586" i="4" a="1"/>
  <c r="U3586" i="4" s="1"/>
  <c r="U3587" i="4" a="1"/>
  <c r="U3587" i="4" s="1"/>
  <c r="U3588" i="4" a="1"/>
  <c r="U3588" i="4" s="1"/>
  <c r="U3589" i="4" a="1"/>
  <c r="U3589" i="4" s="1"/>
  <c r="U3590" i="4" a="1"/>
  <c r="U3590" i="4" s="1"/>
  <c r="U3591" i="4" a="1"/>
  <c r="U3591" i="4" s="1"/>
  <c r="U3592" i="4" a="1"/>
  <c r="U3592" i="4" s="1"/>
  <c r="U3593" i="4" a="1"/>
  <c r="U3593" i="4" s="1"/>
  <c r="U3594" i="4" a="1"/>
  <c r="U3594" i="4" s="1"/>
  <c r="U3595" i="4" a="1"/>
  <c r="U3595" i="4" s="1"/>
  <c r="U3596" i="4" a="1"/>
  <c r="U3596" i="4" s="1"/>
  <c r="U3597" i="4" a="1"/>
  <c r="U3597" i="4" s="1"/>
  <c r="U3598" i="4" a="1"/>
  <c r="U3598" i="4" s="1"/>
  <c r="U3599" i="4" a="1"/>
  <c r="U3599" i="4" s="1"/>
  <c r="U3600" i="4" a="1"/>
  <c r="U3600" i="4" s="1"/>
  <c r="U3601" i="4" a="1"/>
  <c r="U3601" i="4" s="1"/>
  <c r="U3602" i="4" a="1"/>
  <c r="U3602" i="4" s="1"/>
  <c r="U3603" i="4" a="1"/>
  <c r="U3603" i="4" s="1"/>
  <c r="U3604" i="4" a="1"/>
  <c r="U3604" i="4" s="1"/>
  <c r="U3605" i="4" a="1"/>
  <c r="U3605" i="4" s="1"/>
  <c r="U3606" i="4" a="1"/>
  <c r="U3606" i="4" s="1"/>
  <c r="U3607" i="4" a="1"/>
  <c r="U3607" i="4" s="1"/>
  <c r="U3608" i="4" a="1"/>
  <c r="U3608" i="4" s="1"/>
  <c r="U3609" i="4" a="1"/>
  <c r="U3609" i="4" s="1"/>
  <c r="U3610" i="4" a="1"/>
  <c r="U3610" i="4" s="1"/>
  <c r="U3611" i="4" a="1"/>
  <c r="U3611" i="4" s="1"/>
  <c r="U3612" i="4" a="1"/>
  <c r="U3612" i="4" s="1"/>
  <c r="U3613" i="4" a="1"/>
  <c r="U3613" i="4" s="1"/>
  <c r="U3614" i="4" a="1"/>
  <c r="U3614" i="4" s="1"/>
  <c r="U3615" i="4" a="1"/>
  <c r="U3615" i="4" s="1"/>
  <c r="U3616" i="4" a="1"/>
  <c r="U3616" i="4" s="1"/>
  <c r="U3617" i="4" a="1"/>
  <c r="U3617" i="4" s="1"/>
  <c r="U3618" i="4" a="1"/>
  <c r="U3618" i="4" s="1"/>
  <c r="U3619" i="4" a="1"/>
  <c r="U3619" i="4" s="1"/>
  <c r="U3620" i="4" a="1"/>
  <c r="U3620" i="4" s="1"/>
  <c r="U3621" i="4" a="1"/>
  <c r="U3621" i="4" s="1"/>
  <c r="U3622" i="4" a="1"/>
  <c r="U3622" i="4" s="1"/>
  <c r="U3623" i="4" a="1"/>
  <c r="U3623" i="4" s="1"/>
  <c r="U3624" i="4" a="1"/>
  <c r="U3624" i="4" s="1"/>
  <c r="U3625" i="4" a="1"/>
  <c r="U3625" i="4" s="1"/>
  <c r="U3626" i="4" a="1"/>
  <c r="U3626" i="4" s="1"/>
  <c r="U3627" i="4" a="1"/>
  <c r="U3627" i="4" s="1"/>
  <c r="U3628" i="4" a="1"/>
  <c r="U3628" i="4" s="1"/>
  <c r="U3629" i="4" a="1"/>
  <c r="U3629" i="4" s="1"/>
  <c r="U3630" i="4" a="1"/>
  <c r="U3630" i="4" s="1"/>
  <c r="U3631" i="4" a="1"/>
  <c r="U3631" i="4" s="1"/>
  <c r="U3632" i="4" a="1"/>
  <c r="U3632" i="4" s="1"/>
  <c r="U3633" i="4" a="1"/>
  <c r="U3633" i="4" s="1"/>
  <c r="U3634" i="4" a="1"/>
  <c r="U3634" i="4" s="1"/>
  <c r="U3635" i="4" a="1"/>
  <c r="U3635" i="4" s="1"/>
  <c r="U3636" i="4" a="1"/>
  <c r="U3636" i="4" s="1"/>
  <c r="U3637" i="4" a="1"/>
  <c r="U3637" i="4" s="1"/>
  <c r="U3638" i="4" a="1"/>
  <c r="U3638" i="4" s="1"/>
  <c r="U3639" i="4" a="1"/>
  <c r="U3639" i="4" s="1"/>
  <c r="U3640" i="4" a="1"/>
  <c r="U3640" i="4" s="1"/>
  <c r="U3641" i="4" a="1"/>
  <c r="U3641" i="4" s="1"/>
  <c r="U3642" i="4" a="1"/>
  <c r="U3642" i="4" s="1"/>
  <c r="U3643" i="4" a="1"/>
  <c r="U3643" i="4" s="1"/>
  <c r="U3644" i="4" a="1"/>
  <c r="U3644" i="4" s="1"/>
  <c r="U3645" i="4" a="1"/>
  <c r="U3645" i="4" s="1"/>
  <c r="U3646" i="4" a="1"/>
  <c r="U3646" i="4" s="1"/>
  <c r="U3647" i="4" a="1"/>
  <c r="U3647" i="4" s="1"/>
  <c r="U3648" i="4" a="1"/>
  <c r="U3648" i="4" s="1"/>
  <c r="U3649" i="4" a="1"/>
  <c r="U3649" i="4" s="1"/>
  <c r="U3650" i="4" a="1"/>
  <c r="U3650" i="4" s="1"/>
  <c r="U3651" i="4" a="1"/>
  <c r="U3651" i="4" s="1"/>
  <c r="U3652" i="4" a="1"/>
  <c r="U3652" i="4" s="1"/>
  <c r="U3653" i="4" a="1"/>
  <c r="U3653" i="4" s="1"/>
  <c r="U3654" i="4" a="1"/>
  <c r="U3654" i="4" s="1"/>
  <c r="U3655" i="4" a="1"/>
  <c r="U3655" i="4" s="1"/>
  <c r="U3656" i="4" a="1"/>
  <c r="U3656" i="4" s="1"/>
  <c r="U3657" i="4" a="1"/>
  <c r="U3657" i="4" s="1"/>
  <c r="U3658" i="4" a="1"/>
  <c r="U3658" i="4" s="1"/>
  <c r="U3659" i="4" a="1"/>
  <c r="U3659" i="4" s="1"/>
  <c r="U3660" i="4" a="1"/>
  <c r="U3660" i="4" s="1"/>
  <c r="U3661" i="4" a="1"/>
  <c r="U3661" i="4" s="1"/>
  <c r="U3662" i="4" a="1"/>
  <c r="U3662" i="4" s="1"/>
  <c r="U3663" i="4" a="1"/>
  <c r="U3663" i="4" s="1"/>
  <c r="U3664" i="4" a="1"/>
  <c r="U3664" i="4" s="1"/>
  <c r="U3665" i="4" a="1"/>
  <c r="U3665" i="4" s="1"/>
  <c r="U3666" i="4" a="1"/>
  <c r="U3666" i="4" s="1"/>
  <c r="U3667" i="4" a="1"/>
  <c r="U3667" i="4" s="1"/>
  <c r="U3668" i="4" a="1"/>
  <c r="U3668" i="4" s="1"/>
  <c r="U3669" i="4" a="1"/>
  <c r="U3669" i="4" s="1"/>
  <c r="U3670" i="4" a="1"/>
  <c r="U3670" i="4" s="1"/>
  <c r="U3671" i="4" a="1"/>
  <c r="U3671" i="4" s="1"/>
  <c r="U3672" i="4" a="1"/>
  <c r="U3672" i="4" s="1"/>
  <c r="U3673" i="4" a="1"/>
  <c r="U3673" i="4" s="1"/>
  <c r="U3674" i="4" a="1"/>
  <c r="U3674" i="4" s="1"/>
  <c r="U3675" i="4" a="1"/>
  <c r="U3675" i="4" s="1"/>
  <c r="U3676" i="4" a="1"/>
  <c r="U3676" i="4" s="1"/>
  <c r="U3677" i="4" a="1"/>
  <c r="U3677" i="4" s="1"/>
  <c r="U3678" i="4" a="1"/>
  <c r="U3678" i="4" s="1"/>
  <c r="U3679" i="4" a="1"/>
  <c r="U3679" i="4" s="1"/>
  <c r="U3680" i="4" a="1"/>
  <c r="U3680" i="4" s="1"/>
  <c r="U3681" i="4" a="1"/>
  <c r="U3681" i="4" s="1"/>
  <c r="U3682" i="4" a="1"/>
  <c r="U3682" i="4" s="1"/>
  <c r="U3683" i="4" a="1"/>
  <c r="U3683" i="4" s="1"/>
  <c r="U3684" i="4" a="1"/>
  <c r="U3684" i="4" s="1"/>
  <c r="U3685" i="4" a="1"/>
  <c r="U3685" i="4" s="1"/>
  <c r="U3686" i="4" a="1"/>
  <c r="U3686" i="4" s="1"/>
  <c r="U3687" i="4" a="1"/>
  <c r="U3687" i="4" s="1"/>
  <c r="U3688" i="4" a="1"/>
  <c r="U3688" i="4" s="1"/>
  <c r="U3689" i="4" a="1"/>
  <c r="U3689" i="4" s="1"/>
  <c r="U3690" i="4" a="1"/>
  <c r="U3690" i="4" s="1"/>
  <c r="U3691" i="4" a="1"/>
  <c r="U3691" i="4" s="1"/>
  <c r="U3692" i="4" a="1"/>
  <c r="U3692" i="4" s="1"/>
  <c r="U3693" i="4" a="1"/>
  <c r="U3693" i="4" s="1"/>
  <c r="U3694" i="4" a="1"/>
  <c r="U3694" i="4" s="1"/>
  <c r="U3695" i="4" a="1"/>
  <c r="U3695" i="4" s="1"/>
  <c r="U3696" i="4" a="1"/>
  <c r="U3696" i="4" s="1"/>
  <c r="U3697" i="4" a="1"/>
  <c r="U3697" i="4" s="1"/>
  <c r="U3698" i="4" a="1"/>
  <c r="U3698" i="4" s="1"/>
  <c r="U3699" i="4" a="1"/>
  <c r="U3699" i="4" s="1"/>
  <c r="U3700" i="4" a="1"/>
  <c r="U3700" i="4" s="1"/>
  <c r="U3701" i="4" a="1"/>
  <c r="U3701" i="4" s="1"/>
  <c r="U3702" i="4" a="1"/>
  <c r="U3702" i="4" s="1"/>
  <c r="U3703" i="4" a="1"/>
  <c r="U3703" i="4" s="1"/>
  <c r="U3704" i="4" a="1"/>
  <c r="U3704" i="4" s="1"/>
  <c r="U3705" i="4" a="1"/>
  <c r="U3705" i="4" s="1"/>
  <c r="U3706" i="4" a="1"/>
  <c r="U3706" i="4" s="1"/>
  <c r="U3707" i="4" a="1"/>
  <c r="U3707" i="4" s="1"/>
  <c r="U3708" i="4" a="1"/>
  <c r="U3708" i="4" s="1"/>
  <c r="U3709" i="4" a="1"/>
  <c r="U3709" i="4" s="1"/>
  <c r="U3710" i="4" a="1"/>
  <c r="U3710" i="4" s="1"/>
  <c r="U3711" i="4" a="1"/>
  <c r="U3711" i="4" s="1"/>
  <c r="U3712" i="4" a="1"/>
  <c r="U3712" i="4" s="1"/>
  <c r="U3713" i="4" a="1"/>
  <c r="U3713" i="4" s="1"/>
  <c r="U3714" i="4" a="1"/>
  <c r="U3714" i="4" s="1"/>
  <c r="U3715" i="4" a="1"/>
  <c r="U3715" i="4" s="1"/>
  <c r="U3716" i="4" a="1"/>
  <c r="U3716" i="4" s="1"/>
  <c r="U3717" i="4" a="1"/>
  <c r="U3717" i="4" s="1"/>
  <c r="U3718" i="4" a="1"/>
  <c r="U3718" i="4" s="1"/>
  <c r="U3719" i="4" a="1"/>
  <c r="U3719" i="4" s="1"/>
  <c r="U3720" i="4" a="1"/>
  <c r="U3720" i="4" s="1"/>
  <c r="U3721" i="4" a="1"/>
  <c r="U3721" i="4" s="1"/>
  <c r="U3722" i="4" a="1"/>
  <c r="U3722" i="4" s="1"/>
  <c r="U3723" i="4" a="1"/>
  <c r="U3723" i="4" s="1"/>
  <c r="U3724" i="4" a="1"/>
  <c r="U3724" i="4" s="1"/>
  <c r="U3725" i="4" a="1"/>
  <c r="U3725" i="4" s="1"/>
  <c r="U3726" i="4" a="1"/>
  <c r="U3726" i="4" s="1"/>
  <c r="U3727" i="4" a="1"/>
  <c r="U3727" i="4" s="1"/>
  <c r="U3728" i="4" a="1"/>
  <c r="U3728" i="4" s="1"/>
  <c r="U3729" i="4" a="1"/>
  <c r="U3729" i="4" s="1"/>
  <c r="U3730" i="4" a="1"/>
  <c r="U3730" i="4" s="1"/>
  <c r="U3731" i="4" a="1"/>
  <c r="U3731" i="4" s="1"/>
  <c r="U3732" i="4" a="1"/>
  <c r="U3732" i="4" s="1"/>
  <c r="U3733" i="4" a="1"/>
  <c r="U3733" i="4" s="1"/>
  <c r="U3734" i="4" a="1"/>
  <c r="U3734" i="4" s="1"/>
  <c r="U3735" i="4" a="1"/>
  <c r="U3735" i="4" s="1"/>
  <c r="U3736" i="4" a="1"/>
  <c r="U3736" i="4" s="1"/>
  <c r="U3737" i="4" a="1"/>
  <c r="U3737" i="4" s="1"/>
  <c r="U3738" i="4" a="1"/>
  <c r="U3738" i="4" s="1"/>
  <c r="U3739" i="4" a="1"/>
  <c r="U3739" i="4" s="1"/>
  <c r="U3740" i="4" a="1"/>
  <c r="U3740" i="4" s="1"/>
  <c r="U3741" i="4" a="1"/>
  <c r="U3741" i="4" s="1"/>
  <c r="U3742" i="4" a="1"/>
  <c r="U3742" i="4" s="1"/>
  <c r="U3743" i="4" a="1"/>
  <c r="U3743" i="4" s="1"/>
  <c r="U3744" i="4" a="1"/>
  <c r="U3744" i="4" s="1"/>
  <c r="U3745" i="4" a="1"/>
  <c r="U3745" i="4" s="1"/>
  <c r="U3746" i="4" a="1"/>
  <c r="U3746" i="4" s="1"/>
  <c r="U3747" i="4" a="1"/>
  <c r="U3747" i="4" s="1"/>
  <c r="U3748" i="4" a="1"/>
  <c r="U3748" i="4" s="1"/>
  <c r="U3749" i="4" a="1"/>
  <c r="U3749" i="4" s="1"/>
  <c r="U3750" i="4" a="1"/>
  <c r="U3750" i="4" s="1"/>
  <c r="U3751" i="4" a="1"/>
  <c r="U3751" i="4" s="1"/>
  <c r="U3752" i="4" a="1"/>
  <c r="U3752" i="4" s="1"/>
  <c r="U3753" i="4" a="1"/>
  <c r="U3753" i="4" s="1"/>
  <c r="U3754" i="4" a="1"/>
  <c r="U3754" i="4" s="1"/>
  <c r="U3755" i="4" a="1"/>
  <c r="U3755" i="4" s="1"/>
  <c r="U3756" i="4" a="1"/>
  <c r="U3756" i="4" s="1"/>
  <c r="U3757" i="4" a="1"/>
  <c r="U3757" i="4" s="1"/>
  <c r="U3758" i="4" a="1"/>
  <c r="U3758" i="4" s="1"/>
  <c r="U3759" i="4" a="1"/>
  <c r="U3759" i="4" s="1"/>
  <c r="U3760" i="4" a="1"/>
  <c r="U3760" i="4" s="1"/>
  <c r="U3761" i="4" a="1"/>
  <c r="U3761" i="4" s="1"/>
  <c r="U3762" i="4" a="1"/>
  <c r="U3762" i="4" s="1"/>
  <c r="U3763" i="4" a="1"/>
  <c r="U3763" i="4" s="1"/>
  <c r="U3764" i="4" a="1"/>
  <c r="U3764" i="4" s="1"/>
  <c r="U3765" i="4" a="1"/>
  <c r="U3765" i="4" s="1"/>
  <c r="U3766" i="4" a="1"/>
  <c r="U3766" i="4" s="1"/>
  <c r="U3767" i="4" a="1"/>
  <c r="U3767" i="4" s="1"/>
  <c r="U3768" i="4" a="1"/>
  <c r="U3768" i="4" s="1"/>
  <c r="U3769" i="4" a="1"/>
  <c r="U3769" i="4" s="1"/>
  <c r="U3770" i="4" a="1"/>
  <c r="U3770" i="4" s="1"/>
  <c r="U3771" i="4" a="1"/>
  <c r="U3771" i="4" s="1"/>
  <c r="U3772" i="4" a="1"/>
  <c r="U3772" i="4" s="1"/>
  <c r="U3773" i="4" a="1"/>
  <c r="U3773" i="4" s="1"/>
  <c r="U3774" i="4" a="1"/>
  <c r="U3774" i="4" s="1"/>
  <c r="U3775" i="4" a="1"/>
  <c r="U3775" i="4" s="1"/>
  <c r="U3776" i="4" a="1"/>
  <c r="U3776" i="4" s="1"/>
  <c r="U3777" i="4" a="1"/>
  <c r="U3777" i="4" s="1"/>
  <c r="U3778" i="4" a="1"/>
  <c r="U3778" i="4" s="1"/>
  <c r="U3779" i="4" a="1"/>
  <c r="U3779" i="4" s="1"/>
  <c r="U3780" i="4" a="1"/>
  <c r="U3780" i="4" s="1"/>
  <c r="U3781" i="4" a="1"/>
  <c r="U3781" i="4" s="1"/>
  <c r="U3782" i="4" a="1"/>
  <c r="U3782" i="4" s="1"/>
  <c r="U3783" i="4" a="1"/>
  <c r="U3783" i="4" s="1"/>
  <c r="U3784" i="4" a="1"/>
  <c r="U3784" i="4" s="1"/>
  <c r="U3785" i="4" a="1"/>
  <c r="U3785" i="4" s="1"/>
  <c r="U3786" i="4" a="1"/>
  <c r="U3786" i="4" s="1"/>
  <c r="U3787" i="4" a="1"/>
  <c r="U3787" i="4" s="1"/>
  <c r="U3788" i="4" a="1"/>
  <c r="U3788" i="4" s="1"/>
  <c r="U3789" i="4" a="1"/>
  <c r="U3789" i="4" s="1"/>
  <c r="U3790" i="4" a="1"/>
  <c r="U3790" i="4" s="1"/>
  <c r="U3791" i="4" a="1"/>
  <c r="U3791" i="4" s="1"/>
  <c r="U3792" i="4" a="1"/>
  <c r="U3792" i="4" s="1"/>
  <c r="U3793" i="4" a="1"/>
  <c r="U3793" i="4" s="1"/>
  <c r="U3794" i="4" a="1"/>
  <c r="U3794" i="4" s="1"/>
  <c r="U3795" i="4" a="1"/>
  <c r="U3795" i="4" s="1"/>
  <c r="U3796" i="4" a="1"/>
  <c r="U3796" i="4" s="1"/>
  <c r="U3797" i="4" a="1"/>
  <c r="U3797" i="4" s="1"/>
  <c r="U3798" i="4" a="1"/>
  <c r="U3798" i="4" s="1"/>
  <c r="U3799" i="4" a="1"/>
  <c r="U3799" i="4" s="1"/>
  <c r="U3800" i="4" a="1"/>
  <c r="U3800" i="4" s="1"/>
  <c r="U3801" i="4" a="1"/>
  <c r="U3801" i="4" s="1"/>
  <c r="U3802" i="4" a="1"/>
  <c r="U3802" i="4" s="1"/>
  <c r="U3803" i="4" a="1"/>
  <c r="U3803" i="4" s="1"/>
  <c r="U3804" i="4" a="1"/>
  <c r="U3804" i="4" s="1"/>
  <c r="U3805" i="4" a="1"/>
  <c r="U3805" i="4" s="1"/>
  <c r="U3806" i="4" a="1"/>
  <c r="U3806" i="4" s="1"/>
  <c r="U3807" i="4" a="1"/>
  <c r="U3807" i="4" s="1"/>
  <c r="U3808" i="4" a="1"/>
  <c r="U3808" i="4" s="1"/>
  <c r="U3809" i="4" a="1"/>
  <c r="U3809" i="4" s="1"/>
  <c r="U3810" i="4" a="1"/>
  <c r="U3810" i="4" s="1"/>
  <c r="U3811" i="4" a="1"/>
  <c r="U3811" i="4" s="1"/>
  <c r="U3812" i="4" a="1"/>
  <c r="U3812" i="4" s="1"/>
  <c r="U3813" i="4" a="1"/>
  <c r="U3813" i="4" s="1"/>
  <c r="U3814" i="4" a="1"/>
  <c r="U3814" i="4" s="1"/>
  <c r="U3815" i="4" a="1"/>
  <c r="U3815" i="4" s="1"/>
  <c r="U3816" i="4" a="1"/>
  <c r="U3816" i="4" s="1"/>
  <c r="U3817" i="4" a="1"/>
  <c r="U3817" i="4" s="1"/>
  <c r="U3818" i="4" a="1"/>
  <c r="U3818" i="4" s="1"/>
  <c r="U3819" i="4" a="1"/>
  <c r="U3819" i="4" s="1"/>
  <c r="U3820" i="4" a="1"/>
  <c r="U3820" i="4" s="1"/>
  <c r="U3821" i="4" a="1"/>
  <c r="U3821" i="4" s="1"/>
  <c r="U3822" i="4" a="1"/>
  <c r="U3822" i="4" s="1"/>
  <c r="U3823" i="4" a="1"/>
  <c r="U3823" i="4" s="1"/>
  <c r="U3824" i="4" a="1"/>
  <c r="U3824" i="4" s="1"/>
  <c r="U3825" i="4" a="1"/>
  <c r="U3825" i="4" s="1"/>
  <c r="U3826" i="4" a="1"/>
  <c r="U3826" i="4" s="1"/>
  <c r="U3827" i="4" a="1"/>
  <c r="U3827" i="4" s="1"/>
  <c r="U3828" i="4" a="1"/>
  <c r="U3828" i="4" s="1"/>
  <c r="U3829" i="4" a="1"/>
  <c r="U3829" i="4" s="1"/>
  <c r="U3830" i="4" a="1"/>
  <c r="U3830" i="4" s="1"/>
  <c r="U3831" i="4" a="1"/>
  <c r="U3831" i="4" s="1"/>
  <c r="U3832" i="4" a="1"/>
  <c r="U3832" i="4" s="1"/>
  <c r="U3833" i="4" a="1"/>
  <c r="U3833" i="4" s="1"/>
  <c r="U3834" i="4" a="1"/>
  <c r="U3834" i="4" s="1"/>
  <c r="U3835" i="4" a="1"/>
  <c r="U3835" i="4" s="1"/>
  <c r="U3836" i="4" a="1"/>
  <c r="U3836" i="4" s="1"/>
  <c r="U3837" i="4" a="1"/>
  <c r="U3837" i="4" s="1"/>
  <c r="U3838" i="4" a="1"/>
  <c r="U3838" i="4" s="1"/>
  <c r="U3839" i="4" a="1"/>
  <c r="U3839" i="4" s="1"/>
  <c r="U3840" i="4" a="1"/>
  <c r="U3840" i="4" s="1"/>
  <c r="U3841" i="4" a="1"/>
  <c r="U3841" i="4" s="1"/>
  <c r="U3842" i="4" a="1"/>
  <c r="U3842" i="4" s="1"/>
  <c r="U3843" i="4" a="1"/>
  <c r="U3843" i="4" s="1"/>
  <c r="U3844" i="4" a="1"/>
  <c r="U3844" i="4" s="1"/>
  <c r="U3845" i="4" a="1"/>
  <c r="U3845" i="4" s="1"/>
  <c r="U3846" i="4" a="1"/>
  <c r="U3846" i="4" s="1"/>
  <c r="U3847" i="4" a="1"/>
  <c r="U3847" i="4" s="1"/>
  <c r="U3848" i="4" a="1"/>
  <c r="U3848" i="4" s="1"/>
  <c r="U3849" i="4" a="1"/>
  <c r="U3849" i="4" s="1"/>
  <c r="U3850" i="4" a="1"/>
  <c r="U3850" i="4" s="1"/>
  <c r="U3851" i="4" a="1"/>
  <c r="U3851" i="4" s="1"/>
  <c r="U3852" i="4" a="1"/>
  <c r="U3852" i="4" s="1"/>
  <c r="U3853" i="4" a="1"/>
  <c r="U3853" i="4" s="1"/>
  <c r="U3854" i="4" a="1"/>
  <c r="U3854" i="4" s="1"/>
  <c r="U3855" i="4" a="1"/>
  <c r="U3855" i="4" s="1"/>
  <c r="U3856" i="4" a="1"/>
  <c r="U3856" i="4" s="1"/>
  <c r="U3857" i="4" a="1"/>
  <c r="U3857" i="4" s="1"/>
  <c r="U3858" i="4" a="1"/>
  <c r="U3858" i="4" s="1"/>
  <c r="U3859" i="4" a="1"/>
  <c r="U3859" i="4" s="1"/>
  <c r="U3860" i="4" a="1"/>
  <c r="U3860" i="4" s="1"/>
  <c r="U3861" i="4" a="1"/>
  <c r="U3861" i="4" s="1"/>
  <c r="U3862" i="4" a="1"/>
  <c r="U3862" i="4" s="1"/>
  <c r="U3863" i="4" a="1"/>
  <c r="U3863" i="4" s="1"/>
  <c r="U3864" i="4" a="1"/>
  <c r="U3864" i="4" s="1"/>
  <c r="U3865" i="4" a="1"/>
  <c r="U3865" i="4" s="1"/>
  <c r="U3866" i="4" a="1"/>
  <c r="U3866" i="4" s="1"/>
  <c r="U3867" i="4" a="1"/>
  <c r="U3867" i="4" s="1"/>
  <c r="U3868" i="4" a="1"/>
  <c r="U3868" i="4" s="1"/>
  <c r="U3869" i="4" a="1"/>
  <c r="U3869" i="4" s="1"/>
  <c r="U3870" i="4" a="1"/>
  <c r="U3870" i="4" s="1"/>
  <c r="U3871" i="4" a="1"/>
  <c r="U3871" i="4" s="1"/>
  <c r="U3872" i="4" a="1"/>
  <c r="U3872" i="4" s="1"/>
  <c r="U3873" i="4" a="1"/>
  <c r="U3873" i="4" s="1"/>
  <c r="U3874" i="4" a="1"/>
  <c r="U3874" i="4" s="1"/>
  <c r="U3875" i="4" a="1"/>
  <c r="U3875" i="4" s="1"/>
  <c r="U3876" i="4" a="1"/>
  <c r="U3876" i="4" s="1"/>
  <c r="U3877" i="4" a="1"/>
  <c r="U3877" i="4" s="1"/>
  <c r="U3878" i="4" a="1"/>
  <c r="U3878" i="4" s="1"/>
  <c r="U3879" i="4" a="1"/>
  <c r="U3879" i="4" s="1"/>
  <c r="U3880" i="4" a="1"/>
  <c r="U3880" i="4" s="1"/>
  <c r="U3881" i="4" a="1"/>
  <c r="U3881" i="4" s="1"/>
  <c r="U3882" i="4" a="1"/>
  <c r="U3882" i="4" s="1"/>
  <c r="U3883" i="4" a="1"/>
  <c r="U3883" i="4" s="1"/>
  <c r="U3884" i="4" a="1"/>
  <c r="U3884" i="4" s="1"/>
  <c r="U3885" i="4" a="1"/>
  <c r="U3885" i="4" s="1"/>
  <c r="U3886" i="4" a="1"/>
  <c r="U3886" i="4" s="1"/>
  <c r="U3887" i="4" a="1"/>
  <c r="U3887" i="4" s="1"/>
  <c r="U3888" i="4" a="1"/>
  <c r="U3888" i="4" s="1"/>
  <c r="U3889" i="4" a="1"/>
  <c r="U3889" i="4" s="1"/>
  <c r="U3890" i="4" a="1"/>
  <c r="U3890" i="4" s="1"/>
  <c r="U3891" i="4" a="1"/>
  <c r="U3891" i="4" s="1"/>
  <c r="U3892" i="4" a="1"/>
  <c r="U3892" i="4" s="1"/>
  <c r="U3893" i="4" a="1"/>
  <c r="U3893" i="4" s="1"/>
  <c r="U3894" i="4" a="1"/>
  <c r="U3894" i="4" s="1"/>
  <c r="U3895" i="4" a="1"/>
  <c r="U3895" i="4" s="1"/>
  <c r="U3896" i="4" a="1"/>
  <c r="U3896" i="4" s="1"/>
  <c r="U3897" i="4" a="1"/>
  <c r="U3897" i="4" s="1"/>
  <c r="U3898" i="4" a="1"/>
  <c r="U3898" i="4" s="1"/>
  <c r="U3899" i="4" a="1"/>
  <c r="U3899" i="4" s="1"/>
  <c r="U3900" i="4" a="1"/>
  <c r="U3900" i="4" s="1"/>
  <c r="U3901" i="4" a="1"/>
  <c r="U3901" i="4" s="1"/>
  <c r="U3902" i="4" a="1"/>
  <c r="U3902" i="4" s="1"/>
  <c r="U3903" i="4" a="1"/>
  <c r="U3903" i="4" s="1"/>
  <c r="U3904" i="4" a="1"/>
  <c r="U3904" i="4" s="1"/>
  <c r="U3905" i="4" a="1"/>
  <c r="U3905" i="4" s="1"/>
  <c r="U3906" i="4" a="1"/>
  <c r="U3906" i="4" s="1"/>
  <c r="U3907" i="4" a="1"/>
  <c r="U3907" i="4" s="1"/>
  <c r="U3908" i="4" a="1"/>
  <c r="U3908" i="4" s="1"/>
  <c r="U3909" i="4" a="1"/>
  <c r="U3909" i="4" s="1"/>
  <c r="U3910" i="4" a="1"/>
  <c r="U3910" i="4" s="1"/>
  <c r="U3911" i="4" a="1"/>
  <c r="U3911" i="4" s="1"/>
  <c r="U3912" i="4" a="1"/>
  <c r="U3912" i="4" s="1"/>
  <c r="U3913" i="4" a="1"/>
  <c r="U3913" i="4" s="1"/>
  <c r="U3914" i="4" a="1"/>
  <c r="U3914" i="4" s="1"/>
  <c r="U3915" i="4" a="1"/>
  <c r="U3915" i="4" s="1"/>
  <c r="U3916" i="4" a="1"/>
  <c r="U3916" i="4" s="1"/>
  <c r="U3917" i="4" a="1"/>
  <c r="U3917" i="4" s="1"/>
  <c r="U3918" i="4" a="1"/>
  <c r="U3918" i="4" s="1"/>
  <c r="U3919" i="4" a="1"/>
  <c r="U3919" i="4" s="1"/>
  <c r="U3920" i="4" a="1"/>
  <c r="U3920" i="4" s="1"/>
  <c r="U3921" i="4" a="1"/>
  <c r="U3921" i="4" s="1"/>
  <c r="U3922" i="4" a="1"/>
  <c r="U3922" i="4" s="1"/>
  <c r="U3923" i="4" a="1"/>
  <c r="U3923" i="4" s="1"/>
  <c r="U3924" i="4" a="1"/>
  <c r="U3924" i="4" s="1"/>
  <c r="U3925" i="4" a="1"/>
  <c r="U3925" i="4" s="1"/>
  <c r="U3926" i="4" a="1"/>
  <c r="U3926" i="4" s="1"/>
  <c r="U3927" i="4" a="1"/>
  <c r="U3927" i="4" s="1"/>
  <c r="U3928" i="4" a="1"/>
  <c r="U3928" i="4" s="1"/>
  <c r="U3929" i="4" a="1"/>
  <c r="U3929" i="4" s="1"/>
  <c r="U3930" i="4" a="1"/>
  <c r="U3930" i="4" s="1"/>
  <c r="U3931" i="4" a="1"/>
  <c r="U3931" i="4" s="1"/>
  <c r="U3932" i="4" a="1"/>
  <c r="U3932" i="4" s="1"/>
  <c r="U3933" i="4" a="1"/>
  <c r="U3933" i="4" s="1"/>
  <c r="U3934" i="4" a="1"/>
  <c r="U3934" i="4" s="1"/>
  <c r="U3935" i="4" a="1"/>
  <c r="U3935" i="4" s="1"/>
  <c r="U3936" i="4" a="1"/>
  <c r="U3936" i="4" s="1"/>
  <c r="U3937" i="4" a="1"/>
  <c r="U3937" i="4" s="1"/>
  <c r="U3938" i="4" a="1"/>
  <c r="U3938" i="4" s="1"/>
  <c r="U3939" i="4" a="1"/>
  <c r="U3939" i="4" s="1"/>
  <c r="U3940" i="4" a="1"/>
  <c r="U3940" i="4" s="1"/>
  <c r="U3941" i="4" a="1"/>
  <c r="U3941" i="4" s="1"/>
  <c r="U3942" i="4" a="1"/>
  <c r="U3942" i="4" s="1"/>
  <c r="U3943" i="4" a="1"/>
  <c r="U3943" i="4" s="1"/>
  <c r="U3944" i="4" a="1"/>
  <c r="U3944" i="4" s="1"/>
  <c r="U3945" i="4" a="1"/>
  <c r="U3945" i="4" s="1"/>
  <c r="U3946" i="4" a="1"/>
  <c r="U3946" i="4" s="1"/>
  <c r="U3947" i="4" a="1"/>
  <c r="U3947" i="4" s="1"/>
  <c r="U3948" i="4" a="1"/>
  <c r="U3948" i="4" s="1"/>
  <c r="U3949" i="4" a="1"/>
  <c r="U3949" i="4" s="1"/>
  <c r="U3950" i="4" a="1"/>
  <c r="U3950" i="4" s="1"/>
  <c r="U3951" i="4" a="1"/>
  <c r="U3951" i="4" s="1"/>
  <c r="U3952" i="4" a="1"/>
  <c r="U3952" i="4" s="1"/>
  <c r="U3953" i="4" a="1"/>
  <c r="U3953" i="4" s="1"/>
  <c r="U3954" i="4" a="1"/>
  <c r="U3954" i="4" s="1"/>
  <c r="U3955" i="4" a="1"/>
  <c r="U3955" i="4" s="1"/>
  <c r="U3956" i="4" a="1"/>
  <c r="U3956" i="4" s="1"/>
  <c r="U3957" i="4" a="1"/>
  <c r="U3957" i="4" s="1"/>
  <c r="U3958" i="4" a="1"/>
  <c r="U3958" i="4" s="1"/>
  <c r="U3959" i="4" a="1"/>
  <c r="U3959" i="4" s="1"/>
  <c r="U3960" i="4" a="1"/>
  <c r="U3960" i="4" s="1"/>
  <c r="U3961" i="4" a="1"/>
  <c r="U3961" i="4" s="1"/>
  <c r="U3962" i="4" a="1"/>
  <c r="U3962" i="4" s="1"/>
  <c r="U3963" i="4" a="1"/>
  <c r="U3963" i="4" s="1"/>
  <c r="U3964" i="4" a="1"/>
  <c r="U3964" i="4" s="1"/>
  <c r="U3965" i="4" a="1"/>
  <c r="U3965" i="4" s="1"/>
  <c r="U3966" i="4" a="1"/>
  <c r="U3966" i="4" s="1"/>
  <c r="U3967" i="4" a="1"/>
  <c r="U3967" i="4" s="1"/>
  <c r="U3968" i="4" a="1"/>
  <c r="U3968" i="4" s="1"/>
  <c r="U3969" i="4" a="1"/>
  <c r="U3969" i="4" s="1"/>
  <c r="U3970" i="4" a="1"/>
  <c r="U3970" i="4" s="1"/>
  <c r="U3971" i="4" a="1"/>
  <c r="U3971" i="4" s="1"/>
  <c r="U3972" i="4" a="1"/>
  <c r="U3972" i="4" s="1"/>
  <c r="U3973" i="4" a="1"/>
  <c r="U3973" i="4" s="1"/>
  <c r="U3974" i="4" a="1"/>
  <c r="U3974" i="4" s="1"/>
  <c r="U3975" i="4" a="1"/>
  <c r="U3975" i="4" s="1"/>
  <c r="U3976" i="4" a="1"/>
  <c r="U3976" i="4" s="1"/>
  <c r="U3977" i="4" a="1"/>
  <c r="U3977" i="4" s="1"/>
  <c r="U3978" i="4" a="1"/>
  <c r="U3978" i="4" s="1"/>
  <c r="U3979" i="4" a="1"/>
  <c r="U3979" i="4" s="1"/>
  <c r="U3980" i="4" a="1"/>
  <c r="U3980" i="4" s="1"/>
  <c r="U3981" i="4" a="1"/>
  <c r="U3981" i="4" s="1"/>
  <c r="U3982" i="4" a="1"/>
  <c r="U3982" i="4" s="1"/>
  <c r="U3983" i="4" a="1"/>
  <c r="U3983" i="4" s="1"/>
  <c r="U3984" i="4" a="1"/>
  <c r="U3984" i="4" s="1"/>
  <c r="U3985" i="4" a="1"/>
  <c r="U3985" i="4" s="1"/>
  <c r="U3986" i="4" a="1"/>
  <c r="U3986" i="4" s="1"/>
  <c r="U3987" i="4" a="1"/>
  <c r="U3987" i="4" s="1"/>
  <c r="U3988" i="4" a="1"/>
  <c r="U3988" i="4" s="1"/>
  <c r="U3989" i="4" a="1"/>
  <c r="U3989" i="4" s="1"/>
  <c r="U3990" i="4" a="1"/>
  <c r="U3990" i="4" s="1"/>
  <c r="U3991" i="4" a="1"/>
  <c r="U3991" i="4" s="1"/>
  <c r="U3992" i="4" a="1"/>
  <c r="U3992" i="4" s="1"/>
  <c r="U3993" i="4" a="1"/>
  <c r="U3993" i="4" s="1"/>
  <c r="U3994" i="4" a="1"/>
  <c r="U3994" i="4" s="1"/>
  <c r="U3995" i="4" a="1"/>
  <c r="U3995" i="4" s="1"/>
  <c r="U3996" i="4" a="1"/>
  <c r="U3996" i="4" s="1"/>
  <c r="U3997" i="4" a="1"/>
  <c r="U3997" i="4" s="1"/>
  <c r="U3998" i="4" a="1"/>
  <c r="U3998" i="4" s="1"/>
  <c r="U3999" i="4" a="1"/>
  <c r="U3999" i="4" s="1"/>
  <c r="U4000" i="4" a="1"/>
  <c r="U4000" i="4" s="1"/>
  <c r="U4001" i="4" a="1"/>
  <c r="U4001" i="4" s="1"/>
  <c r="U4002" i="4" a="1"/>
  <c r="U4002" i="4" s="1"/>
  <c r="U4003" i="4" a="1"/>
  <c r="U4003" i="4" s="1"/>
  <c r="U4004" i="4" a="1"/>
  <c r="U4004" i="4" s="1"/>
  <c r="U4005" i="4" a="1"/>
  <c r="U4005" i="4" s="1"/>
  <c r="U4006" i="4" a="1"/>
  <c r="U4006" i="4" s="1"/>
  <c r="U4007" i="4" a="1"/>
  <c r="U4007" i="4" s="1"/>
  <c r="U4008" i="4" a="1"/>
  <c r="U4008" i="4" s="1"/>
  <c r="U4009" i="4" a="1"/>
  <c r="U4009" i="4" s="1"/>
  <c r="U4010" i="4" a="1"/>
  <c r="U4010" i="4" s="1"/>
  <c r="U4011" i="4" a="1"/>
  <c r="U4011" i="4" s="1"/>
  <c r="U4012" i="4" a="1"/>
  <c r="U4012" i="4" s="1"/>
  <c r="U4013" i="4" a="1"/>
  <c r="U4013" i="4" s="1"/>
  <c r="U4014" i="4" a="1"/>
  <c r="U4014" i="4" s="1"/>
  <c r="U4015" i="4" a="1"/>
  <c r="U4015" i="4" s="1"/>
  <c r="U4016" i="4" a="1"/>
  <c r="U4016" i="4" s="1"/>
  <c r="U4017" i="4" a="1"/>
  <c r="U4017" i="4" s="1"/>
  <c r="U4018" i="4" a="1"/>
  <c r="U4018" i="4" s="1"/>
  <c r="U4019" i="4" a="1"/>
  <c r="U4019" i="4" s="1"/>
  <c r="U4020" i="4" a="1"/>
  <c r="U4020" i="4" s="1"/>
  <c r="U4021" i="4" a="1"/>
  <c r="U4021" i="4" s="1"/>
  <c r="U4022" i="4" a="1"/>
  <c r="U4022" i="4" s="1"/>
  <c r="U4023" i="4" a="1"/>
  <c r="U4023" i="4" s="1"/>
  <c r="U4024" i="4" a="1"/>
  <c r="U4024" i="4" s="1"/>
  <c r="U4025" i="4" a="1"/>
  <c r="U4025" i="4" s="1"/>
  <c r="U4026" i="4" a="1"/>
  <c r="U4026" i="4" s="1"/>
  <c r="U4027" i="4" a="1"/>
  <c r="U4027" i="4" s="1"/>
  <c r="U4028" i="4" a="1"/>
  <c r="U4028" i="4" s="1"/>
  <c r="U4029" i="4" a="1"/>
  <c r="U4029" i="4" s="1"/>
  <c r="U4030" i="4" a="1"/>
  <c r="U4030" i="4" s="1"/>
  <c r="U4031" i="4" a="1"/>
  <c r="U4031" i="4" s="1"/>
  <c r="U4032" i="4" a="1"/>
  <c r="U4032" i="4" s="1"/>
  <c r="U4033" i="4" a="1"/>
  <c r="U4033" i="4" s="1"/>
  <c r="U4034" i="4" a="1"/>
  <c r="U4034" i="4" s="1"/>
  <c r="U4035" i="4" a="1"/>
  <c r="U4035" i="4" s="1"/>
  <c r="U4036" i="4" a="1"/>
  <c r="U4036" i="4" s="1"/>
  <c r="U4037" i="4" a="1"/>
  <c r="U4037" i="4" s="1"/>
  <c r="U4038" i="4" a="1"/>
  <c r="U4038" i="4" s="1"/>
  <c r="U4039" i="4" a="1"/>
  <c r="U4039" i="4" s="1"/>
  <c r="U4040" i="4" a="1"/>
  <c r="U4040" i="4" s="1"/>
  <c r="U4041" i="4" a="1"/>
  <c r="U4041" i="4" s="1"/>
  <c r="U4042" i="4" a="1"/>
  <c r="U4042" i="4" s="1"/>
  <c r="U4043" i="4" a="1"/>
  <c r="U4043" i="4" s="1"/>
  <c r="U4044" i="4" a="1"/>
  <c r="U4044" i="4" s="1"/>
  <c r="U4045" i="4" a="1"/>
  <c r="U4045" i="4" s="1"/>
  <c r="U4046" i="4" a="1"/>
  <c r="U4046" i="4" s="1"/>
  <c r="U4047" i="4" a="1"/>
  <c r="U4047" i="4" s="1"/>
  <c r="U4048" i="4" a="1"/>
  <c r="U4048" i="4" s="1"/>
  <c r="U4049" i="4" a="1"/>
  <c r="U4049" i="4" s="1"/>
  <c r="U4050" i="4" a="1"/>
  <c r="U4050" i="4" s="1"/>
  <c r="U4051" i="4" a="1"/>
  <c r="U4051" i="4" s="1"/>
  <c r="U4052" i="4" a="1"/>
  <c r="U4052" i="4" s="1"/>
  <c r="U4053" i="4" a="1"/>
  <c r="U4053" i="4" s="1"/>
  <c r="U4054" i="4" a="1"/>
  <c r="U4054" i="4" s="1"/>
  <c r="U4055" i="4" a="1"/>
  <c r="U4055" i="4" s="1"/>
  <c r="U4056" i="4" a="1"/>
  <c r="U4056" i="4" s="1"/>
  <c r="U4057" i="4" a="1"/>
  <c r="U4057" i="4" s="1"/>
  <c r="U4058" i="4" a="1"/>
  <c r="U4058" i="4" s="1"/>
  <c r="U4059" i="4" a="1"/>
  <c r="U4059" i="4" s="1"/>
  <c r="U4060" i="4" a="1"/>
  <c r="U4060" i="4" s="1"/>
  <c r="U4061" i="4" a="1"/>
  <c r="U4061" i="4" s="1"/>
  <c r="U4062" i="4" a="1"/>
  <c r="U4062" i="4" s="1"/>
  <c r="U4063" i="4" a="1"/>
  <c r="U4063" i="4" s="1"/>
  <c r="U4064" i="4" a="1"/>
  <c r="U4064" i="4" s="1"/>
  <c r="U4065" i="4" a="1"/>
  <c r="U4065" i="4" s="1"/>
  <c r="U4066" i="4" a="1"/>
  <c r="U4066" i="4" s="1"/>
  <c r="U4067" i="4" a="1"/>
  <c r="U4067" i="4" s="1"/>
  <c r="U4068" i="4" a="1"/>
  <c r="U4068" i="4" s="1"/>
  <c r="U4069" i="4" a="1"/>
  <c r="U4069" i="4" s="1"/>
  <c r="U4070" i="4" a="1"/>
  <c r="U4070" i="4" s="1"/>
  <c r="U4071" i="4" a="1"/>
  <c r="U4071" i="4" s="1"/>
  <c r="U4072" i="4" a="1"/>
  <c r="U4072" i="4" s="1"/>
  <c r="U4073" i="4" a="1"/>
  <c r="U4073" i="4" s="1"/>
  <c r="U4074" i="4" a="1"/>
  <c r="U4074" i="4" s="1"/>
  <c r="U4075" i="4" a="1"/>
  <c r="U4075" i="4" s="1"/>
  <c r="U4076" i="4" a="1"/>
  <c r="U4076" i="4" s="1"/>
  <c r="U4077" i="4" a="1"/>
  <c r="U4077" i="4" s="1"/>
  <c r="U4078" i="4" a="1"/>
  <c r="U4078" i="4" s="1"/>
  <c r="U4079" i="4" a="1"/>
  <c r="U4079" i="4" s="1"/>
  <c r="U4080" i="4" a="1"/>
  <c r="U4080" i="4" s="1"/>
  <c r="U4081" i="4" a="1"/>
  <c r="U4081" i="4" s="1"/>
  <c r="U4082" i="4" a="1"/>
  <c r="U4082" i="4" s="1"/>
  <c r="U4083" i="4" a="1"/>
  <c r="U4083" i="4" s="1"/>
  <c r="U4084" i="4" a="1"/>
  <c r="U4084" i="4" s="1"/>
  <c r="U4085" i="4" a="1"/>
  <c r="U4085" i="4" s="1"/>
  <c r="U4086" i="4" a="1"/>
  <c r="U4086" i="4" s="1"/>
  <c r="U4087" i="4" a="1"/>
  <c r="U4087" i="4" s="1"/>
  <c r="U4088" i="4" a="1"/>
  <c r="U4088" i="4" s="1"/>
  <c r="U4089" i="4" a="1"/>
  <c r="U4089" i="4" s="1"/>
  <c r="U4090" i="4" a="1"/>
  <c r="U4090" i="4" s="1"/>
  <c r="U4091" i="4" a="1"/>
  <c r="U4091" i="4" s="1"/>
  <c r="U4092" i="4" a="1"/>
  <c r="U4092" i="4" s="1"/>
  <c r="U4093" i="4" a="1"/>
  <c r="U4093" i="4" s="1"/>
  <c r="U4094" i="4" a="1"/>
  <c r="U4094" i="4" s="1"/>
  <c r="U4095" i="4" a="1"/>
  <c r="U4095" i="4" s="1"/>
  <c r="U4096" i="4" a="1"/>
  <c r="U4096" i="4" s="1"/>
  <c r="U4097" i="4" a="1"/>
  <c r="U4097" i="4" s="1"/>
  <c r="U4098" i="4" a="1"/>
  <c r="U4098" i="4" s="1"/>
  <c r="U4099" i="4" a="1"/>
  <c r="U4099" i="4" s="1"/>
  <c r="U4100" i="4" a="1"/>
  <c r="U4100" i="4" s="1"/>
  <c r="U4101" i="4" a="1"/>
  <c r="U4101" i="4" s="1"/>
  <c r="U4102" i="4" a="1"/>
  <c r="U4102" i="4" s="1"/>
  <c r="U4103" i="4" a="1"/>
  <c r="U4103" i="4" s="1"/>
  <c r="U4104" i="4" a="1"/>
  <c r="U4104" i="4" s="1"/>
  <c r="U4105" i="4" a="1"/>
  <c r="U4105" i="4" s="1"/>
  <c r="U4106" i="4" a="1"/>
  <c r="U4106" i="4" s="1"/>
  <c r="U4107" i="4" a="1"/>
  <c r="U4107" i="4" s="1"/>
  <c r="U4108" i="4" a="1"/>
  <c r="U4108" i="4" s="1"/>
  <c r="U4109" i="4" a="1"/>
  <c r="U4109" i="4" s="1"/>
  <c r="U4110" i="4" a="1"/>
  <c r="U4110" i="4" s="1"/>
  <c r="U4111" i="4" a="1"/>
  <c r="U4111" i="4" s="1"/>
  <c r="U4112" i="4" a="1"/>
  <c r="U4112" i="4" s="1"/>
  <c r="U4113" i="4" a="1"/>
  <c r="U4113" i="4" s="1"/>
  <c r="U4114" i="4" a="1"/>
  <c r="U4114" i="4" s="1"/>
  <c r="U4115" i="4" a="1"/>
  <c r="U4115" i="4" s="1"/>
  <c r="U4116" i="4" a="1"/>
  <c r="U4116" i="4" s="1"/>
  <c r="U4117" i="4" a="1"/>
  <c r="U4117" i="4" s="1"/>
  <c r="U4118" i="4" a="1"/>
  <c r="U4118" i="4" s="1"/>
  <c r="U4119" i="4" a="1"/>
  <c r="U4119" i="4" s="1"/>
  <c r="U4120" i="4" a="1"/>
  <c r="U4120" i="4" s="1"/>
  <c r="U4121" i="4" a="1"/>
  <c r="U4121" i="4" s="1"/>
  <c r="U4122" i="4" a="1"/>
  <c r="U4122" i="4" s="1"/>
  <c r="U4123" i="4" a="1"/>
  <c r="U4123" i="4" s="1"/>
  <c r="U4124" i="4" a="1"/>
  <c r="U4124" i="4" s="1"/>
  <c r="U4125" i="4" a="1"/>
  <c r="U4125" i="4" s="1"/>
  <c r="U4126" i="4" a="1"/>
  <c r="U4126" i="4" s="1"/>
  <c r="U4127" i="4" a="1"/>
  <c r="U4127" i="4" s="1"/>
  <c r="U4128" i="4" a="1"/>
  <c r="U4128" i="4" s="1"/>
  <c r="U4129" i="4" a="1"/>
  <c r="U4129" i="4" s="1"/>
  <c r="U4130" i="4" a="1"/>
  <c r="U4130" i="4" s="1"/>
  <c r="U4131" i="4" a="1"/>
  <c r="U4131" i="4" s="1"/>
  <c r="U4132" i="4" a="1"/>
  <c r="U4132" i="4" s="1"/>
  <c r="U4133" i="4" a="1"/>
  <c r="U4133" i="4" s="1"/>
  <c r="U4134" i="4" a="1"/>
  <c r="U4134" i="4" s="1"/>
  <c r="U4135" i="4" a="1"/>
  <c r="U4135" i="4" s="1"/>
  <c r="U4136" i="4" a="1"/>
  <c r="U4136" i="4" s="1"/>
  <c r="U4137" i="4" a="1"/>
  <c r="U4137" i="4" s="1"/>
  <c r="U4138" i="4" a="1"/>
  <c r="U4138" i="4" s="1"/>
  <c r="U4139" i="4" a="1"/>
  <c r="U4139" i="4" s="1"/>
  <c r="U4140" i="4" a="1"/>
  <c r="U4140" i="4" s="1"/>
  <c r="U4141" i="4" a="1"/>
  <c r="U4141" i="4" s="1"/>
  <c r="U4142" i="4" a="1"/>
  <c r="U4142" i="4" s="1"/>
  <c r="U4143" i="4" a="1"/>
  <c r="U4143" i="4" s="1"/>
  <c r="U4144" i="4" a="1"/>
  <c r="U4144" i="4" s="1"/>
  <c r="U4145" i="4" a="1"/>
  <c r="U4145" i="4" s="1"/>
  <c r="U4146" i="4" a="1"/>
  <c r="U4146" i="4" s="1"/>
  <c r="U4147" i="4" a="1"/>
  <c r="U4147" i="4" s="1"/>
  <c r="U4148" i="4" a="1"/>
  <c r="U4148" i="4" s="1"/>
  <c r="U4149" i="4" a="1"/>
  <c r="U4149" i="4" s="1"/>
  <c r="U4150" i="4" a="1"/>
  <c r="U4150" i="4" s="1"/>
  <c r="U4151" i="4" a="1"/>
  <c r="U4151" i="4" s="1"/>
  <c r="U4152" i="4" a="1"/>
  <c r="U4152" i="4" s="1"/>
  <c r="U4153" i="4" a="1"/>
  <c r="U4153" i="4" s="1"/>
  <c r="U4154" i="4" a="1"/>
  <c r="U4154" i="4" s="1"/>
  <c r="U4155" i="4" a="1"/>
  <c r="U4155" i="4" s="1"/>
  <c r="U4156" i="4" a="1"/>
  <c r="U4156" i="4" s="1"/>
  <c r="U4157" i="4" a="1"/>
  <c r="U4157" i="4" s="1"/>
  <c r="U4158" i="4" a="1"/>
  <c r="U4158" i="4" s="1"/>
  <c r="U4159" i="4" a="1"/>
  <c r="U4159" i="4" s="1"/>
  <c r="U4160" i="4" a="1"/>
  <c r="U4160" i="4" s="1"/>
  <c r="U4161" i="4" a="1"/>
  <c r="U4161" i="4" s="1"/>
  <c r="U4162" i="4" a="1"/>
  <c r="U4162" i="4" s="1"/>
  <c r="U4163" i="4" a="1"/>
  <c r="U4163" i="4" s="1"/>
  <c r="U4164" i="4" a="1"/>
  <c r="U4164" i="4" s="1"/>
  <c r="U4165" i="4" a="1"/>
  <c r="U4165" i="4" s="1"/>
  <c r="U4166" i="4" a="1"/>
  <c r="U4166" i="4" s="1"/>
  <c r="U4167" i="4" a="1"/>
  <c r="U4167" i="4" s="1"/>
  <c r="U4168" i="4" a="1"/>
  <c r="U4168" i="4" s="1"/>
  <c r="U4169" i="4" a="1"/>
  <c r="U4169" i="4" s="1"/>
  <c r="U4170" i="4" a="1"/>
  <c r="U4170" i="4" s="1"/>
  <c r="U4171" i="4" a="1"/>
  <c r="U4171" i="4" s="1"/>
  <c r="U4172" i="4" a="1"/>
  <c r="U4172" i="4" s="1"/>
  <c r="U4173" i="4" a="1"/>
  <c r="U4173" i="4" s="1"/>
  <c r="U4174" i="4" a="1"/>
  <c r="U4174" i="4" s="1"/>
  <c r="U4175" i="4" a="1"/>
  <c r="U4175" i="4" s="1"/>
  <c r="U4176" i="4" a="1"/>
  <c r="U4176" i="4" s="1"/>
  <c r="U4177" i="4" a="1"/>
  <c r="U4177" i="4" s="1"/>
  <c r="U4178" i="4" a="1"/>
  <c r="U4178" i="4" s="1"/>
  <c r="U4179" i="4" a="1"/>
  <c r="U4179" i="4" s="1"/>
  <c r="U4180" i="4" a="1"/>
  <c r="U4180" i="4" s="1"/>
  <c r="U4181" i="4" a="1"/>
  <c r="U4181" i="4" s="1"/>
  <c r="U4182" i="4" a="1"/>
  <c r="U4182" i="4" s="1"/>
  <c r="U4183" i="4" a="1"/>
  <c r="U4183" i="4" s="1"/>
  <c r="U4184" i="4" a="1"/>
  <c r="U4184" i="4" s="1"/>
  <c r="U4185" i="4" a="1"/>
  <c r="U4185" i="4" s="1"/>
  <c r="U4186" i="4" a="1"/>
  <c r="U4186" i="4" s="1"/>
  <c r="U4187" i="4" a="1"/>
  <c r="U4187" i="4" s="1"/>
  <c r="U4188" i="4" a="1"/>
  <c r="U4188" i="4" s="1"/>
  <c r="U4189" i="4" a="1"/>
  <c r="U4189" i="4" s="1"/>
  <c r="U4190" i="4" a="1"/>
  <c r="U4190" i="4" s="1"/>
  <c r="U4191" i="4" a="1"/>
  <c r="U4191" i="4" s="1"/>
  <c r="U4192" i="4" a="1"/>
  <c r="U4192" i="4" s="1"/>
  <c r="U4193" i="4" a="1"/>
  <c r="U4193" i="4" s="1"/>
  <c r="U4194" i="4" a="1"/>
  <c r="U4194" i="4" s="1"/>
  <c r="U4195" i="4" a="1"/>
  <c r="U4195" i="4" s="1"/>
  <c r="U4196" i="4" a="1"/>
  <c r="U4196" i="4" s="1"/>
  <c r="U4197" i="4" a="1"/>
  <c r="U4197" i="4" s="1"/>
  <c r="U4198" i="4" a="1"/>
  <c r="U4198" i="4" s="1"/>
  <c r="U4199" i="4" a="1"/>
  <c r="U4199" i="4" s="1"/>
  <c r="U4200" i="4" a="1"/>
  <c r="U4200" i="4" s="1"/>
  <c r="U4201" i="4" a="1"/>
  <c r="U4201" i="4" s="1"/>
  <c r="U4202" i="4" a="1"/>
  <c r="U4202" i="4" s="1"/>
  <c r="U4203" i="4" a="1"/>
  <c r="U4203" i="4" s="1"/>
  <c r="U4204" i="4" a="1"/>
  <c r="U4204" i="4" s="1"/>
  <c r="U4205" i="4" a="1"/>
  <c r="U4205" i="4" s="1"/>
  <c r="U4206" i="4" a="1"/>
  <c r="U4206" i="4" s="1"/>
  <c r="U4207" i="4" a="1"/>
  <c r="U4207" i="4" s="1"/>
  <c r="U4208" i="4" a="1"/>
  <c r="U4208" i="4" s="1"/>
  <c r="U4209" i="4" a="1"/>
  <c r="U4209" i="4" s="1"/>
  <c r="U4210" i="4" a="1"/>
  <c r="U4210" i="4" s="1"/>
  <c r="U4211" i="4" a="1"/>
  <c r="U4211" i="4" s="1"/>
  <c r="U4212" i="4" a="1"/>
  <c r="U4212" i="4" s="1"/>
  <c r="U4213" i="4" a="1"/>
  <c r="U4213" i="4" s="1"/>
  <c r="U4214" i="4" a="1"/>
  <c r="U4214" i="4" s="1"/>
  <c r="U4215" i="4" a="1"/>
  <c r="U4215" i="4" s="1"/>
  <c r="U4216" i="4" a="1"/>
  <c r="U4216" i="4" s="1"/>
  <c r="U4217" i="4" a="1"/>
  <c r="U4217" i="4" s="1"/>
  <c r="U4218" i="4" a="1"/>
  <c r="U4218" i="4" s="1"/>
  <c r="U4219" i="4" a="1"/>
  <c r="U4219" i="4" s="1"/>
  <c r="U4220" i="4" a="1"/>
  <c r="U4220" i="4" s="1"/>
  <c r="U4221" i="4" a="1"/>
  <c r="U4221" i="4" s="1"/>
  <c r="U4222" i="4" a="1"/>
  <c r="U4222" i="4" s="1"/>
  <c r="U4223" i="4" a="1"/>
  <c r="U4223" i="4" s="1"/>
  <c r="U4224" i="4" a="1"/>
  <c r="U4224" i="4" s="1"/>
  <c r="U4225" i="4" a="1"/>
  <c r="U4225" i="4" s="1"/>
  <c r="U4226" i="4" a="1"/>
  <c r="U4226" i="4" s="1"/>
  <c r="U4227" i="4" a="1"/>
  <c r="U4227" i="4" s="1"/>
  <c r="U4228" i="4" a="1"/>
  <c r="U4228" i="4" s="1"/>
  <c r="U4229" i="4" a="1"/>
  <c r="U4229" i="4" s="1"/>
  <c r="U4230" i="4" a="1"/>
  <c r="U4230" i="4" s="1"/>
  <c r="U4231" i="4" a="1"/>
  <c r="U4231" i="4" s="1"/>
  <c r="U4232" i="4" a="1"/>
  <c r="U4232" i="4" s="1"/>
  <c r="U4233" i="4" a="1"/>
  <c r="U4233" i="4" s="1"/>
  <c r="U4234" i="4" a="1"/>
  <c r="U4234" i="4" s="1"/>
  <c r="U4235" i="4" a="1"/>
  <c r="U4235" i="4" s="1"/>
  <c r="U4236" i="4" a="1"/>
  <c r="U4236" i="4" s="1"/>
  <c r="U4237" i="4" a="1"/>
  <c r="U4237" i="4" s="1"/>
  <c r="U4238" i="4" a="1"/>
  <c r="U4238" i="4" s="1"/>
  <c r="U4239" i="4" a="1"/>
  <c r="U4239" i="4" s="1"/>
  <c r="U4240" i="4" a="1"/>
  <c r="U4240" i="4" s="1"/>
  <c r="U4241" i="4" a="1"/>
  <c r="U4241" i="4" s="1"/>
  <c r="U4242" i="4" a="1"/>
  <c r="U4242" i="4" s="1"/>
  <c r="U4243" i="4" a="1"/>
  <c r="U4243" i="4" s="1"/>
  <c r="U4244" i="4" a="1"/>
  <c r="U4244" i="4" s="1"/>
  <c r="U4245" i="4" a="1"/>
  <c r="U4245" i="4" s="1"/>
  <c r="U4246" i="4" a="1"/>
  <c r="U4246" i="4" s="1"/>
  <c r="U4247" i="4" a="1"/>
  <c r="U4247" i="4" s="1"/>
  <c r="U4248" i="4" a="1"/>
  <c r="U4248" i="4" s="1"/>
  <c r="U4249" i="4" a="1"/>
  <c r="U4249" i="4" s="1"/>
  <c r="U4250" i="4" a="1"/>
  <c r="U4250" i="4" s="1"/>
  <c r="U4251" i="4" a="1"/>
  <c r="U4251" i="4" s="1"/>
  <c r="U4252" i="4" a="1"/>
  <c r="U4252" i="4" s="1"/>
  <c r="U4253" i="4" a="1"/>
  <c r="U4253" i="4" s="1"/>
  <c r="U4254" i="4" a="1"/>
  <c r="U4254" i="4" s="1"/>
  <c r="U4255" i="4" a="1"/>
  <c r="U4255" i="4" s="1"/>
  <c r="U4256" i="4" a="1"/>
  <c r="U4256" i="4" s="1"/>
  <c r="U4257" i="4" a="1"/>
  <c r="U4257" i="4" s="1"/>
  <c r="U4258" i="4" a="1"/>
  <c r="U4258" i="4" s="1"/>
  <c r="U4259" i="4" a="1"/>
  <c r="U4259" i="4" s="1"/>
  <c r="U4260" i="4" a="1"/>
  <c r="U4260" i="4" s="1"/>
  <c r="U4261" i="4" a="1"/>
  <c r="U4261" i="4" s="1"/>
  <c r="U4262" i="4" a="1"/>
  <c r="U4262" i="4" s="1"/>
  <c r="U4263" i="4" a="1"/>
  <c r="U4263" i="4" s="1"/>
  <c r="U4264" i="4" a="1"/>
  <c r="U4264" i="4" s="1"/>
  <c r="U4265" i="4" a="1"/>
  <c r="U4265" i="4" s="1"/>
  <c r="U4266" i="4" a="1"/>
  <c r="U4266" i="4" s="1"/>
  <c r="U4267" i="4" a="1"/>
  <c r="U4267" i="4" s="1"/>
  <c r="U4268" i="4" a="1"/>
  <c r="U4268" i="4" s="1"/>
  <c r="U4269" i="4" a="1"/>
  <c r="U4269" i="4" s="1"/>
  <c r="U4270" i="4" a="1"/>
  <c r="U4270" i="4" s="1"/>
  <c r="U4271" i="4" a="1"/>
  <c r="U4271" i="4" s="1"/>
  <c r="U4272" i="4" a="1"/>
  <c r="U4272" i="4" s="1"/>
  <c r="U4273" i="4" a="1"/>
  <c r="U4273" i="4" s="1"/>
  <c r="U4274" i="4" a="1"/>
  <c r="U4274" i="4" s="1"/>
  <c r="U4275" i="4" a="1"/>
  <c r="U4275" i="4" s="1"/>
  <c r="U4276" i="4" a="1"/>
  <c r="U4276" i="4" s="1"/>
  <c r="U4277" i="4" a="1"/>
  <c r="U4277" i="4" s="1"/>
  <c r="U4278" i="4" a="1"/>
  <c r="U4278" i="4" s="1"/>
  <c r="U4279" i="4" a="1"/>
  <c r="U4279" i="4" s="1"/>
  <c r="U4280" i="4" a="1"/>
  <c r="U4280" i="4" s="1"/>
  <c r="U4281" i="4" a="1"/>
  <c r="U4281" i="4" s="1"/>
  <c r="U4282" i="4" a="1"/>
  <c r="U4282" i="4" s="1"/>
  <c r="U4283" i="4" a="1"/>
  <c r="U4283" i="4" s="1"/>
  <c r="U4284" i="4" a="1"/>
  <c r="U4284" i="4" s="1"/>
  <c r="U4285" i="4" a="1"/>
  <c r="U4285" i="4" s="1"/>
  <c r="U4286" i="4" a="1"/>
  <c r="U4286" i="4" s="1"/>
  <c r="U4287" i="4" a="1"/>
  <c r="U4287" i="4" s="1"/>
  <c r="U4288" i="4" a="1"/>
  <c r="U4288" i="4" s="1"/>
  <c r="U4289" i="4" a="1"/>
  <c r="U4289" i="4" s="1"/>
  <c r="U4290" i="4" a="1"/>
  <c r="U4290" i="4" s="1"/>
  <c r="U4291" i="4" a="1"/>
  <c r="U4291" i="4" s="1"/>
  <c r="U4292" i="4" a="1"/>
  <c r="U4292" i="4" s="1"/>
  <c r="U4293" i="4" a="1"/>
  <c r="U4293" i="4" s="1"/>
  <c r="U4294" i="4" a="1"/>
  <c r="U4294" i="4" s="1"/>
  <c r="U4295" i="4" a="1"/>
  <c r="U4295" i="4" s="1"/>
  <c r="U4296" i="4" a="1"/>
  <c r="U4296" i="4" s="1"/>
  <c r="U4297" i="4" a="1"/>
  <c r="U4297" i="4" s="1"/>
  <c r="U4298" i="4" a="1"/>
  <c r="U4298" i="4" s="1"/>
  <c r="U4299" i="4" a="1"/>
  <c r="U4299" i="4" s="1"/>
  <c r="U4300" i="4" a="1"/>
  <c r="U4300" i="4" s="1"/>
  <c r="U4301" i="4" a="1"/>
  <c r="U4301" i="4" s="1"/>
  <c r="U4302" i="4" a="1"/>
  <c r="U4302" i="4" s="1"/>
  <c r="U4303" i="4" a="1"/>
  <c r="U4303" i="4" s="1"/>
  <c r="U4304" i="4" a="1"/>
  <c r="U4304" i="4" s="1"/>
  <c r="U4305" i="4" a="1"/>
  <c r="U4305" i="4" s="1"/>
  <c r="U4306" i="4" a="1"/>
  <c r="U4306" i="4" s="1"/>
  <c r="U4307" i="4" a="1"/>
  <c r="U4307" i="4" s="1"/>
  <c r="U4308" i="4" a="1"/>
  <c r="U4308" i="4" s="1"/>
  <c r="U4309" i="4" a="1"/>
  <c r="U4309" i="4" s="1"/>
  <c r="U4310" i="4" a="1"/>
  <c r="U4310" i="4" s="1"/>
  <c r="U4311" i="4" a="1"/>
  <c r="U4311" i="4" s="1"/>
  <c r="U4312" i="4" a="1"/>
  <c r="U4312" i="4" s="1"/>
  <c r="U4313" i="4" a="1"/>
  <c r="U4313" i="4" s="1"/>
  <c r="U4314" i="4" a="1"/>
  <c r="U4314" i="4" s="1"/>
  <c r="U4315" i="4" a="1"/>
  <c r="U4315" i="4" s="1"/>
  <c r="U4316" i="4" a="1"/>
  <c r="U4316" i="4" s="1"/>
  <c r="U4317" i="4" a="1"/>
  <c r="U4317" i="4" s="1"/>
  <c r="U4318" i="4" a="1"/>
  <c r="U4318" i="4" s="1"/>
  <c r="U4319" i="4" a="1"/>
  <c r="U4319" i="4" s="1"/>
  <c r="U4320" i="4" a="1"/>
  <c r="U4320" i="4" s="1"/>
  <c r="U4321" i="4" a="1"/>
  <c r="U4321" i="4" s="1"/>
  <c r="U4322" i="4" a="1"/>
  <c r="U4322" i="4" s="1"/>
  <c r="U4323" i="4" a="1"/>
  <c r="U4323" i="4" s="1"/>
  <c r="U4324" i="4" a="1"/>
  <c r="U4324" i="4" s="1"/>
  <c r="U4325" i="4" a="1"/>
  <c r="U4325" i="4" s="1"/>
  <c r="U4326" i="4" a="1"/>
  <c r="U4326" i="4" s="1"/>
  <c r="U4327" i="4" a="1"/>
  <c r="U4327" i="4" s="1"/>
  <c r="U4328" i="4" a="1"/>
  <c r="U4328" i="4" s="1"/>
  <c r="U4329" i="4" a="1"/>
  <c r="U4329" i="4" s="1"/>
  <c r="U4330" i="4" a="1"/>
  <c r="U4330" i="4" s="1"/>
  <c r="U4331" i="4" a="1"/>
  <c r="U4331" i="4" s="1"/>
  <c r="U4332" i="4" a="1"/>
  <c r="U4332" i="4" s="1"/>
  <c r="U4333" i="4" a="1"/>
  <c r="U4333" i="4" s="1"/>
  <c r="U4334" i="4" a="1"/>
  <c r="U4334" i="4" s="1"/>
  <c r="U4335" i="4" a="1"/>
  <c r="U4335" i="4" s="1"/>
  <c r="U4336" i="4" a="1"/>
  <c r="U4336" i="4" s="1"/>
  <c r="U4337" i="4" a="1"/>
  <c r="U4337" i="4" s="1"/>
  <c r="U4338" i="4" a="1"/>
  <c r="U4338" i="4" s="1"/>
  <c r="U4339" i="4" a="1"/>
  <c r="U4339" i="4" s="1"/>
  <c r="U4340" i="4" a="1"/>
  <c r="U4340" i="4" s="1"/>
  <c r="U4341" i="4" a="1"/>
  <c r="U4341" i="4" s="1"/>
  <c r="U4342" i="4" a="1"/>
  <c r="U4342" i="4" s="1"/>
  <c r="U4343" i="4" a="1"/>
  <c r="U4343" i="4" s="1"/>
  <c r="U4344" i="4" a="1"/>
  <c r="U4344" i="4" s="1"/>
  <c r="U4345" i="4" a="1"/>
  <c r="U4345" i="4" s="1"/>
  <c r="U4346" i="4" a="1"/>
  <c r="U4346" i="4" s="1"/>
  <c r="U4347" i="4" a="1"/>
  <c r="U4347" i="4" s="1"/>
  <c r="U4348" i="4" a="1"/>
  <c r="U4348" i="4" s="1"/>
  <c r="U4349" i="4" a="1"/>
  <c r="U4349" i="4" s="1"/>
  <c r="U4350" i="4" a="1"/>
  <c r="U4350" i="4" s="1"/>
  <c r="U4351" i="4" a="1"/>
  <c r="U4351" i="4" s="1"/>
  <c r="U4352" i="4" a="1"/>
  <c r="U4352" i="4" s="1"/>
  <c r="U4353" i="4" a="1"/>
  <c r="U4353" i="4" s="1"/>
  <c r="U4354" i="4" a="1"/>
  <c r="U4354" i="4" s="1"/>
  <c r="U4355" i="4" a="1"/>
  <c r="U4355" i="4" s="1"/>
  <c r="U4356" i="4" a="1"/>
  <c r="U4356" i="4" s="1"/>
  <c r="U4357" i="4" a="1"/>
  <c r="U4357" i="4" s="1"/>
  <c r="U4358" i="4" a="1"/>
  <c r="U4358" i="4" s="1"/>
  <c r="U4359" i="4" a="1"/>
  <c r="U4359" i="4" s="1"/>
  <c r="U4360" i="4" a="1"/>
  <c r="U4360" i="4" s="1"/>
  <c r="U4361" i="4" a="1"/>
  <c r="U4361" i="4" s="1"/>
  <c r="U4362" i="4" a="1"/>
  <c r="U4362" i="4" s="1"/>
  <c r="U4363" i="4" a="1"/>
  <c r="U4363" i="4" s="1"/>
  <c r="U4364" i="4" a="1"/>
  <c r="U4364" i="4" s="1"/>
  <c r="U4365" i="4" a="1"/>
  <c r="U4365" i="4" s="1"/>
  <c r="U4366" i="4" a="1"/>
  <c r="U4366" i="4" s="1"/>
  <c r="U4367" i="4" a="1"/>
  <c r="U4367" i="4" s="1"/>
  <c r="U4368" i="4" a="1"/>
  <c r="U4368" i="4" s="1"/>
  <c r="U4369" i="4" a="1"/>
  <c r="U4369" i="4" s="1"/>
  <c r="U4370" i="4" a="1"/>
  <c r="U4370" i="4" s="1"/>
  <c r="U4371" i="4" a="1"/>
  <c r="U4371" i="4" s="1"/>
  <c r="U4372" i="4" a="1"/>
  <c r="U4372" i="4" s="1"/>
  <c r="U4373" i="4" a="1"/>
  <c r="U4373" i="4" s="1"/>
  <c r="U4374" i="4" a="1"/>
  <c r="U4374" i="4" s="1"/>
  <c r="U4375" i="4" a="1"/>
  <c r="U4375" i="4" s="1"/>
  <c r="U4376" i="4" a="1"/>
  <c r="U4376" i="4" s="1"/>
  <c r="U4377" i="4" a="1"/>
  <c r="U4377" i="4" s="1"/>
  <c r="U4378" i="4" a="1"/>
  <c r="U4378" i="4" s="1"/>
  <c r="U4379" i="4" a="1"/>
  <c r="U4379" i="4" s="1"/>
  <c r="U4380" i="4" a="1"/>
  <c r="U4380" i="4" s="1"/>
  <c r="U4381" i="4" a="1"/>
  <c r="U4381" i="4" s="1"/>
  <c r="U4382" i="4" a="1"/>
  <c r="U4382" i="4" s="1"/>
  <c r="U4383" i="4" a="1"/>
  <c r="U4383" i="4" s="1"/>
  <c r="U4384" i="4" a="1"/>
  <c r="U4384" i="4" s="1"/>
  <c r="U4385" i="4" a="1"/>
  <c r="U4385" i="4" s="1"/>
  <c r="U4386" i="4" a="1"/>
  <c r="U4386" i="4" s="1"/>
  <c r="U4387" i="4" a="1"/>
  <c r="U4387" i="4" s="1"/>
  <c r="U4388" i="4" a="1"/>
  <c r="U4388" i="4" s="1"/>
  <c r="U4389" i="4" a="1"/>
  <c r="U4389" i="4" s="1"/>
  <c r="U4390" i="4" a="1"/>
  <c r="U4390" i="4" s="1"/>
  <c r="U4391" i="4" a="1"/>
  <c r="U4391" i="4" s="1"/>
  <c r="U4392" i="4" a="1"/>
  <c r="U4392" i="4" s="1"/>
  <c r="U4393" i="4" a="1"/>
  <c r="U4393" i="4" s="1"/>
  <c r="U4394" i="4" a="1"/>
  <c r="U4394" i="4" s="1"/>
  <c r="U4395" i="4" a="1"/>
  <c r="U4395" i="4" s="1"/>
  <c r="U4396" i="4" a="1"/>
  <c r="U4396" i="4" s="1"/>
  <c r="U4397" i="4" a="1"/>
  <c r="U4397" i="4" s="1"/>
  <c r="U4398" i="4" a="1"/>
  <c r="U4398" i="4" s="1"/>
  <c r="U4399" i="4" a="1"/>
  <c r="U4399" i="4" s="1"/>
  <c r="U4400" i="4" a="1"/>
  <c r="U4400" i="4" s="1"/>
  <c r="U4401" i="4" a="1"/>
  <c r="U4401" i="4" s="1"/>
  <c r="U4402" i="4" a="1"/>
  <c r="U4402" i="4" s="1"/>
  <c r="U4403" i="4" a="1"/>
  <c r="U4403" i="4" s="1"/>
  <c r="U4404" i="4" a="1"/>
  <c r="U4404" i="4" s="1"/>
  <c r="U4405" i="4" a="1"/>
  <c r="U4405" i="4" s="1"/>
  <c r="U4406" i="4" a="1"/>
  <c r="U4406" i="4" s="1"/>
  <c r="U4407" i="4" a="1"/>
  <c r="U4407" i="4" s="1"/>
  <c r="U4408" i="4" a="1"/>
  <c r="U4408" i="4" s="1"/>
  <c r="U4409" i="4" a="1"/>
  <c r="U4409" i="4" s="1"/>
  <c r="U4410" i="4" a="1"/>
  <c r="U4410" i="4" s="1"/>
  <c r="U4411" i="4" a="1"/>
  <c r="U4411" i="4" s="1"/>
  <c r="U4412" i="4" a="1"/>
  <c r="U4412" i="4" s="1"/>
  <c r="U4413" i="4" a="1"/>
  <c r="U4413" i="4" s="1"/>
  <c r="U4414" i="4" a="1"/>
  <c r="U4414" i="4" s="1"/>
  <c r="U4415" i="4" a="1"/>
  <c r="U4415" i="4" s="1"/>
  <c r="U4416" i="4" a="1"/>
  <c r="U4416" i="4" s="1"/>
  <c r="U4417" i="4" a="1"/>
  <c r="U4417" i="4" s="1"/>
  <c r="U4418" i="4" a="1"/>
  <c r="U4418" i="4" s="1"/>
  <c r="U4419" i="4" a="1"/>
  <c r="U4419" i="4" s="1"/>
  <c r="U4420" i="4" a="1"/>
  <c r="U4420" i="4" s="1"/>
  <c r="U4421" i="4" a="1"/>
  <c r="U4421" i="4" s="1"/>
  <c r="U4422" i="4" a="1"/>
  <c r="U4422" i="4" s="1"/>
  <c r="U4423" i="4" a="1"/>
  <c r="U4423" i="4" s="1"/>
  <c r="U4424" i="4" a="1"/>
  <c r="U4424" i="4" s="1"/>
  <c r="U4425" i="4" a="1"/>
  <c r="U4425" i="4" s="1"/>
  <c r="U4426" i="4" a="1"/>
  <c r="U4426" i="4" s="1"/>
  <c r="U4427" i="4" a="1"/>
  <c r="U4427" i="4" s="1"/>
  <c r="U4428" i="4" a="1"/>
  <c r="U4428" i="4" s="1"/>
  <c r="U4429" i="4" a="1"/>
  <c r="U4429" i="4" s="1"/>
  <c r="U4430" i="4" a="1"/>
  <c r="U4430" i="4" s="1"/>
  <c r="U4431" i="4" a="1"/>
  <c r="U4431" i="4" s="1"/>
  <c r="U4432" i="4" a="1"/>
  <c r="U4432" i="4" s="1"/>
  <c r="U4433" i="4" a="1"/>
  <c r="U4433" i="4" s="1"/>
  <c r="U4434" i="4" a="1"/>
  <c r="U4434" i="4" s="1"/>
  <c r="U4435" i="4" a="1"/>
  <c r="U4435" i="4" s="1"/>
  <c r="U4436" i="4" a="1"/>
  <c r="U4436" i="4" s="1"/>
  <c r="U4437" i="4" a="1"/>
  <c r="U4437" i="4" s="1"/>
  <c r="U4438" i="4" a="1"/>
  <c r="U4438" i="4" s="1"/>
  <c r="U4439" i="4" a="1"/>
  <c r="U4439" i="4" s="1"/>
  <c r="U4440" i="4" a="1"/>
  <c r="U4440" i="4" s="1"/>
  <c r="U4441" i="4" a="1"/>
  <c r="U4441" i="4" s="1"/>
  <c r="U4442" i="4" a="1"/>
  <c r="U4442" i="4" s="1"/>
  <c r="U4443" i="4" a="1"/>
  <c r="U4443" i="4" s="1"/>
  <c r="U4444" i="4" a="1"/>
  <c r="U4444" i="4" s="1"/>
  <c r="U4445" i="4" a="1"/>
  <c r="U4445" i="4" s="1"/>
  <c r="U4446" i="4" a="1"/>
  <c r="U4446" i="4" s="1"/>
  <c r="U4447" i="4" a="1"/>
  <c r="U4447" i="4" s="1"/>
  <c r="U4448" i="4" a="1"/>
  <c r="U4448" i="4" s="1"/>
  <c r="U4449" i="4" a="1"/>
  <c r="U4449" i="4" s="1"/>
  <c r="U4450" i="4" a="1"/>
  <c r="U4450" i="4" s="1"/>
  <c r="U4451" i="4" a="1"/>
  <c r="U4451" i="4" s="1"/>
  <c r="U4452" i="4" a="1"/>
  <c r="U4452" i="4" s="1"/>
  <c r="U4453" i="4" a="1"/>
  <c r="U4453" i="4" s="1"/>
  <c r="U4454" i="4" a="1"/>
  <c r="U4454" i="4" s="1"/>
  <c r="U4455" i="4" a="1"/>
  <c r="U4455" i="4" s="1"/>
  <c r="U4456" i="4" a="1"/>
  <c r="U4456" i="4" s="1"/>
  <c r="U4457" i="4" a="1"/>
  <c r="U4457" i="4" s="1"/>
  <c r="U4458" i="4" a="1"/>
  <c r="U4458" i="4" s="1"/>
  <c r="U4459" i="4" a="1"/>
  <c r="U4459" i="4" s="1"/>
  <c r="U4460" i="4" a="1"/>
  <c r="U4460" i="4" s="1"/>
  <c r="U4461" i="4" a="1"/>
  <c r="U4461" i="4" s="1"/>
  <c r="U4462" i="4" a="1"/>
  <c r="U4462" i="4" s="1"/>
  <c r="U4463" i="4" a="1"/>
  <c r="U4463" i="4" s="1"/>
  <c r="U4464" i="4" a="1"/>
  <c r="U4464" i="4" s="1"/>
  <c r="U4465" i="4" a="1"/>
  <c r="U4465" i="4" s="1"/>
  <c r="U4466" i="4" a="1"/>
  <c r="U4466" i="4" s="1"/>
  <c r="U4467" i="4" a="1"/>
  <c r="U4467" i="4" s="1"/>
  <c r="U4468" i="4" a="1"/>
  <c r="U4468" i="4" s="1"/>
  <c r="U4469" i="4" a="1"/>
  <c r="U4469" i="4" s="1"/>
  <c r="U4470" i="4" a="1"/>
  <c r="U4470" i="4" s="1"/>
  <c r="U4471" i="4" a="1"/>
  <c r="U4471" i="4" s="1"/>
  <c r="U4472" i="4" a="1"/>
  <c r="U4472" i="4" s="1"/>
  <c r="U4473" i="4" a="1"/>
  <c r="U4473" i="4" s="1"/>
  <c r="U4474" i="4" a="1"/>
  <c r="U4474" i="4" s="1"/>
  <c r="U4475" i="4" a="1"/>
  <c r="U4475" i="4" s="1"/>
  <c r="U4476" i="4" a="1"/>
  <c r="U4476" i="4" s="1"/>
  <c r="U4477" i="4" a="1"/>
  <c r="U4477" i="4" s="1"/>
  <c r="U4478" i="4" a="1"/>
  <c r="U4478" i="4" s="1"/>
  <c r="U4479" i="4" a="1"/>
  <c r="U4479" i="4" s="1"/>
  <c r="U4480" i="4" a="1"/>
  <c r="U4480" i="4" s="1"/>
  <c r="U4481" i="4" a="1"/>
  <c r="U4481" i="4" s="1"/>
  <c r="U4482" i="4" a="1"/>
  <c r="U4482" i="4" s="1"/>
  <c r="U4483" i="4" a="1"/>
  <c r="U4483" i="4" s="1"/>
  <c r="U4484" i="4" a="1"/>
  <c r="U4484" i="4" s="1"/>
  <c r="U4485" i="4" a="1"/>
  <c r="U4485" i="4" s="1"/>
  <c r="U4486" i="4" a="1"/>
  <c r="U4486" i="4" s="1"/>
  <c r="U4487" i="4" a="1"/>
  <c r="U4487" i="4" s="1"/>
  <c r="U4488" i="4" a="1"/>
  <c r="U4488" i="4" s="1"/>
  <c r="U4489" i="4" a="1"/>
  <c r="U4489" i="4" s="1"/>
  <c r="U4490" i="4" a="1"/>
  <c r="U4490" i="4" s="1"/>
  <c r="U4491" i="4" a="1"/>
  <c r="U4491" i="4" s="1"/>
  <c r="U4492" i="4" a="1"/>
  <c r="U4492" i="4" s="1"/>
  <c r="U4493" i="4" a="1"/>
  <c r="U4493" i="4" s="1"/>
  <c r="U4494" i="4" a="1"/>
  <c r="U4494" i="4" s="1"/>
  <c r="U4495" i="4" a="1"/>
  <c r="U4495" i="4" s="1"/>
  <c r="U4496" i="4" a="1"/>
  <c r="U4496" i="4" s="1"/>
  <c r="U4497" i="4" a="1"/>
  <c r="U4497" i="4" s="1"/>
  <c r="U4498" i="4" a="1"/>
  <c r="U4498" i="4" s="1"/>
  <c r="U4499" i="4" a="1"/>
  <c r="U4499" i="4" s="1"/>
  <c r="U4500" i="4" a="1"/>
  <c r="U4500" i="4" s="1"/>
  <c r="U4501" i="4" a="1"/>
  <c r="U4501" i="4" s="1"/>
  <c r="U4502" i="4" a="1"/>
  <c r="U4502" i="4" s="1"/>
  <c r="U4503" i="4" a="1"/>
  <c r="U4503" i="4" s="1"/>
  <c r="U4504" i="4" a="1"/>
  <c r="U4504" i="4" s="1"/>
  <c r="U4505" i="4" a="1"/>
  <c r="U4505" i="4" s="1"/>
  <c r="U4506" i="4" a="1"/>
  <c r="U4506" i="4" s="1"/>
  <c r="U4507" i="4" a="1"/>
  <c r="U4507" i="4" s="1"/>
  <c r="U4508" i="4" a="1"/>
  <c r="U4508" i="4" s="1"/>
  <c r="U4509" i="4" a="1"/>
  <c r="U4509" i="4" s="1"/>
  <c r="U4510" i="4" a="1"/>
  <c r="U4510" i="4" s="1"/>
  <c r="U4511" i="4" a="1"/>
  <c r="U4511" i="4" s="1"/>
  <c r="U4512" i="4" a="1"/>
  <c r="U4512" i="4" s="1"/>
  <c r="U4513" i="4" a="1"/>
  <c r="U4513" i="4" s="1"/>
  <c r="U4514" i="4" a="1"/>
  <c r="U4514" i="4" s="1"/>
  <c r="U4515" i="4" a="1"/>
  <c r="U4515" i="4" s="1"/>
  <c r="U4516" i="4" a="1"/>
  <c r="U4516" i="4" s="1"/>
  <c r="U4517" i="4" a="1"/>
  <c r="U4517" i="4" s="1"/>
  <c r="U4518" i="4" a="1"/>
  <c r="U4518" i="4" s="1"/>
  <c r="U4519" i="4" a="1"/>
  <c r="U4519" i="4" s="1"/>
  <c r="U4520" i="4" a="1"/>
  <c r="U4520" i="4" s="1"/>
  <c r="U4521" i="4" a="1"/>
  <c r="U4521" i="4" s="1"/>
  <c r="U4522" i="4" a="1"/>
  <c r="U4522" i="4" s="1"/>
  <c r="U4523" i="4" a="1"/>
  <c r="U4523" i="4" s="1"/>
  <c r="U4524" i="4" a="1"/>
  <c r="U4524" i="4" s="1"/>
  <c r="U4525" i="4" a="1"/>
  <c r="U4525" i="4" s="1"/>
  <c r="U4526" i="4" a="1"/>
  <c r="U4526" i="4" s="1"/>
  <c r="U4527" i="4" a="1"/>
  <c r="U4527" i="4" s="1"/>
  <c r="U4528" i="4" a="1"/>
  <c r="U4528" i="4" s="1"/>
  <c r="U4529" i="4" a="1"/>
  <c r="U4529" i="4" s="1"/>
  <c r="U4530" i="4" a="1"/>
  <c r="U4530" i="4" s="1"/>
  <c r="U4531" i="4" a="1"/>
  <c r="U4531" i="4" s="1"/>
  <c r="U4532" i="4" a="1"/>
  <c r="U4532" i="4" s="1"/>
  <c r="U4533" i="4" a="1"/>
  <c r="U4533" i="4" s="1"/>
  <c r="U4534" i="4" a="1"/>
  <c r="U4534" i="4" s="1"/>
  <c r="U4535" i="4" a="1"/>
  <c r="U4535" i="4" s="1"/>
  <c r="U4536" i="4" a="1"/>
  <c r="U4536" i="4" s="1"/>
  <c r="U4537" i="4" a="1"/>
  <c r="U4537" i="4" s="1"/>
  <c r="U4538" i="4" a="1"/>
  <c r="U4538" i="4" s="1"/>
  <c r="U4539" i="4" a="1"/>
  <c r="U4539" i="4" s="1"/>
  <c r="U4540" i="4" a="1"/>
  <c r="U4540" i="4" s="1"/>
  <c r="U4541" i="4" a="1"/>
  <c r="U4541" i="4" s="1"/>
  <c r="U4542" i="4" a="1"/>
  <c r="U4542" i="4" s="1"/>
  <c r="U4543" i="4" a="1"/>
  <c r="U4543" i="4" s="1"/>
  <c r="U4544" i="4" a="1"/>
  <c r="U4544" i="4" s="1"/>
  <c r="U4545" i="4" a="1"/>
  <c r="U4545" i="4" s="1"/>
  <c r="U4546" i="4" a="1"/>
  <c r="U4546" i="4" s="1"/>
  <c r="U4547" i="4" a="1"/>
  <c r="U4547" i="4" s="1"/>
  <c r="U4548" i="4" a="1"/>
  <c r="U4548" i="4" s="1"/>
  <c r="U4549" i="4" a="1"/>
  <c r="U4549" i="4" s="1"/>
  <c r="U4550" i="4" a="1"/>
  <c r="U4550" i="4" s="1"/>
  <c r="U4551" i="4" a="1"/>
  <c r="U4551" i="4" s="1"/>
  <c r="U4552" i="4" a="1"/>
  <c r="U4552" i="4" s="1"/>
  <c r="U4553" i="4" a="1"/>
  <c r="U4553" i="4" s="1"/>
  <c r="U4554" i="4" a="1"/>
  <c r="U4554" i="4" s="1"/>
  <c r="U4555" i="4" a="1"/>
  <c r="U4555" i="4" s="1"/>
  <c r="U4556" i="4" a="1"/>
  <c r="U4556" i="4" s="1"/>
  <c r="U4557" i="4" a="1"/>
  <c r="U4557" i="4" s="1"/>
  <c r="U4558" i="4" a="1"/>
  <c r="U4558" i="4" s="1"/>
  <c r="U4559" i="4" a="1"/>
  <c r="U4559" i="4" s="1"/>
  <c r="U4560" i="4" a="1"/>
  <c r="U4560" i="4" s="1"/>
  <c r="U4561" i="4" a="1"/>
  <c r="U4561" i="4" s="1"/>
  <c r="U4562" i="4" a="1"/>
  <c r="U4562" i="4" s="1"/>
  <c r="U4563" i="4" a="1"/>
  <c r="U4563" i="4" s="1"/>
  <c r="U4564" i="4" a="1"/>
  <c r="U4564" i="4" s="1"/>
  <c r="U4565" i="4" a="1"/>
  <c r="U4565" i="4" s="1"/>
  <c r="U4566" i="4" a="1"/>
  <c r="U4566" i="4" s="1"/>
  <c r="U4567" i="4" a="1"/>
  <c r="U4567" i="4" s="1"/>
  <c r="U4568" i="4" a="1"/>
  <c r="U4568" i="4" s="1"/>
  <c r="U4569" i="4" a="1"/>
  <c r="U4569" i="4" s="1"/>
  <c r="U4570" i="4" a="1"/>
  <c r="U4570" i="4" s="1"/>
  <c r="U4571" i="4" a="1"/>
  <c r="U4571" i="4" s="1"/>
  <c r="U4572" i="4" a="1"/>
  <c r="U4572" i="4" s="1"/>
  <c r="U4573" i="4" a="1"/>
  <c r="U4573" i="4" s="1"/>
  <c r="U4574" i="4" a="1"/>
  <c r="U4574" i="4" s="1"/>
  <c r="U4575" i="4" a="1"/>
  <c r="U4575" i="4" s="1"/>
  <c r="U4576" i="4" a="1"/>
  <c r="U4576" i="4" s="1"/>
  <c r="U4577" i="4" a="1"/>
  <c r="U4577" i="4" s="1"/>
  <c r="U4578" i="4" a="1"/>
  <c r="U4578" i="4" s="1"/>
  <c r="U4579" i="4" a="1"/>
  <c r="U4579" i="4" s="1"/>
  <c r="U4580" i="4" a="1"/>
  <c r="U4580" i="4" s="1"/>
  <c r="U4581" i="4" a="1"/>
  <c r="U4581" i="4" s="1"/>
  <c r="U4582" i="4" a="1"/>
  <c r="U4582" i="4" s="1"/>
  <c r="U4583" i="4" a="1"/>
  <c r="U4583" i="4" s="1"/>
  <c r="U4584" i="4" a="1"/>
  <c r="U4584" i="4" s="1"/>
  <c r="U4585" i="4" a="1"/>
  <c r="U4585" i="4" s="1"/>
  <c r="U4586" i="4" a="1"/>
  <c r="U4586" i="4" s="1"/>
  <c r="U4587" i="4" a="1"/>
  <c r="U4587" i="4" s="1"/>
  <c r="U4588" i="4" a="1"/>
  <c r="U4588" i="4" s="1"/>
  <c r="U4589" i="4" a="1"/>
  <c r="U4589" i="4" s="1"/>
  <c r="U4590" i="4" a="1"/>
  <c r="U4590" i="4" s="1"/>
  <c r="U4591" i="4" a="1"/>
  <c r="U4591" i="4" s="1"/>
  <c r="U4592" i="4" a="1"/>
  <c r="U4592" i="4" s="1"/>
  <c r="U4593" i="4" a="1"/>
  <c r="U4593" i="4" s="1"/>
  <c r="U4594" i="4" a="1"/>
  <c r="U4594" i="4" s="1"/>
  <c r="U4595" i="4" a="1"/>
  <c r="U4595" i="4" s="1"/>
  <c r="U4596" i="4" a="1"/>
  <c r="U4596" i="4" s="1"/>
  <c r="U4597" i="4" a="1"/>
  <c r="U4597" i="4" s="1"/>
  <c r="U4598" i="4" a="1"/>
  <c r="U4598" i="4" s="1"/>
  <c r="U4599" i="4" a="1"/>
  <c r="U4599" i="4" s="1"/>
  <c r="U4600" i="4" a="1"/>
  <c r="U4600" i="4" s="1"/>
  <c r="U4601" i="4" a="1"/>
  <c r="U4601" i="4" s="1"/>
  <c r="U4602" i="4" a="1"/>
  <c r="U4602" i="4" s="1"/>
  <c r="U4603" i="4" a="1"/>
  <c r="U4603" i="4" s="1"/>
  <c r="U4604" i="4" a="1"/>
  <c r="U4604" i="4" s="1"/>
  <c r="U4605" i="4" a="1"/>
  <c r="U4605" i="4" s="1"/>
  <c r="U4606" i="4" a="1"/>
  <c r="U4606" i="4" s="1"/>
  <c r="U4607" i="4" a="1"/>
  <c r="U4607" i="4" s="1"/>
  <c r="U4608" i="4" a="1"/>
  <c r="U4608" i="4" s="1"/>
  <c r="U4609" i="4" a="1"/>
  <c r="U4609" i="4" s="1"/>
  <c r="U4610" i="4" a="1"/>
  <c r="U4610" i="4" s="1"/>
  <c r="U4611" i="4" a="1"/>
  <c r="U4611" i="4" s="1"/>
  <c r="U4612" i="4" a="1"/>
  <c r="U4612" i="4" s="1"/>
  <c r="U4613" i="4" a="1"/>
  <c r="U4613" i="4" s="1"/>
  <c r="U4614" i="4" a="1"/>
  <c r="U4614" i="4" s="1"/>
  <c r="U4615" i="4" a="1"/>
  <c r="U4615" i="4" s="1"/>
  <c r="U4616" i="4" a="1"/>
  <c r="U4616" i="4" s="1"/>
  <c r="U4617" i="4" a="1"/>
  <c r="U4617" i="4" s="1"/>
  <c r="U4618" i="4" a="1"/>
  <c r="U4618" i="4" s="1"/>
  <c r="U4619" i="4" a="1"/>
  <c r="U4619" i="4" s="1"/>
  <c r="U4620" i="4" a="1"/>
  <c r="U4620" i="4" s="1"/>
  <c r="U4621" i="4" a="1"/>
  <c r="U4621" i="4" s="1"/>
  <c r="U4622" i="4" a="1"/>
  <c r="U4622" i="4" s="1"/>
  <c r="U4623" i="4" a="1"/>
  <c r="U4623" i="4" s="1"/>
  <c r="U4624" i="4" a="1"/>
  <c r="U4624" i="4" s="1"/>
  <c r="U4625" i="4" a="1"/>
  <c r="U4625" i="4" s="1"/>
  <c r="U4626" i="4" a="1"/>
  <c r="U4626" i="4" s="1"/>
  <c r="U4627" i="4" a="1"/>
  <c r="U4627" i="4" s="1"/>
  <c r="U4628" i="4" a="1"/>
  <c r="U4628" i="4" s="1"/>
  <c r="U4629" i="4" a="1"/>
  <c r="U4629" i="4" s="1"/>
  <c r="U4630" i="4" a="1"/>
  <c r="U4630" i="4" s="1"/>
  <c r="U4631" i="4" a="1"/>
  <c r="U4631" i="4" s="1"/>
  <c r="U4632" i="4" a="1"/>
  <c r="U4632" i="4" s="1"/>
  <c r="U4633" i="4" a="1"/>
  <c r="U4633" i="4" s="1"/>
  <c r="U4634" i="4" a="1"/>
  <c r="U4634" i="4" s="1"/>
  <c r="U4635" i="4" a="1"/>
  <c r="U4635" i="4" s="1"/>
  <c r="U4636" i="4" a="1"/>
  <c r="U4636" i="4" s="1"/>
  <c r="U4637" i="4" a="1"/>
  <c r="U4637" i="4" s="1"/>
  <c r="U4638" i="4" a="1"/>
  <c r="U4638" i="4" s="1"/>
  <c r="U4639" i="4" a="1"/>
  <c r="U4639" i="4" s="1"/>
  <c r="U4640" i="4" a="1"/>
  <c r="U4640" i="4" s="1"/>
  <c r="U4641" i="4" a="1"/>
  <c r="U4641" i="4" s="1"/>
  <c r="U4642" i="4" a="1"/>
  <c r="U4642" i="4" s="1"/>
  <c r="U4643" i="4" a="1"/>
  <c r="U4643" i="4" s="1"/>
  <c r="U4644" i="4" a="1"/>
  <c r="U4644" i="4" s="1"/>
  <c r="U4645" i="4" a="1"/>
  <c r="U4645" i="4" s="1"/>
  <c r="U4646" i="4" a="1"/>
  <c r="U4646" i="4" s="1"/>
  <c r="U4647" i="4" a="1"/>
  <c r="U4647" i="4" s="1"/>
  <c r="U4648" i="4" a="1"/>
  <c r="U4648" i="4" s="1"/>
  <c r="U4649" i="4" a="1"/>
  <c r="U4649" i="4" s="1"/>
  <c r="U4650" i="4" a="1"/>
  <c r="U4650" i="4" s="1"/>
  <c r="U4651" i="4" a="1"/>
  <c r="U4651" i="4" s="1"/>
  <c r="U4652" i="4" a="1"/>
  <c r="U4652" i="4" s="1"/>
  <c r="U4653" i="4" a="1"/>
  <c r="U4653" i="4" s="1"/>
  <c r="U4654" i="4" a="1"/>
  <c r="U4654" i="4" s="1"/>
  <c r="U4655" i="4" a="1"/>
  <c r="U4655" i="4" s="1"/>
  <c r="U4656" i="4" a="1"/>
  <c r="U4656" i="4" s="1"/>
  <c r="U4657" i="4" a="1"/>
  <c r="U4657" i="4" s="1"/>
  <c r="U4658" i="4" a="1"/>
  <c r="U4658" i="4" s="1"/>
  <c r="U4659" i="4" a="1"/>
  <c r="U4659" i="4" s="1"/>
  <c r="U4660" i="4" a="1"/>
  <c r="U4660" i="4" s="1"/>
  <c r="U4661" i="4" a="1"/>
  <c r="U4661" i="4" s="1"/>
  <c r="U4662" i="4" a="1"/>
  <c r="U4662" i="4" s="1"/>
  <c r="U4663" i="4" a="1"/>
  <c r="U4663" i="4" s="1"/>
  <c r="U4664" i="4" a="1"/>
  <c r="U4664" i="4" s="1"/>
  <c r="U4665" i="4" a="1"/>
  <c r="U4665" i="4" s="1"/>
  <c r="U4666" i="4" a="1"/>
  <c r="U4666" i="4" s="1"/>
  <c r="U4667" i="4" a="1"/>
  <c r="U4667" i="4" s="1"/>
  <c r="U4668" i="4" a="1"/>
  <c r="U4668" i="4" s="1"/>
  <c r="U4669" i="4" a="1"/>
  <c r="U4669" i="4" s="1"/>
  <c r="U4670" i="4" a="1"/>
  <c r="U4670" i="4" s="1"/>
  <c r="U4671" i="4" a="1"/>
  <c r="U4671" i="4" s="1"/>
  <c r="U4672" i="4" a="1"/>
  <c r="U4672" i="4" s="1"/>
  <c r="U4673" i="4" a="1"/>
  <c r="U4673" i="4" s="1"/>
  <c r="U4674" i="4" a="1"/>
  <c r="U4674" i="4" s="1"/>
  <c r="U4675" i="4" a="1"/>
  <c r="U4675" i="4" s="1"/>
  <c r="U4676" i="4" a="1"/>
  <c r="U4676" i="4" s="1"/>
  <c r="U4677" i="4" a="1"/>
  <c r="U4677" i="4" s="1"/>
  <c r="U4678" i="4" a="1"/>
  <c r="U4678" i="4" s="1"/>
  <c r="U4679" i="4" a="1"/>
  <c r="U4679" i="4" s="1"/>
  <c r="U4680" i="4" a="1"/>
  <c r="U4680" i="4" s="1"/>
  <c r="U4681" i="4" a="1"/>
  <c r="U4681" i="4" s="1"/>
  <c r="U4682" i="4" a="1"/>
  <c r="U4682" i="4" s="1"/>
  <c r="U4683" i="4" a="1"/>
  <c r="U4683" i="4" s="1"/>
  <c r="U4684" i="4" a="1"/>
  <c r="U4684" i="4" s="1"/>
  <c r="U4685" i="4" a="1"/>
  <c r="U4685" i="4" s="1"/>
  <c r="U4686" i="4" a="1"/>
  <c r="U4686" i="4" s="1"/>
  <c r="U4687" i="4" a="1"/>
  <c r="U4687" i="4" s="1"/>
  <c r="U4688" i="4" a="1"/>
  <c r="U4688" i="4" s="1"/>
  <c r="U4689" i="4" a="1"/>
  <c r="U4689" i="4" s="1"/>
  <c r="U4690" i="4" a="1"/>
  <c r="U4690" i="4" s="1"/>
  <c r="U4691" i="4" a="1"/>
  <c r="U4691" i="4" s="1"/>
  <c r="U4692" i="4" a="1"/>
  <c r="U4692" i="4" s="1"/>
  <c r="U4693" i="4" a="1"/>
  <c r="U4693" i="4" s="1"/>
  <c r="U4694" i="4" a="1"/>
  <c r="U4694" i="4" s="1"/>
  <c r="U4695" i="4" a="1"/>
  <c r="U4695" i="4" s="1"/>
  <c r="U4696" i="4" a="1"/>
  <c r="U4696" i="4" s="1"/>
  <c r="U4697" i="4" a="1"/>
  <c r="U4697" i="4" s="1"/>
  <c r="U4698" i="4" a="1"/>
  <c r="U4698" i="4" s="1"/>
  <c r="U4699" i="4" a="1"/>
  <c r="U4699" i="4" s="1"/>
  <c r="U4700" i="4" a="1"/>
  <c r="U4700" i="4" s="1"/>
  <c r="U4701" i="4" a="1"/>
  <c r="U4701" i="4" s="1"/>
  <c r="U4702" i="4" a="1"/>
  <c r="U4702" i="4" s="1"/>
  <c r="U4703" i="4" a="1"/>
  <c r="U4703" i="4" s="1"/>
  <c r="U4704" i="4" a="1"/>
  <c r="U4704" i="4" s="1"/>
  <c r="U4705" i="4" a="1"/>
  <c r="U4705" i="4" s="1"/>
  <c r="U4706" i="4" a="1"/>
  <c r="U4706" i="4" s="1"/>
  <c r="U4707" i="4" a="1"/>
  <c r="U4707" i="4" s="1"/>
  <c r="U4708" i="4" a="1"/>
  <c r="U4708" i="4" s="1"/>
  <c r="U4709" i="4" a="1"/>
  <c r="U4709" i="4" s="1"/>
  <c r="U4710" i="4" a="1"/>
  <c r="U4710" i="4" s="1"/>
  <c r="U4711" i="4" a="1"/>
  <c r="U4711" i="4" s="1"/>
  <c r="U4712" i="4" a="1"/>
  <c r="U4712" i="4" s="1"/>
  <c r="U4713" i="4" a="1"/>
  <c r="U4713" i="4" s="1"/>
  <c r="U4714" i="4" a="1"/>
  <c r="U4714" i="4" s="1"/>
  <c r="U4715" i="4" a="1"/>
  <c r="U4715" i="4" s="1"/>
  <c r="U4716" i="4" a="1"/>
  <c r="U4716" i="4" s="1"/>
  <c r="U4717" i="4" a="1"/>
  <c r="U4717" i="4" s="1"/>
  <c r="U4718" i="4" a="1"/>
  <c r="U4718" i="4" s="1"/>
  <c r="U4719" i="4" a="1"/>
  <c r="U4719" i="4" s="1"/>
  <c r="U4720" i="4" a="1"/>
  <c r="U4720" i="4" s="1"/>
  <c r="U4721" i="4" a="1"/>
  <c r="U4721" i="4" s="1"/>
  <c r="U4722" i="4" a="1"/>
  <c r="U4722" i="4" s="1"/>
  <c r="U4723" i="4" a="1"/>
  <c r="U4723" i="4" s="1"/>
  <c r="U4724" i="4" a="1"/>
  <c r="U4724" i="4" s="1"/>
  <c r="U4725" i="4" a="1"/>
  <c r="U4725" i="4" s="1"/>
  <c r="U4726" i="4" a="1"/>
  <c r="U4726" i="4" s="1"/>
  <c r="U4727" i="4" a="1"/>
  <c r="U4727" i="4" s="1"/>
  <c r="U4728" i="4" a="1"/>
  <c r="U4728" i="4" s="1"/>
  <c r="U4729" i="4" a="1"/>
  <c r="U4729" i="4" s="1"/>
  <c r="U4730" i="4" a="1"/>
  <c r="U4730" i="4" s="1"/>
  <c r="U4731" i="4" a="1"/>
  <c r="U4731" i="4" s="1"/>
  <c r="U4732" i="4" a="1"/>
  <c r="U4732" i="4" s="1"/>
  <c r="U4733" i="4" a="1"/>
  <c r="U4733" i="4" s="1"/>
  <c r="U4734" i="4" a="1"/>
  <c r="U4734" i="4" s="1"/>
  <c r="U4735" i="4" a="1"/>
  <c r="U4735" i="4" s="1"/>
  <c r="U4736" i="4" a="1"/>
  <c r="U4736" i="4" s="1"/>
  <c r="U4737" i="4" a="1"/>
  <c r="U4737" i="4" s="1"/>
  <c r="U4738" i="4" a="1"/>
  <c r="U4738" i="4" s="1"/>
  <c r="U4739" i="4" a="1"/>
  <c r="U4739" i="4" s="1"/>
  <c r="U4740" i="4" a="1"/>
  <c r="U4740" i="4" s="1"/>
  <c r="U4741" i="4" a="1"/>
  <c r="U4741" i="4" s="1"/>
  <c r="U4742" i="4" a="1"/>
  <c r="U4742" i="4" s="1"/>
  <c r="U4743" i="4" a="1"/>
  <c r="U4743" i="4" s="1"/>
  <c r="U4744" i="4" a="1"/>
  <c r="U4744" i="4" s="1"/>
  <c r="U4745" i="4" a="1"/>
  <c r="U4745" i="4" s="1"/>
  <c r="U4746" i="4" a="1"/>
  <c r="U4746" i="4" s="1"/>
  <c r="U4747" i="4" a="1"/>
  <c r="U4747" i="4" s="1"/>
  <c r="U4748" i="4" a="1"/>
  <c r="U4748" i="4" s="1"/>
  <c r="U4749" i="4" a="1"/>
  <c r="U4749" i="4" s="1"/>
  <c r="U4750" i="4" a="1"/>
  <c r="U4750" i="4" s="1"/>
  <c r="U4751" i="4" a="1"/>
  <c r="U4751" i="4" s="1"/>
  <c r="U4752" i="4" a="1"/>
  <c r="U4752" i="4" s="1"/>
  <c r="U4753" i="4" a="1"/>
  <c r="U4753" i="4" s="1"/>
  <c r="U4754" i="4" a="1"/>
  <c r="U4754" i="4" s="1"/>
  <c r="U4755" i="4" a="1"/>
  <c r="U4755" i="4" s="1"/>
  <c r="U4756" i="4" a="1"/>
  <c r="U4756" i="4" s="1"/>
  <c r="U4757" i="4" a="1"/>
  <c r="U4757" i="4" s="1"/>
  <c r="U4758" i="4" a="1"/>
  <c r="U4758" i="4" s="1"/>
  <c r="U4759" i="4" a="1"/>
  <c r="U4759" i="4" s="1"/>
  <c r="U4760" i="4" a="1"/>
  <c r="U4760" i="4" s="1"/>
  <c r="U4761" i="4" a="1"/>
  <c r="U4761" i="4" s="1"/>
  <c r="U4762" i="4" a="1"/>
  <c r="U4762" i="4" s="1"/>
  <c r="U4763" i="4" a="1"/>
  <c r="U4763" i="4" s="1"/>
  <c r="U4764" i="4" a="1"/>
  <c r="U4764" i="4" s="1"/>
  <c r="U4765" i="4" a="1"/>
  <c r="U4765" i="4" s="1"/>
  <c r="U4766" i="4" a="1"/>
  <c r="U4766" i="4" s="1"/>
  <c r="U4767" i="4" a="1"/>
  <c r="U4767" i="4" s="1"/>
  <c r="U4768" i="4" a="1"/>
  <c r="U4768" i="4" s="1"/>
  <c r="U4769" i="4" a="1"/>
  <c r="U4769" i="4" s="1"/>
  <c r="U4770" i="4" a="1"/>
  <c r="U4770" i="4" s="1"/>
  <c r="U4771" i="4" a="1"/>
  <c r="U4771" i="4" s="1"/>
  <c r="U4772" i="4" a="1"/>
  <c r="U4772" i="4" s="1"/>
  <c r="U4773" i="4" a="1"/>
  <c r="U4773" i="4" s="1"/>
  <c r="U4774" i="4" a="1"/>
  <c r="U4774" i="4" s="1"/>
  <c r="U4775" i="4" a="1"/>
  <c r="U4775" i="4" s="1"/>
  <c r="U4776" i="4" a="1"/>
  <c r="U4776" i="4" s="1"/>
  <c r="U4777" i="4" a="1"/>
  <c r="U4777" i="4" s="1"/>
  <c r="U4778" i="4" a="1"/>
  <c r="U4778" i="4" s="1"/>
  <c r="U4779" i="4" a="1"/>
  <c r="U4779" i="4" s="1"/>
  <c r="U4780" i="4" a="1"/>
  <c r="U4780" i="4" s="1"/>
  <c r="U4781" i="4" a="1"/>
  <c r="U4781" i="4" s="1"/>
  <c r="U4782" i="4" a="1"/>
  <c r="U4782" i="4" s="1"/>
  <c r="U4783" i="4" a="1"/>
  <c r="U4783" i="4" s="1"/>
  <c r="U4784" i="4" a="1"/>
  <c r="U4784" i="4" s="1"/>
  <c r="U4785" i="4" a="1"/>
  <c r="U4785" i="4" s="1"/>
  <c r="U4786" i="4" a="1"/>
  <c r="U4786" i="4" s="1"/>
  <c r="U4787" i="4" a="1"/>
  <c r="U4787" i="4" s="1"/>
  <c r="U4788" i="4" a="1"/>
  <c r="U4788" i="4" s="1"/>
  <c r="U4789" i="4" a="1"/>
  <c r="U4789" i="4" s="1"/>
  <c r="U4790" i="4" a="1"/>
  <c r="U4790" i="4" s="1"/>
  <c r="U4791" i="4" a="1"/>
  <c r="U4791" i="4" s="1"/>
  <c r="U4792" i="4" a="1"/>
  <c r="U4792" i="4" s="1"/>
  <c r="U4793" i="4" a="1"/>
  <c r="U4793" i="4" s="1"/>
  <c r="U4794" i="4" a="1"/>
  <c r="U4794" i="4" s="1"/>
  <c r="U4795" i="4" a="1"/>
  <c r="U4795" i="4" s="1"/>
  <c r="U4796" i="4" a="1"/>
  <c r="U4796" i="4" s="1"/>
  <c r="U4797" i="4" a="1"/>
  <c r="U4797" i="4" s="1"/>
  <c r="U4798" i="4" a="1"/>
  <c r="U4798" i="4" s="1"/>
  <c r="U4799" i="4" a="1"/>
  <c r="U4799" i="4" s="1"/>
  <c r="U4800" i="4" a="1"/>
  <c r="U4800" i="4" s="1"/>
  <c r="U4801" i="4" a="1"/>
  <c r="U4801" i="4" s="1"/>
  <c r="U4802" i="4" a="1"/>
  <c r="U4802" i="4" s="1"/>
  <c r="U4803" i="4" a="1"/>
  <c r="U4803" i="4" s="1"/>
  <c r="U4804" i="4" a="1"/>
  <c r="U4804" i="4" s="1"/>
  <c r="U4805" i="4" a="1"/>
  <c r="U4805" i="4" s="1"/>
  <c r="U4806" i="4" a="1"/>
  <c r="U4806" i="4" s="1"/>
  <c r="U4807" i="4" a="1"/>
  <c r="U4807" i="4" s="1"/>
  <c r="U4808" i="4" a="1"/>
  <c r="U4808" i="4" s="1"/>
  <c r="U4809" i="4" a="1"/>
  <c r="U4809" i="4" s="1"/>
  <c r="U4810" i="4" a="1"/>
  <c r="U4810" i="4" s="1"/>
  <c r="U4811" i="4" a="1"/>
  <c r="U4811" i="4" s="1"/>
  <c r="U4812" i="4" a="1"/>
  <c r="U4812" i="4" s="1"/>
  <c r="U4813" i="4" a="1"/>
  <c r="U4813" i="4" s="1"/>
  <c r="U4814" i="4" a="1"/>
  <c r="U4814" i="4" s="1"/>
  <c r="U4815" i="4" a="1"/>
  <c r="U4815" i="4" s="1"/>
  <c r="U4816" i="4" a="1"/>
  <c r="U4816" i="4" s="1"/>
  <c r="U4817" i="4" a="1"/>
  <c r="U4817" i="4" s="1"/>
  <c r="U4818" i="4" a="1"/>
  <c r="U4818" i="4" s="1"/>
  <c r="U4819" i="4" a="1"/>
  <c r="U4819" i="4" s="1"/>
  <c r="U4820" i="4" a="1"/>
  <c r="U4820" i="4" s="1"/>
  <c r="U4821" i="4" a="1"/>
  <c r="U4821" i="4" s="1"/>
  <c r="U4822" i="4" a="1"/>
  <c r="U4822" i="4" s="1"/>
  <c r="U4823" i="4" a="1"/>
  <c r="U4823" i="4" s="1"/>
  <c r="U4824" i="4" a="1"/>
  <c r="U4824" i="4" s="1"/>
  <c r="U4825" i="4" a="1"/>
  <c r="U4825" i="4" s="1"/>
  <c r="U4826" i="4" a="1"/>
  <c r="U4826" i="4" s="1"/>
  <c r="U4827" i="4" a="1"/>
  <c r="U4827" i="4" s="1"/>
  <c r="U4828" i="4" a="1"/>
  <c r="U4828" i="4" s="1"/>
  <c r="U4829" i="4" a="1"/>
  <c r="U4829" i="4" s="1"/>
  <c r="U4830" i="4" a="1"/>
  <c r="U4830" i="4" s="1"/>
  <c r="U4831" i="4" a="1"/>
  <c r="U4831" i="4" s="1"/>
  <c r="U4832" i="4" a="1"/>
  <c r="U4832" i="4" s="1"/>
  <c r="U4833" i="4" a="1"/>
  <c r="U4833" i="4" s="1"/>
  <c r="U4834" i="4" a="1"/>
  <c r="U4834" i="4" s="1"/>
  <c r="U4835" i="4" a="1"/>
  <c r="U4835" i="4" s="1"/>
  <c r="U4836" i="4" a="1"/>
  <c r="U4836" i="4" s="1"/>
  <c r="U4837" i="4" a="1"/>
  <c r="U4837" i="4" s="1"/>
  <c r="U4838" i="4" a="1"/>
  <c r="U4838" i="4" s="1"/>
  <c r="U4839" i="4" a="1"/>
  <c r="U4839" i="4" s="1"/>
  <c r="U4840" i="4" a="1"/>
  <c r="U4840" i="4" s="1"/>
  <c r="U4841" i="4" a="1"/>
  <c r="U4841" i="4" s="1"/>
  <c r="U4842" i="4" a="1"/>
  <c r="U4842" i="4" s="1"/>
  <c r="U4843" i="4" a="1"/>
  <c r="U4843" i="4" s="1"/>
  <c r="U4844" i="4" a="1"/>
  <c r="U4844" i="4" s="1"/>
  <c r="U4845" i="4" a="1"/>
  <c r="U4845" i="4" s="1"/>
  <c r="U4846" i="4" a="1"/>
  <c r="U4846" i="4" s="1"/>
  <c r="U4847" i="4" a="1"/>
  <c r="U4847" i="4" s="1"/>
  <c r="U4848" i="4" a="1"/>
  <c r="U4848" i="4" s="1"/>
  <c r="U4849" i="4" a="1"/>
  <c r="U4849" i="4" s="1"/>
  <c r="U4850" i="4" a="1"/>
  <c r="U4850" i="4" s="1"/>
  <c r="U4851" i="4" a="1"/>
  <c r="U4851" i="4" s="1"/>
  <c r="U4852" i="4" a="1"/>
  <c r="U4852" i="4" s="1"/>
  <c r="U4853" i="4" a="1"/>
  <c r="U4853" i="4" s="1"/>
  <c r="U4854" i="4" a="1"/>
  <c r="U4854" i="4" s="1"/>
  <c r="U4855" i="4" a="1"/>
  <c r="U4855" i="4" s="1"/>
  <c r="U4856" i="4" a="1"/>
  <c r="U4856" i="4" s="1"/>
  <c r="U4857" i="4" a="1"/>
  <c r="U4857" i="4" s="1"/>
  <c r="U4858" i="4" a="1"/>
  <c r="U4858" i="4" s="1"/>
  <c r="U4859" i="4" a="1"/>
  <c r="U4859" i="4" s="1"/>
  <c r="U4860" i="4" a="1"/>
  <c r="U4860" i="4" s="1"/>
  <c r="U4861" i="4" a="1"/>
  <c r="U4861" i="4" s="1"/>
  <c r="U4862" i="4" a="1"/>
  <c r="U4862" i="4" s="1"/>
  <c r="U4863" i="4" a="1"/>
  <c r="U4863" i="4" s="1"/>
  <c r="U4864" i="4" a="1"/>
  <c r="U4864" i="4" s="1"/>
  <c r="U4865" i="4" a="1"/>
  <c r="U4865" i="4" s="1"/>
  <c r="U4866" i="4" a="1"/>
  <c r="U4866" i="4" s="1"/>
  <c r="U4867" i="4" a="1"/>
  <c r="U4867" i="4" s="1"/>
  <c r="U4868" i="4" a="1"/>
  <c r="U4868" i="4" s="1"/>
  <c r="U4869" i="4" a="1"/>
  <c r="U4869" i="4" s="1"/>
  <c r="U4870" i="4" a="1"/>
  <c r="U4870" i="4" s="1"/>
  <c r="U4871" i="4" a="1"/>
  <c r="U4871" i="4" s="1"/>
  <c r="U4872" i="4" a="1"/>
  <c r="U4872" i="4" s="1"/>
  <c r="U4873" i="4" a="1"/>
  <c r="U4873" i="4" s="1"/>
  <c r="U4874" i="4" a="1"/>
  <c r="U4874" i="4" s="1"/>
  <c r="U4875" i="4" a="1"/>
  <c r="U4875" i="4" s="1"/>
  <c r="U4876" i="4" a="1"/>
  <c r="U4876" i="4" s="1"/>
  <c r="U4877" i="4" a="1"/>
  <c r="U4877" i="4" s="1"/>
  <c r="U4878" i="4" a="1"/>
  <c r="U4878" i="4" s="1"/>
  <c r="U4879" i="4" a="1"/>
  <c r="U4879" i="4" s="1"/>
  <c r="U4880" i="4" a="1"/>
  <c r="U4880" i="4" s="1"/>
  <c r="U4881" i="4" a="1"/>
  <c r="U4881" i="4" s="1"/>
  <c r="U4882" i="4" a="1"/>
  <c r="U4882" i="4" s="1"/>
  <c r="U4883" i="4" a="1"/>
  <c r="U4883" i="4" s="1"/>
  <c r="U4884" i="4" a="1"/>
  <c r="U4884" i="4" s="1"/>
  <c r="U4885" i="4" a="1"/>
  <c r="U4885" i="4" s="1"/>
  <c r="U4886" i="4" a="1"/>
  <c r="U4886" i="4" s="1"/>
  <c r="U4887" i="4" a="1"/>
  <c r="U4887" i="4" s="1"/>
  <c r="U4888" i="4" a="1"/>
  <c r="U4888" i="4" s="1"/>
  <c r="U4889" i="4" a="1"/>
  <c r="U4889" i="4" s="1"/>
  <c r="U4890" i="4" a="1"/>
  <c r="U4890" i="4" s="1"/>
  <c r="U4891" i="4" a="1"/>
  <c r="U4891" i="4" s="1"/>
  <c r="U4892" i="4" a="1"/>
  <c r="U4892" i="4" s="1"/>
  <c r="U4893" i="4" a="1"/>
  <c r="U4893" i="4" s="1"/>
  <c r="U4894" i="4" a="1"/>
  <c r="U4894" i="4" s="1"/>
  <c r="U4895" i="4" a="1"/>
  <c r="U4895" i="4" s="1"/>
  <c r="U4896" i="4" a="1"/>
  <c r="U4896" i="4" s="1"/>
  <c r="U4897" i="4" a="1"/>
  <c r="U4897" i="4" s="1"/>
  <c r="U4898" i="4" a="1"/>
  <c r="U4898" i="4" s="1"/>
  <c r="U4899" i="4" a="1"/>
  <c r="U4899" i="4" s="1"/>
  <c r="U4900" i="4" a="1"/>
  <c r="U4900" i="4" s="1"/>
  <c r="U4901" i="4" a="1"/>
  <c r="U4901" i="4" s="1"/>
  <c r="U4902" i="4" a="1"/>
  <c r="U4902" i="4" s="1"/>
  <c r="U4903" i="4" a="1"/>
  <c r="U4903" i="4" s="1"/>
  <c r="U4904" i="4" a="1"/>
  <c r="U4904" i="4" s="1"/>
  <c r="U4905" i="4" a="1"/>
  <c r="U4905" i="4" s="1"/>
  <c r="U4906" i="4" a="1"/>
  <c r="U4906" i="4" s="1"/>
  <c r="U4907" i="4" a="1"/>
  <c r="U4907" i="4" s="1"/>
  <c r="U4908" i="4" a="1"/>
  <c r="U4908" i="4" s="1"/>
  <c r="U4909" i="4" a="1"/>
  <c r="U4909" i="4" s="1"/>
  <c r="U4910" i="4" a="1"/>
  <c r="U4910" i="4" s="1"/>
  <c r="U4911" i="4" a="1"/>
  <c r="U4911" i="4" s="1"/>
  <c r="U4912" i="4" a="1"/>
  <c r="U4912" i="4" s="1"/>
  <c r="U4913" i="4" a="1"/>
  <c r="U4913" i="4" s="1"/>
  <c r="U4914" i="4" a="1"/>
  <c r="U4914" i="4" s="1"/>
  <c r="U4915" i="4" a="1"/>
  <c r="U4915" i="4" s="1"/>
  <c r="U4916" i="4" a="1"/>
  <c r="U4916" i="4" s="1"/>
  <c r="U4917" i="4" a="1"/>
  <c r="U4917" i="4" s="1"/>
  <c r="U4918" i="4" a="1"/>
  <c r="U4918" i="4" s="1"/>
  <c r="U4919" i="4" a="1"/>
  <c r="U4919" i="4" s="1"/>
  <c r="U4920" i="4" a="1"/>
  <c r="U4920" i="4" s="1"/>
  <c r="U4921" i="4" a="1"/>
  <c r="U4921" i="4" s="1"/>
  <c r="U4922" i="4" a="1"/>
  <c r="U4922" i="4" s="1"/>
  <c r="U4923" i="4" a="1"/>
  <c r="U4923" i="4" s="1"/>
  <c r="U4924" i="4" a="1"/>
  <c r="U4924" i="4" s="1"/>
  <c r="U4925" i="4" a="1"/>
  <c r="U4925" i="4" s="1"/>
  <c r="U4926" i="4" a="1"/>
  <c r="U4926" i="4" s="1"/>
  <c r="U4927" i="4" a="1"/>
  <c r="U4927" i="4" s="1"/>
  <c r="U4928" i="4" a="1"/>
  <c r="U4928" i="4" s="1"/>
  <c r="U4929" i="4" a="1"/>
  <c r="U4929" i="4" s="1"/>
  <c r="U4930" i="4" a="1"/>
  <c r="U4930" i="4" s="1"/>
  <c r="U4931" i="4" a="1"/>
  <c r="U4931" i="4" s="1"/>
  <c r="U4932" i="4" a="1"/>
  <c r="U4932" i="4" s="1"/>
  <c r="U4933" i="4" a="1"/>
  <c r="U4933" i="4" s="1"/>
  <c r="U4934" i="4" a="1"/>
  <c r="U4934" i="4" s="1"/>
  <c r="U4935" i="4" a="1"/>
  <c r="U4935" i="4" s="1"/>
  <c r="U4936" i="4" a="1"/>
  <c r="U4936" i="4" s="1"/>
  <c r="U4937" i="4" a="1"/>
  <c r="U4937" i="4" s="1"/>
  <c r="U4938" i="4" a="1"/>
  <c r="U4938" i="4" s="1"/>
  <c r="U4939" i="4" a="1"/>
  <c r="U4939" i="4" s="1"/>
  <c r="U4940" i="4" a="1"/>
  <c r="U4940" i="4" s="1"/>
  <c r="U4941" i="4" a="1"/>
  <c r="U4941" i="4" s="1"/>
  <c r="U4942" i="4" a="1"/>
  <c r="U4942" i="4" s="1"/>
  <c r="U4943" i="4" a="1"/>
  <c r="U4943" i="4" s="1"/>
  <c r="U4944" i="4" a="1"/>
  <c r="U4944" i="4" s="1"/>
  <c r="U4945" i="4" a="1"/>
  <c r="U4945" i="4" s="1"/>
  <c r="U4946" i="4" a="1"/>
  <c r="U4946" i="4" s="1"/>
  <c r="U4947" i="4" a="1"/>
  <c r="U4947" i="4" s="1"/>
  <c r="U4948" i="4" a="1"/>
  <c r="U4948" i="4" s="1"/>
  <c r="U4949" i="4" a="1"/>
  <c r="U4949" i="4" s="1"/>
  <c r="U4950" i="4" a="1"/>
  <c r="U4950" i="4" s="1"/>
  <c r="U4951" i="4" a="1"/>
  <c r="U4951" i="4" s="1"/>
  <c r="U4952" i="4" a="1"/>
  <c r="U4952" i="4" s="1"/>
  <c r="U4953" i="4" a="1"/>
  <c r="U4953" i="4" s="1"/>
  <c r="U4954" i="4" a="1"/>
  <c r="U4954" i="4" s="1"/>
  <c r="U4955" i="4" a="1"/>
  <c r="U4955" i="4" s="1"/>
  <c r="U4956" i="4" a="1"/>
  <c r="U4956" i="4" s="1"/>
  <c r="U4957" i="4" a="1"/>
  <c r="U4957" i="4" s="1"/>
  <c r="U4958" i="4" a="1"/>
  <c r="U4958" i="4" s="1"/>
  <c r="U4959" i="4" a="1"/>
  <c r="U4959" i="4" s="1"/>
  <c r="U4960" i="4" a="1"/>
  <c r="U4960" i="4" s="1"/>
  <c r="U4961" i="4" a="1"/>
  <c r="U4961" i="4" s="1"/>
  <c r="U4962" i="4" a="1"/>
  <c r="U4962" i="4" s="1"/>
  <c r="U4963" i="4" a="1"/>
  <c r="U4963" i="4" s="1"/>
  <c r="U4964" i="4" a="1"/>
  <c r="U4964" i="4" s="1"/>
  <c r="U4965" i="4" a="1"/>
  <c r="U4965" i="4" s="1"/>
  <c r="U4966" i="4" a="1"/>
  <c r="U4966" i="4" s="1"/>
  <c r="U4967" i="4" a="1"/>
  <c r="U4967" i="4" s="1"/>
  <c r="U4968" i="4" a="1"/>
  <c r="U4968" i="4" s="1"/>
  <c r="U4969" i="4" a="1"/>
  <c r="U4969" i="4" s="1"/>
  <c r="U4970" i="4" a="1"/>
  <c r="U4970" i="4" s="1"/>
  <c r="U4971" i="4" a="1"/>
  <c r="U4971" i="4" s="1"/>
  <c r="U4972" i="4" a="1"/>
  <c r="U4972" i="4" s="1"/>
  <c r="U4973" i="4" a="1"/>
  <c r="U4973" i="4" s="1"/>
  <c r="U4974" i="4" a="1"/>
  <c r="U4974" i="4" s="1"/>
  <c r="U4975" i="4" a="1"/>
  <c r="U4975" i="4" s="1"/>
  <c r="U4976" i="4" a="1"/>
  <c r="U4976" i="4" s="1"/>
  <c r="U4977" i="4" a="1"/>
  <c r="U4977" i="4" s="1"/>
  <c r="U4978" i="4" a="1"/>
  <c r="U4978" i="4" s="1"/>
  <c r="U4979" i="4" a="1"/>
  <c r="U4979" i="4" s="1"/>
  <c r="U4980" i="4" a="1"/>
  <c r="U4980" i="4" s="1"/>
  <c r="U4981" i="4" a="1"/>
  <c r="U4981" i="4" s="1"/>
  <c r="U4982" i="4" a="1"/>
  <c r="U4982" i="4" s="1"/>
  <c r="U4983" i="4" a="1"/>
  <c r="U4983" i="4" s="1"/>
  <c r="U4984" i="4" a="1"/>
  <c r="U4984" i="4" s="1"/>
  <c r="U4985" i="4" a="1"/>
  <c r="U4985" i="4" s="1"/>
  <c r="U4986" i="4" a="1"/>
  <c r="U4986" i="4" s="1"/>
  <c r="U4987" i="4" a="1"/>
  <c r="U4987" i="4" s="1"/>
  <c r="U4988" i="4" a="1"/>
  <c r="U4988" i="4" s="1"/>
  <c r="U4989" i="4" a="1"/>
  <c r="U4989" i="4" s="1"/>
  <c r="U4990" i="4" a="1"/>
  <c r="U4990" i="4" s="1"/>
  <c r="U4991" i="4" a="1"/>
  <c r="U4991" i="4" s="1"/>
  <c r="U4992" i="4" a="1"/>
  <c r="U4992" i="4" s="1"/>
  <c r="U4993" i="4" a="1"/>
  <c r="U4993" i="4" s="1"/>
  <c r="U4994" i="4" a="1"/>
  <c r="U4994" i="4" s="1"/>
  <c r="U4995" i="4" a="1"/>
  <c r="U4995" i="4" s="1"/>
  <c r="U4996" i="4" a="1"/>
  <c r="U4996" i="4" s="1"/>
  <c r="U4997" i="4" a="1"/>
  <c r="U4997" i="4" s="1"/>
  <c r="U4998" i="4" a="1"/>
  <c r="U4998" i="4" s="1"/>
  <c r="U4999" i="4" a="1"/>
  <c r="U4999" i="4" s="1"/>
  <c r="U5000" i="4" a="1"/>
  <c r="U5000" i="4" s="1"/>
  <c r="A22" i="6" a="1"/>
  <c r="A22" i="6" l="1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Q22" i="4" a="1"/>
  <c r="Q22" i="4" s="1"/>
  <c r="R22" i="4" a="1"/>
  <c r="R22" i="4" s="1"/>
  <c r="S22" i="4" a="1"/>
  <c r="S22" i="4" s="1"/>
  <c r="P23" i="4"/>
  <c r="Q23" i="4" a="1"/>
  <c r="Q23" i="4" s="1"/>
  <c r="R23" i="4" a="1"/>
  <c r="R23" i="4" s="1"/>
  <c r="S23" i="4" a="1"/>
  <c r="S23" i="4" s="1"/>
  <c r="P24" i="4"/>
  <c r="Q24" i="4" a="1"/>
  <c r="Q24" i="4" s="1"/>
  <c r="R24" i="4" a="1"/>
  <c r="R24" i="4" s="1"/>
  <c r="S24" i="4" a="1"/>
  <c r="S24" i="4" s="1"/>
  <c r="P25" i="4"/>
  <c r="Q25" i="4" a="1"/>
  <c r="Q25" i="4" s="1"/>
  <c r="R25" i="4" a="1"/>
  <c r="R25" i="4" s="1"/>
  <c r="S25" i="4" a="1"/>
  <c r="S25" i="4" s="1"/>
  <c r="P26" i="4"/>
  <c r="Q26" i="4" a="1"/>
  <c r="Q26" i="4" s="1"/>
  <c r="R26" i="4" a="1"/>
  <c r="R26" i="4" s="1"/>
  <c r="S26" i="4" a="1"/>
  <c r="S26" i="4" s="1"/>
  <c r="P27" i="4"/>
  <c r="Q27" i="4" a="1"/>
  <c r="Q27" i="4" s="1"/>
  <c r="R27" i="4" a="1"/>
  <c r="R27" i="4" s="1"/>
  <c r="S27" i="4" a="1"/>
  <c r="S27" i="4" s="1"/>
  <c r="P28" i="4"/>
  <c r="Q28" i="4" a="1"/>
  <c r="Q28" i="4" s="1"/>
  <c r="R28" i="4" a="1"/>
  <c r="R28" i="4" s="1"/>
  <c r="S28" i="4" a="1"/>
  <c r="S28" i="4" s="1"/>
  <c r="P29" i="4"/>
  <c r="Q29" i="4" a="1"/>
  <c r="Q29" i="4" s="1"/>
  <c r="R29" i="4" a="1"/>
  <c r="R29" i="4" s="1"/>
  <c r="S29" i="4" a="1"/>
  <c r="S29" i="4" s="1"/>
  <c r="P30" i="4"/>
  <c r="Q30" i="4" a="1"/>
  <c r="Q30" i="4" s="1"/>
  <c r="R30" i="4" a="1"/>
  <c r="R30" i="4" s="1"/>
  <c r="S30" i="4" a="1"/>
  <c r="S30" i="4" s="1"/>
  <c r="P31" i="4"/>
  <c r="Q31" i="4" a="1"/>
  <c r="Q31" i="4" s="1"/>
  <c r="R31" i="4" a="1"/>
  <c r="R31" i="4" s="1"/>
  <c r="S31" i="4" a="1"/>
  <c r="S31" i="4" s="1"/>
  <c r="P32" i="4"/>
  <c r="Q32" i="4" a="1"/>
  <c r="Q32" i="4" s="1"/>
  <c r="R32" i="4" a="1"/>
  <c r="R32" i="4" s="1"/>
  <c r="S32" i="4" a="1"/>
  <c r="S32" i="4" s="1"/>
  <c r="P33" i="4"/>
  <c r="P34" i="4"/>
  <c r="Q34" i="4" a="1"/>
  <c r="Q34" i="4" s="1"/>
  <c r="R34" i="4" a="1"/>
  <c r="R34" i="4" s="1"/>
  <c r="S34" i="4" a="1"/>
  <c r="S34" i="4" s="1"/>
  <c r="P35" i="4"/>
  <c r="Q35" i="4" a="1"/>
  <c r="Q35" i="4" s="1"/>
  <c r="R35" i="4" a="1"/>
  <c r="R35" i="4" s="1"/>
  <c r="S35" i="4" a="1"/>
  <c r="S35" i="4" s="1"/>
  <c r="P36" i="4"/>
  <c r="Q36" i="4" a="1"/>
  <c r="Q36" i="4" s="1"/>
  <c r="R36" i="4" a="1"/>
  <c r="R36" i="4" s="1"/>
  <c r="S36" i="4" a="1"/>
  <c r="S36" i="4" s="1"/>
  <c r="P37" i="4"/>
  <c r="Q37" i="4" a="1"/>
  <c r="Q37" i="4" s="1"/>
  <c r="R37" i="4" a="1"/>
  <c r="R37" i="4" s="1"/>
  <c r="S37" i="4" a="1"/>
  <c r="S37" i="4" s="1"/>
  <c r="P38" i="4"/>
  <c r="Q38" i="4" a="1"/>
  <c r="Q38" i="4" s="1"/>
  <c r="R38" i="4" a="1"/>
  <c r="R38" i="4" s="1"/>
  <c r="S38" i="4" a="1"/>
  <c r="S38" i="4" s="1"/>
  <c r="P39" i="4"/>
  <c r="Q39" i="4" a="1"/>
  <c r="Q39" i="4" s="1"/>
  <c r="R39" i="4" a="1"/>
  <c r="R39" i="4" s="1"/>
  <c r="S39" i="4" a="1"/>
  <c r="S39" i="4" s="1"/>
  <c r="P40" i="4"/>
  <c r="Q40" i="4" a="1"/>
  <c r="Q40" i="4" s="1"/>
  <c r="R40" i="4" a="1"/>
  <c r="R40" i="4" s="1"/>
  <c r="S40" i="4" a="1"/>
  <c r="S40" i="4" s="1"/>
  <c r="P41" i="4"/>
  <c r="Q41" i="4" a="1"/>
  <c r="Q41" i="4" s="1"/>
  <c r="R41" i="4" a="1"/>
  <c r="R41" i="4" s="1"/>
  <c r="S41" i="4" a="1"/>
  <c r="S41" i="4" s="1"/>
  <c r="P42" i="4"/>
  <c r="Q42" i="4" a="1"/>
  <c r="Q42" i="4" s="1"/>
  <c r="R42" i="4" a="1"/>
  <c r="R42" i="4" s="1"/>
  <c r="S42" i="4" a="1"/>
  <c r="S42" i="4" s="1"/>
  <c r="P43" i="4"/>
  <c r="Q43" i="4" a="1"/>
  <c r="Q43" i="4" s="1"/>
  <c r="R43" i="4" a="1"/>
  <c r="R43" i="4" s="1"/>
  <c r="S43" i="4" a="1"/>
  <c r="S43" i="4" s="1"/>
  <c r="P44" i="4"/>
  <c r="Q44" i="4" a="1"/>
  <c r="Q44" i="4" s="1"/>
  <c r="R44" i="4" a="1"/>
  <c r="R44" i="4" s="1"/>
  <c r="S44" i="4" a="1"/>
  <c r="S44" i="4" s="1"/>
  <c r="P45" i="4"/>
  <c r="Q45" i="4" a="1"/>
  <c r="Q45" i="4" s="1"/>
  <c r="R45" i="4" a="1"/>
  <c r="R45" i="4" s="1"/>
  <c r="S45" i="4" a="1"/>
  <c r="S45" i="4" s="1"/>
  <c r="P46" i="4"/>
  <c r="Q46" i="4" a="1"/>
  <c r="Q46" i="4" s="1"/>
  <c r="R46" i="4" a="1"/>
  <c r="R46" i="4" s="1"/>
  <c r="S46" i="4" a="1"/>
  <c r="S46" i="4" s="1"/>
  <c r="P47" i="4"/>
  <c r="Q47" i="4" a="1"/>
  <c r="Q47" i="4" s="1"/>
  <c r="R47" i="4" a="1"/>
  <c r="R47" i="4" s="1"/>
  <c r="S47" i="4" a="1"/>
  <c r="S47" i="4" s="1"/>
  <c r="P48" i="4"/>
  <c r="Q48" i="4" a="1"/>
  <c r="Q48" i="4" s="1"/>
  <c r="R48" i="4" a="1"/>
  <c r="R48" i="4" s="1"/>
  <c r="S48" i="4" a="1"/>
  <c r="S48" i="4" s="1"/>
  <c r="P49" i="4"/>
  <c r="Q49" i="4" a="1"/>
  <c r="Q49" i="4" s="1"/>
  <c r="R49" i="4" a="1"/>
  <c r="R49" i="4" s="1"/>
  <c r="S49" i="4" a="1"/>
  <c r="S49" i="4" s="1"/>
  <c r="P50" i="4"/>
  <c r="Q50" i="4" a="1"/>
  <c r="Q50" i="4" s="1"/>
  <c r="R50" i="4" a="1"/>
  <c r="R50" i="4" s="1"/>
  <c r="S50" i="4" a="1"/>
  <c r="S50" i="4" s="1"/>
  <c r="P51" i="4"/>
  <c r="Q51" i="4" a="1"/>
  <c r="Q51" i="4" s="1"/>
  <c r="R51" i="4" a="1"/>
  <c r="R51" i="4" s="1"/>
  <c r="S51" i="4" a="1"/>
  <c r="S51" i="4" s="1"/>
  <c r="P52" i="4"/>
  <c r="Q52" i="4" a="1"/>
  <c r="Q52" i="4" s="1"/>
  <c r="R52" i="4" a="1"/>
  <c r="R52" i="4" s="1"/>
  <c r="S52" i="4" a="1"/>
  <c r="S52" i="4" s="1"/>
  <c r="P53" i="4"/>
  <c r="Q53" i="4" a="1"/>
  <c r="Q53" i="4" s="1"/>
  <c r="R53" i="4" a="1"/>
  <c r="R53" i="4" s="1"/>
  <c r="S53" i="4" a="1"/>
  <c r="S53" i="4" s="1"/>
  <c r="P54" i="4"/>
  <c r="Q54" i="4" a="1"/>
  <c r="Q54" i="4" s="1"/>
  <c r="R54" i="4" a="1"/>
  <c r="R54" i="4" s="1"/>
  <c r="S54" i="4" a="1"/>
  <c r="S54" i="4" s="1"/>
  <c r="P55" i="4"/>
  <c r="Q55" i="4" a="1"/>
  <c r="Q55" i="4" s="1"/>
  <c r="R55" i="4" a="1"/>
  <c r="R55" i="4" s="1"/>
  <c r="S55" i="4" a="1"/>
  <c r="S55" i="4" s="1"/>
  <c r="P56" i="4"/>
  <c r="Q56" i="4" a="1"/>
  <c r="Q56" i="4" s="1"/>
  <c r="R56" i="4" a="1"/>
  <c r="R56" i="4" s="1"/>
  <c r="S56" i="4" a="1"/>
  <c r="S56" i="4" s="1"/>
  <c r="P57" i="4"/>
  <c r="Q57" i="4" a="1"/>
  <c r="Q57" i="4" s="1"/>
  <c r="R57" i="4" a="1"/>
  <c r="R57" i="4" s="1"/>
  <c r="S57" i="4" a="1"/>
  <c r="S57" i="4" s="1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Q70" i="4" a="1"/>
  <c r="Q70" i="4" s="1"/>
  <c r="R70" i="4" a="1"/>
  <c r="R70" i="4" s="1"/>
  <c r="S70" i="4" a="1"/>
  <c r="S70" i="4" s="1"/>
  <c r="P71" i="4"/>
  <c r="Q71" i="4" a="1"/>
  <c r="Q71" i="4" s="1"/>
  <c r="R71" i="4" a="1"/>
  <c r="R71" i="4" s="1"/>
  <c r="S71" i="4" a="1"/>
  <c r="S71" i="4" s="1"/>
  <c r="P72" i="4"/>
  <c r="Q72" i="4" a="1"/>
  <c r="Q72" i="4" s="1"/>
  <c r="R72" i="4" a="1"/>
  <c r="R72" i="4" s="1"/>
  <c r="S72" i="4" a="1"/>
  <c r="S72" i="4" s="1"/>
  <c r="P73" i="4"/>
  <c r="Q73" i="4" a="1"/>
  <c r="Q73" i="4" s="1"/>
  <c r="R73" i="4" a="1"/>
  <c r="R73" i="4" s="1"/>
  <c r="S73" i="4" a="1"/>
  <c r="S73" i="4" s="1"/>
  <c r="P74" i="4"/>
  <c r="Q74" i="4" a="1"/>
  <c r="Q74" i="4" s="1"/>
  <c r="R74" i="4" a="1"/>
  <c r="R74" i="4" s="1"/>
  <c r="S74" i="4" a="1"/>
  <c r="S74" i="4" s="1"/>
  <c r="P75" i="4"/>
  <c r="Q75" i="4" a="1"/>
  <c r="Q75" i="4" s="1"/>
  <c r="R75" i="4" a="1"/>
  <c r="R75" i="4" s="1"/>
  <c r="S75" i="4" a="1"/>
  <c r="S75" i="4" s="1"/>
  <c r="P76" i="4"/>
  <c r="Q76" i="4" a="1"/>
  <c r="Q76" i="4" s="1"/>
  <c r="R76" i="4" a="1"/>
  <c r="R76" i="4" s="1"/>
  <c r="S76" i="4" a="1"/>
  <c r="S76" i="4" s="1"/>
  <c r="P77" i="4"/>
  <c r="Q77" i="4" a="1"/>
  <c r="Q77" i="4" s="1"/>
  <c r="R77" i="4" a="1"/>
  <c r="R77" i="4" s="1"/>
  <c r="S77" i="4" a="1"/>
  <c r="S77" i="4" s="1"/>
  <c r="P78" i="4"/>
  <c r="Q78" i="4" a="1"/>
  <c r="Q78" i="4" s="1"/>
  <c r="R78" i="4" a="1"/>
  <c r="R78" i="4" s="1"/>
  <c r="S78" i="4" a="1"/>
  <c r="S78" i="4" s="1"/>
  <c r="P79" i="4"/>
  <c r="Q79" i="4" a="1"/>
  <c r="Q79" i="4" s="1"/>
  <c r="R79" i="4" a="1"/>
  <c r="R79" i="4" s="1"/>
  <c r="S79" i="4" a="1"/>
  <c r="S79" i="4" s="1"/>
  <c r="P80" i="4"/>
  <c r="Q80" i="4" a="1"/>
  <c r="Q80" i="4" s="1"/>
  <c r="R80" i="4" a="1"/>
  <c r="R80" i="4" s="1"/>
  <c r="S80" i="4" a="1"/>
  <c r="S80" i="4" s="1"/>
  <c r="P81" i="4"/>
  <c r="Q81" i="4" a="1"/>
  <c r="Q81" i="4" s="1"/>
  <c r="R81" i="4" a="1"/>
  <c r="R81" i="4" s="1"/>
  <c r="S81" i="4" a="1"/>
  <c r="S81" i="4" s="1"/>
  <c r="P82" i="4"/>
  <c r="Q82" i="4" a="1"/>
  <c r="Q82" i="4" s="1"/>
  <c r="R82" i="4" a="1"/>
  <c r="R82" i="4" s="1"/>
  <c r="S82" i="4" a="1"/>
  <c r="S82" i="4" s="1"/>
  <c r="P83" i="4"/>
  <c r="Q83" i="4" a="1"/>
  <c r="Q83" i="4" s="1"/>
  <c r="R83" i="4" a="1"/>
  <c r="R83" i="4" s="1"/>
  <c r="S83" i="4" a="1"/>
  <c r="S83" i="4" s="1"/>
  <c r="P84" i="4"/>
  <c r="Q84" i="4" a="1"/>
  <c r="Q84" i="4" s="1"/>
  <c r="R84" i="4" a="1"/>
  <c r="R84" i="4" s="1"/>
  <c r="S84" i="4" a="1"/>
  <c r="S84" i="4" s="1"/>
  <c r="P85" i="4"/>
  <c r="Q85" i="4" a="1"/>
  <c r="Q85" i="4" s="1"/>
  <c r="R85" i="4" a="1"/>
  <c r="R85" i="4" s="1"/>
  <c r="S85" i="4" a="1"/>
  <c r="S85" i="4" s="1"/>
  <c r="P86" i="4"/>
  <c r="Q86" i="4" a="1"/>
  <c r="Q86" i="4" s="1"/>
  <c r="R86" i="4" a="1"/>
  <c r="R86" i="4" s="1"/>
  <c r="S86" i="4" a="1"/>
  <c r="S86" i="4" s="1"/>
  <c r="P87" i="4"/>
  <c r="Q87" i="4" a="1"/>
  <c r="Q87" i="4" s="1"/>
  <c r="R87" i="4" a="1"/>
  <c r="R87" i="4" s="1"/>
  <c r="S87" i="4" a="1"/>
  <c r="S87" i="4" s="1"/>
  <c r="P88" i="4"/>
  <c r="Q88" i="4" a="1"/>
  <c r="Q88" i="4" s="1"/>
  <c r="R88" i="4" a="1"/>
  <c r="R88" i="4" s="1"/>
  <c r="S88" i="4" a="1"/>
  <c r="S88" i="4" s="1"/>
  <c r="P89" i="4"/>
  <c r="Q89" i="4" a="1"/>
  <c r="Q89" i="4" s="1"/>
  <c r="R89" i="4" a="1"/>
  <c r="R89" i="4" s="1"/>
  <c r="S89" i="4" a="1"/>
  <c r="S89" i="4" s="1"/>
  <c r="P90" i="4"/>
  <c r="Q90" i="4" a="1"/>
  <c r="Q90" i="4" s="1"/>
  <c r="R90" i="4" a="1"/>
  <c r="R90" i="4" s="1"/>
  <c r="S90" i="4" a="1"/>
  <c r="S90" i="4" s="1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Q106" i="4" a="1"/>
  <c r="Q106" i="4" s="1"/>
  <c r="R106" i="4" a="1"/>
  <c r="R106" i="4" s="1"/>
  <c r="S106" i="4" a="1"/>
  <c r="S106" i="4" s="1"/>
  <c r="P107" i="4"/>
  <c r="Q107" i="4" a="1"/>
  <c r="Q107" i="4" s="1"/>
  <c r="R107" i="4" a="1"/>
  <c r="R107" i="4" s="1"/>
  <c r="S107" i="4" a="1"/>
  <c r="S107" i="4" s="1"/>
  <c r="P108" i="4"/>
  <c r="Q108" i="4" a="1"/>
  <c r="Q108" i="4" s="1"/>
  <c r="R108" i="4" a="1"/>
  <c r="R108" i="4" s="1"/>
  <c r="S108" i="4" a="1"/>
  <c r="S108" i="4" s="1"/>
  <c r="P109" i="4"/>
  <c r="Q109" i="4" a="1"/>
  <c r="Q109" i="4" s="1"/>
  <c r="R109" i="4" a="1"/>
  <c r="R109" i="4" s="1"/>
  <c r="S109" i="4" a="1"/>
  <c r="S109" i="4" s="1"/>
  <c r="P110" i="4"/>
  <c r="Q110" i="4" a="1"/>
  <c r="Q110" i="4" s="1"/>
  <c r="R110" i="4" a="1"/>
  <c r="R110" i="4" s="1"/>
  <c r="S110" i="4" a="1"/>
  <c r="S110" i="4" s="1"/>
  <c r="P111" i="4"/>
  <c r="Q111" i="4" a="1"/>
  <c r="Q111" i="4" s="1"/>
  <c r="R111" i="4" a="1"/>
  <c r="R111" i="4" s="1"/>
  <c r="S111" i="4" a="1"/>
  <c r="S111" i="4" s="1"/>
  <c r="P112" i="4"/>
  <c r="Q112" i="4" a="1"/>
  <c r="Q112" i="4" s="1"/>
  <c r="R112" i="4" a="1"/>
  <c r="R112" i="4" s="1"/>
  <c r="S112" i="4" a="1"/>
  <c r="S112" i="4" s="1"/>
  <c r="P113" i="4"/>
  <c r="Q113" i="4" a="1"/>
  <c r="Q113" i="4" s="1"/>
  <c r="R113" i="4" a="1"/>
  <c r="R113" i="4" s="1"/>
  <c r="S113" i="4" a="1"/>
  <c r="S113" i="4" s="1"/>
  <c r="P114" i="4"/>
  <c r="Q114" i="4" a="1"/>
  <c r="Q114" i="4" s="1"/>
  <c r="R114" i="4" a="1"/>
  <c r="R114" i="4" s="1"/>
  <c r="S114" i="4" a="1"/>
  <c r="S114" i="4" s="1"/>
  <c r="P115" i="4"/>
  <c r="Q115" i="4" a="1"/>
  <c r="Q115" i="4" s="1"/>
  <c r="R115" i="4" a="1"/>
  <c r="R115" i="4" s="1"/>
  <c r="S115" i="4" a="1"/>
  <c r="S115" i="4" s="1"/>
  <c r="P116" i="4"/>
  <c r="P117" i="4"/>
  <c r="P118" i="4"/>
  <c r="Q118" i="4" a="1"/>
  <c r="Q118" i="4" s="1"/>
  <c r="R118" i="4" a="1"/>
  <c r="R118" i="4" s="1"/>
  <c r="S118" i="4" a="1"/>
  <c r="S118" i="4" s="1"/>
  <c r="P119" i="4"/>
  <c r="Q119" i="4" a="1"/>
  <c r="Q119" i="4" s="1"/>
  <c r="R119" i="4" a="1"/>
  <c r="R119" i="4" s="1"/>
  <c r="S119" i="4" a="1"/>
  <c r="S119" i="4" s="1"/>
  <c r="P120" i="4"/>
  <c r="Q120" i="4" a="1"/>
  <c r="Q120" i="4" s="1"/>
  <c r="R120" i="4" a="1"/>
  <c r="R120" i="4" s="1"/>
  <c r="S120" i="4" a="1"/>
  <c r="S120" i="4" s="1"/>
  <c r="P121" i="4"/>
  <c r="Q121" i="4" a="1"/>
  <c r="Q121" i="4" s="1"/>
  <c r="R121" i="4" a="1"/>
  <c r="R121" i="4" s="1"/>
  <c r="S121" i="4" a="1"/>
  <c r="S121" i="4" s="1"/>
  <c r="P122" i="4"/>
  <c r="Q122" i="4" a="1"/>
  <c r="Q122" i="4" s="1"/>
  <c r="R122" i="4" a="1"/>
  <c r="R122" i="4" s="1"/>
  <c r="S122" i="4" a="1"/>
  <c r="S122" i="4" s="1"/>
  <c r="P123" i="4"/>
  <c r="Q123" i="4" a="1"/>
  <c r="Q123" i="4" s="1"/>
  <c r="R123" i="4" a="1"/>
  <c r="R123" i="4" s="1"/>
  <c r="S123" i="4" a="1"/>
  <c r="S123" i="4" s="1"/>
  <c r="P124" i="4"/>
  <c r="Q124" i="4" a="1"/>
  <c r="Q124" i="4" s="1"/>
  <c r="R124" i="4" a="1"/>
  <c r="R124" i="4" s="1"/>
  <c r="S124" i="4" a="1"/>
  <c r="S124" i="4" s="1"/>
  <c r="P125" i="4"/>
  <c r="Q125" i="4" a="1"/>
  <c r="Q125" i="4" s="1"/>
  <c r="R125" i="4" a="1"/>
  <c r="R125" i="4" s="1"/>
  <c r="S125" i="4" a="1"/>
  <c r="S125" i="4" s="1"/>
  <c r="P126" i="4"/>
  <c r="Q126" i="4" a="1"/>
  <c r="Q126" i="4" s="1"/>
  <c r="R126" i="4" a="1"/>
  <c r="R126" i="4" s="1"/>
  <c r="S126" i="4" a="1"/>
  <c r="S126" i="4" s="1"/>
  <c r="P127" i="4"/>
  <c r="Q127" i="4" a="1"/>
  <c r="Q127" i="4" s="1"/>
  <c r="R127" i="4" a="1"/>
  <c r="R127" i="4" s="1"/>
  <c r="S127" i="4" a="1"/>
  <c r="S127" i="4" s="1"/>
  <c r="P128" i="4"/>
  <c r="Q128" i="4" a="1"/>
  <c r="Q128" i="4" s="1"/>
  <c r="R128" i="4" a="1"/>
  <c r="R128" i="4" s="1"/>
  <c r="S128" i="4" a="1"/>
  <c r="S128" i="4" s="1"/>
  <c r="P129" i="4"/>
  <c r="Q129" i="4" a="1"/>
  <c r="Q129" i="4" s="1"/>
  <c r="R129" i="4" a="1"/>
  <c r="R129" i="4" s="1"/>
  <c r="S129" i="4" a="1"/>
  <c r="S129" i="4" s="1"/>
  <c r="P130" i="4"/>
  <c r="Q130" i="4" a="1"/>
  <c r="Q130" i="4" s="1"/>
  <c r="R130" i="4" a="1"/>
  <c r="R130" i="4" s="1"/>
  <c r="S130" i="4" a="1"/>
  <c r="S130" i="4" s="1"/>
  <c r="P131" i="4"/>
  <c r="Q131" i="4" a="1"/>
  <c r="Q131" i="4" s="1"/>
  <c r="R131" i="4" a="1"/>
  <c r="R131" i="4" s="1"/>
  <c r="S131" i="4" a="1"/>
  <c r="S131" i="4" s="1"/>
  <c r="P132" i="4"/>
  <c r="Q132" i="4" a="1"/>
  <c r="Q132" i="4" s="1"/>
  <c r="R132" i="4" a="1"/>
  <c r="R132" i="4" s="1"/>
  <c r="S132" i="4" a="1"/>
  <c r="S132" i="4" s="1"/>
  <c r="P133" i="4"/>
  <c r="Q133" i="4" a="1"/>
  <c r="Q133" i="4" s="1"/>
  <c r="R133" i="4" a="1"/>
  <c r="R133" i="4" s="1"/>
  <c r="S133" i="4" a="1"/>
  <c r="S133" i="4" s="1"/>
  <c r="P134" i="4"/>
  <c r="Q134" i="4" a="1"/>
  <c r="Q134" i="4" s="1"/>
  <c r="R134" i="4" a="1"/>
  <c r="R134" i="4" s="1"/>
  <c r="S134" i="4" a="1"/>
  <c r="S134" i="4" s="1"/>
  <c r="P135" i="4"/>
  <c r="Q135" i="4" a="1"/>
  <c r="Q135" i="4" s="1"/>
  <c r="R135" i="4" a="1"/>
  <c r="R135" i="4" s="1"/>
  <c r="S135" i="4" a="1"/>
  <c r="S135" i="4" s="1"/>
  <c r="P136" i="4"/>
  <c r="Q136" i="4" a="1"/>
  <c r="Q136" i="4" s="1"/>
  <c r="R136" i="4" a="1"/>
  <c r="R136" i="4" s="1"/>
  <c r="S136" i="4" a="1"/>
  <c r="S136" i="4" s="1"/>
  <c r="P137" i="4"/>
  <c r="Q137" i="4" a="1"/>
  <c r="Q137" i="4" s="1"/>
  <c r="R137" i="4" a="1"/>
  <c r="R137" i="4" s="1"/>
  <c r="S137" i="4" a="1"/>
  <c r="S137" i="4" s="1"/>
  <c r="P138" i="4"/>
  <c r="Q138" i="4" a="1"/>
  <c r="Q138" i="4" s="1"/>
  <c r="R138" i="4" a="1"/>
  <c r="R138" i="4" s="1"/>
  <c r="S138" i="4" a="1"/>
  <c r="S138" i="4" s="1"/>
  <c r="P139" i="4"/>
  <c r="Q139" i="4" a="1"/>
  <c r="Q139" i="4" s="1"/>
  <c r="R139" i="4" a="1"/>
  <c r="R139" i="4" s="1"/>
  <c r="S139" i="4" a="1"/>
  <c r="S139" i="4" s="1"/>
  <c r="P140" i="4"/>
  <c r="Q140" i="4" a="1"/>
  <c r="Q140" i="4" s="1"/>
  <c r="R140" i="4" a="1"/>
  <c r="R140" i="4" s="1"/>
  <c r="S140" i="4" a="1"/>
  <c r="S140" i="4" s="1"/>
  <c r="P141" i="4"/>
  <c r="Q141" i="4" a="1"/>
  <c r="Q141" i="4" s="1"/>
  <c r="R141" i="4" a="1"/>
  <c r="R141" i="4" s="1"/>
  <c r="S141" i="4" a="1"/>
  <c r="S141" i="4" s="1"/>
  <c r="P142" i="4"/>
  <c r="Q142" i="4" a="1"/>
  <c r="Q142" i="4" s="1"/>
  <c r="R142" i="4" a="1"/>
  <c r="R142" i="4" s="1"/>
  <c r="S142" i="4" a="1"/>
  <c r="S142" i="4" s="1"/>
  <c r="P143" i="4"/>
  <c r="Q143" i="4" a="1"/>
  <c r="Q143" i="4" s="1"/>
  <c r="R143" i="4" a="1"/>
  <c r="R143" i="4" s="1"/>
  <c r="S143" i="4" a="1"/>
  <c r="S143" i="4" s="1"/>
  <c r="P144" i="4"/>
  <c r="Q144" i="4" a="1"/>
  <c r="Q144" i="4" s="1"/>
  <c r="R144" i="4" a="1"/>
  <c r="R144" i="4" s="1"/>
  <c r="S144" i="4" a="1"/>
  <c r="S144" i="4" s="1"/>
  <c r="P145" i="4"/>
  <c r="Q145" i="4" a="1"/>
  <c r="Q145" i="4" s="1"/>
  <c r="R145" i="4" a="1"/>
  <c r="R145" i="4" s="1"/>
  <c r="S145" i="4" a="1"/>
  <c r="S145" i="4" s="1"/>
  <c r="P146" i="4"/>
  <c r="Q146" i="4" a="1"/>
  <c r="Q146" i="4" s="1"/>
  <c r="R146" i="4" a="1"/>
  <c r="R146" i="4" s="1"/>
  <c r="S146" i="4" a="1"/>
  <c r="S146" i="4" s="1"/>
  <c r="P147" i="4"/>
  <c r="Q147" i="4" a="1"/>
  <c r="Q147" i="4" s="1"/>
  <c r="R147" i="4" a="1"/>
  <c r="R147" i="4" s="1"/>
  <c r="S147" i="4" a="1"/>
  <c r="S147" i="4" s="1"/>
  <c r="P148" i="4"/>
  <c r="Q148" i="4" a="1"/>
  <c r="Q148" i="4" s="1"/>
  <c r="R148" i="4" a="1"/>
  <c r="R148" i="4" s="1"/>
  <c r="S148" i="4" a="1"/>
  <c r="S148" i="4" s="1"/>
  <c r="P149" i="4"/>
  <c r="Q149" i="4" a="1"/>
  <c r="Q149" i="4" s="1"/>
  <c r="R149" i="4" a="1"/>
  <c r="R149" i="4" s="1"/>
  <c r="S149" i="4" a="1"/>
  <c r="S149" i="4" s="1"/>
  <c r="P150" i="4"/>
  <c r="Q150" i="4" a="1"/>
  <c r="Q150" i="4" s="1"/>
  <c r="R150" i="4" a="1"/>
  <c r="R150" i="4" s="1"/>
  <c r="S150" i="4" a="1"/>
  <c r="S150" i="4" s="1"/>
  <c r="P151" i="4"/>
  <c r="Q151" i="4" a="1"/>
  <c r="Q151" i="4" s="1"/>
  <c r="R151" i="4" a="1"/>
  <c r="R151" i="4" s="1"/>
  <c r="S151" i="4" a="1"/>
  <c r="S151" i="4" s="1"/>
  <c r="P152" i="4"/>
  <c r="Q152" i="4" a="1"/>
  <c r="Q152" i="4" s="1"/>
  <c r="R152" i="4" a="1"/>
  <c r="R152" i="4" s="1"/>
  <c r="S152" i="4" a="1"/>
  <c r="S152" i="4" s="1"/>
  <c r="P153" i="4"/>
  <c r="Q153" i="4" a="1"/>
  <c r="Q153" i="4" s="1"/>
  <c r="R153" i="4" a="1"/>
  <c r="R153" i="4" s="1"/>
  <c r="S153" i="4" a="1"/>
  <c r="S153" i="4" s="1"/>
  <c r="P154" i="4"/>
  <c r="Q154" i="4" a="1"/>
  <c r="Q154" i="4" s="1"/>
  <c r="R154" i="4" a="1"/>
  <c r="R154" i="4" s="1"/>
  <c r="S154" i="4" a="1"/>
  <c r="S154" i="4" s="1"/>
  <c r="P155" i="4"/>
  <c r="Q155" i="4" a="1"/>
  <c r="Q155" i="4" s="1"/>
  <c r="R155" i="4" a="1"/>
  <c r="R155" i="4" s="1"/>
  <c r="S155" i="4" a="1"/>
  <c r="S155" i="4" s="1"/>
  <c r="P156" i="4"/>
  <c r="Q156" i="4" a="1"/>
  <c r="Q156" i="4" s="1"/>
  <c r="R156" i="4" a="1"/>
  <c r="R156" i="4" s="1"/>
  <c r="S156" i="4" a="1"/>
  <c r="S156" i="4" s="1"/>
  <c r="P157" i="4"/>
  <c r="Q157" i="4" a="1"/>
  <c r="Q157" i="4" s="1"/>
  <c r="R157" i="4" a="1"/>
  <c r="R157" i="4" s="1"/>
  <c r="S157" i="4" a="1"/>
  <c r="S157" i="4" s="1"/>
  <c r="P158" i="4"/>
  <c r="Q158" i="4" a="1"/>
  <c r="Q158" i="4" s="1"/>
  <c r="R158" i="4" a="1"/>
  <c r="R158" i="4" s="1"/>
  <c r="S158" i="4" a="1"/>
  <c r="S158" i="4" s="1"/>
  <c r="P159" i="4"/>
  <c r="Q159" i="4" a="1"/>
  <c r="Q159" i="4" s="1"/>
  <c r="R159" i="4" a="1"/>
  <c r="R159" i="4" s="1"/>
  <c r="S159" i="4" a="1"/>
  <c r="S159" i="4" s="1"/>
  <c r="P160" i="4"/>
  <c r="Q160" i="4" a="1"/>
  <c r="Q160" i="4" s="1"/>
  <c r="R160" i="4" a="1"/>
  <c r="R160" i="4" s="1"/>
  <c r="S160" i="4" a="1"/>
  <c r="S160" i="4" s="1"/>
  <c r="P161" i="4"/>
  <c r="Q161" i="4" a="1"/>
  <c r="Q161" i="4" s="1"/>
  <c r="R161" i="4" a="1"/>
  <c r="R161" i="4" s="1"/>
  <c r="S161" i="4" a="1"/>
  <c r="S161" i="4" s="1"/>
  <c r="P162" i="4"/>
  <c r="Q162" i="4" a="1"/>
  <c r="Q162" i="4" s="1"/>
  <c r="R162" i="4" a="1"/>
  <c r="R162" i="4" s="1"/>
  <c r="S162" i="4" a="1"/>
  <c r="S162" i="4" s="1"/>
  <c r="P163" i="4"/>
  <c r="Q163" i="4" a="1"/>
  <c r="Q163" i="4" s="1"/>
  <c r="R163" i="4" a="1"/>
  <c r="R163" i="4" s="1"/>
  <c r="S163" i="4" a="1"/>
  <c r="S163" i="4" s="1"/>
  <c r="P164" i="4"/>
  <c r="Q164" i="4" a="1"/>
  <c r="Q164" i="4" s="1"/>
  <c r="R164" i="4" a="1"/>
  <c r="R164" i="4" s="1"/>
  <c r="S164" i="4" a="1"/>
  <c r="S164" i="4" s="1"/>
  <c r="P165" i="4"/>
  <c r="Q165" i="4" a="1"/>
  <c r="Q165" i="4" s="1"/>
  <c r="R165" i="4" a="1"/>
  <c r="R165" i="4" s="1"/>
  <c r="S165" i="4" a="1"/>
  <c r="S165" i="4" s="1"/>
  <c r="P166" i="4"/>
  <c r="Q166" i="4" a="1"/>
  <c r="Q166" i="4" s="1"/>
  <c r="R166" i="4" a="1"/>
  <c r="R166" i="4" s="1"/>
  <c r="S166" i="4" a="1"/>
  <c r="S166" i="4" s="1"/>
  <c r="P167" i="4"/>
  <c r="Q167" i="4" a="1"/>
  <c r="Q167" i="4" s="1"/>
  <c r="R167" i="4" a="1"/>
  <c r="R167" i="4" s="1"/>
  <c r="S167" i="4" a="1"/>
  <c r="S167" i="4" s="1"/>
  <c r="P168" i="4"/>
  <c r="Q168" i="4" a="1"/>
  <c r="Q168" i="4" s="1"/>
  <c r="R168" i="4" a="1"/>
  <c r="R168" i="4" s="1"/>
  <c r="S168" i="4" a="1"/>
  <c r="S168" i="4" s="1"/>
  <c r="P169" i="4"/>
  <c r="Q169" i="4" a="1"/>
  <c r="Q169" i="4" s="1"/>
  <c r="R169" i="4" a="1"/>
  <c r="R169" i="4" s="1"/>
  <c r="S169" i="4" a="1"/>
  <c r="S169" i="4" s="1"/>
  <c r="P170" i="4"/>
  <c r="Q170" i="4" a="1"/>
  <c r="Q170" i="4" s="1"/>
  <c r="R170" i="4" a="1"/>
  <c r="R170" i="4" s="1"/>
  <c r="S170" i="4" a="1"/>
  <c r="S170" i="4" s="1"/>
  <c r="P171" i="4"/>
  <c r="Q171" i="4" a="1"/>
  <c r="Q171" i="4" s="1"/>
  <c r="R171" i="4" a="1"/>
  <c r="R171" i="4" s="1"/>
  <c r="S171" i="4" a="1"/>
  <c r="S171" i="4" s="1"/>
  <c r="P172" i="4"/>
  <c r="Q172" i="4" a="1"/>
  <c r="Q172" i="4" s="1"/>
  <c r="R172" i="4" a="1"/>
  <c r="R172" i="4" s="1"/>
  <c r="S172" i="4" a="1"/>
  <c r="S172" i="4" s="1"/>
  <c r="P173" i="4"/>
  <c r="Q173" i="4" a="1"/>
  <c r="Q173" i="4" s="1"/>
  <c r="R173" i="4" a="1"/>
  <c r="R173" i="4" s="1"/>
  <c r="S173" i="4" a="1"/>
  <c r="S173" i="4" s="1"/>
  <c r="P174" i="4"/>
  <c r="Q174" i="4" a="1"/>
  <c r="Q174" i="4" s="1"/>
  <c r="R174" i="4" a="1"/>
  <c r="R174" i="4" s="1"/>
  <c r="S174" i="4" a="1"/>
  <c r="S174" i="4" s="1"/>
  <c r="P175" i="4"/>
  <c r="Q175" i="4" a="1"/>
  <c r="Q175" i="4" s="1"/>
  <c r="R175" i="4" a="1"/>
  <c r="R175" i="4" s="1"/>
  <c r="S175" i="4" a="1"/>
  <c r="S175" i="4" s="1"/>
  <c r="P176" i="4"/>
  <c r="Q176" i="4" a="1"/>
  <c r="Q176" i="4" s="1"/>
  <c r="R176" i="4" a="1"/>
  <c r="R176" i="4" s="1"/>
  <c r="S176" i="4" a="1"/>
  <c r="S176" i="4" s="1"/>
  <c r="P177" i="4"/>
  <c r="Q177" i="4" a="1"/>
  <c r="Q177" i="4" s="1"/>
  <c r="R177" i="4" a="1"/>
  <c r="R177" i="4" s="1"/>
  <c r="S177" i="4" a="1"/>
  <c r="S177" i="4" s="1"/>
  <c r="P178" i="4"/>
  <c r="Q178" i="4" a="1"/>
  <c r="Q178" i="4" s="1"/>
  <c r="R178" i="4" a="1"/>
  <c r="R178" i="4" s="1"/>
  <c r="S178" i="4" a="1"/>
  <c r="S178" i="4" s="1"/>
  <c r="P179" i="4"/>
  <c r="Q179" i="4" a="1"/>
  <c r="Q179" i="4" s="1"/>
  <c r="R179" i="4" a="1"/>
  <c r="R179" i="4" s="1"/>
  <c r="S179" i="4" a="1"/>
  <c r="S179" i="4" s="1"/>
  <c r="P180" i="4"/>
  <c r="Q180" i="4" a="1"/>
  <c r="Q180" i="4" s="1"/>
  <c r="R180" i="4" a="1"/>
  <c r="R180" i="4" s="1"/>
  <c r="S180" i="4" a="1"/>
  <c r="S180" i="4" s="1"/>
  <c r="P181" i="4"/>
  <c r="Q181" i="4" a="1"/>
  <c r="Q181" i="4" s="1"/>
  <c r="R181" i="4" a="1"/>
  <c r="R181" i="4" s="1"/>
  <c r="S181" i="4" a="1"/>
  <c r="S181" i="4" s="1"/>
  <c r="P182" i="4"/>
  <c r="Q182" i="4" a="1"/>
  <c r="Q182" i="4" s="1"/>
  <c r="R182" i="4" a="1"/>
  <c r="R182" i="4" s="1"/>
  <c r="S182" i="4" a="1"/>
  <c r="S182" i="4" s="1"/>
  <c r="P183" i="4"/>
  <c r="Q183" i="4" a="1"/>
  <c r="Q183" i="4" s="1"/>
  <c r="R183" i="4" a="1"/>
  <c r="R183" i="4" s="1"/>
  <c r="S183" i="4" a="1"/>
  <c r="S183" i="4" s="1"/>
  <c r="P184" i="4"/>
  <c r="Q184" i="4" a="1"/>
  <c r="Q184" i="4" s="1"/>
  <c r="R184" i="4" a="1"/>
  <c r="R184" i="4" s="1"/>
  <c r="S184" i="4" a="1"/>
  <c r="S184" i="4" s="1"/>
  <c r="P185" i="4"/>
  <c r="Q185" i="4" a="1"/>
  <c r="Q185" i="4" s="1"/>
  <c r="R185" i="4" a="1"/>
  <c r="R185" i="4" s="1"/>
  <c r="S185" i="4" a="1"/>
  <c r="S185" i="4" s="1"/>
  <c r="P186" i="4"/>
  <c r="Q186" i="4" a="1"/>
  <c r="Q186" i="4" s="1"/>
  <c r="R186" i="4" a="1"/>
  <c r="R186" i="4" s="1"/>
  <c r="S186" i="4" a="1"/>
  <c r="S186" i="4" s="1"/>
  <c r="P187" i="4"/>
  <c r="Q187" i="4" a="1"/>
  <c r="Q187" i="4" s="1"/>
  <c r="R187" i="4" a="1"/>
  <c r="R187" i="4" s="1"/>
  <c r="S187" i="4" a="1"/>
  <c r="S187" i="4" s="1"/>
  <c r="P188" i="4"/>
  <c r="Q188" i="4" a="1"/>
  <c r="Q188" i="4" s="1"/>
  <c r="R188" i="4" a="1"/>
  <c r="R188" i="4" s="1"/>
  <c r="S188" i="4" a="1"/>
  <c r="S188" i="4" s="1"/>
  <c r="P189" i="4"/>
  <c r="Q189" i="4" a="1"/>
  <c r="Q189" i="4" s="1"/>
  <c r="R189" i="4" a="1"/>
  <c r="R189" i="4" s="1"/>
  <c r="S189" i="4" a="1"/>
  <c r="S189" i="4" s="1"/>
  <c r="P190" i="4"/>
  <c r="Q190" i="4" a="1"/>
  <c r="Q190" i="4" s="1"/>
  <c r="R190" i="4" a="1"/>
  <c r="R190" i="4" s="1"/>
  <c r="S190" i="4" a="1"/>
  <c r="S190" i="4" s="1"/>
  <c r="P191" i="4"/>
  <c r="Q191" i="4" a="1"/>
  <c r="Q191" i="4" s="1"/>
  <c r="R191" i="4" a="1"/>
  <c r="R191" i="4" s="1"/>
  <c r="S191" i="4" a="1"/>
  <c r="S191" i="4" s="1"/>
  <c r="P192" i="4"/>
  <c r="Q192" i="4" a="1"/>
  <c r="Q192" i="4" s="1"/>
  <c r="R192" i="4" a="1"/>
  <c r="R192" i="4" s="1"/>
  <c r="S192" i="4" a="1"/>
  <c r="S192" i="4" s="1"/>
  <c r="P193" i="4"/>
  <c r="Q193" i="4" a="1"/>
  <c r="Q193" i="4" s="1"/>
  <c r="R193" i="4" a="1"/>
  <c r="R193" i="4" s="1"/>
  <c r="S193" i="4" a="1"/>
  <c r="S193" i="4" s="1"/>
  <c r="P194" i="4"/>
  <c r="Q194" i="4" a="1"/>
  <c r="Q194" i="4" s="1"/>
  <c r="R194" i="4" a="1"/>
  <c r="R194" i="4" s="1"/>
  <c r="S194" i="4" a="1"/>
  <c r="S194" i="4" s="1"/>
  <c r="P195" i="4"/>
  <c r="Q195" i="4" a="1"/>
  <c r="Q195" i="4" s="1"/>
  <c r="R195" i="4" a="1"/>
  <c r="R195" i="4" s="1"/>
  <c r="S195" i="4" a="1"/>
  <c r="S195" i="4" s="1"/>
  <c r="P196" i="4"/>
  <c r="Q196" i="4" a="1"/>
  <c r="Q196" i="4" s="1"/>
  <c r="R196" i="4" a="1"/>
  <c r="R196" i="4" s="1"/>
  <c r="S196" i="4" a="1"/>
  <c r="S196" i="4" s="1"/>
  <c r="P197" i="4"/>
  <c r="Q197" i="4" a="1"/>
  <c r="Q197" i="4" s="1"/>
  <c r="R197" i="4" a="1"/>
  <c r="R197" i="4" s="1"/>
  <c r="S197" i="4" a="1"/>
  <c r="S197" i="4" s="1"/>
  <c r="P198" i="4"/>
  <c r="Q198" i="4" a="1"/>
  <c r="Q198" i="4" s="1"/>
  <c r="R198" i="4" a="1"/>
  <c r="R198" i="4" s="1"/>
  <c r="S198" i="4" a="1"/>
  <c r="S198" i="4" s="1"/>
  <c r="P199" i="4"/>
  <c r="Q199" i="4" a="1"/>
  <c r="Q199" i="4" s="1"/>
  <c r="R199" i="4" a="1"/>
  <c r="R199" i="4" s="1"/>
  <c r="S199" i="4" a="1"/>
  <c r="S199" i="4" s="1"/>
  <c r="P200" i="4"/>
  <c r="Q200" i="4" a="1"/>
  <c r="Q200" i="4" s="1"/>
  <c r="R200" i="4" a="1"/>
  <c r="R200" i="4" s="1"/>
  <c r="S200" i="4" a="1"/>
  <c r="S200" i="4" s="1"/>
  <c r="P201" i="4"/>
  <c r="Q201" i="4" a="1"/>
  <c r="Q201" i="4" s="1"/>
  <c r="R201" i="4" a="1"/>
  <c r="R201" i="4" s="1"/>
  <c r="S201" i="4" a="1"/>
  <c r="S201" i="4" s="1"/>
  <c r="P202" i="4"/>
  <c r="Q202" i="4" a="1"/>
  <c r="Q202" i="4" s="1"/>
  <c r="R202" i="4" a="1"/>
  <c r="R202" i="4" s="1"/>
  <c r="S202" i="4" a="1"/>
  <c r="S202" i="4" s="1"/>
  <c r="P203" i="4"/>
  <c r="Q203" i="4" a="1"/>
  <c r="Q203" i="4" s="1"/>
  <c r="R203" i="4" a="1"/>
  <c r="R203" i="4" s="1"/>
  <c r="S203" i="4" a="1"/>
  <c r="S203" i="4" s="1"/>
  <c r="P204" i="4"/>
  <c r="Q204" i="4" a="1"/>
  <c r="Q204" i="4" s="1"/>
  <c r="R204" i="4" a="1"/>
  <c r="R204" i="4" s="1"/>
  <c r="S204" i="4" a="1"/>
  <c r="S204" i="4" s="1"/>
  <c r="P205" i="4"/>
  <c r="Q205" i="4" a="1"/>
  <c r="Q205" i="4" s="1"/>
  <c r="R205" i="4" a="1"/>
  <c r="R205" i="4" s="1"/>
  <c r="S205" i="4" a="1"/>
  <c r="S205" i="4" s="1"/>
  <c r="P206" i="4"/>
  <c r="Q206" i="4" a="1"/>
  <c r="Q206" i="4" s="1"/>
  <c r="R206" i="4" a="1"/>
  <c r="R206" i="4" s="1"/>
  <c r="S206" i="4" a="1"/>
  <c r="S206" i="4" s="1"/>
  <c r="P207" i="4"/>
  <c r="Q207" i="4" a="1"/>
  <c r="Q207" i="4" s="1"/>
  <c r="R207" i="4" a="1"/>
  <c r="R207" i="4" s="1"/>
  <c r="S207" i="4" a="1"/>
  <c r="S207" i="4" s="1"/>
  <c r="P208" i="4"/>
  <c r="Q208" i="4" a="1"/>
  <c r="Q208" i="4" s="1"/>
  <c r="R208" i="4" a="1"/>
  <c r="R208" i="4" s="1"/>
  <c r="S208" i="4" a="1"/>
  <c r="S208" i="4" s="1"/>
  <c r="P209" i="4"/>
  <c r="Q209" i="4" a="1"/>
  <c r="Q209" i="4" s="1"/>
  <c r="R209" i="4" a="1"/>
  <c r="R209" i="4" s="1"/>
  <c r="S209" i="4" a="1"/>
  <c r="S209" i="4" s="1"/>
  <c r="P210" i="4"/>
  <c r="Q210" i="4" a="1"/>
  <c r="Q210" i="4" s="1"/>
  <c r="R210" i="4" a="1"/>
  <c r="R210" i="4" s="1"/>
  <c r="S210" i="4" a="1"/>
  <c r="S210" i="4" s="1"/>
  <c r="P211" i="4"/>
  <c r="Q211" i="4" a="1"/>
  <c r="Q211" i="4" s="1"/>
  <c r="R211" i="4" a="1"/>
  <c r="R211" i="4" s="1"/>
  <c r="S211" i="4" a="1"/>
  <c r="S211" i="4" s="1"/>
  <c r="P212" i="4"/>
  <c r="Q212" i="4" a="1"/>
  <c r="Q212" i="4" s="1"/>
  <c r="R212" i="4" a="1"/>
  <c r="R212" i="4" s="1"/>
  <c r="S212" i="4" a="1"/>
  <c r="S212" i="4" s="1"/>
  <c r="P213" i="4"/>
  <c r="Q213" i="4" a="1"/>
  <c r="Q213" i="4" s="1"/>
  <c r="R213" i="4" a="1"/>
  <c r="R213" i="4" s="1"/>
  <c r="S213" i="4" a="1"/>
  <c r="S213" i="4" s="1"/>
  <c r="P214" i="4"/>
  <c r="Q214" i="4" a="1"/>
  <c r="Q214" i="4" s="1"/>
  <c r="R214" i="4" a="1"/>
  <c r="R214" i="4" s="1"/>
  <c r="S214" i="4" a="1"/>
  <c r="S214" i="4" s="1"/>
  <c r="P215" i="4"/>
  <c r="Q215" i="4" a="1"/>
  <c r="Q215" i="4" s="1"/>
  <c r="R215" i="4" a="1"/>
  <c r="R215" i="4" s="1"/>
  <c r="S215" i="4" a="1"/>
  <c r="S215" i="4" s="1"/>
  <c r="P216" i="4"/>
  <c r="Q216" i="4" a="1"/>
  <c r="Q216" i="4" s="1"/>
  <c r="R216" i="4" a="1"/>
  <c r="R216" i="4" s="1"/>
  <c r="S216" i="4" a="1"/>
  <c r="S216" i="4" s="1"/>
  <c r="P217" i="4"/>
  <c r="Q217" i="4" a="1"/>
  <c r="Q217" i="4" s="1"/>
  <c r="R217" i="4" a="1"/>
  <c r="R217" i="4" s="1"/>
  <c r="S217" i="4" a="1"/>
  <c r="S217" i="4" s="1"/>
  <c r="P218" i="4"/>
  <c r="Q218" i="4" a="1"/>
  <c r="Q218" i="4" s="1"/>
  <c r="R218" i="4" a="1"/>
  <c r="R218" i="4" s="1"/>
  <c r="S218" i="4" a="1"/>
  <c r="S218" i="4" s="1"/>
  <c r="P219" i="4"/>
  <c r="Q219" i="4" a="1"/>
  <c r="Q219" i="4" s="1"/>
  <c r="R219" i="4" a="1"/>
  <c r="R219" i="4" s="1"/>
  <c r="S219" i="4" a="1"/>
  <c r="S219" i="4" s="1"/>
  <c r="P220" i="4"/>
  <c r="Q220" i="4" a="1"/>
  <c r="Q220" i="4" s="1"/>
  <c r="R220" i="4" a="1"/>
  <c r="R220" i="4" s="1"/>
  <c r="S220" i="4" a="1"/>
  <c r="S220" i="4" s="1"/>
  <c r="P221" i="4"/>
  <c r="Q221" i="4" a="1"/>
  <c r="Q221" i="4" s="1"/>
  <c r="R221" i="4" a="1"/>
  <c r="R221" i="4" s="1"/>
  <c r="S221" i="4" a="1"/>
  <c r="S221" i="4" s="1"/>
  <c r="P222" i="4"/>
  <c r="Q222" i="4" a="1"/>
  <c r="Q222" i="4" s="1"/>
  <c r="R222" i="4" a="1"/>
  <c r="R222" i="4" s="1"/>
  <c r="S222" i="4" a="1"/>
  <c r="S222" i="4" s="1"/>
  <c r="P223" i="4"/>
  <c r="Q223" i="4" a="1"/>
  <c r="Q223" i="4" s="1"/>
  <c r="R223" i="4" a="1"/>
  <c r="R223" i="4" s="1"/>
  <c r="S223" i="4" a="1"/>
  <c r="S223" i="4" s="1"/>
  <c r="P224" i="4"/>
  <c r="Q224" i="4" a="1"/>
  <c r="Q224" i="4" s="1"/>
  <c r="R224" i="4" a="1"/>
  <c r="R224" i="4" s="1"/>
  <c r="S224" i="4" a="1"/>
  <c r="S224" i="4" s="1"/>
  <c r="P225" i="4"/>
  <c r="Q225" i="4" a="1"/>
  <c r="Q225" i="4" s="1"/>
  <c r="R225" i="4" a="1"/>
  <c r="R225" i="4" s="1"/>
  <c r="S225" i="4" a="1"/>
  <c r="S225" i="4" s="1"/>
  <c r="P226" i="4"/>
  <c r="Q226" i="4" a="1"/>
  <c r="Q226" i="4" s="1"/>
  <c r="R226" i="4" a="1"/>
  <c r="R226" i="4" s="1"/>
  <c r="S226" i="4" a="1"/>
  <c r="S226" i="4" s="1"/>
  <c r="P227" i="4"/>
  <c r="Q227" i="4" a="1"/>
  <c r="Q227" i="4" s="1"/>
  <c r="R227" i="4" a="1"/>
  <c r="R227" i="4" s="1"/>
  <c r="S227" i="4" a="1"/>
  <c r="S227" i="4" s="1"/>
  <c r="P228" i="4"/>
  <c r="Q228" i="4" a="1"/>
  <c r="Q228" i="4" s="1"/>
  <c r="R228" i="4" a="1"/>
  <c r="R228" i="4" s="1"/>
  <c r="S228" i="4" a="1"/>
  <c r="S228" i="4" s="1"/>
  <c r="P229" i="4"/>
  <c r="Q229" i="4" a="1"/>
  <c r="Q229" i="4" s="1"/>
  <c r="R229" i="4" a="1"/>
  <c r="R229" i="4" s="1"/>
  <c r="S229" i="4" a="1"/>
  <c r="S229" i="4" s="1"/>
  <c r="P230" i="4"/>
  <c r="Q230" i="4" a="1"/>
  <c r="Q230" i="4" s="1"/>
  <c r="R230" i="4" a="1"/>
  <c r="R230" i="4" s="1"/>
  <c r="S230" i="4" a="1"/>
  <c r="S230" i="4" s="1"/>
  <c r="P231" i="4"/>
  <c r="Q231" i="4" a="1"/>
  <c r="Q231" i="4" s="1"/>
  <c r="R231" i="4" a="1"/>
  <c r="R231" i="4" s="1"/>
  <c r="S231" i="4" a="1"/>
  <c r="S231" i="4" s="1"/>
  <c r="P232" i="4"/>
  <c r="Q232" i="4" a="1"/>
  <c r="Q232" i="4" s="1"/>
  <c r="R232" i="4" a="1"/>
  <c r="R232" i="4" s="1"/>
  <c r="S232" i="4" a="1"/>
  <c r="S232" i="4" s="1"/>
  <c r="P233" i="4"/>
  <c r="Q233" i="4" a="1"/>
  <c r="Q233" i="4" s="1"/>
  <c r="R233" i="4" a="1"/>
  <c r="R233" i="4" s="1"/>
  <c r="S233" i="4" a="1"/>
  <c r="S233" i="4" s="1"/>
  <c r="P234" i="4"/>
  <c r="Q234" i="4" a="1"/>
  <c r="Q234" i="4" s="1"/>
  <c r="R234" i="4" a="1"/>
  <c r="R234" i="4" s="1"/>
  <c r="S234" i="4" a="1"/>
  <c r="S234" i="4" s="1"/>
  <c r="P235" i="4"/>
  <c r="Q235" i="4" a="1"/>
  <c r="Q235" i="4" s="1"/>
  <c r="R235" i="4" a="1"/>
  <c r="R235" i="4" s="1"/>
  <c r="S235" i="4" a="1"/>
  <c r="S235" i="4" s="1"/>
  <c r="P236" i="4"/>
  <c r="Q236" i="4" a="1"/>
  <c r="Q236" i="4" s="1"/>
  <c r="R236" i="4" a="1"/>
  <c r="R236" i="4" s="1"/>
  <c r="S236" i="4" a="1"/>
  <c r="S236" i="4" s="1"/>
  <c r="P237" i="4"/>
  <c r="Q237" i="4" a="1"/>
  <c r="Q237" i="4" s="1"/>
  <c r="R237" i="4" a="1"/>
  <c r="R237" i="4" s="1"/>
  <c r="S237" i="4" a="1"/>
  <c r="S237" i="4" s="1"/>
  <c r="P238" i="4"/>
  <c r="Q238" i="4" a="1"/>
  <c r="Q238" i="4" s="1"/>
  <c r="R238" i="4" a="1"/>
  <c r="R238" i="4" s="1"/>
  <c r="S238" i="4" a="1"/>
  <c r="S238" i="4" s="1"/>
  <c r="P239" i="4"/>
  <c r="Q239" i="4" a="1"/>
  <c r="Q239" i="4" s="1"/>
  <c r="R239" i="4" a="1"/>
  <c r="R239" i="4" s="1"/>
  <c r="S239" i="4" a="1"/>
  <c r="S239" i="4" s="1"/>
  <c r="P240" i="4"/>
  <c r="Q240" i="4" a="1"/>
  <c r="Q240" i="4" s="1"/>
  <c r="R240" i="4" a="1"/>
  <c r="R240" i="4" s="1"/>
  <c r="S240" i="4" a="1"/>
  <c r="S240" i="4" s="1"/>
  <c r="P241" i="4"/>
  <c r="Q241" i="4" a="1"/>
  <c r="Q241" i="4" s="1"/>
  <c r="R241" i="4" a="1"/>
  <c r="R241" i="4" s="1"/>
  <c r="S241" i="4" a="1"/>
  <c r="S241" i="4" s="1"/>
  <c r="P242" i="4"/>
  <c r="Q242" i="4" a="1"/>
  <c r="Q242" i="4" s="1"/>
  <c r="R242" i="4" a="1"/>
  <c r="R242" i="4" s="1"/>
  <c r="S242" i="4" a="1"/>
  <c r="S242" i="4" s="1"/>
  <c r="P243" i="4"/>
  <c r="Q243" i="4" a="1"/>
  <c r="Q243" i="4" s="1"/>
  <c r="R243" i="4" a="1"/>
  <c r="R243" i="4" s="1"/>
  <c r="S243" i="4" a="1"/>
  <c r="S243" i="4" s="1"/>
  <c r="P244" i="4"/>
  <c r="Q244" i="4" a="1"/>
  <c r="Q244" i="4" s="1"/>
  <c r="R244" i="4" a="1"/>
  <c r="R244" i="4" s="1"/>
  <c r="S244" i="4" a="1"/>
  <c r="S244" i="4" s="1"/>
  <c r="P245" i="4"/>
  <c r="Q245" i="4" a="1"/>
  <c r="Q245" i="4" s="1"/>
  <c r="R245" i="4" a="1"/>
  <c r="R245" i="4" s="1"/>
  <c r="S245" i="4" a="1"/>
  <c r="S245" i="4" s="1"/>
  <c r="P246" i="4"/>
  <c r="Q246" i="4" a="1"/>
  <c r="Q246" i="4" s="1"/>
  <c r="R246" i="4" a="1"/>
  <c r="R246" i="4" s="1"/>
  <c r="S246" i="4" a="1"/>
  <c r="S246" i="4" s="1"/>
  <c r="P247" i="4"/>
  <c r="Q247" i="4" a="1"/>
  <c r="Q247" i="4" s="1"/>
  <c r="R247" i="4" a="1"/>
  <c r="R247" i="4" s="1"/>
  <c r="S247" i="4" a="1"/>
  <c r="S247" i="4" s="1"/>
  <c r="P248" i="4"/>
  <c r="Q248" i="4" a="1"/>
  <c r="Q248" i="4" s="1"/>
  <c r="R248" i="4" a="1"/>
  <c r="R248" i="4" s="1"/>
  <c r="S248" i="4" a="1"/>
  <c r="S248" i="4" s="1"/>
  <c r="P249" i="4"/>
  <c r="Q249" i="4" a="1"/>
  <c r="Q249" i="4" s="1"/>
  <c r="R249" i="4" a="1"/>
  <c r="R249" i="4" s="1"/>
  <c r="S249" i="4" a="1"/>
  <c r="S249" i="4" s="1"/>
  <c r="P250" i="4"/>
  <c r="Q250" i="4" a="1"/>
  <c r="Q250" i="4" s="1"/>
  <c r="R250" i="4" a="1"/>
  <c r="R250" i="4" s="1"/>
  <c r="S250" i="4" a="1"/>
  <c r="S250" i="4" s="1"/>
  <c r="P251" i="4"/>
  <c r="Q251" i="4" a="1"/>
  <c r="Q251" i="4" s="1"/>
  <c r="R251" i="4" a="1"/>
  <c r="R251" i="4" s="1"/>
  <c r="S251" i="4" a="1"/>
  <c r="S251" i="4" s="1"/>
  <c r="P252" i="4"/>
  <c r="Q252" i="4" a="1"/>
  <c r="Q252" i="4" s="1"/>
  <c r="R252" i="4" a="1"/>
  <c r="R252" i="4" s="1"/>
  <c r="S252" i="4" a="1"/>
  <c r="S252" i="4" s="1"/>
  <c r="P253" i="4"/>
  <c r="Q253" i="4" a="1"/>
  <c r="Q253" i="4" s="1"/>
  <c r="R253" i="4" a="1"/>
  <c r="R253" i="4" s="1"/>
  <c r="S253" i="4" a="1"/>
  <c r="S253" i="4" s="1"/>
  <c r="P254" i="4"/>
  <c r="Q254" i="4" a="1"/>
  <c r="Q254" i="4" s="1"/>
  <c r="R254" i="4" a="1"/>
  <c r="R254" i="4" s="1"/>
  <c r="S254" i="4" a="1"/>
  <c r="S254" i="4" s="1"/>
  <c r="P255" i="4"/>
  <c r="Q255" i="4" a="1"/>
  <c r="Q255" i="4" s="1"/>
  <c r="R255" i="4" a="1"/>
  <c r="R255" i="4" s="1"/>
  <c r="S255" i="4" a="1"/>
  <c r="S255" i="4" s="1"/>
  <c r="P256" i="4"/>
  <c r="Q256" i="4" a="1"/>
  <c r="Q256" i="4" s="1"/>
  <c r="R256" i="4" a="1"/>
  <c r="R256" i="4" s="1"/>
  <c r="S256" i="4" a="1"/>
  <c r="S256" i="4" s="1"/>
  <c r="P257" i="4"/>
  <c r="Q257" i="4" a="1"/>
  <c r="Q257" i="4" s="1"/>
  <c r="R257" i="4" a="1"/>
  <c r="R257" i="4" s="1"/>
  <c r="S257" i="4" a="1"/>
  <c r="S257" i="4" s="1"/>
  <c r="P258" i="4"/>
  <c r="Q258" i="4" a="1"/>
  <c r="Q258" i="4" s="1"/>
  <c r="R258" i="4" a="1"/>
  <c r="R258" i="4" s="1"/>
  <c r="S258" i="4" a="1"/>
  <c r="S258" i="4" s="1"/>
  <c r="P259" i="4"/>
  <c r="Q259" i="4" a="1"/>
  <c r="Q259" i="4" s="1"/>
  <c r="R259" i="4" a="1"/>
  <c r="R259" i="4" s="1"/>
  <c r="S259" i="4" a="1"/>
  <c r="S259" i="4" s="1"/>
  <c r="P260" i="4"/>
  <c r="Q260" i="4" a="1"/>
  <c r="Q260" i="4" s="1"/>
  <c r="R260" i="4" a="1"/>
  <c r="R260" i="4" s="1"/>
  <c r="S260" i="4" a="1"/>
  <c r="S260" i="4" s="1"/>
  <c r="P261" i="4"/>
  <c r="Q261" i="4" a="1"/>
  <c r="Q261" i="4" s="1"/>
  <c r="R261" i="4" a="1"/>
  <c r="R261" i="4" s="1"/>
  <c r="S261" i="4" a="1"/>
  <c r="S261" i="4" s="1"/>
  <c r="P262" i="4"/>
  <c r="Q262" i="4" a="1"/>
  <c r="Q262" i="4" s="1"/>
  <c r="R262" i="4" a="1"/>
  <c r="R262" i="4" s="1"/>
  <c r="S262" i="4" a="1"/>
  <c r="S262" i="4" s="1"/>
  <c r="P263" i="4"/>
  <c r="Q263" i="4" a="1"/>
  <c r="Q263" i="4" s="1"/>
  <c r="R263" i="4" a="1"/>
  <c r="R263" i="4" s="1"/>
  <c r="S263" i="4" a="1"/>
  <c r="S263" i="4" s="1"/>
  <c r="P264" i="4"/>
  <c r="Q264" i="4" a="1"/>
  <c r="Q264" i="4" s="1"/>
  <c r="R264" i="4" a="1"/>
  <c r="R264" i="4" s="1"/>
  <c r="S264" i="4" a="1"/>
  <c r="S264" i="4" s="1"/>
  <c r="P265" i="4"/>
  <c r="Q265" i="4" a="1"/>
  <c r="Q265" i="4" s="1"/>
  <c r="R265" i="4" a="1"/>
  <c r="R265" i="4" s="1"/>
  <c r="S265" i="4" a="1"/>
  <c r="S265" i="4" s="1"/>
  <c r="P266" i="4"/>
  <c r="Q266" i="4" a="1"/>
  <c r="Q266" i="4" s="1"/>
  <c r="R266" i="4" a="1"/>
  <c r="R266" i="4" s="1"/>
  <c r="S266" i="4" a="1"/>
  <c r="S266" i="4" s="1"/>
  <c r="P267" i="4"/>
  <c r="Q267" i="4" a="1"/>
  <c r="Q267" i="4" s="1"/>
  <c r="R267" i="4" a="1"/>
  <c r="R267" i="4" s="1"/>
  <c r="S267" i="4" a="1"/>
  <c r="S267" i="4" s="1"/>
  <c r="P268" i="4"/>
  <c r="Q268" i="4" a="1"/>
  <c r="Q268" i="4" s="1"/>
  <c r="R268" i="4" a="1"/>
  <c r="R268" i="4" s="1"/>
  <c r="S268" i="4" a="1"/>
  <c r="S268" i="4" s="1"/>
  <c r="P269" i="4"/>
  <c r="Q269" i="4" a="1"/>
  <c r="Q269" i="4" s="1"/>
  <c r="R269" i="4" a="1"/>
  <c r="R269" i="4" s="1"/>
  <c r="S269" i="4" a="1"/>
  <c r="S269" i="4" s="1"/>
  <c r="P270" i="4"/>
  <c r="Q270" i="4" a="1"/>
  <c r="Q270" i="4" s="1"/>
  <c r="R270" i="4" a="1"/>
  <c r="R270" i="4" s="1"/>
  <c r="S270" i="4" a="1"/>
  <c r="S270" i="4" s="1"/>
  <c r="P271" i="4"/>
  <c r="Q271" i="4" a="1"/>
  <c r="Q271" i="4" s="1"/>
  <c r="R271" i="4" a="1"/>
  <c r="R271" i="4" s="1"/>
  <c r="S271" i="4" a="1"/>
  <c r="S271" i="4" s="1"/>
  <c r="P272" i="4"/>
  <c r="Q272" i="4" a="1"/>
  <c r="Q272" i="4" s="1"/>
  <c r="R272" i="4" a="1"/>
  <c r="R272" i="4" s="1"/>
  <c r="S272" i="4" a="1"/>
  <c r="S272" i="4" s="1"/>
  <c r="P273" i="4"/>
  <c r="Q273" i="4" a="1"/>
  <c r="Q273" i="4" s="1"/>
  <c r="R273" i="4" a="1"/>
  <c r="R273" i="4" s="1"/>
  <c r="S273" i="4" a="1"/>
  <c r="S273" i="4" s="1"/>
  <c r="P274" i="4"/>
  <c r="Q274" i="4" a="1"/>
  <c r="Q274" i="4" s="1"/>
  <c r="R274" i="4" a="1"/>
  <c r="R274" i="4" s="1"/>
  <c r="S274" i="4" a="1"/>
  <c r="S274" i="4" s="1"/>
  <c r="P275" i="4"/>
  <c r="Q275" i="4" a="1"/>
  <c r="Q275" i="4" s="1"/>
  <c r="R275" i="4" a="1"/>
  <c r="R275" i="4" s="1"/>
  <c r="S275" i="4" a="1"/>
  <c r="S275" i="4" s="1"/>
  <c r="P276" i="4"/>
  <c r="Q276" i="4" a="1"/>
  <c r="Q276" i="4" s="1"/>
  <c r="R276" i="4" a="1"/>
  <c r="R276" i="4" s="1"/>
  <c r="S276" i="4" a="1"/>
  <c r="S276" i="4" s="1"/>
  <c r="P277" i="4"/>
  <c r="Q277" i="4" a="1"/>
  <c r="Q277" i="4" s="1"/>
  <c r="R277" i="4" a="1"/>
  <c r="R277" i="4" s="1"/>
  <c r="S277" i="4" a="1"/>
  <c r="S277" i="4" s="1"/>
  <c r="P278" i="4"/>
  <c r="Q278" i="4" a="1"/>
  <c r="Q278" i="4" s="1"/>
  <c r="R278" i="4" a="1"/>
  <c r="R278" i="4" s="1"/>
  <c r="S278" i="4" a="1"/>
  <c r="S278" i="4" s="1"/>
  <c r="P279" i="4"/>
  <c r="Q279" i="4" a="1"/>
  <c r="Q279" i="4" s="1"/>
  <c r="R279" i="4" a="1"/>
  <c r="R279" i="4" s="1"/>
  <c r="S279" i="4" a="1"/>
  <c r="S279" i="4" s="1"/>
  <c r="P280" i="4"/>
  <c r="Q280" i="4" a="1"/>
  <c r="Q280" i="4" s="1"/>
  <c r="R280" i="4" a="1"/>
  <c r="R280" i="4" s="1"/>
  <c r="S280" i="4" a="1"/>
  <c r="S280" i="4" s="1"/>
  <c r="P281" i="4"/>
  <c r="Q281" i="4" a="1"/>
  <c r="Q281" i="4" s="1"/>
  <c r="R281" i="4" a="1"/>
  <c r="R281" i="4" s="1"/>
  <c r="S281" i="4" a="1"/>
  <c r="S281" i="4" s="1"/>
  <c r="P282" i="4"/>
  <c r="Q282" i="4" a="1"/>
  <c r="Q282" i="4" s="1"/>
  <c r="R282" i="4" a="1"/>
  <c r="R282" i="4" s="1"/>
  <c r="S282" i="4" a="1"/>
  <c r="S282" i="4" s="1"/>
  <c r="P283" i="4"/>
  <c r="Q283" i="4" a="1"/>
  <c r="Q283" i="4" s="1"/>
  <c r="R283" i="4" a="1"/>
  <c r="R283" i="4" s="1"/>
  <c r="S283" i="4" a="1"/>
  <c r="S283" i="4" s="1"/>
  <c r="P284" i="4"/>
  <c r="Q284" i="4" a="1"/>
  <c r="Q284" i="4" s="1"/>
  <c r="R284" i="4" a="1"/>
  <c r="R284" i="4" s="1"/>
  <c r="S284" i="4" a="1"/>
  <c r="S284" i="4" s="1"/>
  <c r="P285" i="4"/>
  <c r="Q285" i="4" a="1"/>
  <c r="Q285" i="4" s="1"/>
  <c r="R285" i="4" a="1"/>
  <c r="R285" i="4" s="1"/>
  <c r="S285" i="4" a="1"/>
  <c r="S285" i="4" s="1"/>
  <c r="P286" i="4"/>
  <c r="Q286" i="4" a="1"/>
  <c r="Q286" i="4" s="1"/>
  <c r="R286" i="4" a="1"/>
  <c r="R286" i="4" s="1"/>
  <c r="S286" i="4" a="1"/>
  <c r="S286" i="4" s="1"/>
  <c r="P287" i="4"/>
  <c r="Q287" i="4" a="1"/>
  <c r="Q287" i="4" s="1"/>
  <c r="R287" i="4" a="1"/>
  <c r="R287" i="4" s="1"/>
  <c r="S287" i="4" a="1"/>
  <c r="S287" i="4" s="1"/>
  <c r="P288" i="4"/>
  <c r="Q288" i="4" a="1"/>
  <c r="Q288" i="4" s="1"/>
  <c r="R288" i="4" a="1"/>
  <c r="R288" i="4" s="1"/>
  <c r="S288" i="4" a="1"/>
  <c r="S288" i="4" s="1"/>
  <c r="P289" i="4"/>
  <c r="Q289" i="4" a="1"/>
  <c r="Q289" i="4" s="1"/>
  <c r="R289" i="4" a="1"/>
  <c r="R289" i="4" s="1"/>
  <c r="S289" i="4" a="1"/>
  <c r="S289" i="4" s="1"/>
  <c r="P290" i="4"/>
  <c r="Q290" i="4" a="1"/>
  <c r="Q290" i="4" s="1"/>
  <c r="R290" i="4" a="1"/>
  <c r="R290" i="4" s="1"/>
  <c r="S290" i="4" a="1"/>
  <c r="S290" i="4" s="1"/>
  <c r="P291" i="4"/>
  <c r="Q291" i="4" a="1"/>
  <c r="Q291" i="4" s="1"/>
  <c r="R291" i="4" a="1"/>
  <c r="R291" i="4" s="1"/>
  <c r="S291" i="4" a="1"/>
  <c r="S291" i="4" s="1"/>
  <c r="P292" i="4"/>
  <c r="Q292" i="4" a="1"/>
  <c r="Q292" i="4" s="1"/>
  <c r="R292" i="4" a="1"/>
  <c r="R292" i="4" s="1"/>
  <c r="S292" i="4" a="1"/>
  <c r="S292" i="4" s="1"/>
  <c r="P293" i="4"/>
  <c r="Q293" i="4" a="1"/>
  <c r="Q293" i="4" s="1"/>
  <c r="R293" i="4" a="1"/>
  <c r="R293" i="4" s="1"/>
  <c r="S293" i="4" a="1"/>
  <c r="S293" i="4" s="1"/>
  <c r="P294" i="4"/>
  <c r="Q294" i="4" a="1"/>
  <c r="Q294" i="4" s="1"/>
  <c r="R294" i="4" a="1"/>
  <c r="R294" i="4" s="1"/>
  <c r="S294" i="4" a="1"/>
  <c r="S294" i="4" s="1"/>
  <c r="P295" i="4"/>
  <c r="Q295" i="4" a="1"/>
  <c r="Q295" i="4" s="1"/>
  <c r="R295" i="4" a="1"/>
  <c r="R295" i="4" s="1"/>
  <c r="S295" i="4" a="1"/>
  <c r="S295" i="4" s="1"/>
  <c r="P296" i="4"/>
  <c r="Q296" i="4" a="1"/>
  <c r="Q296" i="4" s="1"/>
  <c r="R296" i="4" a="1"/>
  <c r="R296" i="4" s="1"/>
  <c r="S296" i="4" a="1"/>
  <c r="S296" i="4" s="1"/>
  <c r="P297" i="4"/>
  <c r="Q297" i="4" a="1"/>
  <c r="Q297" i="4" s="1"/>
  <c r="R297" i="4" a="1"/>
  <c r="R297" i="4" s="1"/>
  <c r="S297" i="4" a="1"/>
  <c r="S297" i="4" s="1"/>
  <c r="P298" i="4"/>
  <c r="Q298" i="4" a="1"/>
  <c r="Q298" i="4" s="1"/>
  <c r="R298" i="4" a="1"/>
  <c r="R298" i="4" s="1"/>
  <c r="S298" i="4" a="1"/>
  <c r="S298" i="4" s="1"/>
  <c r="P299" i="4"/>
  <c r="Q299" i="4" a="1"/>
  <c r="Q299" i="4" s="1"/>
  <c r="R299" i="4" a="1"/>
  <c r="R299" i="4" s="1"/>
  <c r="S299" i="4" a="1"/>
  <c r="S299" i="4" s="1"/>
  <c r="P300" i="4"/>
  <c r="Q300" i="4" a="1"/>
  <c r="Q300" i="4" s="1"/>
  <c r="R300" i="4" a="1"/>
  <c r="R300" i="4" s="1"/>
  <c r="S300" i="4" a="1"/>
  <c r="S300" i="4" s="1"/>
  <c r="P301" i="4"/>
  <c r="Q301" i="4" a="1"/>
  <c r="Q301" i="4" s="1"/>
  <c r="R301" i="4" a="1"/>
  <c r="R301" i="4" s="1"/>
  <c r="S301" i="4" a="1"/>
  <c r="S301" i="4" s="1"/>
  <c r="P302" i="4"/>
  <c r="Q302" i="4" a="1"/>
  <c r="Q302" i="4" s="1"/>
  <c r="R302" i="4" a="1"/>
  <c r="R302" i="4" s="1"/>
  <c r="S302" i="4" a="1"/>
  <c r="S302" i="4" s="1"/>
  <c r="P303" i="4"/>
  <c r="Q303" i="4" a="1"/>
  <c r="Q303" i="4" s="1"/>
  <c r="R303" i="4" a="1"/>
  <c r="R303" i="4" s="1"/>
  <c r="S303" i="4" a="1"/>
  <c r="S303" i="4" s="1"/>
  <c r="P304" i="4"/>
  <c r="Q304" i="4" a="1"/>
  <c r="Q304" i="4" s="1"/>
  <c r="R304" i="4" a="1"/>
  <c r="R304" i="4" s="1"/>
  <c r="S304" i="4" a="1"/>
  <c r="S304" i="4" s="1"/>
  <c r="P305" i="4"/>
  <c r="Q305" i="4" a="1"/>
  <c r="Q305" i="4" s="1"/>
  <c r="R305" i="4" a="1"/>
  <c r="R305" i="4" s="1"/>
  <c r="S305" i="4" a="1"/>
  <c r="S305" i="4" s="1"/>
  <c r="P306" i="4"/>
  <c r="Q306" i="4" a="1"/>
  <c r="Q306" i="4" s="1"/>
  <c r="R306" i="4" a="1"/>
  <c r="R306" i="4" s="1"/>
  <c r="S306" i="4" a="1"/>
  <c r="S306" i="4" s="1"/>
  <c r="P307" i="4"/>
  <c r="Q307" i="4" a="1"/>
  <c r="Q307" i="4" s="1"/>
  <c r="R307" i="4" a="1"/>
  <c r="R307" i="4" s="1"/>
  <c r="S307" i="4" a="1"/>
  <c r="S307" i="4" s="1"/>
  <c r="P308" i="4"/>
  <c r="Q308" i="4" a="1"/>
  <c r="Q308" i="4" s="1"/>
  <c r="R308" i="4" a="1"/>
  <c r="R308" i="4" s="1"/>
  <c r="S308" i="4" a="1"/>
  <c r="S308" i="4" s="1"/>
  <c r="P309" i="4"/>
  <c r="Q309" i="4" a="1"/>
  <c r="Q309" i="4" s="1"/>
  <c r="R309" i="4" a="1"/>
  <c r="R309" i="4" s="1"/>
  <c r="S309" i="4" a="1"/>
  <c r="S309" i="4" s="1"/>
  <c r="P310" i="4"/>
  <c r="Q310" i="4" a="1"/>
  <c r="Q310" i="4" s="1"/>
  <c r="R310" i="4" a="1"/>
  <c r="R310" i="4" s="1"/>
  <c r="S310" i="4" a="1"/>
  <c r="S310" i="4" s="1"/>
  <c r="P311" i="4"/>
  <c r="Q311" i="4" a="1"/>
  <c r="Q311" i="4" s="1"/>
  <c r="R311" i="4" a="1"/>
  <c r="R311" i="4" s="1"/>
  <c r="S311" i="4" a="1"/>
  <c r="S311" i="4" s="1"/>
  <c r="P312" i="4"/>
  <c r="Q312" i="4" a="1"/>
  <c r="Q312" i="4" s="1"/>
  <c r="R312" i="4" a="1"/>
  <c r="R312" i="4" s="1"/>
  <c r="S312" i="4" a="1"/>
  <c r="S312" i="4" s="1"/>
  <c r="P313" i="4"/>
  <c r="Q313" i="4" a="1"/>
  <c r="Q313" i="4" s="1"/>
  <c r="R313" i="4" a="1"/>
  <c r="R313" i="4" s="1"/>
  <c r="S313" i="4" a="1"/>
  <c r="S313" i="4" s="1"/>
  <c r="P314" i="4"/>
  <c r="Q314" i="4" a="1"/>
  <c r="Q314" i="4" s="1"/>
  <c r="R314" i="4" a="1"/>
  <c r="R314" i="4" s="1"/>
  <c r="S314" i="4" a="1"/>
  <c r="S314" i="4" s="1"/>
  <c r="P315" i="4"/>
  <c r="Q315" i="4" a="1"/>
  <c r="Q315" i="4" s="1"/>
  <c r="R315" i="4" a="1"/>
  <c r="R315" i="4" s="1"/>
  <c r="S315" i="4" a="1"/>
  <c r="S315" i="4" s="1"/>
  <c r="P316" i="4"/>
  <c r="Q316" i="4" a="1"/>
  <c r="Q316" i="4" s="1"/>
  <c r="R316" i="4" a="1"/>
  <c r="R316" i="4" s="1"/>
  <c r="S316" i="4" a="1"/>
  <c r="S316" i="4" s="1"/>
  <c r="P317" i="4"/>
  <c r="Q317" i="4" a="1"/>
  <c r="Q317" i="4" s="1"/>
  <c r="R317" i="4" a="1"/>
  <c r="R317" i="4" s="1"/>
  <c r="S317" i="4" a="1"/>
  <c r="S317" i="4" s="1"/>
  <c r="P318" i="4"/>
  <c r="Q318" i="4" a="1"/>
  <c r="Q318" i="4" s="1"/>
  <c r="R318" i="4" a="1"/>
  <c r="R318" i="4" s="1"/>
  <c r="S318" i="4" a="1"/>
  <c r="S318" i="4" s="1"/>
  <c r="P319" i="4"/>
  <c r="Q319" i="4" a="1"/>
  <c r="Q319" i="4" s="1"/>
  <c r="R319" i="4" a="1"/>
  <c r="R319" i="4" s="1"/>
  <c r="S319" i="4" a="1"/>
  <c r="S319" i="4" s="1"/>
  <c r="P320" i="4"/>
  <c r="Q320" i="4" a="1"/>
  <c r="Q320" i="4" s="1"/>
  <c r="R320" i="4" a="1"/>
  <c r="R320" i="4" s="1"/>
  <c r="S320" i="4" a="1"/>
  <c r="S320" i="4" s="1"/>
  <c r="P321" i="4"/>
  <c r="Q321" i="4" a="1"/>
  <c r="Q321" i="4" s="1"/>
  <c r="R321" i="4" a="1"/>
  <c r="R321" i="4" s="1"/>
  <c r="S321" i="4" a="1"/>
  <c r="S321" i="4" s="1"/>
  <c r="P322" i="4"/>
  <c r="Q322" i="4" a="1"/>
  <c r="Q322" i="4" s="1"/>
  <c r="R322" i="4" a="1"/>
  <c r="R322" i="4" s="1"/>
  <c r="S322" i="4" a="1"/>
  <c r="S322" i="4" s="1"/>
  <c r="P323" i="4"/>
  <c r="Q323" i="4" a="1"/>
  <c r="Q323" i="4" s="1"/>
  <c r="R323" i="4" a="1"/>
  <c r="R323" i="4" s="1"/>
  <c r="S323" i="4" a="1"/>
  <c r="S323" i="4" s="1"/>
  <c r="P324" i="4"/>
  <c r="Q324" i="4" a="1"/>
  <c r="Q324" i="4" s="1"/>
  <c r="R324" i="4" a="1"/>
  <c r="R324" i="4" s="1"/>
  <c r="S324" i="4" a="1"/>
  <c r="S324" i="4" s="1"/>
  <c r="P325" i="4"/>
  <c r="Q325" i="4" a="1"/>
  <c r="Q325" i="4" s="1"/>
  <c r="R325" i="4" a="1"/>
  <c r="R325" i="4" s="1"/>
  <c r="S325" i="4" a="1"/>
  <c r="S325" i="4" s="1"/>
  <c r="P326" i="4"/>
  <c r="Q326" i="4" a="1"/>
  <c r="Q326" i="4" s="1"/>
  <c r="R326" i="4" a="1"/>
  <c r="R326" i="4" s="1"/>
  <c r="S326" i="4" a="1"/>
  <c r="S326" i="4" s="1"/>
  <c r="P327" i="4"/>
  <c r="Q327" i="4" a="1"/>
  <c r="Q327" i="4" s="1"/>
  <c r="R327" i="4" a="1"/>
  <c r="R327" i="4" s="1"/>
  <c r="S327" i="4" a="1"/>
  <c r="S327" i="4" s="1"/>
  <c r="P328" i="4"/>
  <c r="Q328" i="4" a="1"/>
  <c r="Q328" i="4" s="1"/>
  <c r="R328" i="4" a="1"/>
  <c r="R328" i="4" s="1"/>
  <c r="S328" i="4" a="1"/>
  <c r="S328" i="4" s="1"/>
  <c r="P329" i="4"/>
  <c r="Q329" i="4" a="1"/>
  <c r="Q329" i="4" s="1"/>
  <c r="R329" i="4" a="1"/>
  <c r="R329" i="4" s="1"/>
  <c r="S329" i="4" a="1"/>
  <c r="S329" i="4" s="1"/>
  <c r="P330" i="4"/>
  <c r="Q330" i="4" a="1"/>
  <c r="Q330" i="4" s="1"/>
  <c r="R330" i="4" a="1"/>
  <c r="R330" i="4" s="1"/>
  <c r="S330" i="4" a="1"/>
  <c r="S330" i="4" s="1"/>
  <c r="P331" i="4"/>
  <c r="Q331" i="4" a="1"/>
  <c r="Q331" i="4" s="1"/>
  <c r="R331" i="4" a="1"/>
  <c r="R331" i="4" s="1"/>
  <c r="S331" i="4" a="1"/>
  <c r="S331" i="4" s="1"/>
  <c r="P332" i="4"/>
  <c r="Q332" i="4" a="1"/>
  <c r="Q332" i="4" s="1"/>
  <c r="R332" i="4" a="1"/>
  <c r="R332" i="4" s="1"/>
  <c r="S332" i="4" a="1"/>
  <c r="S332" i="4" s="1"/>
  <c r="P333" i="4"/>
  <c r="Q333" i="4" a="1"/>
  <c r="Q333" i="4" s="1"/>
  <c r="R333" i="4" a="1"/>
  <c r="R333" i="4" s="1"/>
  <c r="S333" i="4" a="1"/>
  <c r="S333" i="4" s="1"/>
  <c r="P334" i="4"/>
  <c r="Q334" i="4" a="1"/>
  <c r="Q334" i="4" s="1"/>
  <c r="R334" i="4" a="1"/>
  <c r="R334" i="4" s="1"/>
  <c r="S334" i="4" a="1"/>
  <c r="S334" i="4" s="1"/>
  <c r="P335" i="4"/>
  <c r="Q335" i="4" a="1"/>
  <c r="Q335" i="4" s="1"/>
  <c r="R335" i="4" a="1"/>
  <c r="R335" i="4" s="1"/>
  <c r="S335" i="4" a="1"/>
  <c r="S335" i="4" s="1"/>
  <c r="P336" i="4"/>
  <c r="Q336" i="4" a="1"/>
  <c r="Q336" i="4" s="1"/>
  <c r="R336" i="4" a="1"/>
  <c r="R336" i="4" s="1"/>
  <c r="S336" i="4" a="1"/>
  <c r="S336" i="4" s="1"/>
  <c r="P337" i="4"/>
  <c r="Q337" i="4" a="1"/>
  <c r="Q337" i="4" s="1"/>
  <c r="R337" i="4" a="1"/>
  <c r="R337" i="4" s="1"/>
  <c r="S337" i="4" a="1"/>
  <c r="S337" i="4" s="1"/>
  <c r="P338" i="4"/>
  <c r="Q338" i="4" a="1"/>
  <c r="Q338" i="4" s="1"/>
  <c r="R338" i="4" a="1"/>
  <c r="R338" i="4" s="1"/>
  <c r="S338" i="4" a="1"/>
  <c r="S338" i="4" s="1"/>
  <c r="P339" i="4"/>
  <c r="Q339" i="4" a="1"/>
  <c r="Q339" i="4" s="1"/>
  <c r="R339" i="4" a="1"/>
  <c r="R339" i="4" s="1"/>
  <c r="S339" i="4" a="1"/>
  <c r="S339" i="4" s="1"/>
  <c r="P340" i="4"/>
  <c r="Q340" i="4" a="1"/>
  <c r="Q340" i="4" s="1"/>
  <c r="R340" i="4" a="1"/>
  <c r="R340" i="4" s="1"/>
  <c r="S340" i="4" a="1"/>
  <c r="S340" i="4" s="1"/>
  <c r="P341" i="4"/>
  <c r="Q341" i="4" a="1"/>
  <c r="Q341" i="4" s="1"/>
  <c r="R341" i="4" a="1"/>
  <c r="R341" i="4" s="1"/>
  <c r="S341" i="4" a="1"/>
  <c r="S341" i="4" s="1"/>
  <c r="P342" i="4"/>
  <c r="Q342" i="4" a="1"/>
  <c r="Q342" i="4" s="1"/>
  <c r="R342" i="4" a="1"/>
  <c r="R342" i="4" s="1"/>
  <c r="S342" i="4" a="1"/>
  <c r="S342" i="4" s="1"/>
  <c r="P343" i="4"/>
  <c r="Q343" i="4" a="1"/>
  <c r="Q343" i="4" s="1"/>
  <c r="R343" i="4" a="1"/>
  <c r="R343" i="4" s="1"/>
  <c r="S343" i="4" a="1"/>
  <c r="S343" i="4" s="1"/>
  <c r="P344" i="4"/>
  <c r="Q344" i="4" a="1"/>
  <c r="Q344" i="4" s="1"/>
  <c r="R344" i="4" a="1"/>
  <c r="R344" i="4" s="1"/>
  <c r="S344" i="4" a="1"/>
  <c r="S344" i="4" s="1"/>
  <c r="P345" i="4"/>
  <c r="Q345" i="4" a="1"/>
  <c r="Q345" i="4" s="1"/>
  <c r="R345" i="4" a="1"/>
  <c r="R345" i="4" s="1"/>
  <c r="S345" i="4" a="1"/>
  <c r="S345" i="4" s="1"/>
  <c r="P346" i="4"/>
  <c r="Q346" i="4" a="1"/>
  <c r="Q346" i="4" s="1"/>
  <c r="R346" i="4" a="1"/>
  <c r="R346" i="4" s="1"/>
  <c r="S346" i="4" a="1"/>
  <c r="S346" i="4" s="1"/>
  <c r="P347" i="4"/>
  <c r="Q347" i="4" a="1"/>
  <c r="Q347" i="4" s="1"/>
  <c r="R347" i="4" a="1"/>
  <c r="R347" i="4" s="1"/>
  <c r="S347" i="4" a="1"/>
  <c r="S347" i="4" s="1"/>
  <c r="P348" i="4"/>
  <c r="Q348" i="4" a="1"/>
  <c r="Q348" i="4" s="1"/>
  <c r="R348" i="4" a="1"/>
  <c r="R348" i="4" s="1"/>
  <c r="S348" i="4" a="1"/>
  <c r="S348" i="4" s="1"/>
  <c r="P349" i="4"/>
  <c r="Q349" i="4" a="1"/>
  <c r="Q349" i="4" s="1"/>
  <c r="R349" i="4" a="1"/>
  <c r="R349" i="4" s="1"/>
  <c r="S349" i="4" a="1"/>
  <c r="S349" i="4" s="1"/>
  <c r="P350" i="4"/>
  <c r="Q350" i="4" a="1"/>
  <c r="Q350" i="4" s="1"/>
  <c r="R350" i="4" a="1"/>
  <c r="R350" i="4" s="1"/>
  <c r="S350" i="4" a="1"/>
  <c r="S350" i="4" s="1"/>
  <c r="P351" i="4"/>
  <c r="Q351" i="4" a="1"/>
  <c r="Q351" i="4" s="1"/>
  <c r="R351" i="4" a="1"/>
  <c r="R351" i="4" s="1"/>
  <c r="S351" i="4" a="1"/>
  <c r="S351" i="4" s="1"/>
  <c r="P352" i="4"/>
  <c r="Q352" i="4" a="1"/>
  <c r="Q352" i="4" s="1"/>
  <c r="R352" i="4" a="1"/>
  <c r="R352" i="4" s="1"/>
  <c r="S352" i="4" a="1"/>
  <c r="S352" i="4" s="1"/>
  <c r="P353" i="4"/>
  <c r="Q353" i="4" a="1"/>
  <c r="Q353" i="4" s="1"/>
  <c r="R353" i="4" a="1"/>
  <c r="R353" i="4" s="1"/>
  <c r="S353" i="4" a="1"/>
  <c r="S353" i="4" s="1"/>
  <c r="P354" i="4"/>
  <c r="Q354" i="4" a="1"/>
  <c r="Q354" i="4" s="1"/>
  <c r="R354" i="4" a="1"/>
  <c r="R354" i="4" s="1"/>
  <c r="S354" i="4" a="1"/>
  <c r="S354" i="4" s="1"/>
  <c r="P355" i="4"/>
  <c r="Q355" i="4" a="1"/>
  <c r="Q355" i="4" s="1"/>
  <c r="R355" i="4" a="1"/>
  <c r="R355" i="4" s="1"/>
  <c r="S355" i="4" a="1"/>
  <c r="S355" i="4" s="1"/>
  <c r="P356" i="4"/>
  <c r="Q356" i="4" a="1"/>
  <c r="Q356" i="4" s="1"/>
  <c r="R356" i="4" a="1"/>
  <c r="R356" i="4" s="1"/>
  <c r="S356" i="4" a="1"/>
  <c r="S356" i="4" s="1"/>
  <c r="P357" i="4"/>
  <c r="Q357" i="4" a="1"/>
  <c r="Q357" i="4" s="1"/>
  <c r="R357" i="4" a="1"/>
  <c r="R357" i="4" s="1"/>
  <c r="S357" i="4" a="1"/>
  <c r="S357" i="4" s="1"/>
  <c r="P358" i="4"/>
  <c r="Q358" i="4" a="1"/>
  <c r="Q358" i="4" s="1"/>
  <c r="R358" i="4" a="1"/>
  <c r="R358" i="4" s="1"/>
  <c r="S358" i="4" a="1"/>
  <c r="S358" i="4" s="1"/>
  <c r="P359" i="4"/>
  <c r="Q359" i="4" a="1"/>
  <c r="Q359" i="4" s="1"/>
  <c r="R359" i="4" a="1"/>
  <c r="R359" i="4" s="1"/>
  <c r="S359" i="4" a="1"/>
  <c r="S359" i="4" s="1"/>
  <c r="P360" i="4"/>
  <c r="Q360" i="4" a="1"/>
  <c r="Q360" i="4" s="1"/>
  <c r="R360" i="4" a="1"/>
  <c r="R360" i="4" s="1"/>
  <c r="S360" i="4" a="1"/>
  <c r="S360" i="4" s="1"/>
  <c r="P361" i="4"/>
  <c r="Q361" i="4" a="1"/>
  <c r="Q361" i="4" s="1"/>
  <c r="R361" i="4" a="1"/>
  <c r="R361" i="4" s="1"/>
  <c r="S361" i="4" a="1"/>
  <c r="S361" i="4" s="1"/>
  <c r="P362" i="4"/>
  <c r="Q362" i="4" a="1"/>
  <c r="Q362" i="4" s="1"/>
  <c r="R362" i="4" a="1"/>
  <c r="R362" i="4" s="1"/>
  <c r="S362" i="4" a="1"/>
  <c r="S362" i="4" s="1"/>
  <c r="P363" i="4"/>
  <c r="Q363" i="4" a="1"/>
  <c r="Q363" i="4" s="1"/>
  <c r="R363" i="4" a="1"/>
  <c r="R363" i="4" s="1"/>
  <c r="S363" i="4" a="1"/>
  <c r="S363" i="4" s="1"/>
  <c r="P364" i="4"/>
  <c r="Q364" i="4" a="1"/>
  <c r="Q364" i="4" s="1"/>
  <c r="R364" i="4" a="1"/>
  <c r="R364" i="4" s="1"/>
  <c r="S364" i="4" a="1"/>
  <c r="S364" i="4" s="1"/>
  <c r="P365" i="4"/>
  <c r="Q365" i="4" a="1"/>
  <c r="Q365" i="4" s="1"/>
  <c r="R365" i="4" a="1"/>
  <c r="R365" i="4" s="1"/>
  <c r="S365" i="4" a="1"/>
  <c r="S365" i="4" s="1"/>
  <c r="P366" i="4"/>
  <c r="Q366" i="4" a="1"/>
  <c r="Q366" i="4" s="1"/>
  <c r="R366" i="4" a="1"/>
  <c r="R366" i="4" s="1"/>
  <c r="S366" i="4" a="1"/>
  <c r="S366" i="4" s="1"/>
  <c r="P367" i="4"/>
  <c r="Q367" i="4" a="1"/>
  <c r="Q367" i="4" s="1"/>
  <c r="R367" i="4" a="1"/>
  <c r="R367" i="4" s="1"/>
  <c r="S367" i="4" a="1"/>
  <c r="S367" i="4" s="1"/>
  <c r="P368" i="4"/>
  <c r="Q368" i="4" a="1"/>
  <c r="Q368" i="4" s="1"/>
  <c r="R368" i="4" a="1"/>
  <c r="R368" i="4" s="1"/>
  <c r="S368" i="4" a="1"/>
  <c r="S368" i="4" s="1"/>
  <c r="P369" i="4"/>
  <c r="Q369" i="4" a="1"/>
  <c r="Q369" i="4" s="1"/>
  <c r="R369" i="4" a="1"/>
  <c r="R369" i="4" s="1"/>
  <c r="S369" i="4" a="1"/>
  <c r="S369" i="4" s="1"/>
  <c r="P370" i="4"/>
  <c r="Q370" i="4" a="1"/>
  <c r="Q370" i="4" s="1"/>
  <c r="R370" i="4" a="1"/>
  <c r="R370" i="4" s="1"/>
  <c r="S370" i="4" a="1"/>
  <c r="S370" i="4" s="1"/>
  <c r="P371" i="4"/>
  <c r="Q371" i="4" a="1"/>
  <c r="Q371" i="4" s="1"/>
  <c r="R371" i="4" a="1"/>
  <c r="R371" i="4" s="1"/>
  <c r="S371" i="4" a="1"/>
  <c r="S371" i="4" s="1"/>
  <c r="P372" i="4"/>
  <c r="Q372" i="4" a="1"/>
  <c r="Q372" i="4" s="1"/>
  <c r="R372" i="4" a="1"/>
  <c r="R372" i="4" s="1"/>
  <c r="S372" i="4" a="1"/>
  <c r="S372" i="4" s="1"/>
  <c r="P373" i="4"/>
  <c r="Q373" i="4" a="1"/>
  <c r="Q373" i="4" s="1"/>
  <c r="R373" i="4" a="1"/>
  <c r="R373" i="4" s="1"/>
  <c r="S373" i="4" a="1"/>
  <c r="S373" i="4" s="1"/>
  <c r="P374" i="4"/>
  <c r="Q374" i="4" a="1"/>
  <c r="Q374" i="4" s="1"/>
  <c r="R374" i="4" a="1"/>
  <c r="R374" i="4" s="1"/>
  <c r="S374" i="4" a="1"/>
  <c r="S374" i="4" s="1"/>
  <c r="P375" i="4"/>
  <c r="Q375" i="4" a="1"/>
  <c r="Q375" i="4" s="1"/>
  <c r="R375" i="4" a="1"/>
  <c r="R375" i="4" s="1"/>
  <c r="S375" i="4" a="1"/>
  <c r="S375" i="4" s="1"/>
  <c r="P376" i="4"/>
  <c r="Q376" i="4" a="1"/>
  <c r="Q376" i="4" s="1"/>
  <c r="R376" i="4" a="1"/>
  <c r="R376" i="4" s="1"/>
  <c r="S376" i="4" a="1"/>
  <c r="S376" i="4" s="1"/>
  <c r="P377" i="4"/>
  <c r="Q377" i="4" a="1"/>
  <c r="Q377" i="4" s="1"/>
  <c r="R377" i="4" a="1"/>
  <c r="R377" i="4" s="1"/>
  <c r="S377" i="4" a="1"/>
  <c r="S377" i="4" s="1"/>
  <c r="P378" i="4"/>
  <c r="Q378" i="4" a="1"/>
  <c r="Q378" i="4" s="1"/>
  <c r="R378" i="4" a="1"/>
  <c r="R378" i="4" s="1"/>
  <c r="S378" i="4" a="1"/>
  <c r="S378" i="4" s="1"/>
  <c r="P379" i="4"/>
  <c r="Q379" i="4" a="1"/>
  <c r="Q379" i="4" s="1"/>
  <c r="R379" i="4" a="1"/>
  <c r="R379" i="4" s="1"/>
  <c r="S379" i="4" a="1"/>
  <c r="S379" i="4" s="1"/>
  <c r="P380" i="4"/>
  <c r="Q380" i="4" a="1"/>
  <c r="Q380" i="4" s="1"/>
  <c r="R380" i="4" a="1"/>
  <c r="R380" i="4" s="1"/>
  <c r="S380" i="4" a="1"/>
  <c r="S380" i="4" s="1"/>
  <c r="P381" i="4"/>
  <c r="Q381" i="4" a="1"/>
  <c r="Q381" i="4" s="1"/>
  <c r="R381" i="4" a="1"/>
  <c r="R381" i="4" s="1"/>
  <c r="S381" i="4" a="1"/>
  <c r="S381" i="4" s="1"/>
  <c r="P382" i="4"/>
  <c r="Q382" i="4" a="1"/>
  <c r="Q382" i="4" s="1"/>
  <c r="R382" i="4" a="1"/>
  <c r="R382" i="4" s="1"/>
  <c r="S382" i="4" a="1"/>
  <c r="S382" i="4" s="1"/>
  <c r="P383" i="4"/>
  <c r="Q383" i="4" a="1"/>
  <c r="Q383" i="4" s="1"/>
  <c r="R383" i="4" a="1"/>
  <c r="R383" i="4" s="1"/>
  <c r="S383" i="4" a="1"/>
  <c r="S383" i="4" s="1"/>
  <c r="P384" i="4"/>
  <c r="Q384" i="4" a="1"/>
  <c r="Q384" i="4" s="1"/>
  <c r="R384" i="4" a="1"/>
  <c r="R384" i="4" s="1"/>
  <c r="S384" i="4" a="1"/>
  <c r="S384" i="4" s="1"/>
  <c r="P385" i="4"/>
  <c r="Q385" i="4" a="1"/>
  <c r="Q385" i="4" s="1"/>
  <c r="R385" i="4" a="1"/>
  <c r="R385" i="4" s="1"/>
  <c r="S385" i="4" a="1"/>
  <c r="S385" i="4" s="1"/>
  <c r="P386" i="4"/>
  <c r="Q386" i="4" a="1"/>
  <c r="Q386" i="4" s="1"/>
  <c r="R386" i="4" a="1"/>
  <c r="R386" i="4" s="1"/>
  <c r="S386" i="4" a="1"/>
  <c r="S386" i="4" s="1"/>
  <c r="P387" i="4"/>
  <c r="Q387" i="4" a="1"/>
  <c r="Q387" i="4" s="1"/>
  <c r="R387" i="4" a="1"/>
  <c r="R387" i="4" s="1"/>
  <c r="S387" i="4" a="1"/>
  <c r="S387" i="4" s="1"/>
  <c r="P388" i="4"/>
  <c r="Q388" i="4" a="1"/>
  <c r="Q388" i="4" s="1"/>
  <c r="R388" i="4" a="1"/>
  <c r="R388" i="4" s="1"/>
  <c r="S388" i="4" a="1"/>
  <c r="S388" i="4" s="1"/>
  <c r="P389" i="4"/>
  <c r="Q389" i="4" a="1"/>
  <c r="Q389" i="4" s="1"/>
  <c r="R389" i="4" a="1"/>
  <c r="R389" i="4" s="1"/>
  <c r="S389" i="4" a="1"/>
  <c r="S389" i="4" s="1"/>
  <c r="P390" i="4"/>
  <c r="Q390" i="4" a="1"/>
  <c r="Q390" i="4" s="1"/>
  <c r="R390" i="4" a="1"/>
  <c r="R390" i="4" s="1"/>
  <c r="S390" i="4" a="1"/>
  <c r="S390" i="4" s="1"/>
  <c r="P391" i="4"/>
  <c r="Q391" i="4" a="1"/>
  <c r="Q391" i="4" s="1"/>
  <c r="R391" i="4" a="1"/>
  <c r="R391" i="4" s="1"/>
  <c r="S391" i="4" a="1"/>
  <c r="S391" i="4" s="1"/>
  <c r="P392" i="4"/>
  <c r="Q392" i="4" a="1"/>
  <c r="Q392" i="4" s="1"/>
  <c r="R392" i="4" a="1"/>
  <c r="R392" i="4" s="1"/>
  <c r="S392" i="4" a="1"/>
  <c r="S392" i="4" s="1"/>
  <c r="P393" i="4"/>
  <c r="Q393" i="4" a="1"/>
  <c r="Q393" i="4" s="1"/>
  <c r="R393" i="4" a="1"/>
  <c r="R393" i="4" s="1"/>
  <c r="S393" i="4" a="1"/>
  <c r="S393" i="4" s="1"/>
  <c r="P394" i="4"/>
  <c r="Q394" i="4" a="1"/>
  <c r="Q394" i="4" s="1"/>
  <c r="R394" i="4" a="1"/>
  <c r="R394" i="4" s="1"/>
  <c r="S394" i="4" a="1"/>
  <c r="S394" i="4" s="1"/>
  <c r="P395" i="4"/>
  <c r="Q395" i="4" a="1"/>
  <c r="Q395" i="4" s="1"/>
  <c r="R395" i="4" a="1"/>
  <c r="R395" i="4" s="1"/>
  <c r="S395" i="4" a="1"/>
  <c r="S395" i="4" s="1"/>
  <c r="P396" i="4"/>
  <c r="Q396" i="4" a="1"/>
  <c r="Q396" i="4" s="1"/>
  <c r="R396" i="4" a="1"/>
  <c r="R396" i="4" s="1"/>
  <c r="S396" i="4" a="1"/>
  <c r="S396" i="4" s="1"/>
  <c r="P397" i="4"/>
  <c r="Q397" i="4" a="1"/>
  <c r="Q397" i="4" s="1"/>
  <c r="R397" i="4" a="1"/>
  <c r="R397" i="4" s="1"/>
  <c r="S397" i="4" a="1"/>
  <c r="S397" i="4" s="1"/>
  <c r="P398" i="4"/>
  <c r="Q398" i="4" a="1"/>
  <c r="Q398" i="4" s="1"/>
  <c r="R398" i="4" a="1"/>
  <c r="R398" i="4" s="1"/>
  <c r="S398" i="4" a="1"/>
  <c r="S398" i="4" s="1"/>
  <c r="P399" i="4"/>
  <c r="Q399" i="4" a="1"/>
  <c r="Q399" i="4" s="1"/>
  <c r="R399" i="4" a="1"/>
  <c r="R399" i="4" s="1"/>
  <c r="S399" i="4" a="1"/>
  <c r="S399" i="4" s="1"/>
  <c r="P400" i="4"/>
  <c r="Q400" i="4" a="1"/>
  <c r="Q400" i="4" s="1"/>
  <c r="R400" i="4" a="1"/>
  <c r="R400" i="4" s="1"/>
  <c r="S400" i="4" a="1"/>
  <c r="S400" i="4" s="1"/>
  <c r="P401" i="4"/>
  <c r="Q401" i="4" a="1"/>
  <c r="Q401" i="4" s="1"/>
  <c r="R401" i="4" a="1"/>
  <c r="R401" i="4" s="1"/>
  <c r="S401" i="4" a="1"/>
  <c r="S401" i="4" s="1"/>
  <c r="P402" i="4"/>
  <c r="Q402" i="4" a="1"/>
  <c r="Q402" i="4" s="1"/>
  <c r="R402" i="4" a="1"/>
  <c r="R402" i="4" s="1"/>
  <c r="S402" i="4" a="1"/>
  <c r="S402" i="4" s="1"/>
  <c r="P403" i="4"/>
  <c r="Q403" i="4" a="1"/>
  <c r="Q403" i="4" s="1"/>
  <c r="R403" i="4" a="1"/>
  <c r="R403" i="4" s="1"/>
  <c r="S403" i="4" a="1"/>
  <c r="S403" i="4" s="1"/>
  <c r="P404" i="4"/>
  <c r="Q404" i="4" a="1"/>
  <c r="Q404" i="4" s="1"/>
  <c r="R404" i="4" a="1"/>
  <c r="R404" i="4" s="1"/>
  <c r="S404" i="4" a="1"/>
  <c r="S404" i="4" s="1"/>
  <c r="P405" i="4"/>
  <c r="Q405" i="4" a="1"/>
  <c r="Q405" i="4" s="1"/>
  <c r="R405" i="4" a="1"/>
  <c r="R405" i="4" s="1"/>
  <c r="S405" i="4" a="1"/>
  <c r="S405" i="4" s="1"/>
  <c r="P406" i="4"/>
  <c r="Q406" i="4" a="1"/>
  <c r="Q406" i="4" s="1"/>
  <c r="R406" i="4" a="1"/>
  <c r="R406" i="4" s="1"/>
  <c r="S406" i="4" a="1"/>
  <c r="S406" i="4" s="1"/>
  <c r="P407" i="4"/>
  <c r="Q407" i="4" a="1"/>
  <c r="Q407" i="4" s="1"/>
  <c r="R407" i="4" a="1"/>
  <c r="R407" i="4" s="1"/>
  <c r="S407" i="4" a="1"/>
  <c r="S407" i="4" s="1"/>
  <c r="P408" i="4"/>
  <c r="Q408" i="4" a="1"/>
  <c r="Q408" i="4" s="1"/>
  <c r="R408" i="4" a="1"/>
  <c r="R408" i="4" s="1"/>
  <c r="S408" i="4" a="1"/>
  <c r="S408" i="4" s="1"/>
  <c r="P409" i="4"/>
  <c r="Q409" i="4" a="1"/>
  <c r="Q409" i="4" s="1"/>
  <c r="R409" i="4" a="1"/>
  <c r="R409" i="4" s="1"/>
  <c r="S409" i="4" a="1"/>
  <c r="S409" i="4" s="1"/>
  <c r="P410" i="4"/>
  <c r="Q410" i="4" a="1"/>
  <c r="Q410" i="4" s="1"/>
  <c r="R410" i="4" a="1"/>
  <c r="R410" i="4" s="1"/>
  <c r="S410" i="4" a="1"/>
  <c r="S410" i="4" s="1"/>
  <c r="P411" i="4"/>
  <c r="Q411" i="4" a="1"/>
  <c r="Q411" i="4" s="1"/>
  <c r="R411" i="4" a="1"/>
  <c r="R411" i="4" s="1"/>
  <c r="S411" i="4" a="1"/>
  <c r="S411" i="4" s="1"/>
  <c r="P412" i="4"/>
  <c r="Q412" i="4" a="1"/>
  <c r="Q412" i="4" s="1"/>
  <c r="R412" i="4" a="1"/>
  <c r="R412" i="4" s="1"/>
  <c r="S412" i="4" a="1"/>
  <c r="S412" i="4" s="1"/>
  <c r="P413" i="4"/>
  <c r="Q413" i="4" a="1"/>
  <c r="Q413" i="4" s="1"/>
  <c r="R413" i="4" a="1"/>
  <c r="R413" i="4" s="1"/>
  <c r="S413" i="4" a="1"/>
  <c r="S413" i="4" s="1"/>
  <c r="P414" i="4"/>
  <c r="Q414" i="4" a="1"/>
  <c r="Q414" i="4" s="1"/>
  <c r="R414" i="4" a="1"/>
  <c r="R414" i="4" s="1"/>
  <c r="S414" i="4" a="1"/>
  <c r="S414" i="4" s="1"/>
  <c r="P415" i="4"/>
  <c r="Q415" i="4" a="1"/>
  <c r="Q415" i="4" s="1"/>
  <c r="R415" i="4" a="1"/>
  <c r="R415" i="4" s="1"/>
  <c r="S415" i="4" a="1"/>
  <c r="S415" i="4" s="1"/>
  <c r="P416" i="4"/>
  <c r="Q416" i="4" a="1"/>
  <c r="Q416" i="4" s="1"/>
  <c r="R416" i="4" a="1"/>
  <c r="R416" i="4" s="1"/>
  <c r="S416" i="4" a="1"/>
  <c r="S416" i="4" s="1"/>
  <c r="P417" i="4"/>
  <c r="Q417" i="4" a="1"/>
  <c r="Q417" i="4" s="1"/>
  <c r="R417" i="4" a="1"/>
  <c r="R417" i="4" s="1"/>
  <c r="S417" i="4" a="1"/>
  <c r="S417" i="4" s="1"/>
  <c r="P418" i="4"/>
  <c r="Q418" i="4" a="1"/>
  <c r="Q418" i="4" s="1"/>
  <c r="R418" i="4" a="1"/>
  <c r="R418" i="4" s="1"/>
  <c r="S418" i="4" a="1"/>
  <c r="S418" i="4" s="1"/>
  <c r="P419" i="4"/>
  <c r="Q419" i="4" a="1"/>
  <c r="Q419" i="4" s="1"/>
  <c r="R419" i="4" a="1"/>
  <c r="R419" i="4" s="1"/>
  <c r="S419" i="4" a="1"/>
  <c r="S419" i="4" s="1"/>
  <c r="P420" i="4"/>
  <c r="Q420" i="4" a="1"/>
  <c r="Q420" i="4" s="1"/>
  <c r="R420" i="4" a="1"/>
  <c r="R420" i="4" s="1"/>
  <c r="S420" i="4" a="1"/>
  <c r="S420" i="4" s="1"/>
  <c r="P421" i="4"/>
  <c r="Q421" i="4" a="1"/>
  <c r="Q421" i="4" s="1"/>
  <c r="R421" i="4" a="1"/>
  <c r="R421" i="4" s="1"/>
  <c r="S421" i="4" a="1"/>
  <c r="S421" i="4" s="1"/>
  <c r="P422" i="4"/>
  <c r="Q422" i="4" a="1"/>
  <c r="Q422" i="4" s="1"/>
  <c r="R422" i="4" a="1"/>
  <c r="R422" i="4" s="1"/>
  <c r="S422" i="4" a="1"/>
  <c r="S422" i="4" s="1"/>
  <c r="P423" i="4"/>
  <c r="Q423" i="4" a="1"/>
  <c r="Q423" i="4" s="1"/>
  <c r="R423" i="4" a="1"/>
  <c r="R423" i="4" s="1"/>
  <c r="S423" i="4" a="1"/>
  <c r="S423" i="4" s="1"/>
  <c r="P424" i="4"/>
  <c r="Q424" i="4" a="1"/>
  <c r="Q424" i="4" s="1"/>
  <c r="R424" i="4" a="1"/>
  <c r="R424" i="4" s="1"/>
  <c r="S424" i="4" a="1"/>
  <c r="S424" i="4" s="1"/>
  <c r="P425" i="4"/>
  <c r="Q425" i="4" a="1"/>
  <c r="Q425" i="4" s="1"/>
  <c r="R425" i="4" a="1"/>
  <c r="R425" i="4" s="1"/>
  <c r="S425" i="4" a="1"/>
  <c r="S425" i="4" s="1"/>
  <c r="P426" i="4"/>
  <c r="Q426" i="4" a="1"/>
  <c r="Q426" i="4" s="1"/>
  <c r="R426" i="4" a="1"/>
  <c r="R426" i="4" s="1"/>
  <c r="S426" i="4" a="1"/>
  <c r="S426" i="4" s="1"/>
  <c r="P427" i="4"/>
  <c r="Q427" i="4" a="1"/>
  <c r="Q427" i="4" s="1"/>
  <c r="R427" i="4" a="1"/>
  <c r="R427" i="4" s="1"/>
  <c r="S427" i="4" a="1"/>
  <c r="S427" i="4" s="1"/>
  <c r="P428" i="4"/>
  <c r="Q428" i="4" a="1"/>
  <c r="Q428" i="4" s="1"/>
  <c r="R428" i="4" a="1"/>
  <c r="R428" i="4" s="1"/>
  <c r="S428" i="4" a="1"/>
  <c r="S428" i="4" s="1"/>
  <c r="P429" i="4"/>
  <c r="Q429" i="4" a="1"/>
  <c r="Q429" i="4" s="1"/>
  <c r="R429" i="4" a="1"/>
  <c r="R429" i="4" s="1"/>
  <c r="S429" i="4" a="1"/>
  <c r="S429" i="4" s="1"/>
  <c r="P430" i="4"/>
  <c r="Q430" i="4" a="1"/>
  <c r="Q430" i="4" s="1"/>
  <c r="R430" i="4" a="1"/>
  <c r="R430" i="4" s="1"/>
  <c r="S430" i="4" a="1"/>
  <c r="S430" i="4" s="1"/>
  <c r="P431" i="4"/>
  <c r="Q431" i="4" a="1"/>
  <c r="Q431" i="4" s="1"/>
  <c r="R431" i="4" a="1"/>
  <c r="R431" i="4" s="1"/>
  <c r="S431" i="4" a="1"/>
  <c r="S431" i="4" s="1"/>
  <c r="P432" i="4"/>
  <c r="Q432" i="4" a="1"/>
  <c r="Q432" i="4" s="1"/>
  <c r="R432" i="4" a="1"/>
  <c r="R432" i="4" s="1"/>
  <c r="S432" i="4" a="1"/>
  <c r="S432" i="4" s="1"/>
  <c r="P433" i="4"/>
  <c r="Q433" i="4" a="1"/>
  <c r="Q433" i="4" s="1"/>
  <c r="R433" i="4" a="1"/>
  <c r="R433" i="4" s="1"/>
  <c r="S433" i="4" a="1"/>
  <c r="S433" i="4" s="1"/>
  <c r="P434" i="4"/>
  <c r="Q434" i="4" a="1"/>
  <c r="Q434" i="4" s="1"/>
  <c r="R434" i="4" a="1"/>
  <c r="R434" i="4" s="1"/>
  <c r="S434" i="4" a="1"/>
  <c r="S434" i="4" s="1"/>
  <c r="P435" i="4"/>
  <c r="Q435" i="4" a="1"/>
  <c r="Q435" i="4" s="1"/>
  <c r="R435" i="4" a="1"/>
  <c r="R435" i="4" s="1"/>
  <c r="S435" i="4" a="1"/>
  <c r="S435" i="4" s="1"/>
  <c r="P436" i="4"/>
  <c r="Q436" i="4" a="1"/>
  <c r="Q436" i="4" s="1"/>
  <c r="R436" i="4" a="1"/>
  <c r="R436" i="4" s="1"/>
  <c r="S436" i="4" a="1"/>
  <c r="S436" i="4" s="1"/>
  <c r="P437" i="4"/>
  <c r="Q437" i="4" a="1"/>
  <c r="Q437" i="4" s="1"/>
  <c r="R437" i="4" a="1"/>
  <c r="R437" i="4" s="1"/>
  <c r="S437" i="4" a="1"/>
  <c r="S437" i="4" s="1"/>
  <c r="P438" i="4"/>
  <c r="Q438" i="4" a="1"/>
  <c r="Q438" i="4" s="1"/>
  <c r="R438" i="4" a="1"/>
  <c r="R438" i="4" s="1"/>
  <c r="S438" i="4" a="1"/>
  <c r="S438" i="4" s="1"/>
  <c r="P439" i="4"/>
  <c r="Q439" i="4" a="1"/>
  <c r="Q439" i="4" s="1"/>
  <c r="R439" i="4" a="1"/>
  <c r="R439" i="4" s="1"/>
  <c r="S439" i="4" a="1"/>
  <c r="S439" i="4" s="1"/>
  <c r="P440" i="4"/>
  <c r="Q440" i="4" a="1"/>
  <c r="Q440" i="4" s="1"/>
  <c r="R440" i="4" a="1"/>
  <c r="R440" i="4" s="1"/>
  <c r="S440" i="4" a="1"/>
  <c r="S440" i="4" s="1"/>
  <c r="P441" i="4"/>
  <c r="Q441" i="4" a="1"/>
  <c r="Q441" i="4" s="1"/>
  <c r="R441" i="4" a="1"/>
  <c r="R441" i="4" s="1"/>
  <c r="S441" i="4" a="1"/>
  <c r="S441" i="4" s="1"/>
  <c r="P442" i="4"/>
  <c r="Q442" i="4" a="1"/>
  <c r="Q442" i="4" s="1"/>
  <c r="R442" i="4" a="1"/>
  <c r="R442" i="4" s="1"/>
  <c r="S442" i="4" a="1"/>
  <c r="S442" i="4" s="1"/>
  <c r="P443" i="4"/>
  <c r="Q443" i="4" a="1"/>
  <c r="Q443" i="4" s="1"/>
  <c r="R443" i="4" a="1"/>
  <c r="R443" i="4" s="1"/>
  <c r="S443" i="4" a="1"/>
  <c r="S443" i="4" s="1"/>
  <c r="P444" i="4"/>
  <c r="Q444" i="4" a="1"/>
  <c r="Q444" i="4" s="1"/>
  <c r="R444" i="4" a="1"/>
  <c r="R444" i="4" s="1"/>
  <c r="S444" i="4" a="1"/>
  <c r="S444" i="4" s="1"/>
  <c r="P445" i="4"/>
  <c r="Q445" i="4" a="1"/>
  <c r="Q445" i="4" s="1"/>
  <c r="R445" i="4" a="1"/>
  <c r="R445" i="4" s="1"/>
  <c r="S445" i="4" a="1"/>
  <c r="S445" i="4" s="1"/>
  <c r="P446" i="4"/>
  <c r="Q446" i="4" a="1"/>
  <c r="Q446" i="4" s="1"/>
  <c r="R446" i="4" a="1"/>
  <c r="R446" i="4" s="1"/>
  <c r="S446" i="4" a="1"/>
  <c r="S446" i="4" s="1"/>
  <c r="P447" i="4"/>
  <c r="Q447" i="4" a="1"/>
  <c r="Q447" i="4" s="1"/>
  <c r="R447" i="4" a="1"/>
  <c r="R447" i="4" s="1"/>
  <c r="S447" i="4" a="1"/>
  <c r="S447" i="4" s="1"/>
  <c r="P448" i="4"/>
  <c r="Q448" i="4" a="1"/>
  <c r="Q448" i="4" s="1"/>
  <c r="R448" i="4" a="1"/>
  <c r="R448" i="4" s="1"/>
  <c r="S448" i="4" a="1"/>
  <c r="S448" i="4" s="1"/>
  <c r="P449" i="4"/>
  <c r="Q449" i="4" a="1"/>
  <c r="Q449" i="4" s="1"/>
  <c r="R449" i="4" a="1"/>
  <c r="R449" i="4" s="1"/>
  <c r="S449" i="4" a="1"/>
  <c r="S449" i="4" s="1"/>
  <c r="P450" i="4"/>
  <c r="Q450" i="4" a="1"/>
  <c r="Q450" i="4" s="1"/>
  <c r="R450" i="4" a="1"/>
  <c r="R450" i="4" s="1"/>
  <c r="S450" i="4" a="1"/>
  <c r="S450" i="4" s="1"/>
  <c r="P451" i="4"/>
  <c r="Q451" i="4" a="1"/>
  <c r="Q451" i="4" s="1"/>
  <c r="R451" i="4" a="1"/>
  <c r="R451" i="4" s="1"/>
  <c r="S451" i="4" a="1"/>
  <c r="S451" i="4" s="1"/>
  <c r="P452" i="4"/>
  <c r="Q452" i="4" a="1"/>
  <c r="Q452" i="4" s="1"/>
  <c r="R452" i="4" a="1"/>
  <c r="R452" i="4" s="1"/>
  <c r="S452" i="4" a="1"/>
  <c r="S452" i="4" s="1"/>
  <c r="P453" i="4"/>
  <c r="Q453" i="4" a="1"/>
  <c r="Q453" i="4" s="1"/>
  <c r="R453" i="4" a="1"/>
  <c r="R453" i="4" s="1"/>
  <c r="S453" i="4" a="1"/>
  <c r="S453" i="4" s="1"/>
  <c r="P454" i="4"/>
  <c r="Q454" i="4" a="1"/>
  <c r="Q454" i="4" s="1"/>
  <c r="R454" i="4" a="1"/>
  <c r="R454" i="4" s="1"/>
  <c r="S454" i="4" a="1"/>
  <c r="S454" i="4" s="1"/>
  <c r="P455" i="4"/>
  <c r="Q455" i="4" a="1"/>
  <c r="Q455" i="4" s="1"/>
  <c r="R455" i="4" a="1"/>
  <c r="R455" i="4" s="1"/>
  <c r="S455" i="4" a="1"/>
  <c r="S455" i="4" s="1"/>
  <c r="P456" i="4"/>
  <c r="Q456" i="4" a="1"/>
  <c r="Q456" i="4" s="1"/>
  <c r="R456" i="4" a="1"/>
  <c r="R456" i="4" s="1"/>
  <c r="S456" i="4" a="1"/>
  <c r="S456" i="4" s="1"/>
  <c r="P457" i="4"/>
  <c r="Q457" i="4" a="1"/>
  <c r="Q457" i="4" s="1"/>
  <c r="R457" i="4" a="1"/>
  <c r="R457" i="4" s="1"/>
  <c r="S457" i="4" a="1"/>
  <c r="S457" i="4" s="1"/>
  <c r="P458" i="4"/>
  <c r="Q458" i="4" a="1"/>
  <c r="Q458" i="4" s="1"/>
  <c r="R458" i="4" a="1"/>
  <c r="R458" i="4" s="1"/>
  <c r="S458" i="4" a="1"/>
  <c r="S458" i="4" s="1"/>
  <c r="P459" i="4"/>
  <c r="Q459" i="4" a="1"/>
  <c r="Q459" i="4" s="1"/>
  <c r="R459" i="4" a="1"/>
  <c r="R459" i="4" s="1"/>
  <c r="S459" i="4" a="1"/>
  <c r="S459" i="4" s="1"/>
  <c r="P460" i="4"/>
  <c r="Q460" i="4" a="1"/>
  <c r="Q460" i="4" s="1"/>
  <c r="R460" i="4" a="1"/>
  <c r="R460" i="4" s="1"/>
  <c r="S460" i="4" a="1"/>
  <c r="S460" i="4" s="1"/>
  <c r="P461" i="4"/>
  <c r="Q461" i="4" a="1"/>
  <c r="Q461" i="4" s="1"/>
  <c r="R461" i="4" a="1"/>
  <c r="R461" i="4" s="1"/>
  <c r="S461" i="4" a="1"/>
  <c r="S461" i="4" s="1"/>
  <c r="P462" i="4"/>
  <c r="Q462" i="4" a="1"/>
  <c r="Q462" i="4" s="1"/>
  <c r="R462" i="4" a="1"/>
  <c r="R462" i="4" s="1"/>
  <c r="S462" i="4" a="1"/>
  <c r="S462" i="4" s="1"/>
  <c r="P463" i="4"/>
  <c r="Q463" i="4" a="1"/>
  <c r="Q463" i="4" s="1"/>
  <c r="R463" i="4" a="1"/>
  <c r="R463" i="4" s="1"/>
  <c r="S463" i="4" a="1"/>
  <c r="S463" i="4" s="1"/>
  <c r="P464" i="4"/>
  <c r="Q464" i="4" a="1"/>
  <c r="Q464" i="4" s="1"/>
  <c r="R464" i="4" a="1"/>
  <c r="R464" i="4" s="1"/>
  <c r="S464" i="4" a="1"/>
  <c r="S464" i="4" s="1"/>
  <c r="P465" i="4"/>
  <c r="Q465" i="4" a="1"/>
  <c r="Q465" i="4" s="1"/>
  <c r="R465" i="4" a="1"/>
  <c r="R465" i="4" s="1"/>
  <c r="S465" i="4" a="1"/>
  <c r="S465" i="4" s="1"/>
  <c r="P466" i="4"/>
  <c r="Q466" i="4" a="1"/>
  <c r="Q466" i="4" s="1"/>
  <c r="R466" i="4" a="1"/>
  <c r="R466" i="4" s="1"/>
  <c r="S466" i="4" a="1"/>
  <c r="S466" i="4" s="1"/>
  <c r="P467" i="4"/>
  <c r="Q467" i="4" a="1"/>
  <c r="Q467" i="4" s="1"/>
  <c r="R467" i="4" a="1"/>
  <c r="R467" i="4" s="1"/>
  <c r="S467" i="4" a="1"/>
  <c r="S467" i="4" s="1"/>
  <c r="P468" i="4"/>
  <c r="Q468" i="4" a="1"/>
  <c r="Q468" i="4" s="1"/>
  <c r="R468" i="4" a="1"/>
  <c r="R468" i="4" s="1"/>
  <c r="S468" i="4" a="1"/>
  <c r="S468" i="4" s="1"/>
  <c r="P469" i="4"/>
  <c r="Q469" i="4" a="1"/>
  <c r="Q469" i="4" s="1"/>
  <c r="R469" i="4" a="1"/>
  <c r="R469" i="4" s="1"/>
  <c r="S469" i="4" a="1"/>
  <c r="S469" i="4" s="1"/>
  <c r="P470" i="4"/>
  <c r="Q470" i="4" a="1"/>
  <c r="Q470" i="4" s="1"/>
  <c r="R470" i="4" a="1"/>
  <c r="R470" i="4" s="1"/>
  <c r="S470" i="4" a="1"/>
  <c r="S470" i="4" s="1"/>
  <c r="P471" i="4"/>
  <c r="Q471" i="4" a="1"/>
  <c r="Q471" i="4" s="1"/>
  <c r="R471" i="4" a="1"/>
  <c r="R471" i="4" s="1"/>
  <c r="S471" i="4" a="1"/>
  <c r="S471" i="4" s="1"/>
  <c r="P472" i="4"/>
  <c r="Q472" i="4" a="1"/>
  <c r="Q472" i="4" s="1"/>
  <c r="R472" i="4" a="1"/>
  <c r="R472" i="4" s="1"/>
  <c r="S472" i="4" a="1"/>
  <c r="S472" i="4" s="1"/>
  <c r="P473" i="4"/>
  <c r="Q473" i="4" a="1"/>
  <c r="Q473" i="4" s="1"/>
  <c r="R473" i="4" a="1"/>
  <c r="R473" i="4" s="1"/>
  <c r="S473" i="4" a="1"/>
  <c r="S473" i="4" s="1"/>
  <c r="P474" i="4"/>
  <c r="Q474" i="4" a="1"/>
  <c r="Q474" i="4" s="1"/>
  <c r="R474" i="4" a="1"/>
  <c r="R474" i="4" s="1"/>
  <c r="S474" i="4" a="1"/>
  <c r="S474" i="4" s="1"/>
  <c r="P475" i="4"/>
  <c r="Q475" i="4" a="1"/>
  <c r="Q475" i="4" s="1"/>
  <c r="R475" i="4" a="1"/>
  <c r="R475" i="4" s="1"/>
  <c r="S475" i="4" a="1"/>
  <c r="S475" i="4" s="1"/>
  <c r="P476" i="4"/>
  <c r="Q476" i="4" a="1"/>
  <c r="Q476" i="4" s="1"/>
  <c r="R476" i="4" a="1"/>
  <c r="R476" i="4" s="1"/>
  <c r="S476" i="4" a="1"/>
  <c r="S476" i="4" s="1"/>
  <c r="P477" i="4"/>
  <c r="Q477" i="4" a="1"/>
  <c r="Q477" i="4" s="1"/>
  <c r="R477" i="4" a="1"/>
  <c r="R477" i="4" s="1"/>
  <c r="S477" i="4" a="1"/>
  <c r="S477" i="4" s="1"/>
  <c r="P478" i="4"/>
  <c r="Q478" i="4" a="1"/>
  <c r="Q478" i="4" s="1"/>
  <c r="R478" i="4" a="1"/>
  <c r="R478" i="4" s="1"/>
  <c r="S478" i="4" a="1"/>
  <c r="S478" i="4" s="1"/>
  <c r="P479" i="4"/>
  <c r="Q479" i="4" a="1"/>
  <c r="Q479" i="4" s="1"/>
  <c r="R479" i="4" a="1"/>
  <c r="R479" i="4" s="1"/>
  <c r="S479" i="4" a="1"/>
  <c r="S479" i="4" s="1"/>
  <c r="P480" i="4"/>
  <c r="Q480" i="4" a="1"/>
  <c r="Q480" i="4" s="1"/>
  <c r="R480" i="4" a="1"/>
  <c r="R480" i="4" s="1"/>
  <c r="S480" i="4" a="1"/>
  <c r="S480" i="4" s="1"/>
  <c r="P481" i="4"/>
  <c r="Q481" i="4" a="1"/>
  <c r="Q481" i="4" s="1"/>
  <c r="R481" i="4" a="1"/>
  <c r="R481" i="4" s="1"/>
  <c r="S481" i="4" a="1"/>
  <c r="S481" i="4" s="1"/>
  <c r="P482" i="4"/>
  <c r="Q482" i="4" a="1"/>
  <c r="Q482" i="4" s="1"/>
  <c r="R482" i="4" a="1"/>
  <c r="R482" i="4" s="1"/>
  <c r="S482" i="4" a="1"/>
  <c r="S482" i="4" s="1"/>
  <c r="P483" i="4"/>
  <c r="Q483" i="4" a="1"/>
  <c r="Q483" i="4" s="1"/>
  <c r="R483" i="4" a="1"/>
  <c r="R483" i="4" s="1"/>
  <c r="S483" i="4" a="1"/>
  <c r="S483" i="4" s="1"/>
  <c r="P484" i="4"/>
  <c r="Q484" i="4" a="1"/>
  <c r="Q484" i="4" s="1"/>
  <c r="R484" i="4" a="1"/>
  <c r="R484" i="4" s="1"/>
  <c r="S484" i="4" a="1"/>
  <c r="S484" i="4" s="1"/>
  <c r="P485" i="4"/>
  <c r="Q485" i="4" a="1"/>
  <c r="Q485" i="4" s="1"/>
  <c r="R485" i="4" a="1"/>
  <c r="R485" i="4" s="1"/>
  <c r="S485" i="4" a="1"/>
  <c r="S485" i="4" s="1"/>
  <c r="P486" i="4"/>
  <c r="Q486" i="4" a="1"/>
  <c r="Q486" i="4" s="1"/>
  <c r="R486" i="4" a="1"/>
  <c r="R486" i="4" s="1"/>
  <c r="S486" i="4" a="1"/>
  <c r="S486" i="4" s="1"/>
  <c r="P487" i="4"/>
  <c r="Q487" i="4" a="1"/>
  <c r="Q487" i="4" s="1"/>
  <c r="R487" i="4" a="1"/>
  <c r="R487" i="4" s="1"/>
  <c r="S487" i="4" a="1"/>
  <c r="S487" i="4" s="1"/>
  <c r="P488" i="4"/>
  <c r="Q488" i="4" a="1"/>
  <c r="Q488" i="4" s="1"/>
  <c r="R488" i="4" a="1"/>
  <c r="R488" i="4" s="1"/>
  <c r="S488" i="4" a="1"/>
  <c r="S488" i="4" s="1"/>
  <c r="P489" i="4"/>
  <c r="Q489" i="4" a="1"/>
  <c r="Q489" i="4" s="1"/>
  <c r="R489" i="4" a="1"/>
  <c r="R489" i="4" s="1"/>
  <c r="S489" i="4" a="1"/>
  <c r="S489" i="4" s="1"/>
  <c r="P490" i="4"/>
  <c r="Q490" i="4" a="1"/>
  <c r="Q490" i="4" s="1"/>
  <c r="R490" i="4" a="1"/>
  <c r="R490" i="4" s="1"/>
  <c r="S490" i="4" a="1"/>
  <c r="S490" i="4" s="1"/>
  <c r="P491" i="4"/>
  <c r="Q491" i="4" a="1"/>
  <c r="Q491" i="4" s="1"/>
  <c r="R491" i="4" a="1"/>
  <c r="R491" i="4" s="1"/>
  <c r="S491" i="4" a="1"/>
  <c r="S491" i="4" s="1"/>
  <c r="P492" i="4"/>
  <c r="Q492" i="4" a="1"/>
  <c r="Q492" i="4" s="1"/>
  <c r="R492" i="4" a="1"/>
  <c r="R492" i="4" s="1"/>
  <c r="S492" i="4" a="1"/>
  <c r="S492" i="4" s="1"/>
  <c r="P493" i="4"/>
  <c r="Q493" i="4" a="1"/>
  <c r="Q493" i="4" s="1"/>
  <c r="R493" i="4" a="1"/>
  <c r="R493" i="4" s="1"/>
  <c r="S493" i="4" a="1"/>
  <c r="S493" i="4" s="1"/>
  <c r="P494" i="4"/>
  <c r="Q494" i="4" a="1"/>
  <c r="Q494" i="4" s="1"/>
  <c r="R494" i="4" a="1"/>
  <c r="R494" i="4" s="1"/>
  <c r="S494" i="4" a="1"/>
  <c r="S494" i="4" s="1"/>
  <c r="P495" i="4"/>
  <c r="Q495" i="4" a="1"/>
  <c r="Q495" i="4" s="1"/>
  <c r="R495" i="4" a="1"/>
  <c r="R495" i="4" s="1"/>
  <c r="S495" i="4" a="1"/>
  <c r="S495" i="4" s="1"/>
  <c r="P496" i="4"/>
  <c r="Q496" i="4" a="1"/>
  <c r="Q496" i="4" s="1"/>
  <c r="R496" i="4" a="1"/>
  <c r="R496" i="4" s="1"/>
  <c r="S496" i="4" a="1"/>
  <c r="S496" i="4" s="1"/>
  <c r="P497" i="4"/>
  <c r="Q497" i="4" a="1"/>
  <c r="Q497" i="4" s="1"/>
  <c r="R497" i="4" a="1"/>
  <c r="R497" i="4" s="1"/>
  <c r="S497" i="4" a="1"/>
  <c r="S497" i="4" s="1"/>
  <c r="P498" i="4"/>
  <c r="Q498" i="4" a="1"/>
  <c r="Q498" i="4" s="1"/>
  <c r="R498" i="4" a="1"/>
  <c r="R498" i="4" s="1"/>
  <c r="S498" i="4" a="1"/>
  <c r="S498" i="4" s="1"/>
  <c r="P499" i="4"/>
  <c r="Q499" i="4" a="1"/>
  <c r="Q499" i="4" s="1"/>
  <c r="R499" i="4" a="1"/>
  <c r="R499" i="4" s="1"/>
  <c r="S499" i="4" a="1"/>
  <c r="S499" i="4" s="1"/>
  <c r="P500" i="4"/>
  <c r="Q500" i="4" a="1"/>
  <c r="Q500" i="4" s="1"/>
  <c r="R500" i="4" a="1"/>
  <c r="R500" i="4" s="1"/>
  <c r="S500" i="4" a="1"/>
  <c r="S500" i="4" s="1"/>
  <c r="P501" i="4"/>
  <c r="Q501" i="4" a="1"/>
  <c r="Q501" i="4" s="1"/>
  <c r="R501" i="4" a="1"/>
  <c r="R501" i="4" s="1"/>
  <c r="S501" i="4" a="1"/>
  <c r="S501" i="4" s="1"/>
  <c r="P502" i="4"/>
  <c r="Q502" i="4" a="1"/>
  <c r="Q502" i="4" s="1"/>
  <c r="R502" i="4" a="1"/>
  <c r="R502" i="4" s="1"/>
  <c r="S502" i="4" a="1"/>
  <c r="S502" i="4" s="1"/>
  <c r="P503" i="4"/>
  <c r="Q503" i="4" a="1"/>
  <c r="Q503" i="4" s="1"/>
  <c r="R503" i="4" a="1"/>
  <c r="R503" i="4" s="1"/>
  <c r="S503" i="4" a="1"/>
  <c r="S503" i="4" s="1"/>
  <c r="P504" i="4"/>
  <c r="Q504" i="4" a="1"/>
  <c r="Q504" i="4" s="1"/>
  <c r="R504" i="4" a="1"/>
  <c r="R504" i="4" s="1"/>
  <c r="S504" i="4" a="1"/>
  <c r="S504" i="4" s="1"/>
  <c r="P505" i="4"/>
  <c r="Q505" i="4" a="1"/>
  <c r="Q505" i="4" s="1"/>
  <c r="R505" i="4" a="1"/>
  <c r="R505" i="4" s="1"/>
  <c r="S505" i="4" a="1"/>
  <c r="S505" i="4" s="1"/>
  <c r="P506" i="4"/>
  <c r="Q506" i="4" a="1"/>
  <c r="Q506" i="4" s="1"/>
  <c r="R506" i="4" a="1"/>
  <c r="R506" i="4" s="1"/>
  <c r="S506" i="4" a="1"/>
  <c r="S506" i="4" s="1"/>
  <c r="P507" i="4"/>
  <c r="Q507" i="4" a="1"/>
  <c r="Q507" i="4" s="1"/>
  <c r="R507" i="4" a="1"/>
  <c r="R507" i="4" s="1"/>
  <c r="S507" i="4" a="1"/>
  <c r="S507" i="4" s="1"/>
  <c r="P508" i="4"/>
  <c r="Q508" i="4" a="1"/>
  <c r="Q508" i="4" s="1"/>
  <c r="R508" i="4" a="1"/>
  <c r="R508" i="4" s="1"/>
  <c r="S508" i="4" a="1"/>
  <c r="S508" i="4" s="1"/>
  <c r="P509" i="4"/>
  <c r="Q509" i="4" a="1"/>
  <c r="Q509" i="4" s="1"/>
  <c r="R509" i="4" a="1"/>
  <c r="R509" i="4" s="1"/>
  <c r="S509" i="4" a="1"/>
  <c r="S509" i="4" s="1"/>
  <c r="P510" i="4"/>
  <c r="Q510" i="4" a="1"/>
  <c r="Q510" i="4" s="1"/>
  <c r="R510" i="4" a="1"/>
  <c r="R510" i="4" s="1"/>
  <c r="S510" i="4" a="1"/>
  <c r="S510" i="4" s="1"/>
  <c r="P511" i="4"/>
  <c r="Q511" i="4" a="1"/>
  <c r="Q511" i="4" s="1"/>
  <c r="R511" i="4" a="1"/>
  <c r="R511" i="4" s="1"/>
  <c r="S511" i="4" a="1"/>
  <c r="S511" i="4" s="1"/>
  <c r="P512" i="4"/>
  <c r="Q512" i="4" a="1"/>
  <c r="Q512" i="4" s="1"/>
  <c r="R512" i="4" a="1"/>
  <c r="R512" i="4" s="1"/>
  <c r="S512" i="4" a="1"/>
  <c r="S512" i="4" s="1"/>
  <c r="P513" i="4"/>
  <c r="Q513" i="4" a="1"/>
  <c r="Q513" i="4" s="1"/>
  <c r="R513" i="4" a="1"/>
  <c r="R513" i="4" s="1"/>
  <c r="S513" i="4" a="1"/>
  <c r="S513" i="4" s="1"/>
  <c r="P514" i="4"/>
  <c r="Q514" i="4" a="1"/>
  <c r="Q514" i="4" s="1"/>
  <c r="R514" i="4" a="1"/>
  <c r="R514" i="4" s="1"/>
  <c r="S514" i="4" a="1"/>
  <c r="S514" i="4" s="1"/>
  <c r="P515" i="4"/>
  <c r="Q515" i="4" a="1"/>
  <c r="Q515" i="4" s="1"/>
  <c r="R515" i="4" a="1"/>
  <c r="R515" i="4" s="1"/>
  <c r="S515" i="4" a="1"/>
  <c r="S515" i="4" s="1"/>
  <c r="P516" i="4"/>
  <c r="Q516" i="4" a="1"/>
  <c r="Q516" i="4" s="1"/>
  <c r="R516" i="4" a="1"/>
  <c r="R516" i="4" s="1"/>
  <c r="S516" i="4" a="1"/>
  <c r="S516" i="4" s="1"/>
  <c r="P517" i="4"/>
  <c r="Q517" i="4" a="1"/>
  <c r="Q517" i="4" s="1"/>
  <c r="R517" i="4" a="1"/>
  <c r="R517" i="4" s="1"/>
  <c r="S517" i="4" a="1"/>
  <c r="S517" i="4" s="1"/>
  <c r="P518" i="4"/>
  <c r="Q518" i="4" a="1"/>
  <c r="Q518" i="4" s="1"/>
  <c r="R518" i="4" a="1"/>
  <c r="R518" i="4" s="1"/>
  <c r="S518" i="4" a="1"/>
  <c r="S518" i="4" s="1"/>
  <c r="P519" i="4"/>
  <c r="Q519" i="4" a="1"/>
  <c r="Q519" i="4" s="1"/>
  <c r="R519" i="4" a="1"/>
  <c r="R519" i="4" s="1"/>
  <c r="S519" i="4" a="1"/>
  <c r="S519" i="4" s="1"/>
  <c r="P520" i="4"/>
  <c r="Q520" i="4" a="1"/>
  <c r="Q520" i="4" s="1"/>
  <c r="R520" i="4" a="1"/>
  <c r="R520" i="4" s="1"/>
  <c r="S520" i="4" a="1"/>
  <c r="S520" i="4" s="1"/>
  <c r="P521" i="4"/>
  <c r="Q521" i="4" a="1"/>
  <c r="Q521" i="4" s="1"/>
  <c r="R521" i="4" a="1"/>
  <c r="R521" i="4" s="1"/>
  <c r="S521" i="4" a="1"/>
  <c r="S521" i="4" s="1"/>
  <c r="P522" i="4"/>
  <c r="Q522" i="4" a="1"/>
  <c r="Q522" i="4" s="1"/>
  <c r="R522" i="4" a="1"/>
  <c r="R522" i="4" s="1"/>
  <c r="S522" i="4" a="1"/>
  <c r="S522" i="4" s="1"/>
  <c r="P523" i="4"/>
  <c r="Q523" i="4" a="1"/>
  <c r="Q523" i="4" s="1"/>
  <c r="R523" i="4" a="1"/>
  <c r="R523" i="4" s="1"/>
  <c r="S523" i="4" a="1"/>
  <c r="S523" i="4" s="1"/>
  <c r="P524" i="4"/>
  <c r="Q524" i="4" a="1"/>
  <c r="Q524" i="4" s="1"/>
  <c r="R524" i="4" a="1"/>
  <c r="R524" i="4" s="1"/>
  <c r="S524" i="4" a="1"/>
  <c r="S524" i="4" s="1"/>
  <c r="P525" i="4"/>
  <c r="Q525" i="4" a="1"/>
  <c r="Q525" i="4" s="1"/>
  <c r="R525" i="4" a="1"/>
  <c r="R525" i="4" s="1"/>
  <c r="S525" i="4" a="1"/>
  <c r="S525" i="4" s="1"/>
  <c r="P526" i="4"/>
  <c r="Q526" i="4" a="1"/>
  <c r="Q526" i="4" s="1"/>
  <c r="R526" i="4" a="1"/>
  <c r="R526" i="4" s="1"/>
  <c r="S526" i="4" a="1"/>
  <c r="S526" i="4" s="1"/>
  <c r="P527" i="4"/>
  <c r="Q527" i="4" a="1"/>
  <c r="Q527" i="4" s="1"/>
  <c r="R527" i="4" a="1"/>
  <c r="R527" i="4" s="1"/>
  <c r="S527" i="4" a="1"/>
  <c r="S527" i="4" s="1"/>
  <c r="P528" i="4"/>
  <c r="Q528" i="4" a="1"/>
  <c r="Q528" i="4" s="1"/>
  <c r="R528" i="4" a="1"/>
  <c r="R528" i="4" s="1"/>
  <c r="S528" i="4" a="1"/>
  <c r="S528" i="4" s="1"/>
  <c r="P529" i="4"/>
  <c r="Q529" i="4" a="1"/>
  <c r="Q529" i="4" s="1"/>
  <c r="R529" i="4" a="1"/>
  <c r="R529" i="4" s="1"/>
  <c r="S529" i="4" a="1"/>
  <c r="S529" i="4" s="1"/>
  <c r="P530" i="4"/>
  <c r="Q530" i="4" a="1"/>
  <c r="Q530" i="4" s="1"/>
  <c r="R530" i="4" a="1"/>
  <c r="R530" i="4" s="1"/>
  <c r="S530" i="4" a="1"/>
  <c r="S530" i="4" s="1"/>
  <c r="P531" i="4"/>
  <c r="Q531" i="4" a="1"/>
  <c r="Q531" i="4" s="1"/>
  <c r="R531" i="4" a="1"/>
  <c r="R531" i="4" s="1"/>
  <c r="S531" i="4" a="1"/>
  <c r="S531" i="4" s="1"/>
  <c r="P532" i="4"/>
  <c r="Q532" i="4" a="1"/>
  <c r="Q532" i="4" s="1"/>
  <c r="R532" i="4" a="1"/>
  <c r="R532" i="4" s="1"/>
  <c r="S532" i="4" a="1"/>
  <c r="S532" i="4" s="1"/>
  <c r="P533" i="4"/>
  <c r="Q533" i="4" a="1"/>
  <c r="Q533" i="4" s="1"/>
  <c r="R533" i="4" a="1"/>
  <c r="R533" i="4" s="1"/>
  <c r="S533" i="4" a="1"/>
  <c r="S533" i="4" s="1"/>
  <c r="P534" i="4"/>
  <c r="Q534" i="4" a="1"/>
  <c r="Q534" i="4" s="1"/>
  <c r="R534" i="4" a="1"/>
  <c r="R534" i="4" s="1"/>
  <c r="S534" i="4" a="1"/>
  <c r="S534" i="4" s="1"/>
  <c r="P535" i="4"/>
  <c r="Q535" i="4" a="1"/>
  <c r="Q535" i="4" s="1"/>
  <c r="R535" i="4" a="1"/>
  <c r="R535" i="4" s="1"/>
  <c r="S535" i="4" a="1"/>
  <c r="S535" i="4" s="1"/>
  <c r="P536" i="4"/>
  <c r="Q536" i="4" a="1"/>
  <c r="Q536" i="4" s="1"/>
  <c r="R536" i="4" a="1"/>
  <c r="R536" i="4" s="1"/>
  <c r="S536" i="4" a="1"/>
  <c r="S536" i="4" s="1"/>
  <c r="P537" i="4"/>
  <c r="Q537" i="4" a="1"/>
  <c r="Q537" i="4" s="1"/>
  <c r="R537" i="4" a="1"/>
  <c r="R537" i="4" s="1"/>
  <c r="S537" i="4" a="1"/>
  <c r="S537" i="4" s="1"/>
  <c r="P538" i="4"/>
  <c r="Q538" i="4" a="1"/>
  <c r="Q538" i="4" s="1"/>
  <c r="R538" i="4" a="1"/>
  <c r="R538" i="4" s="1"/>
  <c r="S538" i="4" a="1"/>
  <c r="S538" i="4" s="1"/>
  <c r="P539" i="4"/>
  <c r="Q539" i="4" a="1"/>
  <c r="Q539" i="4" s="1"/>
  <c r="R539" i="4" a="1"/>
  <c r="R539" i="4" s="1"/>
  <c r="S539" i="4" a="1"/>
  <c r="S539" i="4" s="1"/>
  <c r="P540" i="4"/>
  <c r="Q540" i="4" a="1"/>
  <c r="Q540" i="4" s="1"/>
  <c r="R540" i="4" a="1"/>
  <c r="R540" i="4" s="1"/>
  <c r="S540" i="4" a="1"/>
  <c r="S540" i="4" s="1"/>
  <c r="P541" i="4"/>
  <c r="Q541" i="4" a="1"/>
  <c r="Q541" i="4" s="1"/>
  <c r="R541" i="4" a="1"/>
  <c r="R541" i="4" s="1"/>
  <c r="S541" i="4" a="1"/>
  <c r="S541" i="4" s="1"/>
  <c r="P542" i="4"/>
  <c r="Q542" i="4" a="1"/>
  <c r="Q542" i="4" s="1"/>
  <c r="R542" i="4" a="1"/>
  <c r="R542" i="4" s="1"/>
  <c r="S542" i="4" a="1"/>
  <c r="S542" i="4" s="1"/>
  <c r="P543" i="4"/>
  <c r="Q543" i="4" a="1"/>
  <c r="Q543" i="4" s="1"/>
  <c r="R543" i="4" a="1"/>
  <c r="R543" i="4" s="1"/>
  <c r="S543" i="4" a="1"/>
  <c r="S543" i="4" s="1"/>
  <c r="P544" i="4"/>
  <c r="Q544" i="4" a="1"/>
  <c r="Q544" i="4" s="1"/>
  <c r="R544" i="4" a="1"/>
  <c r="R544" i="4" s="1"/>
  <c r="S544" i="4" a="1"/>
  <c r="S544" i="4" s="1"/>
  <c r="P545" i="4"/>
  <c r="Q545" i="4" a="1"/>
  <c r="Q545" i="4" s="1"/>
  <c r="R545" i="4" a="1"/>
  <c r="R545" i="4" s="1"/>
  <c r="S545" i="4" a="1"/>
  <c r="S545" i="4" s="1"/>
  <c r="P546" i="4"/>
  <c r="Q546" i="4" a="1"/>
  <c r="Q546" i="4" s="1"/>
  <c r="R546" i="4" a="1"/>
  <c r="R546" i="4" s="1"/>
  <c r="S546" i="4" a="1"/>
  <c r="S546" i="4" s="1"/>
  <c r="P547" i="4"/>
  <c r="Q547" i="4" a="1"/>
  <c r="Q547" i="4" s="1"/>
  <c r="R547" i="4" a="1"/>
  <c r="R547" i="4" s="1"/>
  <c r="S547" i="4" a="1"/>
  <c r="S547" i="4" s="1"/>
  <c r="P548" i="4"/>
  <c r="Q548" i="4" a="1"/>
  <c r="Q548" i="4" s="1"/>
  <c r="R548" i="4" a="1"/>
  <c r="R548" i="4" s="1"/>
  <c r="S548" i="4" a="1"/>
  <c r="S548" i="4" s="1"/>
  <c r="P549" i="4"/>
  <c r="Q549" i="4" a="1"/>
  <c r="Q549" i="4" s="1"/>
  <c r="R549" i="4" a="1"/>
  <c r="R549" i="4" s="1"/>
  <c r="S549" i="4" a="1"/>
  <c r="S549" i="4" s="1"/>
  <c r="P550" i="4"/>
  <c r="Q550" i="4" a="1"/>
  <c r="Q550" i="4" s="1"/>
  <c r="R550" i="4" a="1"/>
  <c r="R550" i="4" s="1"/>
  <c r="S550" i="4" a="1"/>
  <c r="S550" i="4" s="1"/>
  <c r="P551" i="4"/>
  <c r="Q551" i="4" a="1"/>
  <c r="Q551" i="4" s="1"/>
  <c r="R551" i="4" a="1"/>
  <c r="R551" i="4" s="1"/>
  <c r="S551" i="4" a="1"/>
  <c r="S551" i="4" s="1"/>
  <c r="P552" i="4"/>
  <c r="Q552" i="4" a="1"/>
  <c r="Q552" i="4" s="1"/>
  <c r="R552" i="4" a="1"/>
  <c r="R552" i="4" s="1"/>
  <c r="S552" i="4" a="1"/>
  <c r="S552" i="4" s="1"/>
  <c r="P553" i="4"/>
  <c r="Q553" i="4" a="1"/>
  <c r="Q553" i="4" s="1"/>
  <c r="R553" i="4" a="1"/>
  <c r="R553" i="4" s="1"/>
  <c r="S553" i="4" a="1"/>
  <c r="S553" i="4" s="1"/>
  <c r="P554" i="4"/>
  <c r="Q554" i="4" a="1"/>
  <c r="Q554" i="4" s="1"/>
  <c r="R554" i="4" a="1"/>
  <c r="R554" i="4" s="1"/>
  <c r="S554" i="4" a="1"/>
  <c r="S554" i="4" s="1"/>
  <c r="P555" i="4"/>
  <c r="Q555" i="4" a="1"/>
  <c r="Q555" i="4" s="1"/>
  <c r="R555" i="4" a="1"/>
  <c r="R555" i="4" s="1"/>
  <c r="S555" i="4" a="1"/>
  <c r="S555" i="4" s="1"/>
  <c r="P556" i="4"/>
  <c r="Q556" i="4" a="1"/>
  <c r="Q556" i="4" s="1"/>
  <c r="R556" i="4" a="1"/>
  <c r="R556" i="4" s="1"/>
  <c r="S556" i="4" a="1"/>
  <c r="S556" i="4" s="1"/>
  <c r="P557" i="4"/>
  <c r="Q557" i="4" a="1"/>
  <c r="Q557" i="4" s="1"/>
  <c r="R557" i="4" a="1"/>
  <c r="R557" i="4" s="1"/>
  <c r="S557" i="4" a="1"/>
  <c r="S557" i="4" s="1"/>
  <c r="P558" i="4"/>
  <c r="Q558" i="4" a="1"/>
  <c r="Q558" i="4" s="1"/>
  <c r="R558" i="4" a="1"/>
  <c r="R558" i="4" s="1"/>
  <c r="S558" i="4" a="1"/>
  <c r="S558" i="4" s="1"/>
  <c r="P559" i="4"/>
  <c r="Q559" i="4" a="1"/>
  <c r="Q559" i="4" s="1"/>
  <c r="R559" i="4" a="1"/>
  <c r="R559" i="4" s="1"/>
  <c r="S559" i="4" a="1"/>
  <c r="S559" i="4" s="1"/>
  <c r="P560" i="4"/>
  <c r="Q560" i="4" a="1"/>
  <c r="Q560" i="4" s="1"/>
  <c r="R560" i="4" a="1"/>
  <c r="R560" i="4" s="1"/>
  <c r="S560" i="4" a="1"/>
  <c r="S560" i="4" s="1"/>
  <c r="P561" i="4"/>
  <c r="Q561" i="4" a="1"/>
  <c r="Q561" i="4" s="1"/>
  <c r="R561" i="4" a="1"/>
  <c r="R561" i="4" s="1"/>
  <c r="S561" i="4" a="1"/>
  <c r="S561" i="4" s="1"/>
  <c r="P562" i="4"/>
  <c r="Q562" i="4" a="1"/>
  <c r="Q562" i="4" s="1"/>
  <c r="R562" i="4" a="1"/>
  <c r="R562" i="4" s="1"/>
  <c r="S562" i="4" a="1"/>
  <c r="S562" i="4" s="1"/>
  <c r="P563" i="4"/>
  <c r="Q563" i="4" a="1"/>
  <c r="Q563" i="4" s="1"/>
  <c r="R563" i="4" a="1"/>
  <c r="R563" i="4" s="1"/>
  <c r="S563" i="4" a="1"/>
  <c r="S563" i="4" s="1"/>
  <c r="P564" i="4"/>
  <c r="Q564" i="4" a="1"/>
  <c r="Q564" i="4" s="1"/>
  <c r="R564" i="4" a="1"/>
  <c r="R564" i="4" s="1"/>
  <c r="S564" i="4" a="1"/>
  <c r="S564" i="4" s="1"/>
  <c r="P565" i="4"/>
  <c r="Q565" i="4" a="1"/>
  <c r="Q565" i="4" s="1"/>
  <c r="R565" i="4" a="1"/>
  <c r="R565" i="4" s="1"/>
  <c r="S565" i="4" a="1"/>
  <c r="S565" i="4" s="1"/>
  <c r="P566" i="4"/>
  <c r="Q566" i="4" a="1"/>
  <c r="Q566" i="4" s="1"/>
  <c r="R566" i="4" a="1"/>
  <c r="R566" i="4" s="1"/>
  <c r="S566" i="4" a="1"/>
  <c r="S566" i="4" s="1"/>
  <c r="P567" i="4"/>
  <c r="Q567" i="4" a="1"/>
  <c r="Q567" i="4" s="1"/>
  <c r="R567" i="4" a="1"/>
  <c r="R567" i="4" s="1"/>
  <c r="S567" i="4" a="1"/>
  <c r="S567" i="4" s="1"/>
  <c r="P568" i="4"/>
  <c r="Q568" i="4" a="1"/>
  <c r="Q568" i="4" s="1"/>
  <c r="R568" i="4" a="1"/>
  <c r="R568" i="4" s="1"/>
  <c r="S568" i="4" a="1"/>
  <c r="S568" i="4" s="1"/>
  <c r="P569" i="4"/>
  <c r="Q569" i="4" a="1"/>
  <c r="Q569" i="4" s="1"/>
  <c r="R569" i="4" a="1"/>
  <c r="R569" i="4" s="1"/>
  <c r="S569" i="4" a="1"/>
  <c r="S569" i="4" s="1"/>
  <c r="P570" i="4"/>
  <c r="Q570" i="4" a="1"/>
  <c r="Q570" i="4" s="1"/>
  <c r="R570" i="4" a="1"/>
  <c r="R570" i="4" s="1"/>
  <c r="S570" i="4" a="1"/>
  <c r="S570" i="4" s="1"/>
  <c r="P571" i="4"/>
  <c r="Q571" i="4" a="1"/>
  <c r="Q571" i="4" s="1"/>
  <c r="R571" i="4" a="1"/>
  <c r="R571" i="4" s="1"/>
  <c r="S571" i="4" a="1"/>
  <c r="S571" i="4" s="1"/>
  <c r="P572" i="4"/>
  <c r="Q572" i="4" a="1"/>
  <c r="Q572" i="4" s="1"/>
  <c r="R572" i="4" a="1"/>
  <c r="R572" i="4" s="1"/>
  <c r="S572" i="4" a="1"/>
  <c r="S572" i="4" s="1"/>
  <c r="P573" i="4"/>
  <c r="Q573" i="4" a="1"/>
  <c r="Q573" i="4" s="1"/>
  <c r="R573" i="4" a="1"/>
  <c r="R573" i="4" s="1"/>
  <c r="S573" i="4" a="1"/>
  <c r="S573" i="4" s="1"/>
  <c r="P574" i="4"/>
  <c r="Q574" i="4" a="1"/>
  <c r="Q574" i="4" s="1"/>
  <c r="R574" i="4" a="1"/>
  <c r="R574" i="4" s="1"/>
  <c r="S574" i="4" a="1"/>
  <c r="S574" i="4" s="1"/>
  <c r="P575" i="4"/>
  <c r="Q575" i="4" a="1"/>
  <c r="Q575" i="4" s="1"/>
  <c r="R575" i="4" a="1"/>
  <c r="R575" i="4" s="1"/>
  <c r="S575" i="4" a="1"/>
  <c r="S575" i="4" s="1"/>
  <c r="P576" i="4"/>
  <c r="Q576" i="4" a="1"/>
  <c r="Q576" i="4" s="1"/>
  <c r="R576" i="4" a="1"/>
  <c r="R576" i="4" s="1"/>
  <c r="S576" i="4" a="1"/>
  <c r="S576" i="4" s="1"/>
  <c r="P577" i="4"/>
  <c r="Q577" i="4" a="1"/>
  <c r="Q577" i="4" s="1"/>
  <c r="R577" i="4" a="1"/>
  <c r="R577" i="4" s="1"/>
  <c r="S577" i="4" a="1"/>
  <c r="S577" i="4" s="1"/>
  <c r="P578" i="4"/>
  <c r="Q578" i="4" a="1"/>
  <c r="Q578" i="4" s="1"/>
  <c r="R578" i="4" a="1"/>
  <c r="R578" i="4" s="1"/>
  <c r="S578" i="4" a="1"/>
  <c r="S578" i="4" s="1"/>
  <c r="P579" i="4"/>
  <c r="Q579" i="4" a="1"/>
  <c r="Q579" i="4" s="1"/>
  <c r="R579" i="4" a="1"/>
  <c r="R579" i="4" s="1"/>
  <c r="S579" i="4" a="1"/>
  <c r="S579" i="4" s="1"/>
  <c r="P580" i="4"/>
  <c r="Q580" i="4" a="1"/>
  <c r="Q580" i="4" s="1"/>
  <c r="R580" i="4" a="1"/>
  <c r="R580" i="4" s="1"/>
  <c r="S580" i="4" a="1"/>
  <c r="S580" i="4" s="1"/>
  <c r="P581" i="4"/>
  <c r="Q581" i="4" a="1"/>
  <c r="Q581" i="4" s="1"/>
  <c r="R581" i="4" a="1"/>
  <c r="R581" i="4" s="1"/>
  <c r="S581" i="4" a="1"/>
  <c r="S581" i="4" s="1"/>
  <c r="P582" i="4"/>
  <c r="Q582" i="4" a="1"/>
  <c r="Q582" i="4" s="1"/>
  <c r="R582" i="4" a="1"/>
  <c r="R582" i="4" s="1"/>
  <c r="S582" i="4" a="1"/>
  <c r="S582" i="4" s="1"/>
  <c r="P583" i="4"/>
  <c r="Q583" i="4" a="1"/>
  <c r="Q583" i="4" s="1"/>
  <c r="R583" i="4" a="1"/>
  <c r="R583" i="4" s="1"/>
  <c r="S583" i="4" a="1"/>
  <c r="S583" i="4" s="1"/>
  <c r="P584" i="4"/>
  <c r="Q584" i="4" a="1"/>
  <c r="Q584" i="4" s="1"/>
  <c r="R584" i="4" a="1"/>
  <c r="R584" i="4" s="1"/>
  <c r="S584" i="4" a="1"/>
  <c r="S584" i="4" s="1"/>
  <c r="P585" i="4"/>
  <c r="Q585" i="4" a="1"/>
  <c r="Q585" i="4" s="1"/>
  <c r="R585" i="4" a="1"/>
  <c r="R585" i="4" s="1"/>
  <c r="S585" i="4" a="1"/>
  <c r="S585" i="4" s="1"/>
  <c r="P586" i="4"/>
  <c r="Q586" i="4" a="1"/>
  <c r="Q586" i="4" s="1"/>
  <c r="R586" i="4" a="1"/>
  <c r="R586" i="4" s="1"/>
  <c r="S586" i="4" a="1"/>
  <c r="S586" i="4" s="1"/>
  <c r="P587" i="4"/>
  <c r="Q587" i="4" a="1"/>
  <c r="Q587" i="4" s="1"/>
  <c r="R587" i="4" a="1"/>
  <c r="R587" i="4" s="1"/>
  <c r="S587" i="4" a="1"/>
  <c r="S587" i="4" s="1"/>
  <c r="P588" i="4"/>
  <c r="Q588" i="4" a="1"/>
  <c r="Q588" i="4" s="1"/>
  <c r="R588" i="4" a="1"/>
  <c r="R588" i="4" s="1"/>
  <c r="S588" i="4" a="1"/>
  <c r="S588" i="4" s="1"/>
  <c r="P589" i="4"/>
  <c r="Q589" i="4" a="1"/>
  <c r="Q589" i="4" s="1"/>
  <c r="R589" i="4" a="1"/>
  <c r="R589" i="4" s="1"/>
  <c r="S589" i="4" a="1"/>
  <c r="S589" i="4" s="1"/>
  <c r="P590" i="4"/>
  <c r="Q590" i="4" a="1"/>
  <c r="Q590" i="4" s="1"/>
  <c r="R590" i="4" a="1"/>
  <c r="R590" i="4" s="1"/>
  <c r="S590" i="4" a="1"/>
  <c r="S590" i="4" s="1"/>
  <c r="P591" i="4"/>
  <c r="Q591" i="4" a="1"/>
  <c r="Q591" i="4" s="1"/>
  <c r="R591" i="4" a="1"/>
  <c r="R591" i="4" s="1"/>
  <c r="S591" i="4" a="1"/>
  <c r="S591" i="4" s="1"/>
  <c r="P592" i="4"/>
  <c r="Q592" i="4" a="1"/>
  <c r="Q592" i="4" s="1"/>
  <c r="R592" i="4" a="1"/>
  <c r="R592" i="4" s="1"/>
  <c r="S592" i="4" a="1"/>
  <c r="S592" i="4" s="1"/>
  <c r="P593" i="4"/>
  <c r="Q593" i="4" a="1"/>
  <c r="Q593" i="4" s="1"/>
  <c r="R593" i="4" a="1"/>
  <c r="R593" i="4" s="1"/>
  <c r="S593" i="4" a="1"/>
  <c r="S593" i="4" s="1"/>
  <c r="P594" i="4"/>
  <c r="Q594" i="4" a="1"/>
  <c r="Q594" i="4" s="1"/>
  <c r="R594" i="4" a="1"/>
  <c r="R594" i="4" s="1"/>
  <c r="S594" i="4" a="1"/>
  <c r="S594" i="4" s="1"/>
  <c r="P595" i="4"/>
  <c r="Q595" i="4" a="1"/>
  <c r="Q595" i="4" s="1"/>
  <c r="R595" i="4" a="1"/>
  <c r="R595" i="4" s="1"/>
  <c r="S595" i="4" a="1"/>
  <c r="S595" i="4" s="1"/>
  <c r="P596" i="4"/>
  <c r="Q596" i="4" a="1"/>
  <c r="Q596" i="4" s="1"/>
  <c r="R596" i="4" a="1"/>
  <c r="R596" i="4" s="1"/>
  <c r="S596" i="4" a="1"/>
  <c r="S596" i="4" s="1"/>
  <c r="P597" i="4"/>
  <c r="Q597" i="4" a="1"/>
  <c r="Q597" i="4" s="1"/>
  <c r="R597" i="4" a="1"/>
  <c r="R597" i="4" s="1"/>
  <c r="S597" i="4" a="1"/>
  <c r="S597" i="4" s="1"/>
  <c r="P598" i="4"/>
  <c r="Q598" i="4" a="1"/>
  <c r="Q598" i="4" s="1"/>
  <c r="R598" i="4" a="1"/>
  <c r="R598" i="4" s="1"/>
  <c r="S598" i="4" a="1"/>
  <c r="S598" i="4" s="1"/>
  <c r="P599" i="4"/>
  <c r="Q599" i="4" a="1"/>
  <c r="Q599" i="4" s="1"/>
  <c r="R599" i="4" a="1"/>
  <c r="R599" i="4" s="1"/>
  <c r="S599" i="4" a="1"/>
  <c r="S599" i="4" s="1"/>
  <c r="P600" i="4"/>
  <c r="Q600" i="4" a="1"/>
  <c r="Q600" i="4" s="1"/>
  <c r="R600" i="4" a="1"/>
  <c r="R600" i="4" s="1"/>
  <c r="S600" i="4" a="1"/>
  <c r="S600" i="4" s="1"/>
  <c r="P601" i="4"/>
  <c r="Q601" i="4" a="1"/>
  <c r="Q601" i="4" s="1"/>
  <c r="R601" i="4" a="1"/>
  <c r="R601" i="4" s="1"/>
  <c r="S601" i="4" a="1"/>
  <c r="S601" i="4" s="1"/>
  <c r="P602" i="4"/>
  <c r="Q602" i="4" a="1"/>
  <c r="Q602" i="4" s="1"/>
  <c r="R602" i="4" a="1"/>
  <c r="R602" i="4" s="1"/>
  <c r="S602" i="4" a="1"/>
  <c r="S602" i="4" s="1"/>
  <c r="P603" i="4"/>
  <c r="Q603" i="4" a="1"/>
  <c r="Q603" i="4" s="1"/>
  <c r="R603" i="4" a="1"/>
  <c r="R603" i="4" s="1"/>
  <c r="S603" i="4" a="1"/>
  <c r="S603" i="4" s="1"/>
  <c r="P604" i="4"/>
  <c r="Q604" i="4" a="1"/>
  <c r="Q604" i="4" s="1"/>
  <c r="R604" i="4" a="1"/>
  <c r="R604" i="4" s="1"/>
  <c r="S604" i="4" a="1"/>
  <c r="S604" i="4" s="1"/>
  <c r="P605" i="4"/>
  <c r="Q605" i="4" a="1"/>
  <c r="Q605" i="4" s="1"/>
  <c r="R605" i="4" a="1"/>
  <c r="R605" i="4" s="1"/>
  <c r="S605" i="4" a="1"/>
  <c r="S605" i="4" s="1"/>
  <c r="P606" i="4"/>
  <c r="Q606" i="4" a="1"/>
  <c r="Q606" i="4" s="1"/>
  <c r="R606" i="4" a="1"/>
  <c r="R606" i="4" s="1"/>
  <c r="S606" i="4" a="1"/>
  <c r="S606" i="4" s="1"/>
  <c r="P607" i="4"/>
  <c r="Q607" i="4" a="1"/>
  <c r="Q607" i="4" s="1"/>
  <c r="R607" i="4" a="1"/>
  <c r="R607" i="4" s="1"/>
  <c r="S607" i="4" a="1"/>
  <c r="S607" i="4" s="1"/>
  <c r="P608" i="4"/>
  <c r="Q608" i="4" a="1"/>
  <c r="Q608" i="4" s="1"/>
  <c r="R608" i="4" a="1"/>
  <c r="R608" i="4" s="1"/>
  <c r="S608" i="4" a="1"/>
  <c r="S608" i="4" s="1"/>
  <c r="P609" i="4"/>
  <c r="Q609" i="4" a="1"/>
  <c r="Q609" i="4" s="1"/>
  <c r="R609" i="4" a="1"/>
  <c r="R609" i="4" s="1"/>
  <c r="S609" i="4" a="1"/>
  <c r="S609" i="4" s="1"/>
  <c r="P610" i="4"/>
  <c r="Q610" i="4" a="1"/>
  <c r="Q610" i="4" s="1"/>
  <c r="R610" i="4" a="1"/>
  <c r="R610" i="4" s="1"/>
  <c r="S610" i="4" a="1"/>
  <c r="S610" i="4" s="1"/>
  <c r="P611" i="4"/>
  <c r="Q611" i="4" a="1"/>
  <c r="Q611" i="4" s="1"/>
  <c r="R611" i="4" a="1"/>
  <c r="R611" i="4" s="1"/>
  <c r="S611" i="4" a="1"/>
  <c r="S611" i="4" s="1"/>
  <c r="P612" i="4"/>
  <c r="Q612" i="4" a="1"/>
  <c r="Q612" i="4" s="1"/>
  <c r="R612" i="4" a="1"/>
  <c r="R612" i="4" s="1"/>
  <c r="S612" i="4" a="1"/>
  <c r="S612" i="4" s="1"/>
  <c r="P613" i="4"/>
  <c r="Q613" i="4" a="1"/>
  <c r="Q613" i="4" s="1"/>
  <c r="R613" i="4" a="1"/>
  <c r="R613" i="4" s="1"/>
  <c r="S613" i="4" a="1"/>
  <c r="S613" i="4" s="1"/>
  <c r="P614" i="4"/>
  <c r="Q614" i="4" a="1"/>
  <c r="Q614" i="4" s="1"/>
  <c r="R614" i="4" a="1"/>
  <c r="R614" i="4" s="1"/>
  <c r="S614" i="4" a="1"/>
  <c r="S614" i="4" s="1"/>
  <c r="P615" i="4"/>
  <c r="Q615" i="4" a="1"/>
  <c r="Q615" i="4" s="1"/>
  <c r="R615" i="4" a="1"/>
  <c r="R615" i="4" s="1"/>
  <c r="S615" i="4" a="1"/>
  <c r="S615" i="4" s="1"/>
  <c r="P616" i="4"/>
  <c r="Q616" i="4" a="1"/>
  <c r="Q616" i="4" s="1"/>
  <c r="R616" i="4" a="1"/>
  <c r="R616" i="4" s="1"/>
  <c r="S616" i="4" a="1"/>
  <c r="S616" i="4" s="1"/>
  <c r="P617" i="4"/>
  <c r="Q617" i="4" a="1"/>
  <c r="Q617" i="4" s="1"/>
  <c r="R617" i="4" a="1"/>
  <c r="R617" i="4" s="1"/>
  <c r="S617" i="4" a="1"/>
  <c r="S617" i="4" s="1"/>
  <c r="P618" i="4"/>
  <c r="Q618" i="4" a="1"/>
  <c r="Q618" i="4" s="1"/>
  <c r="R618" i="4" a="1"/>
  <c r="R618" i="4" s="1"/>
  <c r="S618" i="4" a="1"/>
  <c r="S618" i="4" s="1"/>
  <c r="P619" i="4"/>
  <c r="Q619" i="4" a="1"/>
  <c r="Q619" i="4" s="1"/>
  <c r="R619" i="4" a="1"/>
  <c r="R619" i="4" s="1"/>
  <c r="S619" i="4" a="1"/>
  <c r="S619" i="4" s="1"/>
  <c r="P620" i="4"/>
  <c r="Q620" i="4" a="1"/>
  <c r="Q620" i="4" s="1"/>
  <c r="R620" i="4" a="1"/>
  <c r="R620" i="4" s="1"/>
  <c r="S620" i="4" a="1"/>
  <c r="S620" i="4" s="1"/>
  <c r="P621" i="4"/>
  <c r="Q621" i="4" a="1"/>
  <c r="Q621" i="4" s="1"/>
  <c r="R621" i="4" a="1"/>
  <c r="R621" i="4" s="1"/>
  <c r="S621" i="4" a="1"/>
  <c r="S621" i="4" s="1"/>
  <c r="P622" i="4"/>
  <c r="Q622" i="4" a="1"/>
  <c r="Q622" i="4" s="1"/>
  <c r="R622" i="4" a="1"/>
  <c r="R622" i="4" s="1"/>
  <c r="S622" i="4" a="1"/>
  <c r="S622" i="4" s="1"/>
  <c r="P623" i="4"/>
  <c r="Q623" i="4" a="1"/>
  <c r="Q623" i="4" s="1"/>
  <c r="R623" i="4" a="1"/>
  <c r="R623" i="4" s="1"/>
  <c r="S623" i="4" a="1"/>
  <c r="S623" i="4" s="1"/>
  <c r="P624" i="4"/>
  <c r="Q624" i="4" a="1"/>
  <c r="Q624" i="4" s="1"/>
  <c r="R624" i="4" a="1"/>
  <c r="R624" i="4" s="1"/>
  <c r="S624" i="4" a="1"/>
  <c r="S624" i="4" s="1"/>
  <c r="P625" i="4"/>
  <c r="Q625" i="4" a="1"/>
  <c r="Q625" i="4" s="1"/>
  <c r="R625" i="4" a="1"/>
  <c r="R625" i="4" s="1"/>
  <c r="S625" i="4" a="1"/>
  <c r="S625" i="4" s="1"/>
  <c r="P626" i="4"/>
  <c r="Q626" i="4" a="1"/>
  <c r="Q626" i="4" s="1"/>
  <c r="R626" i="4" a="1"/>
  <c r="R626" i="4" s="1"/>
  <c r="S626" i="4" a="1"/>
  <c r="S626" i="4" s="1"/>
  <c r="P627" i="4"/>
  <c r="Q627" i="4" a="1"/>
  <c r="Q627" i="4" s="1"/>
  <c r="R627" i="4" a="1"/>
  <c r="R627" i="4" s="1"/>
  <c r="S627" i="4" a="1"/>
  <c r="S627" i="4" s="1"/>
  <c r="P628" i="4"/>
  <c r="Q628" i="4" a="1"/>
  <c r="Q628" i="4" s="1"/>
  <c r="R628" i="4" a="1"/>
  <c r="R628" i="4" s="1"/>
  <c r="S628" i="4" a="1"/>
  <c r="S628" i="4" s="1"/>
  <c r="P629" i="4"/>
  <c r="Q629" i="4" a="1"/>
  <c r="Q629" i="4" s="1"/>
  <c r="R629" i="4" a="1"/>
  <c r="R629" i="4" s="1"/>
  <c r="S629" i="4" a="1"/>
  <c r="S629" i="4" s="1"/>
  <c r="P630" i="4"/>
  <c r="Q630" i="4" a="1"/>
  <c r="Q630" i="4" s="1"/>
  <c r="R630" i="4" a="1"/>
  <c r="R630" i="4" s="1"/>
  <c r="S630" i="4" a="1"/>
  <c r="S630" i="4" s="1"/>
  <c r="P631" i="4"/>
  <c r="Q631" i="4" a="1"/>
  <c r="Q631" i="4" s="1"/>
  <c r="R631" i="4" a="1"/>
  <c r="R631" i="4" s="1"/>
  <c r="S631" i="4" a="1"/>
  <c r="S631" i="4" s="1"/>
  <c r="P632" i="4"/>
  <c r="Q632" i="4" a="1"/>
  <c r="Q632" i="4" s="1"/>
  <c r="R632" i="4" a="1"/>
  <c r="R632" i="4" s="1"/>
  <c r="S632" i="4" a="1"/>
  <c r="S632" i="4" s="1"/>
  <c r="P633" i="4"/>
  <c r="Q633" i="4" a="1"/>
  <c r="Q633" i="4" s="1"/>
  <c r="R633" i="4" a="1"/>
  <c r="R633" i="4" s="1"/>
  <c r="S633" i="4" a="1"/>
  <c r="S633" i="4" s="1"/>
  <c r="P634" i="4"/>
  <c r="Q634" i="4" a="1"/>
  <c r="Q634" i="4" s="1"/>
  <c r="R634" i="4" a="1"/>
  <c r="R634" i="4" s="1"/>
  <c r="S634" i="4" a="1"/>
  <c r="S634" i="4" s="1"/>
  <c r="P635" i="4"/>
  <c r="Q635" i="4" a="1"/>
  <c r="Q635" i="4" s="1"/>
  <c r="R635" i="4" a="1"/>
  <c r="R635" i="4" s="1"/>
  <c r="S635" i="4" a="1"/>
  <c r="S635" i="4" s="1"/>
  <c r="P636" i="4"/>
  <c r="Q636" i="4" a="1"/>
  <c r="Q636" i="4" s="1"/>
  <c r="R636" i="4" a="1"/>
  <c r="R636" i="4" s="1"/>
  <c r="S636" i="4" a="1"/>
  <c r="S636" i="4" s="1"/>
  <c r="P637" i="4"/>
  <c r="Q637" i="4" a="1"/>
  <c r="Q637" i="4" s="1"/>
  <c r="R637" i="4" a="1"/>
  <c r="R637" i="4" s="1"/>
  <c r="S637" i="4" a="1"/>
  <c r="S637" i="4" s="1"/>
  <c r="P638" i="4"/>
  <c r="Q638" i="4" a="1"/>
  <c r="Q638" i="4" s="1"/>
  <c r="R638" i="4" a="1"/>
  <c r="R638" i="4" s="1"/>
  <c r="S638" i="4" a="1"/>
  <c r="S638" i="4" s="1"/>
  <c r="P639" i="4"/>
  <c r="Q639" i="4" a="1"/>
  <c r="Q639" i="4" s="1"/>
  <c r="R639" i="4" a="1"/>
  <c r="R639" i="4" s="1"/>
  <c r="S639" i="4" a="1"/>
  <c r="S639" i="4" s="1"/>
  <c r="P640" i="4"/>
  <c r="Q640" i="4" a="1"/>
  <c r="Q640" i="4" s="1"/>
  <c r="R640" i="4" a="1"/>
  <c r="R640" i="4" s="1"/>
  <c r="S640" i="4" a="1"/>
  <c r="S640" i="4" s="1"/>
  <c r="P641" i="4"/>
  <c r="Q641" i="4" a="1"/>
  <c r="Q641" i="4" s="1"/>
  <c r="R641" i="4" a="1"/>
  <c r="R641" i="4" s="1"/>
  <c r="S641" i="4" a="1"/>
  <c r="S641" i="4" s="1"/>
  <c r="P642" i="4"/>
  <c r="Q642" i="4" a="1"/>
  <c r="Q642" i="4" s="1"/>
  <c r="R642" i="4" a="1"/>
  <c r="R642" i="4" s="1"/>
  <c r="S642" i="4" a="1"/>
  <c r="S642" i="4" s="1"/>
  <c r="P643" i="4"/>
  <c r="Q643" i="4" a="1"/>
  <c r="Q643" i="4" s="1"/>
  <c r="R643" i="4" a="1"/>
  <c r="R643" i="4" s="1"/>
  <c r="S643" i="4" a="1"/>
  <c r="S643" i="4" s="1"/>
  <c r="P644" i="4"/>
  <c r="Q644" i="4" a="1"/>
  <c r="Q644" i="4" s="1"/>
  <c r="R644" i="4" a="1"/>
  <c r="R644" i="4" s="1"/>
  <c r="S644" i="4" a="1"/>
  <c r="S644" i="4" s="1"/>
  <c r="P645" i="4"/>
  <c r="Q645" i="4" a="1"/>
  <c r="Q645" i="4" s="1"/>
  <c r="R645" i="4" a="1"/>
  <c r="R645" i="4" s="1"/>
  <c r="S645" i="4" a="1"/>
  <c r="S645" i="4" s="1"/>
  <c r="P646" i="4"/>
  <c r="Q646" i="4" a="1"/>
  <c r="Q646" i="4" s="1"/>
  <c r="R646" i="4" a="1"/>
  <c r="R646" i="4" s="1"/>
  <c r="S646" i="4" a="1"/>
  <c r="S646" i="4" s="1"/>
  <c r="P647" i="4"/>
  <c r="Q647" i="4" a="1"/>
  <c r="Q647" i="4" s="1"/>
  <c r="R647" i="4" a="1"/>
  <c r="R647" i="4" s="1"/>
  <c r="S647" i="4" a="1"/>
  <c r="S647" i="4" s="1"/>
  <c r="P648" i="4"/>
  <c r="Q648" i="4" a="1"/>
  <c r="Q648" i="4" s="1"/>
  <c r="R648" i="4" a="1"/>
  <c r="R648" i="4" s="1"/>
  <c r="S648" i="4" a="1"/>
  <c r="S648" i="4" s="1"/>
  <c r="P649" i="4"/>
  <c r="Q649" i="4" a="1"/>
  <c r="Q649" i="4" s="1"/>
  <c r="R649" i="4" a="1"/>
  <c r="R649" i="4" s="1"/>
  <c r="S649" i="4" a="1"/>
  <c r="S649" i="4" s="1"/>
  <c r="P650" i="4"/>
  <c r="Q650" i="4" a="1"/>
  <c r="Q650" i="4" s="1"/>
  <c r="R650" i="4" a="1"/>
  <c r="R650" i="4" s="1"/>
  <c r="S650" i="4" a="1"/>
  <c r="S650" i="4" s="1"/>
  <c r="P651" i="4"/>
  <c r="Q651" i="4" a="1"/>
  <c r="Q651" i="4" s="1"/>
  <c r="R651" i="4" a="1"/>
  <c r="R651" i="4" s="1"/>
  <c r="S651" i="4" a="1"/>
  <c r="S651" i="4" s="1"/>
  <c r="P652" i="4"/>
  <c r="Q652" i="4" a="1"/>
  <c r="Q652" i="4" s="1"/>
  <c r="R652" i="4" a="1"/>
  <c r="R652" i="4" s="1"/>
  <c r="S652" i="4" a="1"/>
  <c r="S652" i="4" s="1"/>
  <c r="P653" i="4"/>
  <c r="Q653" i="4" a="1"/>
  <c r="Q653" i="4" s="1"/>
  <c r="R653" i="4" a="1"/>
  <c r="R653" i="4" s="1"/>
  <c r="S653" i="4" a="1"/>
  <c r="S653" i="4" s="1"/>
  <c r="P654" i="4"/>
  <c r="Q654" i="4" a="1"/>
  <c r="Q654" i="4" s="1"/>
  <c r="R654" i="4" a="1"/>
  <c r="R654" i="4" s="1"/>
  <c r="S654" i="4" a="1"/>
  <c r="S654" i="4" s="1"/>
  <c r="P655" i="4"/>
  <c r="Q655" i="4" a="1"/>
  <c r="Q655" i="4" s="1"/>
  <c r="R655" i="4" a="1"/>
  <c r="R655" i="4" s="1"/>
  <c r="S655" i="4" a="1"/>
  <c r="S655" i="4" s="1"/>
  <c r="P656" i="4"/>
  <c r="Q656" i="4" a="1"/>
  <c r="Q656" i="4" s="1"/>
  <c r="R656" i="4" a="1"/>
  <c r="R656" i="4" s="1"/>
  <c r="S656" i="4" a="1"/>
  <c r="S656" i="4" s="1"/>
  <c r="P657" i="4"/>
  <c r="Q657" i="4" a="1"/>
  <c r="Q657" i="4" s="1"/>
  <c r="R657" i="4" a="1"/>
  <c r="R657" i="4" s="1"/>
  <c r="S657" i="4" a="1"/>
  <c r="S657" i="4" s="1"/>
  <c r="P658" i="4"/>
  <c r="Q658" i="4" a="1"/>
  <c r="Q658" i="4" s="1"/>
  <c r="R658" i="4" a="1"/>
  <c r="R658" i="4" s="1"/>
  <c r="S658" i="4" a="1"/>
  <c r="S658" i="4" s="1"/>
  <c r="P659" i="4"/>
  <c r="Q659" i="4" a="1"/>
  <c r="Q659" i="4" s="1"/>
  <c r="R659" i="4" a="1"/>
  <c r="R659" i="4" s="1"/>
  <c r="S659" i="4" a="1"/>
  <c r="S659" i="4" s="1"/>
  <c r="P660" i="4"/>
  <c r="Q660" i="4" a="1"/>
  <c r="Q660" i="4" s="1"/>
  <c r="R660" i="4" a="1"/>
  <c r="R660" i="4" s="1"/>
  <c r="S660" i="4" a="1"/>
  <c r="S660" i="4" s="1"/>
  <c r="P661" i="4"/>
  <c r="Q661" i="4" a="1"/>
  <c r="Q661" i="4" s="1"/>
  <c r="R661" i="4" a="1"/>
  <c r="R661" i="4" s="1"/>
  <c r="S661" i="4" a="1"/>
  <c r="S661" i="4" s="1"/>
  <c r="P662" i="4"/>
  <c r="Q662" i="4" a="1"/>
  <c r="Q662" i="4" s="1"/>
  <c r="R662" i="4" a="1"/>
  <c r="R662" i="4" s="1"/>
  <c r="S662" i="4" a="1"/>
  <c r="S662" i="4" s="1"/>
  <c r="P663" i="4"/>
  <c r="Q663" i="4" a="1"/>
  <c r="Q663" i="4" s="1"/>
  <c r="R663" i="4" a="1"/>
  <c r="R663" i="4" s="1"/>
  <c r="S663" i="4" a="1"/>
  <c r="S663" i="4" s="1"/>
  <c r="P664" i="4"/>
  <c r="Q664" i="4" a="1"/>
  <c r="Q664" i="4" s="1"/>
  <c r="R664" i="4" a="1"/>
  <c r="R664" i="4" s="1"/>
  <c r="S664" i="4" a="1"/>
  <c r="S664" i="4" s="1"/>
  <c r="P665" i="4"/>
  <c r="Q665" i="4" a="1"/>
  <c r="Q665" i="4" s="1"/>
  <c r="R665" i="4" a="1"/>
  <c r="R665" i="4" s="1"/>
  <c r="S665" i="4" a="1"/>
  <c r="S665" i="4" s="1"/>
  <c r="P666" i="4"/>
  <c r="Q666" i="4" a="1"/>
  <c r="Q666" i="4" s="1"/>
  <c r="R666" i="4" a="1"/>
  <c r="R666" i="4" s="1"/>
  <c r="S666" i="4" a="1"/>
  <c r="S666" i="4" s="1"/>
  <c r="P667" i="4"/>
  <c r="Q667" i="4" a="1"/>
  <c r="Q667" i="4" s="1"/>
  <c r="R667" i="4" a="1"/>
  <c r="R667" i="4" s="1"/>
  <c r="S667" i="4" a="1"/>
  <c r="S667" i="4" s="1"/>
  <c r="P668" i="4"/>
  <c r="Q668" i="4" a="1"/>
  <c r="Q668" i="4" s="1"/>
  <c r="R668" i="4" a="1"/>
  <c r="R668" i="4" s="1"/>
  <c r="S668" i="4" a="1"/>
  <c r="S668" i="4" s="1"/>
  <c r="P669" i="4"/>
  <c r="Q669" i="4" a="1"/>
  <c r="Q669" i="4" s="1"/>
  <c r="R669" i="4" a="1"/>
  <c r="R669" i="4" s="1"/>
  <c r="S669" i="4" a="1"/>
  <c r="S669" i="4" s="1"/>
  <c r="P670" i="4"/>
  <c r="Q670" i="4" a="1"/>
  <c r="Q670" i="4" s="1"/>
  <c r="R670" i="4" a="1"/>
  <c r="R670" i="4" s="1"/>
  <c r="S670" i="4" a="1"/>
  <c r="S670" i="4" s="1"/>
  <c r="P671" i="4"/>
  <c r="Q671" i="4" a="1"/>
  <c r="Q671" i="4" s="1"/>
  <c r="R671" i="4" a="1"/>
  <c r="R671" i="4" s="1"/>
  <c r="S671" i="4" a="1"/>
  <c r="S671" i="4" s="1"/>
  <c r="P672" i="4"/>
  <c r="Q672" i="4" a="1"/>
  <c r="Q672" i="4" s="1"/>
  <c r="R672" i="4" a="1"/>
  <c r="R672" i="4" s="1"/>
  <c r="S672" i="4" a="1"/>
  <c r="S672" i="4" s="1"/>
  <c r="P673" i="4"/>
  <c r="Q673" i="4" a="1"/>
  <c r="Q673" i="4" s="1"/>
  <c r="R673" i="4" a="1"/>
  <c r="R673" i="4" s="1"/>
  <c r="S673" i="4" a="1"/>
  <c r="S673" i="4" s="1"/>
  <c r="P674" i="4"/>
  <c r="Q674" i="4" a="1"/>
  <c r="Q674" i="4" s="1"/>
  <c r="R674" i="4" a="1"/>
  <c r="R674" i="4" s="1"/>
  <c r="S674" i="4" a="1"/>
  <c r="S674" i="4" s="1"/>
  <c r="P675" i="4"/>
  <c r="Q675" i="4" a="1"/>
  <c r="Q675" i="4" s="1"/>
  <c r="R675" i="4" a="1"/>
  <c r="R675" i="4" s="1"/>
  <c r="S675" i="4" a="1"/>
  <c r="S675" i="4" s="1"/>
  <c r="P676" i="4"/>
  <c r="Q676" i="4" a="1"/>
  <c r="Q676" i="4" s="1"/>
  <c r="R676" i="4" a="1"/>
  <c r="R676" i="4" s="1"/>
  <c r="S676" i="4" a="1"/>
  <c r="S676" i="4" s="1"/>
  <c r="P677" i="4"/>
  <c r="Q677" i="4" a="1"/>
  <c r="Q677" i="4" s="1"/>
  <c r="R677" i="4" a="1"/>
  <c r="R677" i="4" s="1"/>
  <c r="S677" i="4" a="1"/>
  <c r="S677" i="4" s="1"/>
  <c r="P678" i="4"/>
  <c r="Q678" i="4" a="1"/>
  <c r="Q678" i="4" s="1"/>
  <c r="R678" i="4" a="1"/>
  <c r="R678" i="4" s="1"/>
  <c r="S678" i="4" a="1"/>
  <c r="S678" i="4" s="1"/>
  <c r="P679" i="4"/>
  <c r="Q679" i="4" a="1"/>
  <c r="Q679" i="4" s="1"/>
  <c r="R679" i="4" a="1"/>
  <c r="R679" i="4" s="1"/>
  <c r="S679" i="4" a="1"/>
  <c r="S679" i="4" s="1"/>
  <c r="P680" i="4"/>
  <c r="Q680" i="4" a="1"/>
  <c r="Q680" i="4" s="1"/>
  <c r="R680" i="4" a="1"/>
  <c r="R680" i="4" s="1"/>
  <c r="S680" i="4" a="1"/>
  <c r="S680" i="4" s="1"/>
  <c r="P681" i="4"/>
  <c r="Q681" i="4" a="1"/>
  <c r="Q681" i="4" s="1"/>
  <c r="R681" i="4" a="1"/>
  <c r="R681" i="4" s="1"/>
  <c r="S681" i="4" a="1"/>
  <c r="S681" i="4" s="1"/>
  <c r="P682" i="4"/>
  <c r="Q682" i="4" a="1"/>
  <c r="Q682" i="4" s="1"/>
  <c r="R682" i="4" a="1"/>
  <c r="R682" i="4" s="1"/>
  <c r="S682" i="4" a="1"/>
  <c r="S682" i="4" s="1"/>
  <c r="P683" i="4"/>
  <c r="Q683" i="4" a="1"/>
  <c r="Q683" i="4" s="1"/>
  <c r="R683" i="4" a="1"/>
  <c r="R683" i="4" s="1"/>
  <c r="S683" i="4" a="1"/>
  <c r="S683" i="4" s="1"/>
  <c r="P684" i="4"/>
  <c r="Q684" i="4" a="1"/>
  <c r="Q684" i="4" s="1"/>
  <c r="R684" i="4" a="1"/>
  <c r="R684" i="4" s="1"/>
  <c r="S684" i="4" a="1"/>
  <c r="S684" i="4" s="1"/>
  <c r="P685" i="4"/>
  <c r="Q685" i="4" a="1"/>
  <c r="Q685" i="4" s="1"/>
  <c r="R685" i="4" a="1"/>
  <c r="R685" i="4" s="1"/>
  <c r="S685" i="4" a="1"/>
  <c r="S685" i="4" s="1"/>
  <c r="P686" i="4"/>
  <c r="Q686" i="4" a="1"/>
  <c r="Q686" i="4" s="1"/>
  <c r="R686" i="4" a="1"/>
  <c r="R686" i="4" s="1"/>
  <c r="S686" i="4" a="1"/>
  <c r="S686" i="4" s="1"/>
  <c r="P687" i="4"/>
  <c r="Q687" i="4" a="1"/>
  <c r="Q687" i="4" s="1"/>
  <c r="R687" i="4" a="1"/>
  <c r="R687" i="4" s="1"/>
  <c r="S687" i="4" a="1"/>
  <c r="S687" i="4" s="1"/>
  <c r="P688" i="4"/>
  <c r="Q688" i="4" a="1"/>
  <c r="Q688" i="4" s="1"/>
  <c r="R688" i="4" a="1"/>
  <c r="R688" i="4" s="1"/>
  <c r="S688" i="4" a="1"/>
  <c r="S688" i="4" s="1"/>
  <c r="P689" i="4"/>
  <c r="Q689" i="4" a="1"/>
  <c r="Q689" i="4" s="1"/>
  <c r="R689" i="4" a="1"/>
  <c r="R689" i="4" s="1"/>
  <c r="S689" i="4" a="1"/>
  <c r="S689" i="4" s="1"/>
  <c r="P690" i="4"/>
  <c r="Q690" i="4" a="1"/>
  <c r="Q690" i="4" s="1"/>
  <c r="R690" i="4" a="1"/>
  <c r="R690" i="4" s="1"/>
  <c r="S690" i="4" a="1"/>
  <c r="S690" i="4" s="1"/>
  <c r="P691" i="4"/>
  <c r="Q691" i="4" a="1"/>
  <c r="Q691" i="4" s="1"/>
  <c r="R691" i="4" a="1"/>
  <c r="R691" i="4" s="1"/>
  <c r="S691" i="4" a="1"/>
  <c r="S691" i="4" s="1"/>
  <c r="P692" i="4"/>
  <c r="Q692" i="4" a="1"/>
  <c r="Q692" i="4" s="1"/>
  <c r="R692" i="4" a="1"/>
  <c r="R692" i="4" s="1"/>
  <c r="S692" i="4" a="1"/>
  <c r="S692" i="4" s="1"/>
  <c r="P693" i="4"/>
  <c r="Q693" i="4" a="1"/>
  <c r="Q693" i="4" s="1"/>
  <c r="R693" i="4" a="1"/>
  <c r="R693" i="4" s="1"/>
  <c r="S693" i="4" a="1"/>
  <c r="S693" i="4" s="1"/>
  <c r="P694" i="4"/>
  <c r="Q694" i="4" a="1"/>
  <c r="Q694" i="4" s="1"/>
  <c r="R694" i="4" a="1"/>
  <c r="R694" i="4" s="1"/>
  <c r="S694" i="4" a="1"/>
  <c r="S694" i="4" s="1"/>
  <c r="P695" i="4"/>
  <c r="Q695" i="4" a="1"/>
  <c r="Q695" i="4" s="1"/>
  <c r="R695" i="4" a="1"/>
  <c r="R695" i="4" s="1"/>
  <c r="S695" i="4" a="1"/>
  <c r="S695" i="4" s="1"/>
  <c r="P696" i="4"/>
  <c r="Q696" i="4" a="1"/>
  <c r="Q696" i="4" s="1"/>
  <c r="R696" i="4" a="1"/>
  <c r="R696" i="4" s="1"/>
  <c r="S696" i="4" a="1"/>
  <c r="S696" i="4" s="1"/>
  <c r="P697" i="4"/>
  <c r="Q697" i="4" a="1"/>
  <c r="Q697" i="4" s="1"/>
  <c r="R697" i="4" a="1"/>
  <c r="R697" i="4" s="1"/>
  <c r="S697" i="4" a="1"/>
  <c r="S697" i="4" s="1"/>
  <c r="P698" i="4"/>
  <c r="Q698" i="4" a="1"/>
  <c r="Q698" i="4" s="1"/>
  <c r="R698" i="4" a="1"/>
  <c r="R698" i="4" s="1"/>
  <c r="S698" i="4" a="1"/>
  <c r="S698" i="4" s="1"/>
  <c r="P699" i="4"/>
  <c r="Q699" i="4" a="1"/>
  <c r="Q699" i="4" s="1"/>
  <c r="R699" i="4" a="1"/>
  <c r="R699" i="4" s="1"/>
  <c r="S699" i="4" a="1"/>
  <c r="S699" i="4" s="1"/>
  <c r="P700" i="4"/>
  <c r="Q700" i="4" a="1"/>
  <c r="Q700" i="4" s="1"/>
  <c r="R700" i="4" a="1"/>
  <c r="R700" i="4" s="1"/>
  <c r="S700" i="4" a="1"/>
  <c r="S700" i="4" s="1"/>
  <c r="P701" i="4"/>
  <c r="Q701" i="4" a="1"/>
  <c r="Q701" i="4" s="1"/>
  <c r="R701" i="4" a="1"/>
  <c r="R701" i="4" s="1"/>
  <c r="S701" i="4" a="1"/>
  <c r="S701" i="4" s="1"/>
  <c r="P702" i="4"/>
  <c r="Q702" i="4" a="1"/>
  <c r="Q702" i="4" s="1"/>
  <c r="R702" i="4" a="1"/>
  <c r="R702" i="4" s="1"/>
  <c r="S702" i="4" a="1"/>
  <c r="S702" i="4" s="1"/>
  <c r="P703" i="4"/>
  <c r="Q703" i="4" a="1"/>
  <c r="Q703" i="4" s="1"/>
  <c r="R703" i="4" a="1"/>
  <c r="R703" i="4" s="1"/>
  <c r="S703" i="4" a="1"/>
  <c r="S703" i="4" s="1"/>
  <c r="P704" i="4"/>
  <c r="Q704" i="4" a="1"/>
  <c r="Q704" i="4" s="1"/>
  <c r="R704" i="4" a="1"/>
  <c r="R704" i="4" s="1"/>
  <c r="S704" i="4" a="1"/>
  <c r="S704" i="4" s="1"/>
  <c r="P705" i="4"/>
  <c r="Q705" i="4" a="1"/>
  <c r="Q705" i="4" s="1"/>
  <c r="R705" i="4" a="1"/>
  <c r="R705" i="4" s="1"/>
  <c r="S705" i="4" a="1"/>
  <c r="S705" i="4" s="1"/>
  <c r="P706" i="4"/>
  <c r="Q706" i="4" a="1"/>
  <c r="Q706" i="4" s="1"/>
  <c r="R706" i="4" a="1"/>
  <c r="R706" i="4" s="1"/>
  <c r="S706" i="4" a="1"/>
  <c r="S706" i="4" s="1"/>
  <c r="P707" i="4"/>
  <c r="Q707" i="4" a="1"/>
  <c r="Q707" i="4" s="1"/>
  <c r="R707" i="4" a="1"/>
  <c r="R707" i="4" s="1"/>
  <c r="S707" i="4" a="1"/>
  <c r="S707" i="4" s="1"/>
  <c r="P708" i="4"/>
  <c r="Q708" i="4" a="1"/>
  <c r="Q708" i="4" s="1"/>
  <c r="R708" i="4" a="1"/>
  <c r="R708" i="4" s="1"/>
  <c r="S708" i="4" a="1"/>
  <c r="S708" i="4" s="1"/>
  <c r="P709" i="4"/>
  <c r="Q709" i="4" a="1"/>
  <c r="Q709" i="4" s="1"/>
  <c r="R709" i="4" a="1"/>
  <c r="R709" i="4" s="1"/>
  <c r="S709" i="4" a="1"/>
  <c r="S709" i="4" s="1"/>
  <c r="P710" i="4"/>
  <c r="Q710" i="4" a="1"/>
  <c r="Q710" i="4" s="1"/>
  <c r="R710" i="4" a="1"/>
  <c r="R710" i="4" s="1"/>
  <c r="S710" i="4" a="1"/>
  <c r="S710" i="4" s="1"/>
  <c r="P711" i="4"/>
  <c r="Q711" i="4" a="1"/>
  <c r="Q711" i="4" s="1"/>
  <c r="R711" i="4" a="1"/>
  <c r="R711" i="4" s="1"/>
  <c r="S711" i="4" a="1"/>
  <c r="S711" i="4" s="1"/>
  <c r="P712" i="4"/>
  <c r="Q712" i="4" a="1"/>
  <c r="Q712" i="4" s="1"/>
  <c r="R712" i="4" a="1"/>
  <c r="R712" i="4" s="1"/>
  <c r="S712" i="4" a="1"/>
  <c r="S712" i="4" s="1"/>
  <c r="P713" i="4"/>
  <c r="Q713" i="4" a="1"/>
  <c r="Q713" i="4" s="1"/>
  <c r="R713" i="4" a="1"/>
  <c r="R713" i="4" s="1"/>
  <c r="S713" i="4" a="1"/>
  <c r="S713" i="4" s="1"/>
  <c r="P714" i="4"/>
  <c r="Q714" i="4" a="1"/>
  <c r="Q714" i="4" s="1"/>
  <c r="R714" i="4" a="1"/>
  <c r="R714" i="4" s="1"/>
  <c r="S714" i="4" a="1"/>
  <c r="S714" i="4" s="1"/>
  <c r="P715" i="4"/>
  <c r="Q715" i="4" a="1"/>
  <c r="Q715" i="4" s="1"/>
  <c r="R715" i="4" a="1"/>
  <c r="R715" i="4" s="1"/>
  <c r="S715" i="4" a="1"/>
  <c r="S715" i="4" s="1"/>
  <c r="P716" i="4"/>
  <c r="Q716" i="4" a="1"/>
  <c r="Q716" i="4" s="1"/>
  <c r="R716" i="4" a="1"/>
  <c r="R716" i="4" s="1"/>
  <c r="S716" i="4" a="1"/>
  <c r="S716" i="4" s="1"/>
  <c r="P717" i="4"/>
  <c r="Q717" i="4" a="1"/>
  <c r="Q717" i="4" s="1"/>
  <c r="R717" i="4" a="1"/>
  <c r="R717" i="4" s="1"/>
  <c r="S717" i="4" a="1"/>
  <c r="S717" i="4" s="1"/>
  <c r="P718" i="4"/>
  <c r="Q718" i="4" a="1"/>
  <c r="Q718" i="4" s="1"/>
  <c r="R718" i="4" a="1"/>
  <c r="R718" i="4" s="1"/>
  <c r="S718" i="4" a="1"/>
  <c r="S718" i="4" s="1"/>
  <c r="P719" i="4"/>
  <c r="Q719" i="4" a="1"/>
  <c r="Q719" i="4" s="1"/>
  <c r="R719" i="4" a="1"/>
  <c r="R719" i="4" s="1"/>
  <c r="S719" i="4" a="1"/>
  <c r="S719" i="4" s="1"/>
  <c r="P720" i="4"/>
  <c r="Q720" i="4" a="1"/>
  <c r="Q720" i="4" s="1"/>
  <c r="R720" i="4" a="1"/>
  <c r="R720" i="4" s="1"/>
  <c r="S720" i="4" a="1"/>
  <c r="S720" i="4" s="1"/>
  <c r="P721" i="4"/>
  <c r="Q721" i="4" a="1"/>
  <c r="Q721" i="4" s="1"/>
  <c r="R721" i="4" a="1"/>
  <c r="R721" i="4" s="1"/>
  <c r="S721" i="4" a="1"/>
  <c r="S721" i="4" s="1"/>
  <c r="P722" i="4"/>
  <c r="Q722" i="4" a="1"/>
  <c r="Q722" i="4" s="1"/>
  <c r="R722" i="4" a="1"/>
  <c r="R722" i="4" s="1"/>
  <c r="S722" i="4" a="1"/>
  <c r="S722" i="4" s="1"/>
  <c r="P723" i="4"/>
  <c r="Q723" i="4" a="1"/>
  <c r="Q723" i="4" s="1"/>
  <c r="R723" i="4" a="1"/>
  <c r="R723" i="4" s="1"/>
  <c r="S723" i="4" a="1"/>
  <c r="S723" i="4" s="1"/>
  <c r="P724" i="4"/>
  <c r="Q724" i="4" a="1"/>
  <c r="Q724" i="4" s="1"/>
  <c r="R724" i="4" a="1"/>
  <c r="R724" i="4" s="1"/>
  <c r="S724" i="4" a="1"/>
  <c r="S724" i="4" s="1"/>
  <c r="P725" i="4"/>
  <c r="Q725" i="4" a="1"/>
  <c r="Q725" i="4" s="1"/>
  <c r="R725" i="4" a="1"/>
  <c r="R725" i="4" s="1"/>
  <c r="S725" i="4" a="1"/>
  <c r="S725" i="4" s="1"/>
  <c r="P726" i="4"/>
  <c r="Q726" i="4" a="1"/>
  <c r="Q726" i="4" s="1"/>
  <c r="R726" i="4" a="1"/>
  <c r="R726" i="4" s="1"/>
  <c r="S726" i="4" a="1"/>
  <c r="S726" i="4" s="1"/>
  <c r="P727" i="4"/>
  <c r="Q727" i="4" a="1"/>
  <c r="Q727" i="4" s="1"/>
  <c r="R727" i="4" a="1"/>
  <c r="R727" i="4" s="1"/>
  <c r="S727" i="4" a="1"/>
  <c r="S727" i="4" s="1"/>
  <c r="P728" i="4"/>
  <c r="Q728" i="4" a="1"/>
  <c r="Q728" i="4" s="1"/>
  <c r="R728" i="4" a="1"/>
  <c r="R728" i="4" s="1"/>
  <c r="S728" i="4" a="1"/>
  <c r="S728" i="4" s="1"/>
  <c r="P729" i="4"/>
  <c r="Q729" i="4" a="1"/>
  <c r="Q729" i="4" s="1"/>
  <c r="R729" i="4" a="1"/>
  <c r="R729" i="4" s="1"/>
  <c r="S729" i="4" a="1"/>
  <c r="S729" i="4" s="1"/>
  <c r="P730" i="4"/>
  <c r="Q730" i="4" a="1"/>
  <c r="Q730" i="4" s="1"/>
  <c r="R730" i="4" a="1"/>
  <c r="R730" i="4" s="1"/>
  <c r="S730" i="4" a="1"/>
  <c r="S730" i="4" s="1"/>
  <c r="P731" i="4"/>
  <c r="Q731" i="4" a="1"/>
  <c r="Q731" i="4" s="1"/>
  <c r="R731" i="4" a="1"/>
  <c r="R731" i="4" s="1"/>
  <c r="S731" i="4" a="1"/>
  <c r="S731" i="4" s="1"/>
  <c r="P732" i="4"/>
  <c r="Q732" i="4" a="1"/>
  <c r="Q732" i="4" s="1"/>
  <c r="R732" i="4" a="1"/>
  <c r="R732" i="4" s="1"/>
  <c r="S732" i="4" a="1"/>
  <c r="S732" i="4" s="1"/>
  <c r="P733" i="4"/>
  <c r="Q733" i="4" a="1"/>
  <c r="Q733" i="4" s="1"/>
  <c r="R733" i="4" a="1"/>
  <c r="R733" i="4" s="1"/>
  <c r="S733" i="4" a="1"/>
  <c r="S733" i="4" s="1"/>
  <c r="P734" i="4"/>
  <c r="Q734" i="4" a="1"/>
  <c r="Q734" i="4" s="1"/>
  <c r="R734" i="4" a="1"/>
  <c r="R734" i="4" s="1"/>
  <c r="S734" i="4" a="1"/>
  <c r="S734" i="4" s="1"/>
  <c r="P735" i="4"/>
  <c r="Q735" i="4" a="1"/>
  <c r="Q735" i="4" s="1"/>
  <c r="R735" i="4" a="1"/>
  <c r="R735" i="4" s="1"/>
  <c r="S735" i="4" a="1"/>
  <c r="S735" i="4" s="1"/>
  <c r="P736" i="4"/>
  <c r="Q736" i="4" a="1"/>
  <c r="Q736" i="4" s="1"/>
  <c r="R736" i="4" a="1"/>
  <c r="R736" i="4" s="1"/>
  <c r="S736" i="4" a="1"/>
  <c r="S736" i="4" s="1"/>
  <c r="P737" i="4"/>
  <c r="Q737" i="4" a="1"/>
  <c r="Q737" i="4" s="1"/>
  <c r="R737" i="4" a="1"/>
  <c r="R737" i="4" s="1"/>
  <c r="S737" i="4" a="1"/>
  <c r="S737" i="4" s="1"/>
  <c r="P738" i="4"/>
  <c r="Q738" i="4" a="1"/>
  <c r="Q738" i="4" s="1"/>
  <c r="R738" i="4" a="1"/>
  <c r="R738" i="4" s="1"/>
  <c r="S738" i="4" a="1"/>
  <c r="S738" i="4" s="1"/>
  <c r="P739" i="4"/>
  <c r="Q739" i="4" a="1"/>
  <c r="Q739" i="4" s="1"/>
  <c r="R739" i="4" a="1"/>
  <c r="R739" i="4" s="1"/>
  <c r="S739" i="4" a="1"/>
  <c r="S739" i="4" s="1"/>
  <c r="P740" i="4"/>
  <c r="Q740" i="4" a="1"/>
  <c r="Q740" i="4" s="1"/>
  <c r="R740" i="4" a="1"/>
  <c r="R740" i="4" s="1"/>
  <c r="S740" i="4" a="1"/>
  <c r="S740" i="4" s="1"/>
  <c r="P741" i="4"/>
  <c r="Q741" i="4" a="1"/>
  <c r="Q741" i="4" s="1"/>
  <c r="R741" i="4" a="1"/>
  <c r="R741" i="4" s="1"/>
  <c r="S741" i="4" a="1"/>
  <c r="S741" i="4" s="1"/>
  <c r="P742" i="4"/>
  <c r="Q742" i="4" a="1"/>
  <c r="Q742" i="4" s="1"/>
  <c r="R742" i="4" a="1"/>
  <c r="R742" i="4" s="1"/>
  <c r="S742" i="4" a="1"/>
  <c r="S742" i="4" s="1"/>
  <c r="P743" i="4"/>
  <c r="Q743" i="4" a="1"/>
  <c r="Q743" i="4" s="1"/>
  <c r="R743" i="4" a="1"/>
  <c r="R743" i="4" s="1"/>
  <c r="S743" i="4" a="1"/>
  <c r="S743" i="4" s="1"/>
  <c r="P744" i="4"/>
  <c r="Q744" i="4" a="1"/>
  <c r="Q744" i="4" s="1"/>
  <c r="R744" i="4" a="1"/>
  <c r="R744" i="4" s="1"/>
  <c r="S744" i="4" a="1"/>
  <c r="S744" i="4" s="1"/>
  <c r="P745" i="4"/>
  <c r="Q745" i="4" a="1"/>
  <c r="Q745" i="4" s="1"/>
  <c r="R745" i="4" a="1"/>
  <c r="R745" i="4" s="1"/>
  <c r="S745" i="4" a="1"/>
  <c r="S745" i="4" s="1"/>
  <c r="P746" i="4"/>
  <c r="Q746" i="4" a="1"/>
  <c r="Q746" i="4" s="1"/>
  <c r="R746" i="4" a="1"/>
  <c r="R746" i="4" s="1"/>
  <c r="S746" i="4" a="1"/>
  <c r="S746" i="4" s="1"/>
  <c r="P747" i="4"/>
  <c r="Q747" i="4" a="1"/>
  <c r="Q747" i="4" s="1"/>
  <c r="R747" i="4" a="1"/>
  <c r="R747" i="4" s="1"/>
  <c r="S747" i="4" a="1"/>
  <c r="S747" i="4" s="1"/>
  <c r="P748" i="4"/>
  <c r="Q748" i="4" a="1"/>
  <c r="Q748" i="4" s="1"/>
  <c r="R748" i="4" a="1"/>
  <c r="R748" i="4" s="1"/>
  <c r="S748" i="4" a="1"/>
  <c r="S748" i="4" s="1"/>
  <c r="P749" i="4"/>
  <c r="Q749" i="4" a="1"/>
  <c r="Q749" i="4" s="1"/>
  <c r="R749" i="4" a="1"/>
  <c r="R749" i="4" s="1"/>
  <c r="S749" i="4" a="1"/>
  <c r="S749" i="4" s="1"/>
  <c r="P750" i="4"/>
  <c r="Q750" i="4" a="1"/>
  <c r="Q750" i="4" s="1"/>
  <c r="R750" i="4" a="1"/>
  <c r="R750" i="4" s="1"/>
  <c r="S750" i="4" a="1"/>
  <c r="S750" i="4" s="1"/>
  <c r="P751" i="4"/>
  <c r="Q751" i="4" a="1"/>
  <c r="Q751" i="4" s="1"/>
  <c r="R751" i="4" a="1"/>
  <c r="R751" i="4" s="1"/>
  <c r="S751" i="4" a="1"/>
  <c r="S751" i="4" s="1"/>
  <c r="P752" i="4"/>
  <c r="Q752" i="4" a="1"/>
  <c r="Q752" i="4" s="1"/>
  <c r="R752" i="4" a="1"/>
  <c r="R752" i="4" s="1"/>
  <c r="S752" i="4" a="1"/>
  <c r="S752" i="4" s="1"/>
  <c r="P753" i="4"/>
  <c r="Q753" i="4" a="1"/>
  <c r="Q753" i="4" s="1"/>
  <c r="R753" i="4" a="1"/>
  <c r="R753" i="4" s="1"/>
  <c r="S753" i="4" a="1"/>
  <c r="S753" i="4" s="1"/>
  <c r="P754" i="4"/>
  <c r="Q754" i="4" a="1"/>
  <c r="Q754" i="4" s="1"/>
  <c r="R754" i="4" a="1"/>
  <c r="R754" i="4" s="1"/>
  <c r="S754" i="4" a="1"/>
  <c r="S754" i="4" s="1"/>
  <c r="P755" i="4"/>
  <c r="Q755" i="4" a="1"/>
  <c r="Q755" i="4" s="1"/>
  <c r="R755" i="4" a="1"/>
  <c r="R755" i="4" s="1"/>
  <c r="S755" i="4" a="1"/>
  <c r="S755" i="4" s="1"/>
  <c r="P756" i="4"/>
  <c r="Q756" i="4" a="1"/>
  <c r="Q756" i="4" s="1"/>
  <c r="R756" i="4" a="1"/>
  <c r="R756" i="4" s="1"/>
  <c r="S756" i="4" a="1"/>
  <c r="S756" i="4" s="1"/>
  <c r="P757" i="4"/>
  <c r="Q757" i="4" a="1"/>
  <c r="Q757" i="4" s="1"/>
  <c r="R757" i="4" a="1"/>
  <c r="R757" i="4" s="1"/>
  <c r="S757" i="4" a="1"/>
  <c r="S757" i="4" s="1"/>
  <c r="P758" i="4"/>
  <c r="Q758" i="4" a="1"/>
  <c r="Q758" i="4" s="1"/>
  <c r="R758" i="4" a="1"/>
  <c r="R758" i="4" s="1"/>
  <c r="S758" i="4" a="1"/>
  <c r="S758" i="4" s="1"/>
  <c r="P759" i="4"/>
  <c r="Q759" i="4" a="1"/>
  <c r="Q759" i="4" s="1"/>
  <c r="R759" i="4" a="1"/>
  <c r="R759" i="4" s="1"/>
  <c r="S759" i="4" a="1"/>
  <c r="S759" i="4" s="1"/>
  <c r="P760" i="4"/>
  <c r="Q760" i="4" a="1"/>
  <c r="Q760" i="4" s="1"/>
  <c r="R760" i="4" a="1"/>
  <c r="R760" i="4" s="1"/>
  <c r="S760" i="4" a="1"/>
  <c r="S760" i="4" s="1"/>
  <c r="P761" i="4"/>
  <c r="Q761" i="4" a="1"/>
  <c r="Q761" i="4" s="1"/>
  <c r="R761" i="4" a="1"/>
  <c r="R761" i="4" s="1"/>
  <c r="S761" i="4" a="1"/>
  <c r="S761" i="4" s="1"/>
  <c r="P762" i="4"/>
  <c r="Q762" i="4" a="1"/>
  <c r="Q762" i="4" s="1"/>
  <c r="R762" i="4" a="1"/>
  <c r="R762" i="4" s="1"/>
  <c r="S762" i="4" a="1"/>
  <c r="S762" i="4" s="1"/>
  <c r="P763" i="4"/>
  <c r="Q763" i="4" a="1"/>
  <c r="Q763" i="4" s="1"/>
  <c r="R763" i="4" a="1"/>
  <c r="R763" i="4" s="1"/>
  <c r="S763" i="4" a="1"/>
  <c r="S763" i="4" s="1"/>
  <c r="P764" i="4"/>
  <c r="Q764" i="4" a="1"/>
  <c r="Q764" i="4" s="1"/>
  <c r="R764" i="4" a="1"/>
  <c r="R764" i="4" s="1"/>
  <c r="S764" i="4" a="1"/>
  <c r="S764" i="4" s="1"/>
  <c r="P765" i="4"/>
  <c r="Q765" i="4" a="1"/>
  <c r="Q765" i="4" s="1"/>
  <c r="R765" i="4" a="1"/>
  <c r="R765" i="4" s="1"/>
  <c r="S765" i="4" a="1"/>
  <c r="S765" i="4" s="1"/>
  <c r="P766" i="4"/>
  <c r="Q766" i="4" a="1"/>
  <c r="Q766" i="4" s="1"/>
  <c r="R766" i="4" a="1"/>
  <c r="R766" i="4" s="1"/>
  <c r="S766" i="4" a="1"/>
  <c r="S766" i="4" s="1"/>
  <c r="P767" i="4"/>
  <c r="Q767" i="4" a="1"/>
  <c r="Q767" i="4" s="1"/>
  <c r="R767" i="4" a="1"/>
  <c r="R767" i="4" s="1"/>
  <c r="S767" i="4" a="1"/>
  <c r="S767" i="4" s="1"/>
  <c r="P768" i="4"/>
  <c r="Q768" i="4" a="1"/>
  <c r="Q768" i="4" s="1"/>
  <c r="R768" i="4" a="1"/>
  <c r="R768" i="4" s="1"/>
  <c r="S768" i="4" a="1"/>
  <c r="S768" i="4" s="1"/>
  <c r="P769" i="4"/>
  <c r="Q769" i="4" a="1"/>
  <c r="Q769" i="4" s="1"/>
  <c r="R769" i="4" a="1"/>
  <c r="R769" i="4" s="1"/>
  <c r="S769" i="4" a="1"/>
  <c r="S769" i="4" s="1"/>
  <c r="P770" i="4"/>
  <c r="Q770" i="4" a="1"/>
  <c r="Q770" i="4" s="1"/>
  <c r="R770" i="4" a="1"/>
  <c r="R770" i="4" s="1"/>
  <c r="S770" i="4" a="1"/>
  <c r="S770" i="4" s="1"/>
  <c r="P771" i="4"/>
  <c r="Q771" i="4" a="1"/>
  <c r="Q771" i="4" s="1"/>
  <c r="R771" i="4" a="1"/>
  <c r="R771" i="4" s="1"/>
  <c r="S771" i="4" a="1"/>
  <c r="S771" i="4" s="1"/>
  <c r="P772" i="4"/>
  <c r="Q772" i="4" a="1"/>
  <c r="Q772" i="4" s="1"/>
  <c r="R772" i="4" a="1"/>
  <c r="R772" i="4" s="1"/>
  <c r="S772" i="4" a="1"/>
  <c r="S772" i="4" s="1"/>
  <c r="P773" i="4"/>
  <c r="Q773" i="4" a="1"/>
  <c r="Q773" i="4" s="1"/>
  <c r="R773" i="4" a="1"/>
  <c r="R773" i="4" s="1"/>
  <c r="S773" i="4" a="1"/>
  <c r="S773" i="4" s="1"/>
  <c r="P774" i="4"/>
  <c r="Q774" i="4" a="1"/>
  <c r="Q774" i="4" s="1"/>
  <c r="R774" i="4" a="1"/>
  <c r="R774" i="4" s="1"/>
  <c r="S774" i="4" a="1"/>
  <c r="S774" i="4" s="1"/>
  <c r="P775" i="4"/>
  <c r="Q775" i="4" a="1"/>
  <c r="Q775" i="4" s="1"/>
  <c r="R775" i="4" a="1"/>
  <c r="R775" i="4" s="1"/>
  <c r="S775" i="4" a="1"/>
  <c r="S775" i="4" s="1"/>
  <c r="P776" i="4"/>
  <c r="Q776" i="4" a="1"/>
  <c r="Q776" i="4" s="1"/>
  <c r="R776" i="4" a="1"/>
  <c r="R776" i="4" s="1"/>
  <c r="S776" i="4" a="1"/>
  <c r="S776" i="4" s="1"/>
  <c r="P777" i="4"/>
  <c r="Q777" i="4" a="1"/>
  <c r="Q777" i="4" s="1"/>
  <c r="R777" i="4" a="1"/>
  <c r="R777" i="4" s="1"/>
  <c r="S777" i="4" a="1"/>
  <c r="S777" i="4" s="1"/>
  <c r="P778" i="4"/>
  <c r="Q778" i="4" a="1"/>
  <c r="Q778" i="4" s="1"/>
  <c r="R778" i="4" a="1"/>
  <c r="R778" i="4" s="1"/>
  <c r="S778" i="4" a="1"/>
  <c r="S778" i="4" s="1"/>
  <c r="P779" i="4"/>
  <c r="Q779" i="4" a="1"/>
  <c r="Q779" i="4" s="1"/>
  <c r="R779" i="4" a="1"/>
  <c r="R779" i="4" s="1"/>
  <c r="S779" i="4" a="1"/>
  <c r="S779" i="4" s="1"/>
  <c r="P780" i="4"/>
  <c r="Q780" i="4" a="1"/>
  <c r="Q780" i="4" s="1"/>
  <c r="R780" i="4" a="1"/>
  <c r="R780" i="4" s="1"/>
  <c r="S780" i="4" a="1"/>
  <c r="S780" i="4" s="1"/>
  <c r="P781" i="4"/>
  <c r="Q781" i="4" a="1"/>
  <c r="Q781" i="4" s="1"/>
  <c r="R781" i="4" a="1"/>
  <c r="R781" i="4" s="1"/>
  <c r="S781" i="4" a="1"/>
  <c r="S781" i="4" s="1"/>
  <c r="P782" i="4"/>
  <c r="Q782" i="4" a="1"/>
  <c r="Q782" i="4" s="1"/>
  <c r="R782" i="4" a="1"/>
  <c r="R782" i="4" s="1"/>
  <c r="S782" i="4" a="1"/>
  <c r="S782" i="4" s="1"/>
  <c r="P783" i="4"/>
  <c r="Q783" i="4" a="1"/>
  <c r="Q783" i="4" s="1"/>
  <c r="R783" i="4" a="1"/>
  <c r="R783" i="4" s="1"/>
  <c r="S783" i="4" a="1"/>
  <c r="S783" i="4" s="1"/>
  <c r="P784" i="4"/>
  <c r="Q784" i="4" a="1"/>
  <c r="Q784" i="4" s="1"/>
  <c r="R784" i="4" a="1"/>
  <c r="R784" i="4" s="1"/>
  <c r="S784" i="4" a="1"/>
  <c r="S784" i="4" s="1"/>
  <c r="P785" i="4"/>
  <c r="Q785" i="4" a="1"/>
  <c r="Q785" i="4" s="1"/>
  <c r="R785" i="4" a="1"/>
  <c r="R785" i="4" s="1"/>
  <c r="S785" i="4" a="1"/>
  <c r="S785" i="4" s="1"/>
  <c r="P786" i="4"/>
  <c r="Q786" i="4" a="1"/>
  <c r="Q786" i="4" s="1"/>
  <c r="R786" i="4" a="1"/>
  <c r="R786" i="4" s="1"/>
  <c r="S786" i="4" a="1"/>
  <c r="S786" i="4" s="1"/>
  <c r="P787" i="4"/>
  <c r="Q787" i="4" a="1"/>
  <c r="Q787" i="4" s="1"/>
  <c r="R787" i="4" a="1"/>
  <c r="R787" i="4" s="1"/>
  <c r="S787" i="4" a="1"/>
  <c r="S787" i="4" s="1"/>
  <c r="P788" i="4"/>
  <c r="Q788" i="4" a="1"/>
  <c r="Q788" i="4" s="1"/>
  <c r="R788" i="4" a="1"/>
  <c r="R788" i="4" s="1"/>
  <c r="S788" i="4" a="1"/>
  <c r="S788" i="4" s="1"/>
  <c r="P789" i="4"/>
  <c r="Q789" i="4" a="1"/>
  <c r="Q789" i="4" s="1"/>
  <c r="R789" i="4" a="1"/>
  <c r="R789" i="4" s="1"/>
  <c r="S789" i="4" a="1"/>
  <c r="S789" i="4" s="1"/>
  <c r="P790" i="4"/>
  <c r="Q790" i="4" a="1"/>
  <c r="Q790" i="4" s="1"/>
  <c r="R790" i="4" a="1"/>
  <c r="R790" i="4" s="1"/>
  <c r="S790" i="4" a="1"/>
  <c r="S790" i="4" s="1"/>
  <c r="P791" i="4"/>
  <c r="Q791" i="4" a="1"/>
  <c r="Q791" i="4" s="1"/>
  <c r="R791" i="4" a="1"/>
  <c r="R791" i="4" s="1"/>
  <c r="S791" i="4" a="1"/>
  <c r="S791" i="4" s="1"/>
  <c r="P792" i="4"/>
  <c r="Q792" i="4" a="1"/>
  <c r="Q792" i="4" s="1"/>
  <c r="R792" i="4" a="1"/>
  <c r="R792" i="4" s="1"/>
  <c r="S792" i="4" a="1"/>
  <c r="S792" i="4" s="1"/>
  <c r="P793" i="4"/>
  <c r="Q793" i="4" a="1"/>
  <c r="Q793" i="4" s="1"/>
  <c r="R793" i="4" a="1"/>
  <c r="R793" i="4" s="1"/>
  <c r="S793" i="4" a="1"/>
  <c r="S793" i="4" s="1"/>
  <c r="P794" i="4"/>
  <c r="Q794" i="4" a="1"/>
  <c r="Q794" i="4" s="1"/>
  <c r="R794" i="4" a="1"/>
  <c r="R794" i="4" s="1"/>
  <c r="S794" i="4" a="1"/>
  <c r="S794" i="4" s="1"/>
  <c r="P795" i="4"/>
  <c r="Q795" i="4" a="1"/>
  <c r="Q795" i="4" s="1"/>
  <c r="R795" i="4" a="1"/>
  <c r="R795" i="4" s="1"/>
  <c r="S795" i="4" a="1"/>
  <c r="S795" i="4" s="1"/>
  <c r="P796" i="4"/>
  <c r="Q796" i="4" a="1"/>
  <c r="Q796" i="4" s="1"/>
  <c r="R796" i="4" a="1"/>
  <c r="R796" i="4" s="1"/>
  <c r="S796" i="4" a="1"/>
  <c r="S796" i="4" s="1"/>
  <c r="P797" i="4"/>
  <c r="Q797" i="4" a="1"/>
  <c r="Q797" i="4" s="1"/>
  <c r="R797" i="4" a="1"/>
  <c r="R797" i="4" s="1"/>
  <c r="S797" i="4" a="1"/>
  <c r="S797" i="4" s="1"/>
  <c r="P798" i="4"/>
  <c r="Q798" i="4" a="1"/>
  <c r="Q798" i="4" s="1"/>
  <c r="R798" i="4" a="1"/>
  <c r="R798" i="4" s="1"/>
  <c r="S798" i="4" a="1"/>
  <c r="S798" i="4" s="1"/>
  <c r="P799" i="4"/>
  <c r="Q799" i="4" a="1"/>
  <c r="Q799" i="4" s="1"/>
  <c r="R799" i="4" a="1"/>
  <c r="R799" i="4" s="1"/>
  <c r="S799" i="4" a="1"/>
  <c r="S799" i="4" s="1"/>
  <c r="P800" i="4"/>
  <c r="Q800" i="4" a="1"/>
  <c r="Q800" i="4" s="1"/>
  <c r="R800" i="4" a="1"/>
  <c r="R800" i="4" s="1"/>
  <c r="S800" i="4" a="1"/>
  <c r="S800" i="4" s="1"/>
  <c r="P801" i="4"/>
  <c r="Q801" i="4" a="1"/>
  <c r="Q801" i="4" s="1"/>
  <c r="R801" i="4" a="1"/>
  <c r="R801" i="4" s="1"/>
  <c r="S801" i="4" a="1"/>
  <c r="S801" i="4" s="1"/>
  <c r="P802" i="4"/>
  <c r="Q802" i="4" a="1"/>
  <c r="Q802" i="4" s="1"/>
  <c r="R802" i="4" a="1"/>
  <c r="R802" i="4" s="1"/>
  <c r="S802" i="4" a="1"/>
  <c r="S802" i="4" s="1"/>
  <c r="P803" i="4"/>
  <c r="Q803" i="4" a="1"/>
  <c r="Q803" i="4" s="1"/>
  <c r="R803" i="4" a="1"/>
  <c r="R803" i="4" s="1"/>
  <c r="S803" i="4" a="1"/>
  <c r="S803" i="4" s="1"/>
  <c r="P804" i="4"/>
  <c r="Q804" i="4" a="1"/>
  <c r="Q804" i="4" s="1"/>
  <c r="R804" i="4" a="1"/>
  <c r="R804" i="4" s="1"/>
  <c r="S804" i="4" a="1"/>
  <c r="S804" i="4" s="1"/>
  <c r="P805" i="4"/>
  <c r="Q805" i="4" a="1"/>
  <c r="Q805" i="4" s="1"/>
  <c r="R805" i="4" a="1"/>
  <c r="R805" i="4" s="1"/>
  <c r="S805" i="4" a="1"/>
  <c r="S805" i="4" s="1"/>
  <c r="P806" i="4"/>
  <c r="Q806" i="4" a="1"/>
  <c r="Q806" i="4" s="1"/>
  <c r="R806" i="4" a="1"/>
  <c r="R806" i="4" s="1"/>
  <c r="S806" i="4" a="1"/>
  <c r="S806" i="4" s="1"/>
  <c r="P807" i="4"/>
  <c r="Q807" i="4" a="1"/>
  <c r="Q807" i="4" s="1"/>
  <c r="R807" i="4" a="1"/>
  <c r="R807" i="4" s="1"/>
  <c r="S807" i="4" a="1"/>
  <c r="S807" i="4" s="1"/>
  <c r="P808" i="4"/>
  <c r="Q808" i="4" a="1"/>
  <c r="Q808" i="4" s="1"/>
  <c r="R808" i="4" a="1"/>
  <c r="R808" i="4" s="1"/>
  <c r="S808" i="4" a="1"/>
  <c r="S808" i="4" s="1"/>
  <c r="P809" i="4"/>
  <c r="Q809" i="4" a="1"/>
  <c r="Q809" i="4" s="1"/>
  <c r="R809" i="4" a="1"/>
  <c r="R809" i="4" s="1"/>
  <c r="S809" i="4" a="1"/>
  <c r="S809" i="4" s="1"/>
  <c r="P810" i="4"/>
  <c r="Q810" i="4" a="1"/>
  <c r="Q810" i="4" s="1"/>
  <c r="R810" i="4" a="1"/>
  <c r="R810" i="4" s="1"/>
  <c r="S810" i="4" a="1"/>
  <c r="S810" i="4" s="1"/>
  <c r="P811" i="4"/>
  <c r="Q811" i="4" a="1"/>
  <c r="Q811" i="4" s="1"/>
  <c r="R811" i="4" a="1"/>
  <c r="R811" i="4" s="1"/>
  <c r="S811" i="4" a="1"/>
  <c r="S811" i="4" s="1"/>
  <c r="P812" i="4"/>
  <c r="Q812" i="4" a="1"/>
  <c r="Q812" i="4" s="1"/>
  <c r="R812" i="4" a="1"/>
  <c r="R812" i="4" s="1"/>
  <c r="S812" i="4" a="1"/>
  <c r="S812" i="4" s="1"/>
  <c r="P813" i="4"/>
  <c r="Q813" i="4" a="1"/>
  <c r="Q813" i="4" s="1"/>
  <c r="R813" i="4" a="1"/>
  <c r="R813" i="4" s="1"/>
  <c r="S813" i="4" a="1"/>
  <c r="S813" i="4" s="1"/>
  <c r="P814" i="4"/>
  <c r="Q814" i="4" a="1"/>
  <c r="Q814" i="4" s="1"/>
  <c r="R814" i="4" a="1"/>
  <c r="R814" i="4" s="1"/>
  <c r="S814" i="4" a="1"/>
  <c r="S814" i="4" s="1"/>
  <c r="P815" i="4"/>
  <c r="Q815" i="4" a="1"/>
  <c r="Q815" i="4" s="1"/>
  <c r="R815" i="4" a="1"/>
  <c r="R815" i="4" s="1"/>
  <c r="S815" i="4" a="1"/>
  <c r="S815" i="4" s="1"/>
  <c r="P816" i="4"/>
  <c r="Q816" i="4" a="1"/>
  <c r="Q816" i="4" s="1"/>
  <c r="R816" i="4" a="1"/>
  <c r="R816" i="4" s="1"/>
  <c r="S816" i="4" a="1"/>
  <c r="S816" i="4" s="1"/>
  <c r="P817" i="4"/>
  <c r="Q817" i="4" a="1"/>
  <c r="Q817" i="4" s="1"/>
  <c r="R817" i="4" a="1"/>
  <c r="R817" i="4" s="1"/>
  <c r="S817" i="4" a="1"/>
  <c r="S817" i="4" s="1"/>
  <c r="P818" i="4"/>
  <c r="Q818" i="4" a="1"/>
  <c r="Q818" i="4" s="1"/>
  <c r="R818" i="4" a="1"/>
  <c r="R818" i="4" s="1"/>
  <c r="S818" i="4" a="1"/>
  <c r="S818" i="4" s="1"/>
  <c r="P819" i="4"/>
  <c r="Q819" i="4" a="1"/>
  <c r="Q819" i="4" s="1"/>
  <c r="R819" i="4" a="1"/>
  <c r="R819" i="4" s="1"/>
  <c r="S819" i="4" a="1"/>
  <c r="S819" i="4" s="1"/>
  <c r="P820" i="4"/>
  <c r="Q820" i="4" a="1"/>
  <c r="Q820" i="4" s="1"/>
  <c r="R820" i="4" a="1"/>
  <c r="R820" i="4" s="1"/>
  <c r="S820" i="4" a="1"/>
  <c r="S820" i="4" s="1"/>
  <c r="P821" i="4"/>
  <c r="Q821" i="4" a="1"/>
  <c r="Q821" i="4" s="1"/>
  <c r="R821" i="4" a="1"/>
  <c r="R821" i="4" s="1"/>
  <c r="S821" i="4" a="1"/>
  <c r="S821" i="4" s="1"/>
  <c r="P822" i="4"/>
  <c r="Q822" i="4" a="1"/>
  <c r="Q822" i="4" s="1"/>
  <c r="R822" i="4" a="1"/>
  <c r="R822" i="4" s="1"/>
  <c r="S822" i="4" a="1"/>
  <c r="S822" i="4" s="1"/>
  <c r="P823" i="4"/>
  <c r="Q823" i="4" a="1"/>
  <c r="Q823" i="4" s="1"/>
  <c r="R823" i="4" a="1"/>
  <c r="R823" i="4" s="1"/>
  <c r="S823" i="4" a="1"/>
  <c r="S823" i="4" s="1"/>
  <c r="P824" i="4"/>
  <c r="Q824" i="4" a="1"/>
  <c r="Q824" i="4" s="1"/>
  <c r="R824" i="4" a="1"/>
  <c r="R824" i="4" s="1"/>
  <c r="S824" i="4" a="1"/>
  <c r="S824" i="4" s="1"/>
  <c r="P825" i="4"/>
  <c r="Q825" i="4" a="1"/>
  <c r="Q825" i="4" s="1"/>
  <c r="R825" i="4" a="1"/>
  <c r="R825" i="4" s="1"/>
  <c r="S825" i="4" a="1"/>
  <c r="S825" i="4" s="1"/>
  <c r="P826" i="4"/>
  <c r="Q826" i="4" a="1"/>
  <c r="Q826" i="4" s="1"/>
  <c r="R826" i="4" a="1"/>
  <c r="R826" i="4" s="1"/>
  <c r="S826" i="4" a="1"/>
  <c r="S826" i="4" s="1"/>
  <c r="P827" i="4"/>
  <c r="Q827" i="4" a="1"/>
  <c r="Q827" i="4" s="1"/>
  <c r="R827" i="4" a="1"/>
  <c r="R827" i="4" s="1"/>
  <c r="S827" i="4" a="1"/>
  <c r="S827" i="4" s="1"/>
  <c r="P828" i="4"/>
  <c r="Q828" i="4" a="1"/>
  <c r="Q828" i="4" s="1"/>
  <c r="R828" i="4" a="1"/>
  <c r="R828" i="4" s="1"/>
  <c r="S828" i="4" a="1"/>
  <c r="S828" i="4" s="1"/>
  <c r="P829" i="4"/>
  <c r="Q829" i="4" a="1"/>
  <c r="Q829" i="4" s="1"/>
  <c r="R829" i="4" a="1"/>
  <c r="R829" i="4" s="1"/>
  <c r="S829" i="4" a="1"/>
  <c r="S829" i="4" s="1"/>
  <c r="P830" i="4"/>
  <c r="Q830" i="4" a="1"/>
  <c r="Q830" i="4" s="1"/>
  <c r="R830" i="4" a="1"/>
  <c r="R830" i="4" s="1"/>
  <c r="S830" i="4" a="1"/>
  <c r="S830" i="4" s="1"/>
  <c r="P831" i="4"/>
  <c r="Q831" i="4" a="1"/>
  <c r="Q831" i="4" s="1"/>
  <c r="R831" i="4" a="1"/>
  <c r="R831" i="4" s="1"/>
  <c r="S831" i="4" a="1"/>
  <c r="S831" i="4" s="1"/>
  <c r="P832" i="4"/>
  <c r="Q832" i="4" a="1"/>
  <c r="Q832" i="4" s="1"/>
  <c r="R832" i="4" a="1"/>
  <c r="R832" i="4" s="1"/>
  <c r="S832" i="4" a="1"/>
  <c r="S832" i="4" s="1"/>
  <c r="P833" i="4"/>
  <c r="Q833" i="4" a="1"/>
  <c r="Q833" i="4" s="1"/>
  <c r="R833" i="4" a="1"/>
  <c r="R833" i="4" s="1"/>
  <c r="S833" i="4" a="1"/>
  <c r="S833" i="4" s="1"/>
  <c r="P834" i="4"/>
  <c r="Q834" i="4" a="1"/>
  <c r="Q834" i="4" s="1"/>
  <c r="R834" i="4" a="1"/>
  <c r="R834" i="4" s="1"/>
  <c r="S834" i="4" a="1"/>
  <c r="S834" i="4" s="1"/>
  <c r="P835" i="4"/>
  <c r="Q835" i="4" a="1"/>
  <c r="Q835" i="4" s="1"/>
  <c r="R835" i="4" a="1"/>
  <c r="R835" i="4" s="1"/>
  <c r="S835" i="4" a="1"/>
  <c r="S835" i="4" s="1"/>
  <c r="P836" i="4"/>
  <c r="Q836" i="4" a="1"/>
  <c r="Q836" i="4" s="1"/>
  <c r="R836" i="4" a="1"/>
  <c r="R836" i="4" s="1"/>
  <c r="S836" i="4" a="1"/>
  <c r="S836" i="4" s="1"/>
  <c r="P837" i="4"/>
  <c r="Q837" i="4" a="1"/>
  <c r="Q837" i="4" s="1"/>
  <c r="R837" i="4" a="1"/>
  <c r="R837" i="4" s="1"/>
  <c r="S837" i="4" a="1"/>
  <c r="S837" i="4" s="1"/>
  <c r="P838" i="4"/>
  <c r="Q838" i="4" a="1"/>
  <c r="Q838" i="4" s="1"/>
  <c r="R838" i="4" a="1"/>
  <c r="R838" i="4" s="1"/>
  <c r="S838" i="4" a="1"/>
  <c r="S838" i="4" s="1"/>
  <c r="P839" i="4"/>
  <c r="Q839" i="4" a="1"/>
  <c r="Q839" i="4" s="1"/>
  <c r="R839" i="4" a="1"/>
  <c r="R839" i="4" s="1"/>
  <c r="S839" i="4" a="1"/>
  <c r="S839" i="4" s="1"/>
  <c r="P840" i="4"/>
  <c r="Q840" i="4" a="1"/>
  <c r="Q840" i="4" s="1"/>
  <c r="R840" i="4" a="1"/>
  <c r="R840" i="4" s="1"/>
  <c r="S840" i="4" a="1"/>
  <c r="S840" i="4" s="1"/>
  <c r="P841" i="4"/>
  <c r="Q841" i="4" a="1"/>
  <c r="Q841" i="4" s="1"/>
  <c r="R841" i="4" a="1"/>
  <c r="R841" i="4" s="1"/>
  <c r="S841" i="4" a="1"/>
  <c r="S841" i="4" s="1"/>
  <c r="P842" i="4"/>
  <c r="Q842" i="4" a="1"/>
  <c r="Q842" i="4" s="1"/>
  <c r="R842" i="4" a="1"/>
  <c r="R842" i="4" s="1"/>
  <c r="S842" i="4" a="1"/>
  <c r="S842" i="4" s="1"/>
  <c r="P843" i="4"/>
  <c r="Q843" i="4" a="1"/>
  <c r="Q843" i="4" s="1"/>
  <c r="R843" i="4" a="1"/>
  <c r="R843" i="4" s="1"/>
  <c r="S843" i="4" a="1"/>
  <c r="S843" i="4" s="1"/>
  <c r="P844" i="4"/>
  <c r="Q844" i="4" a="1"/>
  <c r="Q844" i="4" s="1"/>
  <c r="R844" i="4" a="1"/>
  <c r="R844" i="4" s="1"/>
  <c r="S844" i="4" a="1"/>
  <c r="S844" i="4" s="1"/>
  <c r="P845" i="4"/>
  <c r="Q845" i="4" a="1"/>
  <c r="Q845" i="4" s="1"/>
  <c r="R845" i="4" a="1"/>
  <c r="R845" i="4" s="1"/>
  <c r="S845" i="4" a="1"/>
  <c r="S845" i="4" s="1"/>
  <c r="P846" i="4"/>
  <c r="Q846" i="4" a="1"/>
  <c r="Q846" i="4" s="1"/>
  <c r="R846" i="4" a="1"/>
  <c r="R846" i="4" s="1"/>
  <c r="S846" i="4" a="1"/>
  <c r="S846" i="4" s="1"/>
  <c r="P847" i="4"/>
  <c r="Q847" i="4" a="1"/>
  <c r="Q847" i="4" s="1"/>
  <c r="R847" i="4" a="1"/>
  <c r="R847" i="4" s="1"/>
  <c r="S847" i="4" a="1"/>
  <c r="S847" i="4" s="1"/>
  <c r="P848" i="4"/>
  <c r="Q848" i="4" a="1"/>
  <c r="Q848" i="4" s="1"/>
  <c r="R848" i="4" a="1"/>
  <c r="R848" i="4" s="1"/>
  <c r="S848" i="4" a="1"/>
  <c r="S848" i="4" s="1"/>
  <c r="P849" i="4"/>
  <c r="Q849" i="4" a="1"/>
  <c r="Q849" i="4" s="1"/>
  <c r="R849" i="4" a="1"/>
  <c r="R849" i="4" s="1"/>
  <c r="S849" i="4" a="1"/>
  <c r="S849" i="4" s="1"/>
  <c r="P850" i="4"/>
  <c r="Q850" i="4" a="1"/>
  <c r="Q850" i="4" s="1"/>
  <c r="R850" i="4" a="1"/>
  <c r="R850" i="4" s="1"/>
  <c r="S850" i="4" a="1"/>
  <c r="S850" i="4" s="1"/>
  <c r="P851" i="4"/>
  <c r="Q851" i="4" a="1"/>
  <c r="Q851" i="4" s="1"/>
  <c r="R851" i="4" a="1"/>
  <c r="R851" i="4" s="1"/>
  <c r="S851" i="4" a="1"/>
  <c r="S851" i="4" s="1"/>
  <c r="P852" i="4"/>
  <c r="Q852" i="4" a="1"/>
  <c r="Q852" i="4" s="1"/>
  <c r="R852" i="4" a="1"/>
  <c r="R852" i="4" s="1"/>
  <c r="S852" i="4" a="1"/>
  <c r="S852" i="4" s="1"/>
  <c r="P853" i="4"/>
  <c r="Q853" i="4" a="1"/>
  <c r="Q853" i="4" s="1"/>
  <c r="R853" i="4" a="1"/>
  <c r="R853" i="4" s="1"/>
  <c r="S853" i="4" a="1"/>
  <c r="S853" i="4" s="1"/>
  <c r="P854" i="4"/>
  <c r="Q854" i="4" a="1"/>
  <c r="Q854" i="4" s="1"/>
  <c r="R854" i="4" a="1"/>
  <c r="R854" i="4" s="1"/>
  <c r="S854" i="4" a="1"/>
  <c r="S854" i="4" s="1"/>
  <c r="P855" i="4"/>
  <c r="Q855" i="4" a="1"/>
  <c r="Q855" i="4" s="1"/>
  <c r="R855" i="4" a="1"/>
  <c r="R855" i="4" s="1"/>
  <c r="S855" i="4" a="1"/>
  <c r="S855" i="4" s="1"/>
  <c r="P856" i="4"/>
  <c r="Q856" i="4" a="1"/>
  <c r="Q856" i="4" s="1"/>
  <c r="R856" i="4" a="1"/>
  <c r="R856" i="4" s="1"/>
  <c r="S856" i="4" a="1"/>
  <c r="S856" i="4" s="1"/>
  <c r="P857" i="4"/>
  <c r="Q857" i="4" a="1"/>
  <c r="Q857" i="4" s="1"/>
  <c r="R857" i="4" a="1"/>
  <c r="R857" i="4" s="1"/>
  <c r="S857" i="4" a="1"/>
  <c r="S857" i="4" s="1"/>
  <c r="P858" i="4"/>
  <c r="Q858" i="4" a="1"/>
  <c r="Q858" i="4" s="1"/>
  <c r="R858" i="4" a="1"/>
  <c r="R858" i="4" s="1"/>
  <c r="S858" i="4" a="1"/>
  <c r="S858" i="4" s="1"/>
  <c r="P859" i="4"/>
  <c r="Q859" i="4" a="1"/>
  <c r="Q859" i="4" s="1"/>
  <c r="R859" i="4" a="1"/>
  <c r="R859" i="4" s="1"/>
  <c r="S859" i="4" a="1"/>
  <c r="S859" i="4" s="1"/>
  <c r="P860" i="4"/>
  <c r="Q860" i="4" a="1"/>
  <c r="Q860" i="4" s="1"/>
  <c r="R860" i="4" a="1"/>
  <c r="R860" i="4" s="1"/>
  <c r="S860" i="4" a="1"/>
  <c r="S860" i="4" s="1"/>
  <c r="P861" i="4"/>
  <c r="Q861" i="4" a="1"/>
  <c r="Q861" i="4" s="1"/>
  <c r="R861" i="4" a="1"/>
  <c r="R861" i="4" s="1"/>
  <c r="S861" i="4" a="1"/>
  <c r="S861" i="4" s="1"/>
  <c r="P862" i="4"/>
  <c r="Q862" i="4" a="1"/>
  <c r="Q862" i="4" s="1"/>
  <c r="R862" i="4" a="1"/>
  <c r="R862" i="4" s="1"/>
  <c r="S862" i="4" a="1"/>
  <c r="S862" i="4" s="1"/>
  <c r="P863" i="4"/>
  <c r="Q863" i="4" a="1"/>
  <c r="Q863" i="4" s="1"/>
  <c r="R863" i="4" a="1"/>
  <c r="R863" i="4" s="1"/>
  <c r="S863" i="4" a="1"/>
  <c r="S863" i="4" s="1"/>
  <c r="P864" i="4"/>
  <c r="Q864" i="4" a="1"/>
  <c r="Q864" i="4" s="1"/>
  <c r="R864" i="4" a="1"/>
  <c r="R864" i="4" s="1"/>
  <c r="S864" i="4" a="1"/>
  <c r="S864" i="4" s="1"/>
  <c r="P865" i="4"/>
  <c r="Q865" i="4" a="1"/>
  <c r="Q865" i="4" s="1"/>
  <c r="R865" i="4" a="1"/>
  <c r="R865" i="4" s="1"/>
  <c r="S865" i="4" a="1"/>
  <c r="S865" i="4" s="1"/>
  <c r="P866" i="4"/>
  <c r="Q866" i="4" a="1"/>
  <c r="Q866" i="4" s="1"/>
  <c r="R866" i="4" a="1"/>
  <c r="R866" i="4" s="1"/>
  <c r="S866" i="4" a="1"/>
  <c r="S866" i="4" s="1"/>
  <c r="P867" i="4"/>
  <c r="Q867" i="4" a="1"/>
  <c r="Q867" i="4" s="1"/>
  <c r="R867" i="4" a="1"/>
  <c r="R867" i="4" s="1"/>
  <c r="S867" i="4" a="1"/>
  <c r="S867" i="4" s="1"/>
  <c r="P868" i="4"/>
  <c r="Q868" i="4" a="1"/>
  <c r="Q868" i="4" s="1"/>
  <c r="R868" i="4" a="1"/>
  <c r="R868" i="4" s="1"/>
  <c r="S868" i="4" a="1"/>
  <c r="S868" i="4" s="1"/>
  <c r="P869" i="4"/>
  <c r="Q869" i="4" a="1"/>
  <c r="Q869" i="4" s="1"/>
  <c r="R869" i="4" a="1"/>
  <c r="R869" i="4" s="1"/>
  <c r="S869" i="4" a="1"/>
  <c r="S869" i="4" s="1"/>
  <c r="P870" i="4"/>
  <c r="Q870" i="4" a="1"/>
  <c r="Q870" i="4" s="1"/>
  <c r="R870" i="4" a="1"/>
  <c r="R870" i="4" s="1"/>
  <c r="S870" i="4" a="1"/>
  <c r="S870" i="4" s="1"/>
  <c r="P871" i="4"/>
  <c r="Q871" i="4" a="1"/>
  <c r="Q871" i="4" s="1"/>
  <c r="R871" i="4" a="1"/>
  <c r="R871" i="4" s="1"/>
  <c r="S871" i="4" a="1"/>
  <c r="S871" i="4" s="1"/>
  <c r="P872" i="4"/>
  <c r="Q872" i="4" a="1"/>
  <c r="Q872" i="4" s="1"/>
  <c r="R872" i="4" a="1"/>
  <c r="R872" i="4" s="1"/>
  <c r="S872" i="4" a="1"/>
  <c r="S872" i="4" s="1"/>
  <c r="P873" i="4"/>
  <c r="Q873" i="4" a="1"/>
  <c r="Q873" i="4" s="1"/>
  <c r="R873" i="4" a="1"/>
  <c r="R873" i="4" s="1"/>
  <c r="S873" i="4" a="1"/>
  <c r="S873" i="4" s="1"/>
  <c r="P874" i="4"/>
  <c r="Q874" i="4" a="1"/>
  <c r="Q874" i="4" s="1"/>
  <c r="R874" i="4" a="1"/>
  <c r="R874" i="4" s="1"/>
  <c r="S874" i="4" a="1"/>
  <c r="S874" i="4" s="1"/>
  <c r="P875" i="4"/>
  <c r="Q875" i="4" a="1"/>
  <c r="Q875" i="4" s="1"/>
  <c r="R875" i="4" a="1"/>
  <c r="R875" i="4" s="1"/>
  <c r="S875" i="4" a="1"/>
  <c r="S875" i="4" s="1"/>
  <c r="P876" i="4"/>
  <c r="Q876" i="4" a="1"/>
  <c r="Q876" i="4" s="1"/>
  <c r="R876" i="4" a="1"/>
  <c r="R876" i="4" s="1"/>
  <c r="S876" i="4" a="1"/>
  <c r="S876" i="4" s="1"/>
  <c r="P877" i="4"/>
  <c r="Q877" i="4" a="1"/>
  <c r="Q877" i="4" s="1"/>
  <c r="R877" i="4" a="1"/>
  <c r="R877" i="4" s="1"/>
  <c r="S877" i="4" a="1"/>
  <c r="S877" i="4" s="1"/>
  <c r="P878" i="4"/>
  <c r="Q878" i="4" a="1"/>
  <c r="Q878" i="4" s="1"/>
  <c r="R878" i="4" a="1"/>
  <c r="R878" i="4" s="1"/>
  <c r="S878" i="4" a="1"/>
  <c r="S878" i="4" s="1"/>
  <c r="P879" i="4"/>
  <c r="Q879" i="4" a="1"/>
  <c r="Q879" i="4" s="1"/>
  <c r="R879" i="4" a="1"/>
  <c r="R879" i="4" s="1"/>
  <c r="S879" i="4" a="1"/>
  <c r="S879" i="4" s="1"/>
  <c r="P880" i="4"/>
  <c r="Q880" i="4" a="1"/>
  <c r="Q880" i="4" s="1"/>
  <c r="R880" i="4" a="1"/>
  <c r="R880" i="4" s="1"/>
  <c r="S880" i="4" a="1"/>
  <c r="S880" i="4" s="1"/>
  <c r="P881" i="4"/>
  <c r="Q881" i="4" a="1"/>
  <c r="Q881" i="4" s="1"/>
  <c r="R881" i="4" a="1"/>
  <c r="R881" i="4" s="1"/>
  <c r="S881" i="4" a="1"/>
  <c r="S881" i="4" s="1"/>
  <c r="P882" i="4"/>
  <c r="Q882" i="4" a="1"/>
  <c r="Q882" i="4" s="1"/>
  <c r="R882" i="4" a="1"/>
  <c r="R882" i="4" s="1"/>
  <c r="S882" i="4" a="1"/>
  <c r="S882" i="4" s="1"/>
  <c r="P883" i="4"/>
  <c r="Q883" i="4" a="1"/>
  <c r="Q883" i="4" s="1"/>
  <c r="R883" i="4" a="1"/>
  <c r="R883" i="4" s="1"/>
  <c r="S883" i="4" a="1"/>
  <c r="S883" i="4" s="1"/>
  <c r="P884" i="4"/>
  <c r="Q884" i="4" a="1"/>
  <c r="Q884" i="4" s="1"/>
  <c r="R884" i="4" a="1"/>
  <c r="R884" i="4" s="1"/>
  <c r="S884" i="4" a="1"/>
  <c r="S884" i="4" s="1"/>
  <c r="P885" i="4"/>
  <c r="Q885" i="4" a="1"/>
  <c r="Q885" i="4" s="1"/>
  <c r="R885" i="4" a="1"/>
  <c r="R885" i="4" s="1"/>
  <c r="S885" i="4" a="1"/>
  <c r="S885" i="4" s="1"/>
  <c r="P886" i="4"/>
  <c r="Q886" i="4" a="1"/>
  <c r="Q886" i="4" s="1"/>
  <c r="R886" i="4" a="1"/>
  <c r="R886" i="4" s="1"/>
  <c r="S886" i="4" a="1"/>
  <c r="S886" i="4" s="1"/>
  <c r="P887" i="4"/>
  <c r="Q887" i="4" a="1"/>
  <c r="Q887" i="4" s="1"/>
  <c r="R887" i="4" a="1"/>
  <c r="R887" i="4" s="1"/>
  <c r="S887" i="4" a="1"/>
  <c r="S887" i="4" s="1"/>
  <c r="P888" i="4"/>
  <c r="Q888" i="4" a="1"/>
  <c r="Q888" i="4" s="1"/>
  <c r="R888" i="4" a="1"/>
  <c r="R888" i="4" s="1"/>
  <c r="S888" i="4" a="1"/>
  <c r="S888" i="4" s="1"/>
  <c r="P889" i="4"/>
  <c r="Q889" i="4" a="1"/>
  <c r="Q889" i="4" s="1"/>
  <c r="R889" i="4" a="1"/>
  <c r="R889" i="4" s="1"/>
  <c r="S889" i="4" a="1"/>
  <c r="S889" i="4" s="1"/>
  <c r="P890" i="4"/>
  <c r="Q890" i="4" a="1"/>
  <c r="Q890" i="4" s="1"/>
  <c r="R890" i="4" a="1"/>
  <c r="R890" i="4" s="1"/>
  <c r="S890" i="4" a="1"/>
  <c r="S890" i="4" s="1"/>
  <c r="P891" i="4"/>
  <c r="Q891" i="4" a="1"/>
  <c r="Q891" i="4" s="1"/>
  <c r="R891" i="4" a="1"/>
  <c r="R891" i="4" s="1"/>
  <c r="S891" i="4" a="1"/>
  <c r="S891" i="4" s="1"/>
  <c r="P892" i="4"/>
  <c r="Q892" i="4" a="1"/>
  <c r="Q892" i="4" s="1"/>
  <c r="R892" i="4" a="1"/>
  <c r="R892" i="4" s="1"/>
  <c r="S892" i="4" a="1"/>
  <c r="S892" i="4" s="1"/>
  <c r="P893" i="4"/>
  <c r="Q893" i="4" a="1"/>
  <c r="Q893" i="4" s="1"/>
  <c r="R893" i="4" a="1"/>
  <c r="R893" i="4" s="1"/>
  <c r="S893" i="4" a="1"/>
  <c r="S893" i="4" s="1"/>
  <c r="P894" i="4"/>
  <c r="Q894" i="4" a="1"/>
  <c r="Q894" i="4" s="1"/>
  <c r="R894" i="4" a="1"/>
  <c r="R894" i="4" s="1"/>
  <c r="S894" i="4" a="1"/>
  <c r="S894" i="4" s="1"/>
  <c r="P895" i="4"/>
  <c r="Q895" i="4" a="1"/>
  <c r="Q895" i="4" s="1"/>
  <c r="R895" i="4" a="1"/>
  <c r="R895" i="4" s="1"/>
  <c r="S895" i="4" a="1"/>
  <c r="S895" i="4" s="1"/>
  <c r="P896" i="4"/>
  <c r="Q896" i="4" a="1"/>
  <c r="Q896" i="4" s="1"/>
  <c r="R896" i="4" a="1"/>
  <c r="R896" i="4" s="1"/>
  <c r="S896" i="4" a="1"/>
  <c r="S896" i="4" s="1"/>
  <c r="P897" i="4"/>
  <c r="Q897" i="4" a="1"/>
  <c r="Q897" i="4" s="1"/>
  <c r="R897" i="4" a="1"/>
  <c r="R897" i="4" s="1"/>
  <c r="S897" i="4" a="1"/>
  <c r="S897" i="4" s="1"/>
  <c r="P898" i="4"/>
  <c r="Q898" i="4" a="1"/>
  <c r="Q898" i="4" s="1"/>
  <c r="R898" i="4" a="1"/>
  <c r="R898" i="4" s="1"/>
  <c r="S898" i="4" a="1"/>
  <c r="S898" i="4" s="1"/>
  <c r="P899" i="4"/>
  <c r="Q899" i="4" a="1"/>
  <c r="Q899" i="4" s="1"/>
  <c r="R899" i="4" a="1"/>
  <c r="R899" i="4" s="1"/>
  <c r="S899" i="4" a="1"/>
  <c r="S899" i="4" s="1"/>
  <c r="P900" i="4"/>
  <c r="Q900" i="4" a="1"/>
  <c r="Q900" i="4" s="1"/>
  <c r="R900" i="4" a="1"/>
  <c r="R900" i="4" s="1"/>
  <c r="S900" i="4" a="1"/>
  <c r="S900" i="4" s="1"/>
  <c r="P901" i="4"/>
  <c r="Q901" i="4" a="1"/>
  <c r="Q901" i="4" s="1"/>
  <c r="R901" i="4" a="1"/>
  <c r="R901" i="4" s="1"/>
  <c r="S901" i="4" a="1"/>
  <c r="S901" i="4" s="1"/>
  <c r="P902" i="4"/>
  <c r="Q902" i="4" a="1"/>
  <c r="Q902" i="4" s="1"/>
  <c r="R902" i="4" a="1"/>
  <c r="R902" i="4" s="1"/>
  <c r="S902" i="4" a="1"/>
  <c r="S902" i="4" s="1"/>
  <c r="P903" i="4"/>
  <c r="Q903" i="4" a="1"/>
  <c r="Q903" i="4" s="1"/>
  <c r="R903" i="4" a="1"/>
  <c r="R903" i="4" s="1"/>
  <c r="S903" i="4" a="1"/>
  <c r="S903" i="4" s="1"/>
  <c r="P904" i="4"/>
  <c r="Q904" i="4" a="1"/>
  <c r="Q904" i="4" s="1"/>
  <c r="R904" i="4" a="1"/>
  <c r="R904" i="4" s="1"/>
  <c r="S904" i="4" a="1"/>
  <c r="S904" i="4" s="1"/>
  <c r="P905" i="4"/>
  <c r="Q905" i="4" a="1"/>
  <c r="Q905" i="4" s="1"/>
  <c r="R905" i="4" a="1"/>
  <c r="R905" i="4" s="1"/>
  <c r="S905" i="4" a="1"/>
  <c r="S905" i="4" s="1"/>
  <c r="P906" i="4"/>
  <c r="Q906" i="4" a="1"/>
  <c r="Q906" i="4" s="1"/>
  <c r="R906" i="4" a="1"/>
  <c r="R906" i="4" s="1"/>
  <c r="S906" i="4" a="1"/>
  <c r="S906" i="4" s="1"/>
  <c r="P907" i="4"/>
  <c r="Q907" i="4" a="1"/>
  <c r="Q907" i="4" s="1"/>
  <c r="R907" i="4" a="1"/>
  <c r="R907" i="4" s="1"/>
  <c r="S907" i="4" a="1"/>
  <c r="S907" i="4" s="1"/>
  <c r="P908" i="4"/>
  <c r="Q908" i="4" a="1"/>
  <c r="Q908" i="4" s="1"/>
  <c r="R908" i="4" a="1"/>
  <c r="R908" i="4" s="1"/>
  <c r="S908" i="4" a="1"/>
  <c r="S908" i="4" s="1"/>
  <c r="P909" i="4"/>
  <c r="Q909" i="4" a="1"/>
  <c r="Q909" i="4" s="1"/>
  <c r="R909" i="4" a="1"/>
  <c r="R909" i="4" s="1"/>
  <c r="S909" i="4" a="1"/>
  <c r="S909" i="4" s="1"/>
  <c r="P910" i="4"/>
  <c r="Q910" i="4" a="1"/>
  <c r="Q910" i="4" s="1"/>
  <c r="R910" i="4" a="1"/>
  <c r="R910" i="4" s="1"/>
  <c r="S910" i="4" a="1"/>
  <c r="S910" i="4" s="1"/>
  <c r="P911" i="4"/>
  <c r="Q911" i="4" a="1"/>
  <c r="Q911" i="4" s="1"/>
  <c r="R911" i="4" a="1"/>
  <c r="R911" i="4" s="1"/>
  <c r="S911" i="4" a="1"/>
  <c r="S911" i="4" s="1"/>
  <c r="P912" i="4"/>
  <c r="Q912" i="4" a="1"/>
  <c r="Q912" i="4" s="1"/>
  <c r="R912" i="4" a="1"/>
  <c r="R912" i="4" s="1"/>
  <c r="S912" i="4" a="1"/>
  <c r="S912" i="4" s="1"/>
  <c r="P913" i="4"/>
  <c r="Q913" i="4" a="1"/>
  <c r="Q913" i="4" s="1"/>
  <c r="R913" i="4" a="1"/>
  <c r="R913" i="4" s="1"/>
  <c r="S913" i="4" a="1"/>
  <c r="S913" i="4" s="1"/>
  <c r="P914" i="4"/>
  <c r="Q914" i="4" a="1"/>
  <c r="Q914" i="4" s="1"/>
  <c r="R914" i="4" a="1"/>
  <c r="R914" i="4" s="1"/>
  <c r="S914" i="4" a="1"/>
  <c r="S914" i="4" s="1"/>
  <c r="P915" i="4"/>
  <c r="Q915" i="4" a="1"/>
  <c r="Q915" i="4" s="1"/>
  <c r="R915" i="4" a="1"/>
  <c r="R915" i="4" s="1"/>
  <c r="S915" i="4" a="1"/>
  <c r="S915" i="4" s="1"/>
  <c r="P916" i="4"/>
  <c r="Q916" i="4" a="1"/>
  <c r="Q916" i="4" s="1"/>
  <c r="R916" i="4" a="1"/>
  <c r="R916" i="4" s="1"/>
  <c r="S916" i="4" a="1"/>
  <c r="S916" i="4" s="1"/>
  <c r="P917" i="4"/>
  <c r="Q917" i="4" a="1"/>
  <c r="Q917" i="4" s="1"/>
  <c r="R917" i="4" a="1"/>
  <c r="R917" i="4" s="1"/>
  <c r="S917" i="4" a="1"/>
  <c r="S917" i="4" s="1"/>
  <c r="P918" i="4"/>
  <c r="Q918" i="4" a="1"/>
  <c r="Q918" i="4" s="1"/>
  <c r="R918" i="4" a="1"/>
  <c r="R918" i="4" s="1"/>
  <c r="S918" i="4" a="1"/>
  <c r="S918" i="4" s="1"/>
  <c r="P919" i="4"/>
  <c r="Q919" i="4" a="1"/>
  <c r="Q919" i="4" s="1"/>
  <c r="R919" i="4" a="1"/>
  <c r="R919" i="4" s="1"/>
  <c r="S919" i="4" a="1"/>
  <c r="S919" i="4" s="1"/>
  <c r="P920" i="4"/>
  <c r="Q920" i="4" a="1"/>
  <c r="Q920" i="4" s="1"/>
  <c r="R920" i="4" a="1"/>
  <c r="R920" i="4" s="1"/>
  <c r="S920" i="4" a="1"/>
  <c r="S920" i="4" s="1"/>
  <c r="P921" i="4"/>
  <c r="Q921" i="4" a="1"/>
  <c r="Q921" i="4" s="1"/>
  <c r="R921" i="4" a="1"/>
  <c r="R921" i="4" s="1"/>
  <c r="S921" i="4" a="1"/>
  <c r="S921" i="4" s="1"/>
  <c r="P922" i="4"/>
  <c r="Q922" i="4" a="1"/>
  <c r="Q922" i="4" s="1"/>
  <c r="R922" i="4" a="1"/>
  <c r="R922" i="4" s="1"/>
  <c r="S922" i="4" a="1"/>
  <c r="S922" i="4" s="1"/>
  <c r="P923" i="4"/>
  <c r="Q923" i="4" a="1"/>
  <c r="Q923" i="4" s="1"/>
  <c r="R923" i="4" a="1"/>
  <c r="R923" i="4" s="1"/>
  <c r="S923" i="4" a="1"/>
  <c r="S923" i="4" s="1"/>
  <c r="P924" i="4"/>
  <c r="Q924" i="4" a="1"/>
  <c r="Q924" i="4" s="1"/>
  <c r="R924" i="4" a="1"/>
  <c r="R924" i="4" s="1"/>
  <c r="S924" i="4" a="1"/>
  <c r="S924" i="4" s="1"/>
  <c r="P925" i="4"/>
  <c r="Q925" i="4" a="1"/>
  <c r="Q925" i="4" s="1"/>
  <c r="R925" i="4" a="1"/>
  <c r="R925" i="4" s="1"/>
  <c r="S925" i="4" a="1"/>
  <c r="S925" i="4" s="1"/>
  <c r="P926" i="4"/>
  <c r="Q926" i="4" a="1"/>
  <c r="Q926" i="4" s="1"/>
  <c r="R926" i="4" a="1"/>
  <c r="R926" i="4" s="1"/>
  <c r="S926" i="4" a="1"/>
  <c r="S926" i="4" s="1"/>
  <c r="P927" i="4"/>
  <c r="Q927" i="4" a="1"/>
  <c r="Q927" i="4" s="1"/>
  <c r="R927" i="4" a="1"/>
  <c r="R927" i="4" s="1"/>
  <c r="S927" i="4" a="1"/>
  <c r="S927" i="4" s="1"/>
  <c r="P928" i="4"/>
  <c r="Q928" i="4" a="1"/>
  <c r="Q928" i="4" s="1"/>
  <c r="R928" i="4" a="1"/>
  <c r="R928" i="4" s="1"/>
  <c r="S928" i="4" a="1"/>
  <c r="S928" i="4" s="1"/>
  <c r="P929" i="4"/>
  <c r="Q929" i="4" a="1"/>
  <c r="Q929" i="4" s="1"/>
  <c r="R929" i="4" a="1"/>
  <c r="R929" i="4" s="1"/>
  <c r="S929" i="4" a="1"/>
  <c r="S929" i="4" s="1"/>
  <c r="P930" i="4"/>
  <c r="Q930" i="4" a="1"/>
  <c r="Q930" i="4" s="1"/>
  <c r="R930" i="4" a="1"/>
  <c r="R930" i="4" s="1"/>
  <c r="S930" i="4" a="1"/>
  <c r="S930" i="4" s="1"/>
  <c r="P931" i="4"/>
  <c r="Q931" i="4" a="1"/>
  <c r="Q931" i="4" s="1"/>
  <c r="R931" i="4" a="1"/>
  <c r="R931" i="4" s="1"/>
  <c r="S931" i="4" a="1"/>
  <c r="S931" i="4" s="1"/>
  <c r="P932" i="4"/>
  <c r="Q932" i="4" a="1"/>
  <c r="Q932" i="4" s="1"/>
  <c r="R932" i="4" a="1"/>
  <c r="R932" i="4" s="1"/>
  <c r="S932" i="4" a="1"/>
  <c r="S932" i="4" s="1"/>
  <c r="P933" i="4"/>
  <c r="Q933" i="4" a="1"/>
  <c r="Q933" i="4" s="1"/>
  <c r="R933" i="4" a="1"/>
  <c r="R933" i="4" s="1"/>
  <c r="S933" i="4" a="1"/>
  <c r="S933" i="4" s="1"/>
  <c r="P934" i="4"/>
  <c r="Q934" i="4" a="1"/>
  <c r="Q934" i="4" s="1"/>
  <c r="R934" i="4" a="1"/>
  <c r="R934" i="4" s="1"/>
  <c r="S934" i="4" a="1"/>
  <c r="S934" i="4" s="1"/>
  <c r="P935" i="4"/>
  <c r="Q935" i="4" a="1"/>
  <c r="Q935" i="4" s="1"/>
  <c r="R935" i="4" a="1"/>
  <c r="R935" i="4" s="1"/>
  <c r="S935" i="4" a="1"/>
  <c r="S935" i="4" s="1"/>
  <c r="P936" i="4"/>
  <c r="Q936" i="4" a="1"/>
  <c r="Q936" i="4" s="1"/>
  <c r="R936" i="4" a="1"/>
  <c r="R936" i="4" s="1"/>
  <c r="S936" i="4" a="1"/>
  <c r="S936" i="4" s="1"/>
  <c r="P937" i="4"/>
  <c r="Q937" i="4" a="1"/>
  <c r="Q937" i="4" s="1"/>
  <c r="R937" i="4" a="1"/>
  <c r="R937" i="4" s="1"/>
  <c r="S937" i="4" a="1"/>
  <c r="S937" i="4" s="1"/>
  <c r="P938" i="4"/>
  <c r="Q938" i="4" a="1"/>
  <c r="Q938" i="4" s="1"/>
  <c r="R938" i="4" a="1"/>
  <c r="R938" i="4" s="1"/>
  <c r="S938" i="4" a="1"/>
  <c r="S938" i="4" s="1"/>
  <c r="P939" i="4"/>
  <c r="Q939" i="4" a="1"/>
  <c r="Q939" i="4" s="1"/>
  <c r="R939" i="4" a="1"/>
  <c r="R939" i="4" s="1"/>
  <c r="S939" i="4" a="1"/>
  <c r="S939" i="4" s="1"/>
  <c r="P940" i="4"/>
  <c r="Q940" i="4" a="1"/>
  <c r="Q940" i="4" s="1"/>
  <c r="R940" i="4" a="1"/>
  <c r="R940" i="4" s="1"/>
  <c r="S940" i="4" a="1"/>
  <c r="S940" i="4" s="1"/>
  <c r="P941" i="4"/>
  <c r="Q941" i="4" a="1"/>
  <c r="Q941" i="4" s="1"/>
  <c r="R941" i="4" a="1"/>
  <c r="R941" i="4" s="1"/>
  <c r="S941" i="4" a="1"/>
  <c r="S941" i="4" s="1"/>
  <c r="P942" i="4"/>
  <c r="Q942" i="4" a="1"/>
  <c r="Q942" i="4" s="1"/>
  <c r="R942" i="4" a="1"/>
  <c r="R942" i="4" s="1"/>
  <c r="S942" i="4" a="1"/>
  <c r="S942" i="4" s="1"/>
  <c r="P943" i="4"/>
  <c r="Q943" i="4" a="1"/>
  <c r="Q943" i="4" s="1"/>
  <c r="R943" i="4" a="1"/>
  <c r="R943" i="4" s="1"/>
  <c r="S943" i="4" a="1"/>
  <c r="S943" i="4" s="1"/>
  <c r="P944" i="4"/>
  <c r="Q944" i="4" a="1"/>
  <c r="Q944" i="4" s="1"/>
  <c r="R944" i="4" a="1"/>
  <c r="R944" i="4" s="1"/>
  <c r="S944" i="4" a="1"/>
  <c r="S944" i="4" s="1"/>
  <c r="P945" i="4"/>
  <c r="Q945" i="4" a="1"/>
  <c r="Q945" i="4" s="1"/>
  <c r="R945" i="4" a="1"/>
  <c r="R945" i="4" s="1"/>
  <c r="S945" i="4" a="1"/>
  <c r="S945" i="4" s="1"/>
  <c r="P946" i="4"/>
  <c r="Q946" i="4" a="1"/>
  <c r="Q946" i="4" s="1"/>
  <c r="R946" i="4" a="1"/>
  <c r="R946" i="4" s="1"/>
  <c r="S946" i="4" a="1"/>
  <c r="S946" i="4" s="1"/>
  <c r="P947" i="4"/>
  <c r="Q947" i="4" a="1"/>
  <c r="Q947" i="4" s="1"/>
  <c r="R947" i="4" a="1"/>
  <c r="R947" i="4" s="1"/>
  <c r="S947" i="4" a="1"/>
  <c r="S947" i="4" s="1"/>
  <c r="P948" i="4"/>
  <c r="Q948" i="4" a="1"/>
  <c r="Q948" i="4" s="1"/>
  <c r="R948" i="4" a="1"/>
  <c r="R948" i="4" s="1"/>
  <c r="S948" i="4" a="1"/>
  <c r="S948" i="4" s="1"/>
  <c r="P949" i="4"/>
  <c r="Q949" i="4" a="1"/>
  <c r="Q949" i="4" s="1"/>
  <c r="R949" i="4" a="1"/>
  <c r="R949" i="4" s="1"/>
  <c r="S949" i="4" a="1"/>
  <c r="S949" i="4" s="1"/>
  <c r="P950" i="4"/>
  <c r="Q950" i="4" a="1"/>
  <c r="Q950" i="4" s="1"/>
  <c r="R950" i="4" a="1"/>
  <c r="R950" i="4" s="1"/>
  <c r="S950" i="4" a="1"/>
  <c r="S950" i="4" s="1"/>
  <c r="P951" i="4"/>
  <c r="Q951" i="4" a="1"/>
  <c r="Q951" i="4" s="1"/>
  <c r="R951" i="4" a="1"/>
  <c r="R951" i="4" s="1"/>
  <c r="S951" i="4" a="1"/>
  <c r="S951" i="4" s="1"/>
  <c r="P952" i="4"/>
  <c r="Q952" i="4" a="1"/>
  <c r="Q952" i="4" s="1"/>
  <c r="R952" i="4" a="1"/>
  <c r="R952" i="4" s="1"/>
  <c r="S952" i="4" a="1"/>
  <c r="S952" i="4" s="1"/>
  <c r="P953" i="4"/>
  <c r="Q953" i="4" a="1"/>
  <c r="Q953" i="4" s="1"/>
  <c r="R953" i="4" a="1"/>
  <c r="R953" i="4" s="1"/>
  <c r="S953" i="4" a="1"/>
  <c r="S953" i="4" s="1"/>
  <c r="P954" i="4"/>
  <c r="Q954" i="4" a="1"/>
  <c r="Q954" i="4" s="1"/>
  <c r="R954" i="4" a="1"/>
  <c r="R954" i="4" s="1"/>
  <c r="S954" i="4" a="1"/>
  <c r="S954" i="4" s="1"/>
  <c r="P955" i="4"/>
  <c r="Q955" i="4" a="1"/>
  <c r="Q955" i="4" s="1"/>
  <c r="R955" i="4" a="1"/>
  <c r="R955" i="4" s="1"/>
  <c r="S955" i="4" a="1"/>
  <c r="S955" i="4" s="1"/>
  <c r="P956" i="4"/>
  <c r="Q956" i="4" a="1"/>
  <c r="Q956" i="4" s="1"/>
  <c r="R956" i="4" a="1"/>
  <c r="R956" i="4" s="1"/>
  <c r="S956" i="4" a="1"/>
  <c r="S956" i="4" s="1"/>
  <c r="P957" i="4"/>
  <c r="Q957" i="4" a="1"/>
  <c r="Q957" i="4" s="1"/>
  <c r="R957" i="4" a="1"/>
  <c r="R957" i="4" s="1"/>
  <c r="S957" i="4" a="1"/>
  <c r="S957" i="4" s="1"/>
  <c r="P958" i="4"/>
  <c r="Q958" i="4" a="1"/>
  <c r="Q958" i="4" s="1"/>
  <c r="R958" i="4" a="1"/>
  <c r="R958" i="4" s="1"/>
  <c r="S958" i="4" a="1"/>
  <c r="S958" i="4" s="1"/>
  <c r="P959" i="4"/>
  <c r="Q959" i="4" a="1"/>
  <c r="Q959" i="4" s="1"/>
  <c r="R959" i="4" a="1"/>
  <c r="R959" i="4" s="1"/>
  <c r="S959" i="4" a="1"/>
  <c r="S959" i="4" s="1"/>
  <c r="P960" i="4"/>
  <c r="Q960" i="4" a="1"/>
  <c r="Q960" i="4" s="1"/>
  <c r="R960" i="4" a="1"/>
  <c r="R960" i="4" s="1"/>
  <c r="S960" i="4" a="1"/>
  <c r="S960" i="4" s="1"/>
  <c r="P961" i="4"/>
  <c r="Q961" i="4" a="1"/>
  <c r="Q961" i="4" s="1"/>
  <c r="R961" i="4" a="1"/>
  <c r="R961" i="4" s="1"/>
  <c r="S961" i="4" a="1"/>
  <c r="S961" i="4" s="1"/>
  <c r="P962" i="4"/>
  <c r="Q962" i="4" a="1"/>
  <c r="Q962" i="4" s="1"/>
  <c r="R962" i="4" a="1"/>
  <c r="R962" i="4" s="1"/>
  <c r="S962" i="4" a="1"/>
  <c r="S962" i="4" s="1"/>
  <c r="P963" i="4"/>
  <c r="Q963" i="4" a="1"/>
  <c r="Q963" i="4" s="1"/>
  <c r="R963" i="4" a="1"/>
  <c r="R963" i="4" s="1"/>
  <c r="S963" i="4" a="1"/>
  <c r="S963" i="4" s="1"/>
  <c r="P964" i="4"/>
  <c r="Q964" i="4" a="1"/>
  <c r="Q964" i="4" s="1"/>
  <c r="R964" i="4" a="1"/>
  <c r="R964" i="4" s="1"/>
  <c r="S964" i="4" a="1"/>
  <c r="S964" i="4" s="1"/>
  <c r="P965" i="4"/>
  <c r="Q965" i="4" a="1"/>
  <c r="Q965" i="4" s="1"/>
  <c r="R965" i="4" a="1"/>
  <c r="R965" i="4" s="1"/>
  <c r="S965" i="4" a="1"/>
  <c r="S965" i="4" s="1"/>
  <c r="P966" i="4"/>
  <c r="Q966" i="4" a="1"/>
  <c r="Q966" i="4" s="1"/>
  <c r="R966" i="4" a="1"/>
  <c r="R966" i="4" s="1"/>
  <c r="S966" i="4" a="1"/>
  <c r="S966" i="4" s="1"/>
  <c r="P967" i="4"/>
  <c r="Q967" i="4" a="1"/>
  <c r="Q967" i="4" s="1"/>
  <c r="R967" i="4" a="1"/>
  <c r="R967" i="4" s="1"/>
  <c r="S967" i="4" a="1"/>
  <c r="S967" i="4" s="1"/>
  <c r="P968" i="4"/>
  <c r="Q968" i="4" a="1"/>
  <c r="Q968" i="4" s="1"/>
  <c r="R968" i="4" a="1"/>
  <c r="R968" i="4" s="1"/>
  <c r="S968" i="4" a="1"/>
  <c r="S968" i="4" s="1"/>
  <c r="P969" i="4"/>
  <c r="Q969" i="4" a="1"/>
  <c r="Q969" i="4" s="1"/>
  <c r="R969" i="4" a="1"/>
  <c r="R969" i="4" s="1"/>
  <c r="S969" i="4" a="1"/>
  <c r="S969" i="4" s="1"/>
  <c r="P970" i="4"/>
  <c r="Q970" i="4" a="1"/>
  <c r="Q970" i="4" s="1"/>
  <c r="R970" i="4" a="1"/>
  <c r="R970" i="4" s="1"/>
  <c r="S970" i="4" a="1"/>
  <c r="S970" i="4" s="1"/>
  <c r="P971" i="4"/>
  <c r="Q971" i="4" a="1"/>
  <c r="Q971" i="4" s="1"/>
  <c r="R971" i="4" a="1"/>
  <c r="R971" i="4" s="1"/>
  <c r="S971" i="4" a="1"/>
  <c r="S971" i="4" s="1"/>
  <c r="P972" i="4"/>
  <c r="Q972" i="4" a="1"/>
  <c r="Q972" i="4" s="1"/>
  <c r="R972" i="4" a="1"/>
  <c r="R972" i="4" s="1"/>
  <c r="S972" i="4" a="1"/>
  <c r="S972" i="4" s="1"/>
  <c r="P973" i="4"/>
  <c r="Q973" i="4" a="1"/>
  <c r="Q973" i="4" s="1"/>
  <c r="R973" i="4" a="1"/>
  <c r="R973" i="4" s="1"/>
  <c r="S973" i="4" a="1"/>
  <c r="S973" i="4" s="1"/>
  <c r="P974" i="4"/>
  <c r="Q974" i="4" a="1"/>
  <c r="Q974" i="4" s="1"/>
  <c r="R974" i="4" a="1"/>
  <c r="R974" i="4" s="1"/>
  <c r="S974" i="4" a="1"/>
  <c r="S974" i="4" s="1"/>
  <c r="P975" i="4"/>
  <c r="Q975" i="4" a="1"/>
  <c r="Q975" i="4" s="1"/>
  <c r="R975" i="4" a="1"/>
  <c r="R975" i="4" s="1"/>
  <c r="S975" i="4" a="1"/>
  <c r="S975" i="4" s="1"/>
  <c r="P976" i="4"/>
  <c r="Q976" i="4" a="1"/>
  <c r="Q976" i="4" s="1"/>
  <c r="R976" i="4" a="1"/>
  <c r="R976" i="4" s="1"/>
  <c r="S976" i="4" a="1"/>
  <c r="S976" i="4" s="1"/>
  <c r="P977" i="4"/>
  <c r="Q977" i="4" a="1"/>
  <c r="Q977" i="4" s="1"/>
  <c r="R977" i="4" a="1"/>
  <c r="R977" i="4" s="1"/>
  <c r="S977" i="4" a="1"/>
  <c r="S977" i="4" s="1"/>
  <c r="P978" i="4"/>
  <c r="Q978" i="4" a="1"/>
  <c r="Q978" i="4" s="1"/>
  <c r="R978" i="4" a="1"/>
  <c r="R978" i="4" s="1"/>
  <c r="S978" i="4" a="1"/>
  <c r="S978" i="4" s="1"/>
  <c r="P979" i="4"/>
  <c r="Q979" i="4" a="1"/>
  <c r="Q979" i="4" s="1"/>
  <c r="R979" i="4" a="1"/>
  <c r="R979" i="4" s="1"/>
  <c r="S979" i="4" a="1"/>
  <c r="S979" i="4" s="1"/>
  <c r="P980" i="4"/>
  <c r="Q980" i="4" a="1"/>
  <c r="Q980" i="4" s="1"/>
  <c r="R980" i="4" a="1"/>
  <c r="R980" i="4" s="1"/>
  <c r="S980" i="4" a="1"/>
  <c r="S980" i="4" s="1"/>
  <c r="P981" i="4"/>
  <c r="Q981" i="4" a="1"/>
  <c r="Q981" i="4" s="1"/>
  <c r="R981" i="4" a="1"/>
  <c r="R981" i="4" s="1"/>
  <c r="S981" i="4" a="1"/>
  <c r="S981" i="4" s="1"/>
  <c r="P982" i="4"/>
  <c r="Q982" i="4" a="1"/>
  <c r="Q982" i="4" s="1"/>
  <c r="R982" i="4" a="1"/>
  <c r="R982" i="4" s="1"/>
  <c r="S982" i="4" a="1"/>
  <c r="S982" i="4" s="1"/>
  <c r="P983" i="4"/>
  <c r="Q983" i="4" a="1"/>
  <c r="Q983" i="4" s="1"/>
  <c r="R983" i="4" a="1"/>
  <c r="R983" i="4" s="1"/>
  <c r="S983" i="4" a="1"/>
  <c r="S983" i="4" s="1"/>
  <c r="P984" i="4"/>
  <c r="Q984" i="4" a="1"/>
  <c r="Q984" i="4" s="1"/>
  <c r="R984" i="4" a="1"/>
  <c r="R984" i="4" s="1"/>
  <c r="S984" i="4" a="1"/>
  <c r="S984" i="4" s="1"/>
  <c r="P985" i="4"/>
  <c r="Q985" i="4" a="1"/>
  <c r="Q985" i="4" s="1"/>
  <c r="R985" i="4" a="1"/>
  <c r="R985" i="4" s="1"/>
  <c r="S985" i="4" a="1"/>
  <c r="S985" i="4" s="1"/>
  <c r="P986" i="4"/>
  <c r="Q986" i="4" a="1"/>
  <c r="Q986" i="4" s="1"/>
  <c r="R986" i="4" a="1"/>
  <c r="R986" i="4" s="1"/>
  <c r="S986" i="4" a="1"/>
  <c r="S986" i="4" s="1"/>
  <c r="P987" i="4"/>
  <c r="Q987" i="4" a="1"/>
  <c r="Q987" i="4" s="1"/>
  <c r="R987" i="4" a="1"/>
  <c r="R987" i="4" s="1"/>
  <c r="S987" i="4" a="1"/>
  <c r="S987" i="4" s="1"/>
  <c r="P988" i="4"/>
  <c r="Q988" i="4" a="1"/>
  <c r="Q988" i="4" s="1"/>
  <c r="R988" i="4" a="1"/>
  <c r="R988" i="4" s="1"/>
  <c r="S988" i="4" a="1"/>
  <c r="S988" i="4" s="1"/>
  <c r="P989" i="4"/>
  <c r="Q989" i="4" a="1"/>
  <c r="Q989" i="4" s="1"/>
  <c r="R989" i="4" a="1"/>
  <c r="R989" i="4" s="1"/>
  <c r="S989" i="4" a="1"/>
  <c r="S989" i="4" s="1"/>
  <c r="P990" i="4"/>
  <c r="Q990" i="4" a="1"/>
  <c r="Q990" i="4" s="1"/>
  <c r="R990" i="4" a="1"/>
  <c r="R990" i="4" s="1"/>
  <c r="S990" i="4" a="1"/>
  <c r="S990" i="4" s="1"/>
  <c r="P991" i="4"/>
  <c r="Q991" i="4" a="1"/>
  <c r="Q991" i="4" s="1"/>
  <c r="R991" i="4" a="1"/>
  <c r="R991" i="4" s="1"/>
  <c r="S991" i="4" a="1"/>
  <c r="S991" i="4" s="1"/>
  <c r="P992" i="4"/>
  <c r="Q992" i="4" a="1"/>
  <c r="Q992" i="4" s="1"/>
  <c r="R992" i="4" a="1"/>
  <c r="R992" i="4" s="1"/>
  <c r="S992" i="4" a="1"/>
  <c r="S992" i="4" s="1"/>
  <c r="P993" i="4"/>
  <c r="Q993" i="4" a="1"/>
  <c r="Q993" i="4" s="1"/>
  <c r="R993" i="4" a="1"/>
  <c r="R993" i="4" s="1"/>
  <c r="S993" i="4" a="1"/>
  <c r="S993" i="4" s="1"/>
  <c r="P994" i="4"/>
  <c r="Q994" i="4" a="1"/>
  <c r="Q994" i="4" s="1"/>
  <c r="R994" i="4" a="1"/>
  <c r="R994" i="4" s="1"/>
  <c r="S994" i="4" a="1"/>
  <c r="S994" i="4" s="1"/>
  <c r="P995" i="4"/>
  <c r="Q995" i="4" a="1"/>
  <c r="Q995" i="4" s="1"/>
  <c r="R995" i="4" a="1"/>
  <c r="R995" i="4" s="1"/>
  <c r="S995" i="4" a="1"/>
  <c r="S995" i="4" s="1"/>
  <c r="P996" i="4"/>
  <c r="Q996" i="4" a="1"/>
  <c r="Q996" i="4" s="1"/>
  <c r="R996" i="4" a="1"/>
  <c r="R996" i="4" s="1"/>
  <c r="S996" i="4" a="1"/>
  <c r="S996" i="4" s="1"/>
  <c r="P997" i="4"/>
  <c r="Q997" i="4" a="1"/>
  <c r="Q997" i="4" s="1"/>
  <c r="R997" i="4" a="1"/>
  <c r="R997" i="4" s="1"/>
  <c r="S997" i="4" a="1"/>
  <c r="S997" i="4" s="1"/>
  <c r="P998" i="4"/>
  <c r="Q998" i="4" a="1"/>
  <c r="Q998" i="4" s="1"/>
  <c r="R998" i="4" a="1"/>
  <c r="R998" i="4" s="1"/>
  <c r="S998" i="4" a="1"/>
  <c r="S998" i="4" s="1"/>
  <c r="P999" i="4"/>
  <c r="Q999" i="4" a="1"/>
  <c r="Q999" i="4" s="1"/>
  <c r="R999" i="4" a="1"/>
  <c r="R999" i="4" s="1"/>
  <c r="S999" i="4" a="1"/>
  <c r="S999" i="4" s="1"/>
  <c r="P1000" i="4"/>
  <c r="Q1000" i="4" a="1"/>
  <c r="Q1000" i="4" s="1"/>
  <c r="R1000" i="4" a="1"/>
  <c r="R1000" i="4" s="1"/>
  <c r="S1000" i="4" a="1"/>
  <c r="S1000" i="4" s="1"/>
  <c r="P1001" i="4"/>
  <c r="Q1001" i="4" a="1"/>
  <c r="Q1001" i="4" s="1"/>
  <c r="R1001" i="4" a="1"/>
  <c r="R1001" i="4" s="1"/>
  <c r="S1001" i="4" a="1"/>
  <c r="S1001" i="4" s="1"/>
  <c r="P1002" i="4"/>
  <c r="Q1002" i="4" a="1"/>
  <c r="Q1002" i="4" s="1"/>
  <c r="R1002" i="4" a="1"/>
  <c r="R1002" i="4" s="1"/>
  <c r="S1002" i="4" a="1"/>
  <c r="S1002" i="4" s="1"/>
  <c r="P1003" i="4"/>
  <c r="Q1003" i="4" a="1"/>
  <c r="Q1003" i="4" s="1"/>
  <c r="R1003" i="4" a="1"/>
  <c r="R1003" i="4" s="1"/>
  <c r="S1003" i="4" a="1"/>
  <c r="S1003" i="4" s="1"/>
  <c r="P1004" i="4"/>
  <c r="Q1004" i="4" a="1"/>
  <c r="Q1004" i="4" s="1"/>
  <c r="R1004" i="4" a="1"/>
  <c r="R1004" i="4" s="1"/>
  <c r="S1004" i="4" a="1"/>
  <c r="S1004" i="4" s="1"/>
  <c r="P1005" i="4"/>
  <c r="Q1005" i="4" a="1"/>
  <c r="Q1005" i="4" s="1"/>
  <c r="R1005" i="4" a="1"/>
  <c r="R1005" i="4" s="1"/>
  <c r="S1005" i="4" a="1"/>
  <c r="S1005" i="4" s="1"/>
  <c r="P1006" i="4"/>
  <c r="Q1006" i="4" a="1"/>
  <c r="Q1006" i="4" s="1"/>
  <c r="R1006" i="4" a="1"/>
  <c r="R1006" i="4" s="1"/>
  <c r="S1006" i="4" a="1"/>
  <c r="S1006" i="4" s="1"/>
  <c r="P1007" i="4"/>
  <c r="Q1007" i="4" a="1"/>
  <c r="Q1007" i="4" s="1"/>
  <c r="R1007" i="4" a="1"/>
  <c r="R1007" i="4" s="1"/>
  <c r="S1007" i="4" a="1"/>
  <c r="S1007" i="4" s="1"/>
  <c r="P1008" i="4"/>
  <c r="Q1008" i="4" a="1"/>
  <c r="Q1008" i="4" s="1"/>
  <c r="R1008" i="4" a="1"/>
  <c r="R1008" i="4" s="1"/>
  <c r="S1008" i="4" a="1"/>
  <c r="S1008" i="4" s="1"/>
  <c r="P1009" i="4"/>
  <c r="Q1009" i="4" a="1"/>
  <c r="Q1009" i="4" s="1"/>
  <c r="R1009" i="4" a="1"/>
  <c r="R1009" i="4" s="1"/>
  <c r="S1009" i="4" a="1"/>
  <c r="S1009" i="4" s="1"/>
  <c r="P1010" i="4"/>
  <c r="Q1010" i="4" a="1"/>
  <c r="Q1010" i="4" s="1"/>
  <c r="R1010" i="4" a="1"/>
  <c r="R1010" i="4" s="1"/>
  <c r="S1010" i="4" a="1"/>
  <c r="S1010" i="4" s="1"/>
  <c r="P1011" i="4"/>
  <c r="Q1011" i="4" a="1"/>
  <c r="Q1011" i="4" s="1"/>
  <c r="R1011" i="4" a="1"/>
  <c r="R1011" i="4" s="1"/>
  <c r="S1011" i="4" a="1"/>
  <c r="S1011" i="4" s="1"/>
  <c r="P1012" i="4"/>
  <c r="Q1012" i="4" a="1"/>
  <c r="Q1012" i="4" s="1"/>
  <c r="R1012" i="4" a="1"/>
  <c r="R1012" i="4" s="1"/>
  <c r="S1012" i="4" a="1"/>
  <c r="S1012" i="4" s="1"/>
  <c r="P1013" i="4"/>
  <c r="Q1013" i="4" a="1"/>
  <c r="Q1013" i="4" s="1"/>
  <c r="R1013" i="4" a="1"/>
  <c r="R1013" i="4" s="1"/>
  <c r="S1013" i="4" a="1"/>
  <c r="S1013" i="4" s="1"/>
  <c r="P1014" i="4"/>
  <c r="Q1014" i="4" a="1"/>
  <c r="Q1014" i="4" s="1"/>
  <c r="R1014" i="4" a="1"/>
  <c r="R1014" i="4" s="1"/>
  <c r="S1014" i="4" a="1"/>
  <c r="S1014" i="4" s="1"/>
  <c r="P1015" i="4"/>
  <c r="Q1015" i="4" a="1"/>
  <c r="Q1015" i="4" s="1"/>
  <c r="R1015" i="4" a="1"/>
  <c r="R1015" i="4" s="1"/>
  <c r="S1015" i="4" a="1"/>
  <c r="S1015" i="4" s="1"/>
  <c r="P1016" i="4"/>
  <c r="Q1016" i="4" a="1"/>
  <c r="Q1016" i="4" s="1"/>
  <c r="R1016" i="4" a="1"/>
  <c r="R1016" i="4" s="1"/>
  <c r="S1016" i="4" a="1"/>
  <c r="S1016" i="4" s="1"/>
  <c r="P1017" i="4"/>
  <c r="Q1017" i="4" a="1"/>
  <c r="Q1017" i="4" s="1"/>
  <c r="R1017" i="4" a="1"/>
  <c r="R1017" i="4" s="1"/>
  <c r="S1017" i="4" a="1"/>
  <c r="S1017" i="4" s="1"/>
  <c r="P1018" i="4"/>
  <c r="Q1018" i="4" a="1"/>
  <c r="Q1018" i="4" s="1"/>
  <c r="R1018" i="4" a="1"/>
  <c r="R1018" i="4" s="1"/>
  <c r="S1018" i="4" a="1"/>
  <c r="S1018" i="4" s="1"/>
  <c r="P1019" i="4"/>
  <c r="Q1019" i="4" a="1"/>
  <c r="Q1019" i="4" s="1"/>
  <c r="R1019" i="4" a="1"/>
  <c r="R1019" i="4" s="1"/>
  <c r="S1019" i="4" a="1"/>
  <c r="S1019" i="4" s="1"/>
  <c r="P1020" i="4"/>
  <c r="Q1020" i="4" a="1"/>
  <c r="Q1020" i="4" s="1"/>
  <c r="R1020" i="4" a="1"/>
  <c r="R1020" i="4" s="1"/>
  <c r="S1020" i="4" a="1"/>
  <c r="S1020" i="4" s="1"/>
  <c r="P1021" i="4"/>
  <c r="Q1021" i="4" a="1"/>
  <c r="Q1021" i="4" s="1"/>
  <c r="R1021" i="4" a="1"/>
  <c r="R1021" i="4" s="1"/>
  <c r="S1021" i="4" a="1"/>
  <c r="S1021" i="4" s="1"/>
  <c r="P1022" i="4"/>
  <c r="Q1022" i="4" a="1"/>
  <c r="Q1022" i="4" s="1"/>
  <c r="R1022" i="4" a="1"/>
  <c r="R1022" i="4" s="1"/>
  <c r="S1022" i="4" a="1"/>
  <c r="S1022" i="4" s="1"/>
  <c r="P1023" i="4"/>
  <c r="Q1023" i="4" a="1"/>
  <c r="Q1023" i="4" s="1"/>
  <c r="R1023" i="4" a="1"/>
  <c r="R1023" i="4" s="1"/>
  <c r="S1023" i="4" a="1"/>
  <c r="S1023" i="4" s="1"/>
  <c r="P1024" i="4"/>
  <c r="Q1024" i="4" a="1"/>
  <c r="Q1024" i="4" s="1"/>
  <c r="R1024" i="4" a="1"/>
  <c r="R1024" i="4" s="1"/>
  <c r="S1024" i="4" a="1"/>
  <c r="S1024" i="4" s="1"/>
  <c r="P1025" i="4"/>
  <c r="Q1025" i="4" a="1"/>
  <c r="Q1025" i="4" s="1"/>
  <c r="R1025" i="4" a="1"/>
  <c r="R1025" i="4" s="1"/>
  <c r="S1025" i="4" a="1"/>
  <c r="S1025" i="4" s="1"/>
  <c r="P1026" i="4"/>
  <c r="Q1026" i="4" a="1"/>
  <c r="Q1026" i="4" s="1"/>
  <c r="R1026" i="4" a="1"/>
  <c r="R1026" i="4" s="1"/>
  <c r="S1026" i="4" a="1"/>
  <c r="S1026" i="4" s="1"/>
  <c r="P1027" i="4"/>
  <c r="Q1027" i="4" a="1"/>
  <c r="Q1027" i="4" s="1"/>
  <c r="R1027" i="4" a="1"/>
  <c r="R1027" i="4" s="1"/>
  <c r="S1027" i="4" a="1"/>
  <c r="S1027" i="4" s="1"/>
  <c r="P1028" i="4"/>
  <c r="Q1028" i="4" a="1"/>
  <c r="Q1028" i="4" s="1"/>
  <c r="R1028" i="4" a="1"/>
  <c r="R1028" i="4" s="1"/>
  <c r="S1028" i="4" a="1"/>
  <c r="S1028" i="4" s="1"/>
  <c r="P1029" i="4"/>
  <c r="Q1029" i="4" a="1"/>
  <c r="Q1029" i="4" s="1"/>
  <c r="R1029" i="4" a="1"/>
  <c r="R1029" i="4" s="1"/>
  <c r="S1029" i="4" a="1"/>
  <c r="S1029" i="4" s="1"/>
  <c r="P1030" i="4"/>
  <c r="Q1030" i="4" a="1"/>
  <c r="Q1030" i="4" s="1"/>
  <c r="R1030" i="4" a="1"/>
  <c r="R1030" i="4" s="1"/>
  <c r="S1030" i="4" a="1"/>
  <c r="S1030" i="4" s="1"/>
  <c r="P1031" i="4"/>
  <c r="Q1031" i="4" a="1"/>
  <c r="Q1031" i="4" s="1"/>
  <c r="R1031" i="4" a="1"/>
  <c r="R1031" i="4" s="1"/>
  <c r="S1031" i="4" a="1"/>
  <c r="S1031" i="4" s="1"/>
  <c r="P1032" i="4"/>
  <c r="Q1032" i="4" a="1"/>
  <c r="Q1032" i="4" s="1"/>
  <c r="R1032" i="4" a="1"/>
  <c r="R1032" i="4" s="1"/>
  <c r="S1032" i="4" a="1"/>
  <c r="S1032" i="4" s="1"/>
  <c r="P1033" i="4"/>
  <c r="Q1033" i="4" a="1"/>
  <c r="Q1033" i="4" s="1"/>
  <c r="R1033" i="4" a="1"/>
  <c r="R1033" i="4" s="1"/>
  <c r="S1033" i="4" a="1"/>
  <c r="S1033" i="4" s="1"/>
  <c r="P1034" i="4"/>
  <c r="Q1034" i="4" a="1"/>
  <c r="Q1034" i="4" s="1"/>
  <c r="R1034" i="4" a="1"/>
  <c r="R1034" i="4" s="1"/>
  <c r="S1034" i="4" a="1"/>
  <c r="S1034" i="4" s="1"/>
  <c r="P1035" i="4"/>
  <c r="Q1035" i="4" a="1"/>
  <c r="Q1035" i="4" s="1"/>
  <c r="R1035" i="4" a="1"/>
  <c r="R1035" i="4" s="1"/>
  <c r="S1035" i="4" a="1"/>
  <c r="S1035" i="4" s="1"/>
  <c r="P1036" i="4"/>
  <c r="Q1036" i="4" a="1"/>
  <c r="Q1036" i="4" s="1"/>
  <c r="R1036" i="4" a="1"/>
  <c r="R1036" i="4" s="1"/>
  <c r="S1036" i="4" a="1"/>
  <c r="S1036" i="4" s="1"/>
  <c r="P1037" i="4"/>
  <c r="Q1037" i="4" a="1"/>
  <c r="Q1037" i="4" s="1"/>
  <c r="R1037" i="4" a="1"/>
  <c r="R1037" i="4" s="1"/>
  <c r="S1037" i="4" a="1"/>
  <c r="S1037" i="4" s="1"/>
  <c r="P1038" i="4"/>
  <c r="Q1038" i="4" a="1"/>
  <c r="Q1038" i="4" s="1"/>
  <c r="R1038" i="4" a="1"/>
  <c r="R1038" i="4" s="1"/>
  <c r="S1038" i="4" a="1"/>
  <c r="S1038" i="4" s="1"/>
  <c r="P1039" i="4"/>
  <c r="Q1039" i="4" a="1"/>
  <c r="Q1039" i="4" s="1"/>
  <c r="R1039" i="4" a="1"/>
  <c r="R1039" i="4" s="1"/>
  <c r="S1039" i="4" a="1"/>
  <c r="S1039" i="4" s="1"/>
  <c r="P1040" i="4"/>
  <c r="Q1040" i="4" a="1"/>
  <c r="Q1040" i="4" s="1"/>
  <c r="R1040" i="4" a="1"/>
  <c r="R1040" i="4" s="1"/>
  <c r="S1040" i="4" a="1"/>
  <c r="S1040" i="4" s="1"/>
  <c r="P1041" i="4"/>
  <c r="Q1041" i="4" a="1"/>
  <c r="Q1041" i="4" s="1"/>
  <c r="R1041" i="4" a="1"/>
  <c r="R1041" i="4" s="1"/>
  <c r="S1041" i="4" a="1"/>
  <c r="S1041" i="4" s="1"/>
  <c r="P1042" i="4"/>
  <c r="Q1042" i="4" a="1"/>
  <c r="Q1042" i="4" s="1"/>
  <c r="R1042" i="4" a="1"/>
  <c r="R1042" i="4" s="1"/>
  <c r="S1042" i="4" a="1"/>
  <c r="S1042" i="4" s="1"/>
  <c r="P1043" i="4"/>
  <c r="Q1043" i="4" a="1"/>
  <c r="Q1043" i="4" s="1"/>
  <c r="R1043" i="4" a="1"/>
  <c r="R1043" i="4" s="1"/>
  <c r="S1043" i="4" a="1"/>
  <c r="S1043" i="4" s="1"/>
  <c r="P1044" i="4"/>
  <c r="Q1044" i="4" a="1"/>
  <c r="Q1044" i="4" s="1"/>
  <c r="R1044" i="4" a="1"/>
  <c r="R1044" i="4" s="1"/>
  <c r="S1044" i="4" a="1"/>
  <c r="S1044" i="4" s="1"/>
  <c r="P1045" i="4"/>
  <c r="Q1045" i="4" a="1"/>
  <c r="Q1045" i="4" s="1"/>
  <c r="R1045" i="4" a="1"/>
  <c r="R1045" i="4" s="1"/>
  <c r="S1045" i="4" a="1"/>
  <c r="S1045" i="4" s="1"/>
  <c r="P1046" i="4"/>
  <c r="Q1046" i="4" a="1"/>
  <c r="Q1046" i="4" s="1"/>
  <c r="R1046" i="4" a="1"/>
  <c r="R1046" i="4" s="1"/>
  <c r="S1046" i="4" a="1"/>
  <c r="S1046" i="4" s="1"/>
  <c r="P1047" i="4"/>
  <c r="Q1047" i="4" a="1"/>
  <c r="Q1047" i="4" s="1"/>
  <c r="R1047" i="4" a="1"/>
  <c r="R1047" i="4" s="1"/>
  <c r="S1047" i="4" a="1"/>
  <c r="S1047" i="4" s="1"/>
  <c r="P1048" i="4"/>
  <c r="Q1048" i="4" a="1"/>
  <c r="Q1048" i="4" s="1"/>
  <c r="R1048" i="4" a="1"/>
  <c r="R1048" i="4" s="1"/>
  <c r="S1048" i="4" a="1"/>
  <c r="S1048" i="4" s="1"/>
  <c r="P1049" i="4"/>
  <c r="Q1049" i="4" a="1"/>
  <c r="Q1049" i="4" s="1"/>
  <c r="R1049" i="4" a="1"/>
  <c r="R1049" i="4" s="1"/>
  <c r="S1049" i="4" a="1"/>
  <c r="S1049" i="4" s="1"/>
  <c r="P1050" i="4"/>
  <c r="Q1050" i="4" a="1"/>
  <c r="Q1050" i="4" s="1"/>
  <c r="R1050" i="4" a="1"/>
  <c r="R1050" i="4" s="1"/>
  <c r="S1050" i="4" a="1"/>
  <c r="S1050" i="4" s="1"/>
  <c r="P1051" i="4"/>
  <c r="Q1051" i="4" a="1"/>
  <c r="Q1051" i="4" s="1"/>
  <c r="R1051" i="4" a="1"/>
  <c r="R1051" i="4" s="1"/>
  <c r="S1051" i="4" a="1"/>
  <c r="S1051" i="4" s="1"/>
  <c r="P1052" i="4"/>
  <c r="Q1052" i="4" a="1"/>
  <c r="Q1052" i="4" s="1"/>
  <c r="R1052" i="4" a="1"/>
  <c r="R1052" i="4" s="1"/>
  <c r="S1052" i="4" a="1"/>
  <c r="S1052" i="4" s="1"/>
  <c r="P1053" i="4"/>
  <c r="Q1053" i="4" a="1"/>
  <c r="Q1053" i="4" s="1"/>
  <c r="R1053" i="4" a="1"/>
  <c r="R1053" i="4" s="1"/>
  <c r="S1053" i="4" a="1"/>
  <c r="S1053" i="4" s="1"/>
  <c r="P1054" i="4"/>
  <c r="Q1054" i="4" a="1"/>
  <c r="Q1054" i="4" s="1"/>
  <c r="R1054" i="4" a="1"/>
  <c r="R1054" i="4" s="1"/>
  <c r="S1054" i="4" a="1"/>
  <c r="S1054" i="4" s="1"/>
  <c r="P1055" i="4"/>
  <c r="Q1055" i="4" a="1"/>
  <c r="Q1055" i="4" s="1"/>
  <c r="R1055" i="4" a="1"/>
  <c r="R1055" i="4" s="1"/>
  <c r="S1055" i="4" a="1"/>
  <c r="S1055" i="4" s="1"/>
  <c r="P1056" i="4"/>
  <c r="Q1056" i="4" a="1"/>
  <c r="Q1056" i="4" s="1"/>
  <c r="R1056" i="4" a="1"/>
  <c r="R1056" i="4" s="1"/>
  <c r="S1056" i="4" a="1"/>
  <c r="S1056" i="4" s="1"/>
  <c r="P1057" i="4"/>
  <c r="Q1057" i="4" a="1"/>
  <c r="Q1057" i="4" s="1"/>
  <c r="R1057" i="4" a="1"/>
  <c r="R1057" i="4" s="1"/>
  <c r="S1057" i="4" a="1"/>
  <c r="S1057" i="4" s="1"/>
  <c r="P1058" i="4"/>
  <c r="Q1058" i="4" a="1"/>
  <c r="Q1058" i="4" s="1"/>
  <c r="R1058" i="4" a="1"/>
  <c r="R1058" i="4" s="1"/>
  <c r="S1058" i="4" a="1"/>
  <c r="S1058" i="4" s="1"/>
  <c r="P1059" i="4"/>
  <c r="Q1059" i="4" a="1"/>
  <c r="Q1059" i="4" s="1"/>
  <c r="R1059" i="4" a="1"/>
  <c r="R1059" i="4" s="1"/>
  <c r="S1059" i="4" a="1"/>
  <c r="S1059" i="4" s="1"/>
  <c r="P1060" i="4"/>
  <c r="Q1060" i="4" a="1"/>
  <c r="Q1060" i="4" s="1"/>
  <c r="R1060" i="4" a="1"/>
  <c r="R1060" i="4" s="1"/>
  <c r="S1060" i="4" a="1"/>
  <c r="S1060" i="4" s="1"/>
  <c r="P1061" i="4"/>
  <c r="Q1061" i="4" a="1"/>
  <c r="Q1061" i="4" s="1"/>
  <c r="R1061" i="4" a="1"/>
  <c r="R1061" i="4" s="1"/>
  <c r="S1061" i="4" a="1"/>
  <c r="S1061" i="4" s="1"/>
  <c r="P1062" i="4"/>
  <c r="Q1062" i="4" a="1"/>
  <c r="Q1062" i="4" s="1"/>
  <c r="R1062" i="4" a="1"/>
  <c r="R1062" i="4" s="1"/>
  <c r="S1062" i="4" a="1"/>
  <c r="S1062" i="4" s="1"/>
  <c r="P1063" i="4"/>
  <c r="Q1063" i="4" a="1"/>
  <c r="Q1063" i="4" s="1"/>
  <c r="R1063" i="4" a="1"/>
  <c r="R1063" i="4" s="1"/>
  <c r="S1063" i="4" a="1"/>
  <c r="S1063" i="4" s="1"/>
  <c r="P1064" i="4"/>
  <c r="Q1064" i="4" a="1"/>
  <c r="Q1064" i="4" s="1"/>
  <c r="R1064" i="4" a="1"/>
  <c r="R1064" i="4" s="1"/>
  <c r="S1064" i="4" a="1"/>
  <c r="S1064" i="4" s="1"/>
  <c r="P1065" i="4"/>
  <c r="Q1065" i="4" a="1"/>
  <c r="Q1065" i="4" s="1"/>
  <c r="R1065" i="4" a="1"/>
  <c r="R1065" i="4" s="1"/>
  <c r="S1065" i="4" a="1"/>
  <c r="S1065" i="4" s="1"/>
  <c r="P1066" i="4"/>
  <c r="Q1066" i="4" a="1"/>
  <c r="Q1066" i="4" s="1"/>
  <c r="R1066" i="4" a="1"/>
  <c r="R1066" i="4" s="1"/>
  <c r="S1066" i="4" a="1"/>
  <c r="S1066" i="4" s="1"/>
  <c r="P1067" i="4"/>
  <c r="Q1067" i="4" a="1"/>
  <c r="Q1067" i="4" s="1"/>
  <c r="R1067" i="4" a="1"/>
  <c r="R1067" i="4" s="1"/>
  <c r="S1067" i="4" a="1"/>
  <c r="S1067" i="4" s="1"/>
  <c r="P1068" i="4"/>
  <c r="Q1068" i="4" a="1"/>
  <c r="Q1068" i="4" s="1"/>
  <c r="R1068" i="4" a="1"/>
  <c r="R1068" i="4" s="1"/>
  <c r="S1068" i="4" a="1"/>
  <c r="S1068" i="4" s="1"/>
  <c r="P1069" i="4"/>
  <c r="Q1069" i="4" a="1"/>
  <c r="Q1069" i="4" s="1"/>
  <c r="R1069" i="4" a="1"/>
  <c r="R1069" i="4" s="1"/>
  <c r="S1069" i="4" a="1"/>
  <c r="S1069" i="4" s="1"/>
  <c r="P1070" i="4"/>
  <c r="Q1070" i="4" a="1"/>
  <c r="Q1070" i="4" s="1"/>
  <c r="R1070" i="4" a="1"/>
  <c r="R1070" i="4" s="1"/>
  <c r="S1070" i="4" a="1"/>
  <c r="S1070" i="4" s="1"/>
  <c r="P1071" i="4"/>
  <c r="Q1071" i="4" a="1"/>
  <c r="Q1071" i="4" s="1"/>
  <c r="R1071" i="4" a="1"/>
  <c r="R1071" i="4" s="1"/>
  <c r="S1071" i="4" a="1"/>
  <c r="S1071" i="4" s="1"/>
  <c r="P1072" i="4"/>
  <c r="Q1072" i="4" a="1"/>
  <c r="Q1072" i="4" s="1"/>
  <c r="R1072" i="4" a="1"/>
  <c r="R1072" i="4" s="1"/>
  <c r="S1072" i="4" a="1"/>
  <c r="S1072" i="4" s="1"/>
  <c r="P1073" i="4"/>
  <c r="Q1073" i="4" a="1"/>
  <c r="Q1073" i="4" s="1"/>
  <c r="R1073" i="4" a="1"/>
  <c r="R1073" i="4" s="1"/>
  <c r="S1073" i="4" a="1"/>
  <c r="S1073" i="4" s="1"/>
  <c r="P1074" i="4"/>
  <c r="Q1074" i="4" a="1"/>
  <c r="Q1074" i="4" s="1"/>
  <c r="R1074" i="4" a="1"/>
  <c r="R1074" i="4" s="1"/>
  <c r="S1074" i="4" a="1"/>
  <c r="S1074" i="4" s="1"/>
  <c r="P1075" i="4"/>
  <c r="Q1075" i="4" a="1"/>
  <c r="Q1075" i="4" s="1"/>
  <c r="R1075" i="4" a="1"/>
  <c r="R1075" i="4" s="1"/>
  <c r="S1075" i="4" a="1"/>
  <c r="S1075" i="4" s="1"/>
  <c r="P1076" i="4"/>
  <c r="Q1076" i="4" a="1"/>
  <c r="Q1076" i="4" s="1"/>
  <c r="R1076" i="4" a="1"/>
  <c r="R1076" i="4" s="1"/>
  <c r="S1076" i="4" a="1"/>
  <c r="S1076" i="4" s="1"/>
  <c r="P1077" i="4"/>
  <c r="Q1077" i="4" a="1"/>
  <c r="Q1077" i="4" s="1"/>
  <c r="R1077" i="4" a="1"/>
  <c r="R1077" i="4" s="1"/>
  <c r="S1077" i="4" a="1"/>
  <c r="S1077" i="4" s="1"/>
  <c r="P1078" i="4"/>
  <c r="Q1078" i="4" a="1"/>
  <c r="Q1078" i="4" s="1"/>
  <c r="R1078" i="4" a="1"/>
  <c r="R1078" i="4" s="1"/>
  <c r="S1078" i="4" a="1"/>
  <c r="S1078" i="4" s="1"/>
  <c r="P1079" i="4"/>
  <c r="Q1079" i="4" a="1"/>
  <c r="Q1079" i="4" s="1"/>
  <c r="R1079" i="4" a="1"/>
  <c r="R1079" i="4" s="1"/>
  <c r="S1079" i="4" a="1"/>
  <c r="S1079" i="4" s="1"/>
  <c r="P1080" i="4"/>
  <c r="Q1080" i="4" a="1"/>
  <c r="Q1080" i="4" s="1"/>
  <c r="R1080" i="4" a="1"/>
  <c r="R1080" i="4" s="1"/>
  <c r="S1080" i="4" a="1"/>
  <c r="S1080" i="4" s="1"/>
  <c r="P1081" i="4"/>
  <c r="Q1081" i="4" a="1"/>
  <c r="Q1081" i="4" s="1"/>
  <c r="R1081" i="4" a="1"/>
  <c r="R1081" i="4" s="1"/>
  <c r="S1081" i="4" a="1"/>
  <c r="S1081" i="4" s="1"/>
  <c r="P1082" i="4"/>
  <c r="Q1082" i="4" a="1"/>
  <c r="Q1082" i="4" s="1"/>
  <c r="R1082" i="4" a="1"/>
  <c r="R1082" i="4" s="1"/>
  <c r="S1082" i="4" a="1"/>
  <c r="S1082" i="4" s="1"/>
  <c r="P1083" i="4"/>
  <c r="Q1083" i="4" a="1"/>
  <c r="Q1083" i="4" s="1"/>
  <c r="R1083" i="4" a="1"/>
  <c r="R1083" i="4" s="1"/>
  <c r="S1083" i="4" a="1"/>
  <c r="S1083" i="4" s="1"/>
  <c r="P1084" i="4"/>
  <c r="Q1084" i="4" a="1"/>
  <c r="Q1084" i="4" s="1"/>
  <c r="R1084" i="4" a="1"/>
  <c r="R1084" i="4" s="1"/>
  <c r="S1084" i="4" a="1"/>
  <c r="S1084" i="4" s="1"/>
  <c r="P1085" i="4"/>
  <c r="Q1085" i="4" a="1"/>
  <c r="Q1085" i="4" s="1"/>
  <c r="R1085" i="4" a="1"/>
  <c r="R1085" i="4" s="1"/>
  <c r="S1085" i="4" a="1"/>
  <c r="S1085" i="4" s="1"/>
  <c r="P1086" i="4"/>
  <c r="Q1086" i="4" a="1"/>
  <c r="Q1086" i="4" s="1"/>
  <c r="R1086" i="4" a="1"/>
  <c r="R1086" i="4" s="1"/>
  <c r="S1086" i="4" a="1"/>
  <c r="S1086" i="4" s="1"/>
  <c r="P1087" i="4"/>
  <c r="Q1087" i="4" a="1"/>
  <c r="Q1087" i="4" s="1"/>
  <c r="R1087" i="4" a="1"/>
  <c r="R1087" i="4" s="1"/>
  <c r="S1087" i="4" a="1"/>
  <c r="S1087" i="4" s="1"/>
  <c r="P1088" i="4"/>
  <c r="Q1088" i="4" a="1"/>
  <c r="Q1088" i="4" s="1"/>
  <c r="R1088" i="4" a="1"/>
  <c r="R1088" i="4" s="1"/>
  <c r="S1088" i="4" a="1"/>
  <c r="S1088" i="4" s="1"/>
  <c r="P1089" i="4"/>
  <c r="Q1089" i="4" a="1"/>
  <c r="Q1089" i="4" s="1"/>
  <c r="R1089" i="4" a="1"/>
  <c r="R1089" i="4" s="1"/>
  <c r="S1089" i="4" a="1"/>
  <c r="S1089" i="4" s="1"/>
  <c r="P1090" i="4"/>
  <c r="Q1090" i="4" a="1"/>
  <c r="Q1090" i="4" s="1"/>
  <c r="R1090" i="4" a="1"/>
  <c r="R1090" i="4" s="1"/>
  <c r="S1090" i="4" a="1"/>
  <c r="S1090" i="4" s="1"/>
  <c r="P1091" i="4"/>
  <c r="Q1091" i="4" a="1"/>
  <c r="Q1091" i="4" s="1"/>
  <c r="R1091" i="4" a="1"/>
  <c r="R1091" i="4" s="1"/>
  <c r="S1091" i="4" a="1"/>
  <c r="S1091" i="4" s="1"/>
  <c r="P1092" i="4"/>
  <c r="Q1092" i="4" a="1"/>
  <c r="Q1092" i="4" s="1"/>
  <c r="R1092" i="4" a="1"/>
  <c r="R1092" i="4" s="1"/>
  <c r="S1092" i="4" a="1"/>
  <c r="S1092" i="4" s="1"/>
  <c r="P1093" i="4"/>
  <c r="Q1093" i="4" a="1"/>
  <c r="Q1093" i="4" s="1"/>
  <c r="R1093" i="4" a="1"/>
  <c r="R1093" i="4" s="1"/>
  <c r="S1093" i="4" a="1"/>
  <c r="S1093" i="4" s="1"/>
  <c r="P1094" i="4"/>
  <c r="Q1094" i="4" a="1"/>
  <c r="Q1094" i="4" s="1"/>
  <c r="R1094" i="4" a="1"/>
  <c r="R1094" i="4" s="1"/>
  <c r="S1094" i="4" a="1"/>
  <c r="S1094" i="4" s="1"/>
  <c r="P1095" i="4"/>
  <c r="Q1095" i="4" a="1"/>
  <c r="Q1095" i="4" s="1"/>
  <c r="R1095" i="4" a="1"/>
  <c r="R1095" i="4" s="1"/>
  <c r="S1095" i="4" a="1"/>
  <c r="S1095" i="4" s="1"/>
  <c r="P1096" i="4"/>
  <c r="Q1096" i="4" a="1"/>
  <c r="Q1096" i="4" s="1"/>
  <c r="R1096" i="4" a="1"/>
  <c r="R1096" i="4" s="1"/>
  <c r="S1096" i="4" a="1"/>
  <c r="S1096" i="4" s="1"/>
  <c r="P1097" i="4"/>
  <c r="Q1097" i="4" a="1"/>
  <c r="Q1097" i="4" s="1"/>
  <c r="R1097" i="4" a="1"/>
  <c r="R1097" i="4" s="1"/>
  <c r="S1097" i="4" a="1"/>
  <c r="S1097" i="4" s="1"/>
  <c r="P1098" i="4"/>
  <c r="Q1098" i="4" a="1"/>
  <c r="Q1098" i="4" s="1"/>
  <c r="R1098" i="4" a="1"/>
  <c r="R1098" i="4" s="1"/>
  <c r="S1098" i="4" a="1"/>
  <c r="S1098" i="4" s="1"/>
  <c r="P1099" i="4"/>
  <c r="Q1099" i="4" a="1"/>
  <c r="Q1099" i="4" s="1"/>
  <c r="R1099" i="4" a="1"/>
  <c r="R1099" i="4" s="1"/>
  <c r="S1099" i="4" a="1"/>
  <c r="S1099" i="4" s="1"/>
  <c r="P1100" i="4"/>
  <c r="Q1100" i="4" a="1"/>
  <c r="Q1100" i="4" s="1"/>
  <c r="R1100" i="4" a="1"/>
  <c r="R1100" i="4" s="1"/>
  <c r="S1100" i="4" a="1"/>
  <c r="S1100" i="4" s="1"/>
  <c r="P1101" i="4"/>
  <c r="Q1101" i="4" a="1"/>
  <c r="Q1101" i="4" s="1"/>
  <c r="R1101" i="4" a="1"/>
  <c r="R1101" i="4" s="1"/>
  <c r="S1101" i="4" a="1"/>
  <c r="S1101" i="4" s="1"/>
  <c r="P1102" i="4"/>
  <c r="Q1102" i="4" a="1"/>
  <c r="Q1102" i="4" s="1"/>
  <c r="R1102" i="4" a="1"/>
  <c r="R1102" i="4" s="1"/>
  <c r="S1102" i="4" a="1"/>
  <c r="S1102" i="4" s="1"/>
  <c r="P1103" i="4"/>
  <c r="Q1103" i="4" a="1"/>
  <c r="Q1103" i="4" s="1"/>
  <c r="R1103" i="4" a="1"/>
  <c r="R1103" i="4" s="1"/>
  <c r="S1103" i="4" a="1"/>
  <c r="S1103" i="4" s="1"/>
  <c r="P1104" i="4"/>
  <c r="Q1104" i="4" a="1"/>
  <c r="Q1104" i="4" s="1"/>
  <c r="R1104" i="4" a="1"/>
  <c r="R1104" i="4" s="1"/>
  <c r="S1104" i="4" a="1"/>
  <c r="S1104" i="4" s="1"/>
  <c r="P1105" i="4"/>
  <c r="Q1105" i="4" a="1"/>
  <c r="Q1105" i="4" s="1"/>
  <c r="R1105" i="4" a="1"/>
  <c r="R1105" i="4" s="1"/>
  <c r="S1105" i="4" a="1"/>
  <c r="S1105" i="4" s="1"/>
  <c r="P1106" i="4"/>
  <c r="Q1106" i="4" a="1"/>
  <c r="Q1106" i="4" s="1"/>
  <c r="R1106" i="4" a="1"/>
  <c r="R1106" i="4" s="1"/>
  <c r="S1106" i="4" a="1"/>
  <c r="S1106" i="4" s="1"/>
  <c r="P1107" i="4"/>
  <c r="Q1107" i="4" a="1"/>
  <c r="Q1107" i="4" s="1"/>
  <c r="R1107" i="4" a="1"/>
  <c r="R1107" i="4" s="1"/>
  <c r="S1107" i="4" a="1"/>
  <c r="S1107" i="4" s="1"/>
  <c r="P1108" i="4"/>
  <c r="Q1108" i="4" a="1"/>
  <c r="Q1108" i="4" s="1"/>
  <c r="R1108" i="4" a="1"/>
  <c r="R1108" i="4" s="1"/>
  <c r="S1108" i="4" a="1"/>
  <c r="S1108" i="4" s="1"/>
  <c r="P1109" i="4"/>
  <c r="Q1109" i="4" a="1"/>
  <c r="Q1109" i="4" s="1"/>
  <c r="R1109" i="4" a="1"/>
  <c r="R1109" i="4" s="1"/>
  <c r="S1109" i="4" a="1"/>
  <c r="S1109" i="4" s="1"/>
  <c r="P1110" i="4"/>
  <c r="Q1110" i="4" a="1"/>
  <c r="Q1110" i="4" s="1"/>
  <c r="R1110" i="4" a="1"/>
  <c r="R1110" i="4" s="1"/>
  <c r="S1110" i="4" a="1"/>
  <c r="S1110" i="4" s="1"/>
  <c r="P1111" i="4"/>
  <c r="Q1111" i="4" a="1"/>
  <c r="Q1111" i="4" s="1"/>
  <c r="R1111" i="4" a="1"/>
  <c r="R1111" i="4" s="1"/>
  <c r="S1111" i="4" a="1"/>
  <c r="S1111" i="4" s="1"/>
  <c r="P1112" i="4"/>
  <c r="Q1112" i="4" a="1"/>
  <c r="Q1112" i="4" s="1"/>
  <c r="R1112" i="4" a="1"/>
  <c r="R1112" i="4" s="1"/>
  <c r="S1112" i="4" a="1"/>
  <c r="S1112" i="4" s="1"/>
  <c r="P1113" i="4"/>
  <c r="Q1113" i="4" a="1"/>
  <c r="Q1113" i="4" s="1"/>
  <c r="R1113" i="4" a="1"/>
  <c r="R1113" i="4" s="1"/>
  <c r="S1113" i="4" a="1"/>
  <c r="S1113" i="4" s="1"/>
  <c r="P1114" i="4"/>
  <c r="Q1114" i="4" a="1"/>
  <c r="Q1114" i="4" s="1"/>
  <c r="R1114" i="4" a="1"/>
  <c r="R1114" i="4" s="1"/>
  <c r="S1114" i="4" a="1"/>
  <c r="S1114" i="4" s="1"/>
  <c r="P1115" i="4"/>
  <c r="Q1115" i="4" a="1"/>
  <c r="Q1115" i="4" s="1"/>
  <c r="R1115" i="4" a="1"/>
  <c r="R1115" i="4" s="1"/>
  <c r="S1115" i="4" a="1"/>
  <c r="S1115" i="4" s="1"/>
  <c r="P1116" i="4"/>
  <c r="Q1116" i="4" a="1"/>
  <c r="Q1116" i="4" s="1"/>
  <c r="R1116" i="4" a="1"/>
  <c r="R1116" i="4" s="1"/>
  <c r="S1116" i="4" a="1"/>
  <c r="S1116" i="4" s="1"/>
  <c r="P1117" i="4"/>
  <c r="Q1117" i="4" a="1"/>
  <c r="Q1117" i="4" s="1"/>
  <c r="R1117" i="4" a="1"/>
  <c r="R1117" i="4" s="1"/>
  <c r="S1117" i="4" a="1"/>
  <c r="S1117" i="4" s="1"/>
  <c r="P1118" i="4"/>
  <c r="Q1118" i="4" a="1"/>
  <c r="Q1118" i="4" s="1"/>
  <c r="R1118" i="4" a="1"/>
  <c r="R1118" i="4" s="1"/>
  <c r="S1118" i="4" a="1"/>
  <c r="S1118" i="4" s="1"/>
  <c r="P1119" i="4"/>
  <c r="Q1119" i="4" a="1"/>
  <c r="Q1119" i="4" s="1"/>
  <c r="R1119" i="4" a="1"/>
  <c r="R1119" i="4" s="1"/>
  <c r="S1119" i="4" a="1"/>
  <c r="S1119" i="4" s="1"/>
  <c r="P1120" i="4"/>
  <c r="Q1120" i="4" a="1"/>
  <c r="Q1120" i="4" s="1"/>
  <c r="R1120" i="4" a="1"/>
  <c r="R1120" i="4" s="1"/>
  <c r="S1120" i="4" a="1"/>
  <c r="S1120" i="4" s="1"/>
  <c r="P1121" i="4"/>
  <c r="Q1121" i="4" a="1"/>
  <c r="Q1121" i="4" s="1"/>
  <c r="R1121" i="4" a="1"/>
  <c r="R1121" i="4" s="1"/>
  <c r="S1121" i="4" a="1"/>
  <c r="S1121" i="4" s="1"/>
  <c r="P1122" i="4"/>
  <c r="Q1122" i="4" a="1"/>
  <c r="Q1122" i="4" s="1"/>
  <c r="R1122" i="4" a="1"/>
  <c r="R1122" i="4" s="1"/>
  <c r="S1122" i="4" a="1"/>
  <c r="S1122" i="4" s="1"/>
  <c r="P1123" i="4"/>
  <c r="Q1123" i="4" a="1"/>
  <c r="Q1123" i="4" s="1"/>
  <c r="R1123" i="4" a="1"/>
  <c r="R1123" i="4" s="1"/>
  <c r="S1123" i="4" a="1"/>
  <c r="S1123" i="4" s="1"/>
  <c r="P1124" i="4"/>
  <c r="Q1124" i="4" a="1"/>
  <c r="Q1124" i="4" s="1"/>
  <c r="R1124" i="4" a="1"/>
  <c r="R1124" i="4" s="1"/>
  <c r="S1124" i="4" a="1"/>
  <c r="S1124" i="4" s="1"/>
  <c r="P1125" i="4"/>
  <c r="Q1125" i="4" a="1"/>
  <c r="Q1125" i="4" s="1"/>
  <c r="R1125" i="4" a="1"/>
  <c r="R1125" i="4" s="1"/>
  <c r="S1125" i="4" a="1"/>
  <c r="S1125" i="4" s="1"/>
  <c r="P1126" i="4"/>
  <c r="Q1126" i="4" a="1"/>
  <c r="Q1126" i="4" s="1"/>
  <c r="R1126" i="4" a="1"/>
  <c r="R1126" i="4" s="1"/>
  <c r="S1126" i="4" a="1"/>
  <c r="S1126" i="4" s="1"/>
  <c r="P1127" i="4"/>
  <c r="Q1127" i="4" a="1"/>
  <c r="Q1127" i="4" s="1"/>
  <c r="R1127" i="4" a="1"/>
  <c r="R1127" i="4" s="1"/>
  <c r="S1127" i="4" a="1"/>
  <c r="S1127" i="4" s="1"/>
  <c r="P1128" i="4"/>
  <c r="Q1128" i="4" a="1"/>
  <c r="Q1128" i="4" s="1"/>
  <c r="R1128" i="4" a="1"/>
  <c r="R1128" i="4" s="1"/>
  <c r="S1128" i="4" a="1"/>
  <c r="S1128" i="4" s="1"/>
  <c r="P1129" i="4"/>
  <c r="Q1129" i="4" a="1"/>
  <c r="Q1129" i="4" s="1"/>
  <c r="R1129" i="4" a="1"/>
  <c r="R1129" i="4" s="1"/>
  <c r="S1129" i="4" a="1"/>
  <c r="S1129" i="4" s="1"/>
  <c r="P1130" i="4"/>
  <c r="Q1130" i="4" a="1"/>
  <c r="Q1130" i="4" s="1"/>
  <c r="R1130" i="4" a="1"/>
  <c r="R1130" i="4" s="1"/>
  <c r="S1130" i="4" a="1"/>
  <c r="S1130" i="4" s="1"/>
  <c r="P1131" i="4"/>
  <c r="Q1131" i="4" a="1"/>
  <c r="Q1131" i="4" s="1"/>
  <c r="R1131" i="4" a="1"/>
  <c r="R1131" i="4" s="1"/>
  <c r="S1131" i="4" a="1"/>
  <c r="S1131" i="4" s="1"/>
  <c r="P1132" i="4"/>
  <c r="Q1132" i="4" a="1"/>
  <c r="Q1132" i="4" s="1"/>
  <c r="R1132" i="4" a="1"/>
  <c r="R1132" i="4" s="1"/>
  <c r="S1132" i="4" a="1"/>
  <c r="S1132" i="4" s="1"/>
  <c r="P1133" i="4"/>
  <c r="Q1133" i="4" a="1"/>
  <c r="Q1133" i="4" s="1"/>
  <c r="R1133" i="4" a="1"/>
  <c r="R1133" i="4" s="1"/>
  <c r="S1133" i="4" a="1"/>
  <c r="S1133" i="4" s="1"/>
  <c r="P1134" i="4"/>
  <c r="Q1134" i="4" a="1"/>
  <c r="Q1134" i="4" s="1"/>
  <c r="R1134" i="4" a="1"/>
  <c r="R1134" i="4" s="1"/>
  <c r="S1134" i="4" a="1"/>
  <c r="S1134" i="4" s="1"/>
  <c r="P1135" i="4"/>
  <c r="Q1135" i="4" a="1"/>
  <c r="Q1135" i="4" s="1"/>
  <c r="R1135" i="4" a="1"/>
  <c r="R1135" i="4" s="1"/>
  <c r="S1135" i="4" a="1"/>
  <c r="S1135" i="4" s="1"/>
  <c r="P1136" i="4"/>
  <c r="Q1136" i="4" a="1"/>
  <c r="Q1136" i="4" s="1"/>
  <c r="R1136" i="4" a="1"/>
  <c r="R1136" i="4" s="1"/>
  <c r="S1136" i="4" a="1"/>
  <c r="S1136" i="4" s="1"/>
  <c r="P1137" i="4"/>
  <c r="Q1137" i="4" a="1"/>
  <c r="Q1137" i="4" s="1"/>
  <c r="R1137" i="4" a="1"/>
  <c r="R1137" i="4" s="1"/>
  <c r="S1137" i="4" a="1"/>
  <c r="S1137" i="4" s="1"/>
  <c r="P1138" i="4"/>
  <c r="Q1138" i="4" a="1"/>
  <c r="Q1138" i="4" s="1"/>
  <c r="R1138" i="4" a="1"/>
  <c r="R1138" i="4" s="1"/>
  <c r="S1138" i="4" a="1"/>
  <c r="S1138" i="4" s="1"/>
  <c r="P1139" i="4"/>
  <c r="Q1139" i="4" a="1"/>
  <c r="Q1139" i="4" s="1"/>
  <c r="R1139" i="4" a="1"/>
  <c r="R1139" i="4" s="1"/>
  <c r="S1139" i="4" a="1"/>
  <c r="S1139" i="4" s="1"/>
  <c r="P1140" i="4"/>
  <c r="Q1140" i="4" a="1"/>
  <c r="Q1140" i="4" s="1"/>
  <c r="R1140" i="4" a="1"/>
  <c r="R1140" i="4" s="1"/>
  <c r="S1140" i="4" a="1"/>
  <c r="S1140" i="4" s="1"/>
  <c r="P1141" i="4"/>
  <c r="Q1141" i="4" a="1"/>
  <c r="Q1141" i="4" s="1"/>
  <c r="R1141" i="4" a="1"/>
  <c r="R1141" i="4" s="1"/>
  <c r="S1141" i="4" a="1"/>
  <c r="S1141" i="4" s="1"/>
  <c r="P1142" i="4"/>
  <c r="Q1142" i="4" a="1"/>
  <c r="Q1142" i="4" s="1"/>
  <c r="R1142" i="4" a="1"/>
  <c r="R1142" i="4" s="1"/>
  <c r="S1142" i="4" a="1"/>
  <c r="S1142" i="4" s="1"/>
  <c r="P1143" i="4"/>
  <c r="Q1143" i="4" a="1"/>
  <c r="Q1143" i="4" s="1"/>
  <c r="R1143" i="4" a="1"/>
  <c r="R1143" i="4" s="1"/>
  <c r="S1143" i="4" a="1"/>
  <c r="S1143" i="4" s="1"/>
  <c r="P1144" i="4"/>
  <c r="Q1144" i="4" a="1"/>
  <c r="Q1144" i="4" s="1"/>
  <c r="R1144" i="4" a="1"/>
  <c r="R1144" i="4" s="1"/>
  <c r="S1144" i="4" a="1"/>
  <c r="S1144" i="4" s="1"/>
  <c r="P1145" i="4"/>
  <c r="Q1145" i="4" a="1"/>
  <c r="Q1145" i="4" s="1"/>
  <c r="R1145" i="4" a="1"/>
  <c r="R1145" i="4" s="1"/>
  <c r="S1145" i="4" a="1"/>
  <c r="S1145" i="4" s="1"/>
  <c r="P1146" i="4"/>
  <c r="Q1146" i="4" a="1"/>
  <c r="Q1146" i="4" s="1"/>
  <c r="R1146" i="4" a="1"/>
  <c r="R1146" i="4" s="1"/>
  <c r="S1146" i="4" a="1"/>
  <c r="S1146" i="4" s="1"/>
  <c r="P1147" i="4"/>
  <c r="Q1147" i="4" a="1"/>
  <c r="Q1147" i="4" s="1"/>
  <c r="R1147" i="4" a="1"/>
  <c r="R1147" i="4" s="1"/>
  <c r="S1147" i="4" a="1"/>
  <c r="S1147" i="4" s="1"/>
  <c r="P1148" i="4"/>
  <c r="Q1148" i="4" a="1"/>
  <c r="Q1148" i="4" s="1"/>
  <c r="R1148" i="4" a="1"/>
  <c r="R1148" i="4" s="1"/>
  <c r="S1148" i="4" a="1"/>
  <c r="S1148" i="4" s="1"/>
  <c r="P1149" i="4"/>
  <c r="Q1149" i="4" a="1"/>
  <c r="Q1149" i="4" s="1"/>
  <c r="R1149" i="4" a="1"/>
  <c r="R1149" i="4" s="1"/>
  <c r="S1149" i="4" a="1"/>
  <c r="S1149" i="4" s="1"/>
  <c r="P1150" i="4"/>
  <c r="Q1150" i="4" a="1"/>
  <c r="Q1150" i="4" s="1"/>
  <c r="R1150" i="4" a="1"/>
  <c r="R1150" i="4" s="1"/>
  <c r="S1150" i="4" a="1"/>
  <c r="S1150" i="4" s="1"/>
  <c r="P1151" i="4"/>
  <c r="Q1151" i="4" a="1"/>
  <c r="Q1151" i="4" s="1"/>
  <c r="R1151" i="4" a="1"/>
  <c r="R1151" i="4" s="1"/>
  <c r="S1151" i="4" a="1"/>
  <c r="S1151" i="4" s="1"/>
  <c r="P1152" i="4"/>
  <c r="Q1152" i="4" a="1"/>
  <c r="Q1152" i="4" s="1"/>
  <c r="R1152" i="4" a="1"/>
  <c r="R1152" i="4" s="1"/>
  <c r="S1152" i="4" a="1"/>
  <c r="S1152" i="4" s="1"/>
  <c r="P1153" i="4"/>
  <c r="Q1153" i="4" a="1"/>
  <c r="Q1153" i="4" s="1"/>
  <c r="R1153" i="4" a="1"/>
  <c r="R1153" i="4" s="1"/>
  <c r="S1153" i="4" a="1"/>
  <c r="S1153" i="4" s="1"/>
  <c r="P1154" i="4"/>
  <c r="Q1154" i="4" a="1"/>
  <c r="Q1154" i="4" s="1"/>
  <c r="R1154" i="4" a="1"/>
  <c r="R1154" i="4" s="1"/>
  <c r="S1154" i="4" a="1"/>
  <c r="S1154" i="4" s="1"/>
  <c r="P1155" i="4"/>
  <c r="Q1155" i="4" a="1"/>
  <c r="Q1155" i="4" s="1"/>
  <c r="R1155" i="4" a="1"/>
  <c r="R1155" i="4" s="1"/>
  <c r="S1155" i="4" a="1"/>
  <c r="S1155" i="4" s="1"/>
  <c r="P1156" i="4"/>
  <c r="Q1156" i="4" a="1"/>
  <c r="Q1156" i="4" s="1"/>
  <c r="R1156" i="4" a="1"/>
  <c r="R1156" i="4" s="1"/>
  <c r="S1156" i="4" a="1"/>
  <c r="S1156" i="4" s="1"/>
  <c r="P1157" i="4"/>
  <c r="Q1157" i="4" a="1"/>
  <c r="Q1157" i="4" s="1"/>
  <c r="R1157" i="4" a="1"/>
  <c r="R1157" i="4" s="1"/>
  <c r="S1157" i="4" a="1"/>
  <c r="S1157" i="4" s="1"/>
  <c r="P1158" i="4"/>
  <c r="Q1158" i="4" a="1"/>
  <c r="Q1158" i="4" s="1"/>
  <c r="R1158" i="4" a="1"/>
  <c r="R1158" i="4" s="1"/>
  <c r="S1158" i="4" a="1"/>
  <c r="S1158" i="4" s="1"/>
  <c r="P1159" i="4"/>
  <c r="Q1159" i="4" a="1"/>
  <c r="Q1159" i="4" s="1"/>
  <c r="R1159" i="4" a="1"/>
  <c r="R1159" i="4" s="1"/>
  <c r="S1159" i="4" a="1"/>
  <c r="S1159" i="4" s="1"/>
  <c r="P1160" i="4"/>
  <c r="Q1160" i="4" a="1"/>
  <c r="Q1160" i="4" s="1"/>
  <c r="R1160" i="4" a="1"/>
  <c r="R1160" i="4" s="1"/>
  <c r="S1160" i="4" a="1"/>
  <c r="S1160" i="4" s="1"/>
  <c r="P1161" i="4"/>
  <c r="Q1161" i="4" a="1"/>
  <c r="Q1161" i="4" s="1"/>
  <c r="R1161" i="4" a="1"/>
  <c r="R1161" i="4" s="1"/>
  <c r="S1161" i="4" a="1"/>
  <c r="S1161" i="4" s="1"/>
  <c r="P1162" i="4"/>
  <c r="Q1162" i="4" a="1"/>
  <c r="Q1162" i="4" s="1"/>
  <c r="R1162" i="4" a="1"/>
  <c r="R1162" i="4" s="1"/>
  <c r="S1162" i="4" a="1"/>
  <c r="S1162" i="4" s="1"/>
  <c r="P1163" i="4"/>
  <c r="Q1163" i="4" a="1"/>
  <c r="Q1163" i="4" s="1"/>
  <c r="R1163" i="4" a="1"/>
  <c r="R1163" i="4" s="1"/>
  <c r="S1163" i="4" a="1"/>
  <c r="S1163" i="4" s="1"/>
  <c r="P1164" i="4"/>
  <c r="Q1164" i="4" a="1"/>
  <c r="Q1164" i="4" s="1"/>
  <c r="R1164" i="4" a="1"/>
  <c r="R1164" i="4" s="1"/>
  <c r="S1164" i="4" a="1"/>
  <c r="S1164" i="4" s="1"/>
  <c r="P1165" i="4"/>
  <c r="Q1165" i="4" a="1"/>
  <c r="Q1165" i="4" s="1"/>
  <c r="R1165" i="4" a="1"/>
  <c r="R1165" i="4" s="1"/>
  <c r="S1165" i="4" a="1"/>
  <c r="S1165" i="4" s="1"/>
  <c r="P1166" i="4"/>
  <c r="Q1166" i="4" a="1"/>
  <c r="Q1166" i="4" s="1"/>
  <c r="R1166" i="4" a="1"/>
  <c r="R1166" i="4" s="1"/>
  <c r="S1166" i="4" a="1"/>
  <c r="S1166" i="4" s="1"/>
  <c r="P1167" i="4"/>
  <c r="Q1167" i="4" a="1"/>
  <c r="Q1167" i="4" s="1"/>
  <c r="R1167" i="4" a="1"/>
  <c r="R1167" i="4" s="1"/>
  <c r="S1167" i="4" a="1"/>
  <c r="S1167" i="4" s="1"/>
  <c r="P1168" i="4"/>
  <c r="Q1168" i="4" a="1"/>
  <c r="Q1168" i="4" s="1"/>
  <c r="R1168" i="4" a="1"/>
  <c r="R1168" i="4" s="1"/>
  <c r="S1168" i="4" a="1"/>
  <c r="S1168" i="4" s="1"/>
  <c r="P1169" i="4"/>
  <c r="Q1169" i="4" a="1"/>
  <c r="Q1169" i="4" s="1"/>
  <c r="R1169" i="4" a="1"/>
  <c r="R1169" i="4" s="1"/>
  <c r="S1169" i="4" a="1"/>
  <c r="S1169" i="4" s="1"/>
  <c r="P1170" i="4"/>
  <c r="Q1170" i="4" a="1"/>
  <c r="Q1170" i="4" s="1"/>
  <c r="R1170" i="4" a="1"/>
  <c r="R1170" i="4" s="1"/>
  <c r="S1170" i="4" a="1"/>
  <c r="S1170" i="4" s="1"/>
  <c r="P1171" i="4"/>
  <c r="Q1171" i="4" a="1"/>
  <c r="Q1171" i="4" s="1"/>
  <c r="R1171" i="4" a="1"/>
  <c r="R1171" i="4" s="1"/>
  <c r="S1171" i="4" a="1"/>
  <c r="S1171" i="4" s="1"/>
  <c r="P1172" i="4"/>
  <c r="Q1172" i="4" a="1"/>
  <c r="Q1172" i="4" s="1"/>
  <c r="R1172" i="4" a="1"/>
  <c r="R1172" i="4" s="1"/>
  <c r="S1172" i="4" a="1"/>
  <c r="S1172" i="4" s="1"/>
  <c r="P1173" i="4"/>
  <c r="Q1173" i="4" a="1"/>
  <c r="Q1173" i="4" s="1"/>
  <c r="R1173" i="4" a="1"/>
  <c r="R1173" i="4" s="1"/>
  <c r="S1173" i="4" a="1"/>
  <c r="S1173" i="4" s="1"/>
  <c r="P1174" i="4"/>
  <c r="Q1174" i="4" a="1"/>
  <c r="Q1174" i="4" s="1"/>
  <c r="R1174" i="4" a="1"/>
  <c r="R1174" i="4" s="1"/>
  <c r="S1174" i="4" a="1"/>
  <c r="S1174" i="4" s="1"/>
  <c r="P1175" i="4"/>
  <c r="Q1175" i="4" a="1"/>
  <c r="Q1175" i="4" s="1"/>
  <c r="R1175" i="4" a="1"/>
  <c r="R1175" i="4" s="1"/>
  <c r="S1175" i="4" a="1"/>
  <c r="S1175" i="4" s="1"/>
  <c r="P1176" i="4"/>
  <c r="Q1176" i="4" a="1"/>
  <c r="Q1176" i="4" s="1"/>
  <c r="R1176" i="4" a="1"/>
  <c r="R1176" i="4" s="1"/>
  <c r="S1176" i="4" a="1"/>
  <c r="S1176" i="4" s="1"/>
  <c r="P1177" i="4"/>
  <c r="Q1177" i="4" a="1"/>
  <c r="Q1177" i="4" s="1"/>
  <c r="R1177" i="4" a="1"/>
  <c r="R1177" i="4" s="1"/>
  <c r="S1177" i="4" a="1"/>
  <c r="S1177" i="4" s="1"/>
  <c r="P1178" i="4"/>
  <c r="Q1178" i="4" a="1"/>
  <c r="Q1178" i="4" s="1"/>
  <c r="R1178" i="4" a="1"/>
  <c r="R1178" i="4" s="1"/>
  <c r="S1178" i="4" a="1"/>
  <c r="S1178" i="4" s="1"/>
  <c r="P1179" i="4"/>
  <c r="Q1179" i="4" a="1"/>
  <c r="Q1179" i="4" s="1"/>
  <c r="R1179" i="4" a="1"/>
  <c r="R1179" i="4" s="1"/>
  <c r="S1179" i="4" a="1"/>
  <c r="S1179" i="4" s="1"/>
  <c r="P1180" i="4"/>
  <c r="Q1180" i="4" a="1"/>
  <c r="Q1180" i="4" s="1"/>
  <c r="R1180" i="4" a="1"/>
  <c r="R1180" i="4" s="1"/>
  <c r="S1180" i="4" a="1"/>
  <c r="S1180" i="4" s="1"/>
  <c r="P1181" i="4"/>
  <c r="Q1181" i="4" a="1"/>
  <c r="Q1181" i="4" s="1"/>
  <c r="R1181" i="4" a="1"/>
  <c r="R1181" i="4" s="1"/>
  <c r="S1181" i="4" a="1"/>
  <c r="S1181" i="4" s="1"/>
  <c r="P1182" i="4"/>
  <c r="Q1182" i="4" a="1"/>
  <c r="Q1182" i="4" s="1"/>
  <c r="R1182" i="4" a="1"/>
  <c r="R1182" i="4" s="1"/>
  <c r="S1182" i="4" a="1"/>
  <c r="S1182" i="4" s="1"/>
  <c r="P1183" i="4"/>
  <c r="Q1183" i="4" a="1"/>
  <c r="Q1183" i="4" s="1"/>
  <c r="R1183" i="4" a="1"/>
  <c r="R1183" i="4" s="1"/>
  <c r="S1183" i="4" a="1"/>
  <c r="S1183" i="4" s="1"/>
  <c r="P1184" i="4"/>
  <c r="Q1184" i="4" a="1"/>
  <c r="Q1184" i="4" s="1"/>
  <c r="R1184" i="4" a="1"/>
  <c r="R1184" i="4" s="1"/>
  <c r="S1184" i="4" a="1"/>
  <c r="S1184" i="4" s="1"/>
  <c r="P1185" i="4"/>
  <c r="Q1185" i="4" a="1"/>
  <c r="Q1185" i="4" s="1"/>
  <c r="R1185" i="4" a="1"/>
  <c r="R1185" i="4" s="1"/>
  <c r="S1185" i="4" a="1"/>
  <c r="S1185" i="4" s="1"/>
  <c r="P1186" i="4"/>
  <c r="Q1186" i="4" a="1"/>
  <c r="Q1186" i="4" s="1"/>
  <c r="R1186" i="4" a="1"/>
  <c r="R1186" i="4" s="1"/>
  <c r="S1186" i="4" a="1"/>
  <c r="S1186" i="4" s="1"/>
  <c r="P1187" i="4"/>
  <c r="Q1187" i="4" a="1"/>
  <c r="Q1187" i="4" s="1"/>
  <c r="R1187" i="4" a="1"/>
  <c r="R1187" i="4" s="1"/>
  <c r="S1187" i="4" a="1"/>
  <c r="S1187" i="4" s="1"/>
  <c r="P1188" i="4"/>
  <c r="Q1188" i="4" a="1"/>
  <c r="Q1188" i="4" s="1"/>
  <c r="R1188" i="4" a="1"/>
  <c r="R1188" i="4" s="1"/>
  <c r="S1188" i="4" a="1"/>
  <c r="S1188" i="4" s="1"/>
  <c r="P1189" i="4"/>
  <c r="Q1189" i="4" a="1"/>
  <c r="Q1189" i="4" s="1"/>
  <c r="R1189" i="4" a="1"/>
  <c r="R1189" i="4" s="1"/>
  <c r="S1189" i="4" a="1"/>
  <c r="S1189" i="4" s="1"/>
  <c r="P1190" i="4"/>
  <c r="Q1190" i="4" a="1"/>
  <c r="Q1190" i="4" s="1"/>
  <c r="R1190" i="4" a="1"/>
  <c r="R1190" i="4" s="1"/>
  <c r="S1190" i="4" a="1"/>
  <c r="S1190" i="4" s="1"/>
  <c r="P1191" i="4"/>
  <c r="Q1191" i="4" a="1"/>
  <c r="Q1191" i="4" s="1"/>
  <c r="R1191" i="4" a="1"/>
  <c r="R1191" i="4" s="1"/>
  <c r="S1191" i="4" a="1"/>
  <c r="S1191" i="4" s="1"/>
  <c r="P1192" i="4"/>
  <c r="Q1192" i="4" a="1"/>
  <c r="Q1192" i="4" s="1"/>
  <c r="R1192" i="4" a="1"/>
  <c r="R1192" i="4" s="1"/>
  <c r="S1192" i="4" a="1"/>
  <c r="S1192" i="4" s="1"/>
  <c r="P1193" i="4"/>
  <c r="Q1193" i="4" a="1"/>
  <c r="Q1193" i="4" s="1"/>
  <c r="R1193" i="4" a="1"/>
  <c r="R1193" i="4" s="1"/>
  <c r="S1193" i="4" a="1"/>
  <c r="S1193" i="4" s="1"/>
  <c r="P1194" i="4"/>
  <c r="Q1194" i="4" a="1"/>
  <c r="Q1194" i="4" s="1"/>
  <c r="R1194" i="4" a="1"/>
  <c r="R1194" i="4" s="1"/>
  <c r="S1194" i="4" a="1"/>
  <c r="S1194" i="4" s="1"/>
  <c r="P1195" i="4"/>
  <c r="Q1195" i="4" a="1"/>
  <c r="Q1195" i="4" s="1"/>
  <c r="R1195" i="4" a="1"/>
  <c r="R1195" i="4" s="1"/>
  <c r="S1195" i="4" a="1"/>
  <c r="S1195" i="4" s="1"/>
  <c r="P1196" i="4"/>
  <c r="Q1196" i="4" a="1"/>
  <c r="Q1196" i="4" s="1"/>
  <c r="R1196" i="4" a="1"/>
  <c r="R1196" i="4" s="1"/>
  <c r="S1196" i="4" a="1"/>
  <c r="S1196" i="4" s="1"/>
  <c r="P1197" i="4"/>
  <c r="Q1197" i="4" a="1"/>
  <c r="Q1197" i="4" s="1"/>
  <c r="R1197" i="4" a="1"/>
  <c r="R1197" i="4" s="1"/>
  <c r="S1197" i="4" a="1"/>
  <c r="S1197" i="4" s="1"/>
  <c r="P1198" i="4"/>
  <c r="Q1198" i="4" a="1"/>
  <c r="Q1198" i="4" s="1"/>
  <c r="R1198" i="4" a="1"/>
  <c r="R1198" i="4" s="1"/>
  <c r="S1198" i="4" a="1"/>
  <c r="S1198" i="4" s="1"/>
  <c r="P1199" i="4"/>
  <c r="Q1199" i="4" a="1"/>
  <c r="Q1199" i="4" s="1"/>
  <c r="R1199" i="4" a="1"/>
  <c r="R1199" i="4" s="1"/>
  <c r="S1199" i="4" a="1"/>
  <c r="S1199" i="4" s="1"/>
  <c r="P1200" i="4"/>
  <c r="Q1200" i="4" a="1"/>
  <c r="Q1200" i="4" s="1"/>
  <c r="R1200" i="4" a="1"/>
  <c r="R1200" i="4" s="1"/>
  <c r="S1200" i="4" a="1"/>
  <c r="S1200" i="4" s="1"/>
  <c r="P1201" i="4"/>
  <c r="Q1201" i="4" a="1"/>
  <c r="Q1201" i="4" s="1"/>
  <c r="R1201" i="4" a="1"/>
  <c r="R1201" i="4" s="1"/>
  <c r="S1201" i="4" a="1"/>
  <c r="S1201" i="4" s="1"/>
  <c r="P1202" i="4"/>
  <c r="Q1202" i="4" a="1"/>
  <c r="Q1202" i="4" s="1"/>
  <c r="R1202" i="4" a="1"/>
  <c r="R1202" i="4" s="1"/>
  <c r="S1202" i="4" a="1"/>
  <c r="S1202" i="4" s="1"/>
  <c r="P1203" i="4"/>
  <c r="Q1203" i="4" a="1"/>
  <c r="Q1203" i="4" s="1"/>
  <c r="R1203" i="4" a="1"/>
  <c r="R1203" i="4" s="1"/>
  <c r="S1203" i="4" a="1"/>
  <c r="S1203" i="4" s="1"/>
  <c r="P1204" i="4"/>
  <c r="Q1204" i="4" a="1"/>
  <c r="Q1204" i="4" s="1"/>
  <c r="R1204" i="4" a="1"/>
  <c r="R1204" i="4" s="1"/>
  <c r="S1204" i="4" a="1"/>
  <c r="S1204" i="4" s="1"/>
  <c r="P1205" i="4"/>
  <c r="Q1205" i="4" a="1"/>
  <c r="Q1205" i="4" s="1"/>
  <c r="R1205" i="4" a="1"/>
  <c r="R1205" i="4" s="1"/>
  <c r="S1205" i="4" a="1"/>
  <c r="S1205" i="4" s="1"/>
  <c r="P1206" i="4"/>
  <c r="Q1206" i="4" a="1"/>
  <c r="Q1206" i="4" s="1"/>
  <c r="R1206" i="4" a="1"/>
  <c r="R1206" i="4" s="1"/>
  <c r="S1206" i="4" a="1"/>
  <c r="S1206" i="4" s="1"/>
  <c r="P1207" i="4"/>
  <c r="Q1207" i="4" a="1"/>
  <c r="Q1207" i="4" s="1"/>
  <c r="R1207" i="4" a="1"/>
  <c r="R1207" i="4" s="1"/>
  <c r="S1207" i="4" a="1"/>
  <c r="S1207" i="4" s="1"/>
  <c r="P1208" i="4"/>
  <c r="Q1208" i="4" a="1"/>
  <c r="Q1208" i="4" s="1"/>
  <c r="R1208" i="4" a="1"/>
  <c r="R1208" i="4" s="1"/>
  <c r="S1208" i="4" a="1"/>
  <c r="S1208" i="4" s="1"/>
  <c r="P1209" i="4"/>
  <c r="Q1209" i="4" a="1"/>
  <c r="Q1209" i="4" s="1"/>
  <c r="R1209" i="4" a="1"/>
  <c r="R1209" i="4" s="1"/>
  <c r="S1209" i="4" a="1"/>
  <c r="S1209" i="4" s="1"/>
  <c r="P1210" i="4"/>
  <c r="Q1210" i="4" a="1"/>
  <c r="Q1210" i="4" s="1"/>
  <c r="R1210" i="4" a="1"/>
  <c r="R1210" i="4" s="1"/>
  <c r="S1210" i="4" a="1"/>
  <c r="S1210" i="4" s="1"/>
  <c r="P1211" i="4"/>
  <c r="Q1211" i="4" a="1"/>
  <c r="Q1211" i="4" s="1"/>
  <c r="R1211" i="4" a="1"/>
  <c r="R1211" i="4" s="1"/>
  <c r="S1211" i="4" a="1"/>
  <c r="S1211" i="4" s="1"/>
  <c r="P1212" i="4"/>
  <c r="Q1212" i="4" a="1"/>
  <c r="Q1212" i="4" s="1"/>
  <c r="R1212" i="4" a="1"/>
  <c r="R1212" i="4" s="1"/>
  <c r="S1212" i="4" a="1"/>
  <c r="S1212" i="4" s="1"/>
  <c r="P1213" i="4"/>
  <c r="Q1213" i="4" a="1"/>
  <c r="Q1213" i="4" s="1"/>
  <c r="R1213" i="4" a="1"/>
  <c r="R1213" i="4" s="1"/>
  <c r="S1213" i="4" a="1"/>
  <c r="S1213" i="4" s="1"/>
  <c r="P1214" i="4"/>
  <c r="Q1214" i="4" a="1"/>
  <c r="Q1214" i="4" s="1"/>
  <c r="R1214" i="4" a="1"/>
  <c r="R1214" i="4" s="1"/>
  <c r="S1214" i="4" a="1"/>
  <c r="S1214" i="4" s="1"/>
  <c r="P1215" i="4"/>
  <c r="Q1215" i="4" a="1"/>
  <c r="Q1215" i="4" s="1"/>
  <c r="R1215" i="4" a="1"/>
  <c r="R1215" i="4" s="1"/>
  <c r="S1215" i="4" a="1"/>
  <c r="S1215" i="4" s="1"/>
  <c r="P1216" i="4"/>
  <c r="Q1216" i="4" a="1"/>
  <c r="Q1216" i="4" s="1"/>
  <c r="R1216" i="4" a="1"/>
  <c r="R1216" i="4" s="1"/>
  <c r="S1216" i="4" a="1"/>
  <c r="S1216" i="4" s="1"/>
  <c r="P1217" i="4"/>
  <c r="Q1217" i="4" a="1"/>
  <c r="Q1217" i="4" s="1"/>
  <c r="R1217" i="4" a="1"/>
  <c r="R1217" i="4" s="1"/>
  <c r="S1217" i="4" a="1"/>
  <c r="S1217" i="4" s="1"/>
  <c r="P1218" i="4"/>
  <c r="Q1218" i="4" a="1"/>
  <c r="Q1218" i="4" s="1"/>
  <c r="R1218" i="4" a="1"/>
  <c r="R1218" i="4" s="1"/>
  <c r="S1218" i="4" a="1"/>
  <c r="S1218" i="4" s="1"/>
  <c r="P1219" i="4"/>
  <c r="Q1219" i="4" a="1"/>
  <c r="Q1219" i="4" s="1"/>
  <c r="R1219" i="4" a="1"/>
  <c r="R1219" i="4" s="1"/>
  <c r="S1219" i="4" a="1"/>
  <c r="S1219" i="4" s="1"/>
  <c r="P1220" i="4"/>
  <c r="Q1220" i="4" a="1"/>
  <c r="Q1220" i="4" s="1"/>
  <c r="R1220" i="4" a="1"/>
  <c r="R1220" i="4" s="1"/>
  <c r="S1220" i="4" a="1"/>
  <c r="S1220" i="4" s="1"/>
  <c r="P1221" i="4"/>
  <c r="Q1221" i="4" a="1"/>
  <c r="Q1221" i="4" s="1"/>
  <c r="R1221" i="4" a="1"/>
  <c r="R1221" i="4" s="1"/>
  <c r="S1221" i="4" a="1"/>
  <c r="S1221" i="4" s="1"/>
  <c r="P1222" i="4"/>
  <c r="Q1222" i="4" a="1"/>
  <c r="Q1222" i="4" s="1"/>
  <c r="R1222" i="4" a="1"/>
  <c r="R1222" i="4" s="1"/>
  <c r="S1222" i="4" a="1"/>
  <c r="S1222" i="4" s="1"/>
  <c r="P1223" i="4"/>
  <c r="Q1223" i="4" a="1"/>
  <c r="Q1223" i="4" s="1"/>
  <c r="R1223" i="4" a="1"/>
  <c r="R1223" i="4" s="1"/>
  <c r="S1223" i="4" a="1"/>
  <c r="S1223" i="4" s="1"/>
  <c r="P1224" i="4"/>
  <c r="Q1224" i="4" a="1"/>
  <c r="Q1224" i="4" s="1"/>
  <c r="R1224" i="4" a="1"/>
  <c r="R1224" i="4" s="1"/>
  <c r="S1224" i="4" a="1"/>
  <c r="S1224" i="4" s="1"/>
  <c r="P1225" i="4"/>
  <c r="Q1225" i="4" a="1"/>
  <c r="Q1225" i="4" s="1"/>
  <c r="R1225" i="4" a="1"/>
  <c r="R1225" i="4" s="1"/>
  <c r="S1225" i="4" a="1"/>
  <c r="S1225" i="4" s="1"/>
  <c r="P1226" i="4"/>
  <c r="Q1226" i="4" a="1"/>
  <c r="Q1226" i="4" s="1"/>
  <c r="R1226" i="4" a="1"/>
  <c r="R1226" i="4" s="1"/>
  <c r="S1226" i="4" a="1"/>
  <c r="S1226" i="4" s="1"/>
  <c r="P1227" i="4"/>
  <c r="Q1227" i="4" a="1"/>
  <c r="Q1227" i="4" s="1"/>
  <c r="R1227" i="4" a="1"/>
  <c r="R1227" i="4" s="1"/>
  <c r="S1227" i="4" a="1"/>
  <c r="S1227" i="4" s="1"/>
  <c r="P1228" i="4"/>
  <c r="Q1228" i="4" a="1"/>
  <c r="Q1228" i="4" s="1"/>
  <c r="R1228" i="4" a="1"/>
  <c r="R1228" i="4" s="1"/>
  <c r="S1228" i="4" a="1"/>
  <c r="S1228" i="4" s="1"/>
  <c r="P1229" i="4"/>
  <c r="Q1229" i="4" a="1"/>
  <c r="Q1229" i="4" s="1"/>
  <c r="R1229" i="4" a="1"/>
  <c r="R1229" i="4" s="1"/>
  <c r="S1229" i="4" a="1"/>
  <c r="S1229" i="4" s="1"/>
  <c r="P1230" i="4"/>
  <c r="Q1230" i="4" a="1"/>
  <c r="Q1230" i="4" s="1"/>
  <c r="R1230" i="4" a="1"/>
  <c r="R1230" i="4" s="1"/>
  <c r="S1230" i="4" a="1"/>
  <c r="S1230" i="4" s="1"/>
  <c r="P1231" i="4"/>
  <c r="Q1231" i="4" a="1"/>
  <c r="Q1231" i="4" s="1"/>
  <c r="R1231" i="4" a="1"/>
  <c r="R1231" i="4" s="1"/>
  <c r="S1231" i="4" a="1"/>
  <c r="S1231" i="4" s="1"/>
  <c r="P1232" i="4"/>
  <c r="Q1232" i="4" a="1"/>
  <c r="Q1232" i="4" s="1"/>
  <c r="R1232" i="4" a="1"/>
  <c r="R1232" i="4" s="1"/>
  <c r="S1232" i="4" a="1"/>
  <c r="S1232" i="4" s="1"/>
  <c r="P1233" i="4"/>
  <c r="Q1233" i="4" a="1"/>
  <c r="Q1233" i="4" s="1"/>
  <c r="R1233" i="4" a="1"/>
  <c r="R1233" i="4" s="1"/>
  <c r="S1233" i="4" a="1"/>
  <c r="S1233" i="4" s="1"/>
  <c r="P1234" i="4"/>
  <c r="Q1234" i="4" a="1"/>
  <c r="Q1234" i="4" s="1"/>
  <c r="R1234" i="4" a="1"/>
  <c r="R1234" i="4" s="1"/>
  <c r="S1234" i="4" a="1"/>
  <c r="S1234" i="4" s="1"/>
  <c r="P1235" i="4"/>
  <c r="Q1235" i="4" a="1"/>
  <c r="Q1235" i="4" s="1"/>
  <c r="R1235" i="4" a="1"/>
  <c r="R1235" i="4" s="1"/>
  <c r="S1235" i="4" a="1"/>
  <c r="S1235" i="4" s="1"/>
  <c r="P1236" i="4"/>
  <c r="Q1236" i="4" a="1"/>
  <c r="Q1236" i="4" s="1"/>
  <c r="R1236" i="4" a="1"/>
  <c r="R1236" i="4" s="1"/>
  <c r="S1236" i="4" a="1"/>
  <c r="S1236" i="4" s="1"/>
  <c r="P1237" i="4"/>
  <c r="Q1237" i="4" a="1"/>
  <c r="Q1237" i="4" s="1"/>
  <c r="R1237" i="4" a="1"/>
  <c r="R1237" i="4" s="1"/>
  <c r="S1237" i="4" a="1"/>
  <c r="S1237" i="4" s="1"/>
  <c r="P1238" i="4"/>
  <c r="Q1238" i="4" a="1"/>
  <c r="Q1238" i="4" s="1"/>
  <c r="R1238" i="4" a="1"/>
  <c r="R1238" i="4" s="1"/>
  <c r="S1238" i="4" a="1"/>
  <c r="S1238" i="4" s="1"/>
  <c r="P1239" i="4"/>
  <c r="Q1239" i="4" a="1"/>
  <c r="Q1239" i="4" s="1"/>
  <c r="R1239" i="4" a="1"/>
  <c r="R1239" i="4" s="1"/>
  <c r="S1239" i="4" a="1"/>
  <c r="S1239" i="4" s="1"/>
  <c r="P1240" i="4"/>
  <c r="Q1240" i="4" a="1"/>
  <c r="Q1240" i="4" s="1"/>
  <c r="R1240" i="4" a="1"/>
  <c r="R1240" i="4" s="1"/>
  <c r="S1240" i="4" a="1"/>
  <c r="S1240" i="4" s="1"/>
  <c r="P1241" i="4"/>
  <c r="Q1241" i="4" a="1"/>
  <c r="Q1241" i="4" s="1"/>
  <c r="R1241" i="4" a="1"/>
  <c r="R1241" i="4" s="1"/>
  <c r="S1241" i="4" a="1"/>
  <c r="S1241" i="4" s="1"/>
  <c r="P1242" i="4"/>
  <c r="Q1242" i="4" a="1"/>
  <c r="Q1242" i="4" s="1"/>
  <c r="R1242" i="4" a="1"/>
  <c r="R1242" i="4" s="1"/>
  <c r="S1242" i="4" a="1"/>
  <c r="S1242" i="4" s="1"/>
  <c r="P1243" i="4"/>
  <c r="Q1243" i="4" a="1"/>
  <c r="Q1243" i="4" s="1"/>
  <c r="R1243" i="4" a="1"/>
  <c r="R1243" i="4" s="1"/>
  <c r="S1243" i="4" a="1"/>
  <c r="S1243" i="4" s="1"/>
  <c r="P1244" i="4"/>
  <c r="Q1244" i="4" a="1"/>
  <c r="Q1244" i="4" s="1"/>
  <c r="R1244" i="4" a="1"/>
  <c r="R1244" i="4" s="1"/>
  <c r="S1244" i="4" a="1"/>
  <c r="S1244" i="4" s="1"/>
  <c r="P1245" i="4"/>
  <c r="Q1245" i="4" a="1"/>
  <c r="Q1245" i="4" s="1"/>
  <c r="R1245" i="4" a="1"/>
  <c r="R1245" i="4" s="1"/>
  <c r="S1245" i="4" a="1"/>
  <c r="S1245" i="4" s="1"/>
  <c r="P1246" i="4"/>
  <c r="Q1246" i="4" a="1"/>
  <c r="Q1246" i="4" s="1"/>
  <c r="R1246" i="4" a="1"/>
  <c r="R1246" i="4" s="1"/>
  <c r="S1246" i="4" a="1"/>
  <c r="S1246" i="4" s="1"/>
  <c r="P1247" i="4"/>
  <c r="Q1247" i="4" a="1"/>
  <c r="Q1247" i="4" s="1"/>
  <c r="R1247" i="4" a="1"/>
  <c r="R1247" i="4" s="1"/>
  <c r="S1247" i="4" a="1"/>
  <c r="S1247" i="4" s="1"/>
  <c r="P1248" i="4"/>
  <c r="Q1248" i="4" a="1"/>
  <c r="Q1248" i="4" s="1"/>
  <c r="R1248" i="4" a="1"/>
  <c r="R1248" i="4" s="1"/>
  <c r="S1248" i="4" a="1"/>
  <c r="S1248" i="4" s="1"/>
  <c r="P1249" i="4"/>
  <c r="Q1249" i="4" a="1"/>
  <c r="Q1249" i="4" s="1"/>
  <c r="R1249" i="4" a="1"/>
  <c r="R1249" i="4" s="1"/>
  <c r="S1249" i="4" a="1"/>
  <c r="S1249" i="4" s="1"/>
  <c r="P1250" i="4"/>
  <c r="Q1250" i="4" a="1"/>
  <c r="Q1250" i="4" s="1"/>
  <c r="R1250" i="4" a="1"/>
  <c r="R1250" i="4" s="1"/>
  <c r="S1250" i="4" a="1"/>
  <c r="S1250" i="4" s="1"/>
  <c r="P1251" i="4"/>
  <c r="Q1251" i="4" a="1"/>
  <c r="Q1251" i="4" s="1"/>
  <c r="R1251" i="4" a="1"/>
  <c r="R1251" i="4" s="1"/>
  <c r="S1251" i="4" a="1"/>
  <c r="S1251" i="4" s="1"/>
  <c r="P1252" i="4"/>
  <c r="Q1252" i="4" a="1"/>
  <c r="Q1252" i="4" s="1"/>
  <c r="R1252" i="4" a="1"/>
  <c r="R1252" i="4" s="1"/>
  <c r="S1252" i="4" a="1"/>
  <c r="S1252" i="4" s="1"/>
  <c r="P1253" i="4"/>
  <c r="Q1253" i="4" a="1"/>
  <c r="Q1253" i="4" s="1"/>
  <c r="R1253" i="4" a="1"/>
  <c r="R1253" i="4" s="1"/>
  <c r="S1253" i="4" a="1"/>
  <c r="S1253" i="4" s="1"/>
  <c r="P1254" i="4"/>
  <c r="Q1254" i="4" a="1"/>
  <c r="Q1254" i="4" s="1"/>
  <c r="R1254" i="4" a="1"/>
  <c r="R1254" i="4" s="1"/>
  <c r="S1254" i="4" a="1"/>
  <c r="S1254" i="4" s="1"/>
  <c r="P1255" i="4"/>
  <c r="Q1255" i="4" a="1"/>
  <c r="Q1255" i="4" s="1"/>
  <c r="R1255" i="4" a="1"/>
  <c r="R1255" i="4" s="1"/>
  <c r="S1255" i="4" a="1"/>
  <c r="S1255" i="4" s="1"/>
  <c r="P1256" i="4"/>
  <c r="Q1256" i="4" a="1"/>
  <c r="Q1256" i="4" s="1"/>
  <c r="R1256" i="4" a="1"/>
  <c r="R1256" i="4" s="1"/>
  <c r="S1256" i="4" a="1"/>
  <c r="S1256" i="4" s="1"/>
  <c r="P1257" i="4"/>
  <c r="Q1257" i="4" a="1"/>
  <c r="Q1257" i="4" s="1"/>
  <c r="R1257" i="4" a="1"/>
  <c r="R1257" i="4" s="1"/>
  <c r="S1257" i="4" a="1"/>
  <c r="S1257" i="4" s="1"/>
  <c r="P1258" i="4"/>
  <c r="Q1258" i="4" a="1"/>
  <c r="Q1258" i="4" s="1"/>
  <c r="R1258" i="4" a="1"/>
  <c r="R1258" i="4" s="1"/>
  <c r="S1258" i="4" a="1"/>
  <c r="S1258" i="4" s="1"/>
  <c r="P1259" i="4"/>
  <c r="Q1259" i="4" a="1"/>
  <c r="Q1259" i="4" s="1"/>
  <c r="R1259" i="4" a="1"/>
  <c r="R1259" i="4" s="1"/>
  <c r="S1259" i="4" a="1"/>
  <c r="S1259" i="4" s="1"/>
  <c r="P1260" i="4"/>
  <c r="Q1260" i="4" a="1"/>
  <c r="Q1260" i="4" s="1"/>
  <c r="R1260" i="4" a="1"/>
  <c r="R1260" i="4" s="1"/>
  <c r="S1260" i="4" a="1"/>
  <c r="S1260" i="4" s="1"/>
  <c r="P1261" i="4"/>
  <c r="Q1261" i="4" a="1"/>
  <c r="Q1261" i="4" s="1"/>
  <c r="R1261" i="4" a="1"/>
  <c r="R1261" i="4" s="1"/>
  <c r="S1261" i="4" a="1"/>
  <c r="S1261" i="4" s="1"/>
  <c r="P1262" i="4"/>
  <c r="Q1262" i="4" a="1"/>
  <c r="Q1262" i="4" s="1"/>
  <c r="R1262" i="4" a="1"/>
  <c r="R1262" i="4" s="1"/>
  <c r="S1262" i="4" a="1"/>
  <c r="S1262" i="4" s="1"/>
  <c r="P1263" i="4"/>
  <c r="Q1263" i="4" a="1"/>
  <c r="Q1263" i="4" s="1"/>
  <c r="R1263" i="4" a="1"/>
  <c r="R1263" i="4" s="1"/>
  <c r="S1263" i="4" a="1"/>
  <c r="S1263" i="4" s="1"/>
  <c r="P1264" i="4"/>
  <c r="Q1264" i="4" a="1"/>
  <c r="Q1264" i="4" s="1"/>
  <c r="R1264" i="4" a="1"/>
  <c r="R1264" i="4" s="1"/>
  <c r="S1264" i="4" a="1"/>
  <c r="S1264" i="4" s="1"/>
  <c r="P1265" i="4"/>
  <c r="Q1265" i="4" a="1"/>
  <c r="Q1265" i="4" s="1"/>
  <c r="R1265" i="4" a="1"/>
  <c r="R1265" i="4" s="1"/>
  <c r="S1265" i="4" a="1"/>
  <c r="S1265" i="4" s="1"/>
  <c r="P1266" i="4"/>
  <c r="Q1266" i="4" a="1"/>
  <c r="Q1266" i="4" s="1"/>
  <c r="R1266" i="4" a="1"/>
  <c r="R1266" i="4" s="1"/>
  <c r="S1266" i="4" a="1"/>
  <c r="S1266" i="4" s="1"/>
  <c r="P1267" i="4"/>
  <c r="Q1267" i="4" a="1"/>
  <c r="Q1267" i="4" s="1"/>
  <c r="R1267" i="4" a="1"/>
  <c r="R1267" i="4" s="1"/>
  <c r="S1267" i="4" a="1"/>
  <c r="S1267" i="4" s="1"/>
  <c r="P1268" i="4"/>
  <c r="Q1268" i="4" a="1"/>
  <c r="Q1268" i="4" s="1"/>
  <c r="R1268" i="4" a="1"/>
  <c r="R1268" i="4" s="1"/>
  <c r="S1268" i="4" a="1"/>
  <c r="S1268" i="4" s="1"/>
  <c r="P1269" i="4"/>
  <c r="Q1269" i="4" a="1"/>
  <c r="Q1269" i="4" s="1"/>
  <c r="R1269" i="4" a="1"/>
  <c r="R1269" i="4" s="1"/>
  <c r="S1269" i="4" a="1"/>
  <c r="S1269" i="4" s="1"/>
  <c r="P1270" i="4"/>
  <c r="Q1270" i="4" a="1"/>
  <c r="Q1270" i="4" s="1"/>
  <c r="R1270" i="4" a="1"/>
  <c r="R1270" i="4" s="1"/>
  <c r="S1270" i="4" a="1"/>
  <c r="S1270" i="4" s="1"/>
  <c r="P1271" i="4"/>
  <c r="Q1271" i="4" a="1"/>
  <c r="Q1271" i="4" s="1"/>
  <c r="R1271" i="4" a="1"/>
  <c r="R1271" i="4" s="1"/>
  <c r="S1271" i="4" a="1"/>
  <c r="S1271" i="4" s="1"/>
  <c r="P1272" i="4"/>
  <c r="Q1272" i="4" a="1"/>
  <c r="Q1272" i="4" s="1"/>
  <c r="R1272" i="4" a="1"/>
  <c r="R1272" i="4" s="1"/>
  <c r="S1272" i="4" a="1"/>
  <c r="S1272" i="4" s="1"/>
  <c r="P1273" i="4"/>
  <c r="Q1273" i="4" a="1"/>
  <c r="Q1273" i="4" s="1"/>
  <c r="R1273" i="4" a="1"/>
  <c r="R1273" i="4" s="1"/>
  <c r="S1273" i="4" a="1"/>
  <c r="S1273" i="4" s="1"/>
  <c r="P1274" i="4"/>
  <c r="Q1274" i="4" a="1"/>
  <c r="Q1274" i="4" s="1"/>
  <c r="R1274" i="4" a="1"/>
  <c r="R1274" i="4" s="1"/>
  <c r="S1274" i="4" a="1"/>
  <c r="S1274" i="4" s="1"/>
  <c r="P1275" i="4"/>
  <c r="Q1275" i="4" a="1"/>
  <c r="Q1275" i="4" s="1"/>
  <c r="R1275" i="4" a="1"/>
  <c r="R1275" i="4" s="1"/>
  <c r="S1275" i="4" a="1"/>
  <c r="S1275" i="4" s="1"/>
  <c r="P1276" i="4"/>
  <c r="Q1276" i="4" a="1"/>
  <c r="Q1276" i="4" s="1"/>
  <c r="R1276" i="4" a="1"/>
  <c r="R1276" i="4" s="1"/>
  <c r="S1276" i="4" a="1"/>
  <c r="S1276" i="4" s="1"/>
  <c r="P1277" i="4"/>
  <c r="Q1277" i="4" a="1"/>
  <c r="Q1277" i="4" s="1"/>
  <c r="R1277" i="4" a="1"/>
  <c r="R1277" i="4" s="1"/>
  <c r="S1277" i="4" a="1"/>
  <c r="S1277" i="4" s="1"/>
  <c r="P1278" i="4"/>
  <c r="Q1278" i="4" a="1"/>
  <c r="Q1278" i="4" s="1"/>
  <c r="R1278" i="4" a="1"/>
  <c r="R1278" i="4" s="1"/>
  <c r="S1278" i="4" a="1"/>
  <c r="S1278" i="4" s="1"/>
  <c r="P1279" i="4"/>
  <c r="Q1279" i="4" a="1"/>
  <c r="Q1279" i="4" s="1"/>
  <c r="R1279" i="4" a="1"/>
  <c r="R1279" i="4" s="1"/>
  <c r="S1279" i="4" a="1"/>
  <c r="S1279" i="4" s="1"/>
  <c r="P1280" i="4"/>
  <c r="Q1280" i="4" a="1"/>
  <c r="Q1280" i="4" s="1"/>
  <c r="R1280" i="4" a="1"/>
  <c r="R1280" i="4" s="1"/>
  <c r="S1280" i="4" a="1"/>
  <c r="S1280" i="4" s="1"/>
  <c r="P1281" i="4"/>
  <c r="Q1281" i="4" a="1"/>
  <c r="Q1281" i="4" s="1"/>
  <c r="R1281" i="4" a="1"/>
  <c r="R1281" i="4" s="1"/>
  <c r="S1281" i="4" a="1"/>
  <c r="S1281" i="4" s="1"/>
  <c r="P1282" i="4"/>
  <c r="Q1282" i="4" a="1"/>
  <c r="Q1282" i="4" s="1"/>
  <c r="R1282" i="4" a="1"/>
  <c r="R1282" i="4" s="1"/>
  <c r="S1282" i="4" a="1"/>
  <c r="S1282" i="4" s="1"/>
  <c r="P1283" i="4"/>
  <c r="Q1283" i="4" a="1"/>
  <c r="Q1283" i="4" s="1"/>
  <c r="R1283" i="4" a="1"/>
  <c r="R1283" i="4" s="1"/>
  <c r="S1283" i="4" a="1"/>
  <c r="S1283" i="4" s="1"/>
  <c r="P1284" i="4"/>
  <c r="Q1284" i="4" a="1"/>
  <c r="Q1284" i="4" s="1"/>
  <c r="R1284" i="4" a="1"/>
  <c r="R1284" i="4" s="1"/>
  <c r="S1284" i="4" a="1"/>
  <c r="S1284" i="4" s="1"/>
  <c r="P1285" i="4"/>
  <c r="Q1285" i="4" a="1"/>
  <c r="Q1285" i="4" s="1"/>
  <c r="R1285" i="4" a="1"/>
  <c r="R1285" i="4" s="1"/>
  <c r="S1285" i="4" a="1"/>
  <c r="S1285" i="4" s="1"/>
  <c r="P1286" i="4"/>
  <c r="Q1286" i="4" a="1"/>
  <c r="Q1286" i="4" s="1"/>
  <c r="R1286" i="4" a="1"/>
  <c r="R1286" i="4" s="1"/>
  <c r="S1286" i="4" a="1"/>
  <c r="S1286" i="4" s="1"/>
  <c r="P1287" i="4"/>
  <c r="Q1287" i="4" a="1"/>
  <c r="Q1287" i="4" s="1"/>
  <c r="R1287" i="4" a="1"/>
  <c r="R1287" i="4" s="1"/>
  <c r="S1287" i="4" a="1"/>
  <c r="S1287" i="4" s="1"/>
  <c r="P1288" i="4"/>
  <c r="Q1288" i="4" a="1"/>
  <c r="Q1288" i="4" s="1"/>
  <c r="R1288" i="4" a="1"/>
  <c r="R1288" i="4" s="1"/>
  <c r="S1288" i="4" a="1"/>
  <c r="S1288" i="4" s="1"/>
  <c r="P1289" i="4"/>
  <c r="Q1289" i="4" a="1"/>
  <c r="Q1289" i="4" s="1"/>
  <c r="R1289" i="4" a="1"/>
  <c r="R1289" i="4" s="1"/>
  <c r="S1289" i="4" a="1"/>
  <c r="S1289" i="4" s="1"/>
  <c r="P1290" i="4"/>
  <c r="Q1290" i="4" a="1"/>
  <c r="Q1290" i="4" s="1"/>
  <c r="R1290" i="4" a="1"/>
  <c r="R1290" i="4" s="1"/>
  <c r="S1290" i="4" a="1"/>
  <c r="S1290" i="4" s="1"/>
  <c r="P1291" i="4"/>
  <c r="Q1291" i="4" a="1"/>
  <c r="Q1291" i="4" s="1"/>
  <c r="R1291" i="4" a="1"/>
  <c r="R1291" i="4" s="1"/>
  <c r="S1291" i="4" a="1"/>
  <c r="S1291" i="4" s="1"/>
  <c r="P1292" i="4"/>
  <c r="Q1292" i="4" a="1"/>
  <c r="Q1292" i="4" s="1"/>
  <c r="R1292" i="4" a="1"/>
  <c r="R1292" i="4" s="1"/>
  <c r="S1292" i="4" a="1"/>
  <c r="S1292" i="4" s="1"/>
  <c r="P1293" i="4"/>
  <c r="Q1293" i="4" a="1"/>
  <c r="Q1293" i="4" s="1"/>
  <c r="R1293" i="4" a="1"/>
  <c r="R1293" i="4" s="1"/>
  <c r="S1293" i="4" a="1"/>
  <c r="S1293" i="4" s="1"/>
  <c r="P1294" i="4"/>
  <c r="Q1294" i="4" a="1"/>
  <c r="Q1294" i="4" s="1"/>
  <c r="R1294" i="4" a="1"/>
  <c r="R1294" i="4" s="1"/>
  <c r="S1294" i="4" a="1"/>
  <c r="S1294" i="4" s="1"/>
  <c r="P1295" i="4"/>
  <c r="Q1295" i="4" a="1"/>
  <c r="Q1295" i="4" s="1"/>
  <c r="R1295" i="4" a="1"/>
  <c r="R1295" i="4" s="1"/>
  <c r="S1295" i="4" a="1"/>
  <c r="S1295" i="4" s="1"/>
  <c r="P1296" i="4"/>
  <c r="Q1296" i="4" a="1"/>
  <c r="Q1296" i="4" s="1"/>
  <c r="R1296" i="4" a="1"/>
  <c r="R1296" i="4" s="1"/>
  <c r="S1296" i="4" a="1"/>
  <c r="S1296" i="4" s="1"/>
  <c r="P1297" i="4"/>
  <c r="Q1297" i="4" a="1"/>
  <c r="Q1297" i="4" s="1"/>
  <c r="R1297" i="4" a="1"/>
  <c r="R1297" i="4" s="1"/>
  <c r="S1297" i="4" a="1"/>
  <c r="S1297" i="4" s="1"/>
  <c r="P1298" i="4"/>
  <c r="Q1298" i="4" a="1"/>
  <c r="Q1298" i="4" s="1"/>
  <c r="R1298" i="4" a="1"/>
  <c r="R1298" i="4" s="1"/>
  <c r="S1298" i="4" a="1"/>
  <c r="S1298" i="4" s="1"/>
  <c r="P1299" i="4"/>
  <c r="Q1299" i="4" a="1"/>
  <c r="Q1299" i="4" s="1"/>
  <c r="R1299" i="4" a="1"/>
  <c r="R1299" i="4" s="1"/>
  <c r="S1299" i="4" a="1"/>
  <c r="S1299" i="4" s="1"/>
  <c r="P1300" i="4"/>
  <c r="Q1300" i="4" a="1"/>
  <c r="Q1300" i="4" s="1"/>
  <c r="R1300" i="4" a="1"/>
  <c r="R1300" i="4" s="1"/>
  <c r="S1300" i="4" a="1"/>
  <c r="S1300" i="4" s="1"/>
  <c r="P1301" i="4"/>
  <c r="Q1301" i="4" a="1"/>
  <c r="Q1301" i="4" s="1"/>
  <c r="R1301" i="4" a="1"/>
  <c r="R1301" i="4" s="1"/>
  <c r="S1301" i="4" a="1"/>
  <c r="S1301" i="4" s="1"/>
  <c r="P1302" i="4"/>
  <c r="Q1302" i="4" a="1"/>
  <c r="Q1302" i="4" s="1"/>
  <c r="R1302" i="4" a="1"/>
  <c r="R1302" i="4" s="1"/>
  <c r="S1302" i="4" a="1"/>
  <c r="S1302" i="4" s="1"/>
  <c r="P1303" i="4"/>
  <c r="Q1303" i="4" a="1"/>
  <c r="Q1303" i="4" s="1"/>
  <c r="R1303" i="4" a="1"/>
  <c r="R1303" i="4" s="1"/>
  <c r="S1303" i="4" a="1"/>
  <c r="S1303" i="4" s="1"/>
  <c r="P1304" i="4"/>
  <c r="Q1304" i="4" a="1"/>
  <c r="Q1304" i="4" s="1"/>
  <c r="R1304" i="4" a="1"/>
  <c r="R1304" i="4" s="1"/>
  <c r="S1304" i="4" a="1"/>
  <c r="S1304" i="4" s="1"/>
  <c r="P1305" i="4"/>
  <c r="Q1305" i="4" a="1"/>
  <c r="Q1305" i="4" s="1"/>
  <c r="R1305" i="4" a="1"/>
  <c r="R1305" i="4" s="1"/>
  <c r="S1305" i="4" a="1"/>
  <c r="S1305" i="4" s="1"/>
  <c r="P1306" i="4"/>
  <c r="Q1306" i="4" a="1"/>
  <c r="Q1306" i="4" s="1"/>
  <c r="R1306" i="4" a="1"/>
  <c r="R1306" i="4" s="1"/>
  <c r="S1306" i="4" a="1"/>
  <c r="S1306" i="4" s="1"/>
  <c r="P1307" i="4"/>
  <c r="Q1307" i="4" a="1"/>
  <c r="Q1307" i="4" s="1"/>
  <c r="R1307" i="4" a="1"/>
  <c r="R1307" i="4" s="1"/>
  <c r="S1307" i="4" a="1"/>
  <c r="S1307" i="4" s="1"/>
  <c r="P1308" i="4"/>
  <c r="Q1308" i="4" a="1"/>
  <c r="Q1308" i="4" s="1"/>
  <c r="R1308" i="4" a="1"/>
  <c r="R1308" i="4" s="1"/>
  <c r="S1308" i="4" a="1"/>
  <c r="S1308" i="4" s="1"/>
  <c r="P1309" i="4"/>
  <c r="Q1309" i="4" a="1"/>
  <c r="Q1309" i="4" s="1"/>
  <c r="R1309" i="4" a="1"/>
  <c r="R1309" i="4" s="1"/>
  <c r="S1309" i="4" a="1"/>
  <c r="S1309" i="4" s="1"/>
  <c r="P1310" i="4"/>
  <c r="Q1310" i="4" a="1"/>
  <c r="Q1310" i="4" s="1"/>
  <c r="R1310" i="4" a="1"/>
  <c r="R1310" i="4" s="1"/>
  <c r="S1310" i="4" a="1"/>
  <c r="S1310" i="4" s="1"/>
  <c r="P1311" i="4"/>
  <c r="Q1311" i="4" a="1"/>
  <c r="Q1311" i="4" s="1"/>
  <c r="R1311" i="4" a="1"/>
  <c r="R1311" i="4" s="1"/>
  <c r="S1311" i="4" a="1"/>
  <c r="S1311" i="4" s="1"/>
  <c r="P1312" i="4"/>
  <c r="Q1312" i="4" a="1"/>
  <c r="Q1312" i="4" s="1"/>
  <c r="R1312" i="4" a="1"/>
  <c r="R1312" i="4" s="1"/>
  <c r="S1312" i="4" a="1"/>
  <c r="S1312" i="4" s="1"/>
  <c r="P1313" i="4"/>
  <c r="Q1313" i="4" a="1"/>
  <c r="Q1313" i="4" s="1"/>
  <c r="R1313" i="4" a="1"/>
  <c r="R1313" i="4" s="1"/>
  <c r="S1313" i="4" a="1"/>
  <c r="S1313" i="4" s="1"/>
  <c r="P1314" i="4"/>
  <c r="Q1314" i="4" a="1"/>
  <c r="Q1314" i="4" s="1"/>
  <c r="R1314" i="4" a="1"/>
  <c r="R1314" i="4" s="1"/>
  <c r="S1314" i="4" a="1"/>
  <c r="S1314" i="4" s="1"/>
  <c r="P1315" i="4"/>
  <c r="Q1315" i="4" a="1"/>
  <c r="Q1315" i="4" s="1"/>
  <c r="R1315" i="4" a="1"/>
  <c r="R1315" i="4" s="1"/>
  <c r="S1315" i="4" a="1"/>
  <c r="S1315" i="4" s="1"/>
  <c r="P1316" i="4"/>
  <c r="Q1316" i="4" a="1"/>
  <c r="Q1316" i="4" s="1"/>
  <c r="R1316" i="4" a="1"/>
  <c r="R1316" i="4" s="1"/>
  <c r="S1316" i="4" a="1"/>
  <c r="S1316" i="4" s="1"/>
  <c r="P1317" i="4"/>
  <c r="Q1317" i="4" a="1"/>
  <c r="Q1317" i="4" s="1"/>
  <c r="R1317" i="4" a="1"/>
  <c r="R1317" i="4" s="1"/>
  <c r="S1317" i="4" a="1"/>
  <c r="S1317" i="4" s="1"/>
  <c r="P1318" i="4"/>
  <c r="Q1318" i="4" a="1"/>
  <c r="Q1318" i="4" s="1"/>
  <c r="R1318" i="4" a="1"/>
  <c r="R1318" i="4" s="1"/>
  <c r="S1318" i="4" a="1"/>
  <c r="S1318" i="4" s="1"/>
  <c r="P1319" i="4"/>
  <c r="Q1319" i="4" a="1"/>
  <c r="Q1319" i="4" s="1"/>
  <c r="R1319" i="4" a="1"/>
  <c r="R1319" i="4" s="1"/>
  <c r="S1319" i="4" a="1"/>
  <c r="S1319" i="4" s="1"/>
  <c r="P1320" i="4"/>
  <c r="Q1320" i="4" a="1"/>
  <c r="Q1320" i="4" s="1"/>
  <c r="R1320" i="4" a="1"/>
  <c r="R1320" i="4" s="1"/>
  <c r="S1320" i="4" a="1"/>
  <c r="S1320" i="4" s="1"/>
  <c r="P1321" i="4"/>
  <c r="Q1321" i="4" a="1"/>
  <c r="Q1321" i="4" s="1"/>
  <c r="R1321" i="4" a="1"/>
  <c r="R1321" i="4" s="1"/>
  <c r="S1321" i="4" a="1"/>
  <c r="S1321" i="4" s="1"/>
  <c r="P1322" i="4"/>
  <c r="Q1322" i="4" a="1"/>
  <c r="Q1322" i="4" s="1"/>
  <c r="R1322" i="4" a="1"/>
  <c r="R1322" i="4" s="1"/>
  <c r="S1322" i="4" a="1"/>
  <c r="S1322" i="4" s="1"/>
  <c r="P1323" i="4"/>
  <c r="Q1323" i="4" a="1"/>
  <c r="Q1323" i="4" s="1"/>
  <c r="R1323" i="4" a="1"/>
  <c r="R1323" i="4" s="1"/>
  <c r="S1323" i="4" a="1"/>
  <c r="S1323" i="4" s="1"/>
  <c r="P1324" i="4"/>
  <c r="Q1324" i="4" a="1"/>
  <c r="Q1324" i="4" s="1"/>
  <c r="R1324" i="4" a="1"/>
  <c r="R1324" i="4" s="1"/>
  <c r="S1324" i="4" a="1"/>
  <c r="S1324" i="4" s="1"/>
  <c r="P1325" i="4"/>
  <c r="Q1325" i="4" a="1"/>
  <c r="Q1325" i="4" s="1"/>
  <c r="R1325" i="4" a="1"/>
  <c r="R1325" i="4" s="1"/>
  <c r="S1325" i="4" a="1"/>
  <c r="S1325" i="4" s="1"/>
  <c r="P1326" i="4"/>
  <c r="Q1326" i="4" a="1"/>
  <c r="Q1326" i="4" s="1"/>
  <c r="R1326" i="4" a="1"/>
  <c r="R1326" i="4" s="1"/>
  <c r="S1326" i="4" a="1"/>
  <c r="S1326" i="4" s="1"/>
  <c r="P1327" i="4"/>
  <c r="Q1327" i="4" a="1"/>
  <c r="Q1327" i="4" s="1"/>
  <c r="R1327" i="4" a="1"/>
  <c r="R1327" i="4" s="1"/>
  <c r="S1327" i="4" a="1"/>
  <c r="S1327" i="4" s="1"/>
  <c r="P1328" i="4"/>
  <c r="Q1328" i="4" a="1"/>
  <c r="Q1328" i="4" s="1"/>
  <c r="R1328" i="4" a="1"/>
  <c r="R1328" i="4" s="1"/>
  <c r="S1328" i="4" a="1"/>
  <c r="S1328" i="4" s="1"/>
  <c r="P1329" i="4"/>
  <c r="Q1329" i="4" a="1"/>
  <c r="Q1329" i="4" s="1"/>
  <c r="R1329" i="4" a="1"/>
  <c r="R1329" i="4" s="1"/>
  <c r="S1329" i="4" a="1"/>
  <c r="S1329" i="4" s="1"/>
  <c r="P1330" i="4"/>
  <c r="Q1330" i="4" a="1"/>
  <c r="Q1330" i="4" s="1"/>
  <c r="R1330" i="4" a="1"/>
  <c r="R1330" i="4" s="1"/>
  <c r="S1330" i="4" a="1"/>
  <c r="S1330" i="4" s="1"/>
  <c r="P1331" i="4"/>
  <c r="Q1331" i="4" a="1"/>
  <c r="Q1331" i="4" s="1"/>
  <c r="R1331" i="4" a="1"/>
  <c r="R1331" i="4" s="1"/>
  <c r="S1331" i="4" a="1"/>
  <c r="S1331" i="4" s="1"/>
  <c r="P1332" i="4"/>
  <c r="Q1332" i="4" a="1"/>
  <c r="Q1332" i="4" s="1"/>
  <c r="R1332" i="4" a="1"/>
  <c r="R1332" i="4" s="1"/>
  <c r="S1332" i="4" a="1"/>
  <c r="S1332" i="4" s="1"/>
  <c r="P1333" i="4"/>
  <c r="Q1333" i="4" a="1"/>
  <c r="Q1333" i="4" s="1"/>
  <c r="R1333" i="4" a="1"/>
  <c r="R1333" i="4" s="1"/>
  <c r="S1333" i="4" a="1"/>
  <c r="S1333" i="4" s="1"/>
  <c r="P1334" i="4"/>
  <c r="Q1334" i="4" a="1"/>
  <c r="Q1334" i="4" s="1"/>
  <c r="R1334" i="4" a="1"/>
  <c r="R1334" i="4" s="1"/>
  <c r="S1334" i="4" a="1"/>
  <c r="S1334" i="4" s="1"/>
  <c r="P1335" i="4"/>
  <c r="Q1335" i="4" a="1"/>
  <c r="Q1335" i="4" s="1"/>
  <c r="R1335" i="4" a="1"/>
  <c r="R1335" i="4" s="1"/>
  <c r="S1335" i="4" a="1"/>
  <c r="S1335" i="4" s="1"/>
  <c r="P1336" i="4"/>
  <c r="Q1336" i="4" a="1"/>
  <c r="Q1336" i="4" s="1"/>
  <c r="R1336" i="4" a="1"/>
  <c r="R1336" i="4" s="1"/>
  <c r="S1336" i="4" a="1"/>
  <c r="S1336" i="4" s="1"/>
  <c r="P1337" i="4"/>
  <c r="Q1337" i="4" a="1"/>
  <c r="Q1337" i="4" s="1"/>
  <c r="R1337" i="4" a="1"/>
  <c r="R1337" i="4" s="1"/>
  <c r="S1337" i="4" a="1"/>
  <c r="S1337" i="4" s="1"/>
  <c r="P1338" i="4"/>
  <c r="Q1338" i="4" a="1"/>
  <c r="Q1338" i="4" s="1"/>
  <c r="R1338" i="4" a="1"/>
  <c r="R1338" i="4" s="1"/>
  <c r="S1338" i="4" a="1"/>
  <c r="S1338" i="4" s="1"/>
  <c r="P1339" i="4"/>
  <c r="Q1339" i="4" a="1"/>
  <c r="Q1339" i="4" s="1"/>
  <c r="R1339" i="4" a="1"/>
  <c r="R1339" i="4" s="1"/>
  <c r="S1339" i="4" a="1"/>
  <c r="S1339" i="4" s="1"/>
  <c r="P1340" i="4"/>
  <c r="Q1340" i="4" a="1"/>
  <c r="Q1340" i="4" s="1"/>
  <c r="R1340" i="4" a="1"/>
  <c r="R1340" i="4" s="1"/>
  <c r="S1340" i="4" a="1"/>
  <c r="S1340" i="4" s="1"/>
  <c r="P1341" i="4"/>
  <c r="Q1341" i="4" a="1"/>
  <c r="Q1341" i="4" s="1"/>
  <c r="R1341" i="4" a="1"/>
  <c r="R1341" i="4" s="1"/>
  <c r="S1341" i="4" a="1"/>
  <c r="S1341" i="4" s="1"/>
  <c r="P1342" i="4"/>
  <c r="Q1342" i="4" a="1"/>
  <c r="Q1342" i="4" s="1"/>
  <c r="R1342" i="4" a="1"/>
  <c r="R1342" i="4" s="1"/>
  <c r="S1342" i="4" a="1"/>
  <c r="S1342" i="4" s="1"/>
  <c r="P1343" i="4"/>
  <c r="Q1343" i="4" a="1"/>
  <c r="Q1343" i="4" s="1"/>
  <c r="R1343" i="4" a="1"/>
  <c r="R1343" i="4" s="1"/>
  <c r="S1343" i="4" a="1"/>
  <c r="S1343" i="4" s="1"/>
  <c r="P1344" i="4"/>
  <c r="Q1344" i="4" a="1"/>
  <c r="Q1344" i="4" s="1"/>
  <c r="R1344" i="4" a="1"/>
  <c r="R1344" i="4" s="1"/>
  <c r="S1344" i="4" a="1"/>
  <c r="S1344" i="4" s="1"/>
  <c r="P1345" i="4"/>
  <c r="Q1345" i="4" a="1"/>
  <c r="Q1345" i="4" s="1"/>
  <c r="R1345" i="4" a="1"/>
  <c r="R1345" i="4" s="1"/>
  <c r="S1345" i="4" a="1"/>
  <c r="S1345" i="4" s="1"/>
  <c r="P1346" i="4"/>
  <c r="Q1346" i="4" a="1"/>
  <c r="Q1346" i="4" s="1"/>
  <c r="R1346" i="4" a="1"/>
  <c r="R1346" i="4" s="1"/>
  <c r="S1346" i="4" a="1"/>
  <c r="S1346" i="4" s="1"/>
  <c r="P1347" i="4"/>
  <c r="Q1347" i="4" a="1"/>
  <c r="Q1347" i="4" s="1"/>
  <c r="R1347" i="4" a="1"/>
  <c r="R1347" i="4" s="1"/>
  <c r="S1347" i="4" a="1"/>
  <c r="S1347" i="4" s="1"/>
  <c r="P1348" i="4"/>
  <c r="Q1348" i="4" a="1"/>
  <c r="Q1348" i="4" s="1"/>
  <c r="R1348" i="4" a="1"/>
  <c r="R1348" i="4" s="1"/>
  <c r="S1348" i="4" a="1"/>
  <c r="S1348" i="4" s="1"/>
  <c r="P1349" i="4"/>
  <c r="Q1349" i="4" a="1"/>
  <c r="Q1349" i="4" s="1"/>
  <c r="R1349" i="4" a="1"/>
  <c r="R1349" i="4" s="1"/>
  <c r="S1349" i="4" a="1"/>
  <c r="S1349" i="4" s="1"/>
  <c r="P1350" i="4"/>
  <c r="Q1350" i="4" a="1"/>
  <c r="Q1350" i="4" s="1"/>
  <c r="R1350" i="4" a="1"/>
  <c r="R1350" i="4" s="1"/>
  <c r="S1350" i="4" a="1"/>
  <c r="S1350" i="4" s="1"/>
  <c r="P1351" i="4"/>
  <c r="Q1351" i="4" a="1"/>
  <c r="Q1351" i="4" s="1"/>
  <c r="R1351" i="4" a="1"/>
  <c r="R1351" i="4" s="1"/>
  <c r="S1351" i="4" a="1"/>
  <c r="S1351" i="4" s="1"/>
  <c r="P1352" i="4"/>
  <c r="Q1352" i="4" a="1"/>
  <c r="Q1352" i="4" s="1"/>
  <c r="R1352" i="4" a="1"/>
  <c r="R1352" i="4" s="1"/>
  <c r="S1352" i="4" a="1"/>
  <c r="S1352" i="4" s="1"/>
  <c r="P1353" i="4"/>
  <c r="Q1353" i="4" a="1"/>
  <c r="Q1353" i="4" s="1"/>
  <c r="R1353" i="4" a="1"/>
  <c r="R1353" i="4" s="1"/>
  <c r="S1353" i="4" a="1"/>
  <c r="S1353" i="4" s="1"/>
  <c r="P1354" i="4"/>
  <c r="Q1354" i="4" a="1"/>
  <c r="Q1354" i="4" s="1"/>
  <c r="R1354" i="4" a="1"/>
  <c r="R1354" i="4" s="1"/>
  <c r="S1354" i="4" a="1"/>
  <c r="S1354" i="4" s="1"/>
  <c r="P1355" i="4"/>
  <c r="Q1355" i="4" a="1"/>
  <c r="Q1355" i="4" s="1"/>
  <c r="R1355" i="4" a="1"/>
  <c r="R1355" i="4" s="1"/>
  <c r="S1355" i="4" a="1"/>
  <c r="S1355" i="4" s="1"/>
  <c r="P1356" i="4"/>
  <c r="Q1356" i="4" a="1"/>
  <c r="Q1356" i="4" s="1"/>
  <c r="R1356" i="4" a="1"/>
  <c r="R1356" i="4" s="1"/>
  <c r="S1356" i="4" a="1"/>
  <c r="S1356" i="4" s="1"/>
  <c r="P1357" i="4"/>
  <c r="Q1357" i="4" a="1"/>
  <c r="Q1357" i="4" s="1"/>
  <c r="R1357" i="4" a="1"/>
  <c r="R1357" i="4" s="1"/>
  <c r="S1357" i="4" a="1"/>
  <c r="S1357" i="4" s="1"/>
  <c r="P1358" i="4"/>
  <c r="Q1358" i="4" a="1"/>
  <c r="Q1358" i="4" s="1"/>
  <c r="R1358" i="4" a="1"/>
  <c r="R1358" i="4" s="1"/>
  <c r="S1358" i="4" a="1"/>
  <c r="S1358" i="4" s="1"/>
  <c r="P1359" i="4"/>
  <c r="Q1359" i="4" a="1"/>
  <c r="Q1359" i="4" s="1"/>
  <c r="R1359" i="4" a="1"/>
  <c r="R1359" i="4" s="1"/>
  <c r="S1359" i="4" a="1"/>
  <c r="S1359" i="4" s="1"/>
  <c r="P1360" i="4"/>
  <c r="Q1360" i="4" a="1"/>
  <c r="Q1360" i="4" s="1"/>
  <c r="R1360" i="4" a="1"/>
  <c r="R1360" i="4" s="1"/>
  <c r="S1360" i="4" a="1"/>
  <c r="S1360" i="4" s="1"/>
  <c r="P1361" i="4"/>
  <c r="Q1361" i="4" a="1"/>
  <c r="Q1361" i="4" s="1"/>
  <c r="R1361" i="4" a="1"/>
  <c r="R1361" i="4" s="1"/>
  <c r="S1361" i="4" a="1"/>
  <c r="S1361" i="4" s="1"/>
  <c r="P1362" i="4"/>
  <c r="Q1362" i="4" a="1"/>
  <c r="Q1362" i="4" s="1"/>
  <c r="R1362" i="4" a="1"/>
  <c r="R1362" i="4" s="1"/>
  <c r="S1362" i="4" a="1"/>
  <c r="S1362" i="4" s="1"/>
  <c r="P1363" i="4"/>
  <c r="Q1363" i="4" a="1"/>
  <c r="Q1363" i="4" s="1"/>
  <c r="R1363" i="4" a="1"/>
  <c r="R1363" i="4" s="1"/>
  <c r="S1363" i="4" a="1"/>
  <c r="S1363" i="4" s="1"/>
  <c r="P1364" i="4"/>
  <c r="Q1364" i="4" a="1"/>
  <c r="Q1364" i="4" s="1"/>
  <c r="R1364" i="4" a="1"/>
  <c r="R1364" i="4" s="1"/>
  <c r="S1364" i="4" a="1"/>
  <c r="S1364" i="4" s="1"/>
  <c r="P1365" i="4"/>
  <c r="Q1365" i="4" a="1"/>
  <c r="Q1365" i="4" s="1"/>
  <c r="R1365" i="4" a="1"/>
  <c r="R1365" i="4" s="1"/>
  <c r="S1365" i="4" a="1"/>
  <c r="S1365" i="4" s="1"/>
  <c r="P1366" i="4"/>
  <c r="Q1366" i="4" a="1"/>
  <c r="Q1366" i="4" s="1"/>
  <c r="R1366" i="4" a="1"/>
  <c r="R1366" i="4" s="1"/>
  <c r="S1366" i="4" a="1"/>
  <c r="S1366" i="4" s="1"/>
  <c r="P1367" i="4"/>
  <c r="Q1367" i="4" a="1"/>
  <c r="Q1367" i="4" s="1"/>
  <c r="R1367" i="4" a="1"/>
  <c r="R1367" i="4" s="1"/>
  <c r="S1367" i="4" a="1"/>
  <c r="S1367" i="4" s="1"/>
  <c r="P1368" i="4"/>
  <c r="Q1368" i="4" a="1"/>
  <c r="Q1368" i="4" s="1"/>
  <c r="R1368" i="4" a="1"/>
  <c r="R1368" i="4" s="1"/>
  <c r="S1368" i="4" a="1"/>
  <c r="S1368" i="4" s="1"/>
  <c r="P1369" i="4"/>
  <c r="Q1369" i="4" a="1"/>
  <c r="Q1369" i="4" s="1"/>
  <c r="R1369" i="4" a="1"/>
  <c r="R1369" i="4" s="1"/>
  <c r="S1369" i="4" a="1"/>
  <c r="S1369" i="4" s="1"/>
  <c r="P1370" i="4"/>
  <c r="Q1370" i="4" a="1"/>
  <c r="Q1370" i="4" s="1"/>
  <c r="R1370" i="4" a="1"/>
  <c r="R1370" i="4" s="1"/>
  <c r="S1370" i="4" a="1"/>
  <c r="S1370" i="4" s="1"/>
  <c r="P1371" i="4"/>
  <c r="Q1371" i="4" a="1"/>
  <c r="Q1371" i="4" s="1"/>
  <c r="R1371" i="4" a="1"/>
  <c r="R1371" i="4" s="1"/>
  <c r="S1371" i="4" a="1"/>
  <c r="S1371" i="4" s="1"/>
  <c r="P1372" i="4"/>
  <c r="Q1372" i="4" a="1"/>
  <c r="Q1372" i="4" s="1"/>
  <c r="R1372" i="4" a="1"/>
  <c r="R1372" i="4" s="1"/>
  <c r="S1372" i="4" a="1"/>
  <c r="S1372" i="4" s="1"/>
  <c r="P1373" i="4"/>
  <c r="Q1373" i="4" a="1"/>
  <c r="Q1373" i="4" s="1"/>
  <c r="R1373" i="4" a="1"/>
  <c r="R1373" i="4" s="1"/>
  <c r="S1373" i="4" a="1"/>
  <c r="S1373" i="4" s="1"/>
  <c r="P1374" i="4"/>
  <c r="Q1374" i="4" a="1"/>
  <c r="Q1374" i="4" s="1"/>
  <c r="R1374" i="4" a="1"/>
  <c r="R1374" i="4" s="1"/>
  <c r="S1374" i="4" a="1"/>
  <c r="S1374" i="4" s="1"/>
  <c r="P1375" i="4"/>
  <c r="Q1375" i="4" a="1"/>
  <c r="Q1375" i="4" s="1"/>
  <c r="R1375" i="4" a="1"/>
  <c r="R1375" i="4" s="1"/>
  <c r="S1375" i="4" a="1"/>
  <c r="S1375" i="4" s="1"/>
  <c r="P1376" i="4"/>
  <c r="Q1376" i="4" a="1"/>
  <c r="Q1376" i="4" s="1"/>
  <c r="R1376" i="4" a="1"/>
  <c r="R1376" i="4" s="1"/>
  <c r="S1376" i="4" a="1"/>
  <c r="S1376" i="4" s="1"/>
  <c r="P1377" i="4"/>
  <c r="Q1377" i="4" a="1"/>
  <c r="Q1377" i="4" s="1"/>
  <c r="R1377" i="4" a="1"/>
  <c r="R1377" i="4" s="1"/>
  <c r="S1377" i="4" a="1"/>
  <c r="S1377" i="4" s="1"/>
  <c r="P1378" i="4"/>
  <c r="Q1378" i="4" a="1"/>
  <c r="Q1378" i="4" s="1"/>
  <c r="R1378" i="4" a="1"/>
  <c r="R1378" i="4" s="1"/>
  <c r="S1378" i="4" a="1"/>
  <c r="S1378" i="4" s="1"/>
  <c r="P1379" i="4"/>
  <c r="Q1379" i="4" a="1"/>
  <c r="Q1379" i="4" s="1"/>
  <c r="R1379" i="4" a="1"/>
  <c r="R1379" i="4" s="1"/>
  <c r="S1379" i="4" a="1"/>
  <c r="S1379" i="4" s="1"/>
  <c r="P1380" i="4"/>
  <c r="Q1380" i="4" a="1"/>
  <c r="Q1380" i="4" s="1"/>
  <c r="R1380" i="4" a="1"/>
  <c r="R1380" i="4" s="1"/>
  <c r="S1380" i="4" a="1"/>
  <c r="S1380" i="4" s="1"/>
  <c r="P1381" i="4"/>
  <c r="Q1381" i="4" a="1"/>
  <c r="Q1381" i="4" s="1"/>
  <c r="R1381" i="4" a="1"/>
  <c r="R1381" i="4" s="1"/>
  <c r="S1381" i="4" a="1"/>
  <c r="S1381" i="4" s="1"/>
  <c r="P1382" i="4"/>
  <c r="Q1382" i="4" a="1"/>
  <c r="Q1382" i="4" s="1"/>
  <c r="R1382" i="4" a="1"/>
  <c r="R1382" i="4" s="1"/>
  <c r="S1382" i="4" a="1"/>
  <c r="S1382" i="4" s="1"/>
  <c r="P1383" i="4"/>
  <c r="Q1383" i="4" a="1"/>
  <c r="Q1383" i="4" s="1"/>
  <c r="R1383" i="4" a="1"/>
  <c r="R1383" i="4" s="1"/>
  <c r="S1383" i="4" a="1"/>
  <c r="S1383" i="4" s="1"/>
  <c r="P1384" i="4"/>
  <c r="Q1384" i="4" a="1"/>
  <c r="Q1384" i="4" s="1"/>
  <c r="R1384" i="4" a="1"/>
  <c r="R1384" i="4" s="1"/>
  <c r="S1384" i="4" a="1"/>
  <c r="S1384" i="4" s="1"/>
  <c r="P1385" i="4"/>
  <c r="Q1385" i="4" a="1"/>
  <c r="Q1385" i="4" s="1"/>
  <c r="R1385" i="4" a="1"/>
  <c r="R1385" i="4" s="1"/>
  <c r="S1385" i="4" a="1"/>
  <c r="S1385" i="4" s="1"/>
  <c r="P1386" i="4"/>
  <c r="Q1386" i="4" a="1"/>
  <c r="Q1386" i="4" s="1"/>
  <c r="R1386" i="4" a="1"/>
  <c r="R1386" i="4" s="1"/>
  <c r="S1386" i="4" a="1"/>
  <c r="S1386" i="4" s="1"/>
  <c r="P1387" i="4"/>
  <c r="Q1387" i="4" a="1"/>
  <c r="Q1387" i="4" s="1"/>
  <c r="R1387" i="4" a="1"/>
  <c r="R1387" i="4" s="1"/>
  <c r="S1387" i="4" a="1"/>
  <c r="S1387" i="4" s="1"/>
  <c r="P1388" i="4"/>
  <c r="Q1388" i="4" a="1"/>
  <c r="Q1388" i="4" s="1"/>
  <c r="R1388" i="4" a="1"/>
  <c r="R1388" i="4" s="1"/>
  <c r="S1388" i="4" a="1"/>
  <c r="S1388" i="4" s="1"/>
  <c r="P1389" i="4"/>
  <c r="Q1389" i="4" a="1"/>
  <c r="Q1389" i="4" s="1"/>
  <c r="R1389" i="4" a="1"/>
  <c r="R1389" i="4" s="1"/>
  <c r="S1389" i="4" a="1"/>
  <c r="S1389" i="4" s="1"/>
  <c r="P1390" i="4"/>
  <c r="Q1390" i="4" a="1"/>
  <c r="Q1390" i="4" s="1"/>
  <c r="R1390" i="4" a="1"/>
  <c r="R1390" i="4" s="1"/>
  <c r="S1390" i="4" a="1"/>
  <c r="S1390" i="4" s="1"/>
  <c r="P1391" i="4"/>
  <c r="Q1391" i="4" a="1"/>
  <c r="Q1391" i="4" s="1"/>
  <c r="R1391" i="4" a="1"/>
  <c r="R1391" i="4" s="1"/>
  <c r="S1391" i="4" a="1"/>
  <c r="S1391" i="4" s="1"/>
  <c r="P1392" i="4"/>
  <c r="Q1392" i="4" a="1"/>
  <c r="Q1392" i="4" s="1"/>
  <c r="R1392" i="4" a="1"/>
  <c r="R1392" i="4" s="1"/>
  <c r="S1392" i="4" a="1"/>
  <c r="S1392" i="4" s="1"/>
  <c r="P1393" i="4"/>
  <c r="Q1393" i="4" a="1"/>
  <c r="Q1393" i="4" s="1"/>
  <c r="R1393" i="4" a="1"/>
  <c r="R1393" i="4" s="1"/>
  <c r="S1393" i="4" a="1"/>
  <c r="S1393" i="4" s="1"/>
  <c r="P1394" i="4"/>
  <c r="Q1394" i="4" a="1"/>
  <c r="Q1394" i="4" s="1"/>
  <c r="R1394" i="4" a="1"/>
  <c r="R1394" i="4" s="1"/>
  <c r="S1394" i="4" a="1"/>
  <c r="S1394" i="4" s="1"/>
  <c r="P1395" i="4"/>
  <c r="Q1395" i="4" a="1"/>
  <c r="Q1395" i="4" s="1"/>
  <c r="R1395" i="4" a="1"/>
  <c r="R1395" i="4" s="1"/>
  <c r="S1395" i="4" a="1"/>
  <c r="S1395" i="4" s="1"/>
  <c r="P1396" i="4"/>
  <c r="Q1396" i="4" a="1"/>
  <c r="Q1396" i="4" s="1"/>
  <c r="R1396" i="4" a="1"/>
  <c r="R1396" i="4" s="1"/>
  <c r="S1396" i="4" a="1"/>
  <c r="S1396" i="4" s="1"/>
  <c r="P1397" i="4"/>
  <c r="Q1397" i="4" a="1"/>
  <c r="Q1397" i="4" s="1"/>
  <c r="R1397" i="4" a="1"/>
  <c r="R1397" i="4" s="1"/>
  <c r="S1397" i="4" a="1"/>
  <c r="S1397" i="4" s="1"/>
  <c r="P1398" i="4"/>
  <c r="Q1398" i="4" a="1"/>
  <c r="Q1398" i="4" s="1"/>
  <c r="R1398" i="4" a="1"/>
  <c r="R1398" i="4" s="1"/>
  <c r="S1398" i="4" a="1"/>
  <c r="S1398" i="4" s="1"/>
  <c r="P1399" i="4"/>
  <c r="Q1399" i="4" a="1"/>
  <c r="Q1399" i="4" s="1"/>
  <c r="R1399" i="4" a="1"/>
  <c r="R1399" i="4" s="1"/>
  <c r="S1399" i="4" a="1"/>
  <c r="S1399" i="4" s="1"/>
  <c r="P1400" i="4"/>
  <c r="Q1400" i="4" a="1"/>
  <c r="Q1400" i="4" s="1"/>
  <c r="R1400" i="4" a="1"/>
  <c r="R1400" i="4" s="1"/>
  <c r="S1400" i="4" a="1"/>
  <c r="S1400" i="4" s="1"/>
  <c r="P1401" i="4"/>
  <c r="Q1401" i="4" a="1"/>
  <c r="Q1401" i="4" s="1"/>
  <c r="R1401" i="4" a="1"/>
  <c r="R1401" i="4" s="1"/>
  <c r="S1401" i="4" a="1"/>
  <c r="S1401" i="4" s="1"/>
  <c r="P1402" i="4"/>
  <c r="Q1402" i="4" a="1"/>
  <c r="Q1402" i="4" s="1"/>
  <c r="R1402" i="4" a="1"/>
  <c r="R1402" i="4" s="1"/>
  <c r="S1402" i="4" a="1"/>
  <c r="S1402" i="4" s="1"/>
  <c r="P1403" i="4"/>
  <c r="Q1403" i="4" a="1"/>
  <c r="Q1403" i="4" s="1"/>
  <c r="R1403" i="4" a="1"/>
  <c r="R1403" i="4" s="1"/>
  <c r="S1403" i="4" a="1"/>
  <c r="S1403" i="4" s="1"/>
  <c r="P1404" i="4"/>
  <c r="Q1404" i="4" a="1"/>
  <c r="Q1404" i="4" s="1"/>
  <c r="R1404" i="4" a="1"/>
  <c r="R1404" i="4" s="1"/>
  <c r="S1404" i="4" a="1"/>
  <c r="S1404" i="4" s="1"/>
  <c r="P1405" i="4"/>
  <c r="Q1405" i="4" a="1"/>
  <c r="Q1405" i="4" s="1"/>
  <c r="R1405" i="4" a="1"/>
  <c r="R1405" i="4" s="1"/>
  <c r="S1405" i="4" a="1"/>
  <c r="S1405" i="4" s="1"/>
  <c r="P1406" i="4"/>
  <c r="Q1406" i="4" a="1"/>
  <c r="Q1406" i="4" s="1"/>
  <c r="R1406" i="4" a="1"/>
  <c r="R1406" i="4" s="1"/>
  <c r="S1406" i="4" a="1"/>
  <c r="S1406" i="4" s="1"/>
  <c r="P1407" i="4"/>
  <c r="Q1407" i="4" a="1"/>
  <c r="Q1407" i="4" s="1"/>
  <c r="R1407" i="4" a="1"/>
  <c r="R1407" i="4" s="1"/>
  <c r="S1407" i="4" a="1"/>
  <c r="S1407" i="4" s="1"/>
  <c r="P1408" i="4"/>
  <c r="Q1408" i="4" a="1"/>
  <c r="Q1408" i="4" s="1"/>
  <c r="R1408" i="4" a="1"/>
  <c r="R1408" i="4" s="1"/>
  <c r="S1408" i="4" a="1"/>
  <c r="S1408" i="4" s="1"/>
  <c r="P1409" i="4"/>
  <c r="Q1409" i="4" a="1"/>
  <c r="Q1409" i="4" s="1"/>
  <c r="R1409" i="4" a="1"/>
  <c r="R1409" i="4" s="1"/>
  <c r="S1409" i="4" a="1"/>
  <c r="S1409" i="4" s="1"/>
  <c r="P1410" i="4"/>
  <c r="Q1410" i="4" a="1"/>
  <c r="Q1410" i="4" s="1"/>
  <c r="R1410" i="4" a="1"/>
  <c r="R1410" i="4" s="1"/>
  <c r="S1410" i="4" a="1"/>
  <c r="S1410" i="4" s="1"/>
  <c r="P1411" i="4"/>
  <c r="Q1411" i="4" a="1"/>
  <c r="Q1411" i="4" s="1"/>
  <c r="R1411" i="4" a="1"/>
  <c r="R1411" i="4" s="1"/>
  <c r="S1411" i="4" a="1"/>
  <c r="S1411" i="4" s="1"/>
  <c r="P1412" i="4"/>
  <c r="Q1412" i="4" a="1"/>
  <c r="Q1412" i="4" s="1"/>
  <c r="R1412" i="4" a="1"/>
  <c r="R1412" i="4" s="1"/>
  <c r="S1412" i="4" a="1"/>
  <c r="S1412" i="4" s="1"/>
  <c r="P1413" i="4"/>
  <c r="Q1413" i="4" a="1"/>
  <c r="Q1413" i="4" s="1"/>
  <c r="R1413" i="4" a="1"/>
  <c r="R1413" i="4" s="1"/>
  <c r="S1413" i="4" a="1"/>
  <c r="S1413" i="4" s="1"/>
  <c r="P1414" i="4"/>
  <c r="Q1414" i="4" a="1"/>
  <c r="Q1414" i="4" s="1"/>
  <c r="R1414" i="4" a="1"/>
  <c r="R1414" i="4" s="1"/>
  <c r="S1414" i="4" a="1"/>
  <c r="S1414" i="4" s="1"/>
  <c r="P1415" i="4"/>
  <c r="Q1415" i="4" a="1"/>
  <c r="Q1415" i="4" s="1"/>
  <c r="R1415" i="4" a="1"/>
  <c r="R1415" i="4" s="1"/>
  <c r="S1415" i="4" a="1"/>
  <c r="S1415" i="4" s="1"/>
  <c r="P1416" i="4"/>
  <c r="Q1416" i="4" a="1"/>
  <c r="Q1416" i="4" s="1"/>
  <c r="R1416" i="4" a="1"/>
  <c r="R1416" i="4" s="1"/>
  <c r="S1416" i="4" a="1"/>
  <c r="S1416" i="4" s="1"/>
  <c r="P1417" i="4"/>
  <c r="Q1417" i="4" a="1"/>
  <c r="Q1417" i="4" s="1"/>
  <c r="R1417" i="4" a="1"/>
  <c r="R1417" i="4" s="1"/>
  <c r="S1417" i="4" a="1"/>
  <c r="S1417" i="4" s="1"/>
  <c r="P1418" i="4"/>
  <c r="Q1418" i="4" a="1"/>
  <c r="Q1418" i="4" s="1"/>
  <c r="R1418" i="4" a="1"/>
  <c r="R1418" i="4" s="1"/>
  <c r="S1418" i="4" a="1"/>
  <c r="S1418" i="4" s="1"/>
  <c r="P1419" i="4"/>
  <c r="Q1419" i="4" a="1"/>
  <c r="Q1419" i="4" s="1"/>
  <c r="R1419" i="4" a="1"/>
  <c r="R1419" i="4" s="1"/>
  <c r="S1419" i="4" a="1"/>
  <c r="S1419" i="4" s="1"/>
  <c r="P1420" i="4"/>
  <c r="Q1420" i="4" a="1"/>
  <c r="Q1420" i="4" s="1"/>
  <c r="R1420" i="4" a="1"/>
  <c r="R1420" i="4" s="1"/>
  <c r="S1420" i="4" a="1"/>
  <c r="S1420" i="4" s="1"/>
  <c r="P1421" i="4"/>
  <c r="Q1421" i="4" a="1"/>
  <c r="Q1421" i="4" s="1"/>
  <c r="R1421" i="4" a="1"/>
  <c r="R1421" i="4" s="1"/>
  <c r="S1421" i="4" a="1"/>
  <c r="S1421" i="4" s="1"/>
  <c r="P1422" i="4"/>
  <c r="Q1422" i="4" a="1"/>
  <c r="Q1422" i="4" s="1"/>
  <c r="R1422" i="4" a="1"/>
  <c r="R1422" i="4" s="1"/>
  <c r="S1422" i="4" a="1"/>
  <c r="S1422" i="4" s="1"/>
  <c r="P1423" i="4"/>
  <c r="Q1423" i="4" a="1"/>
  <c r="Q1423" i="4" s="1"/>
  <c r="R1423" i="4" a="1"/>
  <c r="R1423" i="4" s="1"/>
  <c r="S1423" i="4" a="1"/>
  <c r="S1423" i="4" s="1"/>
  <c r="P1424" i="4"/>
  <c r="Q1424" i="4" a="1"/>
  <c r="Q1424" i="4" s="1"/>
  <c r="R1424" i="4" a="1"/>
  <c r="R1424" i="4" s="1"/>
  <c r="S1424" i="4" a="1"/>
  <c r="S1424" i="4" s="1"/>
  <c r="P1425" i="4"/>
  <c r="Q1425" i="4" a="1"/>
  <c r="Q1425" i="4" s="1"/>
  <c r="R1425" i="4" a="1"/>
  <c r="R1425" i="4" s="1"/>
  <c r="S1425" i="4" a="1"/>
  <c r="S1425" i="4" s="1"/>
  <c r="P1426" i="4"/>
  <c r="Q1426" i="4" a="1"/>
  <c r="Q1426" i="4" s="1"/>
  <c r="R1426" i="4" a="1"/>
  <c r="R1426" i="4" s="1"/>
  <c r="S1426" i="4" a="1"/>
  <c r="S1426" i="4" s="1"/>
  <c r="P1427" i="4"/>
  <c r="Q1427" i="4" a="1"/>
  <c r="Q1427" i="4" s="1"/>
  <c r="R1427" i="4" a="1"/>
  <c r="R1427" i="4" s="1"/>
  <c r="S1427" i="4" a="1"/>
  <c r="S1427" i="4" s="1"/>
  <c r="P1428" i="4"/>
  <c r="Q1428" i="4" a="1"/>
  <c r="Q1428" i="4" s="1"/>
  <c r="R1428" i="4" a="1"/>
  <c r="R1428" i="4" s="1"/>
  <c r="S1428" i="4" a="1"/>
  <c r="S1428" i="4" s="1"/>
  <c r="P1429" i="4"/>
  <c r="Q1429" i="4" a="1"/>
  <c r="Q1429" i="4" s="1"/>
  <c r="R1429" i="4" a="1"/>
  <c r="R1429" i="4" s="1"/>
  <c r="S1429" i="4" a="1"/>
  <c r="S1429" i="4" s="1"/>
  <c r="P1430" i="4"/>
  <c r="Q1430" i="4" a="1"/>
  <c r="Q1430" i="4" s="1"/>
  <c r="R1430" i="4" a="1"/>
  <c r="R1430" i="4" s="1"/>
  <c r="S1430" i="4" a="1"/>
  <c r="S1430" i="4" s="1"/>
  <c r="P1431" i="4"/>
  <c r="Q1431" i="4" a="1"/>
  <c r="Q1431" i="4" s="1"/>
  <c r="R1431" i="4" a="1"/>
  <c r="R1431" i="4" s="1"/>
  <c r="S1431" i="4" a="1"/>
  <c r="S1431" i="4" s="1"/>
  <c r="P1432" i="4"/>
  <c r="Q1432" i="4" a="1"/>
  <c r="Q1432" i="4" s="1"/>
  <c r="R1432" i="4" a="1"/>
  <c r="R1432" i="4" s="1"/>
  <c r="S1432" i="4" a="1"/>
  <c r="S1432" i="4" s="1"/>
  <c r="P1433" i="4"/>
  <c r="Q1433" i="4" a="1"/>
  <c r="Q1433" i="4" s="1"/>
  <c r="R1433" i="4" a="1"/>
  <c r="R1433" i="4" s="1"/>
  <c r="S1433" i="4" a="1"/>
  <c r="S1433" i="4" s="1"/>
  <c r="P1434" i="4"/>
  <c r="Q1434" i="4" a="1"/>
  <c r="Q1434" i="4" s="1"/>
  <c r="R1434" i="4" a="1"/>
  <c r="R1434" i="4" s="1"/>
  <c r="S1434" i="4" a="1"/>
  <c r="S1434" i="4" s="1"/>
  <c r="P1435" i="4"/>
  <c r="Q1435" i="4" a="1"/>
  <c r="Q1435" i="4" s="1"/>
  <c r="R1435" i="4" a="1"/>
  <c r="R1435" i="4" s="1"/>
  <c r="S1435" i="4" a="1"/>
  <c r="S1435" i="4" s="1"/>
  <c r="P1436" i="4"/>
  <c r="Q1436" i="4" a="1"/>
  <c r="Q1436" i="4" s="1"/>
  <c r="R1436" i="4" a="1"/>
  <c r="R1436" i="4" s="1"/>
  <c r="S1436" i="4" a="1"/>
  <c r="S1436" i="4" s="1"/>
  <c r="P1437" i="4"/>
  <c r="Q1437" i="4" a="1"/>
  <c r="Q1437" i="4" s="1"/>
  <c r="R1437" i="4" a="1"/>
  <c r="R1437" i="4" s="1"/>
  <c r="S1437" i="4" a="1"/>
  <c r="S1437" i="4" s="1"/>
  <c r="P1438" i="4"/>
  <c r="Q1438" i="4" a="1"/>
  <c r="Q1438" i="4" s="1"/>
  <c r="R1438" i="4" a="1"/>
  <c r="R1438" i="4" s="1"/>
  <c r="S1438" i="4" a="1"/>
  <c r="S1438" i="4" s="1"/>
  <c r="P1439" i="4"/>
  <c r="Q1439" i="4" a="1"/>
  <c r="Q1439" i="4" s="1"/>
  <c r="R1439" i="4" a="1"/>
  <c r="R1439" i="4" s="1"/>
  <c r="S1439" i="4" a="1"/>
  <c r="S1439" i="4" s="1"/>
  <c r="P1440" i="4"/>
  <c r="Q1440" i="4" a="1"/>
  <c r="Q1440" i="4" s="1"/>
  <c r="R1440" i="4" a="1"/>
  <c r="R1440" i="4" s="1"/>
  <c r="S1440" i="4" a="1"/>
  <c r="S1440" i="4" s="1"/>
  <c r="P1441" i="4"/>
  <c r="Q1441" i="4" a="1"/>
  <c r="Q1441" i="4" s="1"/>
  <c r="R1441" i="4" a="1"/>
  <c r="R1441" i="4" s="1"/>
  <c r="S1441" i="4" a="1"/>
  <c r="S1441" i="4" s="1"/>
  <c r="P1442" i="4"/>
  <c r="Q1442" i="4" a="1"/>
  <c r="Q1442" i="4" s="1"/>
  <c r="R1442" i="4" a="1"/>
  <c r="R1442" i="4" s="1"/>
  <c r="S1442" i="4" a="1"/>
  <c r="S1442" i="4" s="1"/>
  <c r="P1443" i="4"/>
  <c r="Q1443" i="4" a="1"/>
  <c r="Q1443" i="4" s="1"/>
  <c r="R1443" i="4" a="1"/>
  <c r="R1443" i="4" s="1"/>
  <c r="S1443" i="4" a="1"/>
  <c r="S1443" i="4" s="1"/>
  <c r="P1444" i="4"/>
  <c r="Q1444" i="4" a="1"/>
  <c r="Q1444" i="4" s="1"/>
  <c r="R1444" i="4" a="1"/>
  <c r="R1444" i="4" s="1"/>
  <c r="S1444" i="4" a="1"/>
  <c r="S1444" i="4" s="1"/>
  <c r="P1445" i="4"/>
  <c r="Q1445" i="4" a="1"/>
  <c r="Q1445" i="4" s="1"/>
  <c r="R1445" i="4" a="1"/>
  <c r="R1445" i="4" s="1"/>
  <c r="S1445" i="4" a="1"/>
  <c r="S1445" i="4" s="1"/>
  <c r="P1446" i="4"/>
  <c r="Q1446" i="4" a="1"/>
  <c r="Q1446" i="4" s="1"/>
  <c r="R1446" i="4" a="1"/>
  <c r="R1446" i="4" s="1"/>
  <c r="S1446" i="4" a="1"/>
  <c r="S1446" i="4" s="1"/>
  <c r="P1447" i="4"/>
  <c r="Q1447" i="4" a="1"/>
  <c r="Q1447" i="4" s="1"/>
  <c r="R1447" i="4" a="1"/>
  <c r="R1447" i="4" s="1"/>
  <c r="S1447" i="4" a="1"/>
  <c r="S1447" i="4" s="1"/>
  <c r="P1448" i="4"/>
  <c r="Q1448" i="4" a="1"/>
  <c r="Q1448" i="4" s="1"/>
  <c r="R1448" i="4" a="1"/>
  <c r="R1448" i="4" s="1"/>
  <c r="S1448" i="4" a="1"/>
  <c r="S1448" i="4" s="1"/>
  <c r="P1449" i="4"/>
  <c r="Q1449" i="4" a="1"/>
  <c r="Q1449" i="4" s="1"/>
  <c r="R1449" i="4" a="1"/>
  <c r="R1449" i="4" s="1"/>
  <c r="S1449" i="4" a="1"/>
  <c r="S1449" i="4" s="1"/>
  <c r="P1450" i="4"/>
  <c r="Q1450" i="4" a="1"/>
  <c r="Q1450" i="4" s="1"/>
  <c r="R1450" i="4" a="1"/>
  <c r="R1450" i="4" s="1"/>
  <c r="S1450" i="4" a="1"/>
  <c r="S1450" i="4" s="1"/>
  <c r="P1451" i="4"/>
  <c r="Q1451" i="4" a="1"/>
  <c r="Q1451" i="4" s="1"/>
  <c r="R1451" i="4" a="1"/>
  <c r="R1451" i="4" s="1"/>
  <c r="S1451" i="4" a="1"/>
  <c r="S1451" i="4" s="1"/>
  <c r="P1452" i="4"/>
  <c r="Q1452" i="4" a="1"/>
  <c r="Q1452" i="4" s="1"/>
  <c r="R1452" i="4" a="1"/>
  <c r="R1452" i="4" s="1"/>
  <c r="S1452" i="4" a="1"/>
  <c r="S1452" i="4" s="1"/>
  <c r="P1453" i="4"/>
  <c r="Q1453" i="4" a="1"/>
  <c r="Q1453" i="4" s="1"/>
  <c r="R1453" i="4" a="1"/>
  <c r="R1453" i="4" s="1"/>
  <c r="S1453" i="4" a="1"/>
  <c r="S1453" i="4" s="1"/>
  <c r="P1454" i="4"/>
  <c r="Q1454" i="4" a="1"/>
  <c r="Q1454" i="4" s="1"/>
  <c r="R1454" i="4" a="1"/>
  <c r="R1454" i="4" s="1"/>
  <c r="S1454" i="4" a="1"/>
  <c r="S1454" i="4" s="1"/>
  <c r="P1455" i="4"/>
  <c r="Q1455" i="4" a="1"/>
  <c r="Q1455" i="4" s="1"/>
  <c r="R1455" i="4" a="1"/>
  <c r="R1455" i="4" s="1"/>
  <c r="S1455" i="4" a="1"/>
  <c r="S1455" i="4" s="1"/>
  <c r="P1456" i="4"/>
  <c r="Q1456" i="4" a="1"/>
  <c r="Q1456" i="4" s="1"/>
  <c r="R1456" i="4" a="1"/>
  <c r="R1456" i="4" s="1"/>
  <c r="S1456" i="4" a="1"/>
  <c r="S1456" i="4" s="1"/>
  <c r="P1457" i="4"/>
  <c r="Q1457" i="4" a="1"/>
  <c r="Q1457" i="4" s="1"/>
  <c r="R1457" i="4" a="1"/>
  <c r="R1457" i="4" s="1"/>
  <c r="S1457" i="4" a="1"/>
  <c r="S1457" i="4" s="1"/>
  <c r="P1458" i="4"/>
  <c r="Q1458" i="4" a="1"/>
  <c r="Q1458" i="4" s="1"/>
  <c r="R1458" i="4" a="1"/>
  <c r="R1458" i="4" s="1"/>
  <c r="S1458" i="4" a="1"/>
  <c r="S1458" i="4" s="1"/>
  <c r="P1459" i="4"/>
  <c r="Q1459" i="4" a="1"/>
  <c r="Q1459" i="4" s="1"/>
  <c r="R1459" i="4" a="1"/>
  <c r="R1459" i="4" s="1"/>
  <c r="S1459" i="4" a="1"/>
  <c r="S1459" i="4" s="1"/>
  <c r="P1460" i="4"/>
  <c r="Q1460" i="4" a="1"/>
  <c r="Q1460" i="4" s="1"/>
  <c r="R1460" i="4" a="1"/>
  <c r="R1460" i="4" s="1"/>
  <c r="S1460" i="4" a="1"/>
  <c r="S1460" i="4" s="1"/>
  <c r="P1461" i="4"/>
  <c r="Q1461" i="4" a="1"/>
  <c r="Q1461" i="4" s="1"/>
  <c r="R1461" i="4" a="1"/>
  <c r="R1461" i="4" s="1"/>
  <c r="S1461" i="4" a="1"/>
  <c r="S1461" i="4" s="1"/>
  <c r="P1462" i="4"/>
  <c r="Q1462" i="4" a="1"/>
  <c r="Q1462" i="4" s="1"/>
  <c r="R1462" i="4" a="1"/>
  <c r="R1462" i="4" s="1"/>
  <c r="S1462" i="4" a="1"/>
  <c r="S1462" i="4" s="1"/>
  <c r="P1463" i="4"/>
  <c r="Q1463" i="4" a="1"/>
  <c r="Q1463" i="4" s="1"/>
  <c r="R1463" i="4" a="1"/>
  <c r="R1463" i="4" s="1"/>
  <c r="S1463" i="4" a="1"/>
  <c r="S1463" i="4" s="1"/>
  <c r="P1464" i="4"/>
  <c r="Q1464" i="4" a="1"/>
  <c r="Q1464" i="4" s="1"/>
  <c r="R1464" i="4" a="1"/>
  <c r="R1464" i="4" s="1"/>
  <c r="S1464" i="4" a="1"/>
  <c r="S1464" i="4" s="1"/>
  <c r="P1465" i="4"/>
  <c r="Q1465" i="4" a="1"/>
  <c r="Q1465" i="4" s="1"/>
  <c r="R1465" i="4" a="1"/>
  <c r="R1465" i="4" s="1"/>
  <c r="S1465" i="4" a="1"/>
  <c r="S1465" i="4" s="1"/>
  <c r="P1466" i="4"/>
  <c r="Q1466" i="4" a="1"/>
  <c r="Q1466" i="4" s="1"/>
  <c r="R1466" i="4" a="1"/>
  <c r="R1466" i="4" s="1"/>
  <c r="S1466" i="4" a="1"/>
  <c r="S1466" i="4" s="1"/>
  <c r="P1467" i="4"/>
  <c r="Q1467" i="4" a="1"/>
  <c r="Q1467" i="4" s="1"/>
  <c r="R1467" i="4" a="1"/>
  <c r="R1467" i="4" s="1"/>
  <c r="S1467" i="4" a="1"/>
  <c r="S1467" i="4" s="1"/>
  <c r="P1468" i="4"/>
  <c r="Q1468" i="4" a="1"/>
  <c r="Q1468" i="4" s="1"/>
  <c r="R1468" i="4" a="1"/>
  <c r="R1468" i="4" s="1"/>
  <c r="S1468" i="4" a="1"/>
  <c r="S1468" i="4" s="1"/>
  <c r="P1469" i="4"/>
  <c r="Q1469" i="4" a="1"/>
  <c r="Q1469" i="4" s="1"/>
  <c r="R1469" i="4" a="1"/>
  <c r="R1469" i="4" s="1"/>
  <c r="S1469" i="4" a="1"/>
  <c r="S1469" i="4" s="1"/>
  <c r="P1470" i="4"/>
  <c r="Q1470" i="4" a="1"/>
  <c r="Q1470" i="4" s="1"/>
  <c r="R1470" i="4" a="1"/>
  <c r="R1470" i="4" s="1"/>
  <c r="S1470" i="4" a="1"/>
  <c r="S1470" i="4" s="1"/>
  <c r="P1471" i="4"/>
  <c r="Q1471" i="4" a="1"/>
  <c r="Q1471" i="4" s="1"/>
  <c r="R1471" i="4" a="1"/>
  <c r="R1471" i="4" s="1"/>
  <c r="S1471" i="4" a="1"/>
  <c r="S1471" i="4" s="1"/>
  <c r="P1472" i="4"/>
  <c r="Q1472" i="4" a="1"/>
  <c r="Q1472" i="4" s="1"/>
  <c r="R1472" i="4" a="1"/>
  <c r="R1472" i="4" s="1"/>
  <c r="S1472" i="4" a="1"/>
  <c r="S1472" i="4" s="1"/>
  <c r="P1473" i="4"/>
  <c r="Q1473" i="4" a="1"/>
  <c r="Q1473" i="4" s="1"/>
  <c r="R1473" i="4" a="1"/>
  <c r="R1473" i="4" s="1"/>
  <c r="S1473" i="4" a="1"/>
  <c r="S1473" i="4" s="1"/>
  <c r="P1474" i="4"/>
  <c r="Q1474" i="4" a="1"/>
  <c r="Q1474" i="4" s="1"/>
  <c r="R1474" i="4" a="1"/>
  <c r="R1474" i="4" s="1"/>
  <c r="S1474" i="4" a="1"/>
  <c r="S1474" i="4" s="1"/>
  <c r="P1475" i="4"/>
  <c r="Q1475" i="4" a="1"/>
  <c r="Q1475" i="4" s="1"/>
  <c r="R1475" i="4" a="1"/>
  <c r="R1475" i="4" s="1"/>
  <c r="S1475" i="4" a="1"/>
  <c r="S1475" i="4" s="1"/>
  <c r="P1476" i="4"/>
  <c r="Q1476" i="4" a="1"/>
  <c r="Q1476" i="4" s="1"/>
  <c r="R1476" i="4" a="1"/>
  <c r="R1476" i="4" s="1"/>
  <c r="S1476" i="4" a="1"/>
  <c r="S1476" i="4" s="1"/>
  <c r="P1477" i="4"/>
  <c r="Q1477" i="4" a="1"/>
  <c r="Q1477" i="4" s="1"/>
  <c r="R1477" i="4" a="1"/>
  <c r="R1477" i="4" s="1"/>
  <c r="S1477" i="4" a="1"/>
  <c r="S1477" i="4" s="1"/>
  <c r="P1478" i="4"/>
  <c r="Q1478" i="4" a="1"/>
  <c r="Q1478" i="4" s="1"/>
  <c r="R1478" i="4" a="1"/>
  <c r="R1478" i="4" s="1"/>
  <c r="S1478" i="4" a="1"/>
  <c r="S1478" i="4" s="1"/>
  <c r="P1479" i="4"/>
  <c r="Q1479" i="4" a="1"/>
  <c r="Q1479" i="4" s="1"/>
  <c r="R1479" i="4" a="1"/>
  <c r="R1479" i="4" s="1"/>
  <c r="S1479" i="4" a="1"/>
  <c r="S1479" i="4" s="1"/>
  <c r="P1480" i="4"/>
  <c r="Q1480" i="4" a="1"/>
  <c r="Q1480" i="4" s="1"/>
  <c r="R1480" i="4" a="1"/>
  <c r="R1480" i="4" s="1"/>
  <c r="S1480" i="4" a="1"/>
  <c r="S1480" i="4" s="1"/>
  <c r="P1481" i="4"/>
  <c r="Q1481" i="4" a="1"/>
  <c r="Q1481" i="4" s="1"/>
  <c r="R1481" i="4" a="1"/>
  <c r="R1481" i="4" s="1"/>
  <c r="S1481" i="4" a="1"/>
  <c r="S1481" i="4" s="1"/>
  <c r="P1482" i="4"/>
  <c r="Q1482" i="4" a="1"/>
  <c r="Q1482" i="4" s="1"/>
  <c r="R1482" i="4" a="1"/>
  <c r="R1482" i="4" s="1"/>
  <c r="S1482" i="4" a="1"/>
  <c r="S1482" i="4" s="1"/>
  <c r="P1483" i="4"/>
  <c r="Q1483" i="4" a="1"/>
  <c r="Q1483" i="4" s="1"/>
  <c r="R1483" i="4" a="1"/>
  <c r="R1483" i="4" s="1"/>
  <c r="S1483" i="4" a="1"/>
  <c r="S1483" i="4" s="1"/>
  <c r="P1484" i="4"/>
  <c r="Q1484" i="4" a="1"/>
  <c r="Q1484" i="4" s="1"/>
  <c r="R1484" i="4" a="1"/>
  <c r="R1484" i="4" s="1"/>
  <c r="S1484" i="4" a="1"/>
  <c r="S1484" i="4" s="1"/>
  <c r="P1485" i="4"/>
  <c r="Q1485" i="4" a="1"/>
  <c r="Q1485" i="4" s="1"/>
  <c r="R1485" i="4" a="1"/>
  <c r="R1485" i="4" s="1"/>
  <c r="S1485" i="4" a="1"/>
  <c r="S1485" i="4" s="1"/>
  <c r="P1486" i="4"/>
  <c r="Q1486" i="4" a="1"/>
  <c r="Q1486" i="4" s="1"/>
  <c r="R1486" i="4" a="1"/>
  <c r="R1486" i="4" s="1"/>
  <c r="S1486" i="4" a="1"/>
  <c r="S1486" i="4" s="1"/>
  <c r="P1487" i="4"/>
  <c r="Q1487" i="4" a="1"/>
  <c r="Q1487" i="4" s="1"/>
  <c r="R1487" i="4" a="1"/>
  <c r="R1487" i="4" s="1"/>
  <c r="S1487" i="4" a="1"/>
  <c r="S1487" i="4" s="1"/>
  <c r="P1488" i="4"/>
  <c r="Q1488" i="4" a="1"/>
  <c r="Q1488" i="4" s="1"/>
  <c r="R1488" i="4" a="1"/>
  <c r="R1488" i="4" s="1"/>
  <c r="S1488" i="4" a="1"/>
  <c r="S1488" i="4" s="1"/>
  <c r="P1489" i="4"/>
  <c r="Q1489" i="4" a="1"/>
  <c r="Q1489" i="4" s="1"/>
  <c r="R1489" i="4" a="1"/>
  <c r="R1489" i="4" s="1"/>
  <c r="S1489" i="4" a="1"/>
  <c r="S1489" i="4" s="1"/>
  <c r="P1490" i="4"/>
  <c r="Q1490" i="4" a="1"/>
  <c r="Q1490" i="4" s="1"/>
  <c r="R1490" i="4" a="1"/>
  <c r="R1490" i="4" s="1"/>
  <c r="S1490" i="4" a="1"/>
  <c r="S1490" i="4" s="1"/>
  <c r="P1491" i="4"/>
  <c r="Q1491" i="4" a="1"/>
  <c r="Q1491" i="4" s="1"/>
  <c r="R1491" i="4" a="1"/>
  <c r="R1491" i="4" s="1"/>
  <c r="S1491" i="4" a="1"/>
  <c r="S1491" i="4" s="1"/>
  <c r="P1492" i="4"/>
  <c r="Q1492" i="4" a="1"/>
  <c r="Q1492" i="4" s="1"/>
  <c r="R1492" i="4" a="1"/>
  <c r="R1492" i="4" s="1"/>
  <c r="S1492" i="4" a="1"/>
  <c r="S1492" i="4" s="1"/>
  <c r="P1493" i="4"/>
  <c r="Q1493" i="4" a="1"/>
  <c r="Q1493" i="4" s="1"/>
  <c r="R1493" i="4" a="1"/>
  <c r="R1493" i="4" s="1"/>
  <c r="S1493" i="4" a="1"/>
  <c r="S1493" i="4" s="1"/>
  <c r="P1494" i="4"/>
  <c r="Q1494" i="4" a="1"/>
  <c r="Q1494" i="4" s="1"/>
  <c r="R1494" i="4" a="1"/>
  <c r="R1494" i="4" s="1"/>
  <c r="S1494" i="4" a="1"/>
  <c r="S1494" i="4" s="1"/>
  <c r="P1495" i="4"/>
  <c r="Q1495" i="4" a="1"/>
  <c r="Q1495" i="4" s="1"/>
  <c r="R1495" i="4" a="1"/>
  <c r="R1495" i="4" s="1"/>
  <c r="S1495" i="4" a="1"/>
  <c r="S1495" i="4" s="1"/>
  <c r="P1496" i="4"/>
  <c r="Q1496" i="4" a="1"/>
  <c r="Q1496" i="4" s="1"/>
  <c r="R1496" i="4" a="1"/>
  <c r="R1496" i="4" s="1"/>
  <c r="S1496" i="4" a="1"/>
  <c r="S1496" i="4" s="1"/>
  <c r="P1497" i="4"/>
  <c r="Q1497" i="4" a="1"/>
  <c r="Q1497" i="4" s="1"/>
  <c r="R1497" i="4" a="1"/>
  <c r="R1497" i="4" s="1"/>
  <c r="S1497" i="4" a="1"/>
  <c r="S1497" i="4" s="1"/>
  <c r="P1498" i="4"/>
  <c r="Q1498" i="4" a="1"/>
  <c r="Q1498" i="4" s="1"/>
  <c r="R1498" i="4" a="1"/>
  <c r="R1498" i="4" s="1"/>
  <c r="S1498" i="4" a="1"/>
  <c r="S1498" i="4" s="1"/>
  <c r="P1499" i="4"/>
  <c r="Q1499" i="4" a="1"/>
  <c r="Q1499" i="4" s="1"/>
  <c r="R1499" i="4" a="1"/>
  <c r="R1499" i="4" s="1"/>
  <c r="S1499" i="4" a="1"/>
  <c r="S1499" i="4" s="1"/>
  <c r="P1500" i="4"/>
  <c r="Q1500" i="4" a="1"/>
  <c r="Q1500" i="4" s="1"/>
  <c r="R1500" i="4" a="1"/>
  <c r="R1500" i="4" s="1"/>
  <c r="S1500" i="4" a="1"/>
  <c r="S1500" i="4" s="1"/>
  <c r="P1501" i="4"/>
  <c r="Q1501" i="4" a="1"/>
  <c r="Q1501" i="4" s="1"/>
  <c r="R1501" i="4" a="1"/>
  <c r="R1501" i="4" s="1"/>
  <c r="S1501" i="4" a="1"/>
  <c r="S1501" i="4" s="1"/>
  <c r="P1502" i="4"/>
  <c r="Q1502" i="4" a="1"/>
  <c r="Q1502" i="4" s="1"/>
  <c r="R1502" i="4" a="1"/>
  <c r="R1502" i="4" s="1"/>
  <c r="S1502" i="4" a="1"/>
  <c r="S1502" i="4" s="1"/>
  <c r="P1503" i="4"/>
  <c r="Q1503" i="4" a="1"/>
  <c r="Q1503" i="4" s="1"/>
  <c r="R1503" i="4" a="1"/>
  <c r="R1503" i="4" s="1"/>
  <c r="S1503" i="4" a="1"/>
  <c r="S1503" i="4" s="1"/>
  <c r="P1504" i="4"/>
  <c r="Q1504" i="4" a="1"/>
  <c r="Q1504" i="4" s="1"/>
  <c r="R1504" i="4" a="1"/>
  <c r="R1504" i="4" s="1"/>
  <c r="S1504" i="4" a="1"/>
  <c r="S1504" i="4" s="1"/>
  <c r="P1505" i="4"/>
  <c r="Q1505" i="4" a="1"/>
  <c r="Q1505" i="4" s="1"/>
  <c r="R1505" i="4" a="1"/>
  <c r="R1505" i="4" s="1"/>
  <c r="S1505" i="4" a="1"/>
  <c r="S1505" i="4" s="1"/>
  <c r="P1506" i="4"/>
  <c r="Q1506" i="4" a="1"/>
  <c r="Q1506" i="4" s="1"/>
  <c r="R1506" i="4" a="1"/>
  <c r="R1506" i="4" s="1"/>
  <c r="S1506" i="4" a="1"/>
  <c r="S1506" i="4" s="1"/>
  <c r="P1507" i="4"/>
  <c r="Q1507" i="4" a="1"/>
  <c r="Q1507" i="4" s="1"/>
  <c r="R1507" i="4" a="1"/>
  <c r="R1507" i="4" s="1"/>
  <c r="S1507" i="4" a="1"/>
  <c r="S1507" i="4" s="1"/>
  <c r="P1508" i="4"/>
  <c r="Q1508" i="4" a="1"/>
  <c r="Q1508" i="4" s="1"/>
  <c r="R1508" i="4" a="1"/>
  <c r="R1508" i="4" s="1"/>
  <c r="S1508" i="4" a="1"/>
  <c r="S1508" i="4" s="1"/>
  <c r="P1509" i="4"/>
  <c r="Q1509" i="4" a="1"/>
  <c r="Q1509" i="4" s="1"/>
  <c r="R1509" i="4" a="1"/>
  <c r="R1509" i="4" s="1"/>
  <c r="S1509" i="4" a="1"/>
  <c r="S1509" i="4" s="1"/>
  <c r="P1510" i="4"/>
  <c r="Q1510" i="4" a="1"/>
  <c r="Q1510" i="4" s="1"/>
  <c r="R1510" i="4" a="1"/>
  <c r="R1510" i="4" s="1"/>
  <c r="S1510" i="4" a="1"/>
  <c r="S1510" i="4" s="1"/>
  <c r="P1511" i="4"/>
  <c r="Q1511" i="4" a="1"/>
  <c r="Q1511" i="4" s="1"/>
  <c r="R1511" i="4" a="1"/>
  <c r="R1511" i="4" s="1"/>
  <c r="S1511" i="4" a="1"/>
  <c r="S1511" i="4" s="1"/>
  <c r="P1512" i="4"/>
  <c r="Q1512" i="4" a="1"/>
  <c r="Q1512" i="4" s="1"/>
  <c r="R1512" i="4" a="1"/>
  <c r="R1512" i="4" s="1"/>
  <c r="S1512" i="4" a="1"/>
  <c r="S1512" i="4" s="1"/>
  <c r="P1513" i="4"/>
  <c r="Q1513" i="4" a="1"/>
  <c r="Q1513" i="4" s="1"/>
  <c r="R1513" i="4" a="1"/>
  <c r="R1513" i="4" s="1"/>
  <c r="S1513" i="4" a="1"/>
  <c r="S1513" i="4" s="1"/>
  <c r="P1514" i="4"/>
  <c r="Q1514" i="4" a="1"/>
  <c r="Q1514" i="4" s="1"/>
  <c r="R1514" i="4" a="1"/>
  <c r="R1514" i="4" s="1"/>
  <c r="S1514" i="4" a="1"/>
  <c r="S1514" i="4" s="1"/>
  <c r="P1515" i="4"/>
  <c r="Q1515" i="4" a="1"/>
  <c r="Q1515" i="4" s="1"/>
  <c r="R1515" i="4" a="1"/>
  <c r="R1515" i="4" s="1"/>
  <c r="S1515" i="4" a="1"/>
  <c r="S1515" i="4" s="1"/>
  <c r="P1516" i="4"/>
  <c r="Q1516" i="4" a="1"/>
  <c r="Q1516" i="4" s="1"/>
  <c r="R1516" i="4" a="1"/>
  <c r="R1516" i="4" s="1"/>
  <c r="S1516" i="4" a="1"/>
  <c r="S1516" i="4" s="1"/>
  <c r="P1517" i="4"/>
  <c r="Q1517" i="4" a="1"/>
  <c r="Q1517" i="4" s="1"/>
  <c r="R1517" i="4" a="1"/>
  <c r="R1517" i="4" s="1"/>
  <c r="S1517" i="4" a="1"/>
  <c r="S1517" i="4" s="1"/>
  <c r="P1518" i="4"/>
  <c r="Q1518" i="4" a="1"/>
  <c r="Q1518" i="4" s="1"/>
  <c r="R1518" i="4" a="1"/>
  <c r="R1518" i="4" s="1"/>
  <c r="S1518" i="4" a="1"/>
  <c r="S1518" i="4" s="1"/>
  <c r="P1519" i="4"/>
  <c r="Q1519" i="4" a="1"/>
  <c r="Q1519" i="4" s="1"/>
  <c r="R1519" i="4" a="1"/>
  <c r="R1519" i="4" s="1"/>
  <c r="S1519" i="4" a="1"/>
  <c r="S1519" i="4" s="1"/>
  <c r="P1520" i="4"/>
  <c r="Q1520" i="4" a="1"/>
  <c r="Q1520" i="4" s="1"/>
  <c r="R1520" i="4" a="1"/>
  <c r="R1520" i="4" s="1"/>
  <c r="S1520" i="4" a="1"/>
  <c r="S1520" i="4" s="1"/>
  <c r="P1521" i="4"/>
  <c r="Q1521" i="4" a="1"/>
  <c r="Q1521" i="4" s="1"/>
  <c r="R1521" i="4" a="1"/>
  <c r="R1521" i="4" s="1"/>
  <c r="S1521" i="4" a="1"/>
  <c r="S1521" i="4" s="1"/>
  <c r="P1522" i="4"/>
  <c r="Q1522" i="4" a="1"/>
  <c r="Q1522" i="4" s="1"/>
  <c r="R1522" i="4" a="1"/>
  <c r="R1522" i="4" s="1"/>
  <c r="S1522" i="4" a="1"/>
  <c r="S1522" i="4" s="1"/>
  <c r="P1523" i="4"/>
  <c r="Q1523" i="4" a="1"/>
  <c r="Q1523" i="4" s="1"/>
  <c r="R1523" i="4" a="1"/>
  <c r="R1523" i="4" s="1"/>
  <c r="S1523" i="4" a="1"/>
  <c r="S1523" i="4" s="1"/>
  <c r="P1524" i="4"/>
  <c r="Q1524" i="4" a="1"/>
  <c r="Q1524" i="4" s="1"/>
  <c r="R1524" i="4" a="1"/>
  <c r="R1524" i="4" s="1"/>
  <c r="S1524" i="4" a="1"/>
  <c r="S1524" i="4" s="1"/>
  <c r="P1525" i="4"/>
  <c r="Q1525" i="4" a="1"/>
  <c r="Q1525" i="4" s="1"/>
  <c r="R1525" i="4" a="1"/>
  <c r="R1525" i="4" s="1"/>
  <c r="S1525" i="4" a="1"/>
  <c r="S1525" i="4" s="1"/>
  <c r="P1526" i="4"/>
  <c r="Q1526" i="4" a="1"/>
  <c r="Q1526" i="4" s="1"/>
  <c r="R1526" i="4" a="1"/>
  <c r="R1526" i="4" s="1"/>
  <c r="S1526" i="4" a="1"/>
  <c r="S1526" i="4" s="1"/>
  <c r="P1527" i="4"/>
  <c r="Q1527" i="4" a="1"/>
  <c r="Q1527" i="4" s="1"/>
  <c r="R1527" i="4" a="1"/>
  <c r="R1527" i="4" s="1"/>
  <c r="S1527" i="4" a="1"/>
  <c r="S1527" i="4" s="1"/>
  <c r="P1528" i="4"/>
  <c r="Q1528" i="4" a="1"/>
  <c r="Q1528" i="4" s="1"/>
  <c r="R1528" i="4" a="1"/>
  <c r="R1528" i="4" s="1"/>
  <c r="S1528" i="4" a="1"/>
  <c r="S1528" i="4" s="1"/>
  <c r="P1529" i="4"/>
  <c r="Q1529" i="4" a="1"/>
  <c r="Q1529" i="4" s="1"/>
  <c r="R1529" i="4" a="1"/>
  <c r="R1529" i="4" s="1"/>
  <c r="S1529" i="4" a="1"/>
  <c r="S1529" i="4" s="1"/>
  <c r="P1530" i="4"/>
  <c r="Q1530" i="4" a="1"/>
  <c r="Q1530" i="4" s="1"/>
  <c r="R1530" i="4" a="1"/>
  <c r="R1530" i="4" s="1"/>
  <c r="S1530" i="4" a="1"/>
  <c r="S1530" i="4" s="1"/>
  <c r="P1531" i="4"/>
  <c r="Q1531" i="4" a="1"/>
  <c r="Q1531" i="4" s="1"/>
  <c r="R1531" i="4" a="1"/>
  <c r="R1531" i="4" s="1"/>
  <c r="S1531" i="4" a="1"/>
  <c r="S1531" i="4" s="1"/>
  <c r="P1532" i="4"/>
  <c r="Q1532" i="4" a="1"/>
  <c r="Q1532" i="4" s="1"/>
  <c r="R1532" i="4" a="1"/>
  <c r="R1532" i="4" s="1"/>
  <c r="S1532" i="4" a="1"/>
  <c r="S1532" i="4" s="1"/>
  <c r="P1533" i="4"/>
  <c r="Q1533" i="4" a="1"/>
  <c r="Q1533" i="4" s="1"/>
  <c r="R1533" i="4" a="1"/>
  <c r="R1533" i="4" s="1"/>
  <c r="S1533" i="4" a="1"/>
  <c r="S1533" i="4" s="1"/>
  <c r="P1534" i="4"/>
  <c r="Q1534" i="4" a="1"/>
  <c r="Q1534" i="4" s="1"/>
  <c r="R1534" i="4" a="1"/>
  <c r="R1534" i="4" s="1"/>
  <c r="S1534" i="4" a="1"/>
  <c r="S1534" i="4" s="1"/>
  <c r="P1535" i="4"/>
  <c r="Q1535" i="4" a="1"/>
  <c r="Q1535" i="4" s="1"/>
  <c r="R1535" i="4" a="1"/>
  <c r="R1535" i="4" s="1"/>
  <c r="S1535" i="4" a="1"/>
  <c r="S1535" i="4" s="1"/>
  <c r="P1536" i="4"/>
  <c r="Q1536" i="4" a="1"/>
  <c r="Q1536" i="4" s="1"/>
  <c r="R1536" i="4" a="1"/>
  <c r="R1536" i="4" s="1"/>
  <c r="S1536" i="4" a="1"/>
  <c r="S1536" i="4" s="1"/>
  <c r="P1537" i="4"/>
  <c r="Q1537" i="4" a="1"/>
  <c r="Q1537" i="4" s="1"/>
  <c r="R1537" i="4" a="1"/>
  <c r="R1537" i="4" s="1"/>
  <c r="S1537" i="4" a="1"/>
  <c r="S1537" i="4" s="1"/>
  <c r="P1538" i="4"/>
  <c r="Q1538" i="4" a="1"/>
  <c r="Q1538" i="4" s="1"/>
  <c r="R1538" i="4" a="1"/>
  <c r="R1538" i="4" s="1"/>
  <c r="S1538" i="4" a="1"/>
  <c r="S1538" i="4" s="1"/>
  <c r="P1539" i="4"/>
  <c r="Q1539" i="4" a="1"/>
  <c r="Q1539" i="4" s="1"/>
  <c r="R1539" i="4" a="1"/>
  <c r="R1539" i="4" s="1"/>
  <c r="S1539" i="4" a="1"/>
  <c r="S1539" i="4" s="1"/>
  <c r="P1540" i="4"/>
  <c r="Q1540" i="4" a="1"/>
  <c r="Q1540" i="4" s="1"/>
  <c r="R1540" i="4" a="1"/>
  <c r="R1540" i="4" s="1"/>
  <c r="S1540" i="4" a="1"/>
  <c r="S1540" i="4" s="1"/>
  <c r="P1541" i="4"/>
  <c r="Q1541" i="4" a="1"/>
  <c r="Q1541" i="4" s="1"/>
  <c r="R1541" i="4" a="1"/>
  <c r="R1541" i="4" s="1"/>
  <c r="S1541" i="4" a="1"/>
  <c r="S1541" i="4" s="1"/>
  <c r="P1542" i="4"/>
  <c r="Q1542" i="4" a="1"/>
  <c r="Q1542" i="4" s="1"/>
  <c r="R1542" i="4" a="1"/>
  <c r="R1542" i="4" s="1"/>
  <c r="S1542" i="4" a="1"/>
  <c r="S1542" i="4" s="1"/>
  <c r="P1543" i="4"/>
  <c r="Q1543" i="4" a="1"/>
  <c r="Q1543" i="4" s="1"/>
  <c r="R1543" i="4" a="1"/>
  <c r="R1543" i="4" s="1"/>
  <c r="S1543" i="4" a="1"/>
  <c r="S1543" i="4" s="1"/>
  <c r="P1544" i="4"/>
  <c r="Q1544" i="4" a="1"/>
  <c r="Q1544" i="4" s="1"/>
  <c r="R1544" i="4" a="1"/>
  <c r="R1544" i="4" s="1"/>
  <c r="S1544" i="4" a="1"/>
  <c r="S1544" i="4" s="1"/>
  <c r="P1545" i="4"/>
  <c r="Q1545" i="4" a="1"/>
  <c r="Q1545" i="4" s="1"/>
  <c r="R1545" i="4" a="1"/>
  <c r="R1545" i="4" s="1"/>
  <c r="S1545" i="4" a="1"/>
  <c r="S1545" i="4" s="1"/>
  <c r="P1546" i="4"/>
  <c r="Q1546" i="4" a="1"/>
  <c r="Q1546" i="4" s="1"/>
  <c r="R1546" i="4" a="1"/>
  <c r="R1546" i="4" s="1"/>
  <c r="S1546" i="4" a="1"/>
  <c r="S1546" i="4" s="1"/>
  <c r="P1547" i="4"/>
  <c r="Q1547" i="4" a="1"/>
  <c r="Q1547" i="4" s="1"/>
  <c r="R1547" i="4" a="1"/>
  <c r="R1547" i="4" s="1"/>
  <c r="S1547" i="4" a="1"/>
  <c r="S1547" i="4" s="1"/>
  <c r="P1548" i="4"/>
  <c r="Q1548" i="4" a="1"/>
  <c r="Q1548" i="4" s="1"/>
  <c r="R1548" i="4" a="1"/>
  <c r="R1548" i="4" s="1"/>
  <c r="S1548" i="4" a="1"/>
  <c r="S1548" i="4" s="1"/>
  <c r="P1549" i="4"/>
  <c r="Q1549" i="4" a="1"/>
  <c r="Q1549" i="4" s="1"/>
  <c r="R1549" i="4" a="1"/>
  <c r="R1549" i="4" s="1"/>
  <c r="S1549" i="4" a="1"/>
  <c r="S1549" i="4" s="1"/>
  <c r="P1550" i="4"/>
  <c r="Q1550" i="4" a="1"/>
  <c r="Q1550" i="4" s="1"/>
  <c r="R1550" i="4" a="1"/>
  <c r="R1550" i="4" s="1"/>
  <c r="S1550" i="4" a="1"/>
  <c r="S1550" i="4" s="1"/>
  <c r="P1551" i="4"/>
  <c r="Q1551" i="4" a="1"/>
  <c r="Q1551" i="4" s="1"/>
  <c r="R1551" i="4" a="1"/>
  <c r="R1551" i="4" s="1"/>
  <c r="S1551" i="4" a="1"/>
  <c r="S1551" i="4" s="1"/>
  <c r="P1552" i="4"/>
  <c r="Q1552" i="4" a="1"/>
  <c r="Q1552" i="4" s="1"/>
  <c r="R1552" i="4" a="1"/>
  <c r="R1552" i="4" s="1"/>
  <c r="S1552" i="4" a="1"/>
  <c r="S1552" i="4" s="1"/>
  <c r="P1553" i="4"/>
  <c r="Q1553" i="4" a="1"/>
  <c r="Q1553" i="4" s="1"/>
  <c r="R1553" i="4" a="1"/>
  <c r="R1553" i="4" s="1"/>
  <c r="S1553" i="4" a="1"/>
  <c r="S1553" i="4" s="1"/>
  <c r="P1554" i="4"/>
  <c r="Q1554" i="4" a="1"/>
  <c r="Q1554" i="4" s="1"/>
  <c r="R1554" i="4" a="1"/>
  <c r="R1554" i="4" s="1"/>
  <c r="S1554" i="4" a="1"/>
  <c r="S1554" i="4" s="1"/>
  <c r="P1555" i="4"/>
  <c r="Q1555" i="4" a="1"/>
  <c r="Q1555" i="4" s="1"/>
  <c r="R1555" i="4" a="1"/>
  <c r="R1555" i="4" s="1"/>
  <c r="S1555" i="4" a="1"/>
  <c r="S1555" i="4" s="1"/>
  <c r="P1556" i="4"/>
  <c r="Q1556" i="4" a="1"/>
  <c r="Q1556" i="4" s="1"/>
  <c r="R1556" i="4" a="1"/>
  <c r="R1556" i="4" s="1"/>
  <c r="S1556" i="4" a="1"/>
  <c r="S1556" i="4" s="1"/>
  <c r="P1557" i="4"/>
  <c r="Q1557" i="4" a="1"/>
  <c r="Q1557" i="4" s="1"/>
  <c r="R1557" i="4" a="1"/>
  <c r="R1557" i="4" s="1"/>
  <c r="S1557" i="4" a="1"/>
  <c r="S1557" i="4" s="1"/>
  <c r="P1558" i="4"/>
  <c r="Q1558" i="4" a="1"/>
  <c r="Q1558" i="4" s="1"/>
  <c r="R1558" i="4" a="1"/>
  <c r="R1558" i="4" s="1"/>
  <c r="S1558" i="4" a="1"/>
  <c r="S1558" i="4" s="1"/>
  <c r="P1559" i="4"/>
  <c r="Q1559" i="4" a="1"/>
  <c r="Q1559" i="4" s="1"/>
  <c r="R1559" i="4" a="1"/>
  <c r="R1559" i="4" s="1"/>
  <c r="S1559" i="4" a="1"/>
  <c r="S1559" i="4" s="1"/>
  <c r="P1560" i="4"/>
  <c r="Q1560" i="4" a="1"/>
  <c r="Q1560" i="4" s="1"/>
  <c r="R1560" i="4" a="1"/>
  <c r="R1560" i="4" s="1"/>
  <c r="S1560" i="4" a="1"/>
  <c r="S1560" i="4" s="1"/>
  <c r="P1561" i="4"/>
  <c r="Q1561" i="4" a="1"/>
  <c r="Q1561" i="4" s="1"/>
  <c r="R1561" i="4" a="1"/>
  <c r="R1561" i="4" s="1"/>
  <c r="S1561" i="4" a="1"/>
  <c r="S1561" i="4" s="1"/>
  <c r="P1562" i="4"/>
  <c r="Q1562" i="4" a="1"/>
  <c r="Q1562" i="4" s="1"/>
  <c r="R1562" i="4" a="1"/>
  <c r="R1562" i="4" s="1"/>
  <c r="S1562" i="4" a="1"/>
  <c r="S1562" i="4" s="1"/>
  <c r="P1563" i="4"/>
  <c r="Q1563" i="4" a="1"/>
  <c r="Q1563" i="4" s="1"/>
  <c r="R1563" i="4" a="1"/>
  <c r="R1563" i="4" s="1"/>
  <c r="S1563" i="4" a="1"/>
  <c r="S1563" i="4" s="1"/>
  <c r="P1564" i="4"/>
  <c r="Q1564" i="4" a="1"/>
  <c r="Q1564" i="4" s="1"/>
  <c r="R1564" i="4" a="1"/>
  <c r="R1564" i="4" s="1"/>
  <c r="S1564" i="4" a="1"/>
  <c r="S1564" i="4" s="1"/>
  <c r="P1565" i="4"/>
  <c r="Q1565" i="4" a="1"/>
  <c r="Q1565" i="4" s="1"/>
  <c r="R1565" i="4" a="1"/>
  <c r="R1565" i="4" s="1"/>
  <c r="S1565" i="4" a="1"/>
  <c r="S1565" i="4" s="1"/>
  <c r="P1566" i="4"/>
  <c r="Q1566" i="4" a="1"/>
  <c r="Q1566" i="4" s="1"/>
  <c r="R1566" i="4" a="1"/>
  <c r="R1566" i="4" s="1"/>
  <c r="S1566" i="4" a="1"/>
  <c r="S1566" i="4" s="1"/>
  <c r="P1567" i="4"/>
  <c r="Q1567" i="4" a="1"/>
  <c r="Q1567" i="4" s="1"/>
  <c r="R1567" i="4" a="1"/>
  <c r="R1567" i="4" s="1"/>
  <c r="S1567" i="4" a="1"/>
  <c r="S1567" i="4" s="1"/>
  <c r="P1568" i="4"/>
  <c r="Q1568" i="4" a="1"/>
  <c r="Q1568" i="4" s="1"/>
  <c r="R1568" i="4" a="1"/>
  <c r="R1568" i="4" s="1"/>
  <c r="S1568" i="4" a="1"/>
  <c r="S1568" i="4" s="1"/>
  <c r="P1569" i="4"/>
  <c r="Q1569" i="4" a="1"/>
  <c r="Q1569" i="4" s="1"/>
  <c r="R1569" i="4" a="1"/>
  <c r="R1569" i="4" s="1"/>
  <c r="S1569" i="4" a="1"/>
  <c r="S1569" i="4" s="1"/>
  <c r="P1570" i="4"/>
  <c r="Q1570" i="4" a="1"/>
  <c r="Q1570" i="4" s="1"/>
  <c r="R1570" i="4" a="1"/>
  <c r="R1570" i="4" s="1"/>
  <c r="S1570" i="4" a="1"/>
  <c r="S1570" i="4" s="1"/>
  <c r="P1571" i="4"/>
  <c r="Q1571" i="4" a="1"/>
  <c r="Q1571" i="4" s="1"/>
  <c r="R1571" i="4" a="1"/>
  <c r="R1571" i="4" s="1"/>
  <c r="S1571" i="4" a="1"/>
  <c r="S1571" i="4" s="1"/>
  <c r="P1572" i="4"/>
  <c r="Q1572" i="4" a="1"/>
  <c r="Q1572" i="4" s="1"/>
  <c r="R1572" i="4" a="1"/>
  <c r="R1572" i="4" s="1"/>
  <c r="S1572" i="4" a="1"/>
  <c r="S1572" i="4" s="1"/>
  <c r="P1573" i="4"/>
  <c r="Q1573" i="4" a="1"/>
  <c r="Q1573" i="4" s="1"/>
  <c r="R1573" i="4" a="1"/>
  <c r="R1573" i="4" s="1"/>
  <c r="S1573" i="4" a="1"/>
  <c r="S1573" i="4" s="1"/>
  <c r="P1574" i="4"/>
  <c r="Q1574" i="4" a="1"/>
  <c r="Q1574" i="4" s="1"/>
  <c r="R1574" i="4" a="1"/>
  <c r="R1574" i="4" s="1"/>
  <c r="S1574" i="4" a="1"/>
  <c r="S1574" i="4" s="1"/>
  <c r="P1575" i="4"/>
  <c r="Q1575" i="4" a="1"/>
  <c r="Q1575" i="4" s="1"/>
  <c r="R1575" i="4" a="1"/>
  <c r="R1575" i="4" s="1"/>
  <c r="S1575" i="4" a="1"/>
  <c r="S1575" i="4" s="1"/>
  <c r="P1576" i="4"/>
  <c r="Q1576" i="4" a="1"/>
  <c r="Q1576" i="4" s="1"/>
  <c r="R1576" i="4" a="1"/>
  <c r="R1576" i="4" s="1"/>
  <c r="S1576" i="4" a="1"/>
  <c r="S1576" i="4" s="1"/>
  <c r="P1577" i="4"/>
  <c r="Q1577" i="4" a="1"/>
  <c r="Q1577" i="4" s="1"/>
  <c r="R1577" i="4" a="1"/>
  <c r="R1577" i="4" s="1"/>
  <c r="S1577" i="4" a="1"/>
  <c r="S1577" i="4" s="1"/>
  <c r="P1578" i="4"/>
  <c r="Q1578" i="4" a="1"/>
  <c r="Q1578" i="4" s="1"/>
  <c r="R1578" i="4" a="1"/>
  <c r="R1578" i="4" s="1"/>
  <c r="S1578" i="4" a="1"/>
  <c r="S1578" i="4" s="1"/>
  <c r="P1579" i="4"/>
  <c r="Q1579" i="4" a="1"/>
  <c r="Q1579" i="4" s="1"/>
  <c r="R1579" i="4" a="1"/>
  <c r="R1579" i="4" s="1"/>
  <c r="S1579" i="4" a="1"/>
  <c r="S1579" i="4" s="1"/>
  <c r="P1580" i="4"/>
  <c r="Q1580" i="4" a="1"/>
  <c r="Q1580" i="4" s="1"/>
  <c r="R1580" i="4" a="1"/>
  <c r="R1580" i="4" s="1"/>
  <c r="S1580" i="4" a="1"/>
  <c r="S1580" i="4" s="1"/>
  <c r="P1581" i="4"/>
  <c r="Q1581" i="4" a="1"/>
  <c r="Q1581" i="4" s="1"/>
  <c r="R1581" i="4" a="1"/>
  <c r="R1581" i="4" s="1"/>
  <c r="S1581" i="4" a="1"/>
  <c r="S1581" i="4" s="1"/>
  <c r="P1582" i="4"/>
  <c r="Q1582" i="4" a="1"/>
  <c r="Q1582" i="4" s="1"/>
  <c r="R1582" i="4" a="1"/>
  <c r="R1582" i="4" s="1"/>
  <c r="S1582" i="4" a="1"/>
  <c r="S1582" i="4" s="1"/>
  <c r="P1583" i="4"/>
  <c r="Q1583" i="4" a="1"/>
  <c r="Q1583" i="4" s="1"/>
  <c r="R1583" i="4" a="1"/>
  <c r="R1583" i="4" s="1"/>
  <c r="S1583" i="4" a="1"/>
  <c r="S1583" i="4" s="1"/>
  <c r="P1584" i="4"/>
  <c r="Q1584" i="4" a="1"/>
  <c r="Q1584" i="4" s="1"/>
  <c r="R1584" i="4" a="1"/>
  <c r="R1584" i="4" s="1"/>
  <c r="S1584" i="4" a="1"/>
  <c r="S1584" i="4" s="1"/>
  <c r="P1585" i="4"/>
  <c r="Q1585" i="4" a="1"/>
  <c r="Q1585" i="4" s="1"/>
  <c r="R1585" i="4" a="1"/>
  <c r="R1585" i="4" s="1"/>
  <c r="S1585" i="4" a="1"/>
  <c r="S1585" i="4" s="1"/>
  <c r="P1586" i="4"/>
  <c r="Q1586" i="4" a="1"/>
  <c r="Q1586" i="4" s="1"/>
  <c r="R1586" i="4" a="1"/>
  <c r="R1586" i="4" s="1"/>
  <c r="S1586" i="4" a="1"/>
  <c r="S1586" i="4" s="1"/>
  <c r="P1587" i="4"/>
  <c r="Q1587" i="4" a="1"/>
  <c r="Q1587" i="4" s="1"/>
  <c r="R1587" i="4" a="1"/>
  <c r="R1587" i="4" s="1"/>
  <c r="S1587" i="4" a="1"/>
  <c r="S1587" i="4" s="1"/>
  <c r="P1588" i="4"/>
  <c r="Q1588" i="4" a="1"/>
  <c r="Q1588" i="4" s="1"/>
  <c r="R1588" i="4" a="1"/>
  <c r="R1588" i="4" s="1"/>
  <c r="S1588" i="4" a="1"/>
  <c r="S1588" i="4" s="1"/>
  <c r="P1589" i="4"/>
  <c r="Q1589" i="4" a="1"/>
  <c r="Q1589" i="4" s="1"/>
  <c r="R1589" i="4" a="1"/>
  <c r="R1589" i="4" s="1"/>
  <c r="S1589" i="4" a="1"/>
  <c r="S1589" i="4" s="1"/>
  <c r="P1590" i="4"/>
  <c r="Q1590" i="4" a="1"/>
  <c r="Q1590" i="4" s="1"/>
  <c r="R1590" i="4" a="1"/>
  <c r="R1590" i="4" s="1"/>
  <c r="S1590" i="4" a="1"/>
  <c r="S1590" i="4" s="1"/>
  <c r="P1591" i="4"/>
  <c r="Q1591" i="4" a="1"/>
  <c r="Q1591" i="4" s="1"/>
  <c r="R1591" i="4" a="1"/>
  <c r="R1591" i="4" s="1"/>
  <c r="S1591" i="4" a="1"/>
  <c r="S1591" i="4" s="1"/>
  <c r="P1592" i="4"/>
  <c r="Q1592" i="4" a="1"/>
  <c r="Q1592" i="4" s="1"/>
  <c r="R1592" i="4" a="1"/>
  <c r="R1592" i="4" s="1"/>
  <c r="S1592" i="4" a="1"/>
  <c r="S1592" i="4" s="1"/>
  <c r="P1593" i="4"/>
  <c r="Q1593" i="4" a="1"/>
  <c r="Q1593" i="4" s="1"/>
  <c r="R1593" i="4" a="1"/>
  <c r="R1593" i="4" s="1"/>
  <c r="S1593" i="4" a="1"/>
  <c r="S1593" i="4" s="1"/>
  <c r="P1594" i="4"/>
  <c r="Q1594" i="4" a="1"/>
  <c r="Q1594" i="4" s="1"/>
  <c r="R1594" i="4" a="1"/>
  <c r="R1594" i="4" s="1"/>
  <c r="S1594" i="4" a="1"/>
  <c r="S1594" i="4" s="1"/>
  <c r="P1595" i="4"/>
  <c r="Q1595" i="4" a="1"/>
  <c r="Q1595" i="4" s="1"/>
  <c r="R1595" i="4" a="1"/>
  <c r="R1595" i="4" s="1"/>
  <c r="S1595" i="4" a="1"/>
  <c r="S1595" i="4" s="1"/>
  <c r="P1596" i="4"/>
  <c r="Q1596" i="4" a="1"/>
  <c r="Q1596" i="4" s="1"/>
  <c r="R1596" i="4" a="1"/>
  <c r="R1596" i="4" s="1"/>
  <c r="S1596" i="4" a="1"/>
  <c r="S1596" i="4" s="1"/>
  <c r="P1597" i="4"/>
  <c r="Q1597" i="4" a="1"/>
  <c r="Q1597" i="4" s="1"/>
  <c r="R1597" i="4" a="1"/>
  <c r="R1597" i="4" s="1"/>
  <c r="S1597" i="4" a="1"/>
  <c r="S1597" i="4" s="1"/>
  <c r="P1598" i="4"/>
  <c r="Q1598" i="4" a="1"/>
  <c r="Q1598" i="4" s="1"/>
  <c r="R1598" i="4" a="1"/>
  <c r="R1598" i="4" s="1"/>
  <c r="S1598" i="4" a="1"/>
  <c r="S1598" i="4" s="1"/>
  <c r="P1599" i="4"/>
  <c r="Q1599" i="4" a="1"/>
  <c r="Q1599" i="4" s="1"/>
  <c r="R1599" i="4" a="1"/>
  <c r="R1599" i="4" s="1"/>
  <c r="S1599" i="4" a="1"/>
  <c r="S1599" i="4" s="1"/>
  <c r="P1600" i="4"/>
  <c r="Q1600" i="4" a="1"/>
  <c r="Q1600" i="4" s="1"/>
  <c r="R1600" i="4" a="1"/>
  <c r="R1600" i="4" s="1"/>
  <c r="S1600" i="4" a="1"/>
  <c r="S1600" i="4" s="1"/>
  <c r="P1601" i="4"/>
  <c r="Q1601" i="4" a="1"/>
  <c r="Q1601" i="4" s="1"/>
  <c r="R1601" i="4" a="1"/>
  <c r="R1601" i="4" s="1"/>
  <c r="S1601" i="4" a="1"/>
  <c r="S1601" i="4" s="1"/>
  <c r="P1602" i="4"/>
  <c r="Q1602" i="4" a="1"/>
  <c r="Q1602" i="4" s="1"/>
  <c r="R1602" i="4" a="1"/>
  <c r="R1602" i="4" s="1"/>
  <c r="S1602" i="4" a="1"/>
  <c r="S1602" i="4" s="1"/>
  <c r="P1603" i="4"/>
  <c r="Q1603" i="4" a="1"/>
  <c r="Q1603" i="4" s="1"/>
  <c r="R1603" i="4" a="1"/>
  <c r="R1603" i="4" s="1"/>
  <c r="S1603" i="4" a="1"/>
  <c r="S1603" i="4" s="1"/>
  <c r="P1604" i="4"/>
  <c r="Q1604" i="4" a="1"/>
  <c r="Q1604" i="4" s="1"/>
  <c r="R1604" i="4" a="1"/>
  <c r="R1604" i="4" s="1"/>
  <c r="S1604" i="4" a="1"/>
  <c r="S1604" i="4" s="1"/>
  <c r="P1605" i="4"/>
  <c r="Q1605" i="4" a="1"/>
  <c r="Q1605" i="4" s="1"/>
  <c r="R1605" i="4" a="1"/>
  <c r="R1605" i="4" s="1"/>
  <c r="S1605" i="4" a="1"/>
  <c r="S1605" i="4" s="1"/>
  <c r="P1606" i="4"/>
  <c r="Q1606" i="4" a="1"/>
  <c r="Q1606" i="4" s="1"/>
  <c r="R1606" i="4" a="1"/>
  <c r="R1606" i="4" s="1"/>
  <c r="S1606" i="4" a="1"/>
  <c r="S1606" i="4" s="1"/>
  <c r="P1607" i="4"/>
  <c r="Q1607" i="4" a="1"/>
  <c r="Q1607" i="4" s="1"/>
  <c r="R1607" i="4" a="1"/>
  <c r="R1607" i="4" s="1"/>
  <c r="S1607" i="4" a="1"/>
  <c r="S1607" i="4" s="1"/>
  <c r="P1608" i="4"/>
  <c r="Q1608" i="4" a="1"/>
  <c r="Q1608" i="4" s="1"/>
  <c r="R1608" i="4" a="1"/>
  <c r="R1608" i="4" s="1"/>
  <c r="S1608" i="4" a="1"/>
  <c r="S1608" i="4" s="1"/>
  <c r="P1609" i="4"/>
  <c r="Q1609" i="4" a="1"/>
  <c r="Q1609" i="4" s="1"/>
  <c r="R1609" i="4" a="1"/>
  <c r="R1609" i="4" s="1"/>
  <c r="S1609" i="4" a="1"/>
  <c r="S1609" i="4" s="1"/>
  <c r="P1610" i="4"/>
  <c r="Q1610" i="4" a="1"/>
  <c r="Q1610" i="4" s="1"/>
  <c r="R1610" i="4" a="1"/>
  <c r="R1610" i="4" s="1"/>
  <c r="S1610" i="4" a="1"/>
  <c r="S1610" i="4" s="1"/>
  <c r="P1611" i="4"/>
  <c r="Q1611" i="4" a="1"/>
  <c r="Q1611" i="4" s="1"/>
  <c r="R1611" i="4" a="1"/>
  <c r="R1611" i="4" s="1"/>
  <c r="S1611" i="4" a="1"/>
  <c r="S1611" i="4" s="1"/>
  <c r="P1612" i="4"/>
  <c r="Q1612" i="4" a="1"/>
  <c r="Q1612" i="4" s="1"/>
  <c r="R1612" i="4" a="1"/>
  <c r="R1612" i="4" s="1"/>
  <c r="S1612" i="4" a="1"/>
  <c r="S1612" i="4" s="1"/>
  <c r="P1613" i="4"/>
  <c r="Q1613" i="4" a="1"/>
  <c r="Q1613" i="4" s="1"/>
  <c r="R1613" i="4" a="1"/>
  <c r="R1613" i="4" s="1"/>
  <c r="S1613" i="4" a="1"/>
  <c r="S1613" i="4" s="1"/>
  <c r="P1614" i="4"/>
  <c r="Q1614" i="4" a="1"/>
  <c r="Q1614" i="4" s="1"/>
  <c r="R1614" i="4" a="1"/>
  <c r="R1614" i="4" s="1"/>
  <c r="S1614" i="4" a="1"/>
  <c r="S1614" i="4" s="1"/>
  <c r="P1615" i="4"/>
  <c r="Q1615" i="4" a="1"/>
  <c r="Q1615" i="4" s="1"/>
  <c r="R1615" i="4" a="1"/>
  <c r="R1615" i="4" s="1"/>
  <c r="S1615" i="4" a="1"/>
  <c r="S1615" i="4" s="1"/>
  <c r="P1616" i="4"/>
  <c r="Q1616" i="4" a="1"/>
  <c r="Q1616" i="4" s="1"/>
  <c r="R1616" i="4" a="1"/>
  <c r="R1616" i="4" s="1"/>
  <c r="S1616" i="4" a="1"/>
  <c r="S1616" i="4" s="1"/>
  <c r="P1617" i="4"/>
  <c r="Q1617" i="4" a="1"/>
  <c r="Q1617" i="4" s="1"/>
  <c r="R1617" i="4" a="1"/>
  <c r="R1617" i="4" s="1"/>
  <c r="S1617" i="4" a="1"/>
  <c r="S1617" i="4" s="1"/>
  <c r="P1618" i="4"/>
  <c r="Q1618" i="4" a="1"/>
  <c r="Q1618" i="4" s="1"/>
  <c r="R1618" i="4" a="1"/>
  <c r="R1618" i="4" s="1"/>
  <c r="S1618" i="4" a="1"/>
  <c r="S1618" i="4" s="1"/>
  <c r="P1619" i="4"/>
  <c r="Q1619" i="4" a="1"/>
  <c r="Q1619" i="4" s="1"/>
  <c r="R1619" i="4" a="1"/>
  <c r="R1619" i="4" s="1"/>
  <c r="S1619" i="4" a="1"/>
  <c r="S1619" i="4" s="1"/>
  <c r="P1620" i="4"/>
  <c r="Q1620" i="4" a="1"/>
  <c r="Q1620" i="4" s="1"/>
  <c r="R1620" i="4" a="1"/>
  <c r="R1620" i="4" s="1"/>
  <c r="S1620" i="4" a="1"/>
  <c r="S1620" i="4" s="1"/>
  <c r="P1621" i="4"/>
  <c r="Q1621" i="4" a="1"/>
  <c r="Q1621" i="4" s="1"/>
  <c r="R1621" i="4" a="1"/>
  <c r="R1621" i="4" s="1"/>
  <c r="S1621" i="4" a="1"/>
  <c r="S1621" i="4" s="1"/>
  <c r="P1622" i="4"/>
  <c r="Q1622" i="4" a="1"/>
  <c r="Q1622" i="4" s="1"/>
  <c r="R1622" i="4" a="1"/>
  <c r="R1622" i="4" s="1"/>
  <c r="S1622" i="4" a="1"/>
  <c r="S1622" i="4" s="1"/>
  <c r="P1623" i="4"/>
  <c r="Q1623" i="4" a="1"/>
  <c r="Q1623" i="4" s="1"/>
  <c r="R1623" i="4" a="1"/>
  <c r="R1623" i="4" s="1"/>
  <c r="S1623" i="4" a="1"/>
  <c r="S1623" i="4" s="1"/>
  <c r="P1624" i="4"/>
  <c r="Q1624" i="4" a="1"/>
  <c r="Q1624" i="4" s="1"/>
  <c r="R1624" i="4" a="1"/>
  <c r="R1624" i="4" s="1"/>
  <c r="S1624" i="4" a="1"/>
  <c r="S1624" i="4" s="1"/>
  <c r="P1625" i="4"/>
  <c r="Q1625" i="4" a="1"/>
  <c r="Q1625" i="4" s="1"/>
  <c r="R1625" i="4" a="1"/>
  <c r="R1625" i="4" s="1"/>
  <c r="S1625" i="4" a="1"/>
  <c r="S1625" i="4" s="1"/>
  <c r="P1626" i="4"/>
  <c r="Q1626" i="4" a="1"/>
  <c r="Q1626" i="4" s="1"/>
  <c r="R1626" i="4" a="1"/>
  <c r="R1626" i="4" s="1"/>
  <c r="S1626" i="4" a="1"/>
  <c r="S1626" i="4" s="1"/>
  <c r="P1627" i="4"/>
  <c r="Q1627" i="4" a="1"/>
  <c r="Q1627" i="4" s="1"/>
  <c r="R1627" i="4" a="1"/>
  <c r="R1627" i="4" s="1"/>
  <c r="S1627" i="4" a="1"/>
  <c r="S1627" i="4" s="1"/>
  <c r="P1628" i="4"/>
  <c r="Q1628" i="4" a="1"/>
  <c r="Q1628" i="4" s="1"/>
  <c r="R1628" i="4" a="1"/>
  <c r="R1628" i="4" s="1"/>
  <c r="S1628" i="4" a="1"/>
  <c r="S1628" i="4" s="1"/>
  <c r="P1629" i="4"/>
  <c r="Q1629" i="4" a="1"/>
  <c r="Q1629" i="4" s="1"/>
  <c r="R1629" i="4" a="1"/>
  <c r="R1629" i="4" s="1"/>
  <c r="S1629" i="4" a="1"/>
  <c r="S1629" i="4" s="1"/>
  <c r="P1630" i="4"/>
  <c r="Q1630" i="4" a="1"/>
  <c r="Q1630" i="4" s="1"/>
  <c r="R1630" i="4" a="1"/>
  <c r="R1630" i="4" s="1"/>
  <c r="S1630" i="4" a="1"/>
  <c r="S1630" i="4" s="1"/>
  <c r="P1631" i="4"/>
  <c r="Q1631" i="4" a="1"/>
  <c r="Q1631" i="4" s="1"/>
  <c r="R1631" i="4" a="1"/>
  <c r="R1631" i="4" s="1"/>
  <c r="S1631" i="4" a="1"/>
  <c r="S1631" i="4" s="1"/>
  <c r="P1632" i="4"/>
  <c r="Q1632" i="4" a="1"/>
  <c r="Q1632" i="4" s="1"/>
  <c r="R1632" i="4" a="1"/>
  <c r="R1632" i="4" s="1"/>
  <c r="S1632" i="4" a="1"/>
  <c r="S1632" i="4" s="1"/>
  <c r="P1633" i="4"/>
  <c r="Q1633" i="4" a="1"/>
  <c r="Q1633" i="4" s="1"/>
  <c r="R1633" i="4" a="1"/>
  <c r="R1633" i="4" s="1"/>
  <c r="S1633" i="4" a="1"/>
  <c r="S1633" i="4" s="1"/>
  <c r="P1634" i="4"/>
  <c r="Q1634" i="4" a="1"/>
  <c r="Q1634" i="4" s="1"/>
  <c r="R1634" i="4" a="1"/>
  <c r="R1634" i="4" s="1"/>
  <c r="S1634" i="4" a="1"/>
  <c r="S1634" i="4" s="1"/>
  <c r="P1635" i="4"/>
  <c r="Q1635" i="4" a="1"/>
  <c r="Q1635" i="4" s="1"/>
  <c r="R1635" i="4" a="1"/>
  <c r="R1635" i="4" s="1"/>
  <c r="S1635" i="4" a="1"/>
  <c r="S1635" i="4" s="1"/>
  <c r="P1636" i="4"/>
  <c r="Q1636" i="4" a="1"/>
  <c r="Q1636" i="4" s="1"/>
  <c r="R1636" i="4" a="1"/>
  <c r="R1636" i="4" s="1"/>
  <c r="S1636" i="4" a="1"/>
  <c r="S1636" i="4" s="1"/>
  <c r="P1637" i="4"/>
  <c r="Q1637" i="4" a="1"/>
  <c r="Q1637" i="4" s="1"/>
  <c r="R1637" i="4" a="1"/>
  <c r="R1637" i="4" s="1"/>
  <c r="S1637" i="4" a="1"/>
  <c r="S1637" i="4" s="1"/>
  <c r="P1638" i="4"/>
  <c r="Q1638" i="4" a="1"/>
  <c r="Q1638" i="4" s="1"/>
  <c r="R1638" i="4" a="1"/>
  <c r="R1638" i="4" s="1"/>
  <c r="S1638" i="4" a="1"/>
  <c r="S1638" i="4" s="1"/>
  <c r="P1639" i="4"/>
  <c r="Q1639" i="4" a="1"/>
  <c r="Q1639" i="4" s="1"/>
  <c r="R1639" i="4" a="1"/>
  <c r="R1639" i="4" s="1"/>
  <c r="S1639" i="4" a="1"/>
  <c r="S1639" i="4" s="1"/>
  <c r="P1640" i="4"/>
  <c r="Q1640" i="4" a="1"/>
  <c r="Q1640" i="4" s="1"/>
  <c r="R1640" i="4" a="1"/>
  <c r="R1640" i="4" s="1"/>
  <c r="S1640" i="4" a="1"/>
  <c r="S1640" i="4" s="1"/>
  <c r="P1641" i="4"/>
  <c r="Q1641" i="4" a="1"/>
  <c r="Q1641" i="4" s="1"/>
  <c r="R1641" i="4" a="1"/>
  <c r="R1641" i="4" s="1"/>
  <c r="S1641" i="4" a="1"/>
  <c r="S1641" i="4" s="1"/>
  <c r="P1642" i="4"/>
  <c r="Q1642" i="4" a="1"/>
  <c r="Q1642" i="4" s="1"/>
  <c r="R1642" i="4" a="1"/>
  <c r="R1642" i="4" s="1"/>
  <c r="S1642" i="4" a="1"/>
  <c r="S1642" i="4" s="1"/>
  <c r="P1643" i="4"/>
  <c r="Q1643" i="4" a="1"/>
  <c r="Q1643" i="4" s="1"/>
  <c r="R1643" i="4" a="1"/>
  <c r="R1643" i="4" s="1"/>
  <c r="S1643" i="4" a="1"/>
  <c r="S1643" i="4" s="1"/>
  <c r="P1644" i="4"/>
  <c r="Q1644" i="4" a="1"/>
  <c r="Q1644" i="4" s="1"/>
  <c r="R1644" i="4" a="1"/>
  <c r="R1644" i="4" s="1"/>
  <c r="S1644" i="4" a="1"/>
  <c r="S1644" i="4" s="1"/>
  <c r="P1645" i="4"/>
  <c r="Q1645" i="4" a="1"/>
  <c r="Q1645" i="4" s="1"/>
  <c r="R1645" i="4" a="1"/>
  <c r="R1645" i="4" s="1"/>
  <c r="S1645" i="4" a="1"/>
  <c r="S1645" i="4" s="1"/>
  <c r="P1646" i="4"/>
  <c r="Q1646" i="4" a="1"/>
  <c r="Q1646" i="4" s="1"/>
  <c r="R1646" i="4" a="1"/>
  <c r="R1646" i="4" s="1"/>
  <c r="S1646" i="4" a="1"/>
  <c r="S1646" i="4" s="1"/>
  <c r="P1647" i="4"/>
  <c r="Q1647" i="4" a="1"/>
  <c r="Q1647" i="4" s="1"/>
  <c r="R1647" i="4" a="1"/>
  <c r="R1647" i="4" s="1"/>
  <c r="S1647" i="4" a="1"/>
  <c r="S1647" i="4" s="1"/>
  <c r="P1648" i="4"/>
  <c r="Q1648" i="4" a="1"/>
  <c r="Q1648" i="4" s="1"/>
  <c r="R1648" i="4" a="1"/>
  <c r="R1648" i="4" s="1"/>
  <c r="S1648" i="4" a="1"/>
  <c r="S1648" i="4" s="1"/>
  <c r="P1649" i="4"/>
  <c r="Q1649" i="4" a="1"/>
  <c r="Q1649" i="4" s="1"/>
  <c r="R1649" i="4" a="1"/>
  <c r="R1649" i="4" s="1"/>
  <c r="S1649" i="4" a="1"/>
  <c r="S1649" i="4" s="1"/>
  <c r="P1650" i="4"/>
  <c r="Q1650" i="4" a="1"/>
  <c r="Q1650" i="4" s="1"/>
  <c r="R1650" i="4" a="1"/>
  <c r="R1650" i="4" s="1"/>
  <c r="S1650" i="4" a="1"/>
  <c r="S1650" i="4" s="1"/>
  <c r="P1651" i="4"/>
  <c r="Q1651" i="4" a="1"/>
  <c r="Q1651" i="4" s="1"/>
  <c r="R1651" i="4" a="1"/>
  <c r="R1651" i="4" s="1"/>
  <c r="S1651" i="4" a="1"/>
  <c r="S1651" i="4" s="1"/>
  <c r="P1652" i="4"/>
  <c r="Q1652" i="4" a="1"/>
  <c r="Q1652" i="4" s="1"/>
  <c r="R1652" i="4" a="1"/>
  <c r="R1652" i="4" s="1"/>
  <c r="S1652" i="4" a="1"/>
  <c r="S1652" i="4" s="1"/>
  <c r="P1653" i="4"/>
  <c r="Q1653" i="4" a="1"/>
  <c r="Q1653" i="4" s="1"/>
  <c r="R1653" i="4" a="1"/>
  <c r="R1653" i="4" s="1"/>
  <c r="S1653" i="4" a="1"/>
  <c r="S1653" i="4" s="1"/>
  <c r="P1654" i="4"/>
  <c r="Q1654" i="4" a="1"/>
  <c r="Q1654" i="4" s="1"/>
  <c r="R1654" i="4" a="1"/>
  <c r="R1654" i="4" s="1"/>
  <c r="S1654" i="4" a="1"/>
  <c r="S1654" i="4" s="1"/>
  <c r="P1655" i="4"/>
  <c r="Q1655" i="4" a="1"/>
  <c r="Q1655" i="4" s="1"/>
  <c r="R1655" i="4" a="1"/>
  <c r="R1655" i="4" s="1"/>
  <c r="S1655" i="4" a="1"/>
  <c r="S1655" i="4" s="1"/>
  <c r="P1656" i="4"/>
  <c r="Q1656" i="4" a="1"/>
  <c r="Q1656" i="4" s="1"/>
  <c r="R1656" i="4" a="1"/>
  <c r="R1656" i="4" s="1"/>
  <c r="S1656" i="4" a="1"/>
  <c r="S1656" i="4" s="1"/>
  <c r="P1657" i="4"/>
  <c r="Q1657" i="4" a="1"/>
  <c r="Q1657" i="4" s="1"/>
  <c r="R1657" i="4" a="1"/>
  <c r="R1657" i="4" s="1"/>
  <c r="S1657" i="4" a="1"/>
  <c r="S1657" i="4" s="1"/>
  <c r="P1658" i="4"/>
  <c r="Q1658" i="4" a="1"/>
  <c r="Q1658" i="4" s="1"/>
  <c r="R1658" i="4" a="1"/>
  <c r="R1658" i="4" s="1"/>
  <c r="S1658" i="4" a="1"/>
  <c r="S1658" i="4" s="1"/>
  <c r="P1659" i="4"/>
  <c r="Q1659" i="4" a="1"/>
  <c r="Q1659" i="4" s="1"/>
  <c r="R1659" i="4" a="1"/>
  <c r="R1659" i="4" s="1"/>
  <c r="S1659" i="4" a="1"/>
  <c r="S1659" i="4" s="1"/>
  <c r="P1660" i="4"/>
  <c r="Q1660" i="4" a="1"/>
  <c r="Q1660" i="4" s="1"/>
  <c r="R1660" i="4" a="1"/>
  <c r="R1660" i="4" s="1"/>
  <c r="S1660" i="4" a="1"/>
  <c r="S1660" i="4" s="1"/>
  <c r="P1661" i="4"/>
  <c r="Q1661" i="4" a="1"/>
  <c r="Q1661" i="4" s="1"/>
  <c r="R1661" i="4" a="1"/>
  <c r="R1661" i="4" s="1"/>
  <c r="S1661" i="4" a="1"/>
  <c r="S1661" i="4" s="1"/>
  <c r="P1662" i="4"/>
  <c r="Q1662" i="4" a="1"/>
  <c r="Q1662" i="4" s="1"/>
  <c r="R1662" i="4" a="1"/>
  <c r="R1662" i="4" s="1"/>
  <c r="S1662" i="4" a="1"/>
  <c r="S1662" i="4" s="1"/>
  <c r="P1663" i="4"/>
  <c r="Q1663" i="4" a="1"/>
  <c r="Q1663" i="4" s="1"/>
  <c r="R1663" i="4" a="1"/>
  <c r="R1663" i="4" s="1"/>
  <c r="S1663" i="4" a="1"/>
  <c r="S1663" i="4" s="1"/>
  <c r="P1664" i="4"/>
  <c r="Q1664" i="4" a="1"/>
  <c r="Q1664" i="4" s="1"/>
  <c r="R1664" i="4" a="1"/>
  <c r="R1664" i="4" s="1"/>
  <c r="S1664" i="4" a="1"/>
  <c r="S1664" i="4" s="1"/>
  <c r="P1665" i="4"/>
  <c r="Q1665" i="4" a="1"/>
  <c r="Q1665" i="4" s="1"/>
  <c r="R1665" i="4" a="1"/>
  <c r="R1665" i="4" s="1"/>
  <c r="S1665" i="4" a="1"/>
  <c r="S1665" i="4" s="1"/>
  <c r="P1666" i="4"/>
  <c r="Q1666" i="4" a="1"/>
  <c r="Q1666" i="4" s="1"/>
  <c r="R1666" i="4" a="1"/>
  <c r="R1666" i="4" s="1"/>
  <c r="S1666" i="4" a="1"/>
  <c r="S1666" i="4" s="1"/>
  <c r="P1667" i="4"/>
  <c r="Q1667" i="4" a="1"/>
  <c r="Q1667" i="4" s="1"/>
  <c r="R1667" i="4" a="1"/>
  <c r="R1667" i="4" s="1"/>
  <c r="S1667" i="4" a="1"/>
  <c r="S1667" i="4" s="1"/>
  <c r="P1668" i="4"/>
  <c r="Q1668" i="4" a="1"/>
  <c r="Q1668" i="4" s="1"/>
  <c r="R1668" i="4" a="1"/>
  <c r="R1668" i="4" s="1"/>
  <c r="S1668" i="4" a="1"/>
  <c r="S1668" i="4" s="1"/>
  <c r="P1669" i="4"/>
  <c r="Q1669" i="4" a="1"/>
  <c r="Q1669" i="4" s="1"/>
  <c r="R1669" i="4" a="1"/>
  <c r="R1669" i="4" s="1"/>
  <c r="S1669" i="4" a="1"/>
  <c r="S1669" i="4" s="1"/>
  <c r="P1670" i="4"/>
  <c r="Q1670" i="4" a="1"/>
  <c r="Q1670" i="4" s="1"/>
  <c r="R1670" i="4" a="1"/>
  <c r="R1670" i="4" s="1"/>
  <c r="S1670" i="4" a="1"/>
  <c r="S1670" i="4" s="1"/>
  <c r="P1671" i="4"/>
  <c r="Q1671" i="4" a="1"/>
  <c r="Q1671" i="4" s="1"/>
  <c r="R1671" i="4" a="1"/>
  <c r="R1671" i="4" s="1"/>
  <c r="S1671" i="4" a="1"/>
  <c r="S1671" i="4" s="1"/>
  <c r="P1672" i="4"/>
  <c r="Q1672" i="4" a="1"/>
  <c r="Q1672" i="4" s="1"/>
  <c r="R1672" i="4" a="1"/>
  <c r="R1672" i="4" s="1"/>
  <c r="S1672" i="4" a="1"/>
  <c r="S1672" i="4" s="1"/>
  <c r="P1673" i="4"/>
  <c r="Q1673" i="4" a="1"/>
  <c r="Q1673" i="4" s="1"/>
  <c r="R1673" i="4" a="1"/>
  <c r="R1673" i="4" s="1"/>
  <c r="S1673" i="4" a="1"/>
  <c r="S1673" i="4" s="1"/>
  <c r="P1674" i="4"/>
  <c r="Q1674" i="4" a="1"/>
  <c r="Q1674" i="4" s="1"/>
  <c r="R1674" i="4" a="1"/>
  <c r="R1674" i="4" s="1"/>
  <c r="S1674" i="4" a="1"/>
  <c r="S1674" i="4" s="1"/>
  <c r="P1675" i="4"/>
  <c r="Q1675" i="4" a="1"/>
  <c r="Q1675" i="4" s="1"/>
  <c r="R1675" i="4" a="1"/>
  <c r="R1675" i="4" s="1"/>
  <c r="S1675" i="4" a="1"/>
  <c r="S1675" i="4" s="1"/>
  <c r="P1676" i="4"/>
  <c r="Q1676" i="4" a="1"/>
  <c r="Q1676" i="4" s="1"/>
  <c r="R1676" i="4" a="1"/>
  <c r="R1676" i="4" s="1"/>
  <c r="S1676" i="4" a="1"/>
  <c r="S1676" i="4" s="1"/>
  <c r="P1677" i="4"/>
  <c r="Q1677" i="4" a="1"/>
  <c r="Q1677" i="4" s="1"/>
  <c r="R1677" i="4" a="1"/>
  <c r="R1677" i="4" s="1"/>
  <c r="S1677" i="4" a="1"/>
  <c r="S1677" i="4" s="1"/>
  <c r="P1678" i="4"/>
  <c r="Q1678" i="4" a="1"/>
  <c r="Q1678" i="4" s="1"/>
  <c r="R1678" i="4" a="1"/>
  <c r="R1678" i="4" s="1"/>
  <c r="S1678" i="4" a="1"/>
  <c r="S1678" i="4" s="1"/>
  <c r="P1679" i="4"/>
  <c r="Q1679" i="4" a="1"/>
  <c r="Q1679" i="4" s="1"/>
  <c r="R1679" i="4" a="1"/>
  <c r="R1679" i="4" s="1"/>
  <c r="S1679" i="4" a="1"/>
  <c r="S1679" i="4" s="1"/>
  <c r="P1680" i="4"/>
  <c r="Q1680" i="4" a="1"/>
  <c r="Q1680" i="4" s="1"/>
  <c r="R1680" i="4" a="1"/>
  <c r="R1680" i="4" s="1"/>
  <c r="S1680" i="4" a="1"/>
  <c r="S1680" i="4" s="1"/>
  <c r="P1681" i="4"/>
  <c r="Q1681" i="4" a="1"/>
  <c r="Q1681" i="4" s="1"/>
  <c r="R1681" i="4" a="1"/>
  <c r="R1681" i="4" s="1"/>
  <c r="S1681" i="4" a="1"/>
  <c r="S1681" i="4" s="1"/>
  <c r="P1682" i="4"/>
  <c r="Q1682" i="4" a="1"/>
  <c r="Q1682" i="4" s="1"/>
  <c r="R1682" i="4" a="1"/>
  <c r="R1682" i="4" s="1"/>
  <c r="S1682" i="4" a="1"/>
  <c r="S1682" i="4" s="1"/>
  <c r="P1683" i="4"/>
  <c r="Q1683" i="4" a="1"/>
  <c r="Q1683" i="4" s="1"/>
  <c r="R1683" i="4" a="1"/>
  <c r="R1683" i="4" s="1"/>
  <c r="S1683" i="4" a="1"/>
  <c r="S1683" i="4" s="1"/>
  <c r="P1684" i="4"/>
  <c r="Q1684" i="4" a="1"/>
  <c r="Q1684" i="4" s="1"/>
  <c r="R1684" i="4" a="1"/>
  <c r="R1684" i="4" s="1"/>
  <c r="S1684" i="4" a="1"/>
  <c r="S1684" i="4" s="1"/>
  <c r="P1685" i="4"/>
  <c r="Q1685" i="4" a="1"/>
  <c r="Q1685" i="4" s="1"/>
  <c r="R1685" i="4" a="1"/>
  <c r="R1685" i="4" s="1"/>
  <c r="S1685" i="4" a="1"/>
  <c r="S1685" i="4" s="1"/>
  <c r="P1686" i="4"/>
  <c r="Q1686" i="4" a="1"/>
  <c r="Q1686" i="4" s="1"/>
  <c r="R1686" i="4" a="1"/>
  <c r="R1686" i="4" s="1"/>
  <c r="S1686" i="4" a="1"/>
  <c r="S1686" i="4" s="1"/>
  <c r="P1687" i="4"/>
  <c r="Q1687" i="4" a="1"/>
  <c r="Q1687" i="4" s="1"/>
  <c r="R1687" i="4" a="1"/>
  <c r="R1687" i="4" s="1"/>
  <c r="S1687" i="4" a="1"/>
  <c r="S1687" i="4" s="1"/>
  <c r="P1688" i="4"/>
  <c r="Q1688" i="4" a="1"/>
  <c r="Q1688" i="4" s="1"/>
  <c r="R1688" i="4" a="1"/>
  <c r="R1688" i="4" s="1"/>
  <c r="S1688" i="4" a="1"/>
  <c r="S1688" i="4" s="1"/>
  <c r="P1689" i="4"/>
  <c r="Q1689" i="4" a="1"/>
  <c r="Q1689" i="4" s="1"/>
  <c r="R1689" i="4" a="1"/>
  <c r="R1689" i="4" s="1"/>
  <c r="S1689" i="4" a="1"/>
  <c r="S1689" i="4" s="1"/>
  <c r="P1690" i="4"/>
  <c r="Q1690" i="4" a="1"/>
  <c r="Q1690" i="4" s="1"/>
  <c r="R1690" i="4" a="1"/>
  <c r="R1690" i="4" s="1"/>
  <c r="S1690" i="4" a="1"/>
  <c r="S1690" i="4" s="1"/>
  <c r="P1691" i="4"/>
  <c r="Q1691" i="4" a="1"/>
  <c r="Q1691" i="4" s="1"/>
  <c r="R1691" i="4" a="1"/>
  <c r="R1691" i="4" s="1"/>
  <c r="S1691" i="4" a="1"/>
  <c r="S1691" i="4" s="1"/>
  <c r="P1692" i="4"/>
  <c r="Q1692" i="4" a="1"/>
  <c r="Q1692" i="4" s="1"/>
  <c r="R1692" i="4" a="1"/>
  <c r="R1692" i="4" s="1"/>
  <c r="S1692" i="4" a="1"/>
  <c r="S1692" i="4" s="1"/>
  <c r="P1693" i="4"/>
  <c r="Q1693" i="4" a="1"/>
  <c r="Q1693" i="4" s="1"/>
  <c r="R1693" i="4" a="1"/>
  <c r="R1693" i="4" s="1"/>
  <c r="S1693" i="4" a="1"/>
  <c r="S1693" i="4" s="1"/>
  <c r="P1694" i="4"/>
  <c r="Q1694" i="4" a="1"/>
  <c r="Q1694" i="4" s="1"/>
  <c r="R1694" i="4" a="1"/>
  <c r="R1694" i="4" s="1"/>
  <c r="S1694" i="4" a="1"/>
  <c r="S1694" i="4" s="1"/>
  <c r="P1695" i="4"/>
  <c r="Q1695" i="4" a="1"/>
  <c r="Q1695" i="4" s="1"/>
  <c r="R1695" i="4" a="1"/>
  <c r="R1695" i="4" s="1"/>
  <c r="S1695" i="4" a="1"/>
  <c r="S1695" i="4" s="1"/>
  <c r="P1696" i="4"/>
  <c r="Q1696" i="4" a="1"/>
  <c r="Q1696" i="4" s="1"/>
  <c r="R1696" i="4" a="1"/>
  <c r="R1696" i="4" s="1"/>
  <c r="S1696" i="4" a="1"/>
  <c r="S1696" i="4" s="1"/>
  <c r="P1697" i="4"/>
  <c r="Q1697" i="4" a="1"/>
  <c r="Q1697" i="4" s="1"/>
  <c r="R1697" i="4" a="1"/>
  <c r="R1697" i="4" s="1"/>
  <c r="S1697" i="4" a="1"/>
  <c r="S1697" i="4" s="1"/>
  <c r="P1698" i="4"/>
  <c r="Q1698" i="4" a="1"/>
  <c r="Q1698" i="4" s="1"/>
  <c r="R1698" i="4" a="1"/>
  <c r="R1698" i="4" s="1"/>
  <c r="S1698" i="4" a="1"/>
  <c r="S1698" i="4" s="1"/>
  <c r="P1699" i="4"/>
  <c r="Q1699" i="4" a="1"/>
  <c r="Q1699" i="4" s="1"/>
  <c r="R1699" i="4" a="1"/>
  <c r="R1699" i="4" s="1"/>
  <c r="S1699" i="4" a="1"/>
  <c r="S1699" i="4" s="1"/>
  <c r="P1700" i="4"/>
  <c r="Q1700" i="4" a="1"/>
  <c r="Q1700" i="4" s="1"/>
  <c r="R1700" i="4" a="1"/>
  <c r="R1700" i="4" s="1"/>
  <c r="S1700" i="4" a="1"/>
  <c r="S1700" i="4" s="1"/>
  <c r="P1701" i="4"/>
  <c r="Q1701" i="4" a="1"/>
  <c r="Q1701" i="4" s="1"/>
  <c r="R1701" i="4" a="1"/>
  <c r="R1701" i="4" s="1"/>
  <c r="S1701" i="4" a="1"/>
  <c r="S1701" i="4" s="1"/>
  <c r="P1702" i="4"/>
  <c r="Q1702" i="4" a="1"/>
  <c r="Q1702" i="4" s="1"/>
  <c r="R1702" i="4" a="1"/>
  <c r="R1702" i="4" s="1"/>
  <c r="S1702" i="4" a="1"/>
  <c r="S1702" i="4" s="1"/>
  <c r="P1703" i="4"/>
  <c r="Q1703" i="4" a="1"/>
  <c r="Q1703" i="4" s="1"/>
  <c r="R1703" i="4" a="1"/>
  <c r="R1703" i="4" s="1"/>
  <c r="S1703" i="4" a="1"/>
  <c r="S1703" i="4" s="1"/>
  <c r="P1704" i="4"/>
  <c r="Q1704" i="4" a="1"/>
  <c r="Q1704" i="4" s="1"/>
  <c r="R1704" i="4" a="1"/>
  <c r="R1704" i="4" s="1"/>
  <c r="S1704" i="4" a="1"/>
  <c r="S1704" i="4" s="1"/>
  <c r="P1705" i="4"/>
  <c r="Q1705" i="4" a="1"/>
  <c r="Q1705" i="4" s="1"/>
  <c r="R1705" i="4" a="1"/>
  <c r="R1705" i="4" s="1"/>
  <c r="S1705" i="4" a="1"/>
  <c r="S1705" i="4" s="1"/>
  <c r="P1706" i="4"/>
  <c r="Q1706" i="4" a="1"/>
  <c r="Q1706" i="4" s="1"/>
  <c r="R1706" i="4" a="1"/>
  <c r="R1706" i="4" s="1"/>
  <c r="S1706" i="4" a="1"/>
  <c r="S1706" i="4" s="1"/>
  <c r="P1707" i="4"/>
  <c r="Q1707" i="4" a="1"/>
  <c r="Q1707" i="4" s="1"/>
  <c r="R1707" i="4" a="1"/>
  <c r="R1707" i="4" s="1"/>
  <c r="S1707" i="4" a="1"/>
  <c r="S1707" i="4" s="1"/>
  <c r="P1708" i="4"/>
  <c r="Q1708" i="4" a="1"/>
  <c r="Q1708" i="4" s="1"/>
  <c r="R1708" i="4" a="1"/>
  <c r="R1708" i="4" s="1"/>
  <c r="S1708" i="4" a="1"/>
  <c r="S1708" i="4" s="1"/>
  <c r="P1709" i="4"/>
  <c r="Q1709" i="4" a="1"/>
  <c r="Q1709" i="4" s="1"/>
  <c r="R1709" i="4" a="1"/>
  <c r="R1709" i="4" s="1"/>
  <c r="S1709" i="4" a="1"/>
  <c r="S1709" i="4" s="1"/>
  <c r="P1710" i="4"/>
  <c r="Q1710" i="4" a="1"/>
  <c r="Q1710" i="4" s="1"/>
  <c r="R1710" i="4" a="1"/>
  <c r="R1710" i="4" s="1"/>
  <c r="S1710" i="4" a="1"/>
  <c r="S1710" i="4" s="1"/>
  <c r="P1711" i="4"/>
  <c r="Q1711" i="4" a="1"/>
  <c r="Q1711" i="4" s="1"/>
  <c r="R1711" i="4" a="1"/>
  <c r="R1711" i="4" s="1"/>
  <c r="S1711" i="4" a="1"/>
  <c r="S1711" i="4" s="1"/>
  <c r="P1712" i="4"/>
  <c r="Q1712" i="4" a="1"/>
  <c r="Q1712" i="4" s="1"/>
  <c r="R1712" i="4" a="1"/>
  <c r="R1712" i="4" s="1"/>
  <c r="S1712" i="4" a="1"/>
  <c r="S1712" i="4" s="1"/>
  <c r="P1713" i="4"/>
  <c r="Q1713" i="4" a="1"/>
  <c r="Q1713" i="4" s="1"/>
  <c r="R1713" i="4" a="1"/>
  <c r="R1713" i="4" s="1"/>
  <c r="S1713" i="4" a="1"/>
  <c r="S1713" i="4" s="1"/>
  <c r="P1714" i="4"/>
  <c r="Q1714" i="4" a="1"/>
  <c r="Q1714" i="4" s="1"/>
  <c r="R1714" i="4" a="1"/>
  <c r="R1714" i="4" s="1"/>
  <c r="S1714" i="4" a="1"/>
  <c r="S1714" i="4" s="1"/>
  <c r="P1715" i="4"/>
  <c r="Q1715" i="4" a="1"/>
  <c r="Q1715" i="4" s="1"/>
  <c r="R1715" i="4" a="1"/>
  <c r="R1715" i="4" s="1"/>
  <c r="S1715" i="4" a="1"/>
  <c r="S1715" i="4" s="1"/>
  <c r="P1716" i="4"/>
  <c r="Q1716" i="4" a="1"/>
  <c r="Q1716" i="4" s="1"/>
  <c r="R1716" i="4" a="1"/>
  <c r="R1716" i="4" s="1"/>
  <c r="S1716" i="4" a="1"/>
  <c r="S1716" i="4" s="1"/>
  <c r="P1717" i="4"/>
  <c r="Q1717" i="4" a="1"/>
  <c r="Q1717" i="4" s="1"/>
  <c r="R1717" i="4" a="1"/>
  <c r="R1717" i="4" s="1"/>
  <c r="S1717" i="4" a="1"/>
  <c r="S1717" i="4" s="1"/>
  <c r="P1718" i="4"/>
  <c r="Q1718" i="4" a="1"/>
  <c r="Q1718" i="4" s="1"/>
  <c r="R1718" i="4" a="1"/>
  <c r="R1718" i="4" s="1"/>
  <c r="S1718" i="4" a="1"/>
  <c r="S1718" i="4" s="1"/>
  <c r="P1719" i="4"/>
  <c r="Q1719" i="4" a="1"/>
  <c r="Q1719" i="4" s="1"/>
  <c r="R1719" i="4" a="1"/>
  <c r="R1719" i="4" s="1"/>
  <c r="S1719" i="4" a="1"/>
  <c r="S1719" i="4" s="1"/>
  <c r="P1720" i="4"/>
  <c r="Q1720" i="4" a="1"/>
  <c r="Q1720" i="4" s="1"/>
  <c r="R1720" i="4" a="1"/>
  <c r="R1720" i="4" s="1"/>
  <c r="S1720" i="4" a="1"/>
  <c r="S1720" i="4" s="1"/>
  <c r="P1721" i="4"/>
  <c r="Q1721" i="4" a="1"/>
  <c r="Q1721" i="4" s="1"/>
  <c r="R1721" i="4" a="1"/>
  <c r="R1721" i="4" s="1"/>
  <c r="S1721" i="4" a="1"/>
  <c r="S1721" i="4" s="1"/>
  <c r="P1722" i="4"/>
  <c r="Q1722" i="4" a="1"/>
  <c r="Q1722" i="4" s="1"/>
  <c r="R1722" i="4" a="1"/>
  <c r="R1722" i="4" s="1"/>
  <c r="S1722" i="4" a="1"/>
  <c r="S1722" i="4" s="1"/>
  <c r="P1723" i="4"/>
  <c r="Q1723" i="4" a="1"/>
  <c r="Q1723" i="4" s="1"/>
  <c r="R1723" i="4" a="1"/>
  <c r="R1723" i="4" s="1"/>
  <c r="S1723" i="4" a="1"/>
  <c r="S1723" i="4" s="1"/>
  <c r="P1724" i="4"/>
  <c r="Q1724" i="4" a="1"/>
  <c r="Q1724" i="4" s="1"/>
  <c r="R1724" i="4" a="1"/>
  <c r="R1724" i="4" s="1"/>
  <c r="S1724" i="4" a="1"/>
  <c r="S1724" i="4" s="1"/>
  <c r="P1725" i="4"/>
  <c r="Q1725" i="4" a="1"/>
  <c r="Q1725" i="4" s="1"/>
  <c r="R1725" i="4" a="1"/>
  <c r="R1725" i="4" s="1"/>
  <c r="S1725" i="4" a="1"/>
  <c r="S1725" i="4" s="1"/>
  <c r="P1726" i="4"/>
  <c r="Q1726" i="4" a="1"/>
  <c r="Q1726" i="4" s="1"/>
  <c r="R1726" i="4" a="1"/>
  <c r="R1726" i="4" s="1"/>
  <c r="S1726" i="4" a="1"/>
  <c r="S1726" i="4" s="1"/>
  <c r="P1727" i="4"/>
  <c r="Q1727" i="4" a="1"/>
  <c r="Q1727" i="4" s="1"/>
  <c r="R1727" i="4" a="1"/>
  <c r="R1727" i="4" s="1"/>
  <c r="S1727" i="4" a="1"/>
  <c r="S1727" i="4" s="1"/>
  <c r="P1728" i="4"/>
  <c r="Q1728" i="4" a="1"/>
  <c r="Q1728" i="4" s="1"/>
  <c r="R1728" i="4" a="1"/>
  <c r="R1728" i="4" s="1"/>
  <c r="S1728" i="4" a="1"/>
  <c r="S1728" i="4" s="1"/>
  <c r="P1729" i="4"/>
  <c r="Q1729" i="4" a="1"/>
  <c r="Q1729" i="4" s="1"/>
  <c r="R1729" i="4" a="1"/>
  <c r="R1729" i="4" s="1"/>
  <c r="S1729" i="4" a="1"/>
  <c r="S1729" i="4" s="1"/>
  <c r="P1730" i="4"/>
  <c r="Q1730" i="4" a="1"/>
  <c r="Q1730" i="4" s="1"/>
  <c r="R1730" i="4" a="1"/>
  <c r="R1730" i="4" s="1"/>
  <c r="S1730" i="4" a="1"/>
  <c r="S1730" i="4" s="1"/>
  <c r="P1731" i="4"/>
  <c r="Q1731" i="4" a="1"/>
  <c r="Q1731" i="4" s="1"/>
  <c r="R1731" i="4" a="1"/>
  <c r="R1731" i="4" s="1"/>
  <c r="S1731" i="4" a="1"/>
  <c r="S1731" i="4" s="1"/>
  <c r="P1732" i="4"/>
  <c r="Q1732" i="4" a="1"/>
  <c r="Q1732" i="4" s="1"/>
  <c r="R1732" i="4" a="1"/>
  <c r="R1732" i="4" s="1"/>
  <c r="S1732" i="4" a="1"/>
  <c r="S1732" i="4" s="1"/>
  <c r="P1733" i="4"/>
  <c r="Q1733" i="4" a="1"/>
  <c r="Q1733" i="4" s="1"/>
  <c r="R1733" i="4" a="1"/>
  <c r="R1733" i="4" s="1"/>
  <c r="S1733" i="4" a="1"/>
  <c r="S1733" i="4" s="1"/>
  <c r="P1734" i="4"/>
  <c r="Q1734" i="4" a="1"/>
  <c r="Q1734" i="4" s="1"/>
  <c r="R1734" i="4" a="1"/>
  <c r="R1734" i="4" s="1"/>
  <c r="S1734" i="4" a="1"/>
  <c r="S1734" i="4" s="1"/>
  <c r="P1735" i="4"/>
  <c r="Q1735" i="4" a="1"/>
  <c r="Q1735" i="4" s="1"/>
  <c r="R1735" i="4" a="1"/>
  <c r="R1735" i="4" s="1"/>
  <c r="S1735" i="4" a="1"/>
  <c r="S1735" i="4" s="1"/>
  <c r="P1736" i="4"/>
  <c r="Q1736" i="4" a="1"/>
  <c r="Q1736" i="4" s="1"/>
  <c r="R1736" i="4" a="1"/>
  <c r="R1736" i="4" s="1"/>
  <c r="S1736" i="4" a="1"/>
  <c r="S1736" i="4" s="1"/>
  <c r="P1737" i="4"/>
  <c r="Q1737" i="4" a="1"/>
  <c r="Q1737" i="4" s="1"/>
  <c r="R1737" i="4" a="1"/>
  <c r="R1737" i="4" s="1"/>
  <c r="S1737" i="4" a="1"/>
  <c r="S1737" i="4" s="1"/>
  <c r="P1738" i="4"/>
  <c r="Q1738" i="4" a="1"/>
  <c r="Q1738" i="4" s="1"/>
  <c r="R1738" i="4" a="1"/>
  <c r="R1738" i="4" s="1"/>
  <c r="S1738" i="4" a="1"/>
  <c r="S1738" i="4" s="1"/>
  <c r="P1739" i="4"/>
  <c r="Q1739" i="4" a="1"/>
  <c r="Q1739" i="4" s="1"/>
  <c r="R1739" i="4" a="1"/>
  <c r="R1739" i="4" s="1"/>
  <c r="S1739" i="4" a="1"/>
  <c r="S1739" i="4" s="1"/>
  <c r="P1740" i="4"/>
  <c r="Q1740" i="4" a="1"/>
  <c r="Q1740" i="4" s="1"/>
  <c r="R1740" i="4" a="1"/>
  <c r="R1740" i="4" s="1"/>
  <c r="S1740" i="4" a="1"/>
  <c r="S1740" i="4" s="1"/>
  <c r="P1741" i="4"/>
  <c r="Q1741" i="4" a="1"/>
  <c r="Q1741" i="4" s="1"/>
  <c r="R1741" i="4" a="1"/>
  <c r="R1741" i="4" s="1"/>
  <c r="S1741" i="4" a="1"/>
  <c r="S1741" i="4" s="1"/>
  <c r="P1742" i="4"/>
  <c r="Q1742" i="4" a="1"/>
  <c r="Q1742" i="4" s="1"/>
  <c r="R1742" i="4" a="1"/>
  <c r="R1742" i="4" s="1"/>
  <c r="S1742" i="4" a="1"/>
  <c r="S1742" i="4" s="1"/>
  <c r="P1743" i="4"/>
  <c r="Q1743" i="4" a="1"/>
  <c r="Q1743" i="4" s="1"/>
  <c r="R1743" i="4" a="1"/>
  <c r="R1743" i="4" s="1"/>
  <c r="S1743" i="4" a="1"/>
  <c r="S1743" i="4" s="1"/>
  <c r="P1744" i="4"/>
  <c r="Q1744" i="4" a="1"/>
  <c r="Q1744" i="4" s="1"/>
  <c r="R1744" i="4" a="1"/>
  <c r="R1744" i="4" s="1"/>
  <c r="S1744" i="4" a="1"/>
  <c r="S1744" i="4" s="1"/>
  <c r="P1745" i="4"/>
  <c r="Q1745" i="4" a="1"/>
  <c r="Q1745" i="4" s="1"/>
  <c r="R1745" i="4" a="1"/>
  <c r="R1745" i="4" s="1"/>
  <c r="S1745" i="4" a="1"/>
  <c r="S1745" i="4" s="1"/>
  <c r="P1746" i="4"/>
  <c r="Q1746" i="4" a="1"/>
  <c r="Q1746" i="4" s="1"/>
  <c r="R1746" i="4" a="1"/>
  <c r="R1746" i="4" s="1"/>
  <c r="S1746" i="4" a="1"/>
  <c r="S1746" i="4" s="1"/>
  <c r="P1747" i="4"/>
  <c r="Q1747" i="4" a="1"/>
  <c r="Q1747" i="4" s="1"/>
  <c r="R1747" i="4" a="1"/>
  <c r="R1747" i="4" s="1"/>
  <c r="S1747" i="4" a="1"/>
  <c r="S1747" i="4" s="1"/>
  <c r="P1748" i="4"/>
  <c r="Q1748" i="4" a="1"/>
  <c r="Q1748" i="4" s="1"/>
  <c r="R1748" i="4" a="1"/>
  <c r="R1748" i="4" s="1"/>
  <c r="S1748" i="4" a="1"/>
  <c r="S1748" i="4" s="1"/>
  <c r="P1749" i="4"/>
  <c r="Q1749" i="4" a="1"/>
  <c r="Q1749" i="4" s="1"/>
  <c r="R1749" i="4" a="1"/>
  <c r="R1749" i="4" s="1"/>
  <c r="S1749" i="4" a="1"/>
  <c r="S1749" i="4" s="1"/>
  <c r="P1750" i="4"/>
  <c r="Q1750" i="4" a="1"/>
  <c r="Q1750" i="4" s="1"/>
  <c r="R1750" i="4" a="1"/>
  <c r="R1750" i="4" s="1"/>
  <c r="S1750" i="4" a="1"/>
  <c r="S1750" i="4" s="1"/>
  <c r="P1751" i="4"/>
  <c r="Q1751" i="4" a="1"/>
  <c r="Q1751" i="4" s="1"/>
  <c r="R1751" i="4" a="1"/>
  <c r="R1751" i="4" s="1"/>
  <c r="S1751" i="4" a="1"/>
  <c r="S1751" i="4" s="1"/>
  <c r="P1752" i="4"/>
  <c r="Q1752" i="4" a="1"/>
  <c r="Q1752" i="4" s="1"/>
  <c r="R1752" i="4" a="1"/>
  <c r="R1752" i="4" s="1"/>
  <c r="S1752" i="4" a="1"/>
  <c r="S1752" i="4" s="1"/>
  <c r="P1753" i="4"/>
  <c r="Q1753" i="4" a="1"/>
  <c r="Q1753" i="4" s="1"/>
  <c r="R1753" i="4" a="1"/>
  <c r="R1753" i="4" s="1"/>
  <c r="S1753" i="4" a="1"/>
  <c r="S1753" i="4" s="1"/>
  <c r="P1754" i="4"/>
  <c r="Q1754" i="4" a="1"/>
  <c r="Q1754" i="4" s="1"/>
  <c r="R1754" i="4" a="1"/>
  <c r="R1754" i="4" s="1"/>
  <c r="S1754" i="4" a="1"/>
  <c r="S1754" i="4" s="1"/>
  <c r="P1755" i="4"/>
  <c r="Q1755" i="4" a="1"/>
  <c r="Q1755" i="4" s="1"/>
  <c r="R1755" i="4" a="1"/>
  <c r="R1755" i="4" s="1"/>
  <c r="S1755" i="4" a="1"/>
  <c r="S1755" i="4" s="1"/>
  <c r="P1756" i="4"/>
  <c r="Q1756" i="4" a="1"/>
  <c r="Q1756" i="4" s="1"/>
  <c r="R1756" i="4" a="1"/>
  <c r="R1756" i="4" s="1"/>
  <c r="S1756" i="4" a="1"/>
  <c r="S1756" i="4" s="1"/>
  <c r="P1757" i="4"/>
  <c r="Q1757" i="4" a="1"/>
  <c r="Q1757" i="4" s="1"/>
  <c r="R1757" i="4" a="1"/>
  <c r="R1757" i="4" s="1"/>
  <c r="S1757" i="4" a="1"/>
  <c r="S1757" i="4" s="1"/>
  <c r="P1758" i="4"/>
  <c r="Q1758" i="4" a="1"/>
  <c r="Q1758" i="4" s="1"/>
  <c r="R1758" i="4" a="1"/>
  <c r="R1758" i="4" s="1"/>
  <c r="S1758" i="4" a="1"/>
  <c r="S1758" i="4" s="1"/>
  <c r="P1759" i="4"/>
  <c r="Q1759" i="4" a="1"/>
  <c r="Q1759" i="4" s="1"/>
  <c r="R1759" i="4" a="1"/>
  <c r="R1759" i="4" s="1"/>
  <c r="S1759" i="4" a="1"/>
  <c r="S1759" i="4" s="1"/>
  <c r="P1760" i="4"/>
  <c r="Q1760" i="4" a="1"/>
  <c r="Q1760" i="4" s="1"/>
  <c r="R1760" i="4" a="1"/>
  <c r="R1760" i="4" s="1"/>
  <c r="S1760" i="4" a="1"/>
  <c r="S1760" i="4" s="1"/>
  <c r="P1761" i="4"/>
  <c r="Q1761" i="4" a="1"/>
  <c r="Q1761" i="4" s="1"/>
  <c r="R1761" i="4" a="1"/>
  <c r="R1761" i="4" s="1"/>
  <c r="S1761" i="4" a="1"/>
  <c r="S1761" i="4" s="1"/>
  <c r="P1762" i="4"/>
  <c r="Q1762" i="4" a="1"/>
  <c r="Q1762" i="4" s="1"/>
  <c r="R1762" i="4" a="1"/>
  <c r="R1762" i="4" s="1"/>
  <c r="S1762" i="4" a="1"/>
  <c r="S1762" i="4" s="1"/>
  <c r="P1763" i="4"/>
  <c r="Q1763" i="4" a="1"/>
  <c r="Q1763" i="4" s="1"/>
  <c r="R1763" i="4" a="1"/>
  <c r="R1763" i="4" s="1"/>
  <c r="S1763" i="4" a="1"/>
  <c r="S1763" i="4" s="1"/>
  <c r="P1764" i="4"/>
  <c r="Q1764" i="4" a="1"/>
  <c r="Q1764" i="4" s="1"/>
  <c r="R1764" i="4" a="1"/>
  <c r="R1764" i="4" s="1"/>
  <c r="S1764" i="4" a="1"/>
  <c r="S1764" i="4" s="1"/>
  <c r="P1765" i="4"/>
  <c r="Q1765" i="4" a="1"/>
  <c r="Q1765" i="4" s="1"/>
  <c r="R1765" i="4" a="1"/>
  <c r="R1765" i="4" s="1"/>
  <c r="S1765" i="4" a="1"/>
  <c r="S1765" i="4" s="1"/>
  <c r="P1766" i="4"/>
  <c r="Q1766" i="4" a="1"/>
  <c r="Q1766" i="4" s="1"/>
  <c r="R1766" i="4" a="1"/>
  <c r="R1766" i="4" s="1"/>
  <c r="S1766" i="4" a="1"/>
  <c r="S1766" i="4" s="1"/>
  <c r="P1767" i="4"/>
  <c r="Q1767" i="4" a="1"/>
  <c r="Q1767" i="4" s="1"/>
  <c r="R1767" i="4" a="1"/>
  <c r="R1767" i="4" s="1"/>
  <c r="S1767" i="4" a="1"/>
  <c r="S1767" i="4" s="1"/>
  <c r="P1768" i="4"/>
  <c r="Q1768" i="4" a="1"/>
  <c r="Q1768" i="4" s="1"/>
  <c r="R1768" i="4" a="1"/>
  <c r="R1768" i="4" s="1"/>
  <c r="S1768" i="4" a="1"/>
  <c r="S1768" i="4" s="1"/>
  <c r="P1769" i="4"/>
  <c r="Q1769" i="4" a="1"/>
  <c r="Q1769" i="4" s="1"/>
  <c r="R1769" i="4" a="1"/>
  <c r="R1769" i="4" s="1"/>
  <c r="S1769" i="4" a="1"/>
  <c r="S1769" i="4" s="1"/>
  <c r="P1770" i="4"/>
  <c r="Q1770" i="4" a="1"/>
  <c r="Q1770" i="4" s="1"/>
  <c r="R1770" i="4" a="1"/>
  <c r="R1770" i="4" s="1"/>
  <c r="S1770" i="4" a="1"/>
  <c r="S1770" i="4" s="1"/>
  <c r="P1771" i="4"/>
  <c r="Q1771" i="4" a="1"/>
  <c r="Q1771" i="4" s="1"/>
  <c r="R1771" i="4" a="1"/>
  <c r="R1771" i="4" s="1"/>
  <c r="S1771" i="4" a="1"/>
  <c r="S1771" i="4" s="1"/>
  <c r="P1772" i="4"/>
  <c r="Q1772" i="4" a="1"/>
  <c r="Q1772" i="4" s="1"/>
  <c r="R1772" i="4" a="1"/>
  <c r="R1772" i="4" s="1"/>
  <c r="S1772" i="4" a="1"/>
  <c r="S1772" i="4" s="1"/>
  <c r="P1773" i="4"/>
  <c r="Q1773" i="4" a="1"/>
  <c r="Q1773" i="4" s="1"/>
  <c r="R1773" i="4" a="1"/>
  <c r="R1773" i="4" s="1"/>
  <c r="S1773" i="4" a="1"/>
  <c r="S1773" i="4" s="1"/>
  <c r="P1774" i="4"/>
  <c r="Q1774" i="4" a="1"/>
  <c r="Q1774" i="4" s="1"/>
  <c r="R1774" i="4" a="1"/>
  <c r="R1774" i="4" s="1"/>
  <c r="S1774" i="4" a="1"/>
  <c r="S1774" i="4" s="1"/>
  <c r="P1775" i="4"/>
  <c r="Q1775" i="4" a="1"/>
  <c r="Q1775" i="4" s="1"/>
  <c r="R1775" i="4" a="1"/>
  <c r="R1775" i="4" s="1"/>
  <c r="S1775" i="4" a="1"/>
  <c r="S1775" i="4" s="1"/>
  <c r="P1776" i="4"/>
  <c r="Q1776" i="4" a="1"/>
  <c r="Q1776" i="4" s="1"/>
  <c r="R1776" i="4" a="1"/>
  <c r="R1776" i="4" s="1"/>
  <c r="S1776" i="4" a="1"/>
  <c r="S1776" i="4" s="1"/>
  <c r="P1777" i="4"/>
  <c r="Q1777" i="4" a="1"/>
  <c r="Q1777" i="4" s="1"/>
  <c r="R1777" i="4" a="1"/>
  <c r="R1777" i="4" s="1"/>
  <c r="S1777" i="4" a="1"/>
  <c r="S1777" i="4" s="1"/>
  <c r="P1778" i="4"/>
  <c r="Q1778" i="4" a="1"/>
  <c r="Q1778" i="4" s="1"/>
  <c r="R1778" i="4" a="1"/>
  <c r="R1778" i="4" s="1"/>
  <c r="S1778" i="4" a="1"/>
  <c r="S1778" i="4" s="1"/>
  <c r="P1779" i="4"/>
  <c r="Q1779" i="4" a="1"/>
  <c r="Q1779" i="4" s="1"/>
  <c r="R1779" i="4" a="1"/>
  <c r="R1779" i="4" s="1"/>
  <c r="S1779" i="4" a="1"/>
  <c r="S1779" i="4" s="1"/>
  <c r="P1780" i="4"/>
  <c r="Q1780" i="4" a="1"/>
  <c r="Q1780" i="4" s="1"/>
  <c r="R1780" i="4" a="1"/>
  <c r="R1780" i="4" s="1"/>
  <c r="S1780" i="4" a="1"/>
  <c r="S1780" i="4" s="1"/>
  <c r="P1781" i="4"/>
  <c r="Q1781" i="4" a="1"/>
  <c r="Q1781" i="4" s="1"/>
  <c r="R1781" i="4" a="1"/>
  <c r="R1781" i="4" s="1"/>
  <c r="S1781" i="4" a="1"/>
  <c r="S1781" i="4" s="1"/>
  <c r="P1782" i="4"/>
  <c r="Q1782" i="4" a="1"/>
  <c r="Q1782" i="4" s="1"/>
  <c r="R1782" i="4" a="1"/>
  <c r="R1782" i="4" s="1"/>
  <c r="S1782" i="4" a="1"/>
  <c r="S1782" i="4" s="1"/>
  <c r="P1783" i="4"/>
  <c r="Q1783" i="4" a="1"/>
  <c r="Q1783" i="4" s="1"/>
  <c r="R1783" i="4" a="1"/>
  <c r="R1783" i="4" s="1"/>
  <c r="S1783" i="4" a="1"/>
  <c r="S1783" i="4" s="1"/>
  <c r="P1784" i="4"/>
  <c r="Q1784" i="4" a="1"/>
  <c r="Q1784" i="4" s="1"/>
  <c r="R1784" i="4" a="1"/>
  <c r="R1784" i="4" s="1"/>
  <c r="S1784" i="4" a="1"/>
  <c r="S1784" i="4" s="1"/>
  <c r="P1785" i="4"/>
  <c r="Q1785" i="4" a="1"/>
  <c r="Q1785" i="4" s="1"/>
  <c r="R1785" i="4" a="1"/>
  <c r="R1785" i="4" s="1"/>
  <c r="S1785" i="4" a="1"/>
  <c r="S1785" i="4" s="1"/>
  <c r="P1786" i="4"/>
  <c r="Q1786" i="4" a="1"/>
  <c r="Q1786" i="4" s="1"/>
  <c r="R1786" i="4" a="1"/>
  <c r="R1786" i="4" s="1"/>
  <c r="S1786" i="4" a="1"/>
  <c r="S1786" i="4" s="1"/>
  <c r="P1787" i="4"/>
  <c r="Q1787" i="4" a="1"/>
  <c r="Q1787" i="4" s="1"/>
  <c r="R1787" i="4" a="1"/>
  <c r="R1787" i="4" s="1"/>
  <c r="S1787" i="4" a="1"/>
  <c r="S1787" i="4" s="1"/>
  <c r="P1788" i="4"/>
  <c r="Q1788" i="4" a="1"/>
  <c r="Q1788" i="4" s="1"/>
  <c r="R1788" i="4" a="1"/>
  <c r="R1788" i="4" s="1"/>
  <c r="S1788" i="4" a="1"/>
  <c r="S1788" i="4" s="1"/>
  <c r="P1789" i="4"/>
  <c r="Q1789" i="4" a="1"/>
  <c r="Q1789" i="4" s="1"/>
  <c r="R1789" i="4" a="1"/>
  <c r="R1789" i="4" s="1"/>
  <c r="S1789" i="4" a="1"/>
  <c r="S1789" i="4" s="1"/>
  <c r="P1790" i="4"/>
  <c r="Q1790" i="4" a="1"/>
  <c r="Q1790" i="4" s="1"/>
  <c r="R1790" i="4" a="1"/>
  <c r="R1790" i="4" s="1"/>
  <c r="S1790" i="4" a="1"/>
  <c r="S1790" i="4" s="1"/>
  <c r="P1791" i="4"/>
  <c r="Q1791" i="4" a="1"/>
  <c r="Q1791" i="4" s="1"/>
  <c r="R1791" i="4" a="1"/>
  <c r="R1791" i="4" s="1"/>
  <c r="S1791" i="4" a="1"/>
  <c r="S1791" i="4" s="1"/>
  <c r="P1792" i="4"/>
  <c r="Q1792" i="4" a="1"/>
  <c r="Q1792" i="4" s="1"/>
  <c r="R1792" i="4" a="1"/>
  <c r="R1792" i="4" s="1"/>
  <c r="S1792" i="4" a="1"/>
  <c r="S1792" i="4" s="1"/>
  <c r="P1793" i="4"/>
  <c r="Q1793" i="4" a="1"/>
  <c r="Q1793" i="4" s="1"/>
  <c r="R1793" i="4" a="1"/>
  <c r="R1793" i="4" s="1"/>
  <c r="S1793" i="4" a="1"/>
  <c r="S1793" i="4" s="1"/>
  <c r="P1794" i="4"/>
  <c r="Q1794" i="4" a="1"/>
  <c r="Q1794" i="4" s="1"/>
  <c r="R1794" i="4" a="1"/>
  <c r="R1794" i="4" s="1"/>
  <c r="S1794" i="4" a="1"/>
  <c r="S1794" i="4" s="1"/>
  <c r="P1795" i="4"/>
  <c r="Q1795" i="4" a="1"/>
  <c r="Q1795" i="4" s="1"/>
  <c r="R1795" i="4" a="1"/>
  <c r="R1795" i="4" s="1"/>
  <c r="S1795" i="4" a="1"/>
  <c r="S1795" i="4" s="1"/>
  <c r="P1796" i="4"/>
  <c r="Q1796" i="4" a="1"/>
  <c r="Q1796" i="4" s="1"/>
  <c r="R1796" i="4" a="1"/>
  <c r="R1796" i="4" s="1"/>
  <c r="S1796" i="4" a="1"/>
  <c r="S1796" i="4" s="1"/>
  <c r="P1797" i="4"/>
  <c r="Q1797" i="4" a="1"/>
  <c r="Q1797" i="4" s="1"/>
  <c r="R1797" i="4" a="1"/>
  <c r="R1797" i="4" s="1"/>
  <c r="S1797" i="4" a="1"/>
  <c r="S1797" i="4" s="1"/>
  <c r="P1798" i="4"/>
  <c r="Q1798" i="4" a="1"/>
  <c r="Q1798" i="4" s="1"/>
  <c r="R1798" i="4" a="1"/>
  <c r="R1798" i="4" s="1"/>
  <c r="S1798" i="4" a="1"/>
  <c r="S1798" i="4" s="1"/>
  <c r="P1799" i="4"/>
  <c r="Q1799" i="4" a="1"/>
  <c r="Q1799" i="4" s="1"/>
  <c r="R1799" i="4" a="1"/>
  <c r="R1799" i="4" s="1"/>
  <c r="S1799" i="4" a="1"/>
  <c r="S1799" i="4" s="1"/>
  <c r="P1800" i="4"/>
  <c r="Q1800" i="4" a="1"/>
  <c r="Q1800" i="4" s="1"/>
  <c r="R1800" i="4" a="1"/>
  <c r="R1800" i="4" s="1"/>
  <c r="S1800" i="4" a="1"/>
  <c r="S1800" i="4" s="1"/>
  <c r="P1801" i="4"/>
  <c r="Q1801" i="4" a="1"/>
  <c r="Q1801" i="4" s="1"/>
  <c r="R1801" i="4" a="1"/>
  <c r="R1801" i="4" s="1"/>
  <c r="S1801" i="4" a="1"/>
  <c r="S1801" i="4" s="1"/>
  <c r="P1802" i="4"/>
  <c r="Q1802" i="4" a="1"/>
  <c r="Q1802" i="4" s="1"/>
  <c r="R1802" i="4" a="1"/>
  <c r="R1802" i="4" s="1"/>
  <c r="S1802" i="4" a="1"/>
  <c r="S1802" i="4" s="1"/>
  <c r="P1803" i="4"/>
  <c r="Q1803" i="4" a="1"/>
  <c r="Q1803" i="4" s="1"/>
  <c r="R1803" i="4" a="1"/>
  <c r="R1803" i="4" s="1"/>
  <c r="S1803" i="4" a="1"/>
  <c r="S1803" i="4" s="1"/>
  <c r="P1804" i="4"/>
  <c r="Q1804" i="4" a="1"/>
  <c r="Q1804" i="4" s="1"/>
  <c r="R1804" i="4" a="1"/>
  <c r="R1804" i="4" s="1"/>
  <c r="S1804" i="4" a="1"/>
  <c r="S1804" i="4" s="1"/>
  <c r="P1805" i="4"/>
  <c r="Q1805" i="4" a="1"/>
  <c r="Q1805" i="4" s="1"/>
  <c r="R1805" i="4" a="1"/>
  <c r="R1805" i="4" s="1"/>
  <c r="S1805" i="4" a="1"/>
  <c r="S1805" i="4" s="1"/>
  <c r="P1806" i="4"/>
  <c r="Q1806" i="4" a="1"/>
  <c r="Q1806" i="4" s="1"/>
  <c r="R1806" i="4" a="1"/>
  <c r="R1806" i="4" s="1"/>
  <c r="S1806" i="4" a="1"/>
  <c r="S1806" i="4" s="1"/>
  <c r="P1807" i="4"/>
  <c r="Q1807" i="4" a="1"/>
  <c r="Q1807" i="4" s="1"/>
  <c r="R1807" i="4" a="1"/>
  <c r="R1807" i="4" s="1"/>
  <c r="S1807" i="4" a="1"/>
  <c r="S1807" i="4" s="1"/>
  <c r="P1808" i="4"/>
  <c r="Q1808" i="4" a="1"/>
  <c r="Q1808" i="4" s="1"/>
  <c r="R1808" i="4" a="1"/>
  <c r="R1808" i="4" s="1"/>
  <c r="S1808" i="4" a="1"/>
  <c r="S1808" i="4" s="1"/>
  <c r="P1809" i="4"/>
  <c r="Q1809" i="4" a="1"/>
  <c r="Q1809" i="4" s="1"/>
  <c r="R1809" i="4" a="1"/>
  <c r="R1809" i="4" s="1"/>
  <c r="S1809" i="4" a="1"/>
  <c r="S1809" i="4" s="1"/>
  <c r="P1810" i="4"/>
  <c r="Q1810" i="4" a="1"/>
  <c r="Q1810" i="4" s="1"/>
  <c r="R1810" i="4" a="1"/>
  <c r="R1810" i="4" s="1"/>
  <c r="S1810" i="4" a="1"/>
  <c r="S1810" i="4" s="1"/>
  <c r="P1811" i="4"/>
  <c r="Q1811" i="4" a="1"/>
  <c r="Q1811" i="4" s="1"/>
  <c r="R1811" i="4" a="1"/>
  <c r="R1811" i="4" s="1"/>
  <c r="S1811" i="4" a="1"/>
  <c r="S1811" i="4" s="1"/>
  <c r="P1812" i="4"/>
  <c r="Q1812" i="4" a="1"/>
  <c r="Q1812" i="4" s="1"/>
  <c r="R1812" i="4" a="1"/>
  <c r="R1812" i="4" s="1"/>
  <c r="S1812" i="4" a="1"/>
  <c r="S1812" i="4" s="1"/>
  <c r="P1813" i="4"/>
  <c r="Q1813" i="4" a="1"/>
  <c r="Q1813" i="4" s="1"/>
  <c r="R1813" i="4" a="1"/>
  <c r="R1813" i="4" s="1"/>
  <c r="S1813" i="4" a="1"/>
  <c r="S1813" i="4" s="1"/>
  <c r="P1814" i="4"/>
  <c r="Q1814" i="4" a="1"/>
  <c r="Q1814" i="4" s="1"/>
  <c r="R1814" i="4" a="1"/>
  <c r="R1814" i="4" s="1"/>
  <c r="S1814" i="4" a="1"/>
  <c r="S1814" i="4" s="1"/>
  <c r="P1815" i="4"/>
  <c r="Q1815" i="4" a="1"/>
  <c r="Q1815" i="4" s="1"/>
  <c r="R1815" i="4" a="1"/>
  <c r="R1815" i="4" s="1"/>
  <c r="S1815" i="4" a="1"/>
  <c r="S1815" i="4" s="1"/>
  <c r="P1816" i="4"/>
  <c r="Q1816" i="4" a="1"/>
  <c r="Q1816" i="4" s="1"/>
  <c r="R1816" i="4" a="1"/>
  <c r="R1816" i="4" s="1"/>
  <c r="S1816" i="4" a="1"/>
  <c r="S1816" i="4" s="1"/>
  <c r="P1817" i="4"/>
  <c r="Q1817" i="4" a="1"/>
  <c r="Q1817" i="4" s="1"/>
  <c r="R1817" i="4" a="1"/>
  <c r="R1817" i="4" s="1"/>
  <c r="S1817" i="4" a="1"/>
  <c r="S1817" i="4" s="1"/>
  <c r="P1818" i="4"/>
  <c r="Q1818" i="4" a="1"/>
  <c r="Q1818" i="4" s="1"/>
  <c r="R1818" i="4" a="1"/>
  <c r="R1818" i="4" s="1"/>
  <c r="S1818" i="4" a="1"/>
  <c r="S1818" i="4" s="1"/>
  <c r="P1819" i="4"/>
  <c r="Q1819" i="4" a="1"/>
  <c r="Q1819" i="4" s="1"/>
  <c r="R1819" i="4" a="1"/>
  <c r="R1819" i="4" s="1"/>
  <c r="S1819" i="4" a="1"/>
  <c r="S1819" i="4" s="1"/>
  <c r="P1820" i="4"/>
  <c r="Q1820" i="4" a="1"/>
  <c r="Q1820" i="4" s="1"/>
  <c r="R1820" i="4" a="1"/>
  <c r="R1820" i="4" s="1"/>
  <c r="S1820" i="4" a="1"/>
  <c r="S1820" i="4" s="1"/>
  <c r="P1821" i="4"/>
  <c r="Q1821" i="4" a="1"/>
  <c r="Q1821" i="4" s="1"/>
  <c r="R1821" i="4" a="1"/>
  <c r="R1821" i="4" s="1"/>
  <c r="S1821" i="4" a="1"/>
  <c r="S1821" i="4" s="1"/>
  <c r="P1822" i="4"/>
  <c r="Q1822" i="4" a="1"/>
  <c r="Q1822" i="4" s="1"/>
  <c r="R1822" i="4" a="1"/>
  <c r="R1822" i="4" s="1"/>
  <c r="S1822" i="4" a="1"/>
  <c r="S1822" i="4" s="1"/>
  <c r="P1823" i="4"/>
  <c r="Q1823" i="4" a="1"/>
  <c r="Q1823" i="4" s="1"/>
  <c r="R1823" i="4" a="1"/>
  <c r="R1823" i="4" s="1"/>
  <c r="S1823" i="4" a="1"/>
  <c r="S1823" i="4" s="1"/>
  <c r="P1824" i="4"/>
  <c r="Q1824" i="4" a="1"/>
  <c r="Q1824" i="4" s="1"/>
  <c r="R1824" i="4" a="1"/>
  <c r="R1824" i="4" s="1"/>
  <c r="S1824" i="4" a="1"/>
  <c r="S1824" i="4" s="1"/>
  <c r="P1825" i="4"/>
  <c r="Q1825" i="4" a="1"/>
  <c r="Q1825" i="4" s="1"/>
  <c r="R1825" i="4" a="1"/>
  <c r="R1825" i="4" s="1"/>
  <c r="S1825" i="4" a="1"/>
  <c r="S1825" i="4" s="1"/>
  <c r="P1826" i="4"/>
  <c r="Q1826" i="4" a="1"/>
  <c r="Q1826" i="4" s="1"/>
  <c r="R1826" i="4" a="1"/>
  <c r="R1826" i="4" s="1"/>
  <c r="S1826" i="4" a="1"/>
  <c r="S1826" i="4" s="1"/>
  <c r="P1827" i="4"/>
  <c r="Q1827" i="4" a="1"/>
  <c r="Q1827" i="4" s="1"/>
  <c r="R1827" i="4" a="1"/>
  <c r="R1827" i="4" s="1"/>
  <c r="S1827" i="4" a="1"/>
  <c r="S1827" i="4" s="1"/>
  <c r="P1828" i="4"/>
  <c r="Q1828" i="4" a="1"/>
  <c r="Q1828" i="4" s="1"/>
  <c r="R1828" i="4" a="1"/>
  <c r="R1828" i="4" s="1"/>
  <c r="S1828" i="4" a="1"/>
  <c r="S1828" i="4" s="1"/>
  <c r="P1829" i="4"/>
  <c r="Q1829" i="4" a="1"/>
  <c r="Q1829" i="4" s="1"/>
  <c r="R1829" i="4" a="1"/>
  <c r="R1829" i="4" s="1"/>
  <c r="S1829" i="4" a="1"/>
  <c r="S1829" i="4" s="1"/>
  <c r="P1830" i="4"/>
  <c r="Q1830" i="4" a="1"/>
  <c r="Q1830" i="4" s="1"/>
  <c r="R1830" i="4" a="1"/>
  <c r="R1830" i="4" s="1"/>
  <c r="S1830" i="4" a="1"/>
  <c r="S1830" i="4" s="1"/>
  <c r="P1831" i="4"/>
  <c r="Q1831" i="4" a="1"/>
  <c r="Q1831" i="4" s="1"/>
  <c r="R1831" i="4" a="1"/>
  <c r="R1831" i="4" s="1"/>
  <c r="S1831" i="4" a="1"/>
  <c r="S1831" i="4" s="1"/>
  <c r="P1832" i="4"/>
  <c r="Q1832" i="4" a="1"/>
  <c r="Q1832" i="4" s="1"/>
  <c r="R1832" i="4" a="1"/>
  <c r="R1832" i="4" s="1"/>
  <c r="S1832" i="4" a="1"/>
  <c r="S1832" i="4" s="1"/>
  <c r="P1833" i="4"/>
  <c r="Q1833" i="4" a="1"/>
  <c r="Q1833" i="4" s="1"/>
  <c r="R1833" i="4" a="1"/>
  <c r="R1833" i="4" s="1"/>
  <c r="S1833" i="4" a="1"/>
  <c r="S1833" i="4" s="1"/>
  <c r="P1834" i="4"/>
  <c r="Q1834" i="4" a="1"/>
  <c r="Q1834" i="4" s="1"/>
  <c r="R1834" i="4" a="1"/>
  <c r="R1834" i="4" s="1"/>
  <c r="S1834" i="4" a="1"/>
  <c r="S1834" i="4" s="1"/>
  <c r="P1835" i="4"/>
  <c r="Q1835" i="4" a="1"/>
  <c r="Q1835" i="4" s="1"/>
  <c r="R1835" i="4" a="1"/>
  <c r="R1835" i="4" s="1"/>
  <c r="S1835" i="4" a="1"/>
  <c r="S1835" i="4" s="1"/>
  <c r="P1836" i="4"/>
  <c r="Q1836" i="4" a="1"/>
  <c r="Q1836" i="4" s="1"/>
  <c r="R1836" i="4" a="1"/>
  <c r="R1836" i="4" s="1"/>
  <c r="S1836" i="4" a="1"/>
  <c r="S1836" i="4" s="1"/>
  <c r="P1837" i="4"/>
  <c r="Q1837" i="4" a="1"/>
  <c r="Q1837" i="4" s="1"/>
  <c r="R1837" i="4" a="1"/>
  <c r="R1837" i="4" s="1"/>
  <c r="S1837" i="4" a="1"/>
  <c r="S1837" i="4" s="1"/>
  <c r="P1838" i="4"/>
  <c r="Q1838" i="4" a="1"/>
  <c r="Q1838" i="4" s="1"/>
  <c r="R1838" i="4" a="1"/>
  <c r="R1838" i="4" s="1"/>
  <c r="S1838" i="4" a="1"/>
  <c r="S1838" i="4" s="1"/>
  <c r="P1839" i="4"/>
  <c r="Q1839" i="4" a="1"/>
  <c r="Q1839" i="4" s="1"/>
  <c r="R1839" i="4" a="1"/>
  <c r="R1839" i="4" s="1"/>
  <c r="S1839" i="4" a="1"/>
  <c r="S1839" i="4" s="1"/>
  <c r="P1840" i="4"/>
  <c r="Q1840" i="4" a="1"/>
  <c r="Q1840" i="4" s="1"/>
  <c r="R1840" i="4" a="1"/>
  <c r="R1840" i="4" s="1"/>
  <c r="S1840" i="4" a="1"/>
  <c r="S1840" i="4" s="1"/>
  <c r="P1841" i="4"/>
  <c r="Q1841" i="4" a="1"/>
  <c r="Q1841" i="4" s="1"/>
  <c r="R1841" i="4" a="1"/>
  <c r="R1841" i="4" s="1"/>
  <c r="S1841" i="4" a="1"/>
  <c r="S1841" i="4" s="1"/>
  <c r="P1842" i="4"/>
  <c r="Q1842" i="4" a="1"/>
  <c r="Q1842" i="4" s="1"/>
  <c r="R1842" i="4" a="1"/>
  <c r="R1842" i="4" s="1"/>
  <c r="S1842" i="4" a="1"/>
  <c r="S1842" i="4" s="1"/>
  <c r="P1843" i="4"/>
  <c r="Q1843" i="4" a="1"/>
  <c r="Q1843" i="4" s="1"/>
  <c r="R1843" i="4" a="1"/>
  <c r="R1843" i="4" s="1"/>
  <c r="S1843" i="4" a="1"/>
  <c r="S1843" i="4" s="1"/>
  <c r="P1844" i="4"/>
  <c r="Q1844" i="4" a="1"/>
  <c r="Q1844" i="4" s="1"/>
  <c r="R1844" i="4" a="1"/>
  <c r="R1844" i="4" s="1"/>
  <c r="S1844" i="4" a="1"/>
  <c r="S1844" i="4" s="1"/>
  <c r="P1845" i="4"/>
  <c r="Q1845" i="4" a="1"/>
  <c r="Q1845" i="4" s="1"/>
  <c r="R1845" i="4" a="1"/>
  <c r="R1845" i="4" s="1"/>
  <c r="S1845" i="4" a="1"/>
  <c r="S1845" i="4" s="1"/>
  <c r="P1846" i="4"/>
  <c r="Q1846" i="4" a="1"/>
  <c r="Q1846" i="4" s="1"/>
  <c r="R1846" i="4" a="1"/>
  <c r="R1846" i="4" s="1"/>
  <c r="S1846" i="4" a="1"/>
  <c r="S1846" i="4" s="1"/>
  <c r="P1847" i="4"/>
  <c r="Q1847" i="4" a="1"/>
  <c r="Q1847" i="4" s="1"/>
  <c r="R1847" i="4" a="1"/>
  <c r="R1847" i="4" s="1"/>
  <c r="S1847" i="4" a="1"/>
  <c r="S1847" i="4" s="1"/>
  <c r="P1848" i="4"/>
  <c r="Q1848" i="4" a="1"/>
  <c r="Q1848" i="4" s="1"/>
  <c r="R1848" i="4" a="1"/>
  <c r="R1848" i="4" s="1"/>
  <c r="S1848" i="4" a="1"/>
  <c r="S1848" i="4" s="1"/>
  <c r="P1849" i="4"/>
  <c r="Q1849" i="4" a="1"/>
  <c r="Q1849" i="4" s="1"/>
  <c r="R1849" i="4" a="1"/>
  <c r="R1849" i="4" s="1"/>
  <c r="S1849" i="4" a="1"/>
  <c r="S1849" i="4" s="1"/>
  <c r="P1850" i="4"/>
  <c r="Q1850" i="4" a="1"/>
  <c r="Q1850" i="4" s="1"/>
  <c r="R1850" i="4" a="1"/>
  <c r="R1850" i="4" s="1"/>
  <c r="S1850" i="4" a="1"/>
  <c r="S1850" i="4" s="1"/>
  <c r="P1851" i="4"/>
  <c r="Q1851" i="4" a="1"/>
  <c r="Q1851" i="4" s="1"/>
  <c r="R1851" i="4" a="1"/>
  <c r="R1851" i="4" s="1"/>
  <c r="S1851" i="4" a="1"/>
  <c r="S1851" i="4" s="1"/>
  <c r="P1852" i="4"/>
  <c r="Q1852" i="4" a="1"/>
  <c r="Q1852" i="4" s="1"/>
  <c r="R1852" i="4" a="1"/>
  <c r="R1852" i="4" s="1"/>
  <c r="S1852" i="4" a="1"/>
  <c r="S1852" i="4" s="1"/>
  <c r="P1853" i="4"/>
  <c r="Q1853" i="4" a="1"/>
  <c r="Q1853" i="4" s="1"/>
  <c r="R1853" i="4" a="1"/>
  <c r="R1853" i="4" s="1"/>
  <c r="S1853" i="4" a="1"/>
  <c r="S1853" i="4" s="1"/>
  <c r="P1854" i="4"/>
  <c r="Q1854" i="4" a="1"/>
  <c r="Q1854" i="4" s="1"/>
  <c r="R1854" i="4" a="1"/>
  <c r="R1854" i="4" s="1"/>
  <c r="S1854" i="4" a="1"/>
  <c r="S1854" i="4" s="1"/>
  <c r="P1855" i="4"/>
  <c r="Q1855" i="4" a="1"/>
  <c r="Q1855" i="4" s="1"/>
  <c r="R1855" i="4" a="1"/>
  <c r="R1855" i="4" s="1"/>
  <c r="S1855" i="4" a="1"/>
  <c r="S1855" i="4" s="1"/>
  <c r="P1856" i="4"/>
  <c r="Q1856" i="4" a="1"/>
  <c r="Q1856" i="4" s="1"/>
  <c r="R1856" i="4" a="1"/>
  <c r="R1856" i="4" s="1"/>
  <c r="S1856" i="4" a="1"/>
  <c r="S1856" i="4" s="1"/>
  <c r="P1857" i="4"/>
  <c r="Q1857" i="4" a="1"/>
  <c r="Q1857" i="4" s="1"/>
  <c r="R1857" i="4" a="1"/>
  <c r="R1857" i="4" s="1"/>
  <c r="S1857" i="4" a="1"/>
  <c r="S1857" i="4" s="1"/>
  <c r="P1858" i="4"/>
  <c r="Q1858" i="4" a="1"/>
  <c r="Q1858" i="4" s="1"/>
  <c r="R1858" i="4" a="1"/>
  <c r="R1858" i="4" s="1"/>
  <c r="S1858" i="4" a="1"/>
  <c r="S1858" i="4" s="1"/>
  <c r="P1859" i="4"/>
  <c r="Q1859" i="4" a="1"/>
  <c r="Q1859" i="4" s="1"/>
  <c r="R1859" i="4" a="1"/>
  <c r="R1859" i="4" s="1"/>
  <c r="S1859" i="4" a="1"/>
  <c r="S1859" i="4" s="1"/>
  <c r="P1860" i="4"/>
  <c r="Q1860" i="4" a="1"/>
  <c r="Q1860" i="4" s="1"/>
  <c r="R1860" i="4" a="1"/>
  <c r="R1860" i="4" s="1"/>
  <c r="S1860" i="4" a="1"/>
  <c r="S1860" i="4" s="1"/>
  <c r="P1861" i="4"/>
  <c r="Q1861" i="4" a="1"/>
  <c r="Q1861" i="4" s="1"/>
  <c r="R1861" i="4" a="1"/>
  <c r="R1861" i="4" s="1"/>
  <c r="S1861" i="4" a="1"/>
  <c r="S1861" i="4" s="1"/>
  <c r="P1862" i="4"/>
  <c r="Q1862" i="4" a="1"/>
  <c r="Q1862" i="4" s="1"/>
  <c r="R1862" i="4" a="1"/>
  <c r="R1862" i="4" s="1"/>
  <c r="S1862" i="4" a="1"/>
  <c r="S1862" i="4" s="1"/>
  <c r="P1863" i="4"/>
  <c r="Q1863" i="4" a="1"/>
  <c r="Q1863" i="4" s="1"/>
  <c r="R1863" i="4" a="1"/>
  <c r="R1863" i="4" s="1"/>
  <c r="S1863" i="4" a="1"/>
  <c r="S1863" i="4" s="1"/>
  <c r="P1864" i="4"/>
  <c r="Q1864" i="4" a="1"/>
  <c r="Q1864" i="4" s="1"/>
  <c r="R1864" i="4" a="1"/>
  <c r="R1864" i="4" s="1"/>
  <c r="S1864" i="4" a="1"/>
  <c r="S1864" i="4" s="1"/>
  <c r="P1865" i="4"/>
  <c r="Q1865" i="4" a="1"/>
  <c r="Q1865" i="4" s="1"/>
  <c r="R1865" i="4" a="1"/>
  <c r="R1865" i="4" s="1"/>
  <c r="S1865" i="4" a="1"/>
  <c r="S1865" i="4" s="1"/>
  <c r="P1866" i="4"/>
  <c r="Q1866" i="4" a="1"/>
  <c r="Q1866" i="4" s="1"/>
  <c r="R1866" i="4" a="1"/>
  <c r="R1866" i="4" s="1"/>
  <c r="S1866" i="4" a="1"/>
  <c r="S1866" i="4" s="1"/>
  <c r="P1867" i="4"/>
  <c r="Q1867" i="4" a="1"/>
  <c r="Q1867" i="4" s="1"/>
  <c r="R1867" i="4" a="1"/>
  <c r="R1867" i="4" s="1"/>
  <c r="S1867" i="4" a="1"/>
  <c r="S1867" i="4" s="1"/>
  <c r="P1868" i="4"/>
  <c r="Q1868" i="4" a="1"/>
  <c r="Q1868" i="4" s="1"/>
  <c r="R1868" i="4" a="1"/>
  <c r="R1868" i="4" s="1"/>
  <c r="S1868" i="4" a="1"/>
  <c r="S1868" i="4" s="1"/>
  <c r="P1869" i="4"/>
  <c r="Q1869" i="4" a="1"/>
  <c r="Q1869" i="4" s="1"/>
  <c r="R1869" i="4" a="1"/>
  <c r="R1869" i="4" s="1"/>
  <c r="S1869" i="4" a="1"/>
  <c r="S1869" i="4" s="1"/>
  <c r="P1870" i="4"/>
  <c r="Q1870" i="4" a="1"/>
  <c r="Q1870" i="4" s="1"/>
  <c r="R1870" i="4" a="1"/>
  <c r="R1870" i="4" s="1"/>
  <c r="S1870" i="4" a="1"/>
  <c r="S1870" i="4" s="1"/>
  <c r="P1871" i="4"/>
  <c r="Q1871" i="4" a="1"/>
  <c r="Q1871" i="4" s="1"/>
  <c r="R1871" i="4" a="1"/>
  <c r="R1871" i="4" s="1"/>
  <c r="S1871" i="4" a="1"/>
  <c r="S1871" i="4" s="1"/>
  <c r="P1872" i="4"/>
  <c r="Q1872" i="4" a="1"/>
  <c r="Q1872" i="4" s="1"/>
  <c r="R1872" i="4" a="1"/>
  <c r="R1872" i="4" s="1"/>
  <c r="S1872" i="4" a="1"/>
  <c r="S1872" i="4" s="1"/>
  <c r="P1873" i="4"/>
  <c r="Q1873" i="4" a="1"/>
  <c r="Q1873" i="4" s="1"/>
  <c r="R1873" i="4" a="1"/>
  <c r="R1873" i="4" s="1"/>
  <c r="S1873" i="4" a="1"/>
  <c r="S1873" i="4" s="1"/>
  <c r="P1874" i="4"/>
  <c r="Q1874" i="4" a="1"/>
  <c r="Q1874" i="4" s="1"/>
  <c r="R1874" i="4" a="1"/>
  <c r="R1874" i="4" s="1"/>
  <c r="S1874" i="4" a="1"/>
  <c r="S1874" i="4" s="1"/>
  <c r="P1875" i="4"/>
  <c r="Q1875" i="4" a="1"/>
  <c r="Q1875" i="4" s="1"/>
  <c r="R1875" i="4" a="1"/>
  <c r="R1875" i="4" s="1"/>
  <c r="S1875" i="4" a="1"/>
  <c r="S1875" i="4" s="1"/>
  <c r="P1876" i="4"/>
  <c r="Q1876" i="4" a="1"/>
  <c r="Q1876" i="4" s="1"/>
  <c r="R1876" i="4" a="1"/>
  <c r="R1876" i="4" s="1"/>
  <c r="S1876" i="4" a="1"/>
  <c r="S1876" i="4" s="1"/>
  <c r="P1877" i="4"/>
  <c r="Q1877" i="4" a="1"/>
  <c r="Q1877" i="4" s="1"/>
  <c r="R1877" i="4" a="1"/>
  <c r="R1877" i="4" s="1"/>
  <c r="S1877" i="4" a="1"/>
  <c r="S1877" i="4" s="1"/>
  <c r="P1878" i="4"/>
  <c r="Q1878" i="4" a="1"/>
  <c r="Q1878" i="4" s="1"/>
  <c r="R1878" i="4" a="1"/>
  <c r="R1878" i="4" s="1"/>
  <c r="S1878" i="4" a="1"/>
  <c r="S1878" i="4" s="1"/>
  <c r="P1879" i="4"/>
  <c r="Q1879" i="4" a="1"/>
  <c r="Q1879" i="4" s="1"/>
  <c r="R1879" i="4" a="1"/>
  <c r="R1879" i="4" s="1"/>
  <c r="S1879" i="4" a="1"/>
  <c r="S1879" i="4" s="1"/>
  <c r="P1880" i="4"/>
  <c r="Q1880" i="4" a="1"/>
  <c r="Q1880" i="4" s="1"/>
  <c r="R1880" i="4" a="1"/>
  <c r="R1880" i="4" s="1"/>
  <c r="S1880" i="4" a="1"/>
  <c r="S1880" i="4" s="1"/>
  <c r="P1881" i="4"/>
  <c r="Q1881" i="4" a="1"/>
  <c r="Q1881" i="4" s="1"/>
  <c r="R1881" i="4" a="1"/>
  <c r="R1881" i="4" s="1"/>
  <c r="S1881" i="4" a="1"/>
  <c r="S1881" i="4" s="1"/>
  <c r="P1882" i="4"/>
  <c r="Q1882" i="4" a="1"/>
  <c r="Q1882" i="4" s="1"/>
  <c r="R1882" i="4" a="1"/>
  <c r="R1882" i="4" s="1"/>
  <c r="S1882" i="4" a="1"/>
  <c r="S1882" i="4" s="1"/>
  <c r="P1883" i="4"/>
  <c r="Q1883" i="4" a="1"/>
  <c r="Q1883" i="4" s="1"/>
  <c r="R1883" i="4" a="1"/>
  <c r="R1883" i="4" s="1"/>
  <c r="S1883" i="4" a="1"/>
  <c r="S1883" i="4" s="1"/>
  <c r="P1884" i="4"/>
  <c r="Q1884" i="4" a="1"/>
  <c r="Q1884" i="4" s="1"/>
  <c r="R1884" i="4" a="1"/>
  <c r="R1884" i="4" s="1"/>
  <c r="S1884" i="4" a="1"/>
  <c r="S1884" i="4" s="1"/>
  <c r="P1885" i="4"/>
  <c r="Q1885" i="4" a="1"/>
  <c r="Q1885" i="4" s="1"/>
  <c r="R1885" i="4" a="1"/>
  <c r="R1885" i="4" s="1"/>
  <c r="S1885" i="4" a="1"/>
  <c r="S1885" i="4" s="1"/>
  <c r="P1886" i="4"/>
  <c r="Q1886" i="4" a="1"/>
  <c r="Q1886" i="4" s="1"/>
  <c r="R1886" i="4" a="1"/>
  <c r="R1886" i="4" s="1"/>
  <c r="S1886" i="4" a="1"/>
  <c r="S1886" i="4" s="1"/>
  <c r="P1887" i="4"/>
  <c r="Q1887" i="4" a="1"/>
  <c r="Q1887" i="4" s="1"/>
  <c r="R1887" i="4" a="1"/>
  <c r="R1887" i="4" s="1"/>
  <c r="S1887" i="4" a="1"/>
  <c r="S1887" i="4" s="1"/>
  <c r="P1888" i="4"/>
  <c r="Q1888" i="4" a="1"/>
  <c r="Q1888" i="4" s="1"/>
  <c r="R1888" i="4" a="1"/>
  <c r="R1888" i="4" s="1"/>
  <c r="S1888" i="4" a="1"/>
  <c r="S1888" i="4" s="1"/>
  <c r="P1889" i="4"/>
  <c r="Q1889" i="4" a="1"/>
  <c r="Q1889" i="4" s="1"/>
  <c r="R1889" i="4" a="1"/>
  <c r="R1889" i="4" s="1"/>
  <c r="S1889" i="4" a="1"/>
  <c r="S1889" i="4" s="1"/>
  <c r="P1890" i="4"/>
  <c r="Q1890" i="4" a="1"/>
  <c r="Q1890" i="4" s="1"/>
  <c r="R1890" i="4" a="1"/>
  <c r="R1890" i="4" s="1"/>
  <c r="S1890" i="4" a="1"/>
  <c r="S1890" i="4" s="1"/>
  <c r="P1891" i="4"/>
  <c r="Q1891" i="4" a="1"/>
  <c r="Q1891" i="4" s="1"/>
  <c r="R1891" i="4" a="1"/>
  <c r="R1891" i="4" s="1"/>
  <c r="S1891" i="4" a="1"/>
  <c r="S1891" i="4" s="1"/>
  <c r="P1892" i="4"/>
  <c r="Q1892" i="4" a="1"/>
  <c r="Q1892" i="4" s="1"/>
  <c r="R1892" i="4" a="1"/>
  <c r="R1892" i="4" s="1"/>
  <c r="S1892" i="4" a="1"/>
  <c r="S1892" i="4" s="1"/>
  <c r="P1893" i="4"/>
  <c r="Q1893" i="4" a="1"/>
  <c r="Q1893" i="4" s="1"/>
  <c r="R1893" i="4" a="1"/>
  <c r="R1893" i="4" s="1"/>
  <c r="S1893" i="4" a="1"/>
  <c r="S1893" i="4" s="1"/>
  <c r="P1894" i="4"/>
  <c r="Q1894" i="4" a="1"/>
  <c r="Q1894" i="4" s="1"/>
  <c r="R1894" i="4" a="1"/>
  <c r="R1894" i="4" s="1"/>
  <c r="S1894" i="4" a="1"/>
  <c r="S1894" i="4" s="1"/>
  <c r="P1895" i="4"/>
  <c r="Q1895" i="4" a="1"/>
  <c r="Q1895" i="4" s="1"/>
  <c r="R1895" i="4" a="1"/>
  <c r="R1895" i="4" s="1"/>
  <c r="S1895" i="4" a="1"/>
  <c r="S1895" i="4" s="1"/>
  <c r="P1896" i="4"/>
  <c r="Q1896" i="4" a="1"/>
  <c r="Q1896" i="4" s="1"/>
  <c r="R1896" i="4" a="1"/>
  <c r="R1896" i="4" s="1"/>
  <c r="S1896" i="4" a="1"/>
  <c r="S1896" i="4" s="1"/>
  <c r="P1897" i="4"/>
  <c r="Q1897" i="4" a="1"/>
  <c r="Q1897" i="4" s="1"/>
  <c r="R1897" i="4" a="1"/>
  <c r="R1897" i="4" s="1"/>
  <c r="S1897" i="4" a="1"/>
  <c r="S1897" i="4" s="1"/>
  <c r="P1898" i="4"/>
  <c r="Q1898" i="4" a="1"/>
  <c r="Q1898" i="4" s="1"/>
  <c r="R1898" i="4" a="1"/>
  <c r="R1898" i="4" s="1"/>
  <c r="S1898" i="4" a="1"/>
  <c r="S1898" i="4" s="1"/>
  <c r="P1899" i="4"/>
  <c r="Q1899" i="4" a="1"/>
  <c r="Q1899" i="4" s="1"/>
  <c r="R1899" i="4" a="1"/>
  <c r="R1899" i="4" s="1"/>
  <c r="S1899" i="4" a="1"/>
  <c r="S1899" i="4" s="1"/>
  <c r="P1900" i="4"/>
  <c r="Q1900" i="4" a="1"/>
  <c r="Q1900" i="4" s="1"/>
  <c r="R1900" i="4" a="1"/>
  <c r="R1900" i="4" s="1"/>
  <c r="S1900" i="4" a="1"/>
  <c r="S1900" i="4" s="1"/>
  <c r="P1901" i="4"/>
  <c r="Q1901" i="4" a="1"/>
  <c r="Q1901" i="4" s="1"/>
  <c r="R1901" i="4" a="1"/>
  <c r="R1901" i="4" s="1"/>
  <c r="S1901" i="4" a="1"/>
  <c r="S1901" i="4" s="1"/>
  <c r="P1902" i="4"/>
  <c r="Q1902" i="4" a="1"/>
  <c r="Q1902" i="4" s="1"/>
  <c r="R1902" i="4" a="1"/>
  <c r="R1902" i="4" s="1"/>
  <c r="S1902" i="4" a="1"/>
  <c r="S1902" i="4" s="1"/>
  <c r="P1903" i="4"/>
  <c r="Q1903" i="4" a="1"/>
  <c r="Q1903" i="4" s="1"/>
  <c r="R1903" i="4" a="1"/>
  <c r="R1903" i="4" s="1"/>
  <c r="S1903" i="4" a="1"/>
  <c r="S1903" i="4" s="1"/>
  <c r="P1904" i="4"/>
  <c r="Q1904" i="4" a="1"/>
  <c r="Q1904" i="4" s="1"/>
  <c r="R1904" i="4" a="1"/>
  <c r="R1904" i="4" s="1"/>
  <c r="S1904" i="4" a="1"/>
  <c r="S1904" i="4" s="1"/>
  <c r="P1905" i="4"/>
  <c r="Q1905" i="4" a="1"/>
  <c r="Q1905" i="4" s="1"/>
  <c r="R1905" i="4" a="1"/>
  <c r="R1905" i="4" s="1"/>
  <c r="S1905" i="4" a="1"/>
  <c r="S1905" i="4" s="1"/>
  <c r="P1906" i="4"/>
  <c r="Q1906" i="4" a="1"/>
  <c r="Q1906" i="4" s="1"/>
  <c r="R1906" i="4" a="1"/>
  <c r="R1906" i="4" s="1"/>
  <c r="S1906" i="4" a="1"/>
  <c r="S1906" i="4" s="1"/>
  <c r="P1907" i="4"/>
  <c r="Q1907" i="4" a="1"/>
  <c r="Q1907" i="4" s="1"/>
  <c r="R1907" i="4" a="1"/>
  <c r="R1907" i="4" s="1"/>
  <c r="S1907" i="4" a="1"/>
  <c r="S1907" i="4" s="1"/>
  <c r="P1908" i="4"/>
  <c r="Q1908" i="4" a="1"/>
  <c r="Q1908" i="4" s="1"/>
  <c r="R1908" i="4" a="1"/>
  <c r="R1908" i="4" s="1"/>
  <c r="S1908" i="4" a="1"/>
  <c r="S1908" i="4" s="1"/>
  <c r="P1909" i="4"/>
  <c r="Q1909" i="4" a="1"/>
  <c r="Q1909" i="4" s="1"/>
  <c r="R1909" i="4" a="1"/>
  <c r="R1909" i="4" s="1"/>
  <c r="S1909" i="4" a="1"/>
  <c r="S1909" i="4" s="1"/>
  <c r="P1910" i="4"/>
  <c r="Q1910" i="4" a="1"/>
  <c r="Q1910" i="4" s="1"/>
  <c r="R1910" i="4" a="1"/>
  <c r="R1910" i="4" s="1"/>
  <c r="S1910" i="4" a="1"/>
  <c r="S1910" i="4" s="1"/>
  <c r="P1911" i="4"/>
  <c r="Q1911" i="4" a="1"/>
  <c r="Q1911" i="4" s="1"/>
  <c r="R1911" i="4" a="1"/>
  <c r="R1911" i="4" s="1"/>
  <c r="S1911" i="4" a="1"/>
  <c r="S1911" i="4" s="1"/>
  <c r="P1912" i="4"/>
  <c r="Q1912" i="4" a="1"/>
  <c r="Q1912" i="4" s="1"/>
  <c r="R1912" i="4" a="1"/>
  <c r="R1912" i="4" s="1"/>
  <c r="S1912" i="4" a="1"/>
  <c r="S1912" i="4" s="1"/>
  <c r="P1913" i="4"/>
  <c r="Q1913" i="4" a="1"/>
  <c r="Q1913" i="4" s="1"/>
  <c r="R1913" i="4" a="1"/>
  <c r="R1913" i="4" s="1"/>
  <c r="S1913" i="4" a="1"/>
  <c r="S1913" i="4" s="1"/>
  <c r="P1914" i="4"/>
  <c r="Q1914" i="4" a="1"/>
  <c r="Q1914" i="4" s="1"/>
  <c r="R1914" i="4" a="1"/>
  <c r="R1914" i="4" s="1"/>
  <c r="S1914" i="4" a="1"/>
  <c r="S1914" i="4" s="1"/>
  <c r="P1915" i="4"/>
  <c r="Q1915" i="4" a="1"/>
  <c r="Q1915" i="4" s="1"/>
  <c r="R1915" i="4" a="1"/>
  <c r="R1915" i="4" s="1"/>
  <c r="S1915" i="4" a="1"/>
  <c r="S1915" i="4" s="1"/>
  <c r="P1916" i="4"/>
  <c r="Q1916" i="4" a="1"/>
  <c r="Q1916" i="4" s="1"/>
  <c r="R1916" i="4" a="1"/>
  <c r="R1916" i="4" s="1"/>
  <c r="S1916" i="4" a="1"/>
  <c r="S1916" i="4" s="1"/>
  <c r="P1917" i="4"/>
  <c r="Q1917" i="4" a="1"/>
  <c r="Q1917" i="4" s="1"/>
  <c r="R1917" i="4" a="1"/>
  <c r="R1917" i="4" s="1"/>
  <c r="S1917" i="4" a="1"/>
  <c r="S1917" i="4" s="1"/>
  <c r="P1918" i="4"/>
  <c r="Q1918" i="4" a="1"/>
  <c r="Q1918" i="4" s="1"/>
  <c r="R1918" i="4" a="1"/>
  <c r="R1918" i="4" s="1"/>
  <c r="S1918" i="4" a="1"/>
  <c r="S1918" i="4" s="1"/>
  <c r="P1919" i="4"/>
  <c r="Q1919" i="4" a="1"/>
  <c r="Q1919" i="4" s="1"/>
  <c r="R1919" i="4" a="1"/>
  <c r="R1919" i="4" s="1"/>
  <c r="S1919" i="4" a="1"/>
  <c r="S1919" i="4" s="1"/>
  <c r="P1920" i="4"/>
  <c r="Q1920" i="4" a="1"/>
  <c r="Q1920" i="4" s="1"/>
  <c r="R1920" i="4" a="1"/>
  <c r="R1920" i="4" s="1"/>
  <c r="S1920" i="4" a="1"/>
  <c r="S1920" i="4" s="1"/>
  <c r="P1921" i="4"/>
  <c r="Q1921" i="4" a="1"/>
  <c r="Q1921" i="4" s="1"/>
  <c r="R1921" i="4" a="1"/>
  <c r="R1921" i="4" s="1"/>
  <c r="S1921" i="4" a="1"/>
  <c r="S1921" i="4" s="1"/>
  <c r="P1922" i="4"/>
  <c r="Q1922" i="4" a="1"/>
  <c r="Q1922" i="4" s="1"/>
  <c r="R1922" i="4" a="1"/>
  <c r="R1922" i="4" s="1"/>
  <c r="S1922" i="4" a="1"/>
  <c r="S1922" i="4" s="1"/>
  <c r="P1923" i="4"/>
  <c r="Q1923" i="4" a="1"/>
  <c r="Q1923" i="4" s="1"/>
  <c r="R1923" i="4" a="1"/>
  <c r="R1923" i="4" s="1"/>
  <c r="S1923" i="4" a="1"/>
  <c r="S1923" i="4" s="1"/>
  <c r="P1924" i="4"/>
  <c r="Q1924" i="4" a="1"/>
  <c r="Q1924" i="4" s="1"/>
  <c r="R1924" i="4" a="1"/>
  <c r="R1924" i="4" s="1"/>
  <c r="S1924" i="4" a="1"/>
  <c r="S1924" i="4" s="1"/>
  <c r="P1925" i="4"/>
  <c r="Q1925" i="4" a="1"/>
  <c r="Q1925" i="4" s="1"/>
  <c r="R1925" i="4" a="1"/>
  <c r="R1925" i="4" s="1"/>
  <c r="S1925" i="4" a="1"/>
  <c r="S1925" i="4" s="1"/>
  <c r="P1926" i="4"/>
  <c r="Q1926" i="4" a="1"/>
  <c r="Q1926" i="4" s="1"/>
  <c r="R1926" i="4" a="1"/>
  <c r="R1926" i="4" s="1"/>
  <c r="S1926" i="4" a="1"/>
  <c r="S1926" i="4" s="1"/>
  <c r="P1927" i="4"/>
  <c r="Q1927" i="4" a="1"/>
  <c r="Q1927" i="4" s="1"/>
  <c r="R1927" i="4" a="1"/>
  <c r="R1927" i="4" s="1"/>
  <c r="S1927" i="4" a="1"/>
  <c r="S1927" i="4" s="1"/>
  <c r="P1928" i="4"/>
  <c r="Q1928" i="4" a="1"/>
  <c r="Q1928" i="4" s="1"/>
  <c r="R1928" i="4" a="1"/>
  <c r="R1928" i="4" s="1"/>
  <c r="S1928" i="4" a="1"/>
  <c r="S1928" i="4" s="1"/>
  <c r="P1929" i="4"/>
  <c r="Q1929" i="4" a="1"/>
  <c r="Q1929" i="4" s="1"/>
  <c r="R1929" i="4" a="1"/>
  <c r="R1929" i="4" s="1"/>
  <c r="S1929" i="4" a="1"/>
  <c r="S1929" i="4" s="1"/>
  <c r="P1930" i="4"/>
  <c r="Q1930" i="4" a="1"/>
  <c r="Q1930" i="4" s="1"/>
  <c r="R1930" i="4" a="1"/>
  <c r="R1930" i="4" s="1"/>
  <c r="S1930" i="4" a="1"/>
  <c r="S1930" i="4" s="1"/>
  <c r="P1931" i="4"/>
  <c r="Q1931" i="4" a="1"/>
  <c r="Q1931" i="4" s="1"/>
  <c r="R1931" i="4" a="1"/>
  <c r="R1931" i="4" s="1"/>
  <c r="S1931" i="4" a="1"/>
  <c r="S1931" i="4" s="1"/>
  <c r="P1932" i="4"/>
  <c r="Q1932" i="4" a="1"/>
  <c r="Q1932" i="4" s="1"/>
  <c r="R1932" i="4" a="1"/>
  <c r="R1932" i="4" s="1"/>
  <c r="S1932" i="4" a="1"/>
  <c r="S1932" i="4" s="1"/>
  <c r="P1933" i="4"/>
  <c r="Q1933" i="4" a="1"/>
  <c r="Q1933" i="4" s="1"/>
  <c r="R1933" i="4" a="1"/>
  <c r="R1933" i="4" s="1"/>
  <c r="S1933" i="4" a="1"/>
  <c r="S1933" i="4" s="1"/>
  <c r="P1934" i="4"/>
  <c r="Q1934" i="4" a="1"/>
  <c r="Q1934" i="4" s="1"/>
  <c r="R1934" i="4" a="1"/>
  <c r="R1934" i="4" s="1"/>
  <c r="S1934" i="4" a="1"/>
  <c r="S1934" i="4" s="1"/>
  <c r="P1935" i="4"/>
  <c r="Q1935" i="4" a="1"/>
  <c r="Q1935" i="4" s="1"/>
  <c r="R1935" i="4" a="1"/>
  <c r="R1935" i="4" s="1"/>
  <c r="S1935" i="4" a="1"/>
  <c r="S1935" i="4" s="1"/>
  <c r="P1936" i="4"/>
  <c r="Q1936" i="4" a="1"/>
  <c r="Q1936" i="4" s="1"/>
  <c r="R1936" i="4" a="1"/>
  <c r="R1936" i="4" s="1"/>
  <c r="S1936" i="4" a="1"/>
  <c r="S1936" i="4" s="1"/>
  <c r="P1937" i="4"/>
  <c r="Q1937" i="4" a="1"/>
  <c r="Q1937" i="4" s="1"/>
  <c r="R1937" i="4" a="1"/>
  <c r="R1937" i="4" s="1"/>
  <c r="S1937" i="4" a="1"/>
  <c r="S1937" i="4" s="1"/>
  <c r="P1938" i="4"/>
  <c r="Q1938" i="4" a="1"/>
  <c r="Q1938" i="4" s="1"/>
  <c r="R1938" i="4" a="1"/>
  <c r="R1938" i="4" s="1"/>
  <c r="S1938" i="4" a="1"/>
  <c r="S1938" i="4" s="1"/>
  <c r="P1939" i="4"/>
  <c r="Q1939" i="4" a="1"/>
  <c r="Q1939" i="4" s="1"/>
  <c r="R1939" i="4" a="1"/>
  <c r="R1939" i="4" s="1"/>
  <c r="S1939" i="4" a="1"/>
  <c r="S1939" i="4" s="1"/>
  <c r="P1940" i="4"/>
  <c r="Q1940" i="4" a="1"/>
  <c r="Q1940" i="4" s="1"/>
  <c r="R1940" i="4" a="1"/>
  <c r="R1940" i="4" s="1"/>
  <c r="S1940" i="4" a="1"/>
  <c r="S1940" i="4" s="1"/>
  <c r="P1941" i="4"/>
  <c r="Q1941" i="4" a="1"/>
  <c r="Q1941" i="4" s="1"/>
  <c r="R1941" i="4" a="1"/>
  <c r="R1941" i="4" s="1"/>
  <c r="S1941" i="4" a="1"/>
  <c r="S1941" i="4" s="1"/>
  <c r="P1942" i="4"/>
  <c r="Q1942" i="4" a="1"/>
  <c r="Q1942" i="4" s="1"/>
  <c r="R1942" i="4" a="1"/>
  <c r="R1942" i="4" s="1"/>
  <c r="S1942" i="4" a="1"/>
  <c r="S1942" i="4" s="1"/>
  <c r="P1943" i="4"/>
  <c r="Q1943" i="4" a="1"/>
  <c r="Q1943" i="4" s="1"/>
  <c r="R1943" i="4" a="1"/>
  <c r="R1943" i="4" s="1"/>
  <c r="S1943" i="4" a="1"/>
  <c r="S1943" i="4" s="1"/>
  <c r="P1944" i="4"/>
  <c r="Q1944" i="4" a="1"/>
  <c r="Q1944" i="4" s="1"/>
  <c r="R1944" i="4" a="1"/>
  <c r="R1944" i="4" s="1"/>
  <c r="S1944" i="4" a="1"/>
  <c r="S1944" i="4" s="1"/>
  <c r="P1945" i="4"/>
  <c r="Q1945" i="4" a="1"/>
  <c r="Q1945" i="4" s="1"/>
  <c r="R1945" i="4" a="1"/>
  <c r="R1945" i="4" s="1"/>
  <c r="S1945" i="4" a="1"/>
  <c r="S1945" i="4" s="1"/>
  <c r="P1946" i="4"/>
  <c r="Q1946" i="4" a="1"/>
  <c r="Q1946" i="4" s="1"/>
  <c r="R1946" i="4" a="1"/>
  <c r="R1946" i="4" s="1"/>
  <c r="S1946" i="4" a="1"/>
  <c r="S1946" i="4" s="1"/>
  <c r="P1947" i="4"/>
  <c r="Q1947" i="4" a="1"/>
  <c r="Q1947" i="4" s="1"/>
  <c r="R1947" i="4" a="1"/>
  <c r="R1947" i="4" s="1"/>
  <c r="S1947" i="4" a="1"/>
  <c r="S1947" i="4" s="1"/>
  <c r="P1948" i="4"/>
  <c r="Q1948" i="4" a="1"/>
  <c r="Q1948" i="4" s="1"/>
  <c r="R1948" i="4" a="1"/>
  <c r="R1948" i="4" s="1"/>
  <c r="S1948" i="4" a="1"/>
  <c r="S1948" i="4" s="1"/>
  <c r="P1949" i="4"/>
  <c r="Q1949" i="4" a="1"/>
  <c r="Q1949" i="4" s="1"/>
  <c r="R1949" i="4" a="1"/>
  <c r="R1949" i="4" s="1"/>
  <c r="S1949" i="4" a="1"/>
  <c r="S1949" i="4" s="1"/>
  <c r="P1950" i="4"/>
  <c r="Q1950" i="4" a="1"/>
  <c r="Q1950" i="4" s="1"/>
  <c r="R1950" i="4" a="1"/>
  <c r="R1950" i="4" s="1"/>
  <c r="S1950" i="4" a="1"/>
  <c r="S1950" i="4" s="1"/>
  <c r="P1951" i="4"/>
  <c r="Q1951" i="4" a="1"/>
  <c r="Q1951" i="4" s="1"/>
  <c r="R1951" i="4" a="1"/>
  <c r="R1951" i="4" s="1"/>
  <c r="S1951" i="4" a="1"/>
  <c r="S1951" i="4" s="1"/>
  <c r="P1952" i="4"/>
  <c r="Q1952" i="4" a="1"/>
  <c r="Q1952" i="4" s="1"/>
  <c r="R1952" i="4" a="1"/>
  <c r="R1952" i="4" s="1"/>
  <c r="S1952" i="4" a="1"/>
  <c r="S1952" i="4" s="1"/>
  <c r="P1953" i="4"/>
  <c r="Q1953" i="4" a="1"/>
  <c r="Q1953" i="4" s="1"/>
  <c r="R1953" i="4" a="1"/>
  <c r="R1953" i="4" s="1"/>
  <c r="S1953" i="4" a="1"/>
  <c r="S1953" i="4" s="1"/>
  <c r="P1954" i="4"/>
  <c r="Q1954" i="4" a="1"/>
  <c r="Q1954" i="4" s="1"/>
  <c r="R1954" i="4" a="1"/>
  <c r="R1954" i="4" s="1"/>
  <c r="S1954" i="4" a="1"/>
  <c r="S1954" i="4" s="1"/>
  <c r="P1955" i="4"/>
  <c r="Q1955" i="4" a="1"/>
  <c r="Q1955" i="4" s="1"/>
  <c r="R1955" i="4" a="1"/>
  <c r="R1955" i="4" s="1"/>
  <c r="S1955" i="4" a="1"/>
  <c r="S1955" i="4" s="1"/>
  <c r="P1956" i="4"/>
  <c r="Q1956" i="4" a="1"/>
  <c r="Q1956" i="4" s="1"/>
  <c r="R1956" i="4" a="1"/>
  <c r="R1956" i="4" s="1"/>
  <c r="S1956" i="4" a="1"/>
  <c r="S1956" i="4" s="1"/>
  <c r="P1957" i="4"/>
  <c r="Q1957" i="4" a="1"/>
  <c r="Q1957" i="4" s="1"/>
  <c r="R1957" i="4" a="1"/>
  <c r="R1957" i="4" s="1"/>
  <c r="S1957" i="4" a="1"/>
  <c r="S1957" i="4" s="1"/>
  <c r="P1958" i="4"/>
  <c r="Q1958" i="4" a="1"/>
  <c r="Q1958" i="4" s="1"/>
  <c r="R1958" i="4" a="1"/>
  <c r="R1958" i="4" s="1"/>
  <c r="S1958" i="4" a="1"/>
  <c r="S1958" i="4" s="1"/>
  <c r="P1959" i="4"/>
  <c r="Q1959" i="4" a="1"/>
  <c r="Q1959" i="4" s="1"/>
  <c r="R1959" i="4" a="1"/>
  <c r="R1959" i="4" s="1"/>
  <c r="S1959" i="4" a="1"/>
  <c r="S1959" i="4" s="1"/>
  <c r="P1960" i="4"/>
  <c r="Q1960" i="4" a="1"/>
  <c r="Q1960" i="4" s="1"/>
  <c r="R1960" i="4" a="1"/>
  <c r="R1960" i="4" s="1"/>
  <c r="S1960" i="4" a="1"/>
  <c r="S1960" i="4" s="1"/>
  <c r="P1961" i="4"/>
  <c r="Q1961" i="4" a="1"/>
  <c r="Q1961" i="4" s="1"/>
  <c r="R1961" i="4" a="1"/>
  <c r="R1961" i="4" s="1"/>
  <c r="S1961" i="4" a="1"/>
  <c r="S1961" i="4" s="1"/>
  <c r="P1962" i="4"/>
  <c r="Q1962" i="4" a="1"/>
  <c r="Q1962" i="4" s="1"/>
  <c r="R1962" i="4" a="1"/>
  <c r="R1962" i="4" s="1"/>
  <c r="S1962" i="4" a="1"/>
  <c r="S1962" i="4" s="1"/>
  <c r="P1963" i="4"/>
  <c r="Q1963" i="4" a="1"/>
  <c r="Q1963" i="4" s="1"/>
  <c r="R1963" i="4" a="1"/>
  <c r="R1963" i="4" s="1"/>
  <c r="S1963" i="4" a="1"/>
  <c r="S1963" i="4" s="1"/>
  <c r="P1964" i="4"/>
  <c r="Q1964" i="4" a="1"/>
  <c r="Q1964" i="4" s="1"/>
  <c r="R1964" i="4" a="1"/>
  <c r="R1964" i="4" s="1"/>
  <c r="S1964" i="4" a="1"/>
  <c r="S1964" i="4" s="1"/>
  <c r="P1965" i="4"/>
  <c r="Q1965" i="4" a="1"/>
  <c r="Q1965" i="4" s="1"/>
  <c r="R1965" i="4" a="1"/>
  <c r="R1965" i="4" s="1"/>
  <c r="S1965" i="4" a="1"/>
  <c r="S1965" i="4" s="1"/>
  <c r="P1966" i="4"/>
  <c r="Q1966" i="4" a="1"/>
  <c r="Q1966" i="4" s="1"/>
  <c r="R1966" i="4" a="1"/>
  <c r="R1966" i="4" s="1"/>
  <c r="S1966" i="4" a="1"/>
  <c r="S1966" i="4" s="1"/>
  <c r="P1967" i="4"/>
  <c r="Q1967" i="4" a="1"/>
  <c r="Q1967" i="4" s="1"/>
  <c r="R1967" i="4" a="1"/>
  <c r="R1967" i="4" s="1"/>
  <c r="S1967" i="4" a="1"/>
  <c r="S1967" i="4" s="1"/>
  <c r="P1968" i="4"/>
  <c r="Q1968" i="4" a="1"/>
  <c r="Q1968" i="4" s="1"/>
  <c r="R1968" i="4" a="1"/>
  <c r="R1968" i="4" s="1"/>
  <c r="S1968" i="4" a="1"/>
  <c r="S1968" i="4" s="1"/>
  <c r="P1969" i="4"/>
  <c r="Q1969" i="4" a="1"/>
  <c r="Q1969" i="4" s="1"/>
  <c r="R1969" i="4" a="1"/>
  <c r="R1969" i="4" s="1"/>
  <c r="S1969" i="4" a="1"/>
  <c r="S1969" i="4" s="1"/>
  <c r="P1970" i="4"/>
  <c r="Q1970" i="4" a="1"/>
  <c r="Q1970" i="4" s="1"/>
  <c r="R1970" i="4" a="1"/>
  <c r="R1970" i="4" s="1"/>
  <c r="S1970" i="4" a="1"/>
  <c r="S1970" i="4" s="1"/>
  <c r="P1971" i="4"/>
  <c r="Q1971" i="4" a="1"/>
  <c r="Q1971" i="4" s="1"/>
  <c r="R1971" i="4" a="1"/>
  <c r="R1971" i="4" s="1"/>
  <c r="S1971" i="4" a="1"/>
  <c r="S1971" i="4" s="1"/>
  <c r="P1972" i="4"/>
  <c r="Q1972" i="4" a="1"/>
  <c r="Q1972" i="4" s="1"/>
  <c r="R1972" i="4" a="1"/>
  <c r="R1972" i="4" s="1"/>
  <c r="S1972" i="4" a="1"/>
  <c r="S1972" i="4" s="1"/>
  <c r="P1973" i="4"/>
  <c r="Q1973" i="4" a="1"/>
  <c r="Q1973" i="4" s="1"/>
  <c r="R1973" i="4" a="1"/>
  <c r="R1973" i="4" s="1"/>
  <c r="S1973" i="4" a="1"/>
  <c r="S1973" i="4" s="1"/>
  <c r="P1974" i="4"/>
  <c r="Q1974" i="4" a="1"/>
  <c r="Q1974" i="4" s="1"/>
  <c r="R1974" i="4" a="1"/>
  <c r="R1974" i="4" s="1"/>
  <c r="S1974" i="4" a="1"/>
  <c r="S1974" i="4" s="1"/>
  <c r="P1975" i="4"/>
  <c r="Q1975" i="4" a="1"/>
  <c r="Q1975" i="4" s="1"/>
  <c r="R1975" i="4" a="1"/>
  <c r="R1975" i="4" s="1"/>
  <c r="S1975" i="4" a="1"/>
  <c r="S1975" i="4" s="1"/>
  <c r="P1976" i="4"/>
  <c r="Q1976" i="4" a="1"/>
  <c r="Q1976" i="4" s="1"/>
  <c r="R1976" i="4" a="1"/>
  <c r="R1976" i="4" s="1"/>
  <c r="S1976" i="4" a="1"/>
  <c r="S1976" i="4" s="1"/>
  <c r="P1977" i="4"/>
  <c r="Q1977" i="4" a="1"/>
  <c r="Q1977" i="4" s="1"/>
  <c r="R1977" i="4" a="1"/>
  <c r="R1977" i="4" s="1"/>
  <c r="S1977" i="4" a="1"/>
  <c r="S1977" i="4" s="1"/>
  <c r="P1978" i="4"/>
  <c r="Q1978" i="4" a="1"/>
  <c r="Q1978" i="4" s="1"/>
  <c r="R1978" i="4" a="1"/>
  <c r="R1978" i="4" s="1"/>
  <c r="S1978" i="4" a="1"/>
  <c r="S1978" i="4" s="1"/>
  <c r="P1979" i="4"/>
  <c r="Q1979" i="4" a="1"/>
  <c r="Q1979" i="4" s="1"/>
  <c r="R1979" i="4" a="1"/>
  <c r="R1979" i="4" s="1"/>
  <c r="S1979" i="4" a="1"/>
  <c r="S1979" i="4" s="1"/>
  <c r="P1980" i="4"/>
  <c r="Q1980" i="4" a="1"/>
  <c r="Q1980" i="4" s="1"/>
  <c r="R1980" i="4" a="1"/>
  <c r="R1980" i="4" s="1"/>
  <c r="S1980" i="4" a="1"/>
  <c r="S1980" i="4" s="1"/>
  <c r="P1981" i="4"/>
  <c r="Q1981" i="4" a="1"/>
  <c r="Q1981" i="4" s="1"/>
  <c r="R1981" i="4" a="1"/>
  <c r="R1981" i="4" s="1"/>
  <c r="S1981" i="4" a="1"/>
  <c r="S1981" i="4" s="1"/>
  <c r="P1982" i="4"/>
  <c r="Q1982" i="4" a="1"/>
  <c r="Q1982" i="4" s="1"/>
  <c r="R1982" i="4" a="1"/>
  <c r="R1982" i="4" s="1"/>
  <c r="S1982" i="4" a="1"/>
  <c r="S1982" i="4" s="1"/>
  <c r="P1983" i="4"/>
  <c r="Q1983" i="4" a="1"/>
  <c r="Q1983" i="4" s="1"/>
  <c r="R1983" i="4" a="1"/>
  <c r="R1983" i="4" s="1"/>
  <c r="S1983" i="4" a="1"/>
  <c r="S1983" i="4" s="1"/>
  <c r="P1984" i="4"/>
  <c r="Q1984" i="4" a="1"/>
  <c r="Q1984" i="4" s="1"/>
  <c r="R1984" i="4" a="1"/>
  <c r="R1984" i="4" s="1"/>
  <c r="S1984" i="4" a="1"/>
  <c r="S1984" i="4" s="1"/>
  <c r="P1985" i="4"/>
  <c r="Q1985" i="4" a="1"/>
  <c r="Q1985" i="4" s="1"/>
  <c r="R1985" i="4" a="1"/>
  <c r="R1985" i="4" s="1"/>
  <c r="S1985" i="4" a="1"/>
  <c r="S1985" i="4" s="1"/>
  <c r="P1986" i="4"/>
  <c r="Q1986" i="4" a="1"/>
  <c r="Q1986" i="4" s="1"/>
  <c r="R1986" i="4" a="1"/>
  <c r="R1986" i="4" s="1"/>
  <c r="S1986" i="4" a="1"/>
  <c r="S1986" i="4" s="1"/>
  <c r="P1987" i="4"/>
  <c r="Q1987" i="4" a="1"/>
  <c r="Q1987" i="4" s="1"/>
  <c r="R1987" i="4" a="1"/>
  <c r="R1987" i="4" s="1"/>
  <c r="S1987" i="4" a="1"/>
  <c r="S1987" i="4" s="1"/>
  <c r="P1988" i="4"/>
  <c r="Q1988" i="4" a="1"/>
  <c r="Q1988" i="4" s="1"/>
  <c r="R1988" i="4" a="1"/>
  <c r="R1988" i="4" s="1"/>
  <c r="S1988" i="4" a="1"/>
  <c r="S1988" i="4" s="1"/>
  <c r="P1989" i="4"/>
  <c r="Q1989" i="4" a="1"/>
  <c r="Q1989" i="4" s="1"/>
  <c r="R1989" i="4" a="1"/>
  <c r="R1989" i="4" s="1"/>
  <c r="S1989" i="4" a="1"/>
  <c r="S1989" i="4" s="1"/>
  <c r="P1990" i="4"/>
  <c r="Q1990" i="4" a="1"/>
  <c r="Q1990" i="4" s="1"/>
  <c r="R1990" i="4" a="1"/>
  <c r="R1990" i="4" s="1"/>
  <c r="S1990" i="4" a="1"/>
  <c r="S1990" i="4" s="1"/>
  <c r="P1991" i="4"/>
  <c r="Q1991" i="4" a="1"/>
  <c r="Q1991" i="4" s="1"/>
  <c r="R1991" i="4" a="1"/>
  <c r="R1991" i="4" s="1"/>
  <c r="S1991" i="4" a="1"/>
  <c r="S1991" i="4" s="1"/>
  <c r="P1992" i="4"/>
  <c r="Q1992" i="4" a="1"/>
  <c r="Q1992" i="4" s="1"/>
  <c r="R1992" i="4" a="1"/>
  <c r="R1992" i="4" s="1"/>
  <c r="S1992" i="4" a="1"/>
  <c r="S1992" i="4" s="1"/>
  <c r="P1993" i="4"/>
  <c r="Q1993" i="4" a="1"/>
  <c r="Q1993" i="4" s="1"/>
  <c r="R1993" i="4" a="1"/>
  <c r="R1993" i="4" s="1"/>
  <c r="S1993" i="4" a="1"/>
  <c r="S1993" i="4" s="1"/>
  <c r="P1994" i="4"/>
  <c r="Q1994" i="4" a="1"/>
  <c r="Q1994" i="4" s="1"/>
  <c r="R1994" i="4" a="1"/>
  <c r="R1994" i="4" s="1"/>
  <c r="S1994" i="4" a="1"/>
  <c r="S1994" i="4" s="1"/>
  <c r="P1995" i="4"/>
  <c r="Q1995" i="4" a="1"/>
  <c r="Q1995" i="4" s="1"/>
  <c r="R1995" i="4" a="1"/>
  <c r="R1995" i="4" s="1"/>
  <c r="S1995" i="4" a="1"/>
  <c r="S1995" i="4" s="1"/>
  <c r="P1996" i="4"/>
  <c r="Q1996" i="4" a="1"/>
  <c r="Q1996" i="4" s="1"/>
  <c r="R1996" i="4" a="1"/>
  <c r="R1996" i="4" s="1"/>
  <c r="S1996" i="4" a="1"/>
  <c r="S1996" i="4" s="1"/>
  <c r="P1997" i="4"/>
  <c r="Q1997" i="4" a="1"/>
  <c r="Q1997" i="4" s="1"/>
  <c r="R1997" i="4" a="1"/>
  <c r="R1997" i="4" s="1"/>
  <c r="S1997" i="4" a="1"/>
  <c r="S1997" i="4" s="1"/>
  <c r="P1998" i="4"/>
  <c r="Q1998" i="4" a="1"/>
  <c r="Q1998" i="4" s="1"/>
  <c r="R1998" i="4" a="1"/>
  <c r="R1998" i="4" s="1"/>
  <c r="S1998" i="4" a="1"/>
  <c r="S1998" i="4" s="1"/>
  <c r="P1999" i="4"/>
  <c r="Q1999" i="4" a="1"/>
  <c r="Q1999" i="4" s="1"/>
  <c r="R1999" i="4" a="1"/>
  <c r="R1999" i="4" s="1"/>
  <c r="S1999" i="4" a="1"/>
  <c r="S1999" i="4" s="1"/>
  <c r="P2000" i="4"/>
  <c r="Q2000" i="4" a="1"/>
  <c r="Q2000" i="4" s="1"/>
  <c r="R2000" i="4" a="1"/>
  <c r="R2000" i="4" s="1"/>
  <c r="S2000" i="4" a="1"/>
  <c r="S2000" i="4" s="1"/>
  <c r="P2001" i="4"/>
  <c r="Q2001" i="4" a="1"/>
  <c r="Q2001" i="4" s="1"/>
  <c r="R2001" i="4" a="1"/>
  <c r="R2001" i="4" s="1"/>
  <c r="S2001" i="4" a="1"/>
  <c r="S2001" i="4" s="1"/>
  <c r="P2002" i="4"/>
  <c r="Q2002" i="4" a="1"/>
  <c r="Q2002" i="4" s="1"/>
  <c r="R2002" i="4" a="1"/>
  <c r="R2002" i="4" s="1"/>
  <c r="S2002" i="4" a="1"/>
  <c r="S2002" i="4" s="1"/>
  <c r="P2003" i="4"/>
  <c r="Q2003" i="4" a="1"/>
  <c r="Q2003" i="4" s="1"/>
  <c r="R2003" i="4" a="1"/>
  <c r="R2003" i="4" s="1"/>
  <c r="S2003" i="4" a="1"/>
  <c r="S2003" i="4" s="1"/>
  <c r="P2004" i="4"/>
  <c r="Q2004" i="4" a="1"/>
  <c r="Q2004" i="4" s="1"/>
  <c r="R2004" i="4" a="1"/>
  <c r="R2004" i="4" s="1"/>
  <c r="S2004" i="4" a="1"/>
  <c r="S2004" i="4" s="1"/>
  <c r="P2005" i="4"/>
  <c r="Q2005" i="4" a="1"/>
  <c r="Q2005" i="4" s="1"/>
  <c r="R2005" i="4" a="1"/>
  <c r="R2005" i="4" s="1"/>
  <c r="S2005" i="4" a="1"/>
  <c r="S2005" i="4" s="1"/>
  <c r="P2006" i="4"/>
  <c r="Q2006" i="4" a="1"/>
  <c r="Q2006" i="4" s="1"/>
  <c r="R2006" i="4" a="1"/>
  <c r="R2006" i="4" s="1"/>
  <c r="S2006" i="4" a="1"/>
  <c r="S2006" i="4" s="1"/>
  <c r="P2007" i="4"/>
  <c r="Q2007" i="4" a="1"/>
  <c r="Q2007" i="4" s="1"/>
  <c r="R2007" i="4" a="1"/>
  <c r="R2007" i="4" s="1"/>
  <c r="S2007" i="4" a="1"/>
  <c r="S2007" i="4" s="1"/>
  <c r="P2008" i="4"/>
  <c r="Q2008" i="4" a="1"/>
  <c r="Q2008" i="4" s="1"/>
  <c r="R2008" i="4" a="1"/>
  <c r="R2008" i="4" s="1"/>
  <c r="S2008" i="4" a="1"/>
  <c r="S2008" i="4" s="1"/>
  <c r="P2009" i="4"/>
  <c r="Q2009" i="4" a="1"/>
  <c r="Q2009" i="4" s="1"/>
  <c r="R2009" i="4" a="1"/>
  <c r="R2009" i="4" s="1"/>
  <c r="S2009" i="4" a="1"/>
  <c r="S2009" i="4" s="1"/>
  <c r="P2010" i="4"/>
  <c r="Q2010" i="4" a="1"/>
  <c r="Q2010" i="4" s="1"/>
  <c r="R2010" i="4" a="1"/>
  <c r="R2010" i="4" s="1"/>
  <c r="S2010" i="4" a="1"/>
  <c r="S2010" i="4" s="1"/>
  <c r="P2011" i="4"/>
  <c r="Q2011" i="4" a="1"/>
  <c r="Q2011" i="4" s="1"/>
  <c r="R2011" i="4" a="1"/>
  <c r="R2011" i="4" s="1"/>
  <c r="S2011" i="4" a="1"/>
  <c r="S2011" i="4" s="1"/>
  <c r="P2012" i="4"/>
  <c r="Q2012" i="4" a="1"/>
  <c r="Q2012" i="4" s="1"/>
  <c r="R2012" i="4" a="1"/>
  <c r="R2012" i="4" s="1"/>
  <c r="S2012" i="4" a="1"/>
  <c r="S2012" i="4" s="1"/>
  <c r="P2013" i="4"/>
  <c r="Q2013" i="4" a="1"/>
  <c r="Q2013" i="4" s="1"/>
  <c r="R2013" i="4" a="1"/>
  <c r="R2013" i="4" s="1"/>
  <c r="S2013" i="4" a="1"/>
  <c r="S2013" i="4" s="1"/>
  <c r="P2014" i="4"/>
  <c r="Q2014" i="4" a="1"/>
  <c r="Q2014" i="4" s="1"/>
  <c r="R2014" i="4" a="1"/>
  <c r="R2014" i="4" s="1"/>
  <c r="S2014" i="4" a="1"/>
  <c r="S2014" i="4" s="1"/>
  <c r="P2015" i="4"/>
  <c r="Q2015" i="4" a="1"/>
  <c r="Q2015" i="4" s="1"/>
  <c r="R2015" i="4" a="1"/>
  <c r="R2015" i="4" s="1"/>
  <c r="S2015" i="4" a="1"/>
  <c r="S2015" i="4" s="1"/>
  <c r="P2016" i="4"/>
  <c r="Q2016" i="4" a="1"/>
  <c r="Q2016" i="4" s="1"/>
  <c r="R2016" i="4" a="1"/>
  <c r="R2016" i="4" s="1"/>
  <c r="S2016" i="4" a="1"/>
  <c r="S2016" i="4" s="1"/>
  <c r="P2017" i="4"/>
  <c r="Q2017" i="4" a="1"/>
  <c r="Q2017" i="4" s="1"/>
  <c r="R2017" i="4" a="1"/>
  <c r="R2017" i="4" s="1"/>
  <c r="S2017" i="4" a="1"/>
  <c r="S2017" i="4" s="1"/>
  <c r="P2018" i="4"/>
  <c r="Q2018" i="4" a="1"/>
  <c r="Q2018" i="4" s="1"/>
  <c r="R2018" i="4" a="1"/>
  <c r="R2018" i="4" s="1"/>
  <c r="S2018" i="4" a="1"/>
  <c r="S2018" i="4" s="1"/>
  <c r="P2019" i="4"/>
  <c r="Q2019" i="4" a="1"/>
  <c r="Q2019" i="4" s="1"/>
  <c r="R2019" i="4" a="1"/>
  <c r="R2019" i="4" s="1"/>
  <c r="S2019" i="4" a="1"/>
  <c r="S2019" i="4" s="1"/>
  <c r="P2020" i="4"/>
  <c r="Q2020" i="4" a="1"/>
  <c r="Q2020" i="4" s="1"/>
  <c r="R2020" i="4" a="1"/>
  <c r="R2020" i="4" s="1"/>
  <c r="S2020" i="4" a="1"/>
  <c r="S2020" i="4" s="1"/>
  <c r="P2021" i="4"/>
  <c r="Q2021" i="4" a="1"/>
  <c r="Q2021" i="4" s="1"/>
  <c r="R2021" i="4" a="1"/>
  <c r="R2021" i="4" s="1"/>
  <c r="S2021" i="4" a="1"/>
  <c r="S2021" i="4" s="1"/>
  <c r="P2022" i="4"/>
  <c r="Q2022" i="4" a="1"/>
  <c r="Q2022" i="4" s="1"/>
  <c r="R2022" i="4" a="1"/>
  <c r="R2022" i="4" s="1"/>
  <c r="S2022" i="4" a="1"/>
  <c r="S2022" i="4" s="1"/>
  <c r="P2023" i="4"/>
  <c r="Q2023" i="4" a="1"/>
  <c r="Q2023" i="4" s="1"/>
  <c r="R2023" i="4" a="1"/>
  <c r="R2023" i="4" s="1"/>
  <c r="S2023" i="4" a="1"/>
  <c r="S2023" i="4" s="1"/>
  <c r="P2024" i="4"/>
  <c r="Q2024" i="4" a="1"/>
  <c r="Q2024" i="4" s="1"/>
  <c r="R2024" i="4" a="1"/>
  <c r="R2024" i="4" s="1"/>
  <c r="S2024" i="4" a="1"/>
  <c r="S2024" i="4" s="1"/>
  <c r="P2025" i="4"/>
  <c r="Q2025" i="4" a="1"/>
  <c r="Q2025" i="4" s="1"/>
  <c r="R2025" i="4" a="1"/>
  <c r="R2025" i="4" s="1"/>
  <c r="S2025" i="4" a="1"/>
  <c r="S2025" i="4" s="1"/>
  <c r="P2026" i="4"/>
  <c r="Q2026" i="4" a="1"/>
  <c r="Q2026" i="4" s="1"/>
  <c r="R2026" i="4" a="1"/>
  <c r="R2026" i="4" s="1"/>
  <c r="S2026" i="4" a="1"/>
  <c r="S2026" i="4" s="1"/>
  <c r="P2027" i="4"/>
  <c r="Q2027" i="4" a="1"/>
  <c r="Q2027" i="4" s="1"/>
  <c r="R2027" i="4" a="1"/>
  <c r="R2027" i="4" s="1"/>
  <c r="S2027" i="4" a="1"/>
  <c r="S2027" i="4" s="1"/>
  <c r="P2028" i="4"/>
  <c r="Q2028" i="4" a="1"/>
  <c r="Q2028" i="4" s="1"/>
  <c r="R2028" i="4" a="1"/>
  <c r="R2028" i="4" s="1"/>
  <c r="S2028" i="4" a="1"/>
  <c r="S2028" i="4" s="1"/>
  <c r="P2029" i="4"/>
  <c r="Q2029" i="4" a="1"/>
  <c r="Q2029" i="4" s="1"/>
  <c r="R2029" i="4" a="1"/>
  <c r="R2029" i="4" s="1"/>
  <c r="S2029" i="4" a="1"/>
  <c r="S2029" i="4" s="1"/>
  <c r="P2030" i="4"/>
  <c r="Q2030" i="4" a="1"/>
  <c r="Q2030" i="4" s="1"/>
  <c r="R2030" i="4" a="1"/>
  <c r="R2030" i="4" s="1"/>
  <c r="S2030" i="4" a="1"/>
  <c r="S2030" i="4" s="1"/>
  <c r="P2031" i="4"/>
  <c r="Q2031" i="4" a="1"/>
  <c r="Q2031" i="4" s="1"/>
  <c r="R2031" i="4" a="1"/>
  <c r="R2031" i="4" s="1"/>
  <c r="S2031" i="4" a="1"/>
  <c r="S2031" i="4" s="1"/>
  <c r="P2032" i="4"/>
  <c r="Q2032" i="4" a="1"/>
  <c r="Q2032" i="4" s="1"/>
  <c r="R2032" i="4" a="1"/>
  <c r="R2032" i="4" s="1"/>
  <c r="S2032" i="4" a="1"/>
  <c r="S2032" i="4" s="1"/>
  <c r="P2033" i="4"/>
  <c r="Q2033" i="4" a="1"/>
  <c r="Q2033" i="4" s="1"/>
  <c r="R2033" i="4" a="1"/>
  <c r="R2033" i="4" s="1"/>
  <c r="S2033" i="4" a="1"/>
  <c r="S2033" i="4" s="1"/>
  <c r="P2034" i="4"/>
  <c r="Q2034" i="4" a="1"/>
  <c r="Q2034" i="4" s="1"/>
  <c r="R2034" i="4" a="1"/>
  <c r="R2034" i="4" s="1"/>
  <c r="S2034" i="4" a="1"/>
  <c r="S2034" i="4" s="1"/>
  <c r="P2035" i="4"/>
  <c r="Q2035" i="4" a="1"/>
  <c r="Q2035" i="4" s="1"/>
  <c r="R2035" i="4" a="1"/>
  <c r="R2035" i="4" s="1"/>
  <c r="S2035" i="4" a="1"/>
  <c r="S2035" i="4" s="1"/>
  <c r="P2036" i="4"/>
  <c r="Q2036" i="4" a="1"/>
  <c r="Q2036" i="4" s="1"/>
  <c r="R2036" i="4" a="1"/>
  <c r="R2036" i="4" s="1"/>
  <c r="S2036" i="4" a="1"/>
  <c r="S2036" i="4" s="1"/>
  <c r="P2037" i="4"/>
  <c r="Q2037" i="4" a="1"/>
  <c r="Q2037" i="4" s="1"/>
  <c r="R2037" i="4" a="1"/>
  <c r="R2037" i="4" s="1"/>
  <c r="S2037" i="4" a="1"/>
  <c r="S2037" i="4" s="1"/>
  <c r="P2038" i="4"/>
  <c r="Q2038" i="4" a="1"/>
  <c r="Q2038" i="4" s="1"/>
  <c r="R2038" i="4" a="1"/>
  <c r="R2038" i="4" s="1"/>
  <c r="S2038" i="4" a="1"/>
  <c r="S2038" i="4" s="1"/>
  <c r="P2039" i="4"/>
  <c r="Q2039" i="4" a="1"/>
  <c r="Q2039" i="4" s="1"/>
  <c r="R2039" i="4" a="1"/>
  <c r="R2039" i="4" s="1"/>
  <c r="S2039" i="4" a="1"/>
  <c r="S2039" i="4" s="1"/>
  <c r="P2040" i="4"/>
  <c r="Q2040" i="4" a="1"/>
  <c r="Q2040" i="4" s="1"/>
  <c r="R2040" i="4" a="1"/>
  <c r="R2040" i="4" s="1"/>
  <c r="S2040" i="4" a="1"/>
  <c r="S2040" i="4" s="1"/>
  <c r="P2041" i="4"/>
  <c r="Q2041" i="4" a="1"/>
  <c r="Q2041" i="4" s="1"/>
  <c r="R2041" i="4" a="1"/>
  <c r="R2041" i="4" s="1"/>
  <c r="S2041" i="4" a="1"/>
  <c r="S2041" i="4" s="1"/>
  <c r="P2042" i="4"/>
  <c r="Q2042" i="4" a="1"/>
  <c r="Q2042" i="4" s="1"/>
  <c r="R2042" i="4" a="1"/>
  <c r="R2042" i="4" s="1"/>
  <c r="S2042" i="4" a="1"/>
  <c r="S2042" i="4" s="1"/>
  <c r="P2043" i="4"/>
  <c r="Q2043" i="4" a="1"/>
  <c r="Q2043" i="4" s="1"/>
  <c r="R2043" i="4" a="1"/>
  <c r="R2043" i="4" s="1"/>
  <c r="S2043" i="4" a="1"/>
  <c r="S2043" i="4" s="1"/>
  <c r="P2044" i="4"/>
  <c r="Q2044" i="4" a="1"/>
  <c r="Q2044" i="4" s="1"/>
  <c r="R2044" i="4" a="1"/>
  <c r="R2044" i="4" s="1"/>
  <c r="S2044" i="4" a="1"/>
  <c r="S2044" i="4" s="1"/>
  <c r="P2045" i="4"/>
  <c r="Q2045" i="4" a="1"/>
  <c r="Q2045" i="4" s="1"/>
  <c r="R2045" i="4" a="1"/>
  <c r="R2045" i="4" s="1"/>
  <c r="S2045" i="4" a="1"/>
  <c r="S2045" i="4" s="1"/>
  <c r="P2046" i="4"/>
  <c r="Q2046" i="4" a="1"/>
  <c r="Q2046" i="4" s="1"/>
  <c r="R2046" i="4" a="1"/>
  <c r="R2046" i="4" s="1"/>
  <c r="S2046" i="4" a="1"/>
  <c r="S2046" i="4" s="1"/>
  <c r="P2047" i="4"/>
  <c r="Q2047" i="4" a="1"/>
  <c r="Q2047" i="4" s="1"/>
  <c r="R2047" i="4" a="1"/>
  <c r="R2047" i="4" s="1"/>
  <c r="S2047" i="4" a="1"/>
  <c r="S2047" i="4" s="1"/>
  <c r="P2048" i="4"/>
  <c r="Q2048" i="4" a="1"/>
  <c r="Q2048" i="4" s="1"/>
  <c r="R2048" i="4" a="1"/>
  <c r="R2048" i="4" s="1"/>
  <c r="S2048" i="4" a="1"/>
  <c r="S2048" i="4" s="1"/>
  <c r="P2049" i="4"/>
  <c r="Q2049" i="4" a="1"/>
  <c r="Q2049" i="4" s="1"/>
  <c r="R2049" i="4" a="1"/>
  <c r="R2049" i="4" s="1"/>
  <c r="S2049" i="4" a="1"/>
  <c r="S2049" i="4" s="1"/>
  <c r="P2050" i="4"/>
  <c r="Q2050" i="4" a="1"/>
  <c r="Q2050" i="4" s="1"/>
  <c r="R2050" i="4" a="1"/>
  <c r="R2050" i="4" s="1"/>
  <c r="S2050" i="4" a="1"/>
  <c r="S2050" i="4" s="1"/>
  <c r="P2051" i="4"/>
  <c r="Q2051" i="4" a="1"/>
  <c r="Q2051" i="4" s="1"/>
  <c r="R2051" i="4" a="1"/>
  <c r="R2051" i="4" s="1"/>
  <c r="S2051" i="4" a="1"/>
  <c r="S2051" i="4" s="1"/>
  <c r="P2052" i="4"/>
  <c r="Q2052" i="4" a="1"/>
  <c r="Q2052" i="4" s="1"/>
  <c r="R2052" i="4" a="1"/>
  <c r="R2052" i="4" s="1"/>
  <c r="S2052" i="4" a="1"/>
  <c r="S2052" i="4" s="1"/>
  <c r="P2053" i="4"/>
  <c r="Q2053" i="4" a="1"/>
  <c r="Q2053" i="4" s="1"/>
  <c r="R2053" i="4" a="1"/>
  <c r="R2053" i="4" s="1"/>
  <c r="S2053" i="4" a="1"/>
  <c r="S2053" i="4" s="1"/>
  <c r="P2054" i="4"/>
  <c r="Q2054" i="4" a="1"/>
  <c r="Q2054" i="4" s="1"/>
  <c r="R2054" i="4" a="1"/>
  <c r="R2054" i="4" s="1"/>
  <c r="S2054" i="4" a="1"/>
  <c r="S2054" i="4" s="1"/>
  <c r="P2055" i="4"/>
  <c r="Q2055" i="4" a="1"/>
  <c r="Q2055" i="4" s="1"/>
  <c r="R2055" i="4" a="1"/>
  <c r="R2055" i="4" s="1"/>
  <c r="S2055" i="4" a="1"/>
  <c r="S2055" i="4" s="1"/>
  <c r="P2056" i="4"/>
  <c r="Q2056" i="4" a="1"/>
  <c r="Q2056" i="4" s="1"/>
  <c r="R2056" i="4" a="1"/>
  <c r="R2056" i="4" s="1"/>
  <c r="S2056" i="4" a="1"/>
  <c r="S2056" i="4" s="1"/>
  <c r="P2057" i="4"/>
  <c r="Q2057" i="4" a="1"/>
  <c r="Q2057" i="4" s="1"/>
  <c r="R2057" i="4" a="1"/>
  <c r="R2057" i="4" s="1"/>
  <c r="S2057" i="4" a="1"/>
  <c r="S2057" i="4" s="1"/>
  <c r="P2058" i="4"/>
  <c r="Q2058" i="4" a="1"/>
  <c r="Q2058" i="4" s="1"/>
  <c r="R2058" i="4" a="1"/>
  <c r="R2058" i="4" s="1"/>
  <c r="S2058" i="4" a="1"/>
  <c r="S2058" i="4" s="1"/>
  <c r="P2059" i="4"/>
  <c r="Q2059" i="4" a="1"/>
  <c r="Q2059" i="4" s="1"/>
  <c r="R2059" i="4" a="1"/>
  <c r="R2059" i="4" s="1"/>
  <c r="S2059" i="4" a="1"/>
  <c r="S2059" i="4" s="1"/>
  <c r="P2060" i="4"/>
  <c r="Q2060" i="4" a="1"/>
  <c r="Q2060" i="4" s="1"/>
  <c r="R2060" i="4" a="1"/>
  <c r="R2060" i="4" s="1"/>
  <c r="S2060" i="4" a="1"/>
  <c r="S2060" i="4" s="1"/>
  <c r="P2061" i="4"/>
  <c r="Q2061" i="4" a="1"/>
  <c r="Q2061" i="4" s="1"/>
  <c r="R2061" i="4" a="1"/>
  <c r="R2061" i="4" s="1"/>
  <c r="S2061" i="4" a="1"/>
  <c r="S2061" i="4" s="1"/>
  <c r="P2062" i="4"/>
  <c r="Q2062" i="4" a="1"/>
  <c r="Q2062" i="4" s="1"/>
  <c r="R2062" i="4" a="1"/>
  <c r="R2062" i="4" s="1"/>
  <c r="S2062" i="4" a="1"/>
  <c r="S2062" i="4" s="1"/>
  <c r="P2063" i="4"/>
  <c r="Q2063" i="4" a="1"/>
  <c r="Q2063" i="4" s="1"/>
  <c r="R2063" i="4" a="1"/>
  <c r="R2063" i="4" s="1"/>
  <c r="S2063" i="4" a="1"/>
  <c r="S2063" i="4" s="1"/>
  <c r="P2064" i="4"/>
  <c r="Q2064" i="4" a="1"/>
  <c r="Q2064" i="4" s="1"/>
  <c r="R2064" i="4" a="1"/>
  <c r="R2064" i="4" s="1"/>
  <c r="S2064" i="4" a="1"/>
  <c r="S2064" i="4" s="1"/>
  <c r="P2065" i="4"/>
  <c r="Q2065" i="4" a="1"/>
  <c r="Q2065" i="4" s="1"/>
  <c r="R2065" i="4" a="1"/>
  <c r="R2065" i="4" s="1"/>
  <c r="S2065" i="4" a="1"/>
  <c r="S2065" i="4" s="1"/>
  <c r="P2066" i="4"/>
  <c r="Q2066" i="4" a="1"/>
  <c r="Q2066" i="4" s="1"/>
  <c r="R2066" i="4" a="1"/>
  <c r="R2066" i="4" s="1"/>
  <c r="S2066" i="4" a="1"/>
  <c r="S2066" i="4" s="1"/>
  <c r="P2067" i="4"/>
  <c r="Q2067" i="4" a="1"/>
  <c r="Q2067" i="4" s="1"/>
  <c r="R2067" i="4" a="1"/>
  <c r="R2067" i="4" s="1"/>
  <c r="S2067" i="4" a="1"/>
  <c r="S2067" i="4" s="1"/>
  <c r="P2068" i="4"/>
  <c r="Q2068" i="4" a="1"/>
  <c r="Q2068" i="4" s="1"/>
  <c r="R2068" i="4" a="1"/>
  <c r="R2068" i="4" s="1"/>
  <c r="S2068" i="4" a="1"/>
  <c r="S2068" i="4" s="1"/>
  <c r="P2069" i="4"/>
  <c r="Q2069" i="4" a="1"/>
  <c r="Q2069" i="4" s="1"/>
  <c r="R2069" i="4" a="1"/>
  <c r="R2069" i="4" s="1"/>
  <c r="S2069" i="4" a="1"/>
  <c r="S2069" i="4" s="1"/>
  <c r="P2070" i="4"/>
  <c r="Q2070" i="4" a="1"/>
  <c r="Q2070" i="4" s="1"/>
  <c r="R2070" i="4" a="1"/>
  <c r="R2070" i="4" s="1"/>
  <c r="S2070" i="4" a="1"/>
  <c r="S2070" i="4" s="1"/>
  <c r="P2071" i="4"/>
  <c r="Q2071" i="4" a="1"/>
  <c r="Q2071" i="4" s="1"/>
  <c r="R2071" i="4" a="1"/>
  <c r="R2071" i="4" s="1"/>
  <c r="S2071" i="4" a="1"/>
  <c r="S2071" i="4" s="1"/>
  <c r="P2072" i="4"/>
  <c r="Q2072" i="4" a="1"/>
  <c r="Q2072" i="4" s="1"/>
  <c r="R2072" i="4" a="1"/>
  <c r="R2072" i="4" s="1"/>
  <c r="S2072" i="4" a="1"/>
  <c r="S2072" i="4" s="1"/>
  <c r="P2073" i="4"/>
  <c r="Q2073" i="4" a="1"/>
  <c r="Q2073" i="4" s="1"/>
  <c r="R2073" i="4" a="1"/>
  <c r="R2073" i="4" s="1"/>
  <c r="S2073" i="4" a="1"/>
  <c r="S2073" i="4" s="1"/>
  <c r="P2074" i="4"/>
  <c r="Q2074" i="4" a="1"/>
  <c r="Q2074" i="4" s="1"/>
  <c r="R2074" i="4" a="1"/>
  <c r="R2074" i="4" s="1"/>
  <c r="S2074" i="4" a="1"/>
  <c r="S2074" i="4" s="1"/>
  <c r="P2075" i="4"/>
  <c r="Q2075" i="4" a="1"/>
  <c r="Q2075" i="4" s="1"/>
  <c r="R2075" i="4" a="1"/>
  <c r="R2075" i="4" s="1"/>
  <c r="S2075" i="4" a="1"/>
  <c r="S2075" i="4" s="1"/>
  <c r="P2076" i="4"/>
  <c r="Q2076" i="4" a="1"/>
  <c r="Q2076" i="4" s="1"/>
  <c r="R2076" i="4" a="1"/>
  <c r="R2076" i="4" s="1"/>
  <c r="S2076" i="4" a="1"/>
  <c r="S2076" i="4" s="1"/>
  <c r="P2077" i="4"/>
  <c r="Q2077" i="4" a="1"/>
  <c r="Q2077" i="4" s="1"/>
  <c r="R2077" i="4" a="1"/>
  <c r="R2077" i="4" s="1"/>
  <c r="S2077" i="4" a="1"/>
  <c r="S2077" i="4" s="1"/>
  <c r="P2078" i="4"/>
  <c r="Q2078" i="4" a="1"/>
  <c r="Q2078" i="4" s="1"/>
  <c r="R2078" i="4" a="1"/>
  <c r="R2078" i="4" s="1"/>
  <c r="S2078" i="4" a="1"/>
  <c r="S2078" i="4" s="1"/>
  <c r="P2079" i="4"/>
  <c r="Q2079" i="4" a="1"/>
  <c r="Q2079" i="4" s="1"/>
  <c r="R2079" i="4" a="1"/>
  <c r="R2079" i="4" s="1"/>
  <c r="S2079" i="4" a="1"/>
  <c r="S2079" i="4" s="1"/>
  <c r="P2080" i="4"/>
  <c r="Q2080" i="4" a="1"/>
  <c r="Q2080" i="4" s="1"/>
  <c r="R2080" i="4" a="1"/>
  <c r="R2080" i="4" s="1"/>
  <c r="S2080" i="4" a="1"/>
  <c r="S2080" i="4" s="1"/>
  <c r="P2081" i="4"/>
  <c r="Q2081" i="4" a="1"/>
  <c r="Q2081" i="4" s="1"/>
  <c r="R2081" i="4" a="1"/>
  <c r="R2081" i="4" s="1"/>
  <c r="S2081" i="4" a="1"/>
  <c r="S2081" i="4" s="1"/>
  <c r="P2082" i="4"/>
  <c r="Q2082" i="4" a="1"/>
  <c r="Q2082" i="4" s="1"/>
  <c r="R2082" i="4" a="1"/>
  <c r="R2082" i="4" s="1"/>
  <c r="S2082" i="4" a="1"/>
  <c r="S2082" i="4" s="1"/>
  <c r="P2083" i="4"/>
  <c r="Q2083" i="4" a="1"/>
  <c r="Q2083" i="4" s="1"/>
  <c r="R2083" i="4" a="1"/>
  <c r="R2083" i="4" s="1"/>
  <c r="S2083" i="4" a="1"/>
  <c r="S2083" i="4" s="1"/>
  <c r="P2084" i="4"/>
  <c r="Q2084" i="4" a="1"/>
  <c r="Q2084" i="4" s="1"/>
  <c r="R2084" i="4" a="1"/>
  <c r="R2084" i="4" s="1"/>
  <c r="S2084" i="4" a="1"/>
  <c r="S2084" i="4" s="1"/>
  <c r="P2085" i="4"/>
  <c r="Q2085" i="4" a="1"/>
  <c r="Q2085" i="4" s="1"/>
  <c r="R2085" i="4" a="1"/>
  <c r="R2085" i="4" s="1"/>
  <c r="S2085" i="4" a="1"/>
  <c r="S2085" i="4" s="1"/>
  <c r="P2086" i="4"/>
  <c r="Q2086" i="4" a="1"/>
  <c r="Q2086" i="4" s="1"/>
  <c r="R2086" i="4" a="1"/>
  <c r="R2086" i="4" s="1"/>
  <c r="S2086" i="4" a="1"/>
  <c r="S2086" i="4" s="1"/>
  <c r="P2087" i="4"/>
  <c r="Q2087" i="4" a="1"/>
  <c r="Q2087" i="4" s="1"/>
  <c r="R2087" i="4" a="1"/>
  <c r="R2087" i="4" s="1"/>
  <c r="S2087" i="4" a="1"/>
  <c r="S2087" i="4" s="1"/>
  <c r="P2088" i="4"/>
  <c r="Q2088" i="4" a="1"/>
  <c r="Q2088" i="4" s="1"/>
  <c r="R2088" i="4" a="1"/>
  <c r="R2088" i="4" s="1"/>
  <c r="S2088" i="4" a="1"/>
  <c r="S2088" i="4" s="1"/>
  <c r="P2089" i="4"/>
  <c r="Q2089" i="4" a="1"/>
  <c r="Q2089" i="4" s="1"/>
  <c r="R2089" i="4" a="1"/>
  <c r="R2089" i="4" s="1"/>
  <c r="S2089" i="4" a="1"/>
  <c r="S2089" i="4" s="1"/>
  <c r="P2090" i="4"/>
  <c r="Q2090" i="4" a="1"/>
  <c r="Q2090" i="4" s="1"/>
  <c r="R2090" i="4" a="1"/>
  <c r="R2090" i="4" s="1"/>
  <c r="S2090" i="4" a="1"/>
  <c r="S2090" i="4" s="1"/>
  <c r="P2091" i="4"/>
  <c r="Q2091" i="4" a="1"/>
  <c r="Q2091" i="4" s="1"/>
  <c r="R2091" i="4" a="1"/>
  <c r="R2091" i="4" s="1"/>
  <c r="S2091" i="4" a="1"/>
  <c r="S2091" i="4" s="1"/>
  <c r="P2092" i="4"/>
  <c r="Q2092" i="4" a="1"/>
  <c r="Q2092" i="4" s="1"/>
  <c r="R2092" i="4" a="1"/>
  <c r="R2092" i="4" s="1"/>
  <c r="S2092" i="4" a="1"/>
  <c r="S2092" i="4" s="1"/>
  <c r="P2093" i="4"/>
  <c r="Q2093" i="4" a="1"/>
  <c r="Q2093" i="4" s="1"/>
  <c r="R2093" i="4" a="1"/>
  <c r="R2093" i="4" s="1"/>
  <c r="S2093" i="4" a="1"/>
  <c r="S2093" i="4" s="1"/>
  <c r="P2094" i="4"/>
  <c r="Q2094" i="4" a="1"/>
  <c r="Q2094" i="4" s="1"/>
  <c r="R2094" i="4" a="1"/>
  <c r="R2094" i="4" s="1"/>
  <c r="S2094" i="4" a="1"/>
  <c r="S2094" i="4" s="1"/>
  <c r="P2095" i="4"/>
  <c r="Q2095" i="4" a="1"/>
  <c r="Q2095" i="4" s="1"/>
  <c r="R2095" i="4" a="1"/>
  <c r="R2095" i="4" s="1"/>
  <c r="S2095" i="4" a="1"/>
  <c r="S2095" i="4" s="1"/>
  <c r="P2096" i="4"/>
  <c r="Q2096" i="4" a="1"/>
  <c r="Q2096" i="4" s="1"/>
  <c r="R2096" i="4" a="1"/>
  <c r="R2096" i="4" s="1"/>
  <c r="S2096" i="4" a="1"/>
  <c r="S2096" i="4" s="1"/>
  <c r="P2097" i="4"/>
  <c r="Q2097" i="4" a="1"/>
  <c r="Q2097" i="4" s="1"/>
  <c r="R2097" i="4" a="1"/>
  <c r="R2097" i="4" s="1"/>
  <c r="S2097" i="4" a="1"/>
  <c r="S2097" i="4" s="1"/>
  <c r="P2098" i="4"/>
  <c r="Q2098" i="4" a="1"/>
  <c r="Q2098" i="4" s="1"/>
  <c r="R2098" i="4" a="1"/>
  <c r="R2098" i="4" s="1"/>
  <c r="S2098" i="4" a="1"/>
  <c r="S2098" i="4" s="1"/>
  <c r="P2099" i="4"/>
  <c r="Q2099" i="4" a="1"/>
  <c r="Q2099" i="4" s="1"/>
  <c r="R2099" i="4" a="1"/>
  <c r="R2099" i="4" s="1"/>
  <c r="S2099" i="4" a="1"/>
  <c r="S2099" i="4" s="1"/>
  <c r="P2100" i="4"/>
  <c r="Q2100" i="4" a="1"/>
  <c r="Q2100" i="4" s="1"/>
  <c r="R2100" i="4" a="1"/>
  <c r="R2100" i="4" s="1"/>
  <c r="S2100" i="4" a="1"/>
  <c r="S2100" i="4" s="1"/>
  <c r="P2101" i="4"/>
  <c r="Q2101" i="4" a="1"/>
  <c r="Q2101" i="4" s="1"/>
  <c r="R2101" i="4" a="1"/>
  <c r="R2101" i="4" s="1"/>
  <c r="S2101" i="4" a="1"/>
  <c r="S2101" i="4" s="1"/>
  <c r="P2102" i="4"/>
  <c r="Q2102" i="4" a="1"/>
  <c r="Q2102" i="4" s="1"/>
  <c r="R2102" i="4" a="1"/>
  <c r="R2102" i="4" s="1"/>
  <c r="S2102" i="4" a="1"/>
  <c r="S2102" i="4" s="1"/>
  <c r="P2103" i="4"/>
  <c r="Q2103" i="4" a="1"/>
  <c r="Q2103" i="4" s="1"/>
  <c r="R2103" i="4" a="1"/>
  <c r="R2103" i="4" s="1"/>
  <c r="S2103" i="4" a="1"/>
  <c r="S2103" i="4" s="1"/>
  <c r="P2104" i="4"/>
  <c r="Q2104" i="4" a="1"/>
  <c r="Q2104" i="4" s="1"/>
  <c r="R2104" i="4" a="1"/>
  <c r="R2104" i="4" s="1"/>
  <c r="S2104" i="4" a="1"/>
  <c r="S2104" i="4" s="1"/>
  <c r="P2105" i="4"/>
  <c r="Q2105" i="4" a="1"/>
  <c r="Q2105" i="4" s="1"/>
  <c r="R2105" i="4" a="1"/>
  <c r="R2105" i="4" s="1"/>
  <c r="S2105" i="4" a="1"/>
  <c r="S2105" i="4" s="1"/>
  <c r="P2106" i="4"/>
  <c r="Q2106" i="4" a="1"/>
  <c r="Q2106" i="4" s="1"/>
  <c r="R2106" i="4" a="1"/>
  <c r="R2106" i="4" s="1"/>
  <c r="S2106" i="4" a="1"/>
  <c r="S2106" i="4" s="1"/>
  <c r="P2107" i="4"/>
  <c r="Q2107" i="4" a="1"/>
  <c r="Q2107" i="4" s="1"/>
  <c r="R2107" i="4" a="1"/>
  <c r="R2107" i="4" s="1"/>
  <c r="S2107" i="4" a="1"/>
  <c r="S2107" i="4" s="1"/>
  <c r="P2108" i="4"/>
  <c r="Q2108" i="4" a="1"/>
  <c r="Q2108" i="4" s="1"/>
  <c r="R2108" i="4" a="1"/>
  <c r="R2108" i="4" s="1"/>
  <c r="S2108" i="4" a="1"/>
  <c r="S2108" i="4" s="1"/>
  <c r="P2109" i="4"/>
  <c r="Q2109" i="4" a="1"/>
  <c r="Q2109" i="4" s="1"/>
  <c r="R2109" i="4" a="1"/>
  <c r="R2109" i="4" s="1"/>
  <c r="S2109" i="4" a="1"/>
  <c r="S2109" i="4" s="1"/>
  <c r="P2110" i="4"/>
  <c r="Q2110" i="4" a="1"/>
  <c r="Q2110" i="4" s="1"/>
  <c r="R2110" i="4" a="1"/>
  <c r="R2110" i="4" s="1"/>
  <c r="S2110" i="4" a="1"/>
  <c r="S2110" i="4" s="1"/>
  <c r="P2111" i="4"/>
  <c r="Q2111" i="4" a="1"/>
  <c r="Q2111" i="4" s="1"/>
  <c r="R2111" i="4" a="1"/>
  <c r="R2111" i="4" s="1"/>
  <c r="S2111" i="4" a="1"/>
  <c r="S2111" i="4" s="1"/>
  <c r="P2112" i="4"/>
  <c r="Q2112" i="4" a="1"/>
  <c r="Q2112" i="4" s="1"/>
  <c r="R2112" i="4" a="1"/>
  <c r="R2112" i="4" s="1"/>
  <c r="S2112" i="4" a="1"/>
  <c r="S2112" i="4" s="1"/>
  <c r="P2113" i="4"/>
  <c r="Q2113" i="4" a="1"/>
  <c r="Q2113" i="4" s="1"/>
  <c r="R2113" i="4" a="1"/>
  <c r="R2113" i="4" s="1"/>
  <c r="S2113" i="4" a="1"/>
  <c r="S2113" i="4" s="1"/>
  <c r="P2114" i="4"/>
  <c r="Q2114" i="4" a="1"/>
  <c r="Q2114" i="4" s="1"/>
  <c r="R2114" i="4" a="1"/>
  <c r="R2114" i="4" s="1"/>
  <c r="S2114" i="4" a="1"/>
  <c r="S2114" i="4" s="1"/>
  <c r="P2115" i="4"/>
  <c r="Q2115" i="4" a="1"/>
  <c r="Q2115" i="4" s="1"/>
  <c r="R2115" i="4" a="1"/>
  <c r="R2115" i="4" s="1"/>
  <c r="S2115" i="4" a="1"/>
  <c r="S2115" i="4" s="1"/>
  <c r="P2116" i="4"/>
  <c r="Q2116" i="4" a="1"/>
  <c r="Q2116" i="4" s="1"/>
  <c r="R2116" i="4" a="1"/>
  <c r="R2116" i="4" s="1"/>
  <c r="S2116" i="4" a="1"/>
  <c r="S2116" i="4" s="1"/>
  <c r="P2117" i="4"/>
  <c r="Q2117" i="4" a="1"/>
  <c r="Q2117" i="4" s="1"/>
  <c r="R2117" i="4" a="1"/>
  <c r="R2117" i="4" s="1"/>
  <c r="S2117" i="4" a="1"/>
  <c r="S2117" i="4" s="1"/>
  <c r="P2118" i="4"/>
  <c r="Q2118" i="4" a="1"/>
  <c r="Q2118" i="4" s="1"/>
  <c r="R2118" i="4" a="1"/>
  <c r="R2118" i="4" s="1"/>
  <c r="S2118" i="4" a="1"/>
  <c r="S2118" i="4" s="1"/>
  <c r="P2119" i="4"/>
  <c r="Q2119" i="4" a="1"/>
  <c r="Q2119" i="4" s="1"/>
  <c r="R2119" i="4" a="1"/>
  <c r="R2119" i="4" s="1"/>
  <c r="S2119" i="4" a="1"/>
  <c r="S2119" i="4" s="1"/>
  <c r="P2120" i="4"/>
  <c r="Q2120" i="4" a="1"/>
  <c r="Q2120" i="4" s="1"/>
  <c r="R2120" i="4" a="1"/>
  <c r="R2120" i="4" s="1"/>
  <c r="S2120" i="4" a="1"/>
  <c r="S2120" i="4" s="1"/>
  <c r="P2121" i="4"/>
  <c r="Q2121" i="4" a="1"/>
  <c r="Q2121" i="4" s="1"/>
  <c r="R2121" i="4" a="1"/>
  <c r="R2121" i="4" s="1"/>
  <c r="S2121" i="4" a="1"/>
  <c r="S2121" i="4" s="1"/>
  <c r="P2122" i="4"/>
  <c r="Q2122" i="4" a="1"/>
  <c r="Q2122" i="4" s="1"/>
  <c r="R2122" i="4" a="1"/>
  <c r="R2122" i="4" s="1"/>
  <c r="S2122" i="4" a="1"/>
  <c r="S2122" i="4" s="1"/>
  <c r="P2123" i="4"/>
  <c r="Q2123" i="4" a="1"/>
  <c r="Q2123" i="4" s="1"/>
  <c r="R2123" i="4" a="1"/>
  <c r="R2123" i="4" s="1"/>
  <c r="S2123" i="4" a="1"/>
  <c r="S2123" i="4" s="1"/>
  <c r="P2124" i="4"/>
  <c r="Q2124" i="4" a="1"/>
  <c r="Q2124" i="4" s="1"/>
  <c r="R2124" i="4" a="1"/>
  <c r="R2124" i="4" s="1"/>
  <c r="S2124" i="4" a="1"/>
  <c r="S2124" i="4" s="1"/>
  <c r="P2125" i="4"/>
  <c r="Q2125" i="4" a="1"/>
  <c r="Q2125" i="4" s="1"/>
  <c r="R2125" i="4" a="1"/>
  <c r="R2125" i="4" s="1"/>
  <c r="S2125" i="4" a="1"/>
  <c r="S2125" i="4" s="1"/>
  <c r="P2126" i="4"/>
  <c r="Q2126" i="4" a="1"/>
  <c r="Q2126" i="4" s="1"/>
  <c r="R2126" i="4" a="1"/>
  <c r="R2126" i="4" s="1"/>
  <c r="S2126" i="4" a="1"/>
  <c r="S2126" i="4" s="1"/>
  <c r="P2127" i="4"/>
  <c r="Q2127" i="4" a="1"/>
  <c r="Q2127" i="4" s="1"/>
  <c r="R2127" i="4" a="1"/>
  <c r="R2127" i="4" s="1"/>
  <c r="S2127" i="4" a="1"/>
  <c r="S2127" i="4" s="1"/>
  <c r="P2128" i="4"/>
  <c r="Q2128" i="4" a="1"/>
  <c r="Q2128" i="4" s="1"/>
  <c r="R2128" i="4" a="1"/>
  <c r="R2128" i="4" s="1"/>
  <c r="S2128" i="4" a="1"/>
  <c r="S2128" i="4" s="1"/>
  <c r="P2129" i="4"/>
  <c r="Q2129" i="4" a="1"/>
  <c r="Q2129" i="4" s="1"/>
  <c r="R2129" i="4" a="1"/>
  <c r="R2129" i="4" s="1"/>
  <c r="S2129" i="4" a="1"/>
  <c r="S2129" i="4" s="1"/>
  <c r="P2130" i="4"/>
  <c r="Q2130" i="4" a="1"/>
  <c r="Q2130" i="4" s="1"/>
  <c r="R2130" i="4" a="1"/>
  <c r="R2130" i="4" s="1"/>
  <c r="S2130" i="4" a="1"/>
  <c r="S2130" i="4" s="1"/>
  <c r="P2131" i="4"/>
  <c r="Q2131" i="4" a="1"/>
  <c r="Q2131" i="4" s="1"/>
  <c r="R2131" i="4" a="1"/>
  <c r="R2131" i="4" s="1"/>
  <c r="S2131" i="4" a="1"/>
  <c r="S2131" i="4" s="1"/>
  <c r="P2132" i="4"/>
  <c r="Q2132" i="4" a="1"/>
  <c r="Q2132" i="4" s="1"/>
  <c r="R2132" i="4" a="1"/>
  <c r="R2132" i="4" s="1"/>
  <c r="S2132" i="4" a="1"/>
  <c r="S2132" i="4" s="1"/>
  <c r="P2133" i="4"/>
  <c r="Q2133" i="4" a="1"/>
  <c r="Q2133" i="4" s="1"/>
  <c r="R2133" i="4" a="1"/>
  <c r="R2133" i="4" s="1"/>
  <c r="S2133" i="4" a="1"/>
  <c r="S2133" i="4" s="1"/>
  <c r="P2134" i="4"/>
  <c r="Q2134" i="4" a="1"/>
  <c r="Q2134" i="4" s="1"/>
  <c r="R2134" i="4" a="1"/>
  <c r="R2134" i="4" s="1"/>
  <c r="S2134" i="4" a="1"/>
  <c r="S2134" i="4" s="1"/>
  <c r="P2135" i="4"/>
  <c r="Q2135" i="4" a="1"/>
  <c r="Q2135" i="4" s="1"/>
  <c r="R2135" i="4" a="1"/>
  <c r="R2135" i="4" s="1"/>
  <c r="S2135" i="4" a="1"/>
  <c r="S2135" i="4" s="1"/>
  <c r="P2136" i="4"/>
  <c r="Q2136" i="4" a="1"/>
  <c r="Q2136" i="4" s="1"/>
  <c r="R2136" i="4" a="1"/>
  <c r="R2136" i="4" s="1"/>
  <c r="S2136" i="4" a="1"/>
  <c r="S2136" i="4" s="1"/>
  <c r="P2137" i="4"/>
  <c r="Q2137" i="4" a="1"/>
  <c r="Q2137" i="4" s="1"/>
  <c r="R2137" i="4" a="1"/>
  <c r="R2137" i="4" s="1"/>
  <c r="S2137" i="4" a="1"/>
  <c r="S2137" i="4" s="1"/>
  <c r="P2138" i="4"/>
  <c r="Q2138" i="4" a="1"/>
  <c r="Q2138" i="4" s="1"/>
  <c r="R2138" i="4" a="1"/>
  <c r="R2138" i="4" s="1"/>
  <c r="S2138" i="4" a="1"/>
  <c r="S2138" i="4" s="1"/>
  <c r="P2139" i="4"/>
  <c r="Q2139" i="4" a="1"/>
  <c r="Q2139" i="4" s="1"/>
  <c r="R2139" i="4" a="1"/>
  <c r="R2139" i="4" s="1"/>
  <c r="S2139" i="4" a="1"/>
  <c r="S2139" i="4" s="1"/>
  <c r="P2140" i="4"/>
  <c r="Q2140" i="4" a="1"/>
  <c r="Q2140" i="4" s="1"/>
  <c r="R2140" i="4" a="1"/>
  <c r="R2140" i="4" s="1"/>
  <c r="S2140" i="4" a="1"/>
  <c r="S2140" i="4" s="1"/>
  <c r="P2141" i="4"/>
  <c r="Q2141" i="4" a="1"/>
  <c r="Q2141" i="4" s="1"/>
  <c r="R2141" i="4" a="1"/>
  <c r="R2141" i="4" s="1"/>
  <c r="S2141" i="4" a="1"/>
  <c r="S2141" i="4" s="1"/>
  <c r="P2142" i="4"/>
  <c r="Q2142" i="4" a="1"/>
  <c r="Q2142" i="4" s="1"/>
  <c r="R2142" i="4" a="1"/>
  <c r="R2142" i="4" s="1"/>
  <c r="S2142" i="4" a="1"/>
  <c r="S2142" i="4" s="1"/>
  <c r="P2143" i="4"/>
  <c r="Q2143" i="4" a="1"/>
  <c r="Q2143" i="4" s="1"/>
  <c r="R2143" i="4" a="1"/>
  <c r="R2143" i="4" s="1"/>
  <c r="S2143" i="4" a="1"/>
  <c r="S2143" i="4" s="1"/>
  <c r="P2144" i="4"/>
  <c r="Q2144" i="4" a="1"/>
  <c r="Q2144" i="4" s="1"/>
  <c r="R2144" i="4" a="1"/>
  <c r="R2144" i="4" s="1"/>
  <c r="S2144" i="4" a="1"/>
  <c r="S2144" i="4" s="1"/>
  <c r="P2145" i="4"/>
  <c r="Q2145" i="4" a="1"/>
  <c r="Q2145" i="4" s="1"/>
  <c r="R2145" i="4" a="1"/>
  <c r="R2145" i="4" s="1"/>
  <c r="S2145" i="4" a="1"/>
  <c r="S2145" i="4" s="1"/>
  <c r="P2146" i="4"/>
  <c r="Q2146" i="4" a="1"/>
  <c r="Q2146" i="4" s="1"/>
  <c r="R2146" i="4" a="1"/>
  <c r="R2146" i="4" s="1"/>
  <c r="S2146" i="4" a="1"/>
  <c r="S2146" i="4" s="1"/>
  <c r="P2147" i="4"/>
  <c r="Q2147" i="4" a="1"/>
  <c r="Q2147" i="4" s="1"/>
  <c r="R2147" i="4" a="1"/>
  <c r="R2147" i="4" s="1"/>
  <c r="S2147" i="4" a="1"/>
  <c r="S2147" i="4" s="1"/>
  <c r="P2148" i="4"/>
  <c r="Q2148" i="4" a="1"/>
  <c r="Q2148" i="4" s="1"/>
  <c r="R2148" i="4" a="1"/>
  <c r="R2148" i="4" s="1"/>
  <c r="S2148" i="4" a="1"/>
  <c r="S2148" i="4" s="1"/>
  <c r="P2149" i="4"/>
  <c r="Q2149" i="4" a="1"/>
  <c r="Q2149" i="4" s="1"/>
  <c r="R2149" i="4" a="1"/>
  <c r="R2149" i="4" s="1"/>
  <c r="S2149" i="4" a="1"/>
  <c r="S2149" i="4" s="1"/>
  <c r="P2150" i="4"/>
  <c r="Q2150" i="4" a="1"/>
  <c r="Q2150" i="4" s="1"/>
  <c r="R2150" i="4" a="1"/>
  <c r="R2150" i="4" s="1"/>
  <c r="S2150" i="4" a="1"/>
  <c r="S2150" i="4" s="1"/>
  <c r="P2151" i="4"/>
  <c r="Q2151" i="4" a="1"/>
  <c r="Q2151" i="4" s="1"/>
  <c r="R2151" i="4" a="1"/>
  <c r="R2151" i="4" s="1"/>
  <c r="S2151" i="4" a="1"/>
  <c r="S2151" i="4" s="1"/>
  <c r="P2152" i="4"/>
  <c r="Q2152" i="4" a="1"/>
  <c r="Q2152" i="4" s="1"/>
  <c r="R2152" i="4" a="1"/>
  <c r="R2152" i="4" s="1"/>
  <c r="S2152" i="4" a="1"/>
  <c r="S2152" i="4" s="1"/>
  <c r="P2153" i="4"/>
  <c r="Q2153" i="4" a="1"/>
  <c r="Q2153" i="4" s="1"/>
  <c r="R2153" i="4" a="1"/>
  <c r="R2153" i="4" s="1"/>
  <c r="S2153" i="4" a="1"/>
  <c r="S2153" i="4" s="1"/>
  <c r="P2154" i="4"/>
  <c r="Q2154" i="4" a="1"/>
  <c r="Q2154" i="4" s="1"/>
  <c r="R2154" i="4" a="1"/>
  <c r="R2154" i="4" s="1"/>
  <c r="S2154" i="4" a="1"/>
  <c r="S2154" i="4" s="1"/>
  <c r="P2155" i="4"/>
  <c r="Q2155" i="4" a="1"/>
  <c r="Q2155" i="4" s="1"/>
  <c r="R2155" i="4" a="1"/>
  <c r="R2155" i="4" s="1"/>
  <c r="S2155" i="4" a="1"/>
  <c r="S2155" i="4" s="1"/>
  <c r="P2156" i="4"/>
  <c r="Q2156" i="4" a="1"/>
  <c r="Q2156" i="4" s="1"/>
  <c r="R2156" i="4" a="1"/>
  <c r="R2156" i="4" s="1"/>
  <c r="S2156" i="4" a="1"/>
  <c r="S2156" i="4" s="1"/>
  <c r="P2157" i="4"/>
  <c r="Q2157" i="4" a="1"/>
  <c r="Q2157" i="4" s="1"/>
  <c r="R2157" i="4" a="1"/>
  <c r="R2157" i="4" s="1"/>
  <c r="S2157" i="4" a="1"/>
  <c r="S2157" i="4" s="1"/>
  <c r="P2158" i="4"/>
  <c r="Q2158" i="4" a="1"/>
  <c r="Q2158" i="4" s="1"/>
  <c r="R2158" i="4" a="1"/>
  <c r="R2158" i="4" s="1"/>
  <c r="S2158" i="4" a="1"/>
  <c r="S2158" i="4" s="1"/>
  <c r="P2159" i="4"/>
  <c r="Q2159" i="4" a="1"/>
  <c r="Q2159" i="4" s="1"/>
  <c r="R2159" i="4" a="1"/>
  <c r="R2159" i="4" s="1"/>
  <c r="S2159" i="4" a="1"/>
  <c r="S2159" i="4" s="1"/>
  <c r="P2160" i="4"/>
  <c r="Q2160" i="4" a="1"/>
  <c r="Q2160" i="4" s="1"/>
  <c r="R2160" i="4" a="1"/>
  <c r="R2160" i="4" s="1"/>
  <c r="S2160" i="4" a="1"/>
  <c r="S2160" i="4" s="1"/>
  <c r="P2161" i="4"/>
  <c r="Q2161" i="4" a="1"/>
  <c r="Q2161" i="4" s="1"/>
  <c r="R2161" i="4" a="1"/>
  <c r="R2161" i="4" s="1"/>
  <c r="S2161" i="4" a="1"/>
  <c r="S2161" i="4" s="1"/>
  <c r="P2162" i="4"/>
  <c r="Q2162" i="4" a="1"/>
  <c r="Q2162" i="4" s="1"/>
  <c r="R2162" i="4" a="1"/>
  <c r="R2162" i="4" s="1"/>
  <c r="S2162" i="4" a="1"/>
  <c r="S2162" i="4" s="1"/>
  <c r="P2163" i="4"/>
  <c r="Q2163" i="4" a="1"/>
  <c r="Q2163" i="4" s="1"/>
  <c r="R2163" i="4" a="1"/>
  <c r="R2163" i="4" s="1"/>
  <c r="S2163" i="4" a="1"/>
  <c r="S2163" i="4" s="1"/>
  <c r="P2164" i="4"/>
  <c r="Q2164" i="4" a="1"/>
  <c r="Q2164" i="4" s="1"/>
  <c r="R2164" i="4" a="1"/>
  <c r="R2164" i="4" s="1"/>
  <c r="S2164" i="4" a="1"/>
  <c r="S2164" i="4" s="1"/>
  <c r="P2165" i="4"/>
  <c r="Q2165" i="4" a="1"/>
  <c r="Q2165" i="4" s="1"/>
  <c r="R2165" i="4" a="1"/>
  <c r="R2165" i="4" s="1"/>
  <c r="S2165" i="4" a="1"/>
  <c r="S2165" i="4" s="1"/>
  <c r="P2166" i="4"/>
  <c r="Q2166" i="4" a="1"/>
  <c r="Q2166" i="4" s="1"/>
  <c r="R2166" i="4" a="1"/>
  <c r="R2166" i="4" s="1"/>
  <c r="S2166" i="4" a="1"/>
  <c r="S2166" i="4" s="1"/>
  <c r="P2167" i="4"/>
  <c r="Q2167" i="4" a="1"/>
  <c r="Q2167" i="4" s="1"/>
  <c r="R2167" i="4" a="1"/>
  <c r="R2167" i="4" s="1"/>
  <c r="S2167" i="4" a="1"/>
  <c r="S2167" i="4" s="1"/>
  <c r="P2168" i="4"/>
  <c r="Q2168" i="4" a="1"/>
  <c r="Q2168" i="4" s="1"/>
  <c r="R2168" i="4" a="1"/>
  <c r="R2168" i="4" s="1"/>
  <c r="S2168" i="4" a="1"/>
  <c r="S2168" i="4" s="1"/>
  <c r="P2169" i="4"/>
  <c r="Q2169" i="4" a="1"/>
  <c r="Q2169" i="4" s="1"/>
  <c r="R2169" i="4" a="1"/>
  <c r="R2169" i="4" s="1"/>
  <c r="S2169" i="4" a="1"/>
  <c r="S2169" i="4" s="1"/>
  <c r="P2170" i="4"/>
  <c r="Q2170" i="4" a="1"/>
  <c r="Q2170" i="4" s="1"/>
  <c r="R2170" i="4" a="1"/>
  <c r="R2170" i="4" s="1"/>
  <c r="S2170" i="4" a="1"/>
  <c r="S2170" i="4" s="1"/>
  <c r="P2171" i="4"/>
  <c r="Q2171" i="4" a="1"/>
  <c r="Q2171" i="4" s="1"/>
  <c r="R2171" i="4" a="1"/>
  <c r="R2171" i="4" s="1"/>
  <c r="S2171" i="4" a="1"/>
  <c r="S2171" i="4" s="1"/>
  <c r="P2172" i="4"/>
  <c r="Q2172" i="4" a="1"/>
  <c r="Q2172" i="4" s="1"/>
  <c r="R2172" i="4" a="1"/>
  <c r="R2172" i="4" s="1"/>
  <c r="S2172" i="4" a="1"/>
  <c r="S2172" i="4" s="1"/>
  <c r="P2173" i="4"/>
  <c r="Q2173" i="4" a="1"/>
  <c r="Q2173" i="4" s="1"/>
  <c r="R2173" i="4" a="1"/>
  <c r="R2173" i="4" s="1"/>
  <c r="S2173" i="4" a="1"/>
  <c r="S2173" i="4" s="1"/>
  <c r="P2174" i="4"/>
  <c r="Q2174" i="4" a="1"/>
  <c r="Q2174" i="4" s="1"/>
  <c r="R2174" i="4" a="1"/>
  <c r="R2174" i="4" s="1"/>
  <c r="S2174" i="4" a="1"/>
  <c r="S2174" i="4" s="1"/>
  <c r="P2175" i="4"/>
  <c r="Q2175" i="4" a="1"/>
  <c r="Q2175" i="4" s="1"/>
  <c r="R2175" i="4" a="1"/>
  <c r="R2175" i="4" s="1"/>
  <c r="S2175" i="4" a="1"/>
  <c r="S2175" i="4" s="1"/>
  <c r="P2176" i="4"/>
  <c r="Q2176" i="4" a="1"/>
  <c r="Q2176" i="4" s="1"/>
  <c r="R2176" i="4" a="1"/>
  <c r="R2176" i="4" s="1"/>
  <c r="S2176" i="4" a="1"/>
  <c r="S2176" i="4" s="1"/>
  <c r="P2177" i="4"/>
  <c r="Q2177" i="4" a="1"/>
  <c r="Q2177" i="4" s="1"/>
  <c r="R2177" i="4" a="1"/>
  <c r="R2177" i="4" s="1"/>
  <c r="S2177" i="4" a="1"/>
  <c r="S2177" i="4" s="1"/>
  <c r="P2178" i="4"/>
  <c r="Q2178" i="4" a="1"/>
  <c r="Q2178" i="4" s="1"/>
  <c r="R2178" i="4" a="1"/>
  <c r="R2178" i="4" s="1"/>
  <c r="S2178" i="4" a="1"/>
  <c r="S2178" i="4" s="1"/>
  <c r="P2179" i="4"/>
  <c r="Q2179" i="4" a="1"/>
  <c r="Q2179" i="4" s="1"/>
  <c r="R2179" i="4" a="1"/>
  <c r="R2179" i="4" s="1"/>
  <c r="S2179" i="4" a="1"/>
  <c r="S2179" i="4" s="1"/>
  <c r="P2180" i="4"/>
  <c r="Q2180" i="4" a="1"/>
  <c r="Q2180" i="4" s="1"/>
  <c r="R2180" i="4" a="1"/>
  <c r="R2180" i="4" s="1"/>
  <c r="S2180" i="4" a="1"/>
  <c r="S2180" i="4" s="1"/>
  <c r="P2181" i="4"/>
  <c r="Q2181" i="4" a="1"/>
  <c r="Q2181" i="4" s="1"/>
  <c r="R2181" i="4" a="1"/>
  <c r="R2181" i="4" s="1"/>
  <c r="S2181" i="4" a="1"/>
  <c r="S2181" i="4" s="1"/>
  <c r="P2182" i="4"/>
  <c r="Q2182" i="4" a="1"/>
  <c r="Q2182" i="4" s="1"/>
  <c r="R2182" i="4" a="1"/>
  <c r="R2182" i="4" s="1"/>
  <c r="S2182" i="4" a="1"/>
  <c r="S2182" i="4" s="1"/>
  <c r="P2183" i="4"/>
  <c r="Q2183" i="4" a="1"/>
  <c r="Q2183" i="4" s="1"/>
  <c r="R2183" i="4" a="1"/>
  <c r="R2183" i="4" s="1"/>
  <c r="S2183" i="4" a="1"/>
  <c r="S2183" i="4" s="1"/>
  <c r="P2184" i="4"/>
  <c r="Q2184" i="4" a="1"/>
  <c r="Q2184" i="4" s="1"/>
  <c r="R2184" i="4" a="1"/>
  <c r="R2184" i="4" s="1"/>
  <c r="S2184" i="4" a="1"/>
  <c r="S2184" i="4" s="1"/>
  <c r="P2185" i="4"/>
  <c r="Q2185" i="4" a="1"/>
  <c r="Q2185" i="4" s="1"/>
  <c r="R2185" i="4" a="1"/>
  <c r="R2185" i="4" s="1"/>
  <c r="S2185" i="4" a="1"/>
  <c r="S2185" i="4" s="1"/>
  <c r="P2186" i="4"/>
  <c r="Q2186" i="4" a="1"/>
  <c r="Q2186" i="4" s="1"/>
  <c r="R2186" i="4" a="1"/>
  <c r="R2186" i="4" s="1"/>
  <c r="S2186" i="4" a="1"/>
  <c r="S2186" i="4" s="1"/>
  <c r="P2187" i="4"/>
  <c r="Q2187" i="4" a="1"/>
  <c r="Q2187" i="4" s="1"/>
  <c r="R2187" i="4" a="1"/>
  <c r="R2187" i="4" s="1"/>
  <c r="S2187" i="4" a="1"/>
  <c r="S2187" i="4" s="1"/>
  <c r="P2188" i="4"/>
  <c r="Q2188" i="4" a="1"/>
  <c r="Q2188" i="4" s="1"/>
  <c r="R2188" i="4" a="1"/>
  <c r="R2188" i="4" s="1"/>
  <c r="S2188" i="4" a="1"/>
  <c r="S2188" i="4" s="1"/>
  <c r="P2189" i="4"/>
  <c r="Q2189" i="4" a="1"/>
  <c r="Q2189" i="4" s="1"/>
  <c r="R2189" i="4" a="1"/>
  <c r="R2189" i="4" s="1"/>
  <c r="S2189" i="4" a="1"/>
  <c r="S2189" i="4" s="1"/>
  <c r="P2190" i="4"/>
  <c r="Q2190" i="4" a="1"/>
  <c r="Q2190" i="4" s="1"/>
  <c r="R2190" i="4" a="1"/>
  <c r="R2190" i="4" s="1"/>
  <c r="S2190" i="4" a="1"/>
  <c r="S2190" i="4" s="1"/>
  <c r="P2191" i="4"/>
  <c r="Q2191" i="4" a="1"/>
  <c r="Q2191" i="4" s="1"/>
  <c r="R2191" i="4" a="1"/>
  <c r="R2191" i="4" s="1"/>
  <c r="S2191" i="4" a="1"/>
  <c r="S2191" i="4" s="1"/>
  <c r="P2192" i="4"/>
  <c r="Q2192" i="4" a="1"/>
  <c r="Q2192" i="4" s="1"/>
  <c r="R2192" i="4" a="1"/>
  <c r="R2192" i="4" s="1"/>
  <c r="S2192" i="4" a="1"/>
  <c r="S2192" i="4" s="1"/>
  <c r="P2193" i="4"/>
  <c r="Q2193" i="4" a="1"/>
  <c r="Q2193" i="4" s="1"/>
  <c r="R2193" i="4" a="1"/>
  <c r="R2193" i="4" s="1"/>
  <c r="S2193" i="4" a="1"/>
  <c r="S2193" i="4" s="1"/>
  <c r="P2194" i="4"/>
  <c r="Q2194" i="4" a="1"/>
  <c r="Q2194" i="4" s="1"/>
  <c r="R2194" i="4" a="1"/>
  <c r="R2194" i="4" s="1"/>
  <c r="S2194" i="4" a="1"/>
  <c r="S2194" i="4" s="1"/>
  <c r="P2195" i="4"/>
  <c r="Q2195" i="4" a="1"/>
  <c r="Q2195" i="4" s="1"/>
  <c r="R2195" i="4" a="1"/>
  <c r="R2195" i="4" s="1"/>
  <c r="S2195" i="4" a="1"/>
  <c r="S2195" i="4" s="1"/>
  <c r="P2196" i="4"/>
  <c r="Q2196" i="4" a="1"/>
  <c r="Q2196" i="4" s="1"/>
  <c r="R2196" i="4" a="1"/>
  <c r="R2196" i="4" s="1"/>
  <c r="S2196" i="4" a="1"/>
  <c r="S2196" i="4" s="1"/>
  <c r="P2197" i="4"/>
  <c r="Q2197" i="4" a="1"/>
  <c r="Q2197" i="4" s="1"/>
  <c r="R2197" i="4" a="1"/>
  <c r="R2197" i="4" s="1"/>
  <c r="S2197" i="4" a="1"/>
  <c r="S2197" i="4" s="1"/>
  <c r="P2198" i="4"/>
  <c r="Q2198" i="4" a="1"/>
  <c r="Q2198" i="4" s="1"/>
  <c r="R2198" i="4" a="1"/>
  <c r="R2198" i="4" s="1"/>
  <c r="S2198" i="4" a="1"/>
  <c r="S2198" i="4" s="1"/>
  <c r="P2199" i="4"/>
  <c r="Q2199" i="4" a="1"/>
  <c r="Q2199" i="4" s="1"/>
  <c r="R2199" i="4" a="1"/>
  <c r="R2199" i="4" s="1"/>
  <c r="S2199" i="4" a="1"/>
  <c r="S2199" i="4" s="1"/>
  <c r="P2200" i="4"/>
  <c r="Q2200" i="4" a="1"/>
  <c r="Q2200" i="4" s="1"/>
  <c r="R2200" i="4" a="1"/>
  <c r="R2200" i="4" s="1"/>
  <c r="S2200" i="4" a="1"/>
  <c r="S2200" i="4" s="1"/>
  <c r="P2201" i="4"/>
  <c r="Q2201" i="4" a="1"/>
  <c r="Q2201" i="4" s="1"/>
  <c r="R2201" i="4" a="1"/>
  <c r="R2201" i="4" s="1"/>
  <c r="S2201" i="4" a="1"/>
  <c r="S2201" i="4" s="1"/>
  <c r="P2202" i="4"/>
  <c r="Q2202" i="4" a="1"/>
  <c r="Q2202" i="4" s="1"/>
  <c r="R2202" i="4" a="1"/>
  <c r="R2202" i="4" s="1"/>
  <c r="S2202" i="4" a="1"/>
  <c r="S2202" i="4" s="1"/>
  <c r="P2203" i="4"/>
  <c r="Q2203" i="4" a="1"/>
  <c r="Q2203" i="4" s="1"/>
  <c r="R2203" i="4" a="1"/>
  <c r="R2203" i="4" s="1"/>
  <c r="S2203" i="4" a="1"/>
  <c r="S2203" i="4" s="1"/>
  <c r="P2204" i="4"/>
  <c r="Q2204" i="4" a="1"/>
  <c r="Q2204" i="4" s="1"/>
  <c r="R2204" i="4" a="1"/>
  <c r="R2204" i="4" s="1"/>
  <c r="S2204" i="4" a="1"/>
  <c r="S2204" i="4" s="1"/>
  <c r="P2205" i="4"/>
  <c r="Q2205" i="4" a="1"/>
  <c r="Q2205" i="4" s="1"/>
  <c r="R2205" i="4" a="1"/>
  <c r="R2205" i="4" s="1"/>
  <c r="S2205" i="4" a="1"/>
  <c r="S2205" i="4" s="1"/>
  <c r="P2206" i="4"/>
  <c r="Q2206" i="4" a="1"/>
  <c r="Q2206" i="4" s="1"/>
  <c r="R2206" i="4" a="1"/>
  <c r="R2206" i="4" s="1"/>
  <c r="S2206" i="4" a="1"/>
  <c r="S2206" i="4" s="1"/>
  <c r="P2207" i="4"/>
  <c r="Q2207" i="4" a="1"/>
  <c r="Q2207" i="4" s="1"/>
  <c r="R2207" i="4" a="1"/>
  <c r="R2207" i="4" s="1"/>
  <c r="S2207" i="4" a="1"/>
  <c r="S2207" i="4" s="1"/>
  <c r="P2208" i="4"/>
  <c r="Q2208" i="4" a="1"/>
  <c r="Q2208" i="4" s="1"/>
  <c r="R2208" i="4" a="1"/>
  <c r="R2208" i="4" s="1"/>
  <c r="S2208" i="4" a="1"/>
  <c r="S2208" i="4" s="1"/>
  <c r="P2209" i="4"/>
  <c r="Q2209" i="4" a="1"/>
  <c r="Q2209" i="4" s="1"/>
  <c r="R2209" i="4" a="1"/>
  <c r="R2209" i="4" s="1"/>
  <c r="S2209" i="4" a="1"/>
  <c r="S2209" i="4" s="1"/>
  <c r="P2210" i="4"/>
  <c r="Q2210" i="4" a="1"/>
  <c r="Q2210" i="4" s="1"/>
  <c r="R2210" i="4" a="1"/>
  <c r="R2210" i="4" s="1"/>
  <c r="S2210" i="4" a="1"/>
  <c r="S2210" i="4" s="1"/>
  <c r="P2211" i="4"/>
  <c r="Q2211" i="4" a="1"/>
  <c r="Q2211" i="4" s="1"/>
  <c r="R2211" i="4" a="1"/>
  <c r="R2211" i="4" s="1"/>
  <c r="S2211" i="4" a="1"/>
  <c r="S2211" i="4" s="1"/>
  <c r="P2212" i="4"/>
  <c r="Q2212" i="4" a="1"/>
  <c r="Q2212" i="4" s="1"/>
  <c r="R2212" i="4" a="1"/>
  <c r="R2212" i="4" s="1"/>
  <c r="S2212" i="4" a="1"/>
  <c r="S2212" i="4" s="1"/>
  <c r="P2213" i="4"/>
  <c r="Q2213" i="4" a="1"/>
  <c r="Q2213" i="4" s="1"/>
  <c r="R2213" i="4" a="1"/>
  <c r="R2213" i="4" s="1"/>
  <c r="S2213" i="4" a="1"/>
  <c r="S2213" i="4" s="1"/>
  <c r="P2214" i="4"/>
  <c r="Q2214" i="4" a="1"/>
  <c r="Q2214" i="4" s="1"/>
  <c r="R2214" i="4" a="1"/>
  <c r="R2214" i="4" s="1"/>
  <c r="S2214" i="4" a="1"/>
  <c r="S2214" i="4" s="1"/>
  <c r="P2215" i="4"/>
  <c r="Q2215" i="4" a="1"/>
  <c r="Q2215" i="4" s="1"/>
  <c r="R2215" i="4" a="1"/>
  <c r="R2215" i="4" s="1"/>
  <c r="S2215" i="4" a="1"/>
  <c r="S2215" i="4" s="1"/>
  <c r="P2216" i="4"/>
  <c r="Q2216" i="4" a="1"/>
  <c r="Q2216" i="4" s="1"/>
  <c r="R2216" i="4" a="1"/>
  <c r="R2216" i="4" s="1"/>
  <c r="S2216" i="4" a="1"/>
  <c r="S2216" i="4" s="1"/>
  <c r="P2217" i="4"/>
  <c r="Q2217" i="4" a="1"/>
  <c r="Q2217" i="4" s="1"/>
  <c r="R2217" i="4" a="1"/>
  <c r="R2217" i="4" s="1"/>
  <c r="S2217" i="4" a="1"/>
  <c r="S2217" i="4" s="1"/>
  <c r="P2218" i="4"/>
  <c r="Q2218" i="4" a="1"/>
  <c r="Q2218" i="4" s="1"/>
  <c r="R2218" i="4" a="1"/>
  <c r="R2218" i="4" s="1"/>
  <c r="S2218" i="4" a="1"/>
  <c r="S2218" i="4" s="1"/>
  <c r="P2219" i="4"/>
  <c r="Q2219" i="4" a="1"/>
  <c r="Q2219" i="4" s="1"/>
  <c r="R2219" i="4" a="1"/>
  <c r="R2219" i="4" s="1"/>
  <c r="S2219" i="4" a="1"/>
  <c r="S2219" i="4" s="1"/>
  <c r="P2220" i="4"/>
  <c r="Q2220" i="4" a="1"/>
  <c r="Q2220" i="4" s="1"/>
  <c r="R2220" i="4" a="1"/>
  <c r="R2220" i="4" s="1"/>
  <c r="S2220" i="4" a="1"/>
  <c r="S2220" i="4" s="1"/>
  <c r="P2221" i="4"/>
  <c r="Q2221" i="4" a="1"/>
  <c r="Q2221" i="4" s="1"/>
  <c r="R2221" i="4" a="1"/>
  <c r="R2221" i="4" s="1"/>
  <c r="S2221" i="4" a="1"/>
  <c r="S2221" i="4" s="1"/>
  <c r="P2222" i="4"/>
  <c r="Q2222" i="4" a="1"/>
  <c r="Q2222" i="4" s="1"/>
  <c r="R2222" i="4" a="1"/>
  <c r="R2222" i="4" s="1"/>
  <c r="S2222" i="4" a="1"/>
  <c r="S2222" i="4" s="1"/>
  <c r="P2223" i="4"/>
  <c r="Q2223" i="4" a="1"/>
  <c r="Q2223" i="4" s="1"/>
  <c r="R2223" i="4" a="1"/>
  <c r="R2223" i="4" s="1"/>
  <c r="S2223" i="4" a="1"/>
  <c r="S2223" i="4" s="1"/>
  <c r="P2224" i="4"/>
  <c r="Q2224" i="4" a="1"/>
  <c r="Q2224" i="4" s="1"/>
  <c r="R2224" i="4" a="1"/>
  <c r="R2224" i="4" s="1"/>
  <c r="S2224" i="4" a="1"/>
  <c r="S2224" i="4" s="1"/>
  <c r="P2225" i="4"/>
  <c r="Q2225" i="4" a="1"/>
  <c r="Q2225" i="4" s="1"/>
  <c r="R2225" i="4" a="1"/>
  <c r="R2225" i="4" s="1"/>
  <c r="S2225" i="4" a="1"/>
  <c r="S2225" i="4" s="1"/>
  <c r="P2226" i="4"/>
  <c r="Q2226" i="4" a="1"/>
  <c r="Q2226" i="4" s="1"/>
  <c r="R2226" i="4" a="1"/>
  <c r="R2226" i="4" s="1"/>
  <c r="S2226" i="4" a="1"/>
  <c r="S2226" i="4" s="1"/>
  <c r="P2227" i="4"/>
  <c r="Q2227" i="4" a="1"/>
  <c r="Q2227" i="4" s="1"/>
  <c r="R2227" i="4" a="1"/>
  <c r="R2227" i="4" s="1"/>
  <c r="S2227" i="4" a="1"/>
  <c r="S2227" i="4" s="1"/>
  <c r="P2228" i="4"/>
  <c r="Q2228" i="4" a="1"/>
  <c r="Q2228" i="4" s="1"/>
  <c r="R2228" i="4" a="1"/>
  <c r="R2228" i="4" s="1"/>
  <c r="S2228" i="4" a="1"/>
  <c r="S2228" i="4" s="1"/>
  <c r="P2229" i="4"/>
  <c r="Q2229" i="4" a="1"/>
  <c r="Q2229" i="4" s="1"/>
  <c r="R2229" i="4" a="1"/>
  <c r="R2229" i="4" s="1"/>
  <c r="S2229" i="4" a="1"/>
  <c r="S2229" i="4" s="1"/>
  <c r="P2230" i="4"/>
  <c r="Q2230" i="4" a="1"/>
  <c r="Q2230" i="4" s="1"/>
  <c r="R2230" i="4" a="1"/>
  <c r="R2230" i="4" s="1"/>
  <c r="S2230" i="4" a="1"/>
  <c r="S2230" i="4" s="1"/>
  <c r="P2231" i="4"/>
  <c r="Q2231" i="4" a="1"/>
  <c r="Q2231" i="4" s="1"/>
  <c r="R2231" i="4" a="1"/>
  <c r="R2231" i="4" s="1"/>
  <c r="S2231" i="4" a="1"/>
  <c r="S2231" i="4" s="1"/>
  <c r="P2232" i="4"/>
  <c r="Q2232" i="4" a="1"/>
  <c r="Q2232" i="4" s="1"/>
  <c r="R2232" i="4" a="1"/>
  <c r="R2232" i="4" s="1"/>
  <c r="S2232" i="4" a="1"/>
  <c r="S2232" i="4" s="1"/>
  <c r="P2233" i="4"/>
  <c r="Q2233" i="4" a="1"/>
  <c r="Q2233" i="4" s="1"/>
  <c r="R2233" i="4" a="1"/>
  <c r="R2233" i="4" s="1"/>
  <c r="S2233" i="4" a="1"/>
  <c r="S2233" i="4" s="1"/>
  <c r="P2234" i="4"/>
  <c r="Q2234" i="4" a="1"/>
  <c r="Q2234" i="4" s="1"/>
  <c r="R2234" i="4" a="1"/>
  <c r="R2234" i="4" s="1"/>
  <c r="S2234" i="4" a="1"/>
  <c r="S2234" i="4" s="1"/>
  <c r="P2235" i="4"/>
  <c r="Q2235" i="4" a="1"/>
  <c r="Q2235" i="4" s="1"/>
  <c r="R2235" i="4" a="1"/>
  <c r="R2235" i="4" s="1"/>
  <c r="S2235" i="4" a="1"/>
  <c r="S2235" i="4" s="1"/>
  <c r="P2236" i="4"/>
  <c r="Q2236" i="4" a="1"/>
  <c r="Q2236" i="4" s="1"/>
  <c r="R2236" i="4" a="1"/>
  <c r="R2236" i="4" s="1"/>
  <c r="S2236" i="4" a="1"/>
  <c r="S2236" i="4" s="1"/>
  <c r="P2237" i="4"/>
  <c r="Q2237" i="4" a="1"/>
  <c r="Q2237" i="4" s="1"/>
  <c r="R2237" i="4" a="1"/>
  <c r="R2237" i="4" s="1"/>
  <c r="S2237" i="4" a="1"/>
  <c r="S2237" i="4" s="1"/>
  <c r="P2238" i="4"/>
  <c r="Q2238" i="4" a="1"/>
  <c r="Q2238" i="4" s="1"/>
  <c r="R2238" i="4" a="1"/>
  <c r="R2238" i="4" s="1"/>
  <c r="S2238" i="4" a="1"/>
  <c r="S2238" i="4" s="1"/>
  <c r="P2239" i="4"/>
  <c r="Q2239" i="4" a="1"/>
  <c r="Q2239" i="4" s="1"/>
  <c r="R2239" i="4" a="1"/>
  <c r="R2239" i="4" s="1"/>
  <c r="S2239" i="4" a="1"/>
  <c r="S2239" i="4" s="1"/>
  <c r="P2240" i="4"/>
  <c r="Q2240" i="4" a="1"/>
  <c r="Q2240" i="4" s="1"/>
  <c r="R2240" i="4" a="1"/>
  <c r="R2240" i="4" s="1"/>
  <c r="S2240" i="4" a="1"/>
  <c r="S2240" i="4" s="1"/>
  <c r="P2241" i="4"/>
  <c r="Q2241" i="4" a="1"/>
  <c r="Q2241" i="4" s="1"/>
  <c r="R2241" i="4" a="1"/>
  <c r="R2241" i="4" s="1"/>
  <c r="S2241" i="4" a="1"/>
  <c r="S2241" i="4" s="1"/>
  <c r="P2242" i="4"/>
  <c r="Q2242" i="4" a="1"/>
  <c r="Q2242" i="4" s="1"/>
  <c r="R2242" i="4" a="1"/>
  <c r="R2242" i="4" s="1"/>
  <c r="S2242" i="4" a="1"/>
  <c r="S2242" i="4" s="1"/>
  <c r="P2243" i="4"/>
  <c r="Q2243" i="4" a="1"/>
  <c r="Q2243" i="4" s="1"/>
  <c r="R2243" i="4" a="1"/>
  <c r="R2243" i="4" s="1"/>
  <c r="S2243" i="4" a="1"/>
  <c r="S2243" i="4" s="1"/>
  <c r="P2244" i="4"/>
  <c r="Q2244" i="4" a="1"/>
  <c r="Q2244" i="4" s="1"/>
  <c r="R2244" i="4" a="1"/>
  <c r="R2244" i="4" s="1"/>
  <c r="S2244" i="4" a="1"/>
  <c r="S2244" i="4" s="1"/>
  <c r="P2245" i="4"/>
  <c r="Q2245" i="4" a="1"/>
  <c r="Q2245" i="4" s="1"/>
  <c r="R2245" i="4" a="1"/>
  <c r="R2245" i="4" s="1"/>
  <c r="S2245" i="4" a="1"/>
  <c r="S2245" i="4" s="1"/>
  <c r="P2246" i="4"/>
  <c r="Q2246" i="4" a="1"/>
  <c r="Q2246" i="4" s="1"/>
  <c r="R2246" i="4" a="1"/>
  <c r="R2246" i="4" s="1"/>
  <c r="S2246" i="4" a="1"/>
  <c r="S2246" i="4" s="1"/>
  <c r="P2247" i="4"/>
  <c r="Q2247" i="4" a="1"/>
  <c r="Q2247" i="4" s="1"/>
  <c r="R2247" i="4" a="1"/>
  <c r="R2247" i="4" s="1"/>
  <c r="S2247" i="4" a="1"/>
  <c r="S2247" i="4" s="1"/>
  <c r="P2248" i="4"/>
  <c r="Q2248" i="4" a="1"/>
  <c r="Q2248" i="4" s="1"/>
  <c r="R2248" i="4" a="1"/>
  <c r="R2248" i="4" s="1"/>
  <c r="S2248" i="4" a="1"/>
  <c r="S2248" i="4" s="1"/>
  <c r="P2249" i="4"/>
  <c r="Q2249" i="4" a="1"/>
  <c r="Q2249" i="4" s="1"/>
  <c r="R2249" i="4" a="1"/>
  <c r="R2249" i="4" s="1"/>
  <c r="S2249" i="4" a="1"/>
  <c r="S2249" i="4" s="1"/>
  <c r="P2250" i="4"/>
  <c r="Q2250" i="4" a="1"/>
  <c r="Q2250" i="4" s="1"/>
  <c r="R2250" i="4" a="1"/>
  <c r="R2250" i="4" s="1"/>
  <c r="S2250" i="4" a="1"/>
  <c r="S2250" i="4" s="1"/>
  <c r="P2251" i="4"/>
  <c r="Q2251" i="4" a="1"/>
  <c r="Q2251" i="4" s="1"/>
  <c r="R2251" i="4" a="1"/>
  <c r="R2251" i="4" s="1"/>
  <c r="S2251" i="4" a="1"/>
  <c r="S2251" i="4" s="1"/>
  <c r="P2252" i="4"/>
  <c r="Q2252" i="4" a="1"/>
  <c r="Q2252" i="4" s="1"/>
  <c r="R2252" i="4" a="1"/>
  <c r="R2252" i="4" s="1"/>
  <c r="S2252" i="4" a="1"/>
  <c r="S2252" i="4" s="1"/>
  <c r="P2253" i="4"/>
  <c r="Q2253" i="4" a="1"/>
  <c r="Q2253" i="4" s="1"/>
  <c r="R2253" i="4" a="1"/>
  <c r="R2253" i="4" s="1"/>
  <c r="S2253" i="4" a="1"/>
  <c r="S2253" i="4" s="1"/>
  <c r="P2254" i="4"/>
  <c r="Q2254" i="4" a="1"/>
  <c r="Q2254" i="4" s="1"/>
  <c r="R2254" i="4" a="1"/>
  <c r="R2254" i="4" s="1"/>
  <c r="S2254" i="4" a="1"/>
  <c r="S2254" i="4" s="1"/>
  <c r="P2255" i="4"/>
  <c r="Q2255" i="4" a="1"/>
  <c r="Q2255" i="4" s="1"/>
  <c r="R2255" i="4" a="1"/>
  <c r="R2255" i="4" s="1"/>
  <c r="S2255" i="4" a="1"/>
  <c r="S2255" i="4" s="1"/>
  <c r="P2256" i="4"/>
  <c r="Q2256" i="4" a="1"/>
  <c r="Q2256" i="4" s="1"/>
  <c r="R2256" i="4" a="1"/>
  <c r="R2256" i="4" s="1"/>
  <c r="S2256" i="4" a="1"/>
  <c r="S2256" i="4" s="1"/>
  <c r="P2257" i="4"/>
  <c r="Q2257" i="4" a="1"/>
  <c r="Q2257" i="4" s="1"/>
  <c r="R2257" i="4" a="1"/>
  <c r="R2257" i="4" s="1"/>
  <c r="S2257" i="4" a="1"/>
  <c r="S2257" i="4" s="1"/>
  <c r="P2258" i="4"/>
  <c r="Q2258" i="4" a="1"/>
  <c r="Q2258" i="4" s="1"/>
  <c r="R2258" i="4" a="1"/>
  <c r="R2258" i="4" s="1"/>
  <c r="S2258" i="4" a="1"/>
  <c r="S2258" i="4" s="1"/>
  <c r="P2259" i="4"/>
  <c r="Q2259" i="4" a="1"/>
  <c r="Q2259" i="4" s="1"/>
  <c r="R2259" i="4" a="1"/>
  <c r="R2259" i="4" s="1"/>
  <c r="S2259" i="4" a="1"/>
  <c r="S2259" i="4" s="1"/>
  <c r="P2260" i="4"/>
  <c r="Q2260" i="4" a="1"/>
  <c r="Q2260" i="4" s="1"/>
  <c r="R2260" i="4" a="1"/>
  <c r="R2260" i="4" s="1"/>
  <c r="S2260" i="4" a="1"/>
  <c r="S2260" i="4" s="1"/>
  <c r="P2261" i="4"/>
  <c r="Q2261" i="4" a="1"/>
  <c r="Q2261" i="4" s="1"/>
  <c r="R2261" i="4" a="1"/>
  <c r="R2261" i="4" s="1"/>
  <c r="S2261" i="4" a="1"/>
  <c r="S2261" i="4" s="1"/>
  <c r="P2262" i="4"/>
  <c r="Q2262" i="4" a="1"/>
  <c r="Q2262" i="4" s="1"/>
  <c r="R2262" i="4" a="1"/>
  <c r="R2262" i="4" s="1"/>
  <c r="S2262" i="4" a="1"/>
  <c r="S2262" i="4" s="1"/>
  <c r="P2263" i="4"/>
  <c r="Q2263" i="4" a="1"/>
  <c r="Q2263" i="4" s="1"/>
  <c r="R2263" i="4" a="1"/>
  <c r="R2263" i="4" s="1"/>
  <c r="S2263" i="4" a="1"/>
  <c r="S2263" i="4" s="1"/>
  <c r="P2264" i="4"/>
  <c r="Q2264" i="4" a="1"/>
  <c r="Q2264" i="4" s="1"/>
  <c r="R2264" i="4" a="1"/>
  <c r="R2264" i="4" s="1"/>
  <c r="S2264" i="4" a="1"/>
  <c r="S2264" i="4" s="1"/>
  <c r="P2265" i="4"/>
  <c r="Q2265" i="4" a="1"/>
  <c r="Q2265" i="4" s="1"/>
  <c r="R2265" i="4" a="1"/>
  <c r="R2265" i="4" s="1"/>
  <c r="S2265" i="4" a="1"/>
  <c r="S2265" i="4" s="1"/>
  <c r="P2266" i="4"/>
  <c r="Q2266" i="4" a="1"/>
  <c r="Q2266" i="4" s="1"/>
  <c r="R2266" i="4" a="1"/>
  <c r="R2266" i="4" s="1"/>
  <c r="S2266" i="4" a="1"/>
  <c r="S2266" i="4" s="1"/>
  <c r="P2267" i="4"/>
  <c r="Q2267" i="4" a="1"/>
  <c r="Q2267" i="4" s="1"/>
  <c r="R2267" i="4" a="1"/>
  <c r="R2267" i="4" s="1"/>
  <c r="S2267" i="4" a="1"/>
  <c r="S2267" i="4" s="1"/>
  <c r="P2268" i="4"/>
  <c r="Q2268" i="4" a="1"/>
  <c r="Q2268" i="4" s="1"/>
  <c r="R2268" i="4" a="1"/>
  <c r="R2268" i="4" s="1"/>
  <c r="S2268" i="4" a="1"/>
  <c r="S2268" i="4" s="1"/>
  <c r="P2269" i="4"/>
  <c r="Q2269" i="4" a="1"/>
  <c r="Q2269" i="4" s="1"/>
  <c r="R2269" i="4" a="1"/>
  <c r="R2269" i="4" s="1"/>
  <c r="S2269" i="4" a="1"/>
  <c r="S2269" i="4" s="1"/>
  <c r="P2270" i="4"/>
  <c r="Q2270" i="4" a="1"/>
  <c r="Q2270" i="4" s="1"/>
  <c r="R2270" i="4" a="1"/>
  <c r="R2270" i="4" s="1"/>
  <c r="S2270" i="4" a="1"/>
  <c r="S2270" i="4" s="1"/>
  <c r="P2271" i="4"/>
  <c r="Q2271" i="4" a="1"/>
  <c r="Q2271" i="4" s="1"/>
  <c r="R2271" i="4" a="1"/>
  <c r="R2271" i="4" s="1"/>
  <c r="S2271" i="4" a="1"/>
  <c r="S2271" i="4" s="1"/>
  <c r="P2272" i="4"/>
  <c r="Q2272" i="4" a="1"/>
  <c r="Q2272" i="4" s="1"/>
  <c r="R2272" i="4" a="1"/>
  <c r="R2272" i="4" s="1"/>
  <c r="S2272" i="4" a="1"/>
  <c r="S2272" i="4" s="1"/>
  <c r="P2273" i="4"/>
  <c r="Q2273" i="4" a="1"/>
  <c r="Q2273" i="4" s="1"/>
  <c r="R2273" i="4" a="1"/>
  <c r="R2273" i="4" s="1"/>
  <c r="S2273" i="4" a="1"/>
  <c r="S2273" i="4" s="1"/>
  <c r="P2274" i="4"/>
  <c r="Q2274" i="4" a="1"/>
  <c r="Q2274" i="4" s="1"/>
  <c r="R2274" i="4" a="1"/>
  <c r="R2274" i="4" s="1"/>
  <c r="S2274" i="4" a="1"/>
  <c r="S2274" i="4" s="1"/>
  <c r="P2275" i="4"/>
  <c r="Q2275" i="4" a="1"/>
  <c r="Q2275" i="4" s="1"/>
  <c r="R2275" i="4" a="1"/>
  <c r="R2275" i="4" s="1"/>
  <c r="S2275" i="4" a="1"/>
  <c r="S2275" i="4" s="1"/>
  <c r="P2276" i="4"/>
  <c r="Q2276" i="4" a="1"/>
  <c r="Q2276" i="4" s="1"/>
  <c r="R2276" i="4" a="1"/>
  <c r="R2276" i="4" s="1"/>
  <c r="S2276" i="4" a="1"/>
  <c r="S2276" i="4" s="1"/>
  <c r="P2277" i="4"/>
  <c r="Q2277" i="4" a="1"/>
  <c r="Q2277" i="4" s="1"/>
  <c r="R2277" i="4" a="1"/>
  <c r="R2277" i="4" s="1"/>
  <c r="S2277" i="4" a="1"/>
  <c r="S2277" i="4" s="1"/>
  <c r="P2278" i="4"/>
  <c r="Q2278" i="4" a="1"/>
  <c r="Q2278" i="4" s="1"/>
  <c r="R2278" i="4" a="1"/>
  <c r="R2278" i="4" s="1"/>
  <c r="S2278" i="4" a="1"/>
  <c r="S2278" i="4" s="1"/>
  <c r="P2279" i="4"/>
  <c r="Q2279" i="4" a="1"/>
  <c r="Q2279" i="4" s="1"/>
  <c r="R2279" i="4" a="1"/>
  <c r="R2279" i="4" s="1"/>
  <c r="S2279" i="4" a="1"/>
  <c r="S2279" i="4" s="1"/>
  <c r="P2280" i="4"/>
  <c r="Q2280" i="4" a="1"/>
  <c r="Q2280" i="4" s="1"/>
  <c r="R2280" i="4" a="1"/>
  <c r="R2280" i="4" s="1"/>
  <c r="S2280" i="4" a="1"/>
  <c r="S2280" i="4" s="1"/>
  <c r="P2281" i="4"/>
  <c r="Q2281" i="4" a="1"/>
  <c r="Q2281" i="4" s="1"/>
  <c r="R2281" i="4" a="1"/>
  <c r="R2281" i="4" s="1"/>
  <c r="S2281" i="4" a="1"/>
  <c r="S2281" i="4" s="1"/>
  <c r="P2282" i="4"/>
  <c r="Q2282" i="4" a="1"/>
  <c r="Q2282" i="4" s="1"/>
  <c r="R2282" i="4" a="1"/>
  <c r="R2282" i="4" s="1"/>
  <c r="S2282" i="4" a="1"/>
  <c r="S2282" i="4" s="1"/>
  <c r="P2283" i="4"/>
  <c r="Q2283" i="4" a="1"/>
  <c r="Q2283" i="4" s="1"/>
  <c r="R2283" i="4" a="1"/>
  <c r="R2283" i="4" s="1"/>
  <c r="S2283" i="4" a="1"/>
  <c r="S2283" i="4" s="1"/>
  <c r="P2284" i="4"/>
  <c r="Q2284" i="4" a="1"/>
  <c r="Q2284" i="4" s="1"/>
  <c r="R2284" i="4" a="1"/>
  <c r="R2284" i="4" s="1"/>
  <c r="S2284" i="4" a="1"/>
  <c r="S2284" i="4" s="1"/>
  <c r="P2285" i="4"/>
  <c r="Q2285" i="4" a="1"/>
  <c r="Q2285" i="4" s="1"/>
  <c r="R2285" i="4" a="1"/>
  <c r="R2285" i="4" s="1"/>
  <c r="S2285" i="4" a="1"/>
  <c r="S2285" i="4" s="1"/>
  <c r="P2286" i="4"/>
  <c r="Q2286" i="4" a="1"/>
  <c r="Q2286" i="4" s="1"/>
  <c r="R2286" i="4" a="1"/>
  <c r="R2286" i="4" s="1"/>
  <c r="S2286" i="4" a="1"/>
  <c r="S2286" i="4" s="1"/>
  <c r="P2287" i="4"/>
  <c r="Q2287" i="4" a="1"/>
  <c r="Q2287" i="4" s="1"/>
  <c r="R2287" i="4" a="1"/>
  <c r="R2287" i="4" s="1"/>
  <c r="S2287" i="4" a="1"/>
  <c r="S2287" i="4" s="1"/>
  <c r="P2288" i="4"/>
  <c r="Q2288" i="4" a="1"/>
  <c r="Q2288" i="4" s="1"/>
  <c r="R2288" i="4" a="1"/>
  <c r="R2288" i="4" s="1"/>
  <c r="S2288" i="4" a="1"/>
  <c r="S2288" i="4" s="1"/>
  <c r="P2289" i="4"/>
  <c r="Q2289" i="4" a="1"/>
  <c r="Q2289" i="4" s="1"/>
  <c r="R2289" i="4" a="1"/>
  <c r="R2289" i="4" s="1"/>
  <c r="S2289" i="4" a="1"/>
  <c r="S2289" i="4" s="1"/>
  <c r="P2290" i="4"/>
  <c r="Q2290" i="4" a="1"/>
  <c r="Q2290" i="4" s="1"/>
  <c r="R2290" i="4" a="1"/>
  <c r="R2290" i="4" s="1"/>
  <c r="S2290" i="4" a="1"/>
  <c r="S2290" i="4" s="1"/>
  <c r="P2291" i="4"/>
  <c r="Q2291" i="4" a="1"/>
  <c r="Q2291" i="4" s="1"/>
  <c r="R2291" i="4" a="1"/>
  <c r="R2291" i="4" s="1"/>
  <c r="S2291" i="4" a="1"/>
  <c r="S2291" i="4" s="1"/>
  <c r="P2292" i="4"/>
  <c r="Q2292" i="4" a="1"/>
  <c r="Q2292" i="4" s="1"/>
  <c r="R2292" i="4" a="1"/>
  <c r="R2292" i="4" s="1"/>
  <c r="S2292" i="4" a="1"/>
  <c r="S2292" i="4" s="1"/>
  <c r="P2293" i="4"/>
  <c r="Q2293" i="4" a="1"/>
  <c r="Q2293" i="4" s="1"/>
  <c r="R2293" i="4" a="1"/>
  <c r="R2293" i="4" s="1"/>
  <c r="S2293" i="4" a="1"/>
  <c r="S2293" i="4" s="1"/>
  <c r="P2294" i="4"/>
  <c r="Q2294" i="4" a="1"/>
  <c r="Q2294" i="4" s="1"/>
  <c r="R2294" i="4" a="1"/>
  <c r="R2294" i="4" s="1"/>
  <c r="S2294" i="4" a="1"/>
  <c r="S2294" i="4" s="1"/>
  <c r="P2295" i="4"/>
  <c r="Q2295" i="4" a="1"/>
  <c r="Q2295" i="4" s="1"/>
  <c r="R2295" i="4" a="1"/>
  <c r="R2295" i="4" s="1"/>
  <c r="S2295" i="4" a="1"/>
  <c r="S2295" i="4" s="1"/>
  <c r="P2296" i="4"/>
  <c r="Q2296" i="4" a="1"/>
  <c r="Q2296" i="4" s="1"/>
  <c r="R2296" i="4" a="1"/>
  <c r="R2296" i="4" s="1"/>
  <c r="S2296" i="4" a="1"/>
  <c r="S2296" i="4" s="1"/>
  <c r="P2297" i="4"/>
  <c r="Q2297" i="4" a="1"/>
  <c r="Q2297" i="4" s="1"/>
  <c r="R2297" i="4" a="1"/>
  <c r="R2297" i="4" s="1"/>
  <c r="S2297" i="4" a="1"/>
  <c r="S2297" i="4" s="1"/>
  <c r="P2298" i="4"/>
  <c r="Q2298" i="4" a="1"/>
  <c r="Q2298" i="4" s="1"/>
  <c r="R2298" i="4" a="1"/>
  <c r="R2298" i="4" s="1"/>
  <c r="S2298" i="4" a="1"/>
  <c r="S2298" i="4" s="1"/>
  <c r="P2299" i="4"/>
  <c r="Q2299" i="4" a="1"/>
  <c r="Q2299" i="4" s="1"/>
  <c r="R2299" i="4" a="1"/>
  <c r="R2299" i="4" s="1"/>
  <c r="S2299" i="4" a="1"/>
  <c r="S2299" i="4" s="1"/>
  <c r="P2300" i="4"/>
  <c r="Q2300" i="4" a="1"/>
  <c r="Q2300" i="4" s="1"/>
  <c r="R2300" i="4" a="1"/>
  <c r="R2300" i="4" s="1"/>
  <c r="S2300" i="4" a="1"/>
  <c r="S2300" i="4" s="1"/>
  <c r="P2301" i="4"/>
  <c r="Q2301" i="4" a="1"/>
  <c r="Q2301" i="4" s="1"/>
  <c r="R2301" i="4" a="1"/>
  <c r="R2301" i="4" s="1"/>
  <c r="S2301" i="4" a="1"/>
  <c r="S2301" i="4" s="1"/>
  <c r="P2302" i="4"/>
  <c r="Q2302" i="4" a="1"/>
  <c r="Q2302" i="4" s="1"/>
  <c r="R2302" i="4" a="1"/>
  <c r="R2302" i="4" s="1"/>
  <c r="S2302" i="4" a="1"/>
  <c r="S2302" i="4" s="1"/>
  <c r="P2303" i="4"/>
  <c r="Q2303" i="4" a="1"/>
  <c r="Q2303" i="4" s="1"/>
  <c r="R2303" i="4" a="1"/>
  <c r="R2303" i="4" s="1"/>
  <c r="S2303" i="4" a="1"/>
  <c r="S2303" i="4" s="1"/>
  <c r="P2304" i="4"/>
  <c r="Q2304" i="4" a="1"/>
  <c r="Q2304" i="4" s="1"/>
  <c r="R2304" i="4" a="1"/>
  <c r="R2304" i="4" s="1"/>
  <c r="S2304" i="4" a="1"/>
  <c r="S2304" i="4" s="1"/>
  <c r="P2305" i="4"/>
  <c r="Q2305" i="4" a="1"/>
  <c r="Q2305" i="4" s="1"/>
  <c r="R2305" i="4" a="1"/>
  <c r="R2305" i="4" s="1"/>
  <c r="S2305" i="4" a="1"/>
  <c r="S2305" i="4" s="1"/>
  <c r="P2306" i="4"/>
  <c r="Q2306" i="4" a="1"/>
  <c r="Q2306" i="4" s="1"/>
  <c r="R2306" i="4" a="1"/>
  <c r="R2306" i="4" s="1"/>
  <c r="S2306" i="4" a="1"/>
  <c r="S2306" i="4" s="1"/>
  <c r="P2307" i="4"/>
  <c r="Q2307" i="4" a="1"/>
  <c r="Q2307" i="4" s="1"/>
  <c r="R2307" i="4" a="1"/>
  <c r="R2307" i="4" s="1"/>
  <c r="S2307" i="4" a="1"/>
  <c r="S2307" i="4" s="1"/>
  <c r="P2308" i="4"/>
  <c r="Q2308" i="4" a="1"/>
  <c r="Q2308" i="4" s="1"/>
  <c r="R2308" i="4" a="1"/>
  <c r="R2308" i="4" s="1"/>
  <c r="S2308" i="4" a="1"/>
  <c r="S2308" i="4" s="1"/>
  <c r="P2309" i="4"/>
  <c r="Q2309" i="4" a="1"/>
  <c r="Q2309" i="4" s="1"/>
  <c r="R2309" i="4" a="1"/>
  <c r="R2309" i="4" s="1"/>
  <c r="S2309" i="4" a="1"/>
  <c r="S2309" i="4" s="1"/>
  <c r="P2310" i="4"/>
  <c r="Q2310" i="4" a="1"/>
  <c r="Q2310" i="4" s="1"/>
  <c r="R2310" i="4" a="1"/>
  <c r="R2310" i="4" s="1"/>
  <c r="S2310" i="4" a="1"/>
  <c r="S2310" i="4" s="1"/>
  <c r="P2311" i="4"/>
  <c r="Q2311" i="4" a="1"/>
  <c r="Q2311" i="4" s="1"/>
  <c r="R2311" i="4" a="1"/>
  <c r="R2311" i="4" s="1"/>
  <c r="S2311" i="4" a="1"/>
  <c r="S2311" i="4" s="1"/>
  <c r="P2312" i="4"/>
  <c r="Q2312" i="4" a="1"/>
  <c r="Q2312" i="4" s="1"/>
  <c r="R2312" i="4" a="1"/>
  <c r="R2312" i="4" s="1"/>
  <c r="S2312" i="4" a="1"/>
  <c r="S2312" i="4" s="1"/>
  <c r="P2313" i="4"/>
  <c r="Q2313" i="4" a="1"/>
  <c r="Q2313" i="4" s="1"/>
  <c r="R2313" i="4" a="1"/>
  <c r="R2313" i="4" s="1"/>
  <c r="S2313" i="4" a="1"/>
  <c r="S2313" i="4" s="1"/>
  <c r="P2314" i="4"/>
  <c r="Q2314" i="4" a="1"/>
  <c r="Q2314" i="4" s="1"/>
  <c r="R2314" i="4" a="1"/>
  <c r="R2314" i="4" s="1"/>
  <c r="S2314" i="4" a="1"/>
  <c r="S2314" i="4" s="1"/>
  <c r="P2315" i="4"/>
  <c r="Q2315" i="4" a="1"/>
  <c r="Q2315" i="4" s="1"/>
  <c r="R2315" i="4" a="1"/>
  <c r="R2315" i="4" s="1"/>
  <c r="S2315" i="4" a="1"/>
  <c r="S2315" i="4" s="1"/>
  <c r="P2316" i="4"/>
  <c r="Q2316" i="4" a="1"/>
  <c r="Q2316" i="4" s="1"/>
  <c r="R2316" i="4" a="1"/>
  <c r="R2316" i="4" s="1"/>
  <c r="S2316" i="4" a="1"/>
  <c r="S2316" i="4" s="1"/>
  <c r="P2317" i="4"/>
  <c r="Q2317" i="4" a="1"/>
  <c r="Q2317" i="4" s="1"/>
  <c r="R2317" i="4" a="1"/>
  <c r="R2317" i="4" s="1"/>
  <c r="S2317" i="4" a="1"/>
  <c r="S2317" i="4" s="1"/>
  <c r="P2318" i="4"/>
  <c r="Q2318" i="4" a="1"/>
  <c r="Q2318" i="4" s="1"/>
  <c r="R2318" i="4" a="1"/>
  <c r="R2318" i="4" s="1"/>
  <c r="S2318" i="4" a="1"/>
  <c r="S2318" i="4" s="1"/>
  <c r="P2319" i="4"/>
  <c r="Q2319" i="4" a="1"/>
  <c r="Q2319" i="4" s="1"/>
  <c r="R2319" i="4" a="1"/>
  <c r="R2319" i="4" s="1"/>
  <c r="S2319" i="4" a="1"/>
  <c r="S2319" i="4" s="1"/>
  <c r="P2320" i="4"/>
  <c r="Q2320" i="4" a="1"/>
  <c r="Q2320" i="4" s="1"/>
  <c r="R2320" i="4" a="1"/>
  <c r="R2320" i="4" s="1"/>
  <c r="S2320" i="4" a="1"/>
  <c r="S2320" i="4" s="1"/>
  <c r="P2321" i="4"/>
  <c r="Q2321" i="4" a="1"/>
  <c r="Q2321" i="4" s="1"/>
  <c r="R2321" i="4" a="1"/>
  <c r="R2321" i="4" s="1"/>
  <c r="S2321" i="4" a="1"/>
  <c r="S2321" i="4" s="1"/>
  <c r="P2322" i="4"/>
  <c r="Q2322" i="4" a="1"/>
  <c r="Q2322" i="4" s="1"/>
  <c r="R2322" i="4" a="1"/>
  <c r="R2322" i="4" s="1"/>
  <c r="S2322" i="4" a="1"/>
  <c r="S2322" i="4" s="1"/>
  <c r="P2323" i="4"/>
  <c r="Q2323" i="4" a="1"/>
  <c r="Q2323" i="4" s="1"/>
  <c r="R2323" i="4" a="1"/>
  <c r="R2323" i="4" s="1"/>
  <c r="S2323" i="4" a="1"/>
  <c r="S2323" i="4" s="1"/>
  <c r="P2324" i="4"/>
  <c r="Q2324" i="4" a="1"/>
  <c r="Q2324" i="4" s="1"/>
  <c r="R2324" i="4" a="1"/>
  <c r="R2324" i="4" s="1"/>
  <c r="S2324" i="4" a="1"/>
  <c r="S2324" i="4" s="1"/>
  <c r="P2325" i="4"/>
  <c r="Q2325" i="4" a="1"/>
  <c r="Q2325" i="4" s="1"/>
  <c r="R2325" i="4" a="1"/>
  <c r="R2325" i="4" s="1"/>
  <c r="S2325" i="4" a="1"/>
  <c r="S2325" i="4" s="1"/>
  <c r="P2326" i="4"/>
  <c r="Q2326" i="4" a="1"/>
  <c r="Q2326" i="4" s="1"/>
  <c r="R2326" i="4" a="1"/>
  <c r="R2326" i="4" s="1"/>
  <c r="S2326" i="4" a="1"/>
  <c r="S2326" i="4" s="1"/>
  <c r="P2327" i="4"/>
  <c r="Q2327" i="4" a="1"/>
  <c r="Q2327" i="4" s="1"/>
  <c r="R2327" i="4" a="1"/>
  <c r="R2327" i="4" s="1"/>
  <c r="S2327" i="4" a="1"/>
  <c r="S2327" i="4" s="1"/>
  <c r="P2328" i="4"/>
  <c r="Q2328" i="4" a="1"/>
  <c r="Q2328" i="4" s="1"/>
  <c r="R2328" i="4" a="1"/>
  <c r="R2328" i="4" s="1"/>
  <c r="S2328" i="4" a="1"/>
  <c r="S2328" i="4" s="1"/>
  <c r="P2329" i="4"/>
  <c r="Q2329" i="4" a="1"/>
  <c r="Q2329" i="4" s="1"/>
  <c r="R2329" i="4" a="1"/>
  <c r="R2329" i="4" s="1"/>
  <c r="S2329" i="4" a="1"/>
  <c r="S2329" i="4" s="1"/>
  <c r="P2330" i="4"/>
  <c r="Q2330" i="4" a="1"/>
  <c r="Q2330" i="4" s="1"/>
  <c r="R2330" i="4" a="1"/>
  <c r="R2330" i="4" s="1"/>
  <c r="S2330" i="4" a="1"/>
  <c r="S2330" i="4" s="1"/>
  <c r="P2331" i="4"/>
  <c r="Q2331" i="4" a="1"/>
  <c r="Q2331" i="4" s="1"/>
  <c r="R2331" i="4" a="1"/>
  <c r="R2331" i="4" s="1"/>
  <c r="S2331" i="4" a="1"/>
  <c r="S2331" i="4" s="1"/>
  <c r="P2332" i="4"/>
  <c r="Q2332" i="4" a="1"/>
  <c r="Q2332" i="4" s="1"/>
  <c r="R2332" i="4" a="1"/>
  <c r="R2332" i="4" s="1"/>
  <c r="S2332" i="4" a="1"/>
  <c r="S2332" i="4" s="1"/>
  <c r="P2333" i="4"/>
  <c r="Q2333" i="4" a="1"/>
  <c r="Q2333" i="4" s="1"/>
  <c r="R2333" i="4" a="1"/>
  <c r="R2333" i="4" s="1"/>
  <c r="S2333" i="4" a="1"/>
  <c r="S2333" i="4" s="1"/>
  <c r="P2334" i="4"/>
  <c r="Q2334" i="4" a="1"/>
  <c r="Q2334" i="4" s="1"/>
  <c r="R2334" i="4" a="1"/>
  <c r="R2334" i="4" s="1"/>
  <c r="S2334" i="4" a="1"/>
  <c r="S2334" i="4" s="1"/>
  <c r="P2335" i="4"/>
  <c r="Q2335" i="4" a="1"/>
  <c r="Q2335" i="4" s="1"/>
  <c r="R2335" i="4" a="1"/>
  <c r="R2335" i="4" s="1"/>
  <c r="S2335" i="4" a="1"/>
  <c r="S2335" i="4" s="1"/>
  <c r="P2336" i="4"/>
  <c r="Q2336" i="4" a="1"/>
  <c r="Q2336" i="4" s="1"/>
  <c r="R2336" i="4" a="1"/>
  <c r="R2336" i="4" s="1"/>
  <c r="S2336" i="4" a="1"/>
  <c r="S2336" i="4" s="1"/>
  <c r="P2337" i="4"/>
  <c r="Q2337" i="4" a="1"/>
  <c r="Q2337" i="4" s="1"/>
  <c r="R2337" i="4" a="1"/>
  <c r="R2337" i="4" s="1"/>
  <c r="S2337" i="4" a="1"/>
  <c r="S2337" i="4" s="1"/>
  <c r="P2338" i="4"/>
  <c r="Q2338" i="4" a="1"/>
  <c r="Q2338" i="4" s="1"/>
  <c r="R2338" i="4" a="1"/>
  <c r="R2338" i="4" s="1"/>
  <c r="S2338" i="4" a="1"/>
  <c r="S2338" i="4" s="1"/>
  <c r="P2339" i="4"/>
  <c r="Q2339" i="4" a="1"/>
  <c r="Q2339" i="4" s="1"/>
  <c r="R2339" i="4" a="1"/>
  <c r="R2339" i="4" s="1"/>
  <c r="S2339" i="4" a="1"/>
  <c r="S2339" i="4" s="1"/>
  <c r="P2340" i="4"/>
  <c r="Q2340" i="4" a="1"/>
  <c r="Q2340" i="4" s="1"/>
  <c r="R2340" i="4" a="1"/>
  <c r="R2340" i="4" s="1"/>
  <c r="S2340" i="4" a="1"/>
  <c r="S2340" i="4" s="1"/>
  <c r="P2341" i="4"/>
  <c r="Q2341" i="4" a="1"/>
  <c r="Q2341" i="4" s="1"/>
  <c r="R2341" i="4" a="1"/>
  <c r="R2341" i="4" s="1"/>
  <c r="S2341" i="4" a="1"/>
  <c r="S2341" i="4" s="1"/>
  <c r="P2342" i="4"/>
  <c r="Q2342" i="4" a="1"/>
  <c r="Q2342" i="4" s="1"/>
  <c r="R2342" i="4" a="1"/>
  <c r="R2342" i="4" s="1"/>
  <c r="S2342" i="4" a="1"/>
  <c r="S2342" i="4" s="1"/>
  <c r="P2343" i="4"/>
  <c r="Q2343" i="4" a="1"/>
  <c r="Q2343" i="4" s="1"/>
  <c r="R2343" i="4" a="1"/>
  <c r="R2343" i="4" s="1"/>
  <c r="S2343" i="4" a="1"/>
  <c r="S2343" i="4" s="1"/>
  <c r="P2344" i="4"/>
  <c r="Q2344" i="4" a="1"/>
  <c r="Q2344" i="4" s="1"/>
  <c r="R2344" i="4" a="1"/>
  <c r="R2344" i="4" s="1"/>
  <c r="S2344" i="4" a="1"/>
  <c r="S2344" i="4" s="1"/>
  <c r="P2345" i="4"/>
  <c r="Q2345" i="4" a="1"/>
  <c r="Q2345" i="4" s="1"/>
  <c r="R2345" i="4" a="1"/>
  <c r="R2345" i="4" s="1"/>
  <c r="S2345" i="4" a="1"/>
  <c r="S2345" i="4" s="1"/>
  <c r="P2346" i="4"/>
  <c r="Q2346" i="4" a="1"/>
  <c r="Q2346" i="4" s="1"/>
  <c r="R2346" i="4" a="1"/>
  <c r="R2346" i="4" s="1"/>
  <c r="S2346" i="4" a="1"/>
  <c r="S2346" i="4" s="1"/>
  <c r="P2347" i="4"/>
  <c r="Q2347" i="4" a="1"/>
  <c r="Q2347" i="4" s="1"/>
  <c r="R2347" i="4" a="1"/>
  <c r="R2347" i="4" s="1"/>
  <c r="S2347" i="4" a="1"/>
  <c r="S2347" i="4" s="1"/>
  <c r="P2348" i="4"/>
  <c r="Q2348" i="4" a="1"/>
  <c r="Q2348" i="4" s="1"/>
  <c r="R2348" i="4" a="1"/>
  <c r="R2348" i="4" s="1"/>
  <c r="S2348" i="4" a="1"/>
  <c r="S2348" i="4" s="1"/>
  <c r="P2349" i="4"/>
  <c r="Q2349" i="4" a="1"/>
  <c r="Q2349" i="4" s="1"/>
  <c r="R2349" i="4" a="1"/>
  <c r="R2349" i="4" s="1"/>
  <c r="S2349" i="4" a="1"/>
  <c r="S2349" i="4" s="1"/>
  <c r="P2350" i="4"/>
  <c r="Q2350" i="4" a="1"/>
  <c r="Q2350" i="4" s="1"/>
  <c r="R2350" i="4" a="1"/>
  <c r="R2350" i="4" s="1"/>
  <c r="S2350" i="4" a="1"/>
  <c r="S2350" i="4" s="1"/>
  <c r="P2351" i="4"/>
  <c r="Q2351" i="4" a="1"/>
  <c r="Q2351" i="4" s="1"/>
  <c r="R2351" i="4" a="1"/>
  <c r="R2351" i="4" s="1"/>
  <c r="S2351" i="4" a="1"/>
  <c r="S2351" i="4" s="1"/>
  <c r="P2352" i="4"/>
  <c r="Q2352" i="4" a="1"/>
  <c r="Q2352" i="4" s="1"/>
  <c r="R2352" i="4" a="1"/>
  <c r="R2352" i="4" s="1"/>
  <c r="S2352" i="4" a="1"/>
  <c r="S2352" i="4" s="1"/>
  <c r="P2353" i="4"/>
  <c r="Q2353" i="4" a="1"/>
  <c r="Q2353" i="4" s="1"/>
  <c r="R2353" i="4" a="1"/>
  <c r="R2353" i="4" s="1"/>
  <c r="S2353" i="4" a="1"/>
  <c r="S2353" i="4" s="1"/>
  <c r="P2354" i="4"/>
  <c r="Q2354" i="4" a="1"/>
  <c r="Q2354" i="4" s="1"/>
  <c r="R2354" i="4" a="1"/>
  <c r="R2354" i="4" s="1"/>
  <c r="S2354" i="4" a="1"/>
  <c r="S2354" i="4" s="1"/>
  <c r="P2355" i="4"/>
  <c r="Q2355" i="4" a="1"/>
  <c r="Q2355" i="4" s="1"/>
  <c r="R2355" i="4" a="1"/>
  <c r="R2355" i="4" s="1"/>
  <c r="S2355" i="4" a="1"/>
  <c r="S2355" i="4" s="1"/>
  <c r="P2356" i="4"/>
  <c r="Q2356" i="4" a="1"/>
  <c r="Q2356" i="4" s="1"/>
  <c r="R2356" i="4" a="1"/>
  <c r="R2356" i="4" s="1"/>
  <c r="S2356" i="4" a="1"/>
  <c r="S2356" i="4" s="1"/>
  <c r="P2357" i="4"/>
  <c r="P2358" i="4"/>
  <c r="Q2358" i="4" a="1"/>
  <c r="Q2358" i="4" s="1"/>
  <c r="R2358" i="4" a="1"/>
  <c r="R2358" i="4" s="1"/>
  <c r="S2358" i="4" a="1"/>
  <c r="S2358" i="4" s="1"/>
  <c r="P2359" i="4"/>
  <c r="Q2359" i="4" a="1"/>
  <c r="Q2359" i="4" s="1"/>
  <c r="R2359" i="4" a="1"/>
  <c r="R2359" i="4" s="1"/>
  <c r="S2359" i="4" a="1"/>
  <c r="S2359" i="4" s="1"/>
  <c r="P2360" i="4"/>
  <c r="Q2360" i="4" a="1"/>
  <c r="Q2360" i="4" s="1"/>
  <c r="R2360" i="4" a="1"/>
  <c r="R2360" i="4" s="1"/>
  <c r="S2360" i="4" a="1"/>
  <c r="S2360" i="4" s="1"/>
  <c r="P2361" i="4"/>
  <c r="Q2361" i="4" a="1"/>
  <c r="Q2361" i="4" s="1"/>
  <c r="R2361" i="4" a="1"/>
  <c r="R2361" i="4" s="1"/>
  <c r="S2361" i="4" a="1"/>
  <c r="S2361" i="4" s="1"/>
  <c r="P2362" i="4"/>
  <c r="Q2362" i="4" a="1"/>
  <c r="Q2362" i="4" s="1"/>
  <c r="R2362" i="4" a="1"/>
  <c r="R2362" i="4" s="1"/>
  <c r="S2362" i="4" a="1"/>
  <c r="S2362" i="4" s="1"/>
  <c r="P2363" i="4"/>
  <c r="Q2363" i="4" a="1"/>
  <c r="Q2363" i="4" s="1"/>
  <c r="R2363" i="4" a="1"/>
  <c r="R2363" i="4" s="1"/>
  <c r="S2363" i="4" a="1"/>
  <c r="S2363" i="4" s="1"/>
  <c r="P2364" i="4"/>
  <c r="Q2364" i="4" a="1"/>
  <c r="Q2364" i="4" s="1"/>
  <c r="R2364" i="4" a="1"/>
  <c r="R2364" i="4" s="1"/>
  <c r="S2364" i="4" a="1"/>
  <c r="S2364" i="4" s="1"/>
  <c r="P2365" i="4"/>
  <c r="Q2365" i="4" a="1"/>
  <c r="Q2365" i="4" s="1"/>
  <c r="R2365" i="4" a="1"/>
  <c r="R2365" i="4" s="1"/>
  <c r="S2365" i="4" a="1"/>
  <c r="S2365" i="4" s="1"/>
  <c r="P2366" i="4"/>
  <c r="Q2366" i="4" a="1"/>
  <c r="Q2366" i="4" s="1"/>
  <c r="R2366" i="4" a="1"/>
  <c r="R2366" i="4" s="1"/>
  <c r="S2366" i="4" a="1"/>
  <c r="S2366" i="4" s="1"/>
  <c r="P2367" i="4"/>
  <c r="Q2367" i="4" a="1"/>
  <c r="Q2367" i="4" s="1"/>
  <c r="R2367" i="4" a="1"/>
  <c r="R2367" i="4" s="1"/>
  <c r="S2367" i="4" a="1"/>
  <c r="S2367" i="4" s="1"/>
  <c r="P2368" i="4"/>
  <c r="Q2368" i="4" a="1"/>
  <c r="Q2368" i="4" s="1"/>
  <c r="R2368" i="4" a="1"/>
  <c r="R2368" i="4" s="1"/>
  <c r="S2368" i="4" a="1"/>
  <c r="S2368" i="4" s="1"/>
  <c r="P2369" i="4"/>
  <c r="Q2369" i="4" a="1"/>
  <c r="Q2369" i="4" s="1"/>
  <c r="R2369" i="4" a="1"/>
  <c r="R2369" i="4" s="1"/>
  <c r="S2369" i="4" a="1"/>
  <c r="S2369" i="4" s="1"/>
  <c r="P2370" i="4"/>
  <c r="Q2370" i="4" a="1"/>
  <c r="Q2370" i="4" s="1"/>
  <c r="R2370" i="4" a="1"/>
  <c r="R2370" i="4" s="1"/>
  <c r="S2370" i="4" a="1"/>
  <c r="S2370" i="4" s="1"/>
  <c r="P2371" i="4"/>
  <c r="Q2371" i="4" a="1"/>
  <c r="Q2371" i="4" s="1"/>
  <c r="R2371" i="4" a="1"/>
  <c r="R2371" i="4" s="1"/>
  <c r="S2371" i="4" a="1"/>
  <c r="S2371" i="4" s="1"/>
  <c r="P2372" i="4"/>
  <c r="Q2372" i="4" a="1"/>
  <c r="Q2372" i="4" s="1"/>
  <c r="R2372" i="4" a="1"/>
  <c r="R2372" i="4" s="1"/>
  <c r="S2372" i="4" a="1"/>
  <c r="S2372" i="4" s="1"/>
  <c r="P2373" i="4"/>
  <c r="Q2373" i="4" a="1"/>
  <c r="Q2373" i="4" s="1"/>
  <c r="R2373" i="4" a="1"/>
  <c r="R2373" i="4" s="1"/>
  <c r="S2373" i="4" a="1"/>
  <c r="S2373" i="4" s="1"/>
  <c r="P2374" i="4"/>
  <c r="Q2374" i="4" a="1"/>
  <c r="Q2374" i="4" s="1"/>
  <c r="R2374" i="4" a="1"/>
  <c r="R2374" i="4" s="1"/>
  <c r="S2374" i="4" a="1"/>
  <c r="S2374" i="4" s="1"/>
  <c r="P2375" i="4"/>
  <c r="Q2375" i="4" a="1"/>
  <c r="Q2375" i="4" s="1"/>
  <c r="R2375" i="4" a="1"/>
  <c r="R2375" i="4" s="1"/>
  <c r="S2375" i="4" a="1"/>
  <c r="S2375" i="4" s="1"/>
  <c r="P2376" i="4"/>
  <c r="Q2376" i="4" a="1"/>
  <c r="Q2376" i="4" s="1"/>
  <c r="R2376" i="4" a="1"/>
  <c r="R2376" i="4" s="1"/>
  <c r="S2376" i="4" a="1"/>
  <c r="S2376" i="4" s="1"/>
  <c r="P2377" i="4"/>
  <c r="Q2377" i="4" a="1"/>
  <c r="Q2377" i="4" s="1"/>
  <c r="R2377" i="4" a="1"/>
  <c r="R2377" i="4" s="1"/>
  <c r="S2377" i="4" a="1"/>
  <c r="S2377" i="4" s="1"/>
  <c r="P2378" i="4"/>
  <c r="Q2378" i="4" a="1"/>
  <c r="Q2378" i="4" s="1"/>
  <c r="R2378" i="4" a="1"/>
  <c r="R2378" i="4" s="1"/>
  <c r="S2378" i="4" a="1"/>
  <c r="S2378" i="4" s="1"/>
  <c r="P2379" i="4"/>
  <c r="Q2379" i="4" a="1"/>
  <c r="Q2379" i="4" s="1"/>
  <c r="R2379" i="4" a="1"/>
  <c r="R2379" i="4" s="1"/>
  <c r="S2379" i="4" a="1"/>
  <c r="S2379" i="4" s="1"/>
  <c r="P2380" i="4"/>
  <c r="Q2380" i="4" a="1"/>
  <c r="Q2380" i="4" s="1"/>
  <c r="R2380" i="4" a="1"/>
  <c r="R2380" i="4" s="1"/>
  <c r="S2380" i="4" a="1"/>
  <c r="S2380" i="4" s="1"/>
  <c r="P2381" i="4"/>
  <c r="Q2381" i="4" a="1"/>
  <c r="Q2381" i="4" s="1"/>
  <c r="R2381" i="4" a="1"/>
  <c r="R2381" i="4" s="1"/>
  <c r="S2381" i="4" a="1"/>
  <c r="S2381" i="4" s="1"/>
  <c r="P2382" i="4"/>
  <c r="Q2382" i="4" a="1"/>
  <c r="Q2382" i="4" s="1"/>
  <c r="R2382" i="4" a="1"/>
  <c r="R2382" i="4" s="1"/>
  <c r="S2382" i="4" a="1"/>
  <c r="S2382" i="4" s="1"/>
  <c r="P2383" i="4"/>
  <c r="Q2383" i="4" a="1"/>
  <c r="Q2383" i="4" s="1"/>
  <c r="R2383" i="4" a="1"/>
  <c r="R2383" i="4" s="1"/>
  <c r="S2383" i="4" a="1"/>
  <c r="S2383" i="4" s="1"/>
  <c r="P2384" i="4"/>
  <c r="Q2384" i="4" a="1"/>
  <c r="Q2384" i="4" s="1"/>
  <c r="R2384" i="4" a="1"/>
  <c r="R2384" i="4" s="1"/>
  <c r="S2384" i="4" a="1"/>
  <c r="S2384" i="4" s="1"/>
  <c r="P2385" i="4"/>
  <c r="Q2385" i="4" a="1"/>
  <c r="Q2385" i="4" s="1"/>
  <c r="R2385" i="4" a="1"/>
  <c r="R2385" i="4" s="1"/>
  <c r="S2385" i="4" a="1"/>
  <c r="S2385" i="4" s="1"/>
  <c r="P2386" i="4"/>
  <c r="Q2386" i="4" a="1"/>
  <c r="Q2386" i="4" s="1"/>
  <c r="R2386" i="4" a="1"/>
  <c r="R2386" i="4" s="1"/>
  <c r="S2386" i="4" a="1"/>
  <c r="S2386" i="4" s="1"/>
  <c r="P2387" i="4"/>
  <c r="Q2387" i="4" a="1"/>
  <c r="Q2387" i="4" s="1"/>
  <c r="R2387" i="4" a="1"/>
  <c r="R2387" i="4" s="1"/>
  <c r="S2387" i="4" a="1"/>
  <c r="S2387" i="4" s="1"/>
  <c r="P2388" i="4"/>
  <c r="Q2388" i="4" a="1"/>
  <c r="Q2388" i="4" s="1"/>
  <c r="R2388" i="4" a="1"/>
  <c r="R2388" i="4" s="1"/>
  <c r="S2388" i="4" a="1"/>
  <c r="S2388" i="4" s="1"/>
  <c r="P2389" i="4"/>
  <c r="Q2389" i="4" a="1"/>
  <c r="Q2389" i="4" s="1"/>
  <c r="R2389" i="4" a="1"/>
  <c r="R2389" i="4" s="1"/>
  <c r="S2389" i="4" a="1"/>
  <c r="S2389" i="4" s="1"/>
  <c r="P2390" i="4"/>
  <c r="Q2390" i="4" a="1"/>
  <c r="Q2390" i="4" s="1"/>
  <c r="R2390" i="4" a="1"/>
  <c r="R2390" i="4" s="1"/>
  <c r="S2390" i="4" a="1"/>
  <c r="S2390" i="4" s="1"/>
  <c r="P2391" i="4"/>
  <c r="Q2391" i="4" a="1"/>
  <c r="Q2391" i="4" s="1"/>
  <c r="R2391" i="4" a="1"/>
  <c r="R2391" i="4" s="1"/>
  <c r="S2391" i="4" a="1"/>
  <c r="S2391" i="4" s="1"/>
  <c r="P2392" i="4"/>
  <c r="Q2392" i="4" a="1"/>
  <c r="Q2392" i="4" s="1"/>
  <c r="R2392" i="4" a="1"/>
  <c r="R2392" i="4" s="1"/>
  <c r="S2392" i="4" a="1"/>
  <c r="S2392" i="4" s="1"/>
  <c r="P2393" i="4"/>
  <c r="Q2393" i="4" a="1"/>
  <c r="Q2393" i="4" s="1"/>
  <c r="R2393" i="4" a="1"/>
  <c r="R2393" i="4" s="1"/>
  <c r="S2393" i="4" a="1"/>
  <c r="S2393" i="4" s="1"/>
  <c r="P2394" i="4"/>
  <c r="Q2394" i="4" a="1"/>
  <c r="Q2394" i="4" s="1"/>
  <c r="R2394" i="4" a="1"/>
  <c r="R2394" i="4" s="1"/>
  <c r="S2394" i="4" a="1"/>
  <c r="S2394" i="4" s="1"/>
  <c r="P2395" i="4"/>
  <c r="Q2395" i="4" a="1"/>
  <c r="Q2395" i="4" s="1"/>
  <c r="R2395" i="4" a="1"/>
  <c r="R2395" i="4" s="1"/>
  <c r="S2395" i="4" a="1"/>
  <c r="S2395" i="4" s="1"/>
  <c r="P2396" i="4"/>
  <c r="Q2396" i="4" a="1"/>
  <c r="Q2396" i="4" s="1"/>
  <c r="R2396" i="4" a="1"/>
  <c r="R2396" i="4" s="1"/>
  <c r="S2396" i="4" a="1"/>
  <c r="S2396" i="4" s="1"/>
  <c r="P2397" i="4"/>
  <c r="Q2397" i="4" a="1"/>
  <c r="Q2397" i="4" s="1"/>
  <c r="R2397" i="4" a="1"/>
  <c r="R2397" i="4" s="1"/>
  <c r="S2397" i="4" a="1"/>
  <c r="S2397" i="4" s="1"/>
  <c r="P2398" i="4"/>
  <c r="Q2398" i="4" a="1"/>
  <c r="Q2398" i="4" s="1"/>
  <c r="R2398" i="4" a="1"/>
  <c r="R2398" i="4" s="1"/>
  <c r="S2398" i="4" a="1"/>
  <c r="S2398" i="4" s="1"/>
  <c r="P2399" i="4"/>
  <c r="Q2399" i="4" a="1"/>
  <c r="Q2399" i="4" s="1"/>
  <c r="R2399" i="4" a="1"/>
  <c r="R2399" i="4" s="1"/>
  <c r="S2399" i="4" a="1"/>
  <c r="S2399" i="4" s="1"/>
  <c r="P2400" i="4"/>
  <c r="Q2400" i="4" a="1"/>
  <c r="Q2400" i="4" s="1"/>
  <c r="R2400" i="4" a="1"/>
  <c r="R2400" i="4" s="1"/>
  <c r="S2400" i="4" a="1"/>
  <c r="S2400" i="4" s="1"/>
  <c r="P2401" i="4"/>
  <c r="Q2401" i="4" a="1"/>
  <c r="Q2401" i="4" s="1"/>
  <c r="R2401" i="4" a="1"/>
  <c r="R2401" i="4" s="1"/>
  <c r="S2401" i="4" a="1"/>
  <c r="S2401" i="4" s="1"/>
  <c r="P2402" i="4"/>
  <c r="Q2402" i="4" a="1"/>
  <c r="Q2402" i="4" s="1"/>
  <c r="R2402" i="4" a="1"/>
  <c r="R2402" i="4" s="1"/>
  <c r="S2402" i="4" a="1"/>
  <c r="S2402" i="4" s="1"/>
  <c r="P2403" i="4"/>
  <c r="Q2403" i="4" a="1"/>
  <c r="Q2403" i="4" s="1"/>
  <c r="R2403" i="4" a="1"/>
  <c r="R2403" i="4" s="1"/>
  <c r="S2403" i="4" a="1"/>
  <c r="S2403" i="4" s="1"/>
  <c r="P2404" i="4"/>
  <c r="Q2404" i="4" a="1"/>
  <c r="Q2404" i="4" s="1"/>
  <c r="R2404" i="4" a="1"/>
  <c r="R2404" i="4" s="1"/>
  <c r="S2404" i="4" a="1"/>
  <c r="S2404" i="4" s="1"/>
  <c r="P2405" i="4"/>
  <c r="Q2405" i="4" a="1"/>
  <c r="Q2405" i="4" s="1"/>
  <c r="R2405" i="4" a="1"/>
  <c r="R2405" i="4" s="1"/>
  <c r="S2405" i="4" a="1"/>
  <c r="S2405" i="4" s="1"/>
  <c r="P2406" i="4"/>
  <c r="Q2406" i="4" a="1"/>
  <c r="Q2406" i="4" s="1"/>
  <c r="R2406" i="4" a="1"/>
  <c r="R2406" i="4" s="1"/>
  <c r="S2406" i="4" a="1"/>
  <c r="S2406" i="4" s="1"/>
  <c r="P2407" i="4"/>
  <c r="Q2407" i="4" a="1"/>
  <c r="Q2407" i="4" s="1"/>
  <c r="R2407" i="4" a="1"/>
  <c r="R2407" i="4" s="1"/>
  <c r="S2407" i="4" a="1"/>
  <c r="S2407" i="4" s="1"/>
  <c r="P2408" i="4"/>
  <c r="Q2408" i="4" a="1"/>
  <c r="Q2408" i="4" s="1"/>
  <c r="R2408" i="4" a="1"/>
  <c r="R2408" i="4" s="1"/>
  <c r="S2408" i="4" a="1"/>
  <c r="S2408" i="4" s="1"/>
  <c r="P2409" i="4"/>
  <c r="Q2409" i="4" a="1"/>
  <c r="Q2409" i="4" s="1"/>
  <c r="R2409" i="4" a="1"/>
  <c r="R2409" i="4" s="1"/>
  <c r="S2409" i="4" a="1"/>
  <c r="S2409" i="4" s="1"/>
  <c r="P2410" i="4"/>
  <c r="Q2410" i="4" a="1"/>
  <c r="Q2410" i="4" s="1"/>
  <c r="R2410" i="4" a="1"/>
  <c r="R2410" i="4" s="1"/>
  <c r="S2410" i="4" a="1"/>
  <c r="S2410" i="4" s="1"/>
  <c r="P2411" i="4"/>
  <c r="Q2411" i="4" a="1"/>
  <c r="Q2411" i="4" s="1"/>
  <c r="R2411" i="4" a="1"/>
  <c r="R2411" i="4" s="1"/>
  <c r="S2411" i="4" a="1"/>
  <c r="S2411" i="4" s="1"/>
  <c r="P2412" i="4"/>
  <c r="Q2412" i="4" a="1"/>
  <c r="Q2412" i="4" s="1"/>
  <c r="R2412" i="4" a="1"/>
  <c r="R2412" i="4" s="1"/>
  <c r="S2412" i="4" a="1"/>
  <c r="S2412" i="4" s="1"/>
  <c r="P2413" i="4"/>
  <c r="Q2413" i="4" a="1"/>
  <c r="Q2413" i="4" s="1"/>
  <c r="R2413" i="4" a="1"/>
  <c r="R2413" i="4" s="1"/>
  <c r="S2413" i="4" a="1"/>
  <c r="S2413" i="4" s="1"/>
  <c r="P2414" i="4"/>
  <c r="Q2414" i="4" a="1"/>
  <c r="Q2414" i="4" s="1"/>
  <c r="R2414" i="4" a="1"/>
  <c r="R2414" i="4" s="1"/>
  <c r="S2414" i="4" a="1"/>
  <c r="S2414" i="4" s="1"/>
  <c r="P2415" i="4"/>
  <c r="Q2415" i="4" a="1"/>
  <c r="Q2415" i="4" s="1"/>
  <c r="R2415" i="4" a="1"/>
  <c r="R2415" i="4" s="1"/>
  <c r="S2415" i="4" a="1"/>
  <c r="S2415" i="4" s="1"/>
  <c r="P2416" i="4"/>
  <c r="Q2416" i="4" a="1"/>
  <c r="Q2416" i="4" s="1"/>
  <c r="R2416" i="4" a="1"/>
  <c r="R2416" i="4" s="1"/>
  <c r="S2416" i="4" a="1"/>
  <c r="S2416" i="4" s="1"/>
  <c r="P2417" i="4"/>
  <c r="Q2417" i="4" a="1"/>
  <c r="Q2417" i="4" s="1"/>
  <c r="R2417" i="4" a="1"/>
  <c r="R2417" i="4" s="1"/>
  <c r="S2417" i="4" a="1"/>
  <c r="S2417" i="4" s="1"/>
  <c r="P2418" i="4"/>
  <c r="Q2418" i="4" a="1"/>
  <c r="Q2418" i="4" s="1"/>
  <c r="R2418" i="4" a="1"/>
  <c r="R2418" i="4" s="1"/>
  <c r="S2418" i="4" a="1"/>
  <c r="S2418" i="4" s="1"/>
  <c r="P2419" i="4"/>
  <c r="Q2419" i="4" a="1"/>
  <c r="Q2419" i="4" s="1"/>
  <c r="R2419" i="4" a="1"/>
  <c r="R2419" i="4" s="1"/>
  <c r="S2419" i="4" a="1"/>
  <c r="S2419" i="4" s="1"/>
  <c r="P2420" i="4"/>
  <c r="Q2420" i="4" a="1"/>
  <c r="Q2420" i="4" s="1"/>
  <c r="R2420" i="4" a="1"/>
  <c r="R2420" i="4" s="1"/>
  <c r="S2420" i="4" a="1"/>
  <c r="S2420" i="4" s="1"/>
  <c r="P2421" i="4"/>
  <c r="Q2421" i="4" a="1"/>
  <c r="Q2421" i="4" s="1"/>
  <c r="R2421" i="4" a="1"/>
  <c r="R2421" i="4" s="1"/>
  <c r="S2421" i="4" a="1"/>
  <c r="S2421" i="4" s="1"/>
  <c r="P2422" i="4"/>
  <c r="Q2422" i="4" a="1"/>
  <c r="Q2422" i="4" s="1"/>
  <c r="R2422" i="4" a="1"/>
  <c r="R2422" i="4" s="1"/>
  <c r="S2422" i="4" a="1"/>
  <c r="S2422" i="4" s="1"/>
  <c r="P2423" i="4"/>
  <c r="Q2423" i="4" a="1"/>
  <c r="Q2423" i="4" s="1"/>
  <c r="R2423" i="4" a="1"/>
  <c r="R2423" i="4" s="1"/>
  <c r="S2423" i="4" a="1"/>
  <c r="S2423" i="4" s="1"/>
  <c r="P2424" i="4"/>
  <c r="Q2424" i="4" a="1"/>
  <c r="Q2424" i="4" s="1"/>
  <c r="R2424" i="4" a="1"/>
  <c r="R2424" i="4" s="1"/>
  <c r="S2424" i="4" a="1"/>
  <c r="S2424" i="4" s="1"/>
  <c r="P2425" i="4"/>
  <c r="Q2425" i="4" a="1"/>
  <c r="Q2425" i="4" s="1"/>
  <c r="R2425" i="4" a="1"/>
  <c r="R2425" i="4" s="1"/>
  <c r="S2425" i="4" a="1"/>
  <c r="S2425" i="4" s="1"/>
  <c r="P2426" i="4"/>
  <c r="Q2426" i="4" a="1"/>
  <c r="Q2426" i="4" s="1"/>
  <c r="R2426" i="4" a="1"/>
  <c r="R2426" i="4" s="1"/>
  <c r="S2426" i="4" a="1"/>
  <c r="S2426" i="4" s="1"/>
  <c r="P2427" i="4"/>
  <c r="Q2427" i="4" a="1"/>
  <c r="Q2427" i="4" s="1"/>
  <c r="R2427" i="4" a="1"/>
  <c r="R2427" i="4" s="1"/>
  <c r="S2427" i="4" a="1"/>
  <c r="S2427" i="4" s="1"/>
  <c r="P2428" i="4"/>
  <c r="Q2428" i="4" a="1"/>
  <c r="Q2428" i="4" s="1"/>
  <c r="R2428" i="4" a="1"/>
  <c r="R2428" i="4" s="1"/>
  <c r="S2428" i="4" a="1"/>
  <c r="S2428" i="4" s="1"/>
  <c r="P2429" i="4"/>
  <c r="Q2429" i="4" a="1"/>
  <c r="Q2429" i="4" s="1"/>
  <c r="R2429" i="4" a="1"/>
  <c r="R2429" i="4" s="1"/>
  <c r="S2429" i="4" a="1"/>
  <c r="S2429" i="4" s="1"/>
  <c r="P2430" i="4"/>
  <c r="Q2430" i="4" a="1"/>
  <c r="Q2430" i="4" s="1"/>
  <c r="R2430" i="4" a="1"/>
  <c r="R2430" i="4" s="1"/>
  <c r="S2430" i="4" a="1"/>
  <c r="S2430" i="4" s="1"/>
  <c r="P2431" i="4"/>
  <c r="Q2431" i="4" a="1"/>
  <c r="Q2431" i="4" s="1"/>
  <c r="R2431" i="4" a="1"/>
  <c r="R2431" i="4" s="1"/>
  <c r="S2431" i="4" a="1"/>
  <c r="S2431" i="4" s="1"/>
  <c r="P2432" i="4"/>
  <c r="Q2432" i="4" a="1"/>
  <c r="Q2432" i="4" s="1"/>
  <c r="R2432" i="4" a="1"/>
  <c r="R2432" i="4" s="1"/>
  <c r="S2432" i="4" a="1"/>
  <c r="S2432" i="4" s="1"/>
  <c r="P2433" i="4"/>
  <c r="Q2433" i="4" a="1"/>
  <c r="Q2433" i="4" s="1"/>
  <c r="R2433" i="4" a="1"/>
  <c r="R2433" i="4" s="1"/>
  <c r="S2433" i="4" a="1"/>
  <c r="S2433" i="4" s="1"/>
  <c r="P2434" i="4"/>
  <c r="Q2434" i="4" a="1"/>
  <c r="Q2434" i="4" s="1"/>
  <c r="R2434" i="4" a="1"/>
  <c r="R2434" i="4" s="1"/>
  <c r="S2434" i="4" a="1"/>
  <c r="S2434" i="4" s="1"/>
  <c r="P2435" i="4"/>
  <c r="Q2435" i="4" a="1"/>
  <c r="Q2435" i="4" s="1"/>
  <c r="R2435" i="4" a="1"/>
  <c r="R2435" i="4" s="1"/>
  <c r="S2435" i="4" a="1"/>
  <c r="S2435" i="4" s="1"/>
  <c r="P2436" i="4"/>
  <c r="Q2436" i="4" a="1"/>
  <c r="Q2436" i="4" s="1"/>
  <c r="R2436" i="4" a="1"/>
  <c r="R2436" i="4" s="1"/>
  <c r="S2436" i="4" a="1"/>
  <c r="S2436" i="4" s="1"/>
  <c r="P2437" i="4"/>
  <c r="Q2437" i="4" a="1"/>
  <c r="Q2437" i="4" s="1"/>
  <c r="R2437" i="4" a="1"/>
  <c r="R2437" i="4" s="1"/>
  <c r="S2437" i="4" a="1"/>
  <c r="S2437" i="4" s="1"/>
  <c r="P2438" i="4"/>
  <c r="Q2438" i="4" a="1"/>
  <c r="Q2438" i="4" s="1"/>
  <c r="R2438" i="4" a="1"/>
  <c r="R2438" i="4" s="1"/>
  <c r="S2438" i="4" a="1"/>
  <c r="S2438" i="4" s="1"/>
  <c r="P2439" i="4"/>
  <c r="Q2439" i="4" a="1"/>
  <c r="Q2439" i="4" s="1"/>
  <c r="R2439" i="4" a="1"/>
  <c r="R2439" i="4" s="1"/>
  <c r="S2439" i="4" a="1"/>
  <c r="S2439" i="4" s="1"/>
  <c r="P2440" i="4"/>
  <c r="Q2440" i="4" a="1"/>
  <c r="Q2440" i="4" s="1"/>
  <c r="R2440" i="4" a="1"/>
  <c r="R2440" i="4" s="1"/>
  <c r="S2440" i="4" a="1"/>
  <c r="S2440" i="4" s="1"/>
  <c r="P2441" i="4"/>
  <c r="Q2441" i="4" a="1"/>
  <c r="Q2441" i="4" s="1"/>
  <c r="R2441" i="4" a="1"/>
  <c r="R2441" i="4" s="1"/>
  <c r="S2441" i="4" a="1"/>
  <c r="S2441" i="4" s="1"/>
  <c r="P2442" i="4"/>
  <c r="Q2442" i="4" a="1"/>
  <c r="Q2442" i="4" s="1"/>
  <c r="R2442" i="4" a="1"/>
  <c r="R2442" i="4" s="1"/>
  <c r="S2442" i="4" a="1"/>
  <c r="S2442" i="4" s="1"/>
  <c r="P2443" i="4"/>
  <c r="Q2443" i="4" a="1"/>
  <c r="Q2443" i="4" s="1"/>
  <c r="R2443" i="4" a="1"/>
  <c r="R2443" i="4" s="1"/>
  <c r="S2443" i="4" a="1"/>
  <c r="S2443" i="4" s="1"/>
  <c r="P2444" i="4"/>
  <c r="Q2444" i="4" a="1"/>
  <c r="Q2444" i="4" s="1"/>
  <c r="R2444" i="4" a="1"/>
  <c r="R2444" i="4" s="1"/>
  <c r="S2444" i="4" a="1"/>
  <c r="S2444" i="4" s="1"/>
  <c r="P2445" i="4"/>
  <c r="Q2445" i="4" a="1"/>
  <c r="Q2445" i="4" s="1"/>
  <c r="R2445" i="4" a="1"/>
  <c r="R2445" i="4" s="1"/>
  <c r="S2445" i="4" a="1"/>
  <c r="S2445" i="4" s="1"/>
  <c r="P2446" i="4"/>
  <c r="Q2446" i="4" a="1"/>
  <c r="Q2446" i="4" s="1"/>
  <c r="R2446" i="4" a="1"/>
  <c r="R2446" i="4" s="1"/>
  <c r="S2446" i="4" a="1"/>
  <c r="S2446" i="4" s="1"/>
  <c r="P2447" i="4"/>
  <c r="Q2447" i="4" a="1"/>
  <c r="Q2447" i="4" s="1"/>
  <c r="R2447" i="4" a="1"/>
  <c r="R2447" i="4" s="1"/>
  <c r="S2447" i="4" a="1"/>
  <c r="S2447" i="4" s="1"/>
  <c r="P2448" i="4"/>
  <c r="Q2448" i="4" a="1"/>
  <c r="Q2448" i="4" s="1"/>
  <c r="R2448" i="4" a="1"/>
  <c r="R2448" i="4" s="1"/>
  <c r="S2448" i="4" a="1"/>
  <c r="S2448" i="4" s="1"/>
  <c r="P2449" i="4"/>
  <c r="Q2449" i="4" a="1"/>
  <c r="Q2449" i="4" s="1"/>
  <c r="R2449" i="4" a="1"/>
  <c r="R2449" i="4" s="1"/>
  <c r="S2449" i="4" a="1"/>
  <c r="S2449" i="4" s="1"/>
  <c r="P2450" i="4"/>
  <c r="Q2450" i="4" a="1"/>
  <c r="Q2450" i="4" s="1"/>
  <c r="R2450" i="4" a="1"/>
  <c r="R2450" i="4" s="1"/>
  <c r="S2450" i="4" a="1"/>
  <c r="S2450" i="4" s="1"/>
  <c r="P2451" i="4"/>
  <c r="Q2451" i="4" a="1"/>
  <c r="Q2451" i="4" s="1"/>
  <c r="R2451" i="4" a="1"/>
  <c r="R2451" i="4" s="1"/>
  <c r="S2451" i="4" a="1"/>
  <c r="S2451" i="4" s="1"/>
  <c r="P2452" i="4"/>
  <c r="Q2452" i="4" a="1"/>
  <c r="Q2452" i="4" s="1"/>
  <c r="R2452" i="4" a="1"/>
  <c r="R2452" i="4" s="1"/>
  <c r="S2452" i="4" a="1"/>
  <c r="S2452" i="4" s="1"/>
  <c r="P2453" i="4"/>
  <c r="Q2453" i="4" a="1"/>
  <c r="Q2453" i="4" s="1"/>
  <c r="R2453" i="4" a="1"/>
  <c r="R2453" i="4" s="1"/>
  <c r="S2453" i="4" a="1"/>
  <c r="S2453" i="4" s="1"/>
  <c r="P2454" i="4"/>
  <c r="Q2454" i="4" a="1"/>
  <c r="Q2454" i="4" s="1"/>
  <c r="R2454" i="4" a="1"/>
  <c r="R2454" i="4" s="1"/>
  <c r="S2454" i="4" a="1"/>
  <c r="S2454" i="4" s="1"/>
  <c r="P2455" i="4"/>
  <c r="Q2455" i="4" a="1"/>
  <c r="Q2455" i="4" s="1"/>
  <c r="R2455" i="4" a="1"/>
  <c r="R2455" i="4" s="1"/>
  <c r="S2455" i="4" a="1"/>
  <c r="S2455" i="4" s="1"/>
  <c r="P2456" i="4"/>
  <c r="Q2456" i="4" a="1"/>
  <c r="Q2456" i="4" s="1"/>
  <c r="R2456" i="4" a="1"/>
  <c r="R2456" i="4" s="1"/>
  <c r="S2456" i="4" a="1"/>
  <c r="S2456" i="4" s="1"/>
  <c r="P2457" i="4"/>
  <c r="Q2457" i="4" a="1"/>
  <c r="Q2457" i="4" s="1"/>
  <c r="R2457" i="4" a="1"/>
  <c r="R2457" i="4" s="1"/>
  <c r="S2457" i="4" a="1"/>
  <c r="S2457" i="4" s="1"/>
  <c r="P2458" i="4"/>
  <c r="Q2458" i="4" a="1"/>
  <c r="Q2458" i="4" s="1"/>
  <c r="R2458" i="4" a="1"/>
  <c r="R2458" i="4" s="1"/>
  <c r="S2458" i="4" a="1"/>
  <c r="S2458" i="4" s="1"/>
  <c r="P2459" i="4"/>
  <c r="Q2459" i="4" a="1"/>
  <c r="Q2459" i="4" s="1"/>
  <c r="R2459" i="4" a="1"/>
  <c r="R2459" i="4" s="1"/>
  <c r="S2459" i="4" a="1"/>
  <c r="S2459" i="4" s="1"/>
  <c r="P2460" i="4"/>
  <c r="Q2460" i="4" a="1"/>
  <c r="Q2460" i="4" s="1"/>
  <c r="R2460" i="4" a="1"/>
  <c r="R2460" i="4" s="1"/>
  <c r="S2460" i="4" a="1"/>
  <c r="S2460" i="4" s="1"/>
  <c r="P2461" i="4"/>
  <c r="Q2461" i="4" a="1"/>
  <c r="Q2461" i="4" s="1"/>
  <c r="R2461" i="4" a="1"/>
  <c r="R2461" i="4" s="1"/>
  <c r="S2461" i="4" a="1"/>
  <c r="S2461" i="4" s="1"/>
  <c r="P2462" i="4"/>
  <c r="Q2462" i="4" a="1"/>
  <c r="Q2462" i="4" s="1"/>
  <c r="R2462" i="4" a="1"/>
  <c r="R2462" i="4" s="1"/>
  <c r="S2462" i="4" a="1"/>
  <c r="S2462" i="4" s="1"/>
  <c r="P2463" i="4"/>
  <c r="Q2463" i="4" a="1"/>
  <c r="Q2463" i="4" s="1"/>
  <c r="R2463" i="4" a="1"/>
  <c r="R2463" i="4" s="1"/>
  <c r="S2463" i="4" a="1"/>
  <c r="S2463" i="4" s="1"/>
  <c r="P2464" i="4"/>
  <c r="Q2464" i="4" a="1"/>
  <c r="Q2464" i="4" s="1"/>
  <c r="R2464" i="4" a="1"/>
  <c r="R2464" i="4" s="1"/>
  <c r="S2464" i="4" a="1"/>
  <c r="S2464" i="4" s="1"/>
  <c r="P2465" i="4"/>
  <c r="Q2465" i="4" a="1"/>
  <c r="Q2465" i="4" s="1"/>
  <c r="R2465" i="4" a="1"/>
  <c r="R2465" i="4" s="1"/>
  <c r="S2465" i="4" a="1"/>
  <c r="S2465" i="4" s="1"/>
  <c r="P2466" i="4"/>
  <c r="Q2466" i="4" a="1"/>
  <c r="Q2466" i="4" s="1"/>
  <c r="R2466" i="4" a="1"/>
  <c r="R2466" i="4" s="1"/>
  <c r="S2466" i="4" a="1"/>
  <c r="S2466" i="4" s="1"/>
  <c r="P2467" i="4"/>
  <c r="Q2467" i="4" a="1"/>
  <c r="Q2467" i="4" s="1"/>
  <c r="R2467" i="4" a="1"/>
  <c r="R2467" i="4" s="1"/>
  <c r="S2467" i="4" a="1"/>
  <c r="S2467" i="4" s="1"/>
  <c r="P2468" i="4"/>
  <c r="Q2468" i="4" a="1"/>
  <c r="Q2468" i="4" s="1"/>
  <c r="R2468" i="4" a="1"/>
  <c r="R2468" i="4" s="1"/>
  <c r="S2468" i="4" a="1"/>
  <c r="S2468" i="4" s="1"/>
  <c r="P2469" i="4"/>
  <c r="Q2469" i="4" a="1"/>
  <c r="Q2469" i="4" s="1"/>
  <c r="R2469" i="4" a="1"/>
  <c r="R2469" i="4" s="1"/>
  <c r="S2469" i="4" a="1"/>
  <c r="S2469" i="4" s="1"/>
  <c r="P2470" i="4"/>
  <c r="Q2470" i="4" a="1"/>
  <c r="Q2470" i="4" s="1"/>
  <c r="R2470" i="4" a="1"/>
  <c r="R2470" i="4" s="1"/>
  <c r="S2470" i="4" a="1"/>
  <c r="S2470" i="4" s="1"/>
  <c r="P2471" i="4"/>
  <c r="Q2471" i="4" a="1"/>
  <c r="Q2471" i="4" s="1"/>
  <c r="R2471" i="4" a="1"/>
  <c r="R2471" i="4" s="1"/>
  <c r="S2471" i="4" a="1"/>
  <c r="S2471" i="4" s="1"/>
  <c r="P2472" i="4"/>
  <c r="Q2472" i="4" a="1"/>
  <c r="Q2472" i="4" s="1"/>
  <c r="R2472" i="4" a="1"/>
  <c r="R2472" i="4" s="1"/>
  <c r="S2472" i="4" a="1"/>
  <c r="S2472" i="4" s="1"/>
  <c r="P2473" i="4"/>
  <c r="Q2473" i="4" a="1"/>
  <c r="Q2473" i="4" s="1"/>
  <c r="R2473" i="4" a="1"/>
  <c r="R2473" i="4" s="1"/>
  <c r="S2473" i="4" a="1"/>
  <c r="S2473" i="4" s="1"/>
  <c r="P2474" i="4"/>
  <c r="Q2474" i="4" a="1"/>
  <c r="Q2474" i="4" s="1"/>
  <c r="R2474" i="4" a="1"/>
  <c r="R2474" i="4" s="1"/>
  <c r="S2474" i="4" a="1"/>
  <c r="S2474" i="4" s="1"/>
  <c r="P2475" i="4"/>
  <c r="Q2475" i="4" a="1"/>
  <c r="Q2475" i="4" s="1"/>
  <c r="R2475" i="4" a="1"/>
  <c r="R2475" i="4" s="1"/>
  <c r="S2475" i="4" a="1"/>
  <c r="S2475" i="4" s="1"/>
  <c r="P2476" i="4"/>
  <c r="Q2476" i="4" a="1"/>
  <c r="Q2476" i="4" s="1"/>
  <c r="R2476" i="4" a="1"/>
  <c r="R2476" i="4" s="1"/>
  <c r="S2476" i="4" a="1"/>
  <c r="S2476" i="4" s="1"/>
  <c r="P2477" i="4"/>
  <c r="Q2477" i="4" a="1"/>
  <c r="Q2477" i="4" s="1"/>
  <c r="R2477" i="4" a="1"/>
  <c r="R2477" i="4" s="1"/>
  <c r="S2477" i="4" a="1"/>
  <c r="S2477" i="4" s="1"/>
  <c r="P2478" i="4"/>
  <c r="Q2478" i="4" a="1"/>
  <c r="Q2478" i="4" s="1"/>
  <c r="R2478" i="4" a="1"/>
  <c r="R2478" i="4" s="1"/>
  <c r="S2478" i="4" a="1"/>
  <c r="S2478" i="4" s="1"/>
  <c r="P2479" i="4"/>
  <c r="Q2479" i="4" a="1"/>
  <c r="Q2479" i="4" s="1"/>
  <c r="R2479" i="4" a="1"/>
  <c r="R2479" i="4" s="1"/>
  <c r="S2479" i="4" a="1"/>
  <c r="S2479" i="4" s="1"/>
  <c r="P2480" i="4"/>
  <c r="Q2480" i="4" a="1"/>
  <c r="Q2480" i="4" s="1"/>
  <c r="R2480" i="4" a="1"/>
  <c r="R2480" i="4" s="1"/>
  <c r="S2480" i="4" a="1"/>
  <c r="S2480" i="4" s="1"/>
  <c r="P2481" i="4"/>
  <c r="Q2481" i="4" a="1"/>
  <c r="Q2481" i="4" s="1"/>
  <c r="R2481" i="4" a="1"/>
  <c r="R2481" i="4" s="1"/>
  <c r="S2481" i="4" a="1"/>
  <c r="S2481" i="4" s="1"/>
  <c r="P2482" i="4"/>
  <c r="Q2482" i="4" a="1"/>
  <c r="Q2482" i="4" s="1"/>
  <c r="R2482" i="4" a="1"/>
  <c r="R2482" i="4" s="1"/>
  <c r="S2482" i="4" a="1"/>
  <c r="S2482" i="4" s="1"/>
  <c r="P2483" i="4"/>
  <c r="Q2483" i="4" a="1"/>
  <c r="Q2483" i="4" s="1"/>
  <c r="R2483" i="4" a="1"/>
  <c r="R2483" i="4" s="1"/>
  <c r="S2483" i="4" a="1"/>
  <c r="S2483" i="4" s="1"/>
  <c r="P2484" i="4"/>
  <c r="Q2484" i="4" a="1"/>
  <c r="Q2484" i="4" s="1"/>
  <c r="R2484" i="4" a="1"/>
  <c r="R2484" i="4" s="1"/>
  <c r="S2484" i="4" a="1"/>
  <c r="S2484" i="4" s="1"/>
  <c r="P2485" i="4"/>
  <c r="Q2485" i="4" a="1"/>
  <c r="Q2485" i="4" s="1"/>
  <c r="R2485" i="4" a="1"/>
  <c r="R2485" i="4" s="1"/>
  <c r="S2485" i="4" a="1"/>
  <c r="S2485" i="4" s="1"/>
  <c r="P2486" i="4"/>
  <c r="Q2486" i="4" a="1"/>
  <c r="Q2486" i="4" s="1"/>
  <c r="R2486" i="4" a="1"/>
  <c r="R2486" i="4" s="1"/>
  <c r="S2486" i="4" a="1"/>
  <c r="S2486" i="4" s="1"/>
  <c r="P2487" i="4"/>
  <c r="Q2487" i="4" a="1"/>
  <c r="Q2487" i="4" s="1"/>
  <c r="R2487" i="4" a="1"/>
  <c r="R2487" i="4" s="1"/>
  <c r="S2487" i="4" a="1"/>
  <c r="S2487" i="4" s="1"/>
  <c r="P2488" i="4"/>
  <c r="Q2488" i="4" a="1"/>
  <c r="Q2488" i="4" s="1"/>
  <c r="R2488" i="4" a="1"/>
  <c r="R2488" i="4" s="1"/>
  <c r="S2488" i="4" a="1"/>
  <c r="S2488" i="4" s="1"/>
  <c r="P2489" i="4"/>
  <c r="Q2489" i="4" a="1"/>
  <c r="Q2489" i="4" s="1"/>
  <c r="R2489" i="4" a="1"/>
  <c r="R2489" i="4" s="1"/>
  <c r="S2489" i="4" a="1"/>
  <c r="S2489" i="4" s="1"/>
  <c r="P2490" i="4"/>
  <c r="Q2490" i="4" a="1"/>
  <c r="Q2490" i="4" s="1"/>
  <c r="R2490" i="4" a="1"/>
  <c r="R2490" i="4" s="1"/>
  <c r="S2490" i="4" a="1"/>
  <c r="S2490" i="4" s="1"/>
  <c r="P2491" i="4"/>
  <c r="Q2491" i="4" a="1"/>
  <c r="Q2491" i="4" s="1"/>
  <c r="R2491" i="4" a="1"/>
  <c r="R2491" i="4" s="1"/>
  <c r="S2491" i="4" a="1"/>
  <c r="S2491" i="4" s="1"/>
  <c r="P2492" i="4"/>
  <c r="Q2492" i="4" a="1"/>
  <c r="Q2492" i="4" s="1"/>
  <c r="R2492" i="4" a="1"/>
  <c r="R2492" i="4" s="1"/>
  <c r="S2492" i="4" a="1"/>
  <c r="S2492" i="4" s="1"/>
  <c r="P2493" i="4"/>
  <c r="Q2493" i="4" a="1"/>
  <c r="Q2493" i="4" s="1"/>
  <c r="R2493" i="4" a="1"/>
  <c r="R2493" i="4" s="1"/>
  <c r="S2493" i="4" a="1"/>
  <c r="S2493" i="4" s="1"/>
  <c r="P2494" i="4"/>
  <c r="Q2494" i="4" a="1"/>
  <c r="Q2494" i="4" s="1"/>
  <c r="R2494" i="4" a="1"/>
  <c r="R2494" i="4" s="1"/>
  <c r="S2494" i="4" a="1"/>
  <c r="S2494" i="4" s="1"/>
  <c r="P2495" i="4"/>
  <c r="Q2495" i="4" a="1"/>
  <c r="Q2495" i="4" s="1"/>
  <c r="R2495" i="4" a="1"/>
  <c r="R2495" i="4" s="1"/>
  <c r="S2495" i="4" a="1"/>
  <c r="S2495" i="4" s="1"/>
  <c r="P2496" i="4"/>
  <c r="Q2496" i="4" a="1"/>
  <c r="Q2496" i="4" s="1"/>
  <c r="R2496" i="4" a="1"/>
  <c r="R2496" i="4" s="1"/>
  <c r="S2496" i="4" a="1"/>
  <c r="S2496" i="4" s="1"/>
  <c r="P2497" i="4"/>
  <c r="Q2497" i="4" a="1"/>
  <c r="Q2497" i="4" s="1"/>
  <c r="R2497" i="4" a="1"/>
  <c r="R2497" i="4" s="1"/>
  <c r="S2497" i="4" a="1"/>
  <c r="S2497" i="4" s="1"/>
  <c r="P2498" i="4"/>
  <c r="Q2498" i="4" a="1"/>
  <c r="Q2498" i="4" s="1"/>
  <c r="R2498" i="4" a="1"/>
  <c r="R2498" i="4" s="1"/>
  <c r="S2498" i="4" a="1"/>
  <c r="S2498" i="4" s="1"/>
  <c r="P2499" i="4"/>
  <c r="Q2499" i="4" a="1"/>
  <c r="Q2499" i="4" s="1"/>
  <c r="R2499" i="4" a="1"/>
  <c r="R2499" i="4" s="1"/>
  <c r="S2499" i="4" a="1"/>
  <c r="S2499" i="4" s="1"/>
  <c r="P2500" i="4"/>
  <c r="Q2500" i="4" a="1"/>
  <c r="Q2500" i="4" s="1"/>
  <c r="R2500" i="4" a="1"/>
  <c r="R2500" i="4" s="1"/>
  <c r="S2500" i="4" a="1"/>
  <c r="S2500" i="4" s="1"/>
  <c r="P2501" i="4"/>
  <c r="Q2501" i="4" a="1"/>
  <c r="Q2501" i="4" s="1"/>
  <c r="R2501" i="4" a="1"/>
  <c r="R2501" i="4" s="1"/>
  <c r="S2501" i="4" a="1"/>
  <c r="S2501" i="4" s="1"/>
  <c r="P2502" i="4"/>
  <c r="Q2502" i="4" a="1"/>
  <c r="Q2502" i="4" s="1"/>
  <c r="R2502" i="4" a="1"/>
  <c r="R2502" i="4" s="1"/>
  <c r="S2502" i="4" a="1"/>
  <c r="S2502" i="4" s="1"/>
  <c r="P2503" i="4"/>
  <c r="Q2503" i="4" a="1"/>
  <c r="Q2503" i="4" s="1"/>
  <c r="R2503" i="4" a="1"/>
  <c r="R2503" i="4" s="1"/>
  <c r="S2503" i="4" a="1"/>
  <c r="S2503" i="4" s="1"/>
  <c r="P2504" i="4"/>
  <c r="Q2504" i="4" a="1"/>
  <c r="Q2504" i="4" s="1"/>
  <c r="R2504" i="4" a="1"/>
  <c r="R2504" i="4" s="1"/>
  <c r="S2504" i="4" a="1"/>
  <c r="S2504" i="4" s="1"/>
  <c r="P2505" i="4"/>
  <c r="Q2505" i="4" a="1"/>
  <c r="Q2505" i="4" s="1"/>
  <c r="R2505" i="4" a="1"/>
  <c r="R2505" i="4" s="1"/>
  <c r="S2505" i="4" a="1"/>
  <c r="S2505" i="4" s="1"/>
  <c r="P2506" i="4"/>
  <c r="Q2506" i="4" a="1"/>
  <c r="Q2506" i="4" s="1"/>
  <c r="R2506" i="4" a="1"/>
  <c r="R2506" i="4" s="1"/>
  <c r="S2506" i="4" a="1"/>
  <c r="S2506" i="4" s="1"/>
  <c r="P2507" i="4"/>
  <c r="Q2507" i="4" a="1"/>
  <c r="Q2507" i="4" s="1"/>
  <c r="R2507" i="4" a="1"/>
  <c r="R2507" i="4" s="1"/>
  <c r="S2507" i="4" a="1"/>
  <c r="S2507" i="4" s="1"/>
  <c r="P2508" i="4"/>
  <c r="Q2508" i="4" a="1"/>
  <c r="Q2508" i="4" s="1"/>
  <c r="R2508" i="4" a="1"/>
  <c r="R2508" i="4" s="1"/>
  <c r="S2508" i="4" a="1"/>
  <c r="S2508" i="4" s="1"/>
  <c r="P2509" i="4"/>
  <c r="Q2509" i="4" a="1"/>
  <c r="Q2509" i="4" s="1"/>
  <c r="R2509" i="4" a="1"/>
  <c r="R2509" i="4" s="1"/>
  <c r="S2509" i="4" a="1"/>
  <c r="S2509" i="4" s="1"/>
  <c r="P2510" i="4"/>
  <c r="Q2510" i="4" a="1"/>
  <c r="Q2510" i="4" s="1"/>
  <c r="R2510" i="4" a="1"/>
  <c r="R2510" i="4" s="1"/>
  <c r="S2510" i="4" a="1"/>
  <c r="S2510" i="4" s="1"/>
  <c r="P2511" i="4"/>
  <c r="Q2511" i="4" a="1"/>
  <c r="Q2511" i="4" s="1"/>
  <c r="R2511" i="4" a="1"/>
  <c r="R2511" i="4" s="1"/>
  <c r="S2511" i="4" a="1"/>
  <c r="S2511" i="4" s="1"/>
  <c r="P2512" i="4"/>
  <c r="Q2512" i="4" a="1"/>
  <c r="Q2512" i="4" s="1"/>
  <c r="R2512" i="4" a="1"/>
  <c r="R2512" i="4" s="1"/>
  <c r="S2512" i="4" a="1"/>
  <c r="S2512" i="4" s="1"/>
  <c r="P2513" i="4"/>
  <c r="Q2513" i="4" a="1"/>
  <c r="Q2513" i="4" s="1"/>
  <c r="R2513" i="4" a="1"/>
  <c r="R2513" i="4" s="1"/>
  <c r="S2513" i="4" a="1"/>
  <c r="S2513" i="4" s="1"/>
  <c r="P2514" i="4"/>
  <c r="Q2514" i="4" a="1"/>
  <c r="Q2514" i="4" s="1"/>
  <c r="R2514" i="4" a="1"/>
  <c r="R2514" i="4" s="1"/>
  <c r="S2514" i="4" a="1"/>
  <c r="S2514" i="4" s="1"/>
  <c r="P2515" i="4"/>
  <c r="Q2515" i="4" a="1"/>
  <c r="Q2515" i="4" s="1"/>
  <c r="R2515" i="4" a="1"/>
  <c r="R2515" i="4" s="1"/>
  <c r="S2515" i="4" a="1"/>
  <c r="S2515" i="4" s="1"/>
  <c r="P2516" i="4"/>
  <c r="Q2516" i="4" a="1"/>
  <c r="Q2516" i="4" s="1"/>
  <c r="R2516" i="4" a="1"/>
  <c r="R2516" i="4" s="1"/>
  <c r="S2516" i="4" a="1"/>
  <c r="S2516" i="4" s="1"/>
  <c r="P2517" i="4"/>
  <c r="Q2517" i="4" a="1"/>
  <c r="Q2517" i="4" s="1"/>
  <c r="R2517" i="4" a="1"/>
  <c r="R2517" i="4" s="1"/>
  <c r="S2517" i="4" a="1"/>
  <c r="S2517" i="4" s="1"/>
  <c r="P2518" i="4"/>
  <c r="Q2518" i="4" a="1"/>
  <c r="Q2518" i="4" s="1"/>
  <c r="R2518" i="4" a="1"/>
  <c r="R2518" i="4" s="1"/>
  <c r="S2518" i="4" a="1"/>
  <c r="S2518" i="4" s="1"/>
  <c r="P2519" i="4"/>
  <c r="Q2519" i="4" a="1"/>
  <c r="Q2519" i="4" s="1"/>
  <c r="R2519" i="4" a="1"/>
  <c r="R2519" i="4" s="1"/>
  <c r="S2519" i="4" a="1"/>
  <c r="S2519" i="4" s="1"/>
  <c r="P2520" i="4"/>
  <c r="Q2520" i="4" a="1"/>
  <c r="Q2520" i="4" s="1"/>
  <c r="R2520" i="4" a="1"/>
  <c r="R2520" i="4" s="1"/>
  <c r="S2520" i="4" a="1"/>
  <c r="S2520" i="4" s="1"/>
  <c r="P2521" i="4"/>
  <c r="Q2521" i="4" a="1"/>
  <c r="Q2521" i="4" s="1"/>
  <c r="R2521" i="4" a="1"/>
  <c r="R2521" i="4" s="1"/>
  <c r="S2521" i="4" a="1"/>
  <c r="S2521" i="4" s="1"/>
  <c r="P2522" i="4"/>
  <c r="Q2522" i="4" a="1"/>
  <c r="Q2522" i="4" s="1"/>
  <c r="R2522" i="4" a="1"/>
  <c r="R2522" i="4" s="1"/>
  <c r="S2522" i="4" a="1"/>
  <c r="S2522" i="4" s="1"/>
  <c r="P2523" i="4"/>
  <c r="Q2523" i="4" a="1"/>
  <c r="Q2523" i="4" s="1"/>
  <c r="R2523" i="4" a="1"/>
  <c r="R2523" i="4" s="1"/>
  <c r="S2523" i="4" a="1"/>
  <c r="S2523" i="4" s="1"/>
  <c r="P2524" i="4"/>
  <c r="Q2524" i="4" a="1"/>
  <c r="Q2524" i="4" s="1"/>
  <c r="R2524" i="4" a="1"/>
  <c r="R2524" i="4" s="1"/>
  <c r="S2524" i="4" a="1"/>
  <c r="S2524" i="4" s="1"/>
  <c r="P2525" i="4"/>
  <c r="Q2525" i="4" a="1"/>
  <c r="Q2525" i="4" s="1"/>
  <c r="R2525" i="4" a="1"/>
  <c r="R2525" i="4" s="1"/>
  <c r="S2525" i="4" a="1"/>
  <c r="S2525" i="4" s="1"/>
  <c r="P2526" i="4"/>
  <c r="Q2526" i="4" a="1"/>
  <c r="Q2526" i="4" s="1"/>
  <c r="R2526" i="4" a="1"/>
  <c r="R2526" i="4" s="1"/>
  <c r="S2526" i="4" a="1"/>
  <c r="S2526" i="4" s="1"/>
  <c r="P2527" i="4"/>
  <c r="Q2527" i="4" a="1"/>
  <c r="Q2527" i="4" s="1"/>
  <c r="R2527" i="4" a="1"/>
  <c r="R2527" i="4" s="1"/>
  <c r="S2527" i="4" a="1"/>
  <c r="S2527" i="4" s="1"/>
  <c r="P2528" i="4"/>
  <c r="Q2528" i="4" a="1"/>
  <c r="Q2528" i="4" s="1"/>
  <c r="R2528" i="4" a="1"/>
  <c r="R2528" i="4" s="1"/>
  <c r="S2528" i="4" a="1"/>
  <c r="S2528" i="4" s="1"/>
  <c r="P2529" i="4"/>
  <c r="Q2529" i="4" a="1"/>
  <c r="Q2529" i="4" s="1"/>
  <c r="R2529" i="4" a="1"/>
  <c r="R2529" i="4" s="1"/>
  <c r="S2529" i="4" a="1"/>
  <c r="S2529" i="4" s="1"/>
  <c r="P2530" i="4"/>
  <c r="Q2530" i="4" a="1"/>
  <c r="Q2530" i="4" s="1"/>
  <c r="R2530" i="4" a="1"/>
  <c r="R2530" i="4" s="1"/>
  <c r="S2530" i="4" a="1"/>
  <c r="S2530" i="4" s="1"/>
  <c r="P2531" i="4"/>
  <c r="Q2531" i="4" a="1"/>
  <c r="Q2531" i="4" s="1"/>
  <c r="R2531" i="4" a="1"/>
  <c r="R2531" i="4" s="1"/>
  <c r="S2531" i="4" a="1"/>
  <c r="S2531" i="4" s="1"/>
  <c r="P2532" i="4"/>
  <c r="Q2532" i="4" a="1"/>
  <c r="Q2532" i="4" s="1"/>
  <c r="R2532" i="4" a="1"/>
  <c r="R2532" i="4" s="1"/>
  <c r="S2532" i="4" a="1"/>
  <c r="S2532" i="4" s="1"/>
  <c r="P2533" i="4"/>
  <c r="Q2533" i="4" a="1"/>
  <c r="Q2533" i="4" s="1"/>
  <c r="R2533" i="4" a="1"/>
  <c r="R2533" i="4" s="1"/>
  <c r="S2533" i="4" a="1"/>
  <c r="S2533" i="4" s="1"/>
  <c r="P2534" i="4"/>
  <c r="Q2534" i="4" a="1"/>
  <c r="Q2534" i="4" s="1"/>
  <c r="R2534" i="4" a="1"/>
  <c r="R2534" i="4" s="1"/>
  <c r="S2534" i="4" a="1"/>
  <c r="S2534" i="4" s="1"/>
  <c r="P2535" i="4"/>
  <c r="Q2535" i="4" a="1"/>
  <c r="Q2535" i="4" s="1"/>
  <c r="R2535" i="4" a="1"/>
  <c r="R2535" i="4" s="1"/>
  <c r="S2535" i="4" a="1"/>
  <c r="S2535" i="4" s="1"/>
  <c r="P2536" i="4"/>
  <c r="Q2536" i="4" a="1"/>
  <c r="Q2536" i="4" s="1"/>
  <c r="R2536" i="4" a="1"/>
  <c r="R2536" i="4" s="1"/>
  <c r="S2536" i="4" a="1"/>
  <c r="S2536" i="4" s="1"/>
  <c r="P2537" i="4"/>
  <c r="Q2537" i="4" a="1"/>
  <c r="Q2537" i="4" s="1"/>
  <c r="R2537" i="4" a="1"/>
  <c r="R2537" i="4" s="1"/>
  <c r="S2537" i="4" a="1"/>
  <c r="S2537" i="4" s="1"/>
  <c r="P2538" i="4"/>
  <c r="Q2538" i="4" a="1"/>
  <c r="Q2538" i="4" s="1"/>
  <c r="R2538" i="4" a="1"/>
  <c r="R2538" i="4" s="1"/>
  <c r="S2538" i="4" a="1"/>
  <c r="S2538" i="4" s="1"/>
  <c r="P2539" i="4"/>
  <c r="Q2539" i="4" a="1"/>
  <c r="Q2539" i="4" s="1"/>
  <c r="R2539" i="4" a="1"/>
  <c r="R2539" i="4" s="1"/>
  <c r="S2539" i="4" a="1"/>
  <c r="S2539" i="4" s="1"/>
  <c r="P2540" i="4"/>
  <c r="Q2540" i="4" a="1"/>
  <c r="Q2540" i="4" s="1"/>
  <c r="R2540" i="4" a="1"/>
  <c r="R2540" i="4" s="1"/>
  <c r="S2540" i="4" a="1"/>
  <c r="S2540" i="4" s="1"/>
  <c r="P2541" i="4"/>
  <c r="Q2541" i="4" a="1"/>
  <c r="Q2541" i="4" s="1"/>
  <c r="R2541" i="4" a="1"/>
  <c r="R2541" i="4" s="1"/>
  <c r="S2541" i="4" a="1"/>
  <c r="S2541" i="4" s="1"/>
  <c r="P2542" i="4"/>
  <c r="Q2542" i="4" a="1"/>
  <c r="Q2542" i="4" s="1"/>
  <c r="R2542" i="4" a="1"/>
  <c r="R2542" i="4" s="1"/>
  <c r="S2542" i="4" a="1"/>
  <c r="S2542" i="4" s="1"/>
  <c r="P2543" i="4"/>
  <c r="Q2543" i="4" a="1"/>
  <c r="Q2543" i="4" s="1"/>
  <c r="R2543" i="4" a="1"/>
  <c r="R2543" i="4" s="1"/>
  <c r="S2543" i="4" a="1"/>
  <c r="S2543" i="4" s="1"/>
  <c r="P2544" i="4"/>
  <c r="Q2544" i="4" a="1"/>
  <c r="Q2544" i="4" s="1"/>
  <c r="R2544" i="4" a="1"/>
  <c r="R2544" i="4" s="1"/>
  <c r="S2544" i="4" a="1"/>
  <c r="S2544" i="4" s="1"/>
  <c r="P2545" i="4"/>
  <c r="Q2545" i="4" a="1"/>
  <c r="Q2545" i="4" s="1"/>
  <c r="R2545" i="4" a="1"/>
  <c r="R2545" i="4" s="1"/>
  <c r="S2545" i="4" a="1"/>
  <c r="S2545" i="4" s="1"/>
  <c r="P2546" i="4"/>
  <c r="Q2546" i="4" a="1"/>
  <c r="Q2546" i="4" s="1"/>
  <c r="R2546" i="4" a="1"/>
  <c r="R2546" i="4" s="1"/>
  <c r="S2546" i="4" a="1"/>
  <c r="S2546" i="4" s="1"/>
  <c r="P2547" i="4"/>
  <c r="Q2547" i="4" a="1"/>
  <c r="Q2547" i="4" s="1"/>
  <c r="R2547" i="4" a="1"/>
  <c r="R2547" i="4" s="1"/>
  <c r="S2547" i="4" a="1"/>
  <c r="S2547" i="4" s="1"/>
  <c r="P2548" i="4"/>
  <c r="Q2548" i="4" a="1"/>
  <c r="Q2548" i="4" s="1"/>
  <c r="R2548" i="4" a="1"/>
  <c r="R2548" i="4" s="1"/>
  <c r="S2548" i="4" a="1"/>
  <c r="S2548" i="4" s="1"/>
  <c r="P2549" i="4"/>
  <c r="Q2549" i="4" a="1"/>
  <c r="Q2549" i="4" s="1"/>
  <c r="R2549" i="4" a="1"/>
  <c r="R2549" i="4" s="1"/>
  <c r="S2549" i="4" a="1"/>
  <c r="S2549" i="4" s="1"/>
  <c r="P2550" i="4"/>
  <c r="Q2550" i="4" a="1"/>
  <c r="Q2550" i="4" s="1"/>
  <c r="R2550" i="4" a="1"/>
  <c r="R2550" i="4" s="1"/>
  <c r="S2550" i="4" a="1"/>
  <c r="S2550" i="4" s="1"/>
  <c r="P2551" i="4"/>
  <c r="Q2551" i="4" a="1"/>
  <c r="Q2551" i="4" s="1"/>
  <c r="R2551" i="4" a="1"/>
  <c r="R2551" i="4" s="1"/>
  <c r="S2551" i="4" a="1"/>
  <c r="S2551" i="4" s="1"/>
  <c r="P2552" i="4"/>
  <c r="Q2552" i="4" a="1"/>
  <c r="Q2552" i="4" s="1"/>
  <c r="R2552" i="4" a="1"/>
  <c r="R2552" i="4" s="1"/>
  <c r="S2552" i="4" a="1"/>
  <c r="S2552" i="4" s="1"/>
  <c r="P2553" i="4"/>
  <c r="Q2553" i="4" a="1"/>
  <c r="Q2553" i="4" s="1"/>
  <c r="R2553" i="4" a="1"/>
  <c r="R2553" i="4" s="1"/>
  <c r="S2553" i="4" a="1"/>
  <c r="S2553" i="4" s="1"/>
  <c r="P2554" i="4"/>
  <c r="Q2554" i="4" a="1"/>
  <c r="Q2554" i="4" s="1"/>
  <c r="R2554" i="4" a="1"/>
  <c r="R2554" i="4" s="1"/>
  <c r="S2554" i="4" a="1"/>
  <c r="S2554" i="4" s="1"/>
  <c r="P2555" i="4"/>
  <c r="Q2555" i="4" a="1"/>
  <c r="Q2555" i="4" s="1"/>
  <c r="R2555" i="4" a="1"/>
  <c r="R2555" i="4" s="1"/>
  <c r="S2555" i="4" a="1"/>
  <c r="S2555" i="4" s="1"/>
  <c r="P2556" i="4"/>
  <c r="Q2556" i="4" a="1"/>
  <c r="Q2556" i="4" s="1"/>
  <c r="R2556" i="4" a="1"/>
  <c r="R2556" i="4" s="1"/>
  <c r="S2556" i="4" a="1"/>
  <c r="S2556" i="4" s="1"/>
  <c r="P2557" i="4"/>
  <c r="Q2557" i="4" a="1"/>
  <c r="Q2557" i="4" s="1"/>
  <c r="R2557" i="4" a="1"/>
  <c r="R2557" i="4" s="1"/>
  <c r="S2557" i="4" a="1"/>
  <c r="S2557" i="4" s="1"/>
  <c r="P2558" i="4"/>
  <c r="Q2558" i="4" a="1"/>
  <c r="Q2558" i="4" s="1"/>
  <c r="R2558" i="4" a="1"/>
  <c r="R2558" i="4" s="1"/>
  <c r="S2558" i="4" a="1"/>
  <c r="S2558" i="4" s="1"/>
  <c r="P2559" i="4"/>
  <c r="Q2559" i="4" a="1"/>
  <c r="Q2559" i="4" s="1"/>
  <c r="R2559" i="4" a="1"/>
  <c r="R2559" i="4" s="1"/>
  <c r="S2559" i="4" a="1"/>
  <c r="S2559" i="4" s="1"/>
  <c r="P2560" i="4"/>
  <c r="Q2560" i="4" a="1"/>
  <c r="Q2560" i="4" s="1"/>
  <c r="R2560" i="4" a="1"/>
  <c r="R2560" i="4" s="1"/>
  <c r="S2560" i="4" a="1"/>
  <c r="S2560" i="4" s="1"/>
  <c r="P2561" i="4"/>
  <c r="Q2561" i="4" a="1"/>
  <c r="Q2561" i="4" s="1"/>
  <c r="R2561" i="4" a="1"/>
  <c r="R2561" i="4" s="1"/>
  <c r="S2561" i="4" a="1"/>
  <c r="S2561" i="4" s="1"/>
  <c r="P2562" i="4"/>
  <c r="Q2562" i="4" a="1"/>
  <c r="Q2562" i="4" s="1"/>
  <c r="R2562" i="4" a="1"/>
  <c r="R2562" i="4" s="1"/>
  <c r="S2562" i="4" a="1"/>
  <c r="S2562" i="4" s="1"/>
  <c r="P2563" i="4"/>
  <c r="Q2563" i="4" a="1"/>
  <c r="Q2563" i="4" s="1"/>
  <c r="R2563" i="4" a="1"/>
  <c r="R2563" i="4" s="1"/>
  <c r="S2563" i="4" a="1"/>
  <c r="S2563" i="4" s="1"/>
  <c r="P2564" i="4"/>
  <c r="Q2564" i="4" a="1"/>
  <c r="Q2564" i="4" s="1"/>
  <c r="R2564" i="4" a="1"/>
  <c r="R2564" i="4" s="1"/>
  <c r="S2564" i="4" a="1"/>
  <c r="S2564" i="4" s="1"/>
  <c r="P2565" i="4"/>
  <c r="Q2565" i="4" a="1"/>
  <c r="Q2565" i="4" s="1"/>
  <c r="R2565" i="4" a="1"/>
  <c r="R2565" i="4" s="1"/>
  <c r="S2565" i="4" a="1"/>
  <c r="S2565" i="4" s="1"/>
  <c r="P2566" i="4"/>
  <c r="Q2566" i="4" a="1"/>
  <c r="Q2566" i="4" s="1"/>
  <c r="R2566" i="4" a="1"/>
  <c r="R2566" i="4" s="1"/>
  <c r="S2566" i="4" a="1"/>
  <c r="S2566" i="4" s="1"/>
  <c r="P2567" i="4"/>
  <c r="Q2567" i="4" a="1"/>
  <c r="Q2567" i="4" s="1"/>
  <c r="R2567" i="4" a="1"/>
  <c r="R2567" i="4" s="1"/>
  <c r="S2567" i="4" a="1"/>
  <c r="S2567" i="4" s="1"/>
  <c r="P2568" i="4"/>
  <c r="Q2568" i="4" a="1"/>
  <c r="Q2568" i="4" s="1"/>
  <c r="R2568" i="4" a="1"/>
  <c r="R2568" i="4" s="1"/>
  <c r="S2568" i="4" a="1"/>
  <c r="S2568" i="4" s="1"/>
  <c r="P2569" i="4"/>
  <c r="Q2569" i="4" a="1"/>
  <c r="Q2569" i="4" s="1"/>
  <c r="R2569" i="4" a="1"/>
  <c r="R2569" i="4" s="1"/>
  <c r="S2569" i="4" a="1"/>
  <c r="S2569" i="4" s="1"/>
  <c r="P2570" i="4"/>
  <c r="Q2570" i="4" a="1"/>
  <c r="Q2570" i="4" s="1"/>
  <c r="R2570" i="4" a="1"/>
  <c r="R2570" i="4" s="1"/>
  <c r="S2570" i="4" a="1"/>
  <c r="S2570" i="4" s="1"/>
  <c r="P2571" i="4"/>
  <c r="Q2571" i="4" a="1"/>
  <c r="Q2571" i="4" s="1"/>
  <c r="R2571" i="4" a="1"/>
  <c r="R2571" i="4" s="1"/>
  <c r="S2571" i="4" a="1"/>
  <c r="S2571" i="4" s="1"/>
  <c r="P2572" i="4"/>
  <c r="Q2572" i="4" a="1"/>
  <c r="Q2572" i="4" s="1"/>
  <c r="R2572" i="4" a="1"/>
  <c r="R2572" i="4" s="1"/>
  <c r="S2572" i="4" a="1"/>
  <c r="S2572" i="4" s="1"/>
  <c r="P2573" i="4"/>
  <c r="Q2573" i="4" a="1"/>
  <c r="Q2573" i="4" s="1"/>
  <c r="R2573" i="4" a="1"/>
  <c r="R2573" i="4" s="1"/>
  <c r="S2573" i="4" a="1"/>
  <c r="S2573" i="4" s="1"/>
  <c r="P2574" i="4"/>
  <c r="Q2574" i="4" a="1"/>
  <c r="Q2574" i="4" s="1"/>
  <c r="R2574" i="4" a="1"/>
  <c r="R2574" i="4" s="1"/>
  <c r="S2574" i="4" a="1"/>
  <c r="S2574" i="4" s="1"/>
  <c r="P2575" i="4"/>
  <c r="Q2575" i="4" a="1"/>
  <c r="Q2575" i="4" s="1"/>
  <c r="R2575" i="4" a="1"/>
  <c r="R2575" i="4" s="1"/>
  <c r="S2575" i="4" a="1"/>
  <c r="S2575" i="4" s="1"/>
  <c r="P2576" i="4"/>
  <c r="Q2576" i="4" a="1"/>
  <c r="Q2576" i="4" s="1"/>
  <c r="R2576" i="4" a="1"/>
  <c r="R2576" i="4" s="1"/>
  <c r="S2576" i="4" a="1"/>
  <c r="S2576" i="4" s="1"/>
  <c r="P2577" i="4"/>
  <c r="Q2577" i="4" a="1"/>
  <c r="Q2577" i="4" s="1"/>
  <c r="R2577" i="4" a="1"/>
  <c r="R2577" i="4" s="1"/>
  <c r="S2577" i="4" a="1"/>
  <c r="S2577" i="4" s="1"/>
  <c r="P2578" i="4"/>
  <c r="Q2578" i="4" a="1"/>
  <c r="Q2578" i="4" s="1"/>
  <c r="R2578" i="4" a="1"/>
  <c r="R2578" i="4" s="1"/>
  <c r="S2578" i="4" a="1"/>
  <c r="S2578" i="4" s="1"/>
  <c r="P2579" i="4"/>
  <c r="Q2579" i="4" a="1"/>
  <c r="Q2579" i="4" s="1"/>
  <c r="R2579" i="4" a="1"/>
  <c r="R2579" i="4" s="1"/>
  <c r="S2579" i="4" a="1"/>
  <c r="S2579" i="4" s="1"/>
  <c r="P2580" i="4"/>
  <c r="Q2580" i="4" a="1"/>
  <c r="Q2580" i="4" s="1"/>
  <c r="R2580" i="4" a="1"/>
  <c r="R2580" i="4" s="1"/>
  <c r="S2580" i="4" a="1"/>
  <c r="S2580" i="4" s="1"/>
  <c r="P2581" i="4"/>
  <c r="Q2581" i="4" a="1"/>
  <c r="Q2581" i="4" s="1"/>
  <c r="R2581" i="4" a="1"/>
  <c r="R2581" i="4" s="1"/>
  <c r="S2581" i="4" a="1"/>
  <c r="S2581" i="4" s="1"/>
  <c r="P2582" i="4"/>
  <c r="Q2582" i="4" a="1"/>
  <c r="Q2582" i="4" s="1"/>
  <c r="R2582" i="4" a="1"/>
  <c r="R2582" i="4" s="1"/>
  <c r="S2582" i="4" a="1"/>
  <c r="S2582" i="4" s="1"/>
  <c r="P2583" i="4"/>
  <c r="Q2583" i="4" a="1"/>
  <c r="Q2583" i="4" s="1"/>
  <c r="R2583" i="4" a="1"/>
  <c r="R2583" i="4" s="1"/>
  <c r="S2583" i="4" a="1"/>
  <c r="S2583" i="4" s="1"/>
  <c r="P2584" i="4"/>
  <c r="Q2584" i="4" a="1"/>
  <c r="Q2584" i="4" s="1"/>
  <c r="R2584" i="4" a="1"/>
  <c r="R2584" i="4" s="1"/>
  <c r="S2584" i="4" a="1"/>
  <c r="S2584" i="4" s="1"/>
  <c r="P2585" i="4"/>
  <c r="Q2585" i="4" a="1"/>
  <c r="Q2585" i="4" s="1"/>
  <c r="R2585" i="4" a="1"/>
  <c r="R2585" i="4" s="1"/>
  <c r="S2585" i="4" a="1"/>
  <c r="S2585" i="4" s="1"/>
  <c r="P2586" i="4"/>
  <c r="Q2586" i="4" a="1"/>
  <c r="Q2586" i="4" s="1"/>
  <c r="R2586" i="4" a="1"/>
  <c r="R2586" i="4" s="1"/>
  <c r="S2586" i="4" a="1"/>
  <c r="S2586" i="4" s="1"/>
  <c r="P2587" i="4"/>
  <c r="Q2587" i="4" a="1"/>
  <c r="Q2587" i="4" s="1"/>
  <c r="R2587" i="4" a="1"/>
  <c r="R2587" i="4" s="1"/>
  <c r="S2587" i="4" a="1"/>
  <c r="S2587" i="4" s="1"/>
  <c r="P2588" i="4"/>
  <c r="Q2588" i="4" a="1"/>
  <c r="Q2588" i="4" s="1"/>
  <c r="R2588" i="4" a="1"/>
  <c r="R2588" i="4" s="1"/>
  <c r="S2588" i="4" a="1"/>
  <c r="S2588" i="4" s="1"/>
  <c r="P2589" i="4"/>
  <c r="Q2589" i="4" a="1"/>
  <c r="Q2589" i="4" s="1"/>
  <c r="R2589" i="4" a="1"/>
  <c r="R2589" i="4" s="1"/>
  <c r="S2589" i="4" a="1"/>
  <c r="S2589" i="4" s="1"/>
  <c r="P2590" i="4"/>
  <c r="Q2590" i="4" a="1"/>
  <c r="Q2590" i="4" s="1"/>
  <c r="R2590" i="4" a="1"/>
  <c r="R2590" i="4" s="1"/>
  <c r="S2590" i="4" a="1"/>
  <c r="S2590" i="4" s="1"/>
  <c r="P2591" i="4"/>
  <c r="Q2591" i="4" a="1"/>
  <c r="Q2591" i="4" s="1"/>
  <c r="R2591" i="4" a="1"/>
  <c r="R2591" i="4" s="1"/>
  <c r="S2591" i="4" a="1"/>
  <c r="S2591" i="4" s="1"/>
  <c r="P2592" i="4"/>
  <c r="Q2592" i="4" a="1"/>
  <c r="Q2592" i="4" s="1"/>
  <c r="R2592" i="4" a="1"/>
  <c r="R2592" i="4" s="1"/>
  <c r="S2592" i="4" a="1"/>
  <c r="S2592" i="4" s="1"/>
  <c r="P2593" i="4"/>
  <c r="Q2593" i="4" a="1"/>
  <c r="Q2593" i="4" s="1"/>
  <c r="R2593" i="4" a="1"/>
  <c r="R2593" i="4" s="1"/>
  <c r="S2593" i="4" a="1"/>
  <c r="S2593" i="4" s="1"/>
  <c r="P2594" i="4"/>
  <c r="Q2594" i="4" a="1"/>
  <c r="Q2594" i="4" s="1"/>
  <c r="R2594" i="4" a="1"/>
  <c r="R2594" i="4" s="1"/>
  <c r="S2594" i="4" a="1"/>
  <c r="S2594" i="4" s="1"/>
  <c r="P2595" i="4"/>
  <c r="Q2595" i="4" a="1"/>
  <c r="Q2595" i="4" s="1"/>
  <c r="R2595" i="4" a="1"/>
  <c r="R2595" i="4" s="1"/>
  <c r="S2595" i="4" a="1"/>
  <c r="S2595" i="4" s="1"/>
  <c r="P2596" i="4"/>
  <c r="Q2596" i="4" a="1"/>
  <c r="Q2596" i="4" s="1"/>
  <c r="R2596" i="4" a="1"/>
  <c r="R2596" i="4" s="1"/>
  <c r="S2596" i="4" a="1"/>
  <c r="S2596" i="4" s="1"/>
  <c r="P2597" i="4"/>
  <c r="Q2597" i="4" a="1"/>
  <c r="Q2597" i="4" s="1"/>
  <c r="R2597" i="4" a="1"/>
  <c r="R2597" i="4" s="1"/>
  <c r="S2597" i="4" a="1"/>
  <c r="S2597" i="4" s="1"/>
  <c r="P2598" i="4"/>
  <c r="Q2598" i="4" a="1"/>
  <c r="Q2598" i="4" s="1"/>
  <c r="R2598" i="4" a="1"/>
  <c r="R2598" i="4" s="1"/>
  <c r="S2598" i="4" a="1"/>
  <c r="S2598" i="4" s="1"/>
  <c r="P2599" i="4"/>
  <c r="Q2599" i="4" a="1"/>
  <c r="Q2599" i="4" s="1"/>
  <c r="R2599" i="4" a="1"/>
  <c r="R2599" i="4" s="1"/>
  <c r="S2599" i="4" a="1"/>
  <c r="S2599" i="4" s="1"/>
  <c r="P2600" i="4"/>
  <c r="Q2600" i="4" a="1"/>
  <c r="Q2600" i="4" s="1"/>
  <c r="R2600" i="4" a="1"/>
  <c r="R2600" i="4" s="1"/>
  <c r="S2600" i="4" a="1"/>
  <c r="S2600" i="4" s="1"/>
  <c r="P2601" i="4"/>
  <c r="Q2601" i="4" a="1"/>
  <c r="Q2601" i="4" s="1"/>
  <c r="R2601" i="4" a="1"/>
  <c r="R2601" i="4" s="1"/>
  <c r="S2601" i="4" a="1"/>
  <c r="S2601" i="4" s="1"/>
  <c r="P2602" i="4"/>
  <c r="Q2602" i="4" a="1"/>
  <c r="Q2602" i="4" s="1"/>
  <c r="R2602" i="4" a="1"/>
  <c r="R2602" i="4" s="1"/>
  <c r="S2602" i="4" a="1"/>
  <c r="S2602" i="4" s="1"/>
  <c r="P2603" i="4"/>
  <c r="Q2603" i="4" a="1"/>
  <c r="Q2603" i="4" s="1"/>
  <c r="R2603" i="4" a="1"/>
  <c r="R2603" i="4" s="1"/>
  <c r="S2603" i="4" a="1"/>
  <c r="S2603" i="4" s="1"/>
  <c r="P2604" i="4"/>
  <c r="Q2604" i="4" a="1"/>
  <c r="Q2604" i="4" s="1"/>
  <c r="R2604" i="4" a="1"/>
  <c r="R2604" i="4" s="1"/>
  <c r="S2604" i="4" a="1"/>
  <c r="S2604" i="4" s="1"/>
  <c r="P2605" i="4"/>
  <c r="Q2605" i="4" a="1"/>
  <c r="Q2605" i="4" s="1"/>
  <c r="R2605" i="4" a="1"/>
  <c r="R2605" i="4" s="1"/>
  <c r="S2605" i="4" a="1"/>
  <c r="S2605" i="4" s="1"/>
  <c r="P2606" i="4"/>
  <c r="Q2606" i="4" a="1"/>
  <c r="Q2606" i="4" s="1"/>
  <c r="R2606" i="4" a="1"/>
  <c r="R2606" i="4" s="1"/>
  <c r="S2606" i="4" a="1"/>
  <c r="S2606" i="4" s="1"/>
  <c r="P2607" i="4"/>
  <c r="Q2607" i="4" a="1"/>
  <c r="Q2607" i="4" s="1"/>
  <c r="R2607" i="4" a="1"/>
  <c r="R2607" i="4" s="1"/>
  <c r="S2607" i="4" a="1"/>
  <c r="S2607" i="4" s="1"/>
  <c r="P2608" i="4"/>
  <c r="Q2608" i="4" a="1"/>
  <c r="Q2608" i="4" s="1"/>
  <c r="R2608" i="4" a="1"/>
  <c r="R2608" i="4" s="1"/>
  <c r="S2608" i="4" a="1"/>
  <c r="S2608" i="4" s="1"/>
  <c r="P2609" i="4"/>
  <c r="Q2609" i="4" a="1"/>
  <c r="Q2609" i="4" s="1"/>
  <c r="R2609" i="4" a="1"/>
  <c r="R2609" i="4" s="1"/>
  <c r="S2609" i="4" a="1"/>
  <c r="S2609" i="4" s="1"/>
  <c r="P2610" i="4"/>
  <c r="Q2610" i="4" a="1"/>
  <c r="Q2610" i="4" s="1"/>
  <c r="R2610" i="4" a="1"/>
  <c r="R2610" i="4" s="1"/>
  <c r="S2610" i="4" a="1"/>
  <c r="S2610" i="4" s="1"/>
  <c r="P2611" i="4"/>
  <c r="Q2611" i="4" a="1"/>
  <c r="Q2611" i="4" s="1"/>
  <c r="R2611" i="4" a="1"/>
  <c r="R2611" i="4" s="1"/>
  <c r="S2611" i="4" a="1"/>
  <c r="S2611" i="4" s="1"/>
  <c r="P2612" i="4"/>
  <c r="Q2612" i="4" a="1"/>
  <c r="Q2612" i="4" s="1"/>
  <c r="R2612" i="4" a="1"/>
  <c r="R2612" i="4" s="1"/>
  <c r="S2612" i="4" a="1"/>
  <c r="S2612" i="4" s="1"/>
  <c r="P2613" i="4"/>
  <c r="Q2613" i="4" a="1"/>
  <c r="Q2613" i="4" s="1"/>
  <c r="R2613" i="4" a="1"/>
  <c r="R2613" i="4" s="1"/>
  <c r="S2613" i="4" a="1"/>
  <c r="S2613" i="4" s="1"/>
  <c r="P2614" i="4"/>
  <c r="Q2614" i="4" a="1"/>
  <c r="Q2614" i="4" s="1"/>
  <c r="R2614" i="4" a="1"/>
  <c r="R2614" i="4" s="1"/>
  <c r="S2614" i="4" a="1"/>
  <c r="S2614" i="4" s="1"/>
  <c r="P2615" i="4"/>
  <c r="Q2615" i="4" a="1"/>
  <c r="Q2615" i="4" s="1"/>
  <c r="R2615" i="4" a="1"/>
  <c r="R2615" i="4" s="1"/>
  <c r="S2615" i="4" a="1"/>
  <c r="S2615" i="4" s="1"/>
  <c r="P2616" i="4"/>
  <c r="Q2616" i="4" a="1"/>
  <c r="Q2616" i="4" s="1"/>
  <c r="R2616" i="4" a="1"/>
  <c r="R2616" i="4" s="1"/>
  <c r="S2616" i="4" a="1"/>
  <c r="S2616" i="4" s="1"/>
  <c r="P2617" i="4"/>
  <c r="Q2617" i="4" a="1"/>
  <c r="Q2617" i="4" s="1"/>
  <c r="R2617" i="4" a="1"/>
  <c r="R2617" i="4" s="1"/>
  <c r="S2617" i="4" a="1"/>
  <c r="S2617" i="4" s="1"/>
  <c r="P2618" i="4"/>
  <c r="Q2618" i="4" a="1"/>
  <c r="Q2618" i="4" s="1"/>
  <c r="R2618" i="4" a="1"/>
  <c r="R2618" i="4" s="1"/>
  <c r="S2618" i="4" a="1"/>
  <c r="S2618" i="4" s="1"/>
  <c r="P2619" i="4"/>
  <c r="Q2619" i="4" a="1"/>
  <c r="Q2619" i="4" s="1"/>
  <c r="R2619" i="4" a="1"/>
  <c r="R2619" i="4" s="1"/>
  <c r="S2619" i="4" a="1"/>
  <c r="S2619" i="4" s="1"/>
  <c r="P2620" i="4"/>
  <c r="Q2620" i="4" a="1"/>
  <c r="Q2620" i="4" s="1"/>
  <c r="R2620" i="4" a="1"/>
  <c r="R2620" i="4" s="1"/>
  <c r="S2620" i="4" a="1"/>
  <c r="S2620" i="4" s="1"/>
  <c r="P2621" i="4"/>
  <c r="Q2621" i="4" a="1"/>
  <c r="Q2621" i="4" s="1"/>
  <c r="R2621" i="4" a="1"/>
  <c r="R2621" i="4" s="1"/>
  <c r="S2621" i="4" a="1"/>
  <c r="S2621" i="4" s="1"/>
  <c r="P2622" i="4"/>
  <c r="Q2622" i="4" a="1"/>
  <c r="Q2622" i="4" s="1"/>
  <c r="R2622" i="4" a="1"/>
  <c r="R2622" i="4" s="1"/>
  <c r="S2622" i="4" a="1"/>
  <c r="S2622" i="4" s="1"/>
  <c r="P2623" i="4"/>
  <c r="Q2623" i="4" a="1"/>
  <c r="Q2623" i="4" s="1"/>
  <c r="R2623" i="4" a="1"/>
  <c r="R2623" i="4" s="1"/>
  <c r="S2623" i="4" a="1"/>
  <c r="S2623" i="4" s="1"/>
  <c r="P2624" i="4"/>
  <c r="Q2624" i="4" a="1"/>
  <c r="Q2624" i="4" s="1"/>
  <c r="R2624" i="4" a="1"/>
  <c r="R2624" i="4" s="1"/>
  <c r="S2624" i="4" a="1"/>
  <c r="S2624" i="4" s="1"/>
  <c r="P2625" i="4"/>
  <c r="Q2625" i="4" a="1"/>
  <c r="Q2625" i="4" s="1"/>
  <c r="R2625" i="4" a="1"/>
  <c r="R2625" i="4" s="1"/>
  <c r="S2625" i="4" a="1"/>
  <c r="S2625" i="4" s="1"/>
  <c r="P2626" i="4"/>
  <c r="Q2626" i="4" a="1"/>
  <c r="Q2626" i="4" s="1"/>
  <c r="R2626" i="4" a="1"/>
  <c r="R2626" i="4" s="1"/>
  <c r="S2626" i="4" a="1"/>
  <c r="S2626" i="4" s="1"/>
  <c r="P2627" i="4"/>
  <c r="Q2627" i="4" a="1"/>
  <c r="Q2627" i="4" s="1"/>
  <c r="R2627" i="4" a="1"/>
  <c r="R2627" i="4" s="1"/>
  <c r="S2627" i="4" a="1"/>
  <c r="S2627" i="4" s="1"/>
  <c r="P2628" i="4"/>
  <c r="Q2628" i="4" a="1"/>
  <c r="Q2628" i="4" s="1"/>
  <c r="R2628" i="4" a="1"/>
  <c r="R2628" i="4" s="1"/>
  <c r="S2628" i="4" a="1"/>
  <c r="S2628" i="4" s="1"/>
  <c r="P2629" i="4"/>
  <c r="Q2629" i="4" a="1"/>
  <c r="Q2629" i="4" s="1"/>
  <c r="R2629" i="4" a="1"/>
  <c r="R2629" i="4" s="1"/>
  <c r="S2629" i="4" a="1"/>
  <c r="S2629" i="4" s="1"/>
  <c r="P2630" i="4"/>
  <c r="Q2630" i="4" a="1"/>
  <c r="Q2630" i="4" s="1"/>
  <c r="R2630" i="4" a="1"/>
  <c r="R2630" i="4" s="1"/>
  <c r="S2630" i="4" a="1"/>
  <c r="S2630" i="4" s="1"/>
  <c r="P2631" i="4"/>
  <c r="Q2631" i="4" a="1"/>
  <c r="Q2631" i="4" s="1"/>
  <c r="R2631" i="4" a="1"/>
  <c r="R2631" i="4" s="1"/>
  <c r="S2631" i="4" a="1"/>
  <c r="S2631" i="4" s="1"/>
  <c r="P2632" i="4"/>
  <c r="Q2632" i="4" a="1"/>
  <c r="Q2632" i="4" s="1"/>
  <c r="R2632" i="4" a="1"/>
  <c r="R2632" i="4" s="1"/>
  <c r="S2632" i="4" a="1"/>
  <c r="S2632" i="4" s="1"/>
  <c r="P2633" i="4"/>
  <c r="Q2633" i="4" a="1"/>
  <c r="Q2633" i="4" s="1"/>
  <c r="R2633" i="4" a="1"/>
  <c r="R2633" i="4" s="1"/>
  <c r="S2633" i="4" a="1"/>
  <c r="S2633" i="4" s="1"/>
  <c r="P2634" i="4"/>
  <c r="Q2634" i="4" a="1"/>
  <c r="Q2634" i="4" s="1"/>
  <c r="R2634" i="4" a="1"/>
  <c r="R2634" i="4" s="1"/>
  <c r="S2634" i="4" a="1"/>
  <c r="S2634" i="4" s="1"/>
  <c r="P2635" i="4"/>
  <c r="Q2635" i="4" a="1"/>
  <c r="Q2635" i="4" s="1"/>
  <c r="R2635" i="4" a="1"/>
  <c r="R2635" i="4" s="1"/>
  <c r="S2635" i="4" a="1"/>
  <c r="S2635" i="4" s="1"/>
  <c r="P2636" i="4"/>
  <c r="Q2636" i="4" a="1"/>
  <c r="Q2636" i="4" s="1"/>
  <c r="R2636" i="4" a="1"/>
  <c r="R2636" i="4" s="1"/>
  <c r="S2636" i="4" a="1"/>
  <c r="S2636" i="4" s="1"/>
  <c r="P2637" i="4"/>
  <c r="Q2637" i="4" a="1"/>
  <c r="Q2637" i="4" s="1"/>
  <c r="R2637" i="4" a="1"/>
  <c r="R2637" i="4" s="1"/>
  <c r="S2637" i="4" a="1"/>
  <c r="S2637" i="4" s="1"/>
  <c r="P2638" i="4"/>
  <c r="Q2638" i="4" a="1"/>
  <c r="Q2638" i="4" s="1"/>
  <c r="R2638" i="4" a="1"/>
  <c r="R2638" i="4" s="1"/>
  <c r="S2638" i="4" a="1"/>
  <c r="S2638" i="4" s="1"/>
  <c r="P2639" i="4"/>
  <c r="Q2639" i="4" a="1"/>
  <c r="Q2639" i="4" s="1"/>
  <c r="R2639" i="4" a="1"/>
  <c r="R2639" i="4" s="1"/>
  <c r="S2639" i="4" a="1"/>
  <c r="S2639" i="4" s="1"/>
  <c r="P2640" i="4"/>
  <c r="Q2640" i="4" a="1"/>
  <c r="Q2640" i="4" s="1"/>
  <c r="R2640" i="4" a="1"/>
  <c r="R2640" i="4" s="1"/>
  <c r="S2640" i="4" a="1"/>
  <c r="S2640" i="4" s="1"/>
  <c r="P2641" i="4"/>
  <c r="Q2641" i="4" a="1"/>
  <c r="Q2641" i="4" s="1"/>
  <c r="R2641" i="4" a="1"/>
  <c r="R2641" i="4" s="1"/>
  <c r="S2641" i="4" a="1"/>
  <c r="S2641" i="4" s="1"/>
  <c r="P2642" i="4"/>
  <c r="Q2642" i="4" a="1"/>
  <c r="Q2642" i="4" s="1"/>
  <c r="R2642" i="4" a="1"/>
  <c r="R2642" i="4" s="1"/>
  <c r="S2642" i="4" a="1"/>
  <c r="S2642" i="4" s="1"/>
  <c r="P2643" i="4"/>
  <c r="Q2643" i="4" a="1"/>
  <c r="Q2643" i="4" s="1"/>
  <c r="R2643" i="4" a="1"/>
  <c r="R2643" i="4" s="1"/>
  <c r="S2643" i="4" a="1"/>
  <c r="S2643" i="4" s="1"/>
  <c r="P2644" i="4"/>
  <c r="Q2644" i="4" a="1"/>
  <c r="Q2644" i="4" s="1"/>
  <c r="R2644" i="4" a="1"/>
  <c r="R2644" i="4" s="1"/>
  <c r="S2644" i="4" a="1"/>
  <c r="S2644" i="4" s="1"/>
  <c r="P2645" i="4"/>
  <c r="Q2645" i="4" a="1"/>
  <c r="Q2645" i="4" s="1"/>
  <c r="R2645" i="4" a="1"/>
  <c r="R2645" i="4" s="1"/>
  <c r="S2645" i="4" a="1"/>
  <c r="S2645" i="4" s="1"/>
  <c r="P2646" i="4"/>
  <c r="Q2646" i="4" a="1"/>
  <c r="Q2646" i="4" s="1"/>
  <c r="R2646" i="4" a="1"/>
  <c r="R2646" i="4" s="1"/>
  <c r="S2646" i="4" a="1"/>
  <c r="S2646" i="4" s="1"/>
  <c r="P2647" i="4"/>
  <c r="Q2647" i="4" a="1"/>
  <c r="Q2647" i="4" s="1"/>
  <c r="R2647" i="4" a="1"/>
  <c r="R2647" i="4" s="1"/>
  <c r="S2647" i="4" a="1"/>
  <c r="S2647" i="4" s="1"/>
  <c r="P2648" i="4"/>
  <c r="Q2648" i="4" a="1"/>
  <c r="Q2648" i="4" s="1"/>
  <c r="R2648" i="4" a="1"/>
  <c r="R2648" i="4" s="1"/>
  <c r="S2648" i="4" a="1"/>
  <c r="S2648" i="4" s="1"/>
  <c r="P2649" i="4"/>
  <c r="Q2649" i="4" a="1"/>
  <c r="Q2649" i="4" s="1"/>
  <c r="R2649" i="4" a="1"/>
  <c r="R2649" i="4" s="1"/>
  <c r="S2649" i="4" a="1"/>
  <c r="S2649" i="4" s="1"/>
  <c r="P2650" i="4"/>
  <c r="Q2650" i="4" a="1"/>
  <c r="Q2650" i="4" s="1"/>
  <c r="R2650" i="4" a="1"/>
  <c r="R2650" i="4" s="1"/>
  <c r="S2650" i="4" a="1"/>
  <c r="S2650" i="4" s="1"/>
  <c r="P2651" i="4"/>
  <c r="Q2651" i="4" a="1"/>
  <c r="Q2651" i="4" s="1"/>
  <c r="R2651" i="4" a="1"/>
  <c r="R2651" i="4" s="1"/>
  <c r="S2651" i="4" a="1"/>
  <c r="S2651" i="4" s="1"/>
  <c r="P2652" i="4"/>
  <c r="Q2652" i="4" a="1"/>
  <c r="Q2652" i="4" s="1"/>
  <c r="R2652" i="4" a="1"/>
  <c r="R2652" i="4" s="1"/>
  <c r="S2652" i="4" a="1"/>
  <c r="S2652" i="4" s="1"/>
  <c r="P2653" i="4"/>
  <c r="Q2653" i="4" a="1"/>
  <c r="Q2653" i="4" s="1"/>
  <c r="R2653" i="4" a="1"/>
  <c r="R2653" i="4" s="1"/>
  <c r="S2653" i="4" a="1"/>
  <c r="S2653" i="4" s="1"/>
  <c r="P2654" i="4"/>
  <c r="Q2654" i="4" a="1"/>
  <c r="Q2654" i="4" s="1"/>
  <c r="R2654" i="4" a="1"/>
  <c r="R2654" i="4" s="1"/>
  <c r="S2654" i="4" a="1"/>
  <c r="S2654" i="4" s="1"/>
  <c r="P2655" i="4"/>
  <c r="Q2655" i="4" a="1"/>
  <c r="Q2655" i="4" s="1"/>
  <c r="R2655" i="4" a="1"/>
  <c r="R2655" i="4" s="1"/>
  <c r="S2655" i="4" a="1"/>
  <c r="S2655" i="4" s="1"/>
  <c r="P2656" i="4"/>
  <c r="Q2656" i="4" a="1"/>
  <c r="Q2656" i="4" s="1"/>
  <c r="R2656" i="4" a="1"/>
  <c r="R2656" i="4" s="1"/>
  <c r="S2656" i="4" a="1"/>
  <c r="S2656" i="4" s="1"/>
  <c r="P2657" i="4"/>
  <c r="Q2657" i="4" a="1"/>
  <c r="Q2657" i="4" s="1"/>
  <c r="R2657" i="4" a="1"/>
  <c r="R2657" i="4" s="1"/>
  <c r="S2657" i="4" a="1"/>
  <c r="S2657" i="4" s="1"/>
  <c r="P2658" i="4"/>
  <c r="Q2658" i="4" a="1"/>
  <c r="Q2658" i="4" s="1"/>
  <c r="R2658" i="4" a="1"/>
  <c r="R2658" i="4" s="1"/>
  <c r="S2658" i="4" a="1"/>
  <c r="S2658" i="4" s="1"/>
  <c r="P2659" i="4"/>
  <c r="Q2659" i="4" a="1"/>
  <c r="Q2659" i="4" s="1"/>
  <c r="R2659" i="4" a="1"/>
  <c r="R2659" i="4" s="1"/>
  <c r="S2659" i="4" a="1"/>
  <c r="S2659" i="4" s="1"/>
  <c r="P2660" i="4"/>
  <c r="Q2660" i="4" a="1"/>
  <c r="Q2660" i="4" s="1"/>
  <c r="R2660" i="4" a="1"/>
  <c r="R2660" i="4" s="1"/>
  <c r="S2660" i="4" a="1"/>
  <c r="S2660" i="4" s="1"/>
  <c r="P2661" i="4"/>
  <c r="Q2661" i="4" a="1"/>
  <c r="Q2661" i="4" s="1"/>
  <c r="R2661" i="4" a="1"/>
  <c r="R2661" i="4" s="1"/>
  <c r="S2661" i="4" a="1"/>
  <c r="S2661" i="4" s="1"/>
  <c r="P2662" i="4"/>
  <c r="Q2662" i="4" a="1"/>
  <c r="Q2662" i="4" s="1"/>
  <c r="R2662" i="4" a="1"/>
  <c r="R2662" i="4" s="1"/>
  <c r="S2662" i="4" a="1"/>
  <c r="S2662" i="4" s="1"/>
  <c r="P2663" i="4"/>
  <c r="Q2663" i="4" a="1"/>
  <c r="Q2663" i="4" s="1"/>
  <c r="R2663" i="4" a="1"/>
  <c r="R2663" i="4" s="1"/>
  <c r="S2663" i="4" a="1"/>
  <c r="S2663" i="4" s="1"/>
  <c r="P2664" i="4"/>
  <c r="Q2664" i="4" a="1"/>
  <c r="Q2664" i="4" s="1"/>
  <c r="R2664" i="4" a="1"/>
  <c r="R2664" i="4" s="1"/>
  <c r="S2664" i="4" a="1"/>
  <c r="S2664" i="4" s="1"/>
  <c r="P2665" i="4"/>
  <c r="Q2665" i="4" a="1"/>
  <c r="Q2665" i="4" s="1"/>
  <c r="R2665" i="4" a="1"/>
  <c r="R2665" i="4" s="1"/>
  <c r="S2665" i="4" a="1"/>
  <c r="S2665" i="4" s="1"/>
  <c r="P2666" i="4"/>
  <c r="Q2666" i="4" a="1"/>
  <c r="Q2666" i="4" s="1"/>
  <c r="R2666" i="4" a="1"/>
  <c r="R2666" i="4" s="1"/>
  <c r="S2666" i="4" a="1"/>
  <c r="S2666" i="4" s="1"/>
  <c r="P2667" i="4"/>
  <c r="Q2667" i="4" a="1"/>
  <c r="Q2667" i="4" s="1"/>
  <c r="R2667" i="4" a="1"/>
  <c r="R2667" i="4" s="1"/>
  <c r="S2667" i="4" a="1"/>
  <c r="S2667" i="4" s="1"/>
  <c r="P2668" i="4"/>
  <c r="Q2668" i="4" a="1"/>
  <c r="Q2668" i="4" s="1"/>
  <c r="R2668" i="4" a="1"/>
  <c r="R2668" i="4" s="1"/>
  <c r="S2668" i="4" a="1"/>
  <c r="S2668" i="4" s="1"/>
  <c r="P2669" i="4"/>
  <c r="Q2669" i="4" a="1"/>
  <c r="Q2669" i="4" s="1"/>
  <c r="R2669" i="4" a="1"/>
  <c r="R2669" i="4" s="1"/>
  <c r="S2669" i="4" a="1"/>
  <c r="S2669" i="4" s="1"/>
  <c r="P2670" i="4"/>
  <c r="Q2670" i="4" a="1"/>
  <c r="Q2670" i="4" s="1"/>
  <c r="R2670" i="4" a="1"/>
  <c r="R2670" i="4" s="1"/>
  <c r="S2670" i="4" a="1"/>
  <c r="S2670" i="4" s="1"/>
  <c r="P2671" i="4"/>
  <c r="Q2671" i="4" a="1"/>
  <c r="Q2671" i="4" s="1"/>
  <c r="R2671" i="4" a="1"/>
  <c r="R2671" i="4" s="1"/>
  <c r="S2671" i="4" a="1"/>
  <c r="S2671" i="4" s="1"/>
  <c r="P2672" i="4"/>
  <c r="Q2672" i="4" a="1"/>
  <c r="Q2672" i="4" s="1"/>
  <c r="R2672" i="4" a="1"/>
  <c r="R2672" i="4" s="1"/>
  <c r="S2672" i="4" a="1"/>
  <c r="S2672" i="4" s="1"/>
  <c r="P2673" i="4"/>
  <c r="Q2673" i="4" a="1"/>
  <c r="Q2673" i="4" s="1"/>
  <c r="R2673" i="4" a="1"/>
  <c r="R2673" i="4" s="1"/>
  <c r="S2673" i="4" a="1"/>
  <c r="S2673" i="4" s="1"/>
  <c r="P2674" i="4"/>
  <c r="Q2674" i="4" a="1"/>
  <c r="Q2674" i="4" s="1"/>
  <c r="R2674" i="4" a="1"/>
  <c r="R2674" i="4" s="1"/>
  <c r="S2674" i="4" a="1"/>
  <c r="S2674" i="4" s="1"/>
  <c r="P2675" i="4"/>
  <c r="Q2675" i="4" a="1"/>
  <c r="Q2675" i="4" s="1"/>
  <c r="R2675" i="4" a="1"/>
  <c r="R2675" i="4" s="1"/>
  <c r="S2675" i="4" a="1"/>
  <c r="S2675" i="4" s="1"/>
  <c r="P2676" i="4"/>
  <c r="Q2676" i="4" a="1"/>
  <c r="Q2676" i="4" s="1"/>
  <c r="R2676" i="4" a="1"/>
  <c r="R2676" i="4" s="1"/>
  <c r="S2676" i="4" a="1"/>
  <c r="S2676" i="4" s="1"/>
  <c r="P2677" i="4"/>
  <c r="Q2677" i="4" a="1"/>
  <c r="Q2677" i="4" s="1"/>
  <c r="R2677" i="4" a="1"/>
  <c r="R2677" i="4" s="1"/>
  <c r="S2677" i="4" a="1"/>
  <c r="S2677" i="4" s="1"/>
  <c r="P2678" i="4"/>
  <c r="Q2678" i="4" a="1"/>
  <c r="Q2678" i="4" s="1"/>
  <c r="R2678" i="4" a="1"/>
  <c r="R2678" i="4" s="1"/>
  <c r="S2678" i="4" a="1"/>
  <c r="S2678" i="4" s="1"/>
  <c r="P2679" i="4"/>
  <c r="Q2679" i="4" a="1"/>
  <c r="Q2679" i="4" s="1"/>
  <c r="R2679" i="4" a="1"/>
  <c r="R2679" i="4" s="1"/>
  <c r="S2679" i="4" a="1"/>
  <c r="S2679" i="4" s="1"/>
  <c r="P2680" i="4"/>
  <c r="Q2680" i="4" a="1"/>
  <c r="Q2680" i="4" s="1"/>
  <c r="R2680" i="4" a="1"/>
  <c r="R2680" i="4" s="1"/>
  <c r="S2680" i="4" a="1"/>
  <c r="S2680" i="4" s="1"/>
  <c r="P2681" i="4"/>
  <c r="Q2681" i="4" a="1"/>
  <c r="Q2681" i="4" s="1"/>
  <c r="R2681" i="4" a="1"/>
  <c r="R2681" i="4" s="1"/>
  <c r="S2681" i="4" a="1"/>
  <c r="S2681" i="4" s="1"/>
  <c r="P2682" i="4"/>
  <c r="Q2682" i="4" a="1"/>
  <c r="Q2682" i="4" s="1"/>
  <c r="R2682" i="4" a="1"/>
  <c r="R2682" i="4" s="1"/>
  <c r="S2682" i="4" a="1"/>
  <c r="S2682" i="4" s="1"/>
  <c r="P2683" i="4"/>
  <c r="Q2683" i="4" a="1"/>
  <c r="Q2683" i="4" s="1"/>
  <c r="R2683" i="4" a="1"/>
  <c r="R2683" i="4" s="1"/>
  <c r="S2683" i="4" a="1"/>
  <c r="S2683" i="4" s="1"/>
  <c r="P2684" i="4"/>
  <c r="Q2684" i="4" a="1"/>
  <c r="Q2684" i="4" s="1"/>
  <c r="R2684" i="4" a="1"/>
  <c r="R2684" i="4" s="1"/>
  <c r="S2684" i="4" a="1"/>
  <c r="S2684" i="4" s="1"/>
  <c r="P2685" i="4"/>
  <c r="Q2685" i="4" a="1"/>
  <c r="Q2685" i="4" s="1"/>
  <c r="R2685" i="4" a="1"/>
  <c r="R2685" i="4" s="1"/>
  <c r="S2685" i="4" a="1"/>
  <c r="S2685" i="4" s="1"/>
  <c r="P2686" i="4"/>
  <c r="Q2686" i="4" a="1"/>
  <c r="Q2686" i="4" s="1"/>
  <c r="R2686" i="4" a="1"/>
  <c r="R2686" i="4" s="1"/>
  <c r="S2686" i="4" a="1"/>
  <c r="S2686" i="4" s="1"/>
  <c r="P2687" i="4"/>
  <c r="Q2687" i="4" a="1"/>
  <c r="Q2687" i="4" s="1"/>
  <c r="R2687" i="4" a="1"/>
  <c r="R2687" i="4" s="1"/>
  <c r="S2687" i="4" a="1"/>
  <c r="S2687" i="4" s="1"/>
  <c r="P2688" i="4"/>
  <c r="Q2688" i="4" a="1"/>
  <c r="Q2688" i="4" s="1"/>
  <c r="R2688" i="4" a="1"/>
  <c r="R2688" i="4" s="1"/>
  <c r="S2688" i="4" a="1"/>
  <c r="S2688" i="4" s="1"/>
  <c r="P2689" i="4"/>
  <c r="Q2689" i="4" a="1"/>
  <c r="Q2689" i="4" s="1"/>
  <c r="R2689" i="4" a="1"/>
  <c r="R2689" i="4" s="1"/>
  <c r="S2689" i="4" a="1"/>
  <c r="S2689" i="4" s="1"/>
  <c r="P2690" i="4"/>
  <c r="Q2690" i="4" a="1"/>
  <c r="Q2690" i="4" s="1"/>
  <c r="R2690" i="4" a="1"/>
  <c r="R2690" i="4" s="1"/>
  <c r="S2690" i="4" a="1"/>
  <c r="S2690" i="4" s="1"/>
  <c r="P2691" i="4"/>
  <c r="Q2691" i="4" a="1"/>
  <c r="Q2691" i="4" s="1"/>
  <c r="R2691" i="4" a="1"/>
  <c r="R2691" i="4" s="1"/>
  <c r="S2691" i="4" a="1"/>
  <c r="S2691" i="4" s="1"/>
  <c r="P2692" i="4"/>
  <c r="Q2692" i="4" a="1"/>
  <c r="Q2692" i="4" s="1"/>
  <c r="R2692" i="4" a="1"/>
  <c r="R2692" i="4" s="1"/>
  <c r="S2692" i="4" a="1"/>
  <c r="S2692" i="4" s="1"/>
  <c r="P2693" i="4"/>
  <c r="Q2693" i="4" a="1"/>
  <c r="Q2693" i="4" s="1"/>
  <c r="R2693" i="4" a="1"/>
  <c r="R2693" i="4" s="1"/>
  <c r="S2693" i="4" a="1"/>
  <c r="S2693" i="4" s="1"/>
  <c r="P2694" i="4"/>
  <c r="Q2694" i="4" a="1"/>
  <c r="Q2694" i="4" s="1"/>
  <c r="R2694" i="4" a="1"/>
  <c r="R2694" i="4" s="1"/>
  <c r="S2694" i="4" a="1"/>
  <c r="S2694" i="4" s="1"/>
  <c r="P2695" i="4"/>
  <c r="Q2695" i="4" a="1"/>
  <c r="Q2695" i="4" s="1"/>
  <c r="R2695" i="4" a="1"/>
  <c r="R2695" i="4" s="1"/>
  <c r="S2695" i="4" a="1"/>
  <c r="S2695" i="4" s="1"/>
  <c r="P2696" i="4"/>
  <c r="Q2696" i="4" a="1"/>
  <c r="Q2696" i="4" s="1"/>
  <c r="R2696" i="4" a="1"/>
  <c r="R2696" i="4" s="1"/>
  <c r="S2696" i="4" a="1"/>
  <c r="S2696" i="4" s="1"/>
  <c r="P2697" i="4"/>
  <c r="Q2697" i="4" a="1"/>
  <c r="Q2697" i="4" s="1"/>
  <c r="R2697" i="4" a="1"/>
  <c r="R2697" i="4" s="1"/>
  <c r="S2697" i="4" a="1"/>
  <c r="S2697" i="4" s="1"/>
  <c r="P2698" i="4"/>
  <c r="Q2698" i="4" a="1"/>
  <c r="Q2698" i="4" s="1"/>
  <c r="R2698" i="4" a="1"/>
  <c r="R2698" i="4" s="1"/>
  <c r="S2698" i="4" a="1"/>
  <c r="S2698" i="4" s="1"/>
  <c r="P2699" i="4"/>
  <c r="Q2699" i="4" a="1"/>
  <c r="Q2699" i="4" s="1"/>
  <c r="R2699" i="4" a="1"/>
  <c r="R2699" i="4" s="1"/>
  <c r="S2699" i="4" a="1"/>
  <c r="S2699" i="4" s="1"/>
  <c r="P2700" i="4"/>
  <c r="Q2700" i="4" a="1"/>
  <c r="Q2700" i="4" s="1"/>
  <c r="R2700" i="4" a="1"/>
  <c r="R2700" i="4" s="1"/>
  <c r="S2700" i="4" a="1"/>
  <c r="S2700" i="4" s="1"/>
  <c r="P2701" i="4"/>
  <c r="Q2701" i="4" a="1"/>
  <c r="Q2701" i="4" s="1"/>
  <c r="R2701" i="4" a="1"/>
  <c r="R2701" i="4" s="1"/>
  <c r="S2701" i="4" a="1"/>
  <c r="S2701" i="4" s="1"/>
  <c r="P2702" i="4"/>
  <c r="Q2702" i="4" a="1"/>
  <c r="Q2702" i="4" s="1"/>
  <c r="R2702" i="4" a="1"/>
  <c r="R2702" i="4" s="1"/>
  <c r="S2702" i="4" a="1"/>
  <c r="S2702" i="4" s="1"/>
  <c r="P2703" i="4"/>
  <c r="Q2703" i="4" a="1"/>
  <c r="Q2703" i="4" s="1"/>
  <c r="R2703" i="4" a="1"/>
  <c r="R2703" i="4" s="1"/>
  <c r="S2703" i="4" a="1"/>
  <c r="S2703" i="4" s="1"/>
  <c r="P2704" i="4"/>
  <c r="Q2704" i="4" a="1"/>
  <c r="Q2704" i="4" s="1"/>
  <c r="R2704" i="4" a="1"/>
  <c r="R2704" i="4" s="1"/>
  <c r="S2704" i="4" a="1"/>
  <c r="S2704" i="4" s="1"/>
  <c r="P2705" i="4"/>
  <c r="Q2705" i="4" a="1"/>
  <c r="Q2705" i="4" s="1"/>
  <c r="R2705" i="4" a="1"/>
  <c r="R2705" i="4" s="1"/>
  <c r="S2705" i="4" a="1"/>
  <c r="S2705" i="4" s="1"/>
  <c r="P2706" i="4"/>
  <c r="Q2706" i="4" a="1"/>
  <c r="Q2706" i="4" s="1"/>
  <c r="R2706" i="4" a="1"/>
  <c r="R2706" i="4" s="1"/>
  <c r="S2706" i="4" a="1"/>
  <c r="S2706" i="4" s="1"/>
  <c r="P2707" i="4"/>
  <c r="Q2707" i="4" a="1"/>
  <c r="Q2707" i="4" s="1"/>
  <c r="R2707" i="4" a="1"/>
  <c r="R2707" i="4" s="1"/>
  <c r="S2707" i="4" a="1"/>
  <c r="S2707" i="4" s="1"/>
  <c r="P2708" i="4"/>
  <c r="Q2708" i="4" a="1"/>
  <c r="Q2708" i="4" s="1"/>
  <c r="R2708" i="4" a="1"/>
  <c r="R2708" i="4" s="1"/>
  <c r="S2708" i="4" a="1"/>
  <c r="S2708" i="4" s="1"/>
  <c r="P2709" i="4"/>
  <c r="Q2709" i="4" a="1"/>
  <c r="Q2709" i="4" s="1"/>
  <c r="R2709" i="4" a="1"/>
  <c r="R2709" i="4" s="1"/>
  <c r="S2709" i="4" a="1"/>
  <c r="S2709" i="4" s="1"/>
  <c r="P2710" i="4"/>
  <c r="Q2710" i="4" a="1"/>
  <c r="Q2710" i="4" s="1"/>
  <c r="R2710" i="4" a="1"/>
  <c r="R2710" i="4" s="1"/>
  <c r="S2710" i="4" a="1"/>
  <c r="S2710" i="4" s="1"/>
  <c r="P2711" i="4"/>
  <c r="Q2711" i="4" a="1"/>
  <c r="Q2711" i="4" s="1"/>
  <c r="R2711" i="4" a="1"/>
  <c r="R2711" i="4" s="1"/>
  <c r="S2711" i="4" a="1"/>
  <c r="S2711" i="4" s="1"/>
  <c r="P2712" i="4"/>
  <c r="Q2712" i="4" a="1"/>
  <c r="Q2712" i="4" s="1"/>
  <c r="R2712" i="4" a="1"/>
  <c r="R2712" i="4" s="1"/>
  <c r="S2712" i="4" a="1"/>
  <c r="S2712" i="4" s="1"/>
  <c r="P2713" i="4"/>
  <c r="Q2713" i="4" a="1"/>
  <c r="Q2713" i="4" s="1"/>
  <c r="R2713" i="4" a="1"/>
  <c r="R2713" i="4" s="1"/>
  <c r="S2713" i="4" a="1"/>
  <c r="S2713" i="4" s="1"/>
  <c r="P2714" i="4"/>
  <c r="Q2714" i="4" a="1"/>
  <c r="Q2714" i="4" s="1"/>
  <c r="R2714" i="4" a="1"/>
  <c r="R2714" i="4" s="1"/>
  <c r="S2714" i="4" a="1"/>
  <c r="S2714" i="4" s="1"/>
  <c r="P2715" i="4"/>
  <c r="Q2715" i="4" a="1"/>
  <c r="Q2715" i="4" s="1"/>
  <c r="R2715" i="4" a="1"/>
  <c r="R2715" i="4" s="1"/>
  <c r="S2715" i="4" a="1"/>
  <c r="S2715" i="4" s="1"/>
  <c r="P2716" i="4"/>
  <c r="Q2716" i="4" a="1"/>
  <c r="Q2716" i="4" s="1"/>
  <c r="R2716" i="4" a="1"/>
  <c r="R2716" i="4" s="1"/>
  <c r="S2716" i="4" a="1"/>
  <c r="S2716" i="4" s="1"/>
  <c r="P2717" i="4"/>
  <c r="Q2717" i="4" a="1"/>
  <c r="Q2717" i="4" s="1"/>
  <c r="R2717" i="4" a="1"/>
  <c r="R2717" i="4" s="1"/>
  <c r="S2717" i="4" a="1"/>
  <c r="S2717" i="4" s="1"/>
  <c r="P2718" i="4"/>
  <c r="Q2718" i="4" a="1"/>
  <c r="Q2718" i="4" s="1"/>
  <c r="R2718" i="4" a="1"/>
  <c r="R2718" i="4" s="1"/>
  <c r="S2718" i="4" a="1"/>
  <c r="S2718" i="4" s="1"/>
  <c r="P2719" i="4"/>
  <c r="Q2719" i="4" a="1"/>
  <c r="Q2719" i="4" s="1"/>
  <c r="R2719" i="4" a="1"/>
  <c r="R2719" i="4" s="1"/>
  <c r="S2719" i="4" a="1"/>
  <c r="S2719" i="4" s="1"/>
  <c r="P2720" i="4"/>
  <c r="Q2720" i="4" a="1"/>
  <c r="Q2720" i="4" s="1"/>
  <c r="R2720" i="4" a="1"/>
  <c r="R2720" i="4" s="1"/>
  <c r="S2720" i="4" a="1"/>
  <c r="S2720" i="4" s="1"/>
  <c r="P2721" i="4"/>
  <c r="Q2721" i="4" a="1"/>
  <c r="Q2721" i="4" s="1"/>
  <c r="R2721" i="4" a="1"/>
  <c r="R2721" i="4" s="1"/>
  <c r="S2721" i="4" a="1"/>
  <c r="S2721" i="4" s="1"/>
  <c r="P2722" i="4"/>
  <c r="Q2722" i="4" a="1"/>
  <c r="Q2722" i="4" s="1"/>
  <c r="R2722" i="4" a="1"/>
  <c r="R2722" i="4" s="1"/>
  <c r="S2722" i="4" a="1"/>
  <c r="S2722" i="4" s="1"/>
  <c r="P2723" i="4"/>
  <c r="Q2723" i="4" a="1"/>
  <c r="Q2723" i="4" s="1"/>
  <c r="R2723" i="4" a="1"/>
  <c r="R2723" i="4" s="1"/>
  <c r="S2723" i="4" a="1"/>
  <c r="S2723" i="4" s="1"/>
  <c r="P2724" i="4"/>
  <c r="Q2724" i="4" a="1"/>
  <c r="Q2724" i="4" s="1"/>
  <c r="R2724" i="4" a="1"/>
  <c r="R2724" i="4" s="1"/>
  <c r="S2724" i="4" a="1"/>
  <c r="S2724" i="4" s="1"/>
  <c r="P2725" i="4"/>
  <c r="Q2725" i="4" a="1"/>
  <c r="Q2725" i="4" s="1"/>
  <c r="R2725" i="4" a="1"/>
  <c r="R2725" i="4" s="1"/>
  <c r="S2725" i="4" a="1"/>
  <c r="S2725" i="4" s="1"/>
  <c r="P2726" i="4"/>
  <c r="Q2726" i="4" a="1"/>
  <c r="Q2726" i="4" s="1"/>
  <c r="R2726" i="4" a="1"/>
  <c r="R2726" i="4" s="1"/>
  <c r="S2726" i="4" a="1"/>
  <c r="S2726" i="4" s="1"/>
  <c r="P2727" i="4"/>
  <c r="Q2727" i="4" a="1"/>
  <c r="Q2727" i="4" s="1"/>
  <c r="R2727" i="4" a="1"/>
  <c r="R2727" i="4" s="1"/>
  <c r="S2727" i="4" a="1"/>
  <c r="S2727" i="4" s="1"/>
  <c r="P2728" i="4"/>
  <c r="Q2728" i="4" a="1"/>
  <c r="Q2728" i="4" s="1"/>
  <c r="R2728" i="4" a="1"/>
  <c r="R2728" i="4" s="1"/>
  <c r="S2728" i="4" a="1"/>
  <c r="S2728" i="4" s="1"/>
  <c r="P2729" i="4"/>
  <c r="Q2729" i="4" a="1"/>
  <c r="Q2729" i="4" s="1"/>
  <c r="R2729" i="4" a="1"/>
  <c r="R2729" i="4" s="1"/>
  <c r="S2729" i="4" a="1"/>
  <c r="S2729" i="4" s="1"/>
  <c r="P2730" i="4"/>
  <c r="Q2730" i="4" a="1"/>
  <c r="Q2730" i="4" s="1"/>
  <c r="R2730" i="4" a="1"/>
  <c r="R2730" i="4" s="1"/>
  <c r="S2730" i="4" a="1"/>
  <c r="S2730" i="4" s="1"/>
  <c r="P2731" i="4"/>
  <c r="Q2731" i="4" a="1"/>
  <c r="Q2731" i="4" s="1"/>
  <c r="R2731" i="4" a="1"/>
  <c r="R2731" i="4" s="1"/>
  <c r="S2731" i="4" a="1"/>
  <c r="S2731" i="4" s="1"/>
  <c r="P2732" i="4"/>
  <c r="Q2732" i="4" a="1"/>
  <c r="Q2732" i="4" s="1"/>
  <c r="R2732" i="4" a="1"/>
  <c r="R2732" i="4" s="1"/>
  <c r="S2732" i="4" a="1"/>
  <c r="S2732" i="4" s="1"/>
  <c r="P2733" i="4"/>
  <c r="Q2733" i="4" a="1"/>
  <c r="Q2733" i="4" s="1"/>
  <c r="R2733" i="4" a="1"/>
  <c r="R2733" i="4" s="1"/>
  <c r="S2733" i="4" a="1"/>
  <c r="S2733" i="4" s="1"/>
  <c r="P2734" i="4"/>
  <c r="Q2734" i="4" a="1"/>
  <c r="Q2734" i="4" s="1"/>
  <c r="R2734" i="4" a="1"/>
  <c r="R2734" i="4" s="1"/>
  <c r="S2734" i="4" a="1"/>
  <c r="S2734" i="4" s="1"/>
  <c r="P2735" i="4"/>
  <c r="Q2735" i="4" a="1"/>
  <c r="Q2735" i="4" s="1"/>
  <c r="R2735" i="4" a="1"/>
  <c r="R2735" i="4" s="1"/>
  <c r="S2735" i="4" a="1"/>
  <c r="S2735" i="4" s="1"/>
  <c r="P2736" i="4"/>
  <c r="Q2736" i="4" a="1"/>
  <c r="Q2736" i="4" s="1"/>
  <c r="R2736" i="4" a="1"/>
  <c r="R2736" i="4" s="1"/>
  <c r="S2736" i="4" a="1"/>
  <c r="S2736" i="4" s="1"/>
  <c r="P2737" i="4"/>
  <c r="Q2737" i="4" a="1"/>
  <c r="Q2737" i="4" s="1"/>
  <c r="R2737" i="4" a="1"/>
  <c r="R2737" i="4" s="1"/>
  <c r="S2737" i="4" a="1"/>
  <c r="S2737" i="4" s="1"/>
  <c r="P2738" i="4"/>
  <c r="Q2738" i="4" a="1"/>
  <c r="Q2738" i="4" s="1"/>
  <c r="R2738" i="4" a="1"/>
  <c r="R2738" i="4" s="1"/>
  <c r="S2738" i="4" a="1"/>
  <c r="S2738" i="4" s="1"/>
  <c r="P2739" i="4"/>
  <c r="Q2739" i="4" a="1"/>
  <c r="Q2739" i="4" s="1"/>
  <c r="R2739" i="4" a="1"/>
  <c r="R2739" i="4" s="1"/>
  <c r="S2739" i="4" a="1"/>
  <c r="S2739" i="4" s="1"/>
  <c r="P2740" i="4"/>
  <c r="Q2740" i="4" a="1"/>
  <c r="Q2740" i="4" s="1"/>
  <c r="R2740" i="4" a="1"/>
  <c r="R2740" i="4" s="1"/>
  <c r="S2740" i="4" a="1"/>
  <c r="S2740" i="4" s="1"/>
  <c r="P2741" i="4"/>
  <c r="Q2741" i="4" a="1"/>
  <c r="Q2741" i="4" s="1"/>
  <c r="R2741" i="4" a="1"/>
  <c r="R2741" i="4" s="1"/>
  <c r="S2741" i="4" a="1"/>
  <c r="S2741" i="4" s="1"/>
  <c r="P2742" i="4"/>
  <c r="Q2742" i="4" a="1"/>
  <c r="Q2742" i="4" s="1"/>
  <c r="R2742" i="4" a="1"/>
  <c r="R2742" i="4" s="1"/>
  <c r="S2742" i="4" a="1"/>
  <c r="S2742" i="4" s="1"/>
  <c r="P2743" i="4"/>
  <c r="Q2743" i="4" a="1"/>
  <c r="Q2743" i="4" s="1"/>
  <c r="R2743" i="4" a="1"/>
  <c r="R2743" i="4" s="1"/>
  <c r="S2743" i="4" a="1"/>
  <c r="S2743" i="4" s="1"/>
  <c r="P2744" i="4"/>
  <c r="Q2744" i="4" a="1"/>
  <c r="Q2744" i="4" s="1"/>
  <c r="R2744" i="4" a="1"/>
  <c r="R2744" i="4" s="1"/>
  <c r="S2744" i="4" a="1"/>
  <c r="S2744" i="4" s="1"/>
  <c r="P2745" i="4"/>
  <c r="Q2745" i="4" a="1"/>
  <c r="Q2745" i="4" s="1"/>
  <c r="R2745" i="4" a="1"/>
  <c r="R2745" i="4" s="1"/>
  <c r="S2745" i="4" a="1"/>
  <c r="S2745" i="4" s="1"/>
  <c r="P2746" i="4"/>
  <c r="Q2746" i="4" a="1"/>
  <c r="Q2746" i="4" s="1"/>
  <c r="R2746" i="4" a="1"/>
  <c r="R2746" i="4" s="1"/>
  <c r="S2746" i="4" a="1"/>
  <c r="S2746" i="4" s="1"/>
  <c r="P2747" i="4"/>
  <c r="Q2747" i="4" a="1"/>
  <c r="Q2747" i="4" s="1"/>
  <c r="R2747" i="4" a="1"/>
  <c r="R2747" i="4" s="1"/>
  <c r="S2747" i="4" a="1"/>
  <c r="S2747" i="4" s="1"/>
  <c r="P2748" i="4"/>
  <c r="Q2748" i="4" a="1"/>
  <c r="Q2748" i="4" s="1"/>
  <c r="R2748" i="4" a="1"/>
  <c r="R2748" i="4" s="1"/>
  <c r="S2748" i="4" a="1"/>
  <c r="S2748" i="4" s="1"/>
  <c r="P2749" i="4"/>
  <c r="Q2749" i="4" a="1"/>
  <c r="Q2749" i="4" s="1"/>
  <c r="R2749" i="4" a="1"/>
  <c r="R2749" i="4" s="1"/>
  <c r="S2749" i="4" a="1"/>
  <c r="S2749" i="4" s="1"/>
  <c r="P2750" i="4"/>
  <c r="Q2750" i="4" a="1"/>
  <c r="Q2750" i="4" s="1"/>
  <c r="R2750" i="4" a="1"/>
  <c r="R2750" i="4" s="1"/>
  <c r="S2750" i="4" a="1"/>
  <c r="S2750" i="4" s="1"/>
  <c r="P2751" i="4"/>
  <c r="Q2751" i="4" a="1"/>
  <c r="Q2751" i="4" s="1"/>
  <c r="R2751" i="4" a="1"/>
  <c r="R2751" i="4" s="1"/>
  <c r="S2751" i="4" a="1"/>
  <c r="S2751" i="4" s="1"/>
  <c r="P2752" i="4"/>
  <c r="Q2752" i="4" a="1"/>
  <c r="Q2752" i="4" s="1"/>
  <c r="R2752" i="4" a="1"/>
  <c r="R2752" i="4" s="1"/>
  <c r="S2752" i="4" a="1"/>
  <c r="S2752" i="4" s="1"/>
  <c r="P2753" i="4"/>
  <c r="Q2753" i="4" a="1"/>
  <c r="Q2753" i="4" s="1"/>
  <c r="R2753" i="4" a="1"/>
  <c r="R2753" i="4" s="1"/>
  <c r="S2753" i="4" a="1"/>
  <c r="S2753" i="4" s="1"/>
  <c r="P2754" i="4"/>
  <c r="Q2754" i="4" a="1"/>
  <c r="Q2754" i="4" s="1"/>
  <c r="R2754" i="4" a="1"/>
  <c r="R2754" i="4" s="1"/>
  <c r="S2754" i="4" a="1"/>
  <c r="S2754" i="4" s="1"/>
  <c r="P2755" i="4"/>
  <c r="Q2755" i="4" a="1"/>
  <c r="Q2755" i="4" s="1"/>
  <c r="R2755" i="4" a="1"/>
  <c r="R2755" i="4" s="1"/>
  <c r="S2755" i="4" a="1"/>
  <c r="S2755" i="4" s="1"/>
  <c r="P2756" i="4"/>
  <c r="Q2756" i="4" a="1"/>
  <c r="Q2756" i="4" s="1"/>
  <c r="R2756" i="4" a="1"/>
  <c r="R2756" i="4" s="1"/>
  <c r="S2756" i="4" a="1"/>
  <c r="S2756" i="4" s="1"/>
  <c r="P2757" i="4"/>
  <c r="Q2757" i="4" a="1"/>
  <c r="Q2757" i="4" s="1"/>
  <c r="R2757" i="4" a="1"/>
  <c r="R2757" i="4" s="1"/>
  <c r="S2757" i="4" a="1"/>
  <c r="S2757" i="4" s="1"/>
  <c r="P2758" i="4"/>
  <c r="Q2758" i="4" a="1"/>
  <c r="Q2758" i="4" s="1"/>
  <c r="R2758" i="4" a="1"/>
  <c r="R2758" i="4" s="1"/>
  <c r="S2758" i="4" a="1"/>
  <c r="S2758" i="4" s="1"/>
  <c r="P2759" i="4"/>
  <c r="Q2759" i="4" a="1"/>
  <c r="Q2759" i="4" s="1"/>
  <c r="R2759" i="4" a="1"/>
  <c r="R2759" i="4" s="1"/>
  <c r="S2759" i="4" a="1"/>
  <c r="S2759" i="4" s="1"/>
  <c r="P2760" i="4"/>
  <c r="Q2760" i="4" a="1"/>
  <c r="Q2760" i="4" s="1"/>
  <c r="R2760" i="4" a="1"/>
  <c r="R2760" i="4" s="1"/>
  <c r="S2760" i="4" a="1"/>
  <c r="S2760" i="4" s="1"/>
  <c r="P2761" i="4"/>
  <c r="Q2761" i="4" a="1"/>
  <c r="Q2761" i="4" s="1"/>
  <c r="R2761" i="4" a="1"/>
  <c r="R2761" i="4" s="1"/>
  <c r="S2761" i="4" a="1"/>
  <c r="S2761" i="4" s="1"/>
  <c r="P2762" i="4"/>
  <c r="Q2762" i="4" a="1"/>
  <c r="Q2762" i="4" s="1"/>
  <c r="R2762" i="4" a="1"/>
  <c r="R2762" i="4" s="1"/>
  <c r="S2762" i="4" a="1"/>
  <c r="S2762" i="4" s="1"/>
  <c r="P2763" i="4"/>
  <c r="Q2763" i="4" a="1"/>
  <c r="Q2763" i="4" s="1"/>
  <c r="R2763" i="4" a="1"/>
  <c r="R2763" i="4" s="1"/>
  <c r="S2763" i="4" a="1"/>
  <c r="S2763" i="4" s="1"/>
  <c r="P2764" i="4"/>
  <c r="Q2764" i="4" a="1"/>
  <c r="Q2764" i="4" s="1"/>
  <c r="R2764" i="4" a="1"/>
  <c r="R2764" i="4" s="1"/>
  <c r="S2764" i="4" a="1"/>
  <c r="S2764" i="4" s="1"/>
  <c r="P2765" i="4"/>
  <c r="Q2765" i="4" a="1"/>
  <c r="Q2765" i="4" s="1"/>
  <c r="R2765" i="4" a="1"/>
  <c r="R2765" i="4" s="1"/>
  <c r="S2765" i="4" a="1"/>
  <c r="S2765" i="4" s="1"/>
  <c r="P2766" i="4"/>
  <c r="Q2766" i="4" a="1"/>
  <c r="Q2766" i="4" s="1"/>
  <c r="R2766" i="4" a="1"/>
  <c r="R2766" i="4" s="1"/>
  <c r="S2766" i="4" a="1"/>
  <c r="S2766" i="4" s="1"/>
  <c r="P2767" i="4"/>
  <c r="Q2767" i="4" a="1"/>
  <c r="Q2767" i="4" s="1"/>
  <c r="R2767" i="4" a="1"/>
  <c r="R2767" i="4" s="1"/>
  <c r="S2767" i="4" a="1"/>
  <c r="S2767" i="4" s="1"/>
  <c r="P2768" i="4"/>
  <c r="Q2768" i="4" a="1"/>
  <c r="Q2768" i="4" s="1"/>
  <c r="R2768" i="4" a="1"/>
  <c r="R2768" i="4" s="1"/>
  <c r="S2768" i="4" a="1"/>
  <c r="S2768" i="4" s="1"/>
  <c r="P2769" i="4"/>
  <c r="Q2769" i="4" a="1"/>
  <c r="Q2769" i="4" s="1"/>
  <c r="R2769" i="4" a="1"/>
  <c r="R2769" i="4" s="1"/>
  <c r="S2769" i="4" a="1"/>
  <c r="S2769" i="4" s="1"/>
  <c r="P2770" i="4"/>
  <c r="Q2770" i="4" a="1"/>
  <c r="Q2770" i="4" s="1"/>
  <c r="R2770" i="4" a="1"/>
  <c r="R2770" i="4" s="1"/>
  <c r="S2770" i="4" a="1"/>
  <c r="S2770" i="4" s="1"/>
  <c r="P2771" i="4"/>
  <c r="Q2771" i="4" a="1"/>
  <c r="Q2771" i="4" s="1"/>
  <c r="R2771" i="4" a="1"/>
  <c r="R2771" i="4" s="1"/>
  <c r="S2771" i="4" a="1"/>
  <c r="S2771" i="4" s="1"/>
  <c r="P2772" i="4"/>
  <c r="Q2772" i="4" a="1"/>
  <c r="Q2772" i="4" s="1"/>
  <c r="R2772" i="4" a="1"/>
  <c r="R2772" i="4" s="1"/>
  <c r="S2772" i="4" a="1"/>
  <c r="S2772" i="4" s="1"/>
  <c r="P2773" i="4"/>
  <c r="Q2773" i="4" a="1"/>
  <c r="Q2773" i="4" s="1"/>
  <c r="R2773" i="4" a="1"/>
  <c r="R2773" i="4" s="1"/>
  <c r="S2773" i="4" a="1"/>
  <c r="S2773" i="4" s="1"/>
  <c r="P2774" i="4"/>
  <c r="Q2774" i="4" a="1"/>
  <c r="Q2774" i="4" s="1"/>
  <c r="R2774" i="4" a="1"/>
  <c r="R2774" i="4" s="1"/>
  <c r="S2774" i="4" a="1"/>
  <c r="S2774" i="4" s="1"/>
  <c r="P2775" i="4"/>
  <c r="Q2775" i="4" a="1"/>
  <c r="Q2775" i="4" s="1"/>
  <c r="R2775" i="4" a="1"/>
  <c r="R2775" i="4" s="1"/>
  <c r="S2775" i="4" a="1"/>
  <c r="S2775" i="4" s="1"/>
  <c r="P2776" i="4"/>
  <c r="Q2776" i="4" a="1"/>
  <c r="Q2776" i="4" s="1"/>
  <c r="R2776" i="4" a="1"/>
  <c r="R2776" i="4" s="1"/>
  <c r="S2776" i="4" a="1"/>
  <c r="S2776" i="4" s="1"/>
  <c r="P2777" i="4"/>
  <c r="Q2777" i="4" a="1"/>
  <c r="Q2777" i="4" s="1"/>
  <c r="R2777" i="4" a="1"/>
  <c r="R2777" i="4" s="1"/>
  <c r="S2777" i="4" a="1"/>
  <c r="S2777" i="4" s="1"/>
  <c r="P2778" i="4"/>
  <c r="Q2778" i="4" a="1"/>
  <c r="Q2778" i="4" s="1"/>
  <c r="R2778" i="4" a="1"/>
  <c r="R2778" i="4" s="1"/>
  <c r="S2778" i="4" a="1"/>
  <c r="S2778" i="4" s="1"/>
  <c r="P2779" i="4"/>
  <c r="Q2779" i="4" a="1"/>
  <c r="Q2779" i="4" s="1"/>
  <c r="R2779" i="4" a="1"/>
  <c r="R2779" i="4" s="1"/>
  <c r="S2779" i="4" a="1"/>
  <c r="S2779" i="4" s="1"/>
  <c r="P2780" i="4"/>
  <c r="Q2780" i="4" a="1"/>
  <c r="Q2780" i="4" s="1"/>
  <c r="R2780" i="4" a="1"/>
  <c r="R2780" i="4" s="1"/>
  <c r="S2780" i="4" a="1"/>
  <c r="S2780" i="4" s="1"/>
  <c r="P2781" i="4"/>
  <c r="Q2781" i="4" a="1"/>
  <c r="Q2781" i="4" s="1"/>
  <c r="R2781" i="4" a="1"/>
  <c r="R2781" i="4" s="1"/>
  <c r="S2781" i="4" a="1"/>
  <c r="S2781" i="4" s="1"/>
  <c r="P2782" i="4"/>
  <c r="Q2782" i="4" a="1"/>
  <c r="Q2782" i="4" s="1"/>
  <c r="R2782" i="4" a="1"/>
  <c r="R2782" i="4" s="1"/>
  <c r="S2782" i="4" a="1"/>
  <c r="S2782" i="4" s="1"/>
  <c r="P2783" i="4"/>
  <c r="Q2783" i="4" a="1"/>
  <c r="Q2783" i="4" s="1"/>
  <c r="R2783" i="4" a="1"/>
  <c r="R2783" i="4" s="1"/>
  <c r="S2783" i="4" a="1"/>
  <c r="S2783" i="4" s="1"/>
  <c r="P2784" i="4"/>
  <c r="Q2784" i="4" a="1"/>
  <c r="Q2784" i="4" s="1"/>
  <c r="R2784" i="4" a="1"/>
  <c r="R2784" i="4" s="1"/>
  <c r="S2784" i="4" a="1"/>
  <c r="S2784" i="4" s="1"/>
  <c r="P2785" i="4"/>
  <c r="Q2785" i="4" a="1"/>
  <c r="Q2785" i="4" s="1"/>
  <c r="R2785" i="4" a="1"/>
  <c r="R2785" i="4" s="1"/>
  <c r="S2785" i="4" a="1"/>
  <c r="S2785" i="4" s="1"/>
  <c r="P2786" i="4"/>
  <c r="Q2786" i="4" a="1"/>
  <c r="Q2786" i="4" s="1"/>
  <c r="R2786" i="4" a="1"/>
  <c r="R2786" i="4" s="1"/>
  <c r="S2786" i="4" a="1"/>
  <c r="S2786" i="4" s="1"/>
  <c r="P2787" i="4"/>
  <c r="Q2787" i="4" a="1"/>
  <c r="Q2787" i="4" s="1"/>
  <c r="R2787" i="4" a="1"/>
  <c r="R2787" i="4" s="1"/>
  <c r="S2787" i="4" a="1"/>
  <c r="S2787" i="4" s="1"/>
  <c r="P2788" i="4"/>
  <c r="Q2788" i="4" a="1"/>
  <c r="Q2788" i="4" s="1"/>
  <c r="R2788" i="4" a="1"/>
  <c r="R2788" i="4" s="1"/>
  <c r="S2788" i="4" a="1"/>
  <c r="S2788" i="4" s="1"/>
  <c r="P2789" i="4"/>
  <c r="Q2789" i="4" a="1"/>
  <c r="Q2789" i="4" s="1"/>
  <c r="R2789" i="4" a="1"/>
  <c r="R2789" i="4" s="1"/>
  <c r="S2789" i="4" a="1"/>
  <c r="S2789" i="4" s="1"/>
  <c r="P2790" i="4"/>
  <c r="Q2790" i="4" a="1"/>
  <c r="Q2790" i="4" s="1"/>
  <c r="R2790" i="4" a="1"/>
  <c r="R2790" i="4" s="1"/>
  <c r="S2790" i="4" a="1"/>
  <c r="S2790" i="4" s="1"/>
  <c r="P2791" i="4"/>
  <c r="Q2791" i="4" a="1"/>
  <c r="Q2791" i="4" s="1"/>
  <c r="R2791" i="4" a="1"/>
  <c r="R2791" i="4" s="1"/>
  <c r="S2791" i="4" a="1"/>
  <c r="S2791" i="4" s="1"/>
  <c r="P2792" i="4"/>
  <c r="Q2792" i="4" a="1"/>
  <c r="Q2792" i="4" s="1"/>
  <c r="R2792" i="4" a="1"/>
  <c r="R2792" i="4" s="1"/>
  <c r="S2792" i="4" a="1"/>
  <c r="S2792" i="4" s="1"/>
  <c r="P2793" i="4"/>
  <c r="Q2793" i="4" a="1"/>
  <c r="Q2793" i="4" s="1"/>
  <c r="R2793" i="4" a="1"/>
  <c r="R2793" i="4" s="1"/>
  <c r="S2793" i="4" a="1"/>
  <c r="S2793" i="4" s="1"/>
  <c r="P2794" i="4"/>
  <c r="Q2794" i="4" a="1"/>
  <c r="Q2794" i="4" s="1"/>
  <c r="R2794" i="4" a="1"/>
  <c r="R2794" i="4" s="1"/>
  <c r="S2794" i="4" a="1"/>
  <c r="S2794" i="4" s="1"/>
  <c r="P2795" i="4"/>
  <c r="Q2795" i="4" a="1"/>
  <c r="Q2795" i="4" s="1"/>
  <c r="R2795" i="4" a="1"/>
  <c r="R2795" i="4" s="1"/>
  <c r="S2795" i="4" a="1"/>
  <c r="S2795" i="4" s="1"/>
  <c r="P2796" i="4"/>
  <c r="Q2796" i="4" a="1"/>
  <c r="Q2796" i="4" s="1"/>
  <c r="R2796" i="4" a="1"/>
  <c r="R2796" i="4" s="1"/>
  <c r="S2796" i="4" a="1"/>
  <c r="S2796" i="4" s="1"/>
  <c r="P2797" i="4"/>
  <c r="Q2797" i="4" a="1"/>
  <c r="Q2797" i="4" s="1"/>
  <c r="R2797" i="4" a="1"/>
  <c r="R2797" i="4" s="1"/>
  <c r="S2797" i="4" a="1"/>
  <c r="S2797" i="4" s="1"/>
  <c r="P2798" i="4"/>
  <c r="Q2798" i="4" a="1"/>
  <c r="Q2798" i="4" s="1"/>
  <c r="R2798" i="4" a="1"/>
  <c r="R2798" i="4" s="1"/>
  <c r="S2798" i="4" a="1"/>
  <c r="S2798" i="4" s="1"/>
  <c r="P2799" i="4"/>
  <c r="Q2799" i="4" a="1"/>
  <c r="Q2799" i="4" s="1"/>
  <c r="R2799" i="4" a="1"/>
  <c r="R2799" i="4" s="1"/>
  <c r="S2799" i="4" a="1"/>
  <c r="S2799" i="4" s="1"/>
  <c r="P2800" i="4"/>
  <c r="Q2800" i="4" a="1"/>
  <c r="Q2800" i="4" s="1"/>
  <c r="R2800" i="4" a="1"/>
  <c r="R2800" i="4" s="1"/>
  <c r="S2800" i="4" a="1"/>
  <c r="S2800" i="4" s="1"/>
  <c r="P2801" i="4"/>
  <c r="Q2801" i="4" a="1"/>
  <c r="Q2801" i="4" s="1"/>
  <c r="R2801" i="4" a="1"/>
  <c r="R2801" i="4" s="1"/>
  <c r="S2801" i="4" a="1"/>
  <c r="S2801" i="4" s="1"/>
  <c r="P2802" i="4"/>
  <c r="Q2802" i="4" a="1"/>
  <c r="Q2802" i="4" s="1"/>
  <c r="R2802" i="4" a="1"/>
  <c r="R2802" i="4" s="1"/>
  <c r="S2802" i="4" a="1"/>
  <c r="S2802" i="4" s="1"/>
  <c r="P2803" i="4"/>
  <c r="Q2803" i="4" a="1"/>
  <c r="Q2803" i="4" s="1"/>
  <c r="R2803" i="4" a="1"/>
  <c r="R2803" i="4" s="1"/>
  <c r="S2803" i="4" a="1"/>
  <c r="S2803" i="4" s="1"/>
  <c r="P2804" i="4"/>
  <c r="Q2804" i="4" a="1"/>
  <c r="Q2804" i="4" s="1"/>
  <c r="R2804" i="4" a="1"/>
  <c r="R2804" i="4" s="1"/>
  <c r="S2804" i="4" a="1"/>
  <c r="S2804" i="4" s="1"/>
  <c r="P2805" i="4"/>
  <c r="Q2805" i="4" a="1"/>
  <c r="Q2805" i="4" s="1"/>
  <c r="R2805" i="4" a="1"/>
  <c r="R2805" i="4" s="1"/>
  <c r="S2805" i="4" a="1"/>
  <c r="S2805" i="4" s="1"/>
  <c r="P2806" i="4"/>
  <c r="Q2806" i="4" a="1"/>
  <c r="Q2806" i="4" s="1"/>
  <c r="R2806" i="4" a="1"/>
  <c r="R2806" i="4" s="1"/>
  <c r="S2806" i="4" a="1"/>
  <c r="S2806" i="4" s="1"/>
  <c r="P2807" i="4"/>
  <c r="Q2807" i="4" a="1"/>
  <c r="Q2807" i="4" s="1"/>
  <c r="R2807" i="4" a="1"/>
  <c r="R2807" i="4" s="1"/>
  <c r="S2807" i="4" a="1"/>
  <c r="S2807" i="4" s="1"/>
  <c r="P2808" i="4"/>
  <c r="Q2808" i="4" a="1"/>
  <c r="Q2808" i="4" s="1"/>
  <c r="R2808" i="4" a="1"/>
  <c r="R2808" i="4" s="1"/>
  <c r="S2808" i="4" a="1"/>
  <c r="S2808" i="4" s="1"/>
  <c r="P2809" i="4"/>
  <c r="Q2809" i="4" a="1"/>
  <c r="Q2809" i="4" s="1"/>
  <c r="R2809" i="4" a="1"/>
  <c r="R2809" i="4" s="1"/>
  <c r="S2809" i="4" a="1"/>
  <c r="S2809" i="4" s="1"/>
  <c r="P2810" i="4"/>
  <c r="Q2810" i="4" a="1"/>
  <c r="Q2810" i="4" s="1"/>
  <c r="R2810" i="4" a="1"/>
  <c r="R2810" i="4" s="1"/>
  <c r="S2810" i="4" a="1"/>
  <c r="S2810" i="4" s="1"/>
  <c r="P2811" i="4"/>
  <c r="Q2811" i="4" a="1"/>
  <c r="Q2811" i="4" s="1"/>
  <c r="R2811" i="4" a="1"/>
  <c r="R2811" i="4" s="1"/>
  <c r="S2811" i="4" a="1"/>
  <c r="S2811" i="4" s="1"/>
  <c r="P2812" i="4"/>
  <c r="Q2812" i="4" a="1"/>
  <c r="Q2812" i="4" s="1"/>
  <c r="R2812" i="4" a="1"/>
  <c r="R2812" i="4" s="1"/>
  <c r="S2812" i="4" a="1"/>
  <c r="S2812" i="4" s="1"/>
  <c r="P2813" i="4"/>
  <c r="Q2813" i="4" a="1"/>
  <c r="Q2813" i="4" s="1"/>
  <c r="R2813" i="4" a="1"/>
  <c r="R2813" i="4" s="1"/>
  <c r="S2813" i="4" a="1"/>
  <c r="S2813" i="4" s="1"/>
  <c r="P2814" i="4"/>
  <c r="Q2814" i="4" a="1"/>
  <c r="Q2814" i="4" s="1"/>
  <c r="R2814" i="4" a="1"/>
  <c r="R2814" i="4" s="1"/>
  <c r="S2814" i="4" a="1"/>
  <c r="S2814" i="4" s="1"/>
  <c r="P2815" i="4"/>
  <c r="Q2815" i="4" a="1"/>
  <c r="Q2815" i="4" s="1"/>
  <c r="R2815" i="4" a="1"/>
  <c r="R2815" i="4" s="1"/>
  <c r="S2815" i="4" a="1"/>
  <c r="S2815" i="4" s="1"/>
  <c r="P2816" i="4"/>
  <c r="Q2816" i="4" a="1"/>
  <c r="Q2816" i="4" s="1"/>
  <c r="R2816" i="4" a="1"/>
  <c r="R2816" i="4" s="1"/>
  <c r="S2816" i="4" a="1"/>
  <c r="S2816" i="4" s="1"/>
  <c r="P2817" i="4"/>
  <c r="Q2817" i="4" a="1"/>
  <c r="Q2817" i="4" s="1"/>
  <c r="R2817" i="4" a="1"/>
  <c r="R2817" i="4" s="1"/>
  <c r="S2817" i="4" a="1"/>
  <c r="S2817" i="4" s="1"/>
  <c r="P2818" i="4"/>
  <c r="Q2818" i="4" a="1"/>
  <c r="Q2818" i="4" s="1"/>
  <c r="R2818" i="4" a="1"/>
  <c r="R2818" i="4" s="1"/>
  <c r="S2818" i="4" a="1"/>
  <c r="S2818" i="4" s="1"/>
  <c r="P2819" i="4"/>
  <c r="Q2819" i="4" a="1"/>
  <c r="Q2819" i="4" s="1"/>
  <c r="R2819" i="4" a="1"/>
  <c r="R2819" i="4" s="1"/>
  <c r="S2819" i="4" a="1"/>
  <c r="S2819" i="4" s="1"/>
  <c r="P2820" i="4"/>
  <c r="Q2820" i="4" a="1"/>
  <c r="Q2820" i="4" s="1"/>
  <c r="R2820" i="4" a="1"/>
  <c r="R2820" i="4" s="1"/>
  <c r="S2820" i="4" a="1"/>
  <c r="S2820" i="4" s="1"/>
  <c r="P2821" i="4"/>
  <c r="Q2821" i="4" a="1"/>
  <c r="Q2821" i="4" s="1"/>
  <c r="R2821" i="4" a="1"/>
  <c r="R2821" i="4" s="1"/>
  <c r="S2821" i="4" a="1"/>
  <c r="S2821" i="4" s="1"/>
  <c r="P2822" i="4"/>
  <c r="Q2822" i="4" a="1"/>
  <c r="Q2822" i="4" s="1"/>
  <c r="R2822" i="4" a="1"/>
  <c r="R2822" i="4" s="1"/>
  <c r="S2822" i="4" a="1"/>
  <c r="S2822" i="4" s="1"/>
  <c r="P2823" i="4"/>
  <c r="Q2823" i="4" a="1"/>
  <c r="Q2823" i="4" s="1"/>
  <c r="R2823" i="4" a="1"/>
  <c r="R2823" i="4" s="1"/>
  <c r="S2823" i="4" a="1"/>
  <c r="S2823" i="4" s="1"/>
  <c r="P2824" i="4"/>
  <c r="Q2824" i="4" a="1"/>
  <c r="Q2824" i="4" s="1"/>
  <c r="R2824" i="4" a="1"/>
  <c r="R2824" i="4" s="1"/>
  <c r="S2824" i="4" a="1"/>
  <c r="S2824" i="4" s="1"/>
  <c r="P2825" i="4"/>
  <c r="Q2825" i="4" a="1"/>
  <c r="Q2825" i="4" s="1"/>
  <c r="R2825" i="4" a="1"/>
  <c r="R2825" i="4" s="1"/>
  <c r="S2825" i="4" a="1"/>
  <c r="S2825" i="4" s="1"/>
  <c r="P2826" i="4"/>
  <c r="Q2826" i="4" a="1"/>
  <c r="Q2826" i="4" s="1"/>
  <c r="R2826" i="4" a="1"/>
  <c r="R2826" i="4" s="1"/>
  <c r="S2826" i="4" a="1"/>
  <c r="S2826" i="4" s="1"/>
  <c r="P2827" i="4"/>
  <c r="Q2827" i="4" a="1"/>
  <c r="Q2827" i="4" s="1"/>
  <c r="R2827" i="4" a="1"/>
  <c r="R2827" i="4" s="1"/>
  <c r="S2827" i="4" a="1"/>
  <c r="S2827" i="4" s="1"/>
  <c r="P2828" i="4"/>
  <c r="Q2828" i="4" a="1"/>
  <c r="Q2828" i="4" s="1"/>
  <c r="R2828" i="4" a="1"/>
  <c r="R2828" i="4" s="1"/>
  <c r="S2828" i="4" a="1"/>
  <c r="S2828" i="4" s="1"/>
  <c r="P2829" i="4"/>
  <c r="Q2829" i="4" a="1"/>
  <c r="Q2829" i="4" s="1"/>
  <c r="R2829" i="4" a="1"/>
  <c r="R2829" i="4" s="1"/>
  <c r="S2829" i="4" a="1"/>
  <c r="S2829" i="4" s="1"/>
  <c r="P2830" i="4"/>
  <c r="Q2830" i="4" a="1"/>
  <c r="Q2830" i="4" s="1"/>
  <c r="R2830" i="4" a="1"/>
  <c r="R2830" i="4" s="1"/>
  <c r="S2830" i="4" a="1"/>
  <c r="S2830" i="4" s="1"/>
  <c r="P2831" i="4"/>
  <c r="Q2831" i="4" a="1"/>
  <c r="Q2831" i="4" s="1"/>
  <c r="R2831" i="4" a="1"/>
  <c r="R2831" i="4" s="1"/>
  <c r="S2831" i="4" a="1"/>
  <c r="S2831" i="4" s="1"/>
  <c r="P2832" i="4"/>
  <c r="Q2832" i="4" a="1"/>
  <c r="Q2832" i="4" s="1"/>
  <c r="R2832" i="4" a="1"/>
  <c r="R2832" i="4" s="1"/>
  <c r="S2832" i="4" a="1"/>
  <c r="S2832" i="4" s="1"/>
  <c r="P2833" i="4"/>
  <c r="Q2833" i="4" a="1"/>
  <c r="Q2833" i="4" s="1"/>
  <c r="R2833" i="4" a="1"/>
  <c r="R2833" i="4" s="1"/>
  <c r="S2833" i="4" a="1"/>
  <c r="S2833" i="4" s="1"/>
  <c r="P2834" i="4"/>
  <c r="Q2834" i="4" a="1"/>
  <c r="Q2834" i="4" s="1"/>
  <c r="R2834" i="4" a="1"/>
  <c r="R2834" i="4" s="1"/>
  <c r="S2834" i="4" a="1"/>
  <c r="S2834" i="4" s="1"/>
  <c r="P2835" i="4"/>
  <c r="Q2835" i="4" a="1"/>
  <c r="Q2835" i="4" s="1"/>
  <c r="R2835" i="4" a="1"/>
  <c r="R2835" i="4" s="1"/>
  <c r="S2835" i="4" a="1"/>
  <c r="S2835" i="4" s="1"/>
  <c r="P2836" i="4"/>
  <c r="Q2836" i="4" a="1"/>
  <c r="Q2836" i="4" s="1"/>
  <c r="R2836" i="4" a="1"/>
  <c r="R2836" i="4" s="1"/>
  <c r="S2836" i="4" a="1"/>
  <c r="S2836" i="4" s="1"/>
  <c r="P2837" i="4"/>
  <c r="Q2837" i="4" a="1"/>
  <c r="Q2837" i="4" s="1"/>
  <c r="R2837" i="4" a="1"/>
  <c r="R2837" i="4" s="1"/>
  <c r="S2837" i="4" a="1"/>
  <c r="S2837" i="4" s="1"/>
  <c r="P2838" i="4"/>
  <c r="Q2838" i="4" a="1"/>
  <c r="Q2838" i="4" s="1"/>
  <c r="R2838" i="4" a="1"/>
  <c r="R2838" i="4" s="1"/>
  <c r="S2838" i="4" a="1"/>
  <c r="S2838" i="4" s="1"/>
  <c r="P2839" i="4"/>
  <c r="Q2839" i="4" a="1"/>
  <c r="Q2839" i="4" s="1"/>
  <c r="R2839" i="4" a="1"/>
  <c r="R2839" i="4" s="1"/>
  <c r="S2839" i="4" a="1"/>
  <c r="S2839" i="4" s="1"/>
  <c r="P2840" i="4"/>
  <c r="Q2840" i="4" a="1"/>
  <c r="Q2840" i="4" s="1"/>
  <c r="R2840" i="4" a="1"/>
  <c r="R2840" i="4" s="1"/>
  <c r="S2840" i="4" a="1"/>
  <c r="S2840" i="4" s="1"/>
  <c r="P2841" i="4"/>
  <c r="Q2841" i="4" a="1"/>
  <c r="Q2841" i="4" s="1"/>
  <c r="R2841" i="4" a="1"/>
  <c r="R2841" i="4" s="1"/>
  <c r="S2841" i="4" a="1"/>
  <c r="S2841" i="4" s="1"/>
  <c r="P2842" i="4"/>
  <c r="Q2842" i="4" a="1"/>
  <c r="Q2842" i="4" s="1"/>
  <c r="R2842" i="4" a="1"/>
  <c r="R2842" i="4" s="1"/>
  <c r="S2842" i="4" a="1"/>
  <c r="S2842" i="4" s="1"/>
  <c r="P2843" i="4"/>
  <c r="Q2843" i="4" a="1"/>
  <c r="Q2843" i="4" s="1"/>
  <c r="R2843" i="4" a="1"/>
  <c r="R2843" i="4" s="1"/>
  <c r="S2843" i="4" a="1"/>
  <c r="S2843" i="4" s="1"/>
  <c r="P2844" i="4"/>
  <c r="Q2844" i="4" a="1"/>
  <c r="Q2844" i="4" s="1"/>
  <c r="R2844" i="4" a="1"/>
  <c r="R2844" i="4" s="1"/>
  <c r="S2844" i="4" a="1"/>
  <c r="S2844" i="4" s="1"/>
  <c r="P2845" i="4"/>
  <c r="Q2845" i="4" a="1"/>
  <c r="Q2845" i="4" s="1"/>
  <c r="R2845" i="4" a="1"/>
  <c r="R2845" i="4" s="1"/>
  <c r="S2845" i="4" a="1"/>
  <c r="S2845" i="4" s="1"/>
  <c r="P2846" i="4"/>
  <c r="Q2846" i="4" a="1"/>
  <c r="Q2846" i="4" s="1"/>
  <c r="R2846" i="4" a="1"/>
  <c r="R2846" i="4" s="1"/>
  <c r="S2846" i="4" a="1"/>
  <c r="S2846" i="4" s="1"/>
  <c r="P2847" i="4"/>
  <c r="Q2847" i="4" a="1"/>
  <c r="Q2847" i="4" s="1"/>
  <c r="R2847" i="4" a="1"/>
  <c r="R2847" i="4" s="1"/>
  <c r="S2847" i="4" a="1"/>
  <c r="S2847" i="4" s="1"/>
  <c r="P2848" i="4"/>
  <c r="Q2848" i="4" a="1"/>
  <c r="Q2848" i="4" s="1"/>
  <c r="R2848" i="4" a="1"/>
  <c r="R2848" i="4" s="1"/>
  <c r="S2848" i="4" a="1"/>
  <c r="S2848" i="4" s="1"/>
  <c r="P2849" i="4"/>
  <c r="Q2849" i="4" a="1"/>
  <c r="Q2849" i="4" s="1"/>
  <c r="R2849" i="4" a="1"/>
  <c r="R2849" i="4" s="1"/>
  <c r="S2849" i="4" a="1"/>
  <c r="S2849" i="4" s="1"/>
  <c r="P2850" i="4"/>
  <c r="Q2850" i="4" a="1"/>
  <c r="Q2850" i="4" s="1"/>
  <c r="R2850" i="4" a="1"/>
  <c r="R2850" i="4" s="1"/>
  <c r="S2850" i="4" a="1"/>
  <c r="S2850" i="4" s="1"/>
  <c r="P2851" i="4"/>
  <c r="Q2851" i="4" a="1"/>
  <c r="Q2851" i="4" s="1"/>
  <c r="R2851" i="4" a="1"/>
  <c r="R2851" i="4" s="1"/>
  <c r="S2851" i="4" a="1"/>
  <c r="S2851" i="4" s="1"/>
  <c r="P2852" i="4"/>
  <c r="Q2852" i="4" a="1"/>
  <c r="Q2852" i="4" s="1"/>
  <c r="R2852" i="4" a="1"/>
  <c r="R2852" i="4" s="1"/>
  <c r="S2852" i="4" a="1"/>
  <c r="S2852" i="4" s="1"/>
  <c r="P2853" i="4"/>
  <c r="Q2853" i="4" a="1"/>
  <c r="Q2853" i="4" s="1"/>
  <c r="R2853" i="4" a="1"/>
  <c r="R2853" i="4" s="1"/>
  <c r="S2853" i="4" a="1"/>
  <c r="S2853" i="4" s="1"/>
  <c r="P2854" i="4"/>
  <c r="Q2854" i="4" a="1"/>
  <c r="Q2854" i="4" s="1"/>
  <c r="R2854" i="4" a="1"/>
  <c r="R2854" i="4" s="1"/>
  <c r="S2854" i="4" a="1"/>
  <c r="S2854" i="4" s="1"/>
  <c r="P2855" i="4"/>
  <c r="Q2855" i="4" a="1"/>
  <c r="Q2855" i="4" s="1"/>
  <c r="R2855" i="4" a="1"/>
  <c r="R2855" i="4" s="1"/>
  <c r="S2855" i="4" a="1"/>
  <c r="S2855" i="4" s="1"/>
  <c r="P2856" i="4"/>
  <c r="Q2856" i="4" a="1"/>
  <c r="Q2856" i="4" s="1"/>
  <c r="R2856" i="4" a="1"/>
  <c r="R2856" i="4" s="1"/>
  <c r="S2856" i="4" a="1"/>
  <c r="S2856" i="4" s="1"/>
  <c r="P2857" i="4"/>
  <c r="Q2857" i="4" a="1"/>
  <c r="Q2857" i="4" s="1"/>
  <c r="R2857" i="4" a="1"/>
  <c r="R2857" i="4" s="1"/>
  <c r="S2857" i="4" a="1"/>
  <c r="S2857" i="4" s="1"/>
  <c r="P2858" i="4"/>
  <c r="Q2858" i="4" a="1"/>
  <c r="Q2858" i="4" s="1"/>
  <c r="R2858" i="4" a="1"/>
  <c r="R2858" i="4" s="1"/>
  <c r="S2858" i="4" a="1"/>
  <c r="S2858" i="4" s="1"/>
  <c r="P2859" i="4"/>
  <c r="Q2859" i="4" a="1"/>
  <c r="Q2859" i="4" s="1"/>
  <c r="R2859" i="4" a="1"/>
  <c r="R2859" i="4" s="1"/>
  <c r="S2859" i="4" a="1"/>
  <c r="S2859" i="4" s="1"/>
  <c r="P2860" i="4"/>
  <c r="Q2860" i="4" a="1"/>
  <c r="Q2860" i="4" s="1"/>
  <c r="R2860" i="4" a="1"/>
  <c r="R2860" i="4" s="1"/>
  <c r="S2860" i="4" a="1"/>
  <c r="S2860" i="4" s="1"/>
  <c r="P2861" i="4"/>
  <c r="Q2861" i="4" a="1"/>
  <c r="Q2861" i="4" s="1"/>
  <c r="R2861" i="4" a="1"/>
  <c r="R2861" i="4" s="1"/>
  <c r="S2861" i="4" a="1"/>
  <c r="S2861" i="4" s="1"/>
  <c r="P2862" i="4"/>
  <c r="Q2862" i="4" a="1"/>
  <c r="Q2862" i="4" s="1"/>
  <c r="R2862" i="4" a="1"/>
  <c r="R2862" i="4" s="1"/>
  <c r="S2862" i="4" a="1"/>
  <c r="S2862" i="4" s="1"/>
  <c r="P2863" i="4"/>
  <c r="Q2863" i="4" a="1"/>
  <c r="Q2863" i="4" s="1"/>
  <c r="R2863" i="4" a="1"/>
  <c r="R2863" i="4" s="1"/>
  <c r="S2863" i="4" a="1"/>
  <c r="S2863" i="4" s="1"/>
  <c r="P2864" i="4"/>
  <c r="Q2864" i="4" a="1"/>
  <c r="Q2864" i="4" s="1"/>
  <c r="R2864" i="4" a="1"/>
  <c r="R2864" i="4" s="1"/>
  <c r="S2864" i="4" a="1"/>
  <c r="S2864" i="4" s="1"/>
  <c r="P2865" i="4"/>
  <c r="Q2865" i="4" a="1"/>
  <c r="Q2865" i="4" s="1"/>
  <c r="R2865" i="4" a="1"/>
  <c r="R2865" i="4" s="1"/>
  <c r="S2865" i="4" a="1"/>
  <c r="S2865" i="4" s="1"/>
  <c r="P2866" i="4"/>
  <c r="Q2866" i="4" a="1"/>
  <c r="Q2866" i="4" s="1"/>
  <c r="R2866" i="4" a="1"/>
  <c r="R2866" i="4" s="1"/>
  <c r="S2866" i="4" a="1"/>
  <c r="S2866" i="4" s="1"/>
  <c r="P2867" i="4"/>
  <c r="Q2867" i="4" a="1"/>
  <c r="Q2867" i="4" s="1"/>
  <c r="R2867" i="4" a="1"/>
  <c r="R2867" i="4" s="1"/>
  <c r="S2867" i="4" a="1"/>
  <c r="S2867" i="4" s="1"/>
  <c r="P2868" i="4"/>
  <c r="Q2868" i="4" a="1"/>
  <c r="Q2868" i="4" s="1"/>
  <c r="R2868" i="4" a="1"/>
  <c r="R2868" i="4" s="1"/>
  <c r="S2868" i="4" a="1"/>
  <c r="S2868" i="4" s="1"/>
  <c r="P2869" i="4"/>
  <c r="Q2869" i="4" a="1"/>
  <c r="Q2869" i="4" s="1"/>
  <c r="R2869" i="4" a="1"/>
  <c r="R2869" i="4" s="1"/>
  <c r="S2869" i="4" a="1"/>
  <c r="S2869" i="4" s="1"/>
  <c r="P2870" i="4"/>
  <c r="Q2870" i="4" a="1"/>
  <c r="Q2870" i="4" s="1"/>
  <c r="R2870" i="4" a="1"/>
  <c r="R2870" i="4" s="1"/>
  <c r="S2870" i="4" a="1"/>
  <c r="S2870" i="4" s="1"/>
  <c r="P2871" i="4"/>
  <c r="Q2871" i="4" a="1"/>
  <c r="Q2871" i="4" s="1"/>
  <c r="R2871" i="4" a="1"/>
  <c r="R2871" i="4" s="1"/>
  <c r="S2871" i="4" a="1"/>
  <c r="S2871" i="4" s="1"/>
  <c r="P2872" i="4"/>
  <c r="Q2872" i="4" a="1"/>
  <c r="Q2872" i="4" s="1"/>
  <c r="R2872" i="4" a="1"/>
  <c r="R2872" i="4" s="1"/>
  <c r="S2872" i="4" a="1"/>
  <c r="S2872" i="4" s="1"/>
  <c r="P2873" i="4"/>
  <c r="Q2873" i="4" a="1"/>
  <c r="Q2873" i="4" s="1"/>
  <c r="R2873" i="4" a="1"/>
  <c r="R2873" i="4" s="1"/>
  <c r="S2873" i="4" a="1"/>
  <c r="S2873" i="4" s="1"/>
  <c r="P2874" i="4"/>
  <c r="Q2874" i="4" a="1"/>
  <c r="Q2874" i="4" s="1"/>
  <c r="R2874" i="4" a="1"/>
  <c r="R2874" i="4" s="1"/>
  <c r="S2874" i="4" a="1"/>
  <c r="S2874" i="4" s="1"/>
  <c r="P2875" i="4"/>
  <c r="Q2875" i="4" a="1"/>
  <c r="Q2875" i="4" s="1"/>
  <c r="R2875" i="4" a="1"/>
  <c r="R2875" i="4" s="1"/>
  <c r="S2875" i="4" a="1"/>
  <c r="S2875" i="4" s="1"/>
  <c r="P2876" i="4"/>
  <c r="Q2876" i="4" a="1"/>
  <c r="Q2876" i="4" s="1"/>
  <c r="R2876" i="4" a="1"/>
  <c r="R2876" i="4" s="1"/>
  <c r="S2876" i="4" a="1"/>
  <c r="S2876" i="4" s="1"/>
  <c r="P2877" i="4"/>
  <c r="Q2877" i="4" a="1"/>
  <c r="Q2877" i="4" s="1"/>
  <c r="R2877" i="4" a="1"/>
  <c r="R2877" i="4" s="1"/>
  <c r="S2877" i="4" a="1"/>
  <c r="S2877" i="4" s="1"/>
  <c r="P2878" i="4"/>
  <c r="Q2878" i="4" a="1"/>
  <c r="Q2878" i="4" s="1"/>
  <c r="R2878" i="4" a="1"/>
  <c r="R2878" i="4" s="1"/>
  <c r="S2878" i="4" a="1"/>
  <c r="S2878" i="4" s="1"/>
  <c r="P2879" i="4"/>
  <c r="Q2879" i="4" a="1"/>
  <c r="Q2879" i="4" s="1"/>
  <c r="R2879" i="4" a="1"/>
  <c r="R2879" i="4" s="1"/>
  <c r="S2879" i="4" a="1"/>
  <c r="S2879" i="4" s="1"/>
  <c r="P2880" i="4"/>
  <c r="Q2880" i="4" a="1"/>
  <c r="Q2880" i="4" s="1"/>
  <c r="R2880" i="4" a="1"/>
  <c r="R2880" i="4" s="1"/>
  <c r="S2880" i="4" a="1"/>
  <c r="S2880" i="4" s="1"/>
  <c r="P2881" i="4"/>
  <c r="Q2881" i="4" a="1"/>
  <c r="Q2881" i="4" s="1"/>
  <c r="R2881" i="4" a="1"/>
  <c r="R2881" i="4" s="1"/>
  <c r="S2881" i="4" a="1"/>
  <c r="S2881" i="4" s="1"/>
  <c r="P2882" i="4"/>
  <c r="Q2882" i="4" a="1"/>
  <c r="Q2882" i="4" s="1"/>
  <c r="R2882" i="4" a="1"/>
  <c r="R2882" i="4" s="1"/>
  <c r="S2882" i="4" a="1"/>
  <c r="S2882" i="4" s="1"/>
  <c r="P2883" i="4"/>
  <c r="Q2883" i="4" a="1"/>
  <c r="Q2883" i="4" s="1"/>
  <c r="R2883" i="4" a="1"/>
  <c r="R2883" i="4" s="1"/>
  <c r="S2883" i="4" a="1"/>
  <c r="S2883" i="4" s="1"/>
  <c r="P2884" i="4"/>
  <c r="Q2884" i="4" a="1"/>
  <c r="Q2884" i="4" s="1"/>
  <c r="R2884" i="4" a="1"/>
  <c r="R2884" i="4" s="1"/>
  <c r="S2884" i="4" a="1"/>
  <c r="S2884" i="4" s="1"/>
  <c r="P2885" i="4"/>
  <c r="Q2885" i="4" a="1"/>
  <c r="Q2885" i="4" s="1"/>
  <c r="R2885" i="4" a="1"/>
  <c r="R2885" i="4" s="1"/>
  <c r="S2885" i="4" a="1"/>
  <c r="S2885" i="4" s="1"/>
  <c r="P2886" i="4"/>
  <c r="Q2886" i="4" a="1"/>
  <c r="Q2886" i="4" s="1"/>
  <c r="R2886" i="4" a="1"/>
  <c r="R2886" i="4" s="1"/>
  <c r="S2886" i="4" a="1"/>
  <c r="S2886" i="4" s="1"/>
  <c r="P2887" i="4"/>
  <c r="Q2887" i="4" a="1"/>
  <c r="Q2887" i="4" s="1"/>
  <c r="R2887" i="4" a="1"/>
  <c r="R2887" i="4" s="1"/>
  <c r="S2887" i="4" a="1"/>
  <c r="S2887" i="4" s="1"/>
  <c r="P2888" i="4"/>
  <c r="Q2888" i="4" a="1"/>
  <c r="Q2888" i="4" s="1"/>
  <c r="R2888" i="4" a="1"/>
  <c r="R2888" i="4" s="1"/>
  <c r="S2888" i="4" a="1"/>
  <c r="S2888" i="4" s="1"/>
  <c r="P2889" i="4"/>
  <c r="Q2889" i="4" a="1"/>
  <c r="Q2889" i="4" s="1"/>
  <c r="R2889" i="4" a="1"/>
  <c r="R2889" i="4" s="1"/>
  <c r="S2889" i="4" a="1"/>
  <c r="S2889" i="4" s="1"/>
  <c r="P2890" i="4"/>
  <c r="Q2890" i="4" a="1"/>
  <c r="Q2890" i="4" s="1"/>
  <c r="R2890" i="4" a="1"/>
  <c r="R2890" i="4" s="1"/>
  <c r="S2890" i="4" a="1"/>
  <c r="S2890" i="4" s="1"/>
  <c r="P2891" i="4"/>
  <c r="Q2891" i="4" a="1"/>
  <c r="Q2891" i="4" s="1"/>
  <c r="R2891" i="4" a="1"/>
  <c r="R2891" i="4" s="1"/>
  <c r="S2891" i="4" a="1"/>
  <c r="S2891" i="4" s="1"/>
  <c r="P2892" i="4"/>
  <c r="Q2892" i="4" a="1"/>
  <c r="Q2892" i="4" s="1"/>
  <c r="R2892" i="4" a="1"/>
  <c r="R2892" i="4" s="1"/>
  <c r="S2892" i="4" a="1"/>
  <c r="S2892" i="4" s="1"/>
  <c r="P2893" i="4"/>
  <c r="Q2893" i="4" a="1"/>
  <c r="Q2893" i="4" s="1"/>
  <c r="R2893" i="4" a="1"/>
  <c r="R2893" i="4" s="1"/>
  <c r="S2893" i="4" a="1"/>
  <c r="S2893" i="4" s="1"/>
  <c r="P2894" i="4"/>
  <c r="Q2894" i="4" a="1"/>
  <c r="Q2894" i="4" s="1"/>
  <c r="R2894" i="4" a="1"/>
  <c r="R2894" i="4" s="1"/>
  <c r="S2894" i="4" a="1"/>
  <c r="S2894" i="4" s="1"/>
  <c r="P2895" i="4"/>
  <c r="Q2895" i="4" a="1"/>
  <c r="Q2895" i="4" s="1"/>
  <c r="R2895" i="4" a="1"/>
  <c r="R2895" i="4" s="1"/>
  <c r="S2895" i="4" a="1"/>
  <c r="S2895" i="4" s="1"/>
  <c r="P2896" i="4"/>
  <c r="Q2896" i="4" a="1"/>
  <c r="Q2896" i="4" s="1"/>
  <c r="R2896" i="4" a="1"/>
  <c r="R2896" i="4" s="1"/>
  <c r="S2896" i="4" a="1"/>
  <c r="S2896" i="4" s="1"/>
  <c r="P2897" i="4"/>
  <c r="Q2897" i="4" a="1"/>
  <c r="Q2897" i="4" s="1"/>
  <c r="R2897" i="4" a="1"/>
  <c r="R2897" i="4" s="1"/>
  <c r="S2897" i="4" a="1"/>
  <c r="S2897" i="4" s="1"/>
  <c r="P2898" i="4"/>
  <c r="Q2898" i="4" a="1"/>
  <c r="Q2898" i="4" s="1"/>
  <c r="R2898" i="4" a="1"/>
  <c r="R2898" i="4" s="1"/>
  <c r="S2898" i="4" a="1"/>
  <c r="S2898" i="4" s="1"/>
  <c r="P2899" i="4"/>
  <c r="Q2899" i="4" a="1"/>
  <c r="Q2899" i="4" s="1"/>
  <c r="R2899" i="4" a="1"/>
  <c r="R2899" i="4" s="1"/>
  <c r="S2899" i="4" a="1"/>
  <c r="S2899" i="4" s="1"/>
  <c r="P2900" i="4"/>
  <c r="Q2900" i="4" a="1"/>
  <c r="Q2900" i="4" s="1"/>
  <c r="R2900" i="4" a="1"/>
  <c r="R2900" i="4" s="1"/>
  <c r="S2900" i="4" a="1"/>
  <c r="S2900" i="4" s="1"/>
  <c r="P2901" i="4"/>
  <c r="Q2901" i="4" a="1"/>
  <c r="Q2901" i="4" s="1"/>
  <c r="R2901" i="4" a="1"/>
  <c r="R2901" i="4" s="1"/>
  <c r="S2901" i="4" a="1"/>
  <c r="S2901" i="4" s="1"/>
  <c r="P2902" i="4"/>
  <c r="Q2902" i="4" a="1"/>
  <c r="Q2902" i="4" s="1"/>
  <c r="R2902" i="4" a="1"/>
  <c r="R2902" i="4" s="1"/>
  <c r="S2902" i="4" a="1"/>
  <c r="S2902" i="4" s="1"/>
  <c r="P2903" i="4"/>
  <c r="Q2903" i="4" a="1"/>
  <c r="Q2903" i="4" s="1"/>
  <c r="R2903" i="4" a="1"/>
  <c r="R2903" i="4" s="1"/>
  <c r="S2903" i="4" a="1"/>
  <c r="S2903" i="4" s="1"/>
  <c r="P2904" i="4"/>
  <c r="Q2904" i="4" a="1"/>
  <c r="Q2904" i="4" s="1"/>
  <c r="R2904" i="4" a="1"/>
  <c r="R2904" i="4" s="1"/>
  <c r="S2904" i="4" a="1"/>
  <c r="S2904" i="4" s="1"/>
  <c r="P2905" i="4"/>
  <c r="Q2905" i="4" a="1"/>
  <c r="Q2905" i="4" s="1"/>
  <c r="R2905" i="4" a="1"/>
  <c r="R2905" i="4" s="1"/>
  <c r="S2905" i="4" a="1"/>
  <c r="S2905" i="4" s="1"/>
  <c r="P2906" i="4"/>
  <c r="Q2906" i="4" a="1"/>
  <c r="Q2906" i="4" s="1"/>
  <c r="R2906" i="4" a="1"/>
  <c r="R2906" i="4" s="1"/>
  <c r="S2906" i="4" a="1"/>
  <c r="S2906" i="4" s="1"/>
  <c r="P2907" i="4"/>
  <c r="Q2907" i="4" a="1"/>
  <c r="Q2907" i="4" s="1"/>
  <c r="R2907" i="4" a="1"/>
  <c r="R2907" i="4" s="1"/>
  <c r="S2907" i="4" a="1"/>
  <c r="S2907" i="4" s="1"/>
  <c r="P2908" i="4"/>
  <c r="Q2908" i="4" a="1"/>
  <c r="Q2908" i="4" s="1"/>
  <c r="R2908" i="4" a="1"/>
  <c r="R2908" i="4" s="1"/>
  <c r="S2908" i="4" a="1"/>
  <c r="S2908" i="4" s="1"/>
  <c r="P2909" i="4"/>
  <c r="Q2909" i="4" a="1"/>
  <c r="Q2909" i="4" s="1"/>
  <c r="R2909" i="4" a="1"/>
  <c r="R2909" i="4" s="1"/>
  <c r="S2909" i="4" a="1"/>
  <c r="S2909" i="4" s="1"/>
  <c r="P2910" i="4"/>
  <c r="Q2910" i="4" a="1"/>
  <c r="Q2910" i="4" s="1"/>
  <c r="R2910" i="4" a="1"/>
  <c r="R2910" i="4" s="1"/>
  <c r="S2910" i="4" a="1"/>
  <c r="S2910" i="4" s="1"/>
  <c r="P2911" i="4"/>
  <c r="Q2911" i="4" a="1"/>
  <c r="Q2911" i="4" s="1"/>
  <c r="R2911" i="4" a="1"/>
  <c r="R2911" i="4" s="1"/>
  <c r="S2911" i="4" a="1"/>
  <c r="S2911" i="4" s="1"/>
  <c r="P2912" i="4"/>
  <c r="Q2912" i="4" a="1"/>
  <c r="Q2912" i="4" s="1"/>
  <c r="R2912" i="4" a="1"/>
  <c r="R2912" i="4" s="1"/>
  <c r="S2912" i="4" a="1"/>
  <c r="S2912" i="4" s="1"/>
  <c r="P2913" i="4"/>
  <c r="Q2913" i="4" a="1"/>
  <c r="Q2913" i="4" s="1"/>
  <c r="R2913" i="4" a="1"/>
  <c r="R2913" i="4" s="1"/>
  <c r="S2913" i="4" a="1"/>
  <c r="S2913" i="4" s="1"/>
  <c r="P2914" i="4"/>
  <c r="Q2914" i="4" a="1"/>
  <c r="Q2914" i="4" s="1"/>
  <c r="R2914" i="4" a="1"/>
  <c r="R2914" i="4" s="1"/>
  <c r="S2914" i="4" a="1"/>
  <c r="S2914" i="4" s="1"/>
  <c r="P2915" i="4"/>
  <c r="Q2915" i="4" a="1"/>
  <c r="Q2915" i="4" s="1"/>
  <c r="R2915" i="4" a="1"/>
  <c r="R2915" i="4" s="1"/>
  <c r="S2915" i="4" a="1"/>
  <c r="S2915" i="4" s="1"/>
  <c r="P2916" i="4"/>
  <c r="Q2916" i="4" a="1"/>
  <c r="Q2916" i="4" s="1"/>
  <c r="R2916" i="4" a="1"/>
  <c r="R2916" i="4" s="1"/>
  <c r="S2916" i="4" a="1"/>
  <c r="S2916" i="4" s="1"/>
  <c r="P2917" i="4"/>
  <c r="Q2917" i="4" a="1"/>
  <c r="Q2917" i="4" s="1"/>
  <c r="R2917" i="4" a="1"/>
  <c r="R2917" i="4" s="1"/>
  <c r="S2917" i="4" a="1"/>
  <c r="S2917" i="4" s="1"/>
  <c r="P2918" i="4"/>
  <c r="Q2918" i="4" a="1"/>
  <c r="Q2918" i="4" s="1"/>
  <c r="R2918" i="4" a="1"/>
  <c r="R2918" i="4" s="1"/>
  <c r="S2918" i="4" a="1"/>
  <c r="S2918" i="4" s="1"/>
  <c r="P2919" i="4"/>
  <c r="Q2919" i="4" a="1"/>
  <c r="Q2919" i="4" s="1"/>
  <c r="R2919" i="4" a="1"/>
  <c r="R2919" i="4" s="1"/>
  <c r="S2919" i="4" a="1"/>
  <c r="S2919" i="4" s="1"/>
  <c r="P2920" i="4"/>
  <c r="Q2920" i="4" a="1"/>
  <c r="Q2920" i="4" s="1"/>
  <c r="R2920" i="4" a="1"/>
  <c r="R2920" i="4" s="1"/>
  <c r="S2920" i="4" a="1"/>
  <c r="S2920" i="4" s="1"/>
  <c r="P2921" i="4"/>
  <c r="Q2921" i="4" a="1"/>
  <c r="Q2921" i="4" s="1"/>
  <c r="R2921" i="4" a="1"/>
  <c r="R2921" i="4" s="1"/>
  <c r="S2921" i="4" a="1"/>
  <c r="S2921" i="4" s="1"/>
  <c r="P2922" i="4"/>
  <c r="Q2922" i="4" a="1"/>
  <c r="Q2922" i="4" s="1"/>
  <c r="R2922" i="4" a="1"/>
  <c r="R2922" i="4" s="1"/>
  <c r="S2922" i="4" a="1"/>
  <c r="S2922" i="4" s="1"/>
  <c r="P2923" i="4"/>
  <c r="Q2923" i="4" a="1"/>
  <c r="Q2923" i="4" s="1"/>
  <c r="R2923" i="4" a="1"/>
  <c r="R2923" i="4" s="1"/>
  <c r="S2923" i="4" a="1"/>
  <c r="S2923" i="4" s="1"/>
  <c r="P2924" i="4"/>
  <c r="Q2924" i="4" a="1"/>
  <c r="Q2924" i="4" s="1"/>
  <c r="R2924" i="4" a="1"/>
  <c r="R2924" i="4" s="1"/>
  <c r="S2924" i="4" a="1"/>
  <c r="S2924" i="4" s="1"/>
  <c r="P2925" i="4"/>
  <c r="Q2925" i="4" a="1"/>
  <c r="Q2925" i="4" s="1"/>
  <c r="R2925" i="4" a="1"/>
  <c r="R2925" i="4" s="1"/>
  <c r="S2925" i="4" a="1"/>
  <c r="S2925" i="4" s="1"/>
  <c r="P2926" i="4"/>
  <c r="Q2926" i="4" a="1"/>
  <c r="Q2926" i="4" s="1"/>
  <c r="R2926" i="4" a="1"/>
  <c r="R2926" i="4" s="1"/>
  <c r="S2926" i="4" a="1"/>
  <c r="S2926" i="4" s="1"/>
  <c r="P2927" i="4"/>
  <c r="Q2927" i="4" a="1"/>
  <c r="Q2927" i="4" s="1"/>
  <c r="R2927" i="4" a="1"/>
  <c r="R2927" i="4" s="1"/>
  <c r="S2927" i="4" a="1"/>
  <c r="S2927" i="4" s="1"/>
  <c r="P2928" i="4"/>
  <c r="Q2928" i="4" a="1"/>
  <c r="Q2928" i="4" s="1"/>
  <c r="R2928" i="4" a="1"/>
  <c r="R2928" i="4" s="1"/>
  <c r="S2928" i="4" a="1"/>
  <c r="S2928" i="4" s="1"/>
  <c r="P2929" i="4"/>
  <c r="Q2929" i="4" a="1"/>
  <c r="Q2929" i="4" s="1"/>
  <c r="R2929" i="4" a="1"/>
  <c r="R2929" i="4" s="1"/>
  <c r="S2929" i="4" a="1"/>
  <c r="S2929" i="4" s="1"/>
  <c r="P2930" i="4"/>
  <c r="Q2930" i="4" a="1"/>
  <c r="Q2930" i="4" s="1"/>
  <c r="R2930" i="4" a="1"/>
  <c r="R2930" i="4" s="1"/>
  <c r="S2930" i="4" a="1"/>
  <c r="S2930" i="4" s="1"/>
  <c r="P2931" i="4"/>
  <c r="Q2931" i="4" a="1"/>
  <c r="Q2931" i="4" s="1"/>
  <c r="R2931" i="4" a="1"/>
  <c r="R2931" i="4" s="1"/>
  <c r="S2931" i="4" a="1"/>
  <c r="S2931" i="4" s="1"/>
  <c r="P2932" i="4"/>
  <c r="Q2932" i="4" a="1"/>
  <c r="Q2932" i="4" s="1"/>
  <c r="R2932" i="4" a="1"/>
  <c r="R2932" i="4" s="1"/>
  <c r="S2932" i="4" a="1"/>
  <c r="S2932" i="4" s="1"/>
  <c r="P2933" i="4"/>
  <c r="Q2933" i="4" a="1"/>
  <c r="Q2933" i="4" s="1"/>
  <c r="R2933" i="4" a="1"/>
  <c r="R2933" i="4" s="1"/>
  <c r="S2933" i="4" a="1"/>
  <c r="S2933" i="4" s="1"/>
  <c r="P2934" i="4"/>
  <c r="Q2934" i="4" a="1"/>
  <c r="Q2934" i="4" s="1"/>
  <c r="R2934" i="4" a="1"/>
  <c r="R2934" i="4" s="1"/>
  <c r="S2934" i="4" a="1"/>
  <c r="S2934" i="4" s="1"/>
  <c r="P2935" i="4"/>
  <c r="Q2935" i="4" a="1"/>
  <c r="Q2935" i="4" s="1"/>
  <c r="R2935" i="4" a="1"/>
  <c r="R2935" i="4" s="1"/>
  <c r="S2935" i="4" a="1"/>
  <c r="S2935" i="4" s="1"/>
  <c r="P2936" i="4"/>
  <c r="Q2936" i="4" a="1"/>
  <c r="Q2936" i="4" s="1"/>
  <c r="R2936" i="4" a="1"/>
  <c r="R2936" i="4" s="1"/>
  <c r="S2936" i="4" a="1"/>
  <c r="S2936" i="4" s="1"/>
  <c r="P2937" i="4"/>
  <c r="Q2937" i="4" a="1"/>
  <c r="Q2937" i="4" s="1"/>
  <c r="R2937" i="4" a="1"/>
  <c r="R2937" i="4" s="1"/>
  <c r="S2937" i="4" a="1"/>
  <c r="S2937" i="4" s="1"/>
  <c r="P2938" i="4"/>
  <c r="Q2938" i="4" a="1"/>
  <c r="Q2938" i="4" s="1"/>
  <c r="R2938" i="4" a="1"/>
  <c r="R2938" i="4" s="1"/>
  <c r="S2938" i="4" a="1"/>
  <c r="S2938" i="4" s="1"/>
  <c r="P2939" i="4"/>
  <c r="Q2939" i="4" a="1"/>
  <c r="Q2939" i="4" s="1"/>
  <c r="R2939" i="4" a="1"/>
  <c r="R2939" i="4" s="1"/>
  <c r="S2939" i="4" a="1"/>
  <c r="S2939" i="4" s="1"/>
  <c r="P2940" i="4"/>
  <c r="Q2940" i="4" a="1"/>
  <c r="Q2940" i="4" s="1"/>
  <c r="R2940" i="4" a="1"/>
  <c r="R2940" i="4" s="1"/>
  <c r="S2940" i="4" a="1"/>
  <c r="S2940" i="4" s="1"/>
  <c r="P2941" i="4"/>
  <c r="Q2941" i="4" a="1"/>
  <c r="Q2941" i="4" s="1"/>
  <c r="R2941" i="4" a="1"/>
  <c r="R2941" i="4" s="1"/>
  <c r="S2941" i="4" a="1"/>
  <c r="S2941" i="4" s="1"/>
  <c r="P2942" i="4"/>
  <c r="Q2942" i="4" a="1"/>
  <c r="Q2942" i="4" s="1"/>
  <c r="R2942" i="4" a="1"/>
  <c r="R2942" i="4" s="1"/>
  <c r="S2942" i="4" a="1"/>
  <c r="S2942" i="4" s="1"/>
  <c r="P2943" i="4"/>
  <c r="Q2943" i="4" a="1"/>
  <c r="Q2943" i="4" s="1"/>
  <c r="R2943" i="4" a="1"/>
  <c r="R2943" i="4" s="1"/>
  <c r="S2943" i="4" a="1"/>
  <c r="S2943" i="4" s="1"/>
  <c r="P2944" i="4"/>
  <c r="Q2944" i="4" a="1"/>
  <c r="Q2944" i="4" s="1"/>
  <c r="R2944" i="4" a="1"/>
  <c r="R2944" i="4" s="1"/>
  <c r="S2944" i="4" a="1"/>
  <c r="S2944" i="4" s="1"/>
  <c r="P2945" i="4"/>
  <c r="Q2945" i="4" a="1"/>
  <c r="Q2945" i="4" s="1"/>
  <c r="R2945" i="4" a="1"/>
  <c r="R2945" i="4" s="1"/>
  <c r="S2945" i="4" a="1"/>
  <c r="S2945" i="4" s="1"/>
  <c r="P2946" i="4"/>
  <c r="Q2946" i="4" a="1"/>
  <c r="Q2946" i="4" s="1"/>
  <c r="R2946" i="4" a="1"/>
  <c r="R2946" i="4" s="1"/>
  <c r="S2946" i="4" a="1"/>
  <c r="S2946" i="4" s="1"/>
  <c r="P2947" i="4"/>
  <c r="Q2947" i="4" a="1"/>
  <c r="Q2947" i="4" s="1"/>
  <c r="R2947" i="4" a="1"/>
  <c r="R2947" i="4" s="1"/>
  <c r="S2947" i="4" a="1"/>
  <c r="S2947" i="4" s="1"/>
  <c r="P2948" i="4"/>
  <c r="Q2948" i="4" a="1"/>
  <c r="Q2948" i="4" s="1"/>
  <c r="R2948" i="4" a="1"/>
  <c r="R2948" i="4" s="1"/>
  <c r="S2948" i="4" a="1"/>
  <c r="S2948" i="4" s="1"/>
  <c r="P2949" i="4"/>
  <c r="Q2949" i="4" a="1"/>
  <c r="Q2949" i="4" s="1"/>
  <c r="R2949" i="4" a="1"/>
  <c r="R2949" i="4" s="1"/>
  <c r="S2949" i="4" a="1"/>
  <c r="S2949" i="4" s="1"/>
  <c r="P2950" i="4"/>
  <c r="Q2950" i="4" a="1"/>
  <c r="Q2950" i="4" s="1"/>
  <c r="R2950" i="4" a="1"/>
  <c r="R2950" i="4" s="1"/>
  <c r="S2950" i="4" a="1"/>
  <c r="S2950" i="4" s="1"/>
  <c r="P2951" i="4"/>
  <c r="Q2951" i="4" a="1"/>
  <c r="Q2951" i="4" s="1"/>
  <c r="R2951" i="4" a="1"/>
  <c r="R2951" i="4" s="1"/>
  <c r="S2951" i="4" a="1"/>
  <c r="S2951" i="4" s="1"/>
  <c r="P2952" i="4"/>
  <c r="Q2952" i="4" a="1"/>
  <c r="Q2952" i="4" s="1"/>
  <c r="R2952" i="4" a="1"/>
  <c r="R2952" i="4" s="1"/>
  <c r="S2952" i="4" a="1"/>
  <c r="S2952" i="4" s="1"/>
  <c r="P2953" i="4"/>
  <c r="Q2953" i="4" a="1"/>
  <c r="Q2953" i="4" s="1"/>
  <c r="R2953" i="4" a="1"/>
  <c r="R2953" i="4" s="1"/>
  <c r="S2953" i="4" a="1"/>
  <c r="S2953" i="4" s="1"/>
  <c r="P2954" i="4"/>
  <c r="Q2954" i="4" a="1"/>
  <c r="Q2954" i="4" s="1"/>
  <c r="R2954" i="4" a="1"/>
  <c r="R2954" i="4" s="1"/>
  <c r="S2954" i="4" a="1"/>
  <c r="S2954" i="4" s="1"/>
  <c r="P2955" i="4"/>
  <c r="Q2955" i="4" a="1"/>
  <c r="Q2955" i="4" s="1"/>
  <c r="R2955" i="4" a="1"/>
  <c r="R2955" i="4" s="1"/>
  <c r="S2955" i="4" a="1"/>
  <c r="S2955" i="4" s="1"/>
  <c r="P2956" i="4"/>
  <c r="Q2956" i="4" a="1"/>
  <c r="Q2956" i="4" s="1"/>
  <c r="R2956" i="4" a="1"/>
  <c r="R2956" i="4" s="1"/>
  <c r="S2956" i="4" a="1"/>
  <c r="S2956" i="4" s="1"/>
  <c r="P2957" i="4"/>
  <c r="Q2957" i="4" a="1"/>
  <c r="Q2957" i="4" s="1"/>
  <c r="R2957" i="4" a="1"/>
  <c r="R2957" i="4" s="1"/>
  <c r="S2957" i="4" a="1"/>
  <c r="S2957" i="4" s="1"/>
  <c r="P2958" i="4"/>
  <c r="Q2958" i="4" a="1"/>
  <c r="Q2958" i="4" s="1"/>
  <c r="R2958" i="4" a="1"/>
  <c r="R2958" i="4" s="1"/>
  <c r="S2958" i="4" a="1"/>
  <c r="S2958" i="4" s="1"/>
  <c r="P2959" i="4"/>
  <c r="Q2959" i="4" a="1"/>
  <c r="Q2959" i="4" s="1"/>
  <c r="R2959" i="4" a="1"/>
  <c r="R2959" i="4" s="1"/>
  <c r="S2959" i="4" a="1"/>
  <c r="S2959" i="4" s="1"/>
  <c r="P2960" i="4"/>
  <c r="Q2960" i="4" a="1"/>
  <c r="Q2960" i="4" s="1"/>
  <c r="R2960" i="4" a="1"/>
  <c r="R2960" i="4" s="1"/>
  <c r="S2960" i="4" a="1"/>
  <c r="S2960" i="4" s="1"/>
  <c r="P2961" i="4"/>
  <c r="Q2961" i="4" a="1"/>
  <c r="Q2961" i="4" s="1"/>
  <c r="R2961" i="4" a="1"/>
  <c r="R2961" i="4" s="1"/>
  <c r="S2961" i="4" a="1"/>
  <c r="S2961" i="4" s="1"/>
  <c r="P2962" i="4"/>
  <c r="Q2962" i="4" a="1"/>
  <c r="Q2962" i="4" s="1"/>
  <c r="R2962" i="4" a="1"/>
  <c r="R2962" i="4" s="1"/>
  <c r="S2962" i="4" a="1"/>
  <c r="S2962" i="4" s="1"/>
  <c r="P2963" i="4"/>
  <c r="Q2963" i="4" a="1"/>
  <c r="Q2963" i="4" s="1"/>
  <c r="R2963" i="4" a="1"/>
  <c r="R2963" i="4" s="1"/>
  <c r="S2963" i="4" a="1"/>
  <c r="S2963" i="4" s="1"/>
  <c r="P2964" i="4"/>
  <c r="Q2964" i="4" a="1"/>
  <c r="Q2964" i="4" s="1"/>
  <c r="R2964" i="4" a="1"/>
  <c r="R2964" i="4" s="1"/>
  <c r="S2964" i="4" a="1"/>
  <c r="S2964" i="4" s="1"/>
  <c r="P2965" i="4"/>
  <c r="Q2965" i="4" a="1"/>
  <c r="Q2965" i="4" s="1"/>
  <c r="R2965" i="4" a="1"/>
  <c r="R2965" i="4" s="1"/>
  <c r="S2965" i="4" a="1"/>
  <c r="S2965" i="4" s="1"/>
  <c r="P2966" i="4"/>
  <c r="Q2966" i="4" a="1"/>
  <c r="Q2966" i="4" s="1"/>
  <c r="R2966" i="4" a="1"/>
  <c r="R2966" i="4" s="1"/>
  <c r="S2966" i="4" a="1"/>
  <c r="S2966" i="4" s="1"/>
  <c r="P2967" i="4"/>
  <c r="Q2967" i="4" a="1"/>
  <c r="Q2967" i="4" s="1"/>
  <c r="R2967" i="4" a="1"/>
  <c r="R2967" i="4" s="1"/>
  <c r="S2967" i="4" a="1"/>
  <c r="S2967" i="4" s="1"/>
  <c r="P2968" i="4"/>
  <c r="Q2968" i="4" a="1"/>
  <c r="Q2968" i="4" s="1"/>
  <c r="R2968" i="4" a="1"/>
  <c r="R2968" i="4" s="1"/>
  <c r="S2968" i="4" a="1"/>
  <c r="S2968" i="4" s="1"/>
  <c r="P2969" i="4"/>
  <c r="Q2969" i="4" a="1"/>
  <c r="Q2969" i="4" s="1"/>
  <c r="R2969" i="4" a="1"/>
  <c r="R2969" i="4" s="1"/>
  <c r="S2969" i="4" a="1"/>
  <c r="S2969" i="4" s="1"/>
  <c r="P2970" i="4"/>
  <c r="Q2970" i="4" a="1"/>
  <c r="Q2970" i="4" s="1"/>
  <c r="R2970" i="4" a="1"/>
  <c r="R2970" i="4" s="1"/>
  <c r="S2970" i="4" a="1"/>
  <c r="S2970" i="4" s="1"/>
  <c r="P2971" i="4"/>
  <c r="Q2971" i="4" a="1"/>
  <c r="Q2971" i="4" s="1"/>
  <c r="R2971" i="4" a="1"/>
  <c r="R2971" i="4" s="1"/>
  <c r="S2971" i="4" a="1"/>
  <c r="S2971" i="4" s="1"/>
  <c r="P2972" i="4"/>
  <c r="Q2972" i="4" a="1"/>
  <c r="Q2972" i="4" s="1"/>
  <c r="R2972" i="4" a="1"/>
  <c r="R2972" i="4" s="1"/>
  <c r="S2972" i="4" a="1"/>
  <c r="S2972" i="4" s="1"/>
  <c r="P2973" i="4"/>
  <c r="Q2973" i="4" a="1"/>
  <c r="Q2973" i="4" s="1"/>
  <c r="R2973" i="4" a="1"/>
  <c r="R2973" i="4" s="1"/>
  <c r="S2973" i="4" a="1"/>
  <c r="S2973" i="4" s="1"/>
  <c r="P2974" i="4"/>
  <c r="Q2974" i="4" a="1"/>
  <c r="Q2974" i="4" s="1"/>
  <c r="R2974" i="4" a="1"/>
  <c r="R2974" i="4" s="1"/>
  <c r="S2974" i="4" a="1"/>
  <c r="S2974" i="4" s="1"/>
  <c r="P2975" i="4"/>
  <c r="Q2975" i="4" a="1"/>
  <c r="Q2975" i="4" s="1"/>
  <c r="R2975" i="4" a="1"/>
  <c r="R2975" i="4" s="1"/>
  <c r="S2975" i="4" a="1"/>
  <c r="S2975" i="4" s="1"/>
  <c r="P2976" i="4"/>
  <c r="Q2976" i="4" a="1"/>
  <c r="Q2976" i="4" s="1"/>
  <c r="R2976" i="4" a="1"/>
  <c r="R2976" i="4" s="1"/>
  <c r="S2976" i="4" a="1"/>
  <c r="S2976" i="4" s="1"/>
  <c r="P2977" i="4"/>
  <c r="Q2977" i="4" a="1"/>
  <c r="Q2977" i="4" s="1"/>
  <c r="R2977" i="4" a="1"/>
  <c r="R2977" i="4" s="1"/>
  <c r="S2977" i="4" a="1"/>
  <c r="S2977" i="4" s="1"/>
  <c r="P2978" i="4"/>
  <c r="Q2978" i="4" a="1"/>
  <c r="Q2978" i="4" s="1"/>
  <c r="R2978" i="4" a="1"/>
  <c r="R2978" i="4" s="1"/>
  <c r="S2978" i="4" a="1"/>
  <c r="S2978" i="4" s="1"/>
  <c r="P2979" i="4"/>
  <c r="Q2979" i="4" a="1"/>
  <c r="Q2979" i="4" s="1"/>
  <c r="R2979" i="4" a="1"/>
  <c r="R2979" i="4" s="1"/>
  <c r="S2979" i="4" a="1"/>
  <c r="S2979" i="4" s="1"/>
  <c r="P2980" i="4"/>
  <c r="Q2980" i="4" a="1"/>
  <c r="Q2980" i="4" s="1"/>
  <c r="R2980" i="4" a="1"/>
  <c r="R2980" i="4" s="1"/>
  <c r="S2980" i="4" a="1"/>
  <c r="S2980" i="4" s="1"/>
  <c r="P2981" i="4"/>
  <c r="Q2981" i="4" a="1"/>
  <c r="Q2981" i="4" s="1"/>
  <c r="R2981" i="4" a="1"/>
  <c r="R2981" i="4" s="1"/>
  <c r="S2981" i="4" a="1"/>
  <c r="S2981" i="4" s="1"/>
  <c r="P2982" i="4"/>
  <c r="Q2982" i="4" a="1"/>
  <c r="Q2982" i="4" s="1"/>
  <c r="R2982" i="4" a="1"/>
  <c r="R2982" i="4" s="1"/>
  <c r="S2982" i="4" a="1"/>
  <c r="S2982" i="4" s="1"/>
  <c r="P2983" i="4"/>
  <c r="Q2983" i="4" a="1"/>
  <c r="Q2983" i="4" s="1"/>
  <c r="R2983" i="4" a="1"/>
  <c r="R2983" i="4" s="1"/>
  <c r="S2983" i="4" a="1"/>
  <c r="S2983" i="4" s="1"/>
  <c r="P2984" i="4"/>
  <c r="Q2984" i="4" a="1"/>
  <c r="Q2984" i="4" s="1"/>
  <c r="R2984" i="4" a="1"/>
  <c r="R2984" i="4" s="1"/>
  <c r="S2984" i="4" a="1"/>
  <c r="S2984" i="4" s="1"/>
  <c r="P2985" i="4"/>
  <c r="Q2985" i="4" a="1"/>
  <c r="Q2985" i="4" s="1"/>
  <c r="R2985" i="4" a="1"/>
  <c r="R2985" i="4" s="1"/>
  <c r="S2985" i="4" a="1"/>
  <c r="S2985" i="4" s="1"/>
  <c r="P2986" i="4"/>
  <c r="Q2986" i="4" a="1"/>
  <c r="Q2986" i="4" s="1"/>
  <c r="R2986" i="4" a="1"/>
  <c r="R2986" i="4" s="1"/>
  <c r="S2986" i="4" a="1"/>
  <c r="S2986" i="4" s="1"/>
  <c r="P2987" i="4"/>
  <c r="Q2987" i="4" a="1"/>
  <c r="Q2987" i="4" s="1"/>
  <c r="R2987" i="4" a="1"/>
  <c r="R2987" i="4" s="1"/>
  <c r="S2987" i="4" a="1"/>
  <c r="S2987" i="4" s="1"/>
  <c r="P2988" i="4"/>
  <c r="Q2988" i="4" a="1"/>
  <c r="Q2988" i="4" s="1"/>
  <c r="R2988" i="4" a="1"/>
  <c r="R2988" i="4" s="1"/>
  <c r="S2988" i="4" a="1"/>
  <c r="S2988" i="4" s="1"/>
  <c r="P2989" i="4"/>
  <c r="Q2989" i="4" a="1"/>
  <c r="Q2989" i="4" s="1"/>
  <c r="R2989" i="4" a="1"/>
  <c r="R2989" i="4" s="1"/>
  <c r="S2989" i="4" a="1"/>
  <c r="S2989" i="4" s="1"/>
  <c r="P2990" i="4"/>
  <c r="Q2990" i="4" a="1"/>
  <c r="Q2990" i="4" s="1"/>
  <c r="R2990" i="4" a="1"/>
  <c r="R2990" i="4" s="1"/>
  <c r="S2990" i="4" a="1"/>
  <c r="S2990" i="4" s="1"/>
  <c r="P2991" i="4"/>
  <c r="Q2991" i="4" a="1"/>
  <c r="Q2991" i="4" s="1"/>
  <c r="R2991" i="4" a="1"/>
  <c r="R2991" i="4" s="1"/>
  <c r="S2991" i="4" a="1"/>
  <c r="S2991" i="4" s="1"/>
  <c r="P2992" i="4"/>
  <c r="Q2992" i="4" a="1"/>
  <c r="Q2992" i="4" s="1"/>
  <c r="R2992" i="4" a="1"/>
  <c r="R2992" i="4" s="1"/>
  <c r="S2992" i="4" a="1"/>
  <c r="S2992" i="4" s="1"/>
  <c r="P2993" i="4"/>
  <c r="Q2993" i="4" a="1"/>
  <c r="Q2993" i="4" s="1"/>
  <c r="R2993" i="4" a="1"/>
  <c r="R2993" i="4" s="1"/>
  <c r="S2993" i="4" a="1"/>
  <c r="S2993" i="4" s="1"/>
  <c r="P2994" i="4"/>
  <c r="Q2994" i="4" a="1"/>
  <c r="Q2994" i="4" s="1"/>
  <c r="R2994" i="4" a="1"/>
  <c r="R2994" i="4" s="1"/>
  <c r="S2994" i="4" a="1"/>
  <c r="S2994" i="4" s="1"/>
  <c r="P2995" i="4"/>
  <c r="Q2995" i="4" a="1"/>
  <c r="Q2995" i="4" s="1"/>
  <c r="R2995" i="4" a="1"/>
  <c r="R2995" i="4" s="1"/>
  <c r="S2995" i="4" a="1"/>
  <c r="S2995" i="4" s="1"/>
  <c r="P2996" i="4"/>
  <c r="Q2996" i="4" a="1"/>
  <c r="Q2996" i="4" s="1"/>
  <c r="R2996" i="4" a="1"/>
  <c r="R2996" i="4" s="1"/>
  <c r="S2996" i="4" a="1"/>
  <c r="S2996" i="4" s="1"/>
  <c r="P2997" i="4"/>
  <c r="Q2997" i="4" a="1"/>
  <c r="Q2997" i="4" s="1"/>
  <c r="R2997" i="4" a="1"/>
  <c r="R2997" i="4" s="1"/>
  <c r="S2997" i="4" a="1"/>
  <c r="S2997" i="4" s="1"/>
  <c r="P2998" i="4"/>
  <c r="Q2998" i="4" a="1"/>
  <c r="Q2998" i="4" s="1"/>
  <c r="R2998" i="4" a="1"/>
  <c r="R2998" i="4" s="1"/>
  <c r="S2998" i="4" a="1"/>
  <c r="S2998" i="4" s="1"/>
  <c r="P2999" i="4"/>
  <c r="Q2999" i="4" a="1"/>
  <c r="Q2999" i="4" s="1"/>
  <c r="R2999" i="4" a="1"/>
  <c r="R2999" i="4" s="1"/>
  <c r="S2999" i="4" a="1"/>
  <c r="S2999" i="4" s="1"/>
  <c r="P3000" i="4"/>
  <c r="Q3000" i="4" a="1"/>
  <c r="Q3000" i="4" s="1"/>
  <c r="R3000" i="4" a="1"/>
  <c r="R3000" i="4" s="1"/>
  <c r="S3000" i="4" a="1"/>
  <c r="S3000" i="4" s="1"/>
  <c r="P3001" i="4"/>
  <c r="Q3001" i="4" a="1"/>
  <c r="Q3001" i="4" s="1"/>
  <c r="R3001" i="4" a="1"/>
  <c r="R3001" i="4" s="1"/>
  <c r="S3001" i="4" a="1"/>
  <c r="S3001" i="4" s="1"/>
  <c r="P3002" i="4"/>
  <c r="Q3002" i="4" a="1"/>
  <c r="Q3002" i="4" s="1"/>
  <c r="R3002" i="4" a="1"/>
  <c r="R3002" i="4" s="1"/>
  <c r="S3002" i="4" a="1"/>
  <c r="S3002" i="4" s="1"/>
  <c r="P3003" i="4"/>
  <c r="Q3003" i="4" a="1"/>
  <c r="Q3003" i="4" s="1"/>
  <c r="R3003" i="4" a="1"/>
  <c r="R3003" i="4" s="1"/>
  <c r="S3003" i="4" a="1"/>
  <c r="S3003" i="4" s="1"/>
  <c r="P3004" i="4"/>
  <c r="Q3004" i="4" a="1"/>
  <c r="Q3004" i="4" s="1"/>
  <c r="R3004" i="4" a="1"/>
  <c r="R3004" i="4" s="1"/>
  <c r="S3004" i="4" a="1"/>
  <c r="S3004" i="4" s="1"/>
  <c r="P3005" i="4"/>
  <c r="Q3005" i="4" a="1"/>
  <c r="Q3005" i="4" s="1"/>
  <c r="R3005" i="4" a="1"/>
  <c r="R3005" i="4" s="1"/>
  <c r="S3005" i="4" a="1"/>
  <c r="S3005" i="4" s="1"/>
  <c r="P3006" i="4"/>
  <c r="Q3006" i="4" a="1"/>
  <c r="Q3006" i="4" s="1"/>
  <c r="R3006" i="4" a="1"/>
  <c r="R3006" i="4" s="1"/>
  <c r="S3006" i="4" a="1"/>
  <c r="S3006" i="4" s="1"/>
  <c r="P3007" i="4"/>
  <c r="Q3007" i="4" a="1"/>
  <c r="Q3007" i="4" s="1"/>
  <c r="R3007" i="4" a="1"/>
  <c r="R3007" i="4" s="1"/>
  <c r="S3007" i="4" a="1"/>
  <c r="S3007" i="4" s="1"/>
  <c r="P3008" i="4"/>
  <c r="Q3008" i="4" a="1"/>
  <c r="Q3008" i="4" s="1"/>
  <c r="R3008" i="4" a="1"/>
  <c r="R3008" i="4" s="1"/>
  <c r="S3008" i="4" a="1"/>
  <c r="S3008" i="4" s="1"/>
  <c r="P3009" i="4"/>
  <c r="Q3009" i="4" a="1"/>
  <c r="Q3009" i="4" s="1"/>
  <c r="R3009" i="4" a="1"/>
  <c r="R3009" i="4" s="1"/>
  <c r="S3009" i="4" a="1"/>
  <c r="S3009" i="4" s="1"/>
  <c r="P3010" i="4"/>
  <c r="Q3010" i="4" a="1"/>
  <c r="Q3010" i="4" s="1"/>
  <c r="R3010" i="4" a="1"/>
  <c r="R3010" i="4" s="1"/>
  <c r="S3010" i="4" a="1"/>
  <c r="S3010" i="4" s="1"/>
  <c r="P3011" i="4"/>
  <c r="Q3011" i="4" a="1"/>
  <c r="Q3011" i="4" s="1"/>
  <c r="R3011" i="4" a="1"/>
  <c r="R3011" i="4" s="1"/>
  <c r="S3011" i="4" a="1"/>
  <c r="S3011" i="4" s="1"/>
  <c r="P3012" i="4"/>
  <c r="Q3012" i="4" a="1"/>
  <c r="Q3012" i="4" s="1"/>
  <c r="R3012" i="4" a="1"/>
  <c r="R3012" i="4" s="1"/>
  <c r="S3012" i="4" a="1"/>
  <c r="S3012" i="4" s="1"/>
  <c r="P3013" i="4"/>
  <c r="Q3013" i="4" a="1"/>
  <c r="Q3013" i="4" s="1"/>
  <c r="R3013" i="4" a="1"/>
  <c r="R3013" i="4" s="1"/>
  <c r="S3013" i="4" a="1"/>
  <c r="S3013" i="4" s="1"/>
  <c r="P3014" i="4"/>
  <c r="Q3014" i="4" a="1"/>
  <c r="Q3014" i="4" s="1"/>
  <c r="R3014" i="4" a="1"/>
  <c r="R3014" i="4" s="1"/>
  <c r="S3014" i="4" a="1"/>
  <c r="S3014" i="4" s="1"/>
  <c r="P3015" i="4"/>
  <c r="Q3015" i="4" a="1"/>
  <c r="Q3015" i="4" s="1"/>
  <c r="R3015" i="4" a="1"/>
  <c r="R3015" i="4" s="1"/>
  <c r="S3015" i="4" a="1"/>
  <c r="S3015" i="4" s="1"/>
  <c r="P3016" i="4"/>
  <c r="Q3016" i="4" a="1"/>
  <c r="Q3016" i="4" s="1"/>
  <c r="R3016" i="4" a="1"/>
  <c r="R3016" i="4" s="1"/>
  <c r="S3016" i="4" a="1"/>
  <c r="S3016" i="4" s="1"/>
  <c r="P3017" i="4"/>
  <c r="Q3017" i="4" a="1"/>
  <c r="Q3017" i="4" s="1"/>
  <c r="R3017" i="4" a="1"/>
  <c r="R3017" i="4" s="1"/>
  <c r="S3017" i="4" a="1"/>
  <c r="S3017" i="4" s="1"/>
  <c r="P3018" i="4"/>
  <c r="Q3018" i="4" a="1"/>
  <c r="Q3018" i="4" s="1"/>
  <c r="R3018" i="4" a="1"/>
  <c r="R3018" i="4" s="1"/>
  <c r="S3018" i="4" a="1"/>
  <c r="S3018" i="4" s="1"/>
  <c r="P3019" i="4"/>
  <c r="Q3019" i="4" a="1"/>
  <c r="Q3019" i="4" s="1"/>
  <c r="R3019" i="4" a="1"/>
  <c r="R3019" i="4" s="1"/>
  <c r="S3019" i="4" a="1"/>
  <c r="S3019" i="4" s="1"/>
  <c r="P3020" i="4"/>
  <c r="Q3020" i="4" a="1"/>
  <c r="Q3020" i="4" s="1"/>
  <c r="R3020" i="4" a="1"/>
  <c r="R3020" i="4" s="1"/>
  <c r="S3020" i="4" a="1"/>
  <c r="S3020" i="4" s="1"/>
  <c r="P3021" i="4"/>
  <c r="Q3021" i="4" a="1"/>
  <c r="Q3021" i="4" s="1"/>
  <c r="R3021" i="4" a="1"/>
  <c r="R3021" i="4" s="1"/>
  <c r="S3021" i="4" a="1"/>
  <c r="S3021" i="4" s="1"/>
  <c r="P3022" i="4"/>
  <c r="Q3022" i="4" a="1"/>
  <c r="Q3022" i="4" s="1"/>
  <c r="R3022" i="4" a="1"/>
  <c r="R3022" i="4" s="1"/>
  <c r="S3022" i="4" a="1"/>
  <c r="S3022" i="4" s="1"/>
  <c r="P3023" i="4"/>
  <c r="Q3023" i="4" a="1"/>
  <c r="Q3023" i="4" s="1"/>
  <c r="R3023" i="4" a="1"/>
  <c r="R3023" i="4" s="1"/>
  <c r="S3023" i="4" a="1"/>
  <c r="S3023" i="4" s="1"/>
  <c r="P3024" i="4"/>
  <c r="Q3024" i="4" a="1"/>
  <c r="Q3024" i="4" s="1"/>
  <c r="R3024" i="4" a="1"/>
  <c r="R3024" i="4" s="1"/>
  <c r="S3024" i="4" a="1"/>
  <c r="S3024" i="4" s="1"/>
  <c r="P3025" i="4"/>
  <c r="Q3025" i="4" a="1"/>
  <c r="Q3025" i="4" s="1"/>
  <c r="R3025" i="4" a="1"/>
  <c r="R3025" i="4" s="1"/>
  <c r="S3025" i="4" a="1"/>
  <c r="S3025" i="4" s="1"/>
  <c r="P3026" i="4"/>
  <c r="Q3026" i="4" a="1"/>
  <c r="Q3026" i="4" s="1"/>
  <c r="R3026" i="4" a="1"/>
  <c r="R3026" i="4" s="1"/>
  <c r="S3026" i="4" a="1"/>
  <c r="S3026" i="4" s="1"/>
  <c r="P3027" i="4"/>
  <c r="Q3027" i="4" a="1"/>
  <c r="Q3027" i="4" s="1"/>
  <c r="R3027" i="4" a="1"/>
  <c r="R3027" i="4" s="1"/>
  <c r="S3027" i="4" a="1"/>
  <c r="S3027" i="4" s="1"/>
  <c r="P3028" i="4"/>
  <c r="Q3028" i="4" a="1"/>
  <c r="Q3028" i="4" s="1"/>
  <c r="R3028" i="4" a="1"/>
  <c r="R3028" i="4" s="1"/>
  <c r="S3028" i="4" a="1"/>
  <c r="S3028" i="4" s="1"/>
  <c r="P3029" i="4"/>
  <c r="Q3029" i="4" a="1"/>
  <c r="Q3029" i="4" s="1"/>
  <c r="R3029" i="4" a="1"/>
  <c r="R3029" i="4" s="1"/>
  <c r="S3029" i="4" a="1"/>
  <c r="S3029" i="4" s="1"/>
  <c r="P3030" i="4"/>
  <c r="Q3030" i="4" a="1"/>
  <c r="Q3030" i="4" s="1"/>
  <c r="R3030" i="4" a="1"/>
  <c r="R3030" i="4" s="1"/>
  <c r="S3030" i="4" a="1"/>
  <c r="S3030" i="4" s="1"/>
  <c r="P3031" i="4"/>
  <c r="Q3031" i="4" a="1"/>
  <c r="Q3031" i="4" s="1"/>
  <c r="R3031" i="4" a="1"/>
  <c r="R3031" i="4" s="1"/>
  <c r="S3031" i="4" a="1"/>
  <c r="S3031" i="4" s="1"/>
  <c r="P3032" i="4"/>
  <c r="Q3032" i="4" a="1"/>
  <c r="Q3032" i="4" s="1"/>
  <c r="R3032" i="4" a="1"/>
  <c r="R3032" i="4" s="1"/>
  <c r="S3032" i="4" a="1"/>
  <c r="S3032" i="4" s="1"/>
  <c r="P3033" i="4"/>
  <c r="Q3033" i="4" a="1"/>
  <c r="Q3033" i="4" s="1"/>
  <c r="R3033" i="4" a="1"/>
  <c r="R3033" i="4" s="1"/>
  <c r="S3033" i="4" a="1"/>
  <c r="S3033" i="4" s="1"/>
  <c r="P3034" i="4"/>
  <c r="Q3034" i="4" a="1"/>
  <c r="Q3034" i="4" s="1"/>
  <c r="R3034" i="4" a="1"/>
  <c r="R3034" i="4" s="1"/>
  <c r="S3034" i="4" a="1"/>
  <c r="S3034" i="4" s="1"/>
  <c r="P3035" i="4"/>
  <c r="Q3035" i="4" a="1"/>
  <c r="Q3035" i="4" s="1"/>
  <c r="R3035" i="4" a="1"/>
  <c r="R3035" i="4" s="1"/>
  <c r="S3035" i="4" a="1"/>
  <c r="S3035" i="4" s="1"/>
  <c r="P3036" i="4"/>
  <c r="Q3036" i="4" a="1"/>
  <c r="Q3036" i="4" s="1"/>
  <c r="R3036" i="4" a="1"/>
  <c r="R3036" i="4" s="1"/>
  <c r="S3036" i="4" a="1"/>
  <c r="S3036" i="4" s="1"/>
  <c r="P3037" i="4"/>
  <c r="Q3037" i="4" a="1"/>
  <c r="Q3037" i="4" s="1"/>
  <c r="R3037" i="4" a="1"/>
  <c r="R3037" i="4" s="1"/>
  <c r="S3037" i="4" a="1"/>
  <c r="S3037" i="4" s="1"/>
  <c r="P3038" i="4"/>
  <c r="Q3038" i="4" a="1"/>
  <c r="Q3038" i="4" s="1"/>
  <c r="R3038" i="4" a="1"/>
  <c r="R3038" i="4" s="1"/>
  <c r="S3038" i="4" a="1"/>
  <c r="S3038" i="4" s="1"/>
  <c r="P3039" i="4"/>
  <c r="Q3039" i="4" a="1"/>
  <c r="Q3039" i="4" s="1"/>
  <c r="R3039" i="4" a="1"/>
  <c r="R3039" i="4" s="1"/>
  <c r="S3039" i="4" a="1"/>
  <c r="S3039" i="4" s="1"/>
  <c r="P3040" i="4"/>
  <c r="Q3040" i="4" a="1"/>
  <c r="Q3040" i="4" s="1"/>
  <c r="R3040" i="4" a="1"/>
  <c r="R3040" i="4" s="1"/>
  <c r="S3040" i="4" a="1"/>
  <c r="S3040" i="4" s="1"/>
  <c r="P3041" i="4"/>
  <c r="Q3041" i="4" a="1"/>
  <c r="Q3041" i="4" s="1"/>
  <c r="R3041" i="4" a="1"/>
  <c r="R3041" i="4" s="1"/>
  <c r="S3041" i="4" a="1"/>
  <c r="S3041" i="4" s="1"/>
  <c r="P3042" i="4"/>
  <c r="Q3042" i="4" a="1"/>
  <c r="Q3042" i="4" s="1"/>
  <c r="R3042" i="4" a="1"/>
  <c r="R3042" i="4" s="1"/>
  <c r="S3042" i="4" a="1"/>
  <c r="S3042" i="4" s="1"/>
  <c r="P3043" i="4"/>
  <c r="Q3043" i="4" a="1"/>
  <c r="Q3043" i="4" s="1"/>
  <c r="R3043" i="4" a="1"/>
  <c r="R3043" i="4" s="1"/>
  <c r="S3043" i="4" a="1"/>
  <c r="S3043" i="4" s="1"/>
  <c r="P3044" i="4"/>
  <c r="Q3044" i="4" a="1"/>
  <c r="Q3044" i="4" s="1"/>
  <c r="R3044" i="4" a="1"/>
  <c r="R3044" i="4" s="1"/>
  <c r="S3044" i="4" a="1"/>
  <c r="S3044" i="4" s="1"/>
  <c r="P3045" i="4"/>
  <c r="Q3045" i="4" a="1"/>
  <c r="Q3045" i="4" s="1"/>
  <c r="R3045" i="4" a="1"/>
  <c r="R3045" i="4" s="1"/>
  <c r="S3045" i="4" a="1"/>
  <c r="S3045" i="4" s="1"/>
  <c r="P3046" i="4"/>
  <c r="Q3046" i="4" a="1"/>
  <c r="Q3046" i="4" s="1"/>
  <c r="R3046" i="4" a="1"/>
  <c r="R3046" i="4" s="1"/>
  <c r="S3046" i="4" a="1"/>
  <c r="S3046" i="4" s="1"/>
  <c r="P3047" i="4"/>
  <c r="Q3047" i="4" a="1"/>
  <c r="Q3047" i="4" s="1"/>
  <c r="R3047" i="4" a="1"/>
  <c r="R3047" i="4" s="1"/>
  <c r="S3047" i="4" a="1"/>
  <c r="S3047" i="4" s="1"/>
  <c r="P3048" i="4"/>
  <c r="Q3048" i="4" a="1"/>
  <c r="Q3048" i="4" s="1"/>
  <c r="R3048" i="4" a="1"/>
  <c r="R3048" i="4" s="1"/>
  <c r="S3048" i="4" a="1"/>
  <c r="S3048" i="4" s="1"/>
  <c r="P3049" i="4"/>
  <c r="Q3049" i="4" a="1"/>
  <c r="Q3049" i="4" s="1"/>
  <c r="R3049" i="4" a="1"/>
  <c r="R3049" i="4" s="1"/>
  <c r="S3049" i="4" a="1"/>
  <c r="S3049" i="4" s="1"/>
  <c r="P3050" i="4"/>
  <c r="Q3050" i="4" a="1"/>
  <c r="Q3050" i="4" s="1"/>
  <c r="R3050" i="4" a="1"/>
  <c r="R3050" i="4" s="1"/>
  <c r="S3050" i="4" a="1"/>
  <c r="S3050" i="4" s="1"/>
  <c r="P3051" i="4"/>
  <c r="Q3051" i="4" a="1"/>
  <c r="Q3051" i="4" s="1"/>
  <c r="R3051" i="4" a="1"/>
  <c r="R3051" i="4" s="1"/>
  <c r="S3051" i="4" a="1"/>
  <c r="S3051" i="4" s="1"/>
  <c r="P3052" i="4"/>
  <c r="Q3052" i="4" a="1"/>
  <c r="Q3052" i="4" s="1"/>
  <c r="R3052" i="4" a="1"/>
  <c r="R3052" i="4" s="1"/>
  <c r="S3052" i="4" a="1"/>
  <c r="S3052" i="4" s="1"/>
  <c r="P3053" i="4"/>
  <c r="Q3053" i="4" a="1"/>
  <c r="Q3053" i="4" s="1"/>
  <c r="R3053" i="4" a="1"/>
  <c r="R3053" i="4" s="1"/>
  <c r="S3053" i="4" a="1"/>
  <c r="S3053" i="4" s="1"/>
  <c r="P3054" i="4"/>
  <c r="Q3054" i="4" a="1"/>
  <c r="Q3054" i="4" s="1"/>
  <c r="R3054" i="4" a="1"/>
  <c r="R3054" i="4" s="1"/>
  <c r="S3054" i="4" a="1"/>
  <c r="S3054" i="4" s="1"/>
  <c r="P3055" i="4"/>
  <c r="Q3055" i="4" a="1"/>
  <c r="Q3055" i="4" s="1"/>
  <c r="R3055" i="4" a="1"/>
  <c r="R3055" i="4" s="1"/>
  <c r="S3055" i="4" a="1"/>
  <c r="S3055" i="4" s="1"/>
  <c r="P3056" i="4"/>
  <c r="Q3056" i="4" a="1"/>
  <c r="Q3056" i="4" s="1"/>
  <c r="R3056" i="4" a="1"/>
  <c r="R3056" i="4" s="1"/>
  <c r="S3056" i="4" a="1"/>
  <c r="S3056" i="4" s="1"/>
  <c r="P3057" i="4"/>
  <c r="Q3057" i="4" a="1"/>
  <c r="Q3057" i="4" s="1"/>
  <c r="R3057" i="4" a="1"/>
  <c r="R3057" i="4" s="1"/>
  <c r="S3057" i="4" a="1"/>
  <c r="S3057" i="4" s="1"/>
  <c r="P3058" i="4"/>
  <c r="Q3058" i="4" a="1"/>
  <c r="Q3058" i="4" s="1"/>
  <c r="R3058" i="4" a="1"/>
  <c r="R3058" i="4" s="1"/>
  <c r="S3058" i="4" a="1"/>
  <c r="S3058" i="4" s="1"/>
  <c r="P3059" i="4"/>
  <c r="Q3059" i="4" a="1"/>
  <c r="Q3059" i="4" s="1"/>
  <c r="R3059" i="4" a="1"/>
  <c r="R3059" i="4" s="1"/>
  <c r="S3059" i="4" a="1"/>
  <c r="S3059" i="4" s="1"/>
  <c r="P3060" i="4"/>
  <c r="Q3060" i="4" a="1"/>
  <c r="Q3060" i="4" s="1"/>
  <c r="R3060" i="4" a="1"/>
  <c r="R3060" i="4" s="1"/>
  <c r="S3060" i="4" a="1"/>
  <c r="S3060" i="4" s="1"/>
  <c r="P3061" i="4"/>
  <c r="Q3061" i="4" a="1"/>
  <c r="Q3061" i="4" s="1"/>
  <c r="R3061" i="4" a="1"/>
  <c r="R3061" i="4" s="1"/>
  <c r="S3061" i="4" a="1"/>
  <c r="S3061" i="4" s="1"/>
  <c r="P3062" i="4"/>
  <c r="Q3062" i="4" a="1"/>
  <c r="Q3062" i="4" s="1"/>
  <c r="R3062" i="4" a="1"/>
  <c r="R3062" i="4" s="1"/>
  <c r="S3062" i="4" a="1"/>
  <c r="S3062" i="4" s="1"/>
  <c r="P3063" i="4"/>
  <c r="Q3063" i="4" a="1"/>
  <c r="Q3063" i="4" s="1"/>
  <c r="R3063" i="4" a="1"/>
  <c r="R3063" i="4" s="1"/>
  <c r="S3063" i="4" a="1"/>
  <c r="S3063" i="4" s="1"/>
  <c r="P3064" i="4"/>
  <c r="Q3064" i="4" a="1"/>
  <c r="Q3064" i="4" s="1"/>
  <c r="R3064" i="4" a="1"/>
  <c r="R3064" i="4" s="1"/>
  <c r="S3064" i="4" a="1"/>
  <c r="S3064" i="4" s="1"/>
  <c r="P3065" i="4"/>
  <c r="Q3065" i="4" a="1"/>
  <c r="Q3065" i="4" s="1"/>
  <c r="R3065" i="4" a="1"/>
  <c r="R3065" i="4" s="1"/>
  <c r="S3065" i="4" a="1"/>
  <c r="S3065" i="4" s="1"/>
  <c r="P3066" i="4"/>
  <c r="Q3066" i="4" a="1"/>
  <c r="Q3066" i="4" s="1"/>
  <c r="R3066" i="4" a="1"/>
  <c r="R3066" i="4" s="1"/>
  <c r="S3066" i="4" a="1"/>
  <c r="S3066" i="4" s="1"/>
  <c r="P3067" i="4"/>
  <c r="Q3067" i="4" a="1"/>
  <c r="Q3067" i="4" s="1"/>
  <c r="R3067" i="4" a="1"/>
  <c r="R3067" i="4" s="1"/>
  <c r="S3067" i="4" a="1"/>
  <c r="S3067" i="4" s="1"/>
  <c r="P3068" i="4"/>
  <c r="Q3068" i="4" a="1"/>
  <c r="Q3068" i="4" s="1"/>
  <c r="R3068" i="4" a="1"/>
  <c r="R3068" i="4" s="1"/>
  <c r="S3068" i="4" a="1"/>
  <c r="S3068" i="4" s="1"/>
  <c r="P3069" i="4"/>
  <c r="Q3069" i="4" a="1"/>
  <c r="Q3069" i="4" s="1"/>
  <c r="R3069" i="4" a="1"/>
  <c r="R3069" i="4" s="1"/>
  <c r="S3069" i="4" a="1"/>
  <c r="S3069" i="4" s="1"/>
  <c r="P3070" i="4"/>
  <c r="Q3070" i="4" a="1"/>
  <c r="Q3070" i="4" s="1"/>
  <c r="R3070" i="4" a="1"/>
  <c r="R3070" i="4" s="1"/>
  <c r="S3070" i="4" a="1"/>
  <c r="S3070" i="4" s="1"/>
  <c r="P3071" i="4"/>
  <c r="Q3071" i="4" a="1"/>
  <c r="Q3071" i="4" s="1"/>
  <c r="R3071" i="4" a="1"/>
  <c r="R3071" i="4" s="1"/>
  <c r="S3071" i="4" a="1"/>
  <c r="S3071" i="4" s="1"/>
  <c r="P3072" i="4"/>
  <c r="Q3072" i="4" a="1"/>
  <c r="Q3072" i="4" s="1"/>
  <c r="R3072" i="4" a="1"/>
  <c r="R3072" i="4" s="1"/>
  <c r="S3072" i="4" a="1"/>
  <c r="S3072" i="4" s="1"/>
  <c r="P3073" i="4"/>
  <c r="Q3073" i="4" a="1"/>
  <c r="Q3073" i="4" s="1"/>
  <c r="R3073" i="4" a="1"/>
  <c r="R3073" i="4" s="1"/>
  <c r="S3073" i="4" a="1"/>
  <c r="S3073" i="4" s="1"/>
  <c r="P3074" i="4"/>
  <c r="Q3074" i="4" a="1"/>
  <c r="Q3074" i="4" s="1"/>
  <c r="R3074" i="4" a="1"/>
  <c r="R3074" i="4" s="1"/>
  <c r="S3074" i="4" a="1"/>
  <c r="S3074" i="4" s="1"/>
  <c r="P3075" i="4"/>
  <c r="Q3075" i="4" a="1"/>
  <c r="Q3075" i="4" s="1"/>
  <c r="R3075" i="4" a="1"/>
  <c r="R3075" i="4" s="1"/>
  <c r="S3075" i="4" a="1"/>
  <c r="S3075" i="4" s="1"/>
  <c r="P3076" i="4"/>
  <c r="Q3076" i="4" a="1"/>
  <c r="Q3076" i="4" s="1"/>
  <c r="R3076" i="4" a="1"/>
  <c r="R3076" i="4" s="1"/>
  <c r="S3076" i="4" a="1"/>
  <c r="S3076" i="4" s="1"/>
  <c r="P3077" i="4"/>
  <c r="Q3077" i="4" a="1"/>
  <c r="Q3077" i="4" s="1"/>
  <c r="R3077" i="4" a="1"/>
  <c r="R3077" i="4" s="1"/>
  <c r="S3077" i="4" a="1"/>
  <c r="S3077" i="4" s="1"/>
  <c r="P3078" i="4"/>
  <c r="Q3078" i="4" a="1"/>
  <c r="Q3078" i="4" s="1"/>
  <c r="R3078" i="4" a="1"/>
  <c r="R3078" i="4" s="1"/>
  <c r="S3078" i="4" a="1"/>
  <c r="S3078" i="4" s="1"/>
  <c r="P3079" i="4"/>
  <c r="Q3079" i="4" a="1"/>
  <c r="Q3079" i="4" s="1"/>
  <c r="R3079" i="4" a="1"/>
  <c r="R3079" i="4" s="1"/>
  <c r="S3079" i="4" a="1"/>
  <c r="S3079" i="4" s="1"/>
  <c r="P3080" i="4"/>
  <c r="Q3080" i="4" a="1"/>
  <c r="Q3080" i="4" s="1"/>
  <c r="R3080" i="4" a="1"/>
  <c r="R3080" i="4" s="1"/>
  <c r="S3080" i="4" a="1"/>
  <c r="S3080" i="4" s="1"/>
  <c r="P3081" i="4"/>
  <c r="Q3081" i="4" a="1"/>
  <c r="Q3081" i="4" s="1"/>
  <c r="R3081" i="4" a="1"/>
  <c r="R3081" i="4" s="1"/>
  <c r="S3081" i="4" a="1"/>
  <c r="S3081" i="4" s="1"/>
  <c r="P3082" i="4"/>
  <c r="Q3082" i="4" a="1"/>
  <c r="Q3082" i="4" s="1"/>
  <c r="R3082" i="4" a="1"/>
  <c r="R3082" i="4" s="1"/>
  <c r="S3082" i="4" a="1"/>
  <c r="S3082" i="4" s="1"/>
  <c r="P3083" i="4"/>
  <c r="Q3083" i="4" a="1"/>
  <c r="Q3083" i="4" s="1"/>
  <c r="R3083" i="4" a="1"/>
  <c r="R3083" i="4" s="1"/>
  <c r="S3083" i="4" a="1"/>
  <c r="S3083" i="4" s="1"/>
  <c r="P3084" i="4"/>
  <c r="Q3084" i="4" a="1"/>
  <c r="Q3084" i="4" s="1"/>
  <c r="R3084" i="4" a="1"/>
  <c r="R3084" i="4" s="1"/>
  <c r="S3084" i="4" a="1"/>
  <c r="S3084" i="4" s="1"/>
  <c r="P3085" i="4"/>
  <c r="Q3085" i="4" a="1"/>
  <c r="Q3085" i="4" s="1"/>
  <c r="R3085" i="4" a="1"/>
  <c r="R3085" i="4" s="1"/>
  <c r="S3085" i="4" a="1"/>
  <c r="S3085" i="4" s="1"/>
  <c r="P3086" i="4"/>
  <c r="Q3086" i="4" a="1"/>
  <c r="Q3086" i="4" s="1"/>
  <c r="R3086" i="4" a="1"/>
  <c r="R3086" i="4" s="1"/>
  <c r="S3086" i="4" a="1"/>
  <c r="S3086" i="4" s="1"/>
  <c r="P3087" i="4"/>
  <c r="Q3087" i="4" a="1"/>
  <c r="Q3087" i="4" s="1"/>
  <c r="R3087" i="4" a="1"/>
  <c r="R3087" i="4" s="1"/>
  <c r="S3087" i="4" a="1"/>
  <c r="S3087" i="4" s="1"/>
  <c r="P3088" i="4"/>
  <c r="Q3088" i="4" a="1"/>
  <c r="Q3088" i="4" s="1"/>
  <c r="R3088" i="4" a="1"/>
  <c r="R3088" i="4" s="1"/>
  <c r="S3088" i="4" a="1"/>
  <c r="S3088" i="4" s="1"/>
  <c r="P3089" i="4"/>
  <c r="Q3089" i="4" a="1"/>
  <c r="Q3089" i="4" s="1"/>
  <c r="R3089" i="4" a="1"/>
  <c r="R3089" i="4" s="1"/>
  <c r="S3089" i="4" a="1"/>
  <c r="S3089" i="4" s="1"/>
  <c r="P3090" i="4"/>
  <c r="Q3090" i="4" a="1"/>
  <c r="Q3090" i="4" s="1"/>
  <c r="R3090" i="4" a="1"/>
  <c r="R3090" i="4" s="1"/>
  <c r="S3090" i="4" a="1"/>
  <c r="S3090" i="4" s="1"/>
  <c r="P3091" i="4"/>
  <c r="Q3091" i="4" a="1"/>
  <c r="Q3091" i="4" s="1"/>
  <c r="R3091" i="4" a="1"/>
  <c r="R3091" i="4" s="1"/>
  <c r="S3091" i="4" a="1"/>
  <c r="S3091" i="4" s="1"/>
  <c r="P3092" i="4"/>
  <c r="Q3092" i="4" a="1"/>
  <c r="Q3092" i="4" s="1"/>
  <c r="R3092" i="4" a="1"/>
  <c r="R3092" i="4" s="1"/>
  <c r="S3092" i="4" a="1"/>
  <c r="S3092" i="4" s="1"/>
  <c r="P3093" i="4"/>
  <c r="Q3093" i="4" a="1"/>
  <c r="Q3093" i="4" s="1"/>
  <c r="R3093" i="4" a="1"/>
  <c r="R3093" i="4" s="1"/>
  <c r="S3093" i="4" a="1"/>
  <c r="S3093" i="4" s="1"/>
  <c r="P3094" i="4"/>
  <c r="Q3094" i="4" a="1"/>
  <c r="Q3094" i="4" s="1"/>
  <c r="R3094" i="4" a="1"/>
  <c r="R3094" i="4" s="1"/>
  <c r="S3094" i="4" a="1"/>
  <c r="S3094" i="4" s="1"/>
  <c r="P3095" i="4"/>
  <c r="Q3095" i="4" a="1"/>
  <c r="Q3095" i="4" s="1"/>
  <c r="R3095" i="4" a="1"/>
  <c r="R3095" i="4" s="1"/>
  <c r="S3095" i="4" a="1"/>
  <c r="S3095" i="4" s="1"/>
  <c r="P3096" i="4"/>
  <c r="Q3096" i="4" a="1"/>
  <c r="Q3096" i="4" s="1"/>
  <c r="R3096" i="4" a="1"/>
  <c r="R3096" i="4" s="1"/>
  <c r="S3096" i="4" a="1"/>
  <c r="S3096" i="4" s="1"/>
  <c r="P3097" i="4"/>
  <c r="Q3097" i="4" a="1"/>
  <c r="Q3097" i="4" s="1"/>
  <c r="R3097" i="4" a="1"/>
  <c r="R3097" i="4" s="1"/>
  <c r="S3097" i="4" a="1"/>
  <c r="S3097" i="4" s="1"/>
  <c r="P3098" i="4"/>
  <c r="Q3098" i="4" a="1"/>
  <c r="Q3098" i="4" s="1"/>
  <c r="R3098" i="4" a="1"/>
  <c r="R3098" i="4" s="1"/>
  <c r="S3098" i="4" a="1"/>
  <c r="S3098" i="4" s="1"/>
  <c r="P3099" i="4"/>
  <c r="Q3099" i="4" a="1"/>
  <c r="Q3099" i="4" s="1"/>
  <c r="R3099" i="4" a="1"/>
  <c r="R3099" i="4" s="1"/>
  <c r="S3099" i="4" a="1"/>
  <c r="S3099" i="4" s="1"/>
  <c r="P3100" i="4"/>
  <c r="Q3100" i="4" a="1"/>
  <c r="Q3100" i="4" s="1"/>
  <c r="R3100" i="4" a="1"/>
  <c r="R3100" i="4" s="1"/>
  <c r="S3100" i="4" a="1"/>
  <c r="S3100" i="4" s="1"/>
  <c r="P3101" i="4"/>
  <c r="Q3101" i="4" a="1"/>
  <c r="Q3101" i="4" s="1"/>
  <c r="R3101" i="4" a="1"/>
  <c r="R3101" i="4" s="1"/>
  <c r="S3101" i="4" a="1"/>
  <c r="S3101" i="4" s="1"/>
  <c r="P3102" i="4"/>
  <c r="Q3102" i="4" a="1"/>
  <c r="Q3102" i="4" s="1"/>
  <c r="R3102" i="4" a="1"/>
  <c r="R3102" i="4" s="1"/>
  <c r="S3102" i="4" a="1"/>
  <c r="S3102" i="4" s="1"/>
  <c r="P3103" i="4"/>
  <c r="Q3103" i="4" a="1"/>
  <c r="Q3103" i="4" s="1"/>
  <c r="R3103" i="4" a="1"/>
  <c r="R3103" i="4" s="1"/>
  <c r="S3103" i="4" a="1"/>
  <c r="S3103" i="4" s="1"/>
  <c r="P3104" i="4"/>
  <c r="Q3104" i="4" a="1"/>
  <c r="Q3104" i="4" s="1"/>
  <c r="R3104" i="4" a="1"/>
  <c r="R3104" i="4" s="1"/>
  <c r="S3104" i="4" a="1"/>
  <c r="S3104" i="4" s="1"/>
  <c r="P3105" i="4"/>
  <c r="Q3105" i="4" a="1"/>
  <c r="Q3105" i="4" s="1"/>
  <c r="R3105" i="4" a="1"/>
  <c r="R3105" i="4" s="1"/>
  <c r="S3105" i="4" a="1"/>
  <c r="S3105" i="4" s="1"/>
  <c r="P3106" i="4"/>
  <c r="Q3106" i="4" a="1"/>
  <c r="Q3106" i="4" s="1"/>
  <c r="R3106" i="4" a="1"/>
  <c r="R3106" i="4" s="1"/>
  <c r="S3106" i="4" a="1"/>
  <c r="S3106" i="4" s="1"/>
  <c r="P3107" i="4"/>
  <c r="Q3107" i="4" a="1"/>
  <c r="Q3107" i="4" s="1"/>
  <c r="R3107" i="4" a="1"/>
  <c r="R3107" i="4" s="1"/>
  <c r="S3107" i="4" a="1"/>
  <c r="S3107" i="4" s="1"/>
  <c r="P3108" i="4"/>
  <c r="Q3108" i="4" a="1"/>
  <c r="Q3108" i="4" s="1"/>
  <c r="R3108" i="4" a="1"/>
  <c r="R3108" i="4" s="1"/>
  <c r="S3108" i="4" a="1"/>
  <c r="S3108" i="4" s="1"/>
  <c r="P3109" i="4"/>
  <c r="Q3109" i="4" a="1"/>
  <c r="Q3109" i="4" s="1"/>
  <c r="R3109" i="4" a="1"/>
  <c r="R3109" i="4" s="1"/>
  <c r="S3109" i="4" a="1"/>
  <c r="S3109" i="4" s="1"/>
  <c r="P3110" i="4"/>
  <c r="Q3110" i="4" a="1"/>
  <c r="Q3110" i="4" s="1"/>
  <c r="R3110" i="4" a="1"/>
  <c r="R3110" i="4" s="1"/>
  <c r="S3110" i="4" a="1"/>
  <c r="S3110" i="4" s="1"/>
  <c r="P3111" i="4"/>
  <c r="Q3111" i="4" a="1"/>
  <c r="Q3111" i="4" s="1"/>
  <c r="R3111" i="4" a="1"/>
  <c r="R3111" i="4" s="1"/>
  <c r="S3111" i="4" a="1"/>
  <c r="S3111" i="4" s="1"/>
  <c r="P3112" i="4"/>
  <c r="Q3112" i="4" a="1"/>
  <c r="Q3112" i="4" s="1"/>
  <c r="R3112" i="4" a="1"/>
  <c r="R3112" i="4" s="1"/>
  <c r="S3112" i="4" a="1"/>
  <c r="S3112" i="4" s="1"/>
  <c r="P3113" i="4"/>
  <c r="Q3113" i="4" a="1"/>
  <c r="Q3113" i="4" s="1"/>
  <c r="R3113" i="4" a="1"/>
  <c r="R3113" i="4" s="1"/>
  <c r="S3113" i="4" a="1"/>
  <c r="S3113" i="4" s="1"/>
  <c r="P3114" i="4"/>
  <c r="Q3114" i="4" a="1"/>
  <c r="Q3114" i="4" s="1"/>
  <c r="R3114" i="4" a="1"/>
  <c r="R3114" i="4" s="1"/>
  <c r="S3114" i="4" a="1"/>
  <c r="S3114" i="4" s="1"/>
  <c r="P3115" i="4"/>
  <c r="Q3115" i="4" a="1"/>
  <c r="Q3115" i="4" s="1"/>
  <c r="R3115" i="4" a="1"/>
  <c r="R3115" i="4" s="1"/>
  <c r="S3115" i="4" a="1"/>
  <c r="S3115" i="4" s="1"/>
  <c r="P3116" i="4"/>
  <c r="Q3116" i="4" a="1"/>
  <c r="Q3116" i="4" s="1"/>
  <c r="R3116" i="4" a="1"/>
  <c r="R3116" i="4" s="1"/>
  <c r="S3116" i="4" a="1"/>
  <c r="S3116" i="4" s="1"/>
  <c r="P3117" i="4"/>
  <c r="Q3117" i="4" a="1"/>
  <c r="Q3117" i="4" s="1"/>
  <c r="R3117" i="4" a="1"/>
  <c r="R3117" i="4" s="1"/>
  <c r="S3117" i="4" a="1"/>
  <c r="S3117" i="4" s="1"/>
  <c r="P3118" i="4"/>
  <c r="Q3118" i="4" a="1"/>
  <c r="Q3118" i="4" s="1"/>
  <c r="R3118" i="4" a="1"/>
  <c r="R3118" i="4" s="1"/>
  <c r="S3118" i="4" a="1"/>
  <c r="S3118" i="4" s="1"/>
  <c r="P3119" i="4"/>
  <c r="Q3119" i="4" a="1"/>
  <c r="Q3119" i="4" s="1"/>
  <c r="R3119" i="4" a="1"/>
  <c r="R3119" i="4" s="1"/>
  <c r="S3119" i="4" a="1"/>
  <c r="S3119" i="4" s="1"/>
  <c r="P3120" i="4"/>
  <c r="Q3120" i="4" a="1"/>
  <c r="Q3120" i="4" s="1"/>
  <c r="R3120" i="4" a="1"/>
  <c r="R3120" i="4" s="1"/>
  <c r="S3120" i="4" a="1"/>
  <c r="S3120" i="4" s="1"/>
  <c r="P3121" i="4"/>
  <c r="Q3121" i="4" a="1"/>
  <c r="Q3121" i="4" s="1"/>
  <c r="R3121" i="4" a="1"/>
  <c r="R3121" i="4" s="1"/>
  <c r="S3121" i="4" a="1"/>
  <c r="S3121" i="4" s="1"/>
  <c r="P3122" i="4"/>
  <c r="Q3122" i="4" a="1"/>
  <c r="Q3122" i="4" s="1"/>
  <c r="R3122" i="4" a="1"/>
  <c r="R3122" i="4" s="1"/>
  <c r="S3122" i="4" a="1"/>
  <c r="S3122" i="4" s="1"/>
  <c r="P3123" i="4"/>
  <c r="Q3123" i="4" a="1"/>
  <c r="Q3123" i="4" s="1"/>
  <c r="R3123" i="4" a="1"/>
  <c r="R3123" i="4" s="1"/>
  <c r="S3123" i="4" a="1"/>
  <c r="S3123" i="4" s="1"/>
  <c r="P3124" i="4"/>
  <c r="Q3124" i="4" a="1"/>
  <c r="Q3124" i="4" s="1"/>
  <c r="R3124" i="4" a="1"/>
  <c r="R3124" i="4" s="1"/>
  <c r="S3124" i="4" a="1"/>
  <c r="S3124" i="4" s="1"/>
  <c r="P3125" i="4"/>
  <c r="Q3125" i="4" a="1"/>
  <c r="Q3125" i="4" s="1"/>
  <c r="R3125" i="4" a="1"/>
  <c r="R3125" i="4" s="1"/>
  <c r="S3125" i="4" a="1"/>
  <c r="S3125" i="4" s="1"/>
  <c r="P3126" i="4"/>
  <c r="Q3126" i="4" a="1"/>
  <c r="Q3126" i="4" s="1"/>
  <c r="R3126" i="4" a="1"/>
  <c r="R3126" i="4" s="1"/>
  <c r="S3126" i="4" a="1"/>
  <c r="S3126" i="4" s="1"/>
  <c r="P3127" i="4"/>
  <c r="Q3127" i="4" a="1"/>
  <c r="Q3127" i="4" s="1"/>
  <c r="R3127" i="4" a="1"/>
  <c r="R3127" i="4" s="1"/>
  <c r="S3127" i="4" a="1"/>
  <c r="S3127" i="4" s="1"/>
  <c r="P3128" i="4"/>
  <c r="Q3128" i="4" a="1"/>
  <c r="Q3128" i="4" s="1"/>
  <c r="R3128" i="4" a="1"/>
  <c r="R3128" i="4" s="1"/>
  <c r="S3128" i="4" a="1"/>
  <c r="S3128" i="4" s="1"/>
  <c r="P3129" i="4"/>
  <c r="Q3129" i="4" a="1"/>
  <c r="Q3129" i="4" s="1"/>
  <c r="R3129" i="4" a="1"/>
  <c r="R3129" i="4" s="1"/>
  <c r="S3129" i="4" a="1"/>
  <c r="S3129" i="4" s="1"/>
  <c r="P3130" i="4"/>
  <c r="Q3130" i="4" a="1"/>
  <c r="Q3130" i="4" s="1"/>
  <c r="R3130" i="4" a="1"/>
  <c r="R3130" i="4" s="1"/>
  <c r="S3130" i="4" a="1"/>
  <c r="S3130" i="4" s="1"/>
  <c r="P3131" i="4"/>
  <c r="Q3131" i="4" a="1"/>
  <c r="Q3131" i="4" s="1"/>
  <c r="R3131" i="4" a="1"/>
  <c r="R3131" i="4" s="1"/>
  <c r="S3131" i="4" a="1"/>
  <c r="S3131" i="4" s="1"/>
  <c r="P3132" i="4"/>
  <c r="Q3132" i="4" a="1"/>
  <c r="Q3132" i="4" s="1"/>
  <c r="R3132" i="4" a="1"/>
  <c r="R3132" i="4" s="1"/>
  <c r="S3132" i="4" a="1"/>
  <c r="S3132" i="4" s="1"/>
  <c r="P3133" i="4"/>
  <c r="Q3133" i="4" a="1"/>
  <c r="Q3133" i="4" s="1"/>
  <c r="R3133" i="4" a="1"/>
  <c r="R3133" i="4" s="1"/>
  <c r="S3133" i="4" a="1"/>
  <c r="S3133" i="4" s="1"/>
  <c r="P3134" i="4"/>
  <c r="Q3134" i="4" a="1"/>
  <c r="Q3134" i="4" s="1"/>
  <c r="R3134" i="4" a="1"/>
  <c r="R3134" i="4" s="1"/>
  <c r="S3134" i="4" a="1"/>
  <c r="S3134" i="4" s="1"/>
  <c r="P3135" i="4"/>
  <c r="Q3135" i="4" a="1"/>
  <c r="Q3135" i="4" s="1"/>
  <c r="R3135" i="4" a="1"/>
  <c r="R3135" i="4" s="1"/>
  <c r="S3135" i="4" a="1"/>
  <c r="S3135" i="4" s="1"/>
  <c r="P3136" i="4"/>
  <c r="Q3136" i="4" a="1"/>
  <c r="Q3136" i="4" s="1"/>
  <c r="R3136" i="4" a="1"/>
  <c r="R3136" i="4" s="1"/>
  <c r="S3136" i="4" a="1"/>
  <c r="S3136" i="4" s="1"/>
  <c r="P3137" i="4"/>
  <c r="Q3137" i="4" a="1"/>
  <c r="Q3137" i="4" s="1"/>
  <c r="R3137" i="4" a="1"/>
  <c r="R3137" i="4" s="1"/>
  <c r="S3137" i="4" a="1"/>
  <c r="S3137" i="4" s="1"/>
  <c r="P3138" i="4"/>
  <c r="Q3138" i="4" a="1"/>
  <c r="Q3138" i="4" s="1"/>
  <c r="R3138" i="4" a="1"/>
  <c r="R3138" i="4" s="1"/>
  <c r="S3138" i="4" a="1"/>
  <c r="S3138" i="4" s="1"/>
  <c r="P3139" i="4"/>
  <c r="Q3139" i="4" a="1"/>
  <c r="Q3139" i="4" s="1"/>
  <c r="R3139" i="4" a="1"/>
  <c r="R3139" i="4" s="1"/>
  <c r="S3139" i="4" a="1"/>
  <c r="S3139" i="4" s="1"/>
  <c r="P3140" i="4"/>
  <c r="Q3140" i="4" a="1"/>
  <c r="Q3140" i="4" s="1"/>
  <c r="R3140" i="4" a="1"/>
  <c r="R3140" i="4" s="1"/>
  <c r="S3140" i="4" a="1"/>
  <c r="S3140" i="4" s="1"/>
  <c r="P3141" i="4"/>
  <c r="Q3141" i="4" a="1"/>
  <c r="Q3141" i="4" s="1"/>
  <c r="R3141" i="4" a="1"/>
  <c r="R3141" i="4" s="1"/>
  <c r="S3141" i="4" a="1"/>
  <c r="S3141" i="4" s="1"/>
  <c r="P3142" i="4"/>
  <c r="Q3142" i="4" a="1"/>
  <c r="Q3142" i="4" s="1"/>
  <c r="R3142" i="4" a="1"/>
  <c r="R3142" i="4" s="1"/>
  <c r="S3142" i="4" a="1"/>
  <c r="S3142" i="4" s="1"/>
  <c r="P3143" i="4"/>
  <c r="Q3143" i="4" a="1"/>
  <c r="Q3143" i="4" s="1"/>
  <c r="R3143" i="4" a="1"/>
  <c r="R3143" i="4" s="1"/>
  <c r="S3143" i="4" a="1"/>
  <c r="S3143" i="4" s="1"/>
  <c r="P3144" i="4"/>
  <c r="Q3144" i="4" a="1"/>
  <c r="Q3144" i="4" s="1"/>
  <c r="R3144" i="4" a="1"/>
  <c r="R3144" i="4" s="1"/>
  <c r="S3144" i="4" a="1"/>
  <c r="S3144" i="4" s="1"/>
  <c r="P3145" i="4"/>
  <c r="Q3145" i="4" a="1"/>
  <c r="Q3145" i="4" s="1"/>
  <c r="R3145" i="4" a="1"/>
  <c r="R3145" i="4" s="1"/>
  <c r="S3145" i="4" a="1"/>
  <c r="S3145" i="4" s="1"/>
  <c r="P3146" i="4"/>
  <c r="Q3146" i="4" a="1"/>
  <c r="Q3146" i="4" s="1"/>
  <c r="R3146" i="4" a="1"/>
  <c r="R3146" i="4" s="1"/>
  <c r="S3146" i="4" a="1"/>
  <c r="S3146" i="4" s="1"/>
  <c r="P3147" i="4"/>
  <c r="Q3147" i="4" a="1"/>
  <c r="Q3147" i="4" s="1"/>
  <c r="R3147" i="4" a="1"/>
  <c r="R3147" i="4" s="1"/>
  <c r="S3147" i="4" a="1"/>
  <c r="S3147" i="4" s="1"/>
  <c r="P3148" i="4"/>
  <c r="Q3148" i="4" a="1"/>
  <c r="Q3148" i="4" s="1"/>
  <c r="R3148" i="4" a="1"/>
  <c r="R3148" i="4" s="1"/>
  <c r="S3148" i="4" a="1"/>
  <c r="S3148" i="4" s="1"/>
  <c r="P3149" i="4"/>
  <c r="Q3149" i="4" a="1"/>
  <c r="Q3149" i="4" s="1"/>
  <c r="R3149" i="4" a="1"/>
  <c r="R3149" i="4" s="1"/>
  <c r="S3149" i="4" a="1"/>
  <c r="S3149" i="4" s="1"/>
  <c r="P3150" i="4"/>
  <c r="Q3150" i="4" a="1"/>
  <c r="Q3150" i="4" s="1"/>
  <c r="R3150" i="4" a="1"/>
  <c r="R3150" i="4" s="1"/>
  <c r="S3150" i="4" a="1"/>
  <c r="S3150" i="4" s="1"/>
  <c r="P3151" i="4"/>
  <c r="Q3151" i="4" a="1"/>
  <c r="Q3151" i="4" s="1"/>
  <c r="R3151" i="4" a="1"/>
  <c r="R3151" i="4" s="1"/>
  <c r="S3151" i="4" a="1"/>
  <c r="S3151" i="4" s="1"/>
  <c r="P3152" i="4"/>
  <c r="Q3152" i="4" a="1"/>
  <c r="Q3152" i="4" s="1"/>
  <c r="R3152" i="4" a="1"/>
  <c r="R3152" i="4" s="1"/>
  <c r="S3152" i="4" a="1"/>
  <c r="S3152" i="4" s="1"/>
  <c r="P3153" i="4"/>
  <c r="Q3153" i="4" a="1"/>
  <c r="Q3153" i="4" s="1"/>
  <c r="R3153" i="4" a="1"/>
  <c r="R3153" i="4" s="1"/>
  <c r="S3153" i="4" a="1"/>
  <c r="S3153" i="4" s="1"/>
  <c r="P3154" i="4"/>
  <c r="Q3154" i="4" a="1"/>
  <c r="Q3154" i="4" s="1"/>
  <c r="R3154" i="4" a="1"/>
  <c r="R3154" i="4" s="1"/>
  <c r="S3154" i="4" a="1"/>
  <c r="S3154" i="4" s="1"/>
  <c r="P3155" i="4"/>
  <c r="Q3155" i="4" a="1"/>
  <c r="Q3155" i="4" s="1"/>
  <c r="R3155" i="4" a="1"/>
  <c r="R3155" i="4" s="1"/>
  <c r="S3155" i="4" a="1"/>
  <c r="S3155" i="4" s="1"/>
  <c r="P3156" i="4"/>
  <c r="Q3156" i="4" a="1"/>
  <c r="Q3156" i="4" s="1"/>
  <c r="R3156" i="4" a="1"/>
  <c r="R3156" i="4" s="1"/>
  <c r="S3156" i="4" a="1"/>
  <c r="S3156" i="4" s="1"/>
  <c r="P3157" i="4"/>
  <c r="Q3157" i="4" a="1"/>
  <c r="Q3157" i="4" s="1"/>
  <c r="R3157" i="4" a="1"/>
  <c r="R3157" i="4" s="1"/>
  <c r="S3157" i="4" a="1"/>
  <c r="S3157" i="4" s="1"/>
  <c r="P3158" i="4"/>
  <c r="Q3158" i="4" a="1"/>
  <c r="Q3158" i="4" s="1"/>
  <c r="R3158" i="4" a="1"/>
  <c r="R3158" i="4" s="1"/>
  <c r="S3158" i="4" a="1"/>
  <c r="S3158" i="4" s="1"/>
  <c r="P3159" i="4"/>
  <c r="Q3159" i="4" a="1"/>
  <c r="Q3159" i="4" s="1"/>
  <c r="R3159" i="4" a="1"/>
  <c r="R3159" i="4" s="1"/>
  <c r="S3159" i="4" a="1"/>
  <c r="S3159" i="4" s="1"/>
  <c r="P3160" i="4"/>
  <c r="Q3160" i="4" a="1"/>
  <c r="Q3160" i="4" s="1"/>
  <c r="R3160" i="4" a="1"/>
  <c r="R3160" i="4" s="1"/>
  <c r="S3160" i="4" a="1"/>
  <c r="S3160" i="4" s="1"/>
  <c r="P3161" i="4"/>
  <c r="Q3161" i="4" a="1"/>
  <c r="Q3161" i="4" s="1"/>
  <c r="R3161" i="4" a="1"/>
  <c r="R3161" i="4" s="1"/>
  <c r="S3161" i="4" a="1"/>
  <c r="S3161" i="4" s="1"/>
  <c r="P3162" i="4"/>
  <c r="Q3162" i="4" a="1"/>
  <c r="Q3162" i="4" s="1"/>
  <c r="R3162" i="4" a="1"/>
  <c r="R3162" i="4" s="1"/>
  <c r="S3162" i="4" a="1"/>
  <c r="S3162" i="4" s="1"/>
  <c r="P3163" i="4"/>
  <c r="Q3163" i="4" a="1"/>
  <c r="Q3163" i="4" s="1"/>
  <c r="R3163" i="4" a="1"/>
  <c r="R3163" i="4" s="1"/>
  <c r="S3163" i="4" a="1"/>
  <c r="S3163" i="4" s="1"/>
  <c r="P3164" i="4"/>
  <c r="Q3164" i="4" a="1"/>
  <c r="Q3164" i="4" s="1"/>
  <c r="R3164" i="4" a="1"/>
  <c r="R3164" i="4" s="1"/>
  <c r="S3164" i="4" a="1"/>
  <c r="S3164" i="4" s="1"/>
  <c r="P3165" i="4"/>
  <c r="Q3165" i="4" a="1"/>
  <c r="Q3165" i="4" s="1"/>
  <c r="R3165" i="4" a="1"/>
  <c r="R3165" i="4" s="1"/>
  <c r="S3165" i="4" a="1"/>
  <c r="S3165" i="4" s="1"/>
  <c r="P3166" i="4"/>
  <c r="Q3166" i="4" a="1"/>
  <c r="Q3166" i="4" s="1"/>
  <c r="R3166" i="4" a="1"/>
  <c r="R3166" i="4" s="1"/>
  <c r="S3166" i="4" a="1"/>
  <c r="S3166" i="4" s="1"/>
  <c r="P3167" i="4"/>
  <c r="Q3167" i="4" a="1"/>
  <c r="Q3167" i="4" s="1"/>
  <c r="R3167" i="4" a="1"/>
  <c r="R3167" i="4" s="1"/>
  <c r="S3167" i="4" a="1"/>
  <c r="S3167" i="4" s="1"/>
  <c r="P3168" i="4"/>
  <c r="Q3168" i="4" a="1"/>
  <c r="Q3168" i="4" s="1"/>
  <c r="R3168" i="4" a="1"/>
  <c r="R3168" i="4" s="1"/>
  <c r="S3168" i="4" a="1"/>
  <c r="S3168" i="4" s="1"/>
  <c r="P3169" i="4"/>
  <c r="Q3169" i="4" a="1"/>
  <c r="Q3169" i="4" s="1"/>
  <c r="R3169" i="4" a="1"/>
  <c r="R3169" i="4" s="1"/>
  <c r="S3169" i="4" a="1"/>
  <c r="S3169" i="4" s="1"/>
  <c r="P3170" i="4"/>
  <c r="Q3170" i="4" a="1"/>
  <c r="Q3170" i="4" s="1"/>
  <c r="R3170" i="4" a="1"/>
  <c r="R3170" i="4" s="1"/>
  <c r="S3170" i="4" a="1"/>
  <c r="S3170" i="4" s="1"/>
  <c r="P3171" i="4"/>
  <c r="Q3171" i="4" a="1"/>
  <c r="Q3171" i="4" s="1"/>
  <c r="R3171" i="4" a="1"/>
  <c r="R3171" i="4" s="1"/>
  <c r="S3171" i="4" a="1"/>
  <c r="S3171" i="4" s="1"/>
  <c r="P3172" i="4"/>
  <c r="Q3172" i="4" a="1"/>
  <c r="Q3172" i="4" s="1"/>
  <c r="R3172" i="4" a="1"/>
  <c r="R3172" i="4" s="1"/>
  <c r="S3172" i="4" a="1"/>
  <c r="S3172" i="4" s="1"/>
  <c r="P3173" i="4"/>
  <c r="Q3173" i="4" a="1"/>
  <c r="Q3173" i="4" s="1"/>
  <c r="R3173" i="4" a="1"/>
  <c r="R3173" i="4" s="1"/>
  <c r="S3173" i="4" a="1"/>
  <c r="S3173" i="4" s="1"/>
  <c r="P3174" i="4"/>
  <c r="Q3174" i="4" a="1"/>
  <c r="Q3174" i="4" s="1"/>
  <c r="R3174" i="4" a="1"/>
  <c r="R3174" i="4" s="1"/>
  <c r="S3174" i="4" a="1"/>
  <c r="S3174" i="4" s="1"/>
  <c r="P3175" i="4"/>
  <c r="Q3175" i="4" a="1"/>
  <c r="Q3175" i="4" s="1"/>
  <c r="R3175" i="4" a="1"/>
  <c r="R3175" i="4" s="1"/>
  <c r="S3175" i="4" a="1"/>
  <c r="S3175" i="4" s="1"/>
  <c r="P3176" i="4"/>
  <c r="Q3176" i="4" a="1"/>
  <c r="Q3176" i="4" s="1"/>
  <c r="R3176" i="4" a="1"/>
  <c r="R3176" i="4" s="1"/>
  <c r="S3176" i="4" a="1"/>
  <c r="S3176" i="4" s="1"/>
  <c r="P3177" i="4"/>
  <c r="Q3177" i="4" a="1"/>
  <c r="Q3177" i="4" s="1"/>
  <c r="R3177" i="4" a="1"/>
  <c r="R3177" i="4" s="1"/>
  <c r="S3177" i="4" a="1"/>
  <c r="S3177" i="4" s="1"/>
  <c r="P3178" i="4"/>
  <c r="Q3178" i="4" a="1"/>
  <c r="Q3178" i="4" s="1"/>
  <c r="R3178" i="4" a="1"/>
  <c r="R3178" i="4" s="1"/>
  <c r="S3178" i="4" a="1"/>
  <c r="S3178" i="4" s="1"/>
  <c r="P3179" i="4"/>
  <c r="Q3179" i="4" a="1"/>
  <c r="Q3179" i="4" s="1"/>
  <c r="R3179" i="4" a="1"/>
  <c r="R3179" i="4" s="1"/>
  <c r="S3179" i="4" a="1"/>
  <c r="S3179" i="4" s="1"/>
  <c r="P3180" i="4"/>
  <c r="Q3180" i="4" a="1"/>
  <c r="Q3180" i="4" s="1"/>
  <c r="R3180" i="4" a="1"/>
  <c r="R3180" i="4" s="1"/>
  <c r="S3180" i="4" a="1"/>
  <c r="S3180" i="4" s="1"/>
  <c r="P3181" i="4"/>
  <c r="Q3181" i="4" a="1"/>
  <c r="Q3181" i="4" s="1"/>
  <c r="R3181" i="4" a="1"/>
  <c r="R3181" i="4" s="1"/>
  <c r="S3181" i="4" a="1"/>
  <c r="S3181" i="4" s="1"/>
  <c r="P3182" i="4"/>
  <c r="Q3182" i="4" a="1"/>
  <c r="Q3182" i="4" s="1"/>
  <c r="R3182" i="4" a="1"/>
  <c r="R3182" i="4" s="1"/>
  <c r="S3182" i="4" a="1"/>
  <c r="S3182" i="4" s="1"/>
  <c r="P3183" i="4"/>
  <c r="Q3183" i="4" a="1"/>
  <c r="Q3183" i="4" s="1"/>
  <c r="R3183" i="4" a="1"/>
  <c r="R3183" i="4" s="1"/>
  <c r="S3183" i="4" a="1"/>
  <c r="S3183" i="4" s="1"/>
  <c r="P3184" i="4"/>
  <c r="Q3184" i="4" a="1"/>
  <c r="Q3184" i="4" s="1"/>
  <c r="R3184" i="4" a="1"/>
  <c r="R3184" i="4" s="1"/>
  <c r="S3184" i="4" a="1"/>
  <c r="S3184" i="4" s="1"/>
  <c r="P3185" i="4"/>
  <c r="Q3185" i="4" a="1"/>
  <c r="Q3185" i="4" s="1"/>
  <c r="R3185" i="4" a="1"/>
  <c r="R3185" i="4" s="1"/>
  <c r="S3185" i="4" a="1"/>
  <c r="S3185" i="4" s="1"/>
  <c r="P3186" i="4"/>
  <c r="Q3186" i="4" a="1"/>
  <c r="Q3186" i="4" s="1"/>
  <c r="R3186" i="4" a="1"/>
  <c r="R3186" i="4" s="1"/>
  <c r="S3186" i="4" a="1"/>
  <c r="S3186" i="4" s="1"/>
  <c r="P3187" i="4"/>
  <c r="Q3187" i="4" a="1"/>
  <c r="Q3187" i="4" s="1"/>
  <c r="R3187" i="4" a="1"/>
  <c r="R3187" i="4" s="1"/>
  <c r="S3187" i="4" a="1"/>
  <c r="S3187" i="4" s="1"/>
  <c r="P3188" i="4"/>
  <c r="Q3188" i="4" a="1"/>
  <c r="Q3188" i="4" s="1"/>
  <c r="R3188" i="4" a="1"/>
  <c r="R3188" i="4" s="1"/>
  <c r="S3188" i="4" a="1"/>
  <c r="S3188" i="4" s="1"/>
  <c r="P3189" i="4"/>
  <c r="Q3189" i="4" a="1"/>
  <c r="Q3189" i="4" s="1"/>
  <c r="R3189" i="4" a="1"/>
  <c r="R3189" i="4" s="1"/>
  <c r="S3189" i="4" a="1"/>
  <c r="S3189" i="4" s="1"/>
  <c r="P3190" i="4"/>
  <c r="Q3190" i="4" a="1"/>
  <c r="Q3190" i="4" s="1"/>
  <c r="R3190" i="4" a="1"/>
  <c r="R3190" i="4" s="1"/>
  <c r="S3190" i="4" a="1"/>
  <c r="S3190" i="4" s="1"/>
  <c r="P3191" i="4"/>
  <c r="Q3191" i="4" a="1"/>
  <c r="Q3191" i="4" s="1"/>
  <c r="R3191" i="4" a="1"/>
  <c r="R3191" i="4" s="1"/>
  <c r="S3191" i="4" a="1"/>
  <c r="S3191" i="4" s="1"/>
  <c r="P3192" i="4"/>
  <c r="Q3192" i="4" a="1"/>
  <c r="Q3192" i="4" s="1"/>
  <c r="R3192" i="4" a="1"/>
  <c r="R3192" i="4" s="1"/>
  <c r="S3192" i="4" a="1"/>
  <c r="S3192" i="4" s="1"/>
  <c r="P3193" i="4"/>
  <c r="Q3193" i="4" a="1"/>
  <c r="Q3193" i="4" s="1"/>
  <c r="R3193" i="4" a="1"/>
  <c r="R3193" i="4" s="1"/>
  <c r="S3193" i="4" a="1"/>
  <c r="S3193" i="4" s="1"/>
  <c r="P3194" i="4"/>
  <c r="Q3194" i="4" a="1"/>
  <c r="Q3194" i="4" s="1"/>
  <c r="R3194" i="4" a="1"/>
  <c r="R3194" i="4" s="1"/>
  <c r="S3194" i="4" a="1"/>
  <c r="S3194" i="4" s="1"/>
  <c r="P3195" i="4"/>
  <c r="Q3195" i="4" a="1"/>
  <c r="Q3195" i="4" s="1"/>
  <c r="R3195" i="4" a="1"/>
  <c r="R3195" i="4" s="1"/>
  <c r="S3195" i="4" a="1"/>
  <c r="S3195" i="4" s="1"/>
  <c r="P3196" i="4"/>
  <c r="Q3196" i="4" a="1"/>
  <c r="Q3196" i="4" s="1"/>
  <c r="R3196" i="4" a="1"/>
  <c r="R3196" i="4" s="1"/>
  <c r="S3196" i="4" a="1"/>
  <c r="S3196" i="4" s="1"/>
  <c r="P3197" i="4"/>
  <c r="Q3197" i="4" a="1"/>
  <c r="Q3197" i="4" s="1"/>
  <c r="R3197" i="4" a="1"/>
  <c r="R3197" i="4" s="1"/>
  <c r="S3197" i="4" a="1"/>
  <c r="S3197" i="4" s="1"/>
  <c r="P3198" i="4"/>
  <c r="Q3198" i="4" a="1"/>
  <c r="Q3198" i="4" s="1"/>
  <c r="R3198" i="4" a="1"/>
  <c r="R3198" i="4" s="1"/>
  <c r="S3198" i="4" a="1"/>
  <c r="S3198" i="4" s="1"/>
  <c r="P3199" i="4"/>
  <c r="Q3199" i="4" a="1"/>
  <c r="Q3199" i="4" s="1"/>
  <c r="R3199" i="4" a="1"/>
  <c r="R3199" i="4" s="1"/>
  <c r="S3199" i="4" a="1"/>
  <c r="S3199" i="4" s="1"/>
  <c r="P3200" i="4"/>
  <c r="Q3200" i="4" a="1"/>
  <c r="Q3200" i="4" s="1"/>
  <c r="R3200" i="4" a="1"/>
  <c r="R3200" i="4" s="1"/>
  <c r="S3200" i="4" a="1"/>
  <c r="S3200" i="4" s="1"/>
  <c r="P3201" i="4"/>
  <c r="Q3201" i="4" a="1"/>
  <c r="Q3201" i="4" s="1"/>
  <c r="R3201" i="4" a="1"/>
  <c r="R3201" i="4" s="1"/>
  <c r="S3201" i="4" a="1"/>
  <c r="S3201" i="4" s="1"/>
  <c r="P3202" i="4"/>
  <c r="Q3202" i="4" a="1"/>
  <c r="Q3202" i="4" s="1"/>
  <c r="R3202" i="4" a="1"/>
  <c r="R3202" i="4" s="1"/>
  <c r="S3202" i="4" a="1"/>
  <c r="S3202" i="4" s="1"/>
  <c r="P3203" i="4"/>
  <c r="Q3203" i="4" a="1"/>
  <c r="Q3203" i="4" s="1"/>
  <c r="R3203" i="4" a="1"/>
  <c r="R3203" i="4" s="1"/>
  <c r="S3203" i="4" a="1"/>
  <c r="S3203" i="4" s="1"/>
  <c r="P3204" i="4"/>
  <c r="Q3204" i="4" a="1"/>
  <c r="Q3204" i="4" s="1"/>
  <c r="R3204" i="4" a="1"/>
  <c r="R3204" i="4" s="1"/>
  <c r="S3204" i="4" a="1"/>
  <c r="S3204" i="4" s="1"/>
  <c r="P3205" i="4"/>
  <c r="Q3205" i="4" a="1"/>
  <c r="Q3205" i="4" s="1"/>
  <c r="R3205" i="4" a="1"/>
  <c r="R3205" i="4" s="1"/>
  <c r="S3205" i="4" a="1"/>
  <c r="S3205" i="4" s="1"/>
  <c r="P3206" i="4"/>
  <c r="Q3206" i="4" a="1"/>
  <c r="Q3206" i="4" s="1"/>
  <c r="R3206" i="4" a="1"/>
  <c r="R3206" i="4" s="1"/>
  <c r="S3206" i="4" a="1"/>
  <c r="S3206" i="4" s="1"/>
  <c r="P3207" i="4"/>
  <c r="Q3207" i="4" a="1"/>
  <c r="Q3207" i="4" s="1"/>
  <c r="R3207" i="4" a="1"/>
  <c r="R3207" i="4" s="1"/>
  <c r="S3207" i="4" a="1"/>
  <c r="S3207" i="4" s="1"/>
  <c r="P3208" i="4"/>
  <c r="Q3208" i="4" a="1"/>
  <c r="Q3208" i="4" s="1"/>
  <c r="R3208" i="4" a="1"/>
  <c r="R3208" i="4" s="1"/>
  <c r="S3208" i="4" a="1"/>
  <c r="S3208" i="4" s="1"/>
  <c r="P3209" i="4"/>
  <c r="Q3209" i="4" a="1"/>
  <c r="Q3209" i="4" s="1"/>
  <c r="R3209" i="4" a="1"/>
  <c r="R3209" i="4" s="1"/>
  <c r="S3209" i="4" a="1"/>
  <c r="S3209" i="4" s="1"/>
  <c r="P3210" i="4"/>
  <c r="Q3210" i="4" a="1"/>
  <c r="Q3210" i="4" s="1"/>
  <c r="R3210" i="4" a="1"/>
  <c r="R3210" i="4" s="1"/>
  <c r="S3210" i="4" a="1"/>
  <c r="S3210" i="4" s="1"/>
  <c r="P3211" i="4"/>
  <c r="Q3211" i="4" a="1"/>
  <c r="Q3211" i="4" s="1"/>
  <c r="R3211" i="4" a="1"/>
  <c r="R3211" i="4" s="1"/>
  <c r="S3211" i="4" a="1"/>
  <c r="S3211" i="4" s="1"/>
  <c r="P3212" i="4"/>
  <c r="Q3212" i="4" a="1"/>
  <c r="Q3212" i="4" s="1"/>
  <c r="R3212" i="4" a="1"/>
  <c r="R3212" i="4" s="1"/>
  <c r="S3212" i="4" a="1"/>
  <c r="S3212" i="4" s="1"/>
  <c r="P3213" i="4"/>
  <c r="Q3213" i="4" a="1"/>
  <c r="Q3213" i="4" s="1"/>
  <c r="R3213" i="4" a="1"/>
  <c r="R3213" i="4" s="1"/>
  <c r="S3213" i="4" a="1"/>
  <c r="S3213" i="4" s="1"/>
  <c r="P3214" i="4"/>
  <c r="Q3214" i="4" a="1"/>
  <c r="Q3214" i="4" s="1"/>
  <c r="R3214" i="4" a="1"/>
  <c r="R3214" i="4" s="1"/>
  <c r="S3214" i="4" a="1"/>
  <c r="S3214" i="4" s="1"/>
  <c r="P3215" i="4"/>
  <c r="Q3215" i="4" a="1"/>
  <c r="Q3215" i="4" s="1"/>
  <c r="R3215" i="4" a="1"/>
  <c r="R3215" i="4" s="1"/>
  <c r="S3215" i="4" a="1"/>
  <c r="S3215" i="4" s="1"/>
  <c r="P3216" i="4"/>
  <c r="Q3216" i="4" a="1"/>
  <c r="Q3216" i="4" s="1"/>
  <c r="R3216" i="4" a="1"/>
  <c r="R3216" i="4" s="1"/>
  <c r="S3216" i="4" a="1"/>
  <c r="S3216" i="4" s="1"/>
  <c r="P3217" i="4"/>
  <c r="Q3217" i="4" a="1"/>
  <c r="Q3217" i="4" s="1"/>
  <c r="R3217" i="4" a="1"/>
  <c r="R3217" i="4" s="1"/>
  <c r="S3217" i="4" a="1"/>
  <c r="S3217" i="4" s="1"/>
  <c r="P3218" i="4"/>
  <c r="Q3218" i="4" a="1"/>
  <c r="Q3218" i="4" s="1"/>
  <c r="R3218" i="4" a="1"/>
  <c r="R3218" i="4" s="1"/>
  <c r="S3218" i="4" a="1"/>
  <c r="S3218" i="4" s="1"/>
  <c r="P3219" i="4"/>
  <c r="Q3219" i="4" a="1"/>
  <c r="Q3219" i="4" s="1"/>
  <c r="R3219" i="4" a="1"/>
  <c r="R3219" i="4" s="1"/>
  <c r="S3219" i="4" a="1"/>
  <c r="S3219" i="4" s="1"/>
  <c r="P3220" i="4"/>
  <c r="Q3220" i="4" a="1"/>
  <c r="Q3220" i="4" s="1"/>
  <c r="R3220" i="4" a="1"/>
  <c r="R3220" i="4" s="1"/>
  <c r="S3220" i="4" a="1"/>
  <c r="S3220" i="4" s="1"/>
  <c r="P3221" i="4"/>
  <c r="Q3221" i="4" a="1"/>
  <c r="Q3221" i="4" s="1"/>
  <c r="R3221" i="4" a="1"/>
  <c r="R3221" i="4" s="1"/>
  <c r="S3221" i="4" a="1"/>
  <c r="S3221" i="4" s="1"/>
  <c r="P3222" i="4"/>
  <c r="Q3222" i="4" a="1"/>
  <c r="Q3222" i="4" s="1"/>
  <c r="R3222" i="4" a="1"/>
  <c r="R3222" i="4" s="1"/>
  <c r="S3222" i="4" a="1"/>
  <c r="S3222" i="4" s="1"/>
  <c r="P3223" i="4"/>
  <c r="Q3223" i="4" a="1"/>
  <c r="Q3223" i="4" s="1"/>
  <c r="R3223" i="4" a="1"/>
  <c r="R3223" i="4" s="1"/>
  <c r="S3223" i="4" a="1"/>
  <c r="S3223" i="4" s="1"/>
  <c r="P3224" i="4"/>
  <c r="Q3224" i="4" a="1"/>
  <c r="Q3224" i="4" s="1"/>
  <c r="R3224" i="4" a="1"/>
  <c r="R3224" i="4" s="1"/>
  <c r="S3224" i="4" a="1"/>
  <c r="S3224" i="4" s="1"/>
  <c r="P3225" i="4"/>
  <c r="Q3225" i="4" a="1"/>
  <c r="Q3225" i="4" s="1"/>
  <c r="R3225" i="4" a="1"/>
  <c r="R3225" i="4" s="1"/>
  <c r="S3225" i="4" a="1"/>
  <c r="S3225" i="4" s="1"/>
  <c r="P3226" i="4"/>
  <c r="Q3226" i="4" a="1"/>
  <c r="Q3226" i="4" s="1"/>
  <c r="R3226" i="4" a="1"/>
  <c r="R3226" i="4" s="1"/>
  <c r="S3226" i="4" a="1"/>
  <c r="S3226" i="4" s="1"/>
  <c r="P3227" i="4"/>
  <c r="Q3227" i="4" a="1"/>
  <c r="Q3227" i="4" s="1"/>
  <c r="R3227" i="4" a="1"/>
  <c r="R3227" i="4" s="1"/>
  <c r="S3227" i="4" a="1"/>
  <c r="S3227" i="4" s="1"/>
  <c r="P3228" i="4"/>
  <c r="Q3228" i="4" a="1"/>
  <c r="Q3228" i="4" s="1"/>
  <c r="R3228" i="4" a="1"/>
  <c r="R3228" i="4" s="1"/>
  <c r="S3228" i="4" a="1"/>
  <c r="S3228" i="4" s="1"/>
  <c r="P3229" i="4"/>
  <c r="Q3229" i="4" a="1"/>
  <c r="Q3229" i="4" s="1"/>
  <c r="R3229" i="4" a="1"/>
  <c r="R3229" i="4" s="1"/>
  <c r="S3229" i="4" a="1"/>
  <c r="S3229" i="4" s="1"/>
  <c r="P3230" i="4"/>
  <c r="Q3230" i="4" a="1"/>
  <c r="Q3230" i="4" s="1"/>
  <c r="R3230" i="4" a="1"/>
  <c r="R3230" i="4" s="1"/>
  <c r="S3230" i="4" a="1"/>
  <c r="S3230" i="4" s="1"/>
  <c r="P3231" i="4"/>
  <c r="Q3231" i="4" a="1"/>
  <c r="Q3231" i="4" s="1"/>
  <c r="R3231" i="4" a="1"/>
  <c r="R3231" i="4" s="1"/>
  <c r="S3231" i="4" a="1"/>
  <c r="S3231" i="4" s="1"/>
  <c r="P3232" i="4"/>
  <c r="Q3232" i="4" a="1"/>
  <c r="Q3232" i="4" s="1"/>
  <c r="R3232" i="4" a="1"/>
  <c r="R3232" i="4" s="1"/>
  <c r="S3232" i="4" a="1"/>
  <c r="S3232" i="4" s="1"/>
  <c r="P3233" i="4"/>
  <c r="Q3233" i="4" a="1"/>
  <c r="Q3233" i="4" s="1"/>
  <c r="R3233" i="4" a="1"/>
  <c r="R3233" i="4" s="1"/>
  <c r="S3233" i="4" a="1"/>
  <c r="S3233" i="4" s="1"/>
  <c r="P3234" i="4"/>
  <c r="Q3234" i="4" a="1"/>
  <c r="Q3234" i="4" s="1"/>
  <c r="R3234" i="4" a="1"/>
  <c r="R3234" i="4" s="1"/>
  <c r="S3234" i="4" a="1"/>
  <c r="S3234" i="4" s="1"/>
  <c r="P3235" i="4"/>
  <c r="Q3235" i="4" a="1"/>
  <c r="Q3235" i="4" s="1"/>
  <c r="R3235" i="4" a="1"/>
  <c r="R3235" i="4" s="1"/>
  <c r="S3235" i="4" a="1"/>
  <c r="S3235" i="4" s="1"/>
  <c r="P3236" i="4"/>
  <c r="Q3236" i="4" a="1"/>
  <c r="Q3236" i="4" s="1"/>
  <c r="R3236" i="4" a="1"/>
  <c r="R3236" i="4" s="1"/>
  <c r="S3236" i="4" a="1"/>
  <c r="S3236" i="4" s="1"/>
  <c r="P3237" i="4"/>
  <c r="Q3237" i="4" a="1"/>
  <c r="Q3237" i="4" s="1"/>
  <c r="R3237" i="4" a="1"/>
  <c r="R3237" i="4" s="1"/>
  <c r="S3237" i="4" a="1"/>
  <c r="S3237" i="4" s="1"/>
  <c r="P3238" i="4"/>
  <c r="Q3238" i="4" a="1"/>
  <c r="Q3238" i="4" s="1"/>
  <c r="R3238" i="4" a="1"/>
  <c r="R3238" i="4" s="1"/>
  <c r="S3238" i="4" a="1"/>
  <c r="S3238" i="4" s="1"/>
  <c r="P3239" i="4"/>
  <c r="Q3239" i="4" a="1"/>
  <c r="Q3239" i="4" s="1"/>
  <c r="R3239" i="4" a="1"/>
  <c r="R3239" i="4" s="1"/>
  <c r="S3239" i="4" a="1"/>
  <c r="S3239" i="4" s="1"/>
  <c r="P3240" i="4"/>
  <c r="Q3240" i="4" a="1"/>
  <c r="Q3240" i="4" s="1"/>
  <c r="R3240" i="4" a="1"/>
  <c r="R3240" i="4" s="1"/>
  <c r="S3240" i="4" a="1"/>
  <c r="S3240" i="4" s="1"/>
  <c r="P3241" i="4"/>
  <c r="Q3241" i="4" a="1"/>
  <c r="Q3241" i="4" s="1"/>
  <c r="R3241" i="4" a="1"/>
  <c r="R3241" i="4" s="1"/>
  <c r="S3241" i="4" a="1"/>
  <c r="S3241" i="4" s="1"/>
  <c r="P3242" i="4"/>
  <c r="Q3242" i="4" a="1"/>
  <c r="Q3242" i="4" s="1"/>
  <c r="R3242" i="4" a="1"/>
  <c r="R3242" i="4" s="1"/>
  <c r="S3242" i="4" a="1"/>
  <c r="S3242" i="4" s="1"/>
  <c r="P3243" i="4"/>
  <c r="Q3243" i="4" a="1"/>
  <c r="Q3243" i="4" s="1"/>
  <c r="R3243" i="4" a="1"/>
  <c r="R3243" i="4" s="1"/>
  <c r="S3243" i="4" a="1"/>
  <c r="S3243" i="4" s="1"/>
  <c r="P3244" i="4"/>
  <c r="Q3244" i="4" a="1"/>
  <c r="Q3244" i="4" s="1"/>
  <c r="R3244" i="4" a="1"/>
  <c r="R3244" i="4" s="1"/>
  <c r="S3244" i="4" a="1"/>
  <c r="S3244" i="4" s="1"/>
  <c r="P3245" i="4"/>
  <c r="Q3245" i="4" a="1"/>
  <c r="Q3245" i="4" s="1"/>
  <c r="R3245" i="4" a="1"/>
  <c r="R3245" i="4" s="1"/>
  <c r="S3245" i="4" a="1"/>
  <c r="S3245" i="4" s="1"/>
  <c r="P3246" i="4"/>
  <c r="Q3246" i="4" a="1"/>
  <c r="Q3246" i="4" s="1"/>
  <c r="R3246" i="4" a="1"/>
  <c r="R3246" i="4" s="1"/>
  <c r="S3246" i="4" a="1"/>
  <c r="S3246" i="4" s="1"/>
  <c r="P3247" i="4"/>
  <c r="Q3247" i="4" a="1"/>
  <c r="Q3247" i="4" s="1"/>
  <c r="R3247" i="4" a="1"/>
  <c r="R3247" i="4" s="1"/>
  <c r="S3247" i="4" a="1"/>
  <c r="S3247" i="4" s="1"/>
  <c r="P3248" i="4"/>
  <c r="Q3248" i="4" a="1"/>
  <c r="Q3248" i="4" s="1"/>
  <c r="R3248" i="4" a="1"/>
  <c r="R3248" i="4" s="1"/>
  <c r="S3248" i="4" a="1"/>
  <c r="S3248" i="4" s="1"/>
  <c r="P3249" i="4"/>
  <c r="Q3249" i="4" a="1"/>
  <c r="Q3249" i="4" s="1"/>
  <c r="R3249" i="4" a="1"/>
  <c r="R3249" i="4" s="1"/>
  <c r="S3249" i="4" a="1"/>
  <c r="S3249" i="4" s="1"/>
  <c r="P3250" i="4"/>
  <c r="Q3250" i="4" a="1"/>
  <c r="Q3250" i="4" s="1"/>
  <c r="R3250" i="4" a="1"/>
  <c r="R3250" i="4" s="1"/>
  <c r="S3250" i="4" a="1"/>
  <c r="S3250" i="4" s="1"/>
  <c r="P3251" i="4"/>
  <c r="Q3251" i="4" a="1"/>
  <c r="Q3251" i="4" s="1"/>
  <c r="R3251" i="4" a="1"/>
  <c r="R3251" i="4" s="1"/>
  <c r="S3251" i="4" a="1"/>
  <c r="S3251" i="4" s="1"/>
  <c r="P3252" i="4"/>
  <c r="Q3252" i="4" a="1"/>
  <c r="Q3252" i="4" s="1"/>
  <c r="R3252" i="4" a="1"/>
  <c r="R3252" i="4" s="1"/>
  <c r="S3252" i="4" a="1"/>
  <c r="S3252" i="4" s="1"/>
  <c r="P3253" i="4"/>
  <c r="Q3253" i="4" a="1"/>
  <c r="Q3253" i="4" s="1"/>
  <c r="R3253" i="4" a="1"/>
  <c r="R3253" i="4" s="1"/>
  <c r="S3253" i="4" a="1"/>
  <c r="S3253" i="4" s="1"/>
  <c r="P3254" i="4"/>
  <c r="Q3254" i="4" a="1"/>
  <c r="Q3254" i="4" s="1"/>
  <c r="R3254" i="4" a="1"/>
  <c r="R3254" i="4" s="1"/>
  <c r="S3254" i="4" a="1"/>
  <c r="S3254" i="4" s="1"/>
  <c r="P3255" i="4"/>
  <c r="Q3255" i="4" a="1"/>
  <c r="Q3255" i="4" s="1"/>
  <c r="R3255" i="4" a="1"/>
  <c r="R3255" i="4" s="1"/>
  <c r="S3255" i="4" a="1"/>
  <c r="S3255" i="4" s="1"/>
  <c r="P3256" i="4"/>
  <c r="Q3256" i="4" a="1"/>
  <c r="Q3256" i="4" s="1"/>
  <c r="R3256" i="4" a="1"/>
  <c r="R3256" i="4" s="1"/>
  <c r="S3256" i="4" a="1"/>
  <c r="S3256" i="4" s="1"/>
  <c r="P3257" i="4"/>
  <c r="Q3257" i="4" a="1"/>
  <c r="Q3257" i="4" s="1"/>
  <c r="R3257" i="4" a="1"/>
  <c r="R3257" i="4" s="1"/>
  <c r="S3257" i="4" a="1"/>
  <c r="S3257" i="4" s="1"/>
  <c r="P3258" i="4"/>
  <c r="Q3258" i="4" a="1"/>
  <c r="Q3258" i="4" s="1"/>
  <c r="R3258" i="4" a="1"/>
  <c r="R3258" i="4" s="1"/>
  <c r="S3258" i="4" a="1"/>
  <c r="S3258" i="4" s="1"/>
  <c r="P3259" i="4"/>
  <c r="Q3259" i="4" a="1"/>
  <c r="Q3259" i="4" s="1"/>
  <c r="R3259" i="4" a="1"/>
  <c r="R3259" i="4" s="1"/>
  <c r="S3259" i="4" a="1"/>
  <c r="S3259" i="4" s="1"/>
  <c r="P3260" i="4"/>
  <c r="Q3260" i="4" a="1"/>
  <c r="Q3260" i="4" s="1"/>
  <c r="R3260" i="4" a="1"/>
  <c r="R3260" i="4" s="1"/>
  <c r="S3260" i="4" a="1"/>
  <c r="S3260" i="4" s="1"/>
  <c r="P3261" i="4"/>
  <c r="Q3261" i="4" a="1"/>
  <c r="Q3261" i="4" s="1"/>
  <c r="R3261" i="4" a="1"/>
  <c r="R3261" i="4" s="1"/>
  <c r="S3261" i="4" a="1"/>
  <c r="S3261" i="4" s="1"/>
  <c r="P3262" i="4"/>
  <c r="Q3262" i="4" a="1"/>
  <c r="Q3262" i="4" s="1"/>
  <c r="R3262" i="4" a="1"/>
  <c r="R3262" i="4" s="1"/>
  <c r="S3262" i="4" a="1"/>
  <c r="S3262" i="4" s="1"/>
  <c r="P3263" i="4"/>
  <c r="Q3263" i="4" a="1"/>
  <c r="Q3263" i="4" s="1"/>
  <c r="R3263" i="4" a="1"/>
  <c r="R3263" i="4" s="1"/>
  <c r="S3263" i="4" a="1"/>
  <c r="S3263" i="4" s="1"/>
  <c r="P3264" i="4"/>
  <c r="Q3264" i="4" a="1"/>
  <c r="Q3264" i="4" s="1"/>
  <c r="R3264" i="4" a="1"/>
  <c r="R3264" i="4" s="1"/>
  <c r="S3264" i="4" a="1"/>
  <c r="S3264" i="4" s="1"/>
  <c r="P3265" i="4"/>
  <c r="Q3265" i="4" a="1"/>
  <c r="Q3265" i="4" s="1"/>
  <c r="R3265" i="4" a="1"/>
  <c r="R3265" i="4" s="1"/>
  <c r="S3265" i="4" a="1"/>
  <c r="S3265" i="4" s="1"/>
  <c r="P3266" i="4"/>
  <c r="Q3266" i="4" a="1"/>
  <c r="Q3266" i="4" s="1"/>
  <c r="R3266" i="4" a="1"/>
  <c r="R3266" i="4" s="1"/>
  <c r="S3266" i="4" a="1"/>
  <c r="S3266" i="4" s="1"/>
  <c r="P3267" i="4"/>
  <c r="Q3267" i="4" a="1"/>
  <c r="Q3267" i="4" s="1"/>
  <c r="R3267" i="4" a="1"/>
  <c r="R3267" i="4" s="1"/>
  <c r="S3267" i="4" a="1"/>
  <c r="S3267" i="4" s="1"/>
  <c r="P3268" i="4"/>
  <c r="Q3268" i="4" a="1"/>
  <c r="Q3268" i="4" s="1"/>
  <c r="R3268" i="4" a="1"/>
  <c r="R3268" i="4" s="1"/>
  <c r="S3268" i="4" a="1"/>
  <c r="S3268" i="4" s="1"/>
  <c r="P3269" i="4"/>
  <c r="Q3269" i="4" a="1"/>
  <c r="Q3269" i="4" s="1"/>
  <c r="R3269" i="4" a="1"/>
  <c r="R3269" i="4" s="1"/>
  <c r="S3269" i="4" a="1"/>
  <c r="S3269" i="4" s="1"/>
  <c r="P3270" i="4"/>
  <c r="Q3270" i="4" a="1"/>
  <c r="Q3270" i="4" s="1"/>
  <c r="R3270" i="4" a="1"/>
  <c r="R3270" i="4" s="1"/>
  <c r="S3270" i="4" a="1"/>
  <c r="S3270" i="4" s="1"/>
  <c r="P3271" i="4"/>
  <c r="Q3271" i="4" a="1"/>
  <c r="Q3271" i="4" s="1"/>
  <c r="R3271" i="4" a="1"/>
  <c r="R3271" i="4" s="1"/>
  <c r="S3271" i="4" a="1"/>
  <c r="S3271" i="4" s="1"/>
  <c r="P3272" i="4"/>
  <c r="Q3272" i="4" a="1"/>
  <c r="Q3272" i="4" s="1"/>
  <c r="R3272" i="4" a="1"/>
  <c r="R3272" i="4" s="1"/>
  <c r="S3272" i="4" a="1"/>
  <c r="S3272" i="4" s="1"/>
  <c r="P3273" i="4"/>
  <c r="Q3273" i="4" a="1"/>
  <c r="Q3273" i="4" s="1"/>
  <c r="R3273" i="4" a="1"/>
  <c r="R3273" i="4" s="1"/>
  <c r="S3273" i="4" a="1"/>
  <c r="S3273" i="4" s="1"/>
  <c r="P3274" i="4"/>
  <c r="Q3274" i="4" a="1"/>
  <c r="Q3274" i="4" s="1"/>
  <c r="R3274" i="4" a="1"/>
  <c r="R3274" i="4" s="1"/>
  <c r="S3274" i="4" a="1"/>
  <c r="S3274" i="4" s="1"/>
  <c r="P3275" i="4"/>
  <c r="Q3275" i="4" a="1"/>
  <c r="Q3275" i="4" s="1"/>
  <c r="R3275" i="4" a="1"/>
  <c r="R3275" i="4" s="1"/>
  <c r="S3275" i="4" a="1"/>
  <c r="S3275" i="4" s="1"/>
  <c r="P3276" i="4"/>
  <c r="Q3276" i="4" a="1"/>
  <c r="Q3276" i="4" s="1"/>
  <c r="R3276" i="4" a="1"/>
  <c r="R3276" i="4" s="1"/>
  <c r="S3276" i="4" a="1"/>
  <c r="S3276" i="4" s="1"/>
  <c r="P3277" i="4"/>
  <c r="Q3277" i="4" a="1"/>
  <c r="Q3277" i="4" s="1"/>
  <c r="R3277" i="4" a="1"/>
  <c r="R3277" i="4" s="1"/>
  <c r="S3277" i="4" a="1"/>
  <c r="S3277" i="4" s="1"/>
  <c r="P3278" i="4"/>
  <c r="Q3278" i="4" a="1"/>
  <c r="Q3278" i="4" s="1"/>
  <c r="R3278" i="4" a="1"/>
  <c r="R3278" i="4" s="1"/>
  <c r="S3278" i="4" a="1"/>
  <c r="S3278" i="4" s="1"/>
  <c r="P3279" i="4"/>
  <c r="Q3279" i="4" a="1"/>
  <c r="Q3279" i="4" s="1"/>
  <c r="R3279" i="4" a="1"/>
  <c r="R3279" i="4" s="1"/>
  <c r="S3279" i="4" a="1"/>
  <c r="S3279" i="4" s="1"/>
  <c r="P3280" i="4"/>
  <c r="Q3280" i="4" a="1"/>
  <c r="Q3280" i="4" s="1"/>
  <c r="R3280" i="4" a="1"/>
  <c r="R3280" i="4" s="1"/>
  <c r="S3280" i="4" a="1"/>
  <c r="S3280" i="4" s="1"/>
  <c r="P3281" i="4"/>
  <c r="Q3281" i="4" a="1"/>
  <c r="Q3281" i="4" s="1"/>
  <c r="R3281" i="4" a="1"/>
  <c r="R3281" i="4" s="1"/>
  <c r="S3281" i="4" a="1"/>
  <c r="S3281" i="4" s="1"/>
  <c r="P3282" i="4"/>
  <c r="Q3282" i="4" a="1"/>
  <c r="Q3282" i="4" s="1"/>
  <c r="R3282" i="4" a="1"/>
  <c r="R3282" i="4" s="1"/>
  <c r="S3282" i="4" a="1"/>
  <c r="S3282" i="4" s="1"/>
  <c r="P3283" i="4"/>
  <c r="Q3283" i="4" a="1"/>
  <c r="Q3283" i="4" s="1"/>
  <c r="R3283" i="4" a="1"/>
  <c r="R3283" i="4" s="1"/>
  <c r="S3283" i="4" a="1"/>
  <c r="S3283" i="4" s="1"/>
  <c r="P3284" i="4"/>
  <c r="Q3284" i="4" a="1"/>
  <c r="Q3284" i="4" s="1"/>
  <c r="R3284" i="4" a="1"/>
  <c r="R3284" i="4" s="1"/>
  <c r="S3284" i="4" a="1"/>
  <c r="S3284" i="4" s="1"/>
  <c r="P3285" i="4"/>
  <c r="Q3285" i="4" a="1"/>
  <c r="Q3285" i="4" s="1"/>
  <c r="R3285" i="4" a="1"/>
  <c r="R3285" i="4" s="1"/>
  <c r="S3285" i="4" a="1"/>
  <c r="S3285" i="4" s="1"/>
  <c r="P3286" i="4"/>
  <c r="Q3286" i="4" a="1"/>
  <c r="Q3286" i="4" s="1"/>
  <c r="R3286" i="4" a="1"/>
  <c r="R3286" i="4" s="1"/>
  <c r="S3286" i="4" a="1"/>
  <c r="S3286" i="4" s="1"/>
  <c r="P3287" i="4"/>
  <c r="Q3287" i="4" a="1"/>
  <c r="Q3287" i="4" s="1"/>
  <c r="R3287" i="4" a="1"/>
  <c r="R3287" i="4" s="1"/>
  <c r="S3287" i="4" a="1"/>
  <c r="S3287" i="4" s="1"/>
  <c r="P3288" i="4"/>
  <c r="Q3288" i="4" a="1"/>
  <c r="Q3288" i="4" s="1"/>
  <c r="R3288" i="4" a="1"/>
  <c r="R3288" i="4" s="1"/>
  <c r="S3288" i="4" a="1"/>
  <c r="S3288" i="4" s="1"/>
  <c r="P3289" i="4"/>
  <c r="Q3289" i="4" a="1"/>
  <c r="Q3289" i="4" s="1"/>
  <c r="R3289" i="4" a="1"/>
  <c r="R3289" i="4" s="1"/>
  <c r="S3289" i="4" a="1"/>
  <c r="S3289" i="4" s="1"/>
  <c r="P3290" i="4"/>
  <c r="Q3290" i="4" a="1"/>
  <c r="Q3290" i="4" s="1"/>
  <c r="R3290" i="4" a="1"/>
  <c r="R3290" i="4" s="1"/>
  <c r="S3290" i="4" a="1"/>
  <c r="S3290" i="4" s="1"/>
  <c r="P3291" i="4"/>
  <c r="Q3291" i="4" a="1"/>
  <c r="Q3291" i="4" s="1"/>
  <c r="R3291" i="4" a="1"/>
  <c r="R3291" i="4" s="1"/>
  <c r="S3291" i="4" a="1"/>
  <c r="S3291" i="4" s="1"/>
  <c r="P3292" i="4"/>
  <c r="Q3292" i="4" a="1"/>
  <c r="Q3292" i="4" s="1"/>
  <c r="R3292" i="4" a="1"/>
  <c r="R3292" i="4" s="1"/>
  <c r="S3292" i="4" a="1"/>
  <c r="S3292" i="4" s="1"/>
  <c r="P3293" i="4"/>
  <c r="Q3293" i="4" a="1"/>
  <c r="Q3293" i="4" s="1"/>
  <c r="R3293" i="4" a="1"/>
  <c r="R3293" i="4" s="1"/>
  <c r="S3293" i="4" a="1"/>
  <c r="S3293" i="4" s="1"/>
  <c r="P3294" i="4"/>
  <c r="Q3294" i="4" a="1"/>
  <c r="Q3294" i="4" s="1"/>
  <c r="R3294" i="4" a="1"/>
  <c r="R3294" i="4" s="1"/>
  <c r="S3294" i="4" a="1"/>
  <c r="S3294" i="4" s="1"/>
  <c r="P3295" i="4"/>
  <c r="Q3295" i="4" a="1"/>
  <c r="Q3295" i="4" s="1"/>
  <c r="R3295" i="4" a="1"/>
  <c r="R3295" i="4" s="1"/>
  <c r="S3295" i="4" a="1"/>
  <c r="S3295" i="4" s="1"/>
  <c r="P3296" i="4"/>
  <c r="Q3296" i="4" a="1"/>
  <c r="Q3296" i="4" s="1"/>
  <c r="R3296" i="4" a="1"/>
  <c r="R3296" i="4" s="1"/>
  <c r="S3296" i="4" a="1"/>
  <c r="S3296" i="4" s="1"/>
  <c r="P3297" i="4"/>
  <c r="Q3297" i="4" a="1"/>
  <c r="Q3297" i="4" s="1"/>
  <c r="R3297" i="4" a="1"/>
  <c r="R3297" i="4" s="1"/>
  <c r="S3297" i="4" a="1"/>
  <c r="S3297" i="4" s="1"/>
  <c r="P3298" i="4"/>
  <c r="Q3298" i="4" a="1"/>
  <c r="Q3298" i="4" s="1"/>
  <c r="R3298" i="4" a="1"/>
  <c r="R3298" i="4" s="1"/>
  <c r="S3298" i="4" a="1"/>
  <c r="S3298" i="4" s="1"/>
  <c r="P3299" i="4"/>
  <c r="Q3299" i="4" a="1"/>
  <c r="Q3299" i="4" s="1"/>
  <c r="R3299" i="4" a="1"/>
  <c r="R3299" i="4" s="1"/>
  <c r="S3299" i="4" a="1"/>
  <c r="S3299" i="4" s="1"/>
  <c r="P3300" i="4"/>
  <c r="Q3300" i="4" a="1"/>
  <c r="Q3300" i="4" s="1"/>
  <c r="R3300" i="4" a="1"/>
  <c r="R3300" i="4" s="1"/>
  <c r="S3300" i="4" a="1"/>
  <c r="S3300" i="4" s="1"/>
  <c r="P3301" i="4"/>
  <c r="Q3301" i="4" a="1"/>
  <c r="Q3301" i="4" s="1"/>
  <c r="R3301" i="4" a="1"/>
  <c r="R3301" i="4" s="1"/>
  <c r="S3301" i="4" a="1"/>
  <c r="S3301" i="4" s="1"/>
  <c r="P3302" i="4"/>
  <c r="Q3302" i="4" a="1"/>
  <c r="Q3302" i="4" s="1"/>
  <c r="R3302" i="4" a="1"/>
  <c r="R3302" i="4" s="1"/>
  <c r="S3302" i="4" a="1"/>
  <c r="S3302" i="4" s="1"/>
  <c r="P3303" i="4"/>
  <c r="Q3303" i="4" a="1"/>
  <c r="Q3303" i="4" s="1"/>
  <c r="R3303" i="4" a="1"/>
  <c r="R3303" i="4" s="1"/>
  <c r="S3303" i="4" a="1"/>
  <c r="S3303" i="4" s="1"/>
  <c r="P3304" i="4"/>
  <c r="Q3304" i="4" a="1"/>
  <c r="Q3304" i="4" s="1"/>
  <c r="R3304" i="4" a="1"/>
  <c r="R3304" i="4" s="1"/>
  <c r="S3304" i="4" a="1"/>
  <c r="S3304" i="4" s="1"/>
  <c r="P3305" i="4"/>
  <c r="Q3305" i="4" a="1"/>
  <c r="Q3305" i="4" s="1"/>
  <c r="R3305" i="4" a="1"/>
  <c r="R3305" i="4" s="1"/>
  <c r="S3305" i="4" a="1"/>
  <c r="S3305" i="4" s="1"/>
  <c r="P3306" i="4"/>
  <c r="Q3306" i="4" a="1"/>
  <c r="Q3306" i="4" s="1"/>
  <c r="R3306" i="4" a="1"/>
  <c r="R3306" i="4" s="1"/>
  <c r="S3306" i="4" a="1"/>
  <c r="S3306" i="4" s="1"/>
  <c r="P3307" i="4"/>
  <c r="Q3307" i="4" a="1"/>
  <c r="Q3307" i="4" s="1"/>
  <c r="R3307" i="4" a="1"/>
  <c r="R3307" i="4" s="1"/>
  <c r="S3307" i="4" a="1"/>
  <c r="S3307" i="4" s="1"/>
  <c r="P3308" i="4"/>
  <c r="Q3308" i="4" a="1"/>
  <c r="Q3308" i="4" s="1"/>
  <c r="R3308" i="4" a="1"/>
  <c r="R3308" i="4" s="1"/>
  <c r="S3308" i="4" a="1"/>
  <c r="S3308" i="4" s="1"/>
  <c r="P3309" i="4"/>
  <c r="Q3309" i="4" a="1"/>
  <c r="Q3309" i="4" s="1"/>
  <c r="R3309" i="4" a="1"/>
  <c r="R3309" i="4" s="1"/>
  <c r="S3309" i="4" a="1"/>
  <c r="S3309" i="4" s="1"/>
  <c r="P3310" i="4"/>
  <c r="Q3310" i="4" a="1"/>
  <c r="Q3310" i="4" s="1"/>
  <c r="R3310" i="4" a="1"/>
  <c r="R3310" i="4" s="1"/>
  <c r="S3310" i="4" a="1"/>
  <c r="S3310" i="4" s="1"/>
  <c r="P3311" i="4"/>
  <c r="Q3311" i="4" a="1"/>
  <c r="Q3311" i="4" s="1"/>
  <c r="R3311" i="4" a="1"/>
  <c r="R3311" i="4" s="1"/>
  <c r="S3311" i="4" a="1"/>
  <c r="S3311" i="4" s="1"/>
  <c r="P3312" i="4"/>
  <c r="Q3312" i="4" a="1"/>
  <c r="Q3312" i="4" s="1"/>
  <c r="R3312" i="4" a="1"/>
  <c r="R3312" i="4" s="1"/>
  <c r="S3312" i="4" a="1"/>
  <c r="S3312" i="4" s="1"/>
  <c r="P3313" i="4"/>
  <c r="Q3313" i="4" a="1"/>
  <c r="Q3313" i="4" s="1"/>
  <c r="R3313" i="4" a="1"/>
  <c r="R3313" i="4" s="1"/>
  <c r="S3313" i="4" a="1"/>
  <c r="S3313" i="4" s="1"/>
  <c r="P3314" i="4"/>
  <c r="Q3314" i="4" a="1"/>
  <c r="Q3314" i="4" s="1"/>
  <c r="R3314" i="4" a="1"/>
  <c r="R3314" i="4" s="1"/>
  <c r="S3314" i="4" a="1"/>
  <c r="S3314" i="4" s="1"/>
  <c r="P3315" i="4"/>
  <c r="Q3315" i="4" a="1"/>
  <c r="Q3315" i="4" s="1"/>
  <c r="R3315" i="4" a="1"/>
  <c r="R3315" i="4" s="1"/>
  <c r="S3315" i="4" a="1"/>
  <c r="S3315" i="4" s="1"/>
  <c r="P3316" i="4"/>
  <c r="Q3316" i="4" a="1"/>
  <c r="Q3316" i="4" s="1"/>
  <c r="R3316" i="4" a="1"/>
  <c r="R3316" i="4" s="1"/>
  <c r="S3316" i="4" a="1"/>
  <c r="S3316" i="4" s="1"/>
  <c r="P3317" i="4"/>
  <c r="Q3317" i="4" a="1"/>
  <c r="Q3317" i="4" s="1"/>
  <c r="R3317" i="4" a="1"/>
  <c r="R3317" i="4" s="1"/>
  <c r="S3317" i="4" a="1"/>
  <c r="S3317" i="4" s="1"/>
  <c r="P3318" i="4"/>
  <c r="Q3318" i="4" a="1"/>
  <c r="Q3318" i="4" s="1"/>
  <c r="R3318" i="4" a="1"/>
  <c r="R3318" i="4" s="1"/>
  <c r="S3318" i="4" a="1"/>
  <c r="S3318" i="4" s="1"/>
  <c r="P3319" i="4"/>
  <c r="Q3319" i="4" a="1"/>
  <c r="Q3319" i="4" s="1"/>
  <c r="R3319" i="4" a="1"/>
  <c r="R3319" i="4" s="1"/>
  <c r="S3319" i="4" a="1"/>
  <c r="S3319" i="4" s="1"/>
  <c r="P3320" i="4"/>
  <c r="Q3320" i="4" a="1"/>
  <c r="Q3320" i="4" s="1"/>
  <c r="R3320" i="4" a="1"/>
  <c r="R3320" i="4" s="1"/>
  <c r="S3320" i="4" a="1"/>
  <c r="S3320" i="4" s="1"/>
  <c r="P3321" i="4"/>
  <c r="Q3321" i="4" a="1"/>
  <c r="Q3321" i="4" s="1"/>
  <c r="R3321" i="4" a="1"/>
  <c r="R3321" i="4" s="1"/>
  <c r="S3321" i="4" a="1"/>
  <c r="S3321" i="4" s="1"/>
  <c r="P3322" i="4"/>
  <c r="Q3322" i="4" a="1"/>
  <c r="Q3322" i="4" s="1"/>
  <c r="R3322" i="4" a="1"/>
  <c r="R3322" i="4" s="1"/>
  <c r="S3322" i="4" a="1"/>
  <c r="S3322" i="4" s="1"/>
  <c r="P3323" i="4"/>
  <c r="Q3323" i="4" a="1"/>
  <c r="Q3323" i="4" s="1"/>
  <c r="R3323" i="4" a="1"/>
  <c r="R3323" i="4" s="1"/>
  <c r="S3323" i="4" a="1"/>
  <c r="S3323" i="4" s="1"/>
  <c r="P3324" i="4"/>
  <c r="Q3324" i="4" a="1"/>
  <c r="Q3324" i="4" s="1"/>
  <c r="R3324" i="4" a="1"/>
  <c r="R3324" i="4" s="1"/>
  <c r="S3324" i="4" a="1"/>
  <c r="S3324" i="4" s="1"/>
  <c r="P3325" i="4"/>
  <c r="Q3325" i="4" a="1"/>
  <c r="Q3325" i="4" s="1"/>
  <c r="R3325" i="4" a="1"/>
  <c r="R3325" i="4" s="1"/>
  <c r="S3325" i="4" a="1"/>
  <c r="S3325" i="4" s="1"/>
  <c r="P3326" i="4"/>
  <c r="Q3326" i="4" a="1"/>
  <c r="Q3326" i="4" s="1"/>
  <c r="R3326" i="4" a="1"/>
  <c r="R3326" i="4" s="1"/>
  <c r="S3326" i="4" a="1"/>
  <c r="S3326" i="4" s="1"/>
  <c r="P3327" i="4"/>
  <c r="Q3327" i="4" a="1"/>
  <c r="Q3327" i="4" s="1"/>
  <c r="R3327" i="4" a="1"/>
  <c r="R3327" i="4" s="1"/>
  <c r="S3327" i="4" a="1"/>
  <c r="S3327" i="4" s="1"/>
  <c r="P3328" i="4"/>
  <c r="Q3328" i="4" a="1"/>
  <c r="Q3328" i="4" s="1"/>
  <c r="R3328" i="4" a="1"/>
  <c r="R3328" i="4" s="1"/>
  <c r="S3328" i="4" a="1"/>
  <c r="S3328" i="4" s="1"/>
  <c r="P3329" i="4"/>
  <c r="Q3329" i="4" a="1"/>
  <c r="Q3329" i="4" s="1"/>
  <c r="R3329" i="4" a="1"/>
  <c r="R3329" i="4" s="1"/>
  <c r="S3329" i="4" a="1"/>
  <c r="S3329" i="4" s="1"/>
  <c r="P3330" i="4"/>
  <c r="Q3330" i="4" a="1"/>
  <c r="Q3330" i="4" s="1"/>
  <c r="R3330" i="4" a="1"/>
  <c r="R3330" i="4" s="1"/>
  <c r="S3330" i="4" a="1"/>
  <c r="S3330" i="4" s="1"/>
  <c r="P3331" i="4"/>
  <c r="Q3331" i="4" a="1"/>
  <c r="Q3331" i="4" s="1"/>
  <c r="R3331" i="4" a="1"/>
  <c r="R3331" i="4" s="1"/>
  <c r="S3331" i="4" a="1"/>
  <c r="S3331" i="4" s="1"/>
  <c r="P3332" i="4"/>
  <c r="Q3332" i="4" a="1"/>
  <c r="Q3332" i="4" s="1"/>
  <c r="R3332" i="4" a="1"/>
  <c r="R3332" i="4" s="1"/>
  <c r="S3332" i="4" a="1"/>
  <c r="S3332" i="4" s="1"/>
  <c r="P3333" i="4"/>
  <c r="Q3333" i="4" a="1"/>
  <c r="Q3333" i="4" s="1"/>
  <c r="R3333" i="4" a="1"/>
  <c r="R3333" i="4" s="1"/>
  <c r="S3333" i="4" a="1"/>
  <c r="S3333" i="4" s="1"/>
  <c r="P3334" i="4"/>
  <c r="Q3334" i="4" a="1"/>
  <c r="Q3334" i="4" s="1"/>
  <c r="R3334" i="4" a="1"/>
  <c r="R3334" i="4" s="1"/>
  <c r="S3334" i="4" a="1"/>
  <c r="S3334" i="4" s="1"/>
  <c r="P3335" i="4"/>
  <c r="Q3335" i="4" a="1"/>
  <c r="Q3335" i="4" s="1"/>
  <c r="R3335" i="4" a="1"/>
  <c r="R3335" i="4" s="1"/>
  <c r="S3335" i="4" a="1"/>
  <c r="S3335" i="4" s="1"/>
  <c r="P3336" i="4"/>
  <c r="Q3336" i="4" a="1"/>
  <c r="Q3336" i="4" s="1"/>
  <c r="R3336" i="4" a="1"/>
  <c r="R3336" i="4" s="1"/>
  <c r="S3336" i="4" a="1"/>
  <c r="S3336" i="4" s="1"/>
  <c r="P3337" i="4"/>
  <c r="Q3337" i="4" a="1"/>
  <c r="Q3337" i="4" s="1"/>
  <c r="R3337" i="4" a="1"/>
  <c r="R3337" i="4" s="1"/>
  <c r="S3337" i="4" a="1"/>
  <c r="S3337" i="4" s="1"/>
  <c r="P3338" i="4"/>
  <c r="Q3338" i="4" a="1"/>
  <c r="Q3338" i="4" s="1"/>
  <c r="R3338" i="4" a="1"/>
  <c r="R3338" i="4" s="1"/>
  <c r="S3338" i="4" a="1"/>
  <c r="S3338" i="4" s="1"/>
  <c r="P3339" i="4"/>
  <c r="Q3339" i="4" a="1"/>
  <c r="Q3339" i="4" s="1"/>
  <c r="R3339" i="4" a="1"/>
  <c r="R3339" i="4" s="1"/>
  <c r="S3339" i="4" a="1"/>
  <c r="S3339" i="4" s="1"/>
  <c r="P3340" i="4"/>
  <c r="Q3340" i="4" a="1"/>
  <c r="Q3340" i="4" s="1"/>
  <c r="R3340" i="4" a="1"/>
  <c r="R3340" i="4" s="1"/>
  <c r="S3340" i="4" a="1"/>
  <c r="S3340" i="4" s="1"/>
  <c r="P3341" i="4"/>
  <c r="Q3341" i="4" a="1"/>
  <c r="Q3341" i="4" s="1"/>
  <c r="R3341" i="4" a="1"/>
  <c r="R3341" i="4" s="1"/>
  <c r="S3341" i="4" a="1"/>
  <c r="S3341" i="4" s="1"/>
  <c r="P3342" i="4"/>
  <c r="Q3342" i="4" a="1"/>
  <c r="Q3342" i="4" s="1"/>
  <c r="R3342" i="4" a="1"/>
  <c r="R3342" i="4" s="1"/>
  <c r="S3342" i="4" a="1"/>
  <c r="S3342" i="4" s="1"/>
  <c r="P3343" i="4"/>
  <c r="Q3343" i="4" a="1"/>
  <c r="Q3343" i="4" s="1"/>
  <c r="R3343" i="4" a="1"/>
  <c r="R3343" i="4" s="1"/>
  <c r="S3343" i="4" a="1"/>
  <c r="S3343" i="4" s="1"/>
  <c r="P3344" i="4"/>
  <c r="Q3344" i="4" a="1"/>
  <c r="Q3344" i="4" s="1"/>
  <c r="R3344" i="4" a="1"/>
  <c r="R3344" i="4" s="1"/>
  <c r="S3344" i="4" a="1"/>
  <c r="S3344" i="4" s="1"/>
  <c r="P3345" i="4"/>
  <c r="Q3345" i="4" a="1"/>
  <c r="Q3345" i="4" s="1"/>
  <c r="R3345" i="4" a="1"/>
  <c r="R3345" i="4" s="1"/>
  <c r="S3345" i="4" a="1"/>
  <c r="S3345" i="4" s="1"/>
  <c r="P3346" i="4"/>
  <c r="Q3346" i="4" a="1"/>
  <c r="Q3346" i="4" s="1"/>
  <c r="R3346" i="4" a="1"/>
  <c r="R3346" i="4" s="1"/>
  <c r="S3346" i="4" a="1"/>
  <c r="S3346" i="4" s="1"/>
  <c r="P3347" i="4"/>
  <c r="Q3347" i="4" a="1"/>
  <c r="Q3347" i="4" s="1"/>
  <c r="R3347" i="4" a="1"/>
  <c r="R3347" i="4" s="1"/>
  <c r="S3347" i="4" a="1"/>
  <c r="S3347" i="4" s="1"/>
  <c r="P3348" i="4"/>
  <c r="Q3348" i="4" a="1"/>
  <c r="Q3348" i="4" s="1"/>
  <c r="R3348" i="4" a="1"/>
  <c r="R3348" i="4" s="1"/>
  <c r="S3348" i="4" a="1"/>
  <c r="S3348" i="4" s="1"/>
  <c r="P3349" i="4"/>
  <c r="Q3349" i="4" a="1"/>
  <c r="Q3349" i="4" s="1"/>
  <c r="R3349" i="4" a="1"/>
  <c r="R3349" i="4" s="1"/>
  <c r="S3349" i="4" a="1"/>
  <c r="S3349" i="4" s="1"/>
  <c r="P3350" i="4"/>
  <c r="Q3350" i="4" a="1"/>
  <c r="Q3350" i="4" s="1"/>
  <c r="R3350" i="4" a="1"/>
  <c r="R3350" i="4" s="1"/>
  <c r="S3350" i="4" a="1"/>
  <c r="S3350" i="4" s="1"/>
  <c r="P3351" i="4"/>
  <c r="Q3351" i="4" a="1"/>
  <c r="Q3351" i="4" s="1"/>
  <c r="R3351" i="4" a="1"/>
  <c r="R3351" i="4" s="1"/>
  <c r="S3351" i="4" a="1"/>
  <c r="S3351" i="4" s="1"/>
  <c r="P3352" i="4"/>
  <c r="Q3352" i="4" a="1"/>
  <c r="Q3352" i="4" s="1"/>
  <c r="R3352" i="4" a="1"/>
  <c r="R3352" i="4" s="1"/>
  <c r="S3352" i="4" a="1"/>
  <c r="S3352" i="4" s="1"/>
  <c r="P3353" i="4"/>
  <c r="Q3353" i="4" a="1"/>
  <c r="Q3353" i="4" s="1"/>
  <c r="R3353" i="4" a="1"/>
  <c r="R3353" i="4" s="1"/>
  <c r="S3353" i="4" a="1"/>
  <c r="S3353" i="4" s="1"/>
  <c r="P3354" i="4"/>
  <c r="Q3354" i="4" a="1"/>
  <c r="Q3354" i="4" s="1"/>
  <c r="R3354" i="4" a="1"/>
  <c r="R3354" i="4" s="1"/>
  <c r="S3354" i="4" a="1"/>
  <c r="S3354" i="4" s="1"/>
  <c r="P3355" i="4"/>
  <c r="Q3355" i="4" a="1"/>
  <c r="Q3355" i="4" s="1"/>
  <c r="R3355" i="4" a="1"/>
  <c r="R3355" i="4" s="1"/>
  <c r="S3355" i="4" a="1"/>
  <c r="S3355" i="4" s="1"/>
  <c r="P3356" i="4"/>
  <c r="Q3356" i="4" a="1"/>
  <c r="Q3356" i="4" s="1"/>
  <c r="R3356" i="4" a="1"/>
  <c r="R3356" i="4" s="1"/>
  <c r="S3356" i="4" a="1"/>
  <c r="S3356" i="4" s="1"/>
  <c r="P3357" i="4"/>
  <c r="Q3357" i="4" a="1"/>
  <c r="Q3357" i="4" s="1"/>
  <c r="R3357" i="4" a="1"/>
  <c r="R3357" i="4" s="1"/>
  <c r="S3357" i="4" a="1"/>
  <c r="S3357" i="4" s="1"/>
  <c r="P3358" i="4"/>
  <c r="Q3358" i="4" a="1"/>
  <c r="Q3358" i="4" s="1"/>
  <c r="R3358" i="4" a="1"/>
  <c r="R3358" i="4" s="1"/>
  <c r="S3358" i="4" a="1"/>
  <c r="S3358" i="4" s="1"/>
  <c r="P3359" i="4"/>
  <c r="Q3359" i="4" a="1"/>
  <c r="Q3359" i="4" s="1"/>
  <c r="R3359" i="4" a="1"/>
  <c r="R3359" i="4" s="1"/>
  <c r="S3359" i="4" a="1"/>
  <c r="S3359" i="4" s="1"/>
  <c r="P3360" i="4"/>
  <c r="Q3360" i="4" a="1"/>
  <c r="Q3360" i="4" s="1"/>
  <c r="R3360" i="4" a="1"/>
  <c r="R3360" i="4" s="1"/>
  <c r="S3360" i="4" a="1"/>
  <c r="S3360" i="4" s="1"/>
  <c r="P3361" i="4"/>
  <c r="Q3361" i="4" a="1"/>
  <c r="Q3361" i="4" s="1"/>
  <c r="R3361" i="4" a="1"/>
  <c r="R3361" i="4" s="1"/>
  <c r="S3361" i="4" a="1"/>
  <c r="S3361" i="4" s="1"/>
  <c r="P3362" i="4"/>
  <c r="Q3362" i="4" a="1"/>
  <c r="Q3362" i="4" s="1"/>
  <c r="R3362" i="4" a="1"/>
  <c r="R3362" i="4" s="1"/>
  <c r="S3362" i="4" a="1"/>
  <c r="S3362" i="4" s="1"/>
  <c r="P3363" i="4"/>
  <c r="Q3363" i="4" a="1"/>
  <c r="Q3363" i="4" s="1"/>
  <c r="R3363" i="4" a="1"/>
  <c r="R3363" i="4" s="1"/>
  <c r="S3363" i="4" a="1"/>
  <c r="S3363" i="4" s="1"/>
  <c r="P3364" i="4"/>
  <c r="Q3364" i="4" a="1"/>
  <c r="Q3364" i="4" s="1"/>
  <c r="R3364" i="4" a="1"/>
  <c r="R3364" i="4" s="1"/>
  <c r="S3364" i="4" a="1"/>
  <c r="S3364" i="4" s="1"/>
  <c r="P3365" i="4"/>
  <c r="Q3365" i="4" a="1"/>
  <c r="Q3365" i="4" s="1"/>
  <c r="R3365" i="4" a="1"/>
  <c r="R3365" i="4" s="1"/>
  <c r="S3365" i="4" a="1"/>
  <c r="S3365" i="4" s="1"/>
  <c r="P3366" i="4"/>
  <c r="Q3366" i="4" a="1"/>
  <c r="Q3366" i="4" s="1"/>
  <c r="R3366" i="4" a="1"/>
  <c r="R3366" i="4" s="1"/>
  <c r="S3366" i="4" a="1"/>
  <c r="S3366" i="4" s="1"/>
  <c r="P3367" i="4"/>
  <c r="Q3367" i="4" a="1"/>
  <c r="Q3367" i="4" s="1"/>
  <c r="R3367" i="4" a="1"/>
  <c r="R3367" i="4" s="1"/>
  <c r="S3367" i="4" a="1"/>
  <c r="S3367" i="4" s="1"/>
  <c r="P3368" i="4"/>
  <c r="Q3368" i="4" a="1"/>
  <c r="Q3368" i="4" s="1"/>
  <c r="R3368" i="4" a="1"/>
  <c r="R3368" i="4" s="1"/>
  <c r="S3368" i="4" a="1"/>
  <c r="S3368" i="4" s="1"/>
  <c r="P3369" i="4"/>
  <c r="Q3369" i="4" a="1"/>
  <c r="Q3369" i="4" s="1"/>
  <c r="R3369" i="4" a="1"/>
  <c r="R3369" i="4" s="1"/>
  <c r="S3369" i="4" a="1"/>
  <c r="S3369" i="4" s="1"/>
  <c r="P3370" i="4"/>
  <c r="Q3370" i="4" a="1"/>
  <c r="Q3370" i="4" s="1"/>
  <c r="R3370" i="4" a="1"/>
  <c r="R3370" i="4" s="1"/>
  <c r="S3370" i="4" a="1"/>
  <c r="S3370" i="4" s="1"/>
  <c r="P3371" i="4"/>
  <c r="Q3371" i="4" a="1"/>
  <c r="Q3371" i="4" s="1"/>
  <c r="R3371" i="4" a="1"/>
  <c r="R3371" i="4" s="1"/>
  <c r="S3371" i="4" a="1"/>
  <c r="S3371" i="4" s="1"/>
  <c r="P3372" i="4"/>
  <c r="Q3372" i="4" a="1"/>
  <c r="Q3372" i="4" s="1"/>
  <c r="R3372" i="4" a="1"/>
  <c r="R3372" i="4" s="1"/>
  <c r="S3372" i="4" a="1"/>
  <c r="S3372" i="4" s="1"/>
  <c r="P3373" i="4"/>
  <c r="Q3373" i="4" a="1"/>
  <c r="Q3373" i="4" s="1"/>
  <c r="R3373" i="4" a="1"/>
  <c r="R3373" i="4" s="1"/>
  <c r="S3373" i="4" a="1"/>
  <c r="S3373" i="4" s="1"/>
  <c r="P3374" i="4"/>
  <c r="Q3374" i="4" a="1"/>
  <c r="Q3374" i="4" s="1"/>
  <c r="R3374" i="4" a="1"/>
  <c r="R3374" i="4" s="1"/>
  <c r="S3374" i="4" a="1"/>
  <c r="S3374" i="4" s="1"/>
  <c r="P3375" i="4"/>
  <c r="Q3375" i="4" a="1"/>
  <c r="Q3375" i="4" s="1"/>
  <c r="R3375" i="4" a="1"/>
  <c r="R3375" i="4" s="1"/>
  <c r="S3375" i="4" a="1"/>
  <c r="S3375" i="4" s="1"/>
  <c r="P3376" i="4"/>
  <c r="Q3376" i="4" a="1"/>
  <c r="Q3376" i="4" s="1"/>
  <c r="R3376" i="4" a="1"/>
  <c r="R3376" i="4" s="1"/>
  <c r="S3376" i="4" a="1"/>
  <c r="S3376" i="4" s="1"/>
  <c r="P3377" i="4"/>
  <c r="Q3377" i="4" a="1"/>
  <c r="Q3377" i="4" s="1"/>
  <c r="R3377" i="4" a="1"/>
  <c r="R3377" i="4" s="1"/>
  <c r="S3377" i="4" a="1"/>
  <c r="S3377" i="4" s="1"/>
  <c r="P3378" i="4"/>
  <c r="Q3378" i="4" a="1"/>
  <c r="Q3378" i="4" s="1"/>
  <c r="R3378" i="4" a="1"/>
  <c r="R3378" i="4" s="1"/>
  <c r="S3378" i="4" a="1"/>
  <c r="S3378" i="4" s="1"/>
  <c r="P3379" i="4"/>
  <c r="Q3379" i="4" a="1"/>
  <c r="Q3379" i="4" s="1"/>
  <c r="R3379" i="4" a="1"/>
  <c r="R3379" i="4" s="1"/>
  <c r="S3379" i="4" a="1"/>
  <c r="S3379" i="4" s="1"/>
  <c r="P3380" i="4"/>
  <c r="Q3380" i="4" a="1"/>
  <c r="Q3380" i="4" s="1"/>
  <c r="R3380" i="4" a="1"/>
  <c r="R3380" i="4" s="1"/>
  <c r="S3380" i="4" a="1"/>
  <c r="S3380" i="4" s="1"/>
  <c r="P3381" i="4"/>
  <c r="Q3381" i="4" a="1"/>
  <c r="Q3381" i="4" s="1"/>
  <c r="R3381" i="4" a="1"/>
  <c r="R3381" i="4" s="1"/>
  <c r="S3381" i="4" a="1"/>
  <c r="S3381" i="4" s="1"/>
  <c r="P3382" i="4"/>
  <c r="Q3382" i="4" a="1"/>
  <c r="Q3382" i="4" s="1"/>
  <c r="R3382" i="4" a="1"/>
  <c r="R3382" i="4" s="1"/>
  <c r="S3382" i="4" a="1"/>
  <c r="S3382" i="4" s="1"/>
  <c r="P3383" i="4"/>
  <c r="Q3383" i="4" a="1"/>
  <c r="Q3383" i="4" s="1"/>
  <c r="R3383" i="4" a="1"/>
  <c r="R3383" i="4" s="1"/>
  <c r="S3383" i="4" a="1"/>
  <c r="S3383" i="4" s="1"/>
  <c r="P3384" i="4"/>
  <c r="Q3384" i="4" a="1"/>
  <c r="Q3384" i="4" s="1"/>
  <c r="R3384" i="4" a="1"/>
  <c r="R3384" i="4" s="1"/>
  <c r="S3384" i="4" a="1"/>
  <c r="S3384" i="4" s="1"/>
  <c r="P3385" i="4"/>
  <c r="Q3385" i="4" a="1"/>
  <c r="Q3385" i="4" s="1"/>
  <c r="R3385" i="4" a="1"/>
  <c r="R3385" i="4" s="1"/>
  <c r="S3385" i="4" a="1"/>
  <c r="S3385" i="4" s="1"/>
  <c r="P3386" i="4"/>
  <c r="Q3386" i="4" a="1"/>
  <c r="Q3386" i="4" s="1"/>
  <c r="R3386" i="4" a="1"/>
  <c r="R3386" i="4" s="1"/>
  <c r="S3386" i="4" a="1"/>
  <c r="S3386" i="4" s="1"/>
  <c r="P3387" i="4"/>
  <c r="Q3387" i="4" a="1"/>
  <c r="Q3387" i="4" s="1"/>
  <c r="R3387" i="4" a="1"/>
  <c r="R3387" i="4" s="1"/>
  <c r="S3387" i="4" a="1"/>
  <c r="S3387" i="4" s="1"/>
  <c r="P3388" i="4"/>
  <c r="Q3388" i="4" a="1"/>
  <c r="Q3388" i="4" s="1"/>
  <c r="R3388" i="4" a="1"/>
  <c r="R3388" i="4" s="1"/>
  <c r="S3388" i="4" a="1"/>
  <c r="S3388" i="4" s="1"/>
  <c r="P3389" i="4"/>
  <c r="Q3389" i="4" a="1"/>
  <c r="Q3389" i="4" s="1"/>
  <c r="R3389" i="4" a="1"/>
  <c r="R3389" i="4" s="1"/>
  <c r="S3389" i="4" a="1"/>
  <c r="S3389" i="4" s="1"/>
  <c r="P3390" i="4"/>
  <c r="Q3390" i="4" a="1"/>
  <c r="Q3390" i="4" s="1"/>
  <c r="R3390" i="4" a="1"/>
  <c r="R3390" i="4" s="1"/>
  <c r="S3390" i="4" a="1"/>
  <c r="S3390" i="4" s="1"/>
  <c r="P3391" i="4"/>
  <c r="Q3391" i="4" a="1"/>
  <c r="Q3391" i="4" s="1"/>
  <c r="R3391" i="4" a="1"/>
  <c r="R3391" i="4" s="1"/>
  <c r="S3391" i="4" a="1"/>
  <c r="S3391" i="4" s="1"/>
  <c r="P3392" i="4"/>
  <c r="Q3392" i="4" a="1"/>
  <c r="Q3392" i="4" s="1"/>
  <c r="R3392" i="4" a="1"/>
  <c r="R3392" i="4" s="1"/>
  <c r="S3392" i="4" a="1"/>
  <c r="S3392" i="4" s="1"/>
  <c r="P3393" i="4"/>
  <c r="Q3393" i="4" a="1"/>
  <c r="Q3393" i="4" s="1"/>
  <c r="R3393" i="4" a="1"/>
  <c r="R3393" i="4" s="1"/>
  <c r="S3393" i="4" a="1"/>
  <c r="S3393" i="4" s="1"/>
  <c r="P3394" i="4"/>
  <c r="Q3394" i="4" a="1"/>
  <c r="Q3394" i="4" s="1"/>
  <c r="R3394" i="4" a="1"/>
  <c r="R3394" i="4" s="1"/>
  <c r="S3394" i="4" a="1"/>
  <c r="S3394" i="4" s="1"/>
  <c r="P3395" i="4"/>
  <c r="Q3395" i="4" a="1"/>
  <c r="Q3395" i="4" s="1"/>
  <c r="R3395" i="4" a="1"/>
  <c r="R3395" i="4" s="1"/>
  <c r="S3395" i="4" a="1"/>
  <c r="S3395" i="4" s="1"/>
  <c r="P3396" i="4"/>
  <c r="Q3396" i="4" a="1"/>
  <c r="Q3396" i="4" s="1"/>
  <c r="R3396" i="4" a="1"/>
  <c r="R3396" i="4" s="1"/>
  <c r="S3396" i="4" a="1"/>
  <c r="S3396" i="4" s="1"/>
  <c r="P3397" i="4"/>
  <c r="Q3397" i="4" a="1"/>
  <c r="Q3397" i="4" s="1"/>
  <c r="R3397" i="4" a="1"/>
  <c r="R3397" i="4" s="1"/>
  <c r="S3397" i="4" a="1"/>
  <c r="S3397" i="4" s="1"/>
  <c r="P3398" i="4"/>
  <c r="Q3398" i="4" a="1"/>
  <c r="Q3398" i="4" s="1"/>
  <c r="R3398" i="4" a="1"/>
  <c r="R3398" i="4" s="1"/>
  <c r="S3398" i="4" a="1"/>
  <c r="S3398" i="4" s="1"/>
  <c r="P3399" i="4"/>
  <c r="Q3399" i="4" a="1"/>
  <c r="Q3399" i="4" s="1"/>
  <c r="R3399" i="4" a="1"/>
  <c r="R3399" i="4" s="1"/>
  <c r="S3399" i="4" a="1"/>
  <c r="S3399" i="4" s="1"/>
  <c r="P3400" i="4"/>
  <c r="Q3400" i="4" a="1"/>
  <c r="Q3400" i="4" s="1"/>
  <c r="R3400" i="4" a="1"/>
  <c r="R3400" i="4" s="1"/>
  <c r="S3400" i="4" a="1"/>
  <c r="S3400" i="4" s="1"/>
  <c r="P3401" i="4"/>
  <c r="Q3401" i="4" a="1"/>
  <c r="Q3401" i="4" s="1"/>
  <c r="R3401" i="4" a="1"/>
  <c r="R3401" i="4" s="1"/>
  <c r="S3401" i="4" a="1"/>
  <c r="S3401" i="4" s="1"/>
  <c r="P3402" i="4"/>
  <c r="Q3402" i="4" a="1"/>
  <c r="Q3402" i="4" s="1"/>
  <c r="R3402" i="4" a="1"/>
  <c r="R3402" i="4" s="1"/>
  <c r="S3402" i="4" a="1"/>
  <c r="S3402" i="4" s="1"/>
  <c r="P3403" i="4"/>
  <c r="Q3403" i="4" a="1"/>
  <c r="Q3403" i="4" s="1"/>
  <c r="R3403" i="4" a="1"/>
  <c r="R3403" i="4" s="1"/>
  <c r="S3403" i="4" a="1"/>
  <c r="S3403" i="4" s="1"/>
  <c r="P3404" i="4"/>
  <c r="Q3404" i="4" a="1"/>
  <c r="Q3404" i="4" s="1"/>
  <c r="R3404" i="4" a="1"/>
  <c r="R3404" i="4" s="1"/>
  <c r="S3404" i="4" a="1"/>
  <c r="S3404" i="4" s="1"/>
  <c r="P3405" i="4"/>
  <c r="Q3405" i="4" a="1"/>
  <c r="Q3405" i="4" s="1"/>
  <c r="R3405" i="4" a="1"/>
  <c r="R3405" i="4" s="1"/>
  <c r="S3405" i="4" a="1"/>
  <c r="S3405" i="4" s="1"/>
  <c r="P3406" i="4"/>
  <c r="Q3406" i="4" a="1"/>
  <c r="Q3406" i="4" s="1"/>
  <c r="R3406" i="4" a="1"/>
  <c r="R3406" i="4" s="1"/>
  <c r="S3406" i="4" a="1"/>
  <c r="S3406" i="4" s="1"/>
  <c r="P3407" i="4"/>
  <c r="Q3407" i="4" a="1"/>
  <c r="Q3407" i="4" s="1"/>
  <c r="R3407" i="4" a="1"/>
  <c r="R3407" i="4" s="1"/>
  <c r="S3407" i="4" a="1"/>
  <c r="S3407" i="4" s="1"/>
  <c r="P3408" i="4"/>
  <c r="Q3408" i="4" a="1"/>
  <c r="Q3408" i="4" s="1"/>
  <c r="R3408" i="4" a="1"/>
  <c r="R3408" i="4" s="1"/>
  <c r="S3408" i="4" a="1"/>
  <c r="S3408" i="4" s="1"/>
  <c r="P3409" i="4"/>
  <c r="Q3409" i="4" a="1"/>
  <c r="Q3409" i="4" s="1"/>
  <c r="R3409" i="4" a="1"/>
  <c r="R3409" i="4" s="1"/>
  <c r="S3409" i="4" a="1"/>
  <c r="S3409" i="4" s="1"/>
  <c r="P3410" i="4"/>
  <c r="Q3410" i="4" a="1"/>
  <c r="Q3410" i="4" s="1"/>
  <c r="R3410" i="4" a="1"/>
  <c r="R3410" i="4" s="1"/>
  <c r="S3410" i="4" a="1"/>
  <c r="S3410" i="4" s="1"/>
  <c r="P3411" i="4"/>
  <c r="Q3411" i="4" a="1"/>
  <c r="Q3411" i="4" s="1"/>
  <c r="R3411" i="4" a="1"/>
  <c r="R3411" i="4" s="1"/>
  <c r="S3411" i="4" a="1"/>
  <c r="S3411" i="4" s="1"/>
  <c r="P3412" i="4"/>
  <c r="Q3412" i="4" a="1"/>
  <c r="Q3412" i="4" s="1"/>
  <c r="R3412" i="4" a="1"/>
  <c r="R3412" i="4" s="1"/>
  <c r="S3412" i="4" a="1"/>
  <c r="S3412" i="4" s="1"/>
  <c r="P3413" i="4"/>
  <c r="Q3413" i="4" a="1"/>
  <c r="Q3413" i="4" s="1"/>
  <c r="R3413" i="4" a="1"/>
  <c r="R3413" i="4" s="1"/>
  <c r="S3413" i="4" a="1"/>
  <c r="S3413" i="4" s="1"/>
  <c r="P3414" i="4"/>
  <c r="Q3414" i="4" a="1"/>
  <c r="Q3414" i="4" s="1"/>
  <c r="R3414" i="4" a="1"/>
  <c r="R3414" i="4" s="1"/>
  <c r="S3414" i="4" a="1"/>
  <c r="S3414" i="4" s="1"/>
  <c r="P3415" i="4"/>
  <c r="Q3415" i="4" a="1"/>
  <c r="Q3415" i="4" s="1"/>
  <c r="R3415" i="4" a="1"/>
  <c r="R3415" i="4" s="1"/>
  <c r="S3415" i="4" a="1"/>
  <c r="S3415" i="4" s="1"/>
  <c r="P3416" i="4"/>
  <c r="Q3416" i="4" a="1"/>
  <c r="Q3416" i="4" s="1"/>
  <c r="R3416" i="4" a="1"/>
  <c r="R3416" i="4" s="1"/>
  <c r="S3416" i="4" a="1"/>
  <c r="S3416" i="4" s="1"/>
  <c r="P3417" i="4"/>
  <c r="Q3417" i="4" a="1"/>
  <c r="Q3417" i="4" s="1"/>
  <c r="R3417" i="4" a="1"/>
  <c r="R3417" i="4" s="1"/>
  <c r="S3417" i="4" a="1"/>
  <c r="S3417" i="4" s="1"/>
  <c r="P3418" i="4"/>
  <c r="Q3418" i="4" a="1"/>
  <c r="Q3418" i="4" s="1"/>
  <c r="R3418" i="4" a="1"/>
  <c r="R3418" i="4" s="1"/>
  <c r="S3418" i="4" a="1"/>
  <c r="S3418" i="4" s="1"/>
  <c r="P3419" i="4"/>
  <c r="Q3419" i="4" a="1"/>
  <c r="Q3419" i="4" s="1"/>
  <c r="R3419" i="4" a="1"/>
  <c r="R3419" i="4" s="1"/>
  <c r="S3419" i="4" a="1"/>
  <c r="S3419" i="4" s="1"/>
  <c r="P3420" i="4"/>
  <c r="Q3420" i="4" a="1"/>
  <c r="Q3420" i="4" s="1"/>
  <c r="R3420" i="4" a="1"/>
  <c r="R3420" i="4" s="1"/>
  <c r="S3420" i="4" a="1"/>
  <c r="S3420" i="4" s="1"/>
  <c r="P3421" i="4"/>
  <c r="Q3421" i="4" a="1"/>
  <c r="Q3421" i="4" s="1"/>
  <c r="R3421" i="4" a="1"/>
  <c r="R3421" i="4" s="1"/>
  <c r="S3421" i="4" a="1"/>
  <c r="S3421" i="4" s="1"/>
  <c r="P3422" i="4"/>
  <c r="Q3422" i="4" a="1"/>
  <c r="Q3422" i="4" s="1"/>
  <c r="R3422" i="4" a="1"/>
  <c r="R3422" i="4" s="1"/>
  <c r="S3422" i="4" a="1"/>
  <c r="S3422" i="4" s="1"/>
  <c r="P3423" i="4"/>
  <c r="Q3423" i="4" a="1"/>
  <c r="Q3423" i="4" s="1"/>
  <c r="R3423" i="4" a="1"/>
  <c r="R3423" i="4" s="1"/>
  <c r="S3423" i="4" a="1"/>
  <c r="S3423" i="4" s="1"/>
  <c r="P3424" i="4"/>
  <c r="Q3424" i="4" a="1"/>
  <c r="Q3424" i="4" s="1"/>
  <c r="R3424" i="4" a="1"/>
  <c r="R3424" i="4" s="1"/>
  <c r="S3424" i="4" a="1"/>
  <c r="S3424" i="4" s="1"/>
  <c r="P3425" i="4"/>
  <c r="Q3425" i="4" a="1"/>
  <c r="Q3425" i="4" s="1"/>
  <c r="R3425" i="4" a="1"/>
  <c r="R3425" i="4" s="1"/>
  <c r="S3425" i="4" a="1"/>
  <c r="S3425" i="4" s="1"/>
  <c r="P3426" i="4"/>
  <c r="Q3426" i="4" a="1"/>
  <c r="Q3426" i="4" s="1"/>
  <c r="R3426" i="4" a="1"/>
  <c r="R3426" i="4" s="1"/>
  <c r="S3426" i="4" a="1"/>
  <c r="S3426" i="4" s="1"/>
  <c r="P3427" i="4"/>
  <c r="Q3427" i="4" a="1"/>
  <c r="Q3427" i="4" s="1"/>
  <c r="R3427" i="4" a="1"/>
  <c r="R3427" i="4" s="1"/>
  <c r="S3427" i="4" a="1"/>
  <c r="S3427" i="4" s="1"/>
  <c r="P3428" i="4"/>
  <c r="Q3428" i="4" a="1"/>
  <c r="Q3428" i="4" s="1"/>
  <c r="R3428" i="4" a="1"/>
  <c r="R3428" i="4" s="1"/>
  <c r="S3428" i="4" a="1"/>
  <c r="S3428" i="4" s="1"/>
  <c r="P3429" i="4"/>
  <c r="Q3429" i="4" a="1"/>
  <c r="Q3429" i="4" s="1"/>
  <c r="R3429" i="4" a="1"/>
  <c r="R3429" i="4" s="1"/>
  <c r="S3429" i="4" a="1"/>
  <c r="S3429" i="4" s="1"/>
  <c r="P3430" i="4"/>
  <c r="Q3430" i="4" a="1"/>
  <c r="Q3430" i="4" s="1"/>
  <c r="R3430" i="4" a="1"/>
  <c r="R3430" i="4" s="1"/>
  <c r="S3430" i="4" a="1"/>
  <c r="S3430" i="4" s="1"/>
  <c r="P3431" i="4"/>
  <c r="Q3431" i="4" a="1"/>
  <c r="Q3431" i="4" s="1"/>
  <c r="R3431" i="4" a="1"/>
  <c r="R3431" i="4" s="1"/>
  <c r="S3431" i="4" a="1"/>
  <c r="S3431" i="4" s="1"/>
  <c r="P3432" i="4"/>
  <c r="Q3432" i="4" a="1"/>
  <c r="Q3432" i="4" s="1"/>
  <c r="R3432" i="4" a="1"/>
  <c r="R3432" i="4" s="1"/>
  <c r="S3432" i="4" a="1"/>
  <c r="S3432" i="4" s="1"/>
  <c r="P3433" i="4"/>
  <c r="Q3433" i="4" a="1"/>
  <c r="Q3433" i="4" s="1"/>
  <c r="R3433" i="4" a="1"/>
  <c r="R3433" i="4" s="1"/>
  <c r="S3433" i="4" a="1"/>
  <c r="S3433" i="4" s="1"/>
  <c r="P3434" i="4"/>
  <c r="Q3434" i="4" a="1"/>
  <c r="Q3434" i="4" s="1"/>
  <c r="R3434" i="4" a="1"/>
  <c r="R3434" i="4" s="1"/>
  <c r="S3434" i="4" a="1"/>
  <c r="S3434" i="4" s="1"/>
  <c r="P3435" i="4"/>
  <c r="Q3435" i="4" a="1"/>
  <c r="Q3435" i="4" s="1"/>
  <c r="R3435" i="4" a="1"/>
  <c r="R3435" i="4" s="1"/>
  <c r="S3435" i="4" a="1"/>
  <c r="S3435" i="4" s="1"/>
  <c r="P3436" i="4"/>
  <c r="Q3436" i="4" a="1"/>
  <c r="Q3436" i="4" s="1"/>
  <c r="R3436" i="4" a="1"/>
  <c r="R3436" i="4" s="1"/>
  <c r="S3436" i="4" a="1"/>
  <c r="S3436" i="4" s="1"/>
  <c r="P3437" i="4"/>
  <c r="Q3437" i="4" a="1"/>
  <c r="Q3437" i="4" s="1"/>
  <c r="R3437" i="4" a="1"/>
  <c r="R3437" i="4" s="1"/>
  <c r="S3437" i="4" a="1"/>
  <c r="S3437" i="4" s="1"/>
  <c r="P3438" i="4"/>
  <c r="Q3438" i="4" a="1"/>
  <c r="Q3438" i="4" s="1"/>
  <c r="R3438" i="4" a="1"/>
  <c r="R3438" i="4" s="1"/>
  <c r="S3438" i="4" a="1"/>
  <c r="S3438" i="4" s="1"/>
  <c r="P3439" i="4"/>
  <c r="Q3439" i="4" a="1"/>
  <c r="Q3439" i="4" s="1"/>
  <c r="R3439" i="4" a="1"/>
  <c r="R3439" i="4" s="1"/>
  <c r="S3439" i="4" a="1"/>
  <c r="S3439" i="4" s="1"/>
  <c r="P3440" i="4"/>
  <c r="Q3440" i="4" a="1"/>
  <c r="Q3440" i="4" s="1"/>
  <c r="R3440" i="4" a="1"/>
  <c r="R3440" i="4" s="1"/>
  <c r="S3440" i="4" a="1"/>
  <c r="S3440" i="4" s="1"/>
  <c r="P3441" i="4"/>
  <c r="Q3441" i="4" a="1"/>
  <c r="Q3441" i="4" s="1"/>
  <c r="R3441" i="4" a="1"/>
  <c r="R3441" i="4" s="1"/>
  <c r="S3441" i="4" a="1"/>
  <c r="S3441" i="4" s="1"/>
  <c r="P3442" i="4"/>
  <c r="Q3442" i="4" a="1"/>
  <c r="Q3442" i="4" s="1"/>
  <c r="R3442" i="4" a="1"/>
  <c r="R3442" i="4" s="1"/>
  <c r="S3442" i="4" a="1"/>
  <c r="S3442" i="4" s="1"/>
  <c r="P3443" i="4"/>
  <c r="Q3443" i="4" a="1"/>
  <c r="Q3443" i="4" s="1"/>
  <c r="R3443" i="4" a="1"/>
  <c r="R3443" i="4" s="1"/>
  <c r="S3443" i="4" a="1"/>
  <c r="S3443" i="4" s="1"/>
  <c r="P3444" i="4"/>
  <c r="Q3444" i="4" a="1"/>
  <c r="Q3444" i="4" s="1"/>
  <c r="R3444" i="4" a="1"/>
  <c r="R3444" i="4" s="1"/>
  <c r="S3444" i="4" a="1"/>
  <c r="S3444" i="4" s="1"/>
  <c r="P3445" i="4"/>
  <c r="Q3445" i="4" a="1"/>
  <c r="Q3445" i="4" s="1"/>
  <c r="R3445" i="4" a="1"/>
  <c r="R3445" i="4" s="1"/>
  <c r="S3445" i="4" a="1"/>
  <c r="S3445" i="4" s="1"/>
  <c r="P3446" i="4"/>
  <c r="Q3446" i="4" a="1"/>
  <c r="Q3446" i="4" s="1"/>
  <c r="R3446" i="4" a="1"/>
  <c r="R3446" i="4" s="1"/>
  <c r="S3446" i="4" a="1"/>
  <c r="S3446" i="4" s="1"/>
  <c r="P3447" i="4"/>
  <c r="Q3447" i="4" a="1"/>
  <c r="Q3447" i="4" s="1"/>
  <c r="R3447" i="4" a="1"/>
  <c r="R3447" i="4" s="1"/>
  <c r="S3447" i="4" a="1"/>
  <c r="S3447" i="4" s="1"/>
  <c r="P3448" i="4"/>
  <c r="Q3448" i="4" a="1"/>
  <c r="Q3448" i="4" s="1"/>
  <c r="R3448" i="4" a="1"/>
  <c r="R3448" i="4" s="1"/>
  <c r="S3448" i="4" a="1"/>
  <c r="S3448" i="4" s="1"/>
  <c r="P3449" i="4"/>
  <c r="Q3449" i="4" a="1"/>
  <c r="Q3449" i="4" s="1"/>
  <c r="R3449" i="4" a="1"/>
  <c r="R3449" i="4" s="1"/>
  <c r="S3449" i="4" a="1"/>
  <c r="S3449" i="4" s="1"/>
  <c r="P3450" i="4"/>
  <c r="Q3450" i="4" a="1"/>
  <c r="Q3450" i="4" s="1"/>
  <c r="R3450" i="4" a="1"/>
  <c r="R3450" i="4" s="1"/>
  <c r="S3450" i="4" a="1"/>
  <c r="S3450" i="4" s="1"/>
  <c r="P3451" i="4"/>
  <c r="Q3451" i="4" a="1"/>
  <c r="Q3451" i="4" s="1"/>
  <c r="R3451" i="4" a="1"/>
  <c r="R3451" i="4" s="1"/>
  <c r="S3451" i="4" a="1"/>
  <c r="S3451" i="4" s="1"/>
  <c r="P3452" i="4"/>
  <c r="Q3452" i="4" a="1"/>
  <c r="Q3452" i="4" s="1"/>
  <c r="R3452" i="4" a="1"/>
  <c r="R3452" i="4" s="1"/>
  <c r="S3452" i="4" a="1"/>
  <c r="S3452" i="4" s="1"/>
  <c r="P3453" i="4"/>
  <c r="Q3453" i="4" a="1"/>
  <c r="Q3453" i="4" s="1"/>
  <c r="R3453" i="4" a="1"/>
  <c r="R3453" i="4" s="1"/>
  <c r="S3453" i="4" a="1"/>
  <c r="S3453" i="4" s="1"/>
  <c r="P3454" i="4"/>
  <c r="Q3454" i="4" a="1"/>
  <c r="Q3454" i="4" s="1"/>
  <c r="R3454" i="4" a="1"/>
  <c r="R3454" i="4" s="1"/>
  <c r="S3454" i="4" a="1"/>
  <c r="S3454" i="4" s="1"/>
  <c r="P3455" i="4"/>
  <c r="Q3455" i="4" a="1"/>
  <c r="Q3455" i="4" s="1"/>
  <c r="R3455" i="4" a="1"/>
  <c r="R3455" i="4" s="1"/>
  <c r="S3455" i="4" a="1"/>
  <c r="S3455" i="4" s="1"/>
  <c r="P3456" i="4"/>
  <c r="Q3456" i="4" a="1"/>
  <c r="Q3456" i="4" s="1"/>
  <c r="R3456" i="4" a="1"/>
  <c r="R3456" i="4" s="1"/>
  <c r="S3456" i="4" a="1"/>
  <c r="S3456" i="4" s="1"/>
  <c r="P3457" i="4"/>
  <c r="Q3457" i="4" a="1"/>
  <c r="Q3457" i="4" s="1"/>
  <c r="R3457" i="4" a="1"/>
  <c r="R3457" i="4" s="1"/>
  <c r="S3457" i="4" a="1"/>
  <c r="S3457" i="4" s="1"/>
  <c r="P3458" i="4"/>
  <c r="Q3458" i="4" a="1"/>
  <c r="Q3458" i="4" s="1"/>
  <c r="R3458" i="4" a="1"/>
  <c r="R3458" i="4" s="1"/>
  <c r="S3458" i="4" a="1"/>
  <c r="S3458" i="4" s="1"/>
  <c r="P3459" i="4"/>
  <c r="Q3459" i="4" a="1"/>
  <c r="Q3459" i="4" s="1"/>
  <c r="R3459" i="4" a="1"/>
  <c r="R3459" i="4" s="1"/>
  <c r="S3459" i="4" a="1"/>
  <c r="S3459" i="4" s="1"/>
  <c r="P3460" i="4"/>
  <c r="Q3460" i="4" a="1"/>
  <c r="Q3460" i="4" s="1"/>
  <c r="R3460" i="4" a="1"/>
  <c r="R3460" i="4" s="1"/>
  <c r="S3460" i="4" a="1"/>
  <c r="S3460" i="4" s="1"/>
  <c r="P3461" i="4"/>
  <c r="Q3461" i="4" a="1"/>
  <c r="Q3461" i="4" s="1"/>
  <c r="R3461" i="4" a="1"/>
  <c r="R3461" i="4" s="1"/>
  <c r="S3461" i="4" a="1"/>
  <c r="S3461" i="4" s="1"/>
  <c r="P3462" i="4"/>
  <c r="Q3462" i="4" a="1"/>
  <c r="Q3462" i="4" s="1"/>
  <c r="R3462" i="4" a="1"/>
  <c r="R3462" i="4" s="1"/>
  <c r="S3462" i="4" a="1"/>
  <c r="S3462" i="4" s="1"/>
  <c r="P3463" i="4"/>
  <c r="Q3463" i="4" a="1"/>
  <c r="Q3463" i="4" s="1"/>
  <c r="R3463" i="4" a="1"/>
  <c r="R3463" i="4" s="1"/>
  <c r="S3463" i="4" a="1"/>
  <c r="S3463" i="4" s="1"/>
  <c r="P3464" i="4"/>
  <c r="Q3464" i="4" a="1"/>
  <c r="Q3464" i="4" s="1"/>
  <c r="R3464" i="4" a="1"/>
  <c r="R3464" i="4" s="1"/>
  <c r="S3464" i="4" a="1"/>
  <c r="S3464" i="4" s="1"/>
  <c r="P3465" i="4"/>
  <c r="Q3465" i="4" a="1"/>
  <c r="Q3465" i="4" s="1"/>
  <c r="R3465" i="4" a="1"/>
  <c r="R3465" i="4" s="1"/>
  <c r="S3465" i="4" a="1"/>
  <c r="S3465" i="4" s="1"/>
  <c r="P3466" i="4"/>
  <c r="Q3466" i="4" a="1"/>
  <c r="Q3466" i="4" s="1"/>
  <c r="R3466" i="4" a="1"/>
  <c r="R3466" i="4" s="1"/>
  <c r="S3466" i="4" a="1"/>
  <c r="S3466" i="4" s="1"/>
  <c r="P3467" i="4"/>
  <c r="Q3467" i="4" a="1"/>
  <c r="Q3467" i="4" s="1"/>
  <c r="R3467" i="4" a="1"/>
  <c r="R3467" i="4" s="1"/>
  <c r="S3467" i="4" a="1"/>
  <c r="S3467" i="4" s="1"/>
  <c r="P3468" i="4"/>
  <c r="Q3468" i="4" a="1"/>
  <c r="Q3468" i="4" s="1"/>
  <c r="R3468" i="4" a="1"/>
  <c r="R3468" i="4" s="1"/>
  <c r="S3468" i="4" a="1"/>
  <c r="S3468" i="4" s="1"/>
  <c r="P3469" i="4"/>
  <c r="Q3469" i="4" a="1"/>
  <c r="Q3469" i="4" s="1"/>
  <c r="R3469" i="4" a="1"/>
  <c r="R3469" i="4" s="1"/>
  <c r="S3469" i="4" a="1"/>
  <c r="S3469" i="4" s="1"/>
  <c r="P3470" i="4"/>
  <c r="Q3470" i="4" a="1"/>
  <c r="Q3470" i="4" s="1"/>
  <c r="R3470" i="4" a="1"/>
  <c r="R3470" i="4" s="1"/>
  <c r="S3470" i="4" a="1"/>
  <c r="S3470" i="4" s="1"/>
  <c r="P3471" i="4"/>
  <c r="Q3471" i="4" a="1"/>
  <c r="Q3471" i="4" s="1"/>
  <c r="R3471" i="4" a="1"/>
  <c r="R3471" i="4" s="1"/>
  <c r="S3471" i="4" a="1"/>
  <c r="S3471" i="4" s="1"/>
  <c r="P3472" i="4"/>
  <c r="Q3472" i="4" a="1"/>
  <c r="Q3472" i="4" s="1"/>
  <c r="R3472" i="4" a="1"/>
  <c r="R3472" i="4" s="1"/>
  <c r="S3472" i="4" a="1"/>
  <c r="S3472" i="4" s="1"/>
  <c r="P3473" i="4"/>
  <c r="Q3473" i="4" a="1"/>
  <c r="Q3473" i="4" s="1"/>
  <c r="R3473" i="4" a="1"/>
  <c r="R3473" i="4" s="1"/>
  <c r="S3473" i="4" a="1"/>
  <c r="S3473" i="4" s="1"/>
  <c r="P3474" i="4"/>
  <c r="Q3474" i="4" a="1"/>
  <c r="Q3474" i="4" s="1"/>
  <c r="R3474" i="4" a="1"/>
  <c r="R3474" i="4" s="1"/>
  <c r="S3474" i="4" a="1"/>
  <c r="S3474" i="4" s="1"/>
  <c r="P3475" i="4"/>
  <c r="Q3475" i="4" a="1"/>
  <c r="Q3475" i="4" s="1"/>
  <c r="R3475" i="4" a="1"/>
  <c r="R3475" i="4" s="1"/>
  <c r="S3475" i="4" a="1"/>
  <c r="S3475" i="4" s="1"/>
  <c r="P3476" i="4"/>
  <c r="Q3476" i="4" a="1"/>
  <c r="Q3476" i="4" s="1"/>
  <c r="R3476" i="4" a="1"/>
  <c r="R3476" i="4" s="1"/>
  <c r="S3476" i="4" a="1"/>
  <c r="S3476" i="4" s="1"/>
  <c r="P3477" i="4"/>
  <c r="Q3477" i="4" a="1"/>
  <c r="Q3477" i="4" s="1"/>
  <c r="R3477" i="4" a="1"/>
  <c r="R3477" i="4" s="1"/>
  <c r="S3477" i="4" a="1"/>
  <c r="S3477" i="4" s="1"/>
  <c r="P3478" i="4"/>
  <c r="Q3478" i="4" a="1"/>
  <c r="Q3478" i="4" s="1"/>
  <c r="R3478" i="4" a="1"/>
  <c r="R3478" i="4" s="1"/>
  <c r="S3478" i="4" a="1"/>
  <c r="S3478" i="4" s="1"/>
  <c r="P3479" i="4"/>
  <c r="Q3479" i="4" a="1"/>
  <c r="Q3479" i="4" s="1"/>
  <c r="R3479" i="4" a="1"/>
  <c r="R3479" i="4" s="1"/>
  <c r="S3479" i="4" a="1"/>
  <c r="S3479" i="4" s="1"/>
  <c r="P3480" i="4"/>
  <c r="Q3480" i="4" a="1"/>
  <c r="Q3480" i="4" s="1"/>
  <c r="R3480" i="4" a="1"/>
  <c r="R3480" i="4" s="1"/>
  <c r="S3480" i="4" a="1"/>
  <c r="S3480" i="4" s="1"/>
  <c r="P3481" i="4"/>
  <c r="Q3481" i="4" a="1"/>
  <c r="Q3481" i="4" s="1"/>
  <c r="R3481" i="4" a="1"/>
  <c r="R3481" i="4" s="1"/>
  <c r="S3481" i="4" a="1"/>
  <c r="S3481" i="4" s="1"/>
  <c r="P3482" i="4"/>
  <c r="Q3482" i="4" a="1"/>
  <c r="Q3482" i="4" s="1"/>
  <c r="R3482" i="4" a="1"/>
  <c r="R3482" i="4" s="1"/>
  <c r="S3482" i="4" a="1"/>
  <c r="S3482" i="4" s="1"/>
  <c r="P3483" i="4"/>
  <c r="Q3483" i="4" a="1"/>
  <c r="Q3483" i="4" s="1"/>
  <c r="R3483" i="4" a="1"/>
  <c r="R3483" i="4" s="1"/>
  <c r="S3483" i="4" a="1"/>
  <c r="S3483" i="4" s="1"/>
  <c r="P3484" i="4"/>
  <c r="Q3484" i="4" a="1"/>
  <c r="Q3484" i="4" s="1"/>
  <c r="R3484" i="4" a="1"/>
  <c r="R3484" i="4" s="1"/>
  <c r="S3484" i="4" a="1"/>
  <c r="S3484" i="4" s="1"/>
  <c r="P3485" i="4"/>
  <c r="Q3485" i="4" a="1"/>
  <c r="Q3485" i="4" s="1"/>
  <c r="R3485" i="4" a="1"/>
  <c r="R3485" i="4" s="1"/>
  <c r="S3485" i="4" a="1"/>
  <c r="S3485" i="4" s="1"/>
  <c r="P3486" i="4"/>
  <c r="Q3486" i="4" a="1"/>
  <c r="Q3486" i="4" s="1"/>
  <c r="R3486" i="4" a="1"/>
  <c r="R3486" i="4" s="1"/>
  <c r="S3486" i="4" a="1"/>
  <c r="S3486" i="4" s="1"/>
  <c r="P3487" i="4"/>
  <c r="Q3487" i="4" a="1"/>
  <c r="Q3487" i="4" s="1"/>
  <c r="R3487" i="4" a="1"/>
  <c r="R3487" i="4" s="1"/>
  <c r="S3487" i="4" a="1"/>
  <c r="S3487" i="4" s="1"/>
  <c r="P3488" i="4"/>
  <c r="Q3488" i="4" a="1"/>
  <c r="Q3488" i="4" s="1"/>
  <c r="R3488" i="4" a="1"/>
  <c r="R3488" i="4" s="1"/>
  <c r="S3488" i="4" a="1"/>
  <c r="S3488" i="4" s="1"/>
  <c r="P3489" i="4"/>
  <c r="Q3489" i="4" a="1"/>
  <c r="Q3489" i="4" s="1"/>
  <c r="R3489" i="4" a="1"/>
  <c r="R3489" i="4" s="1"/>
  <c r="S3489" i="4" a="1"/>
  <c r="S3489" i="4" s="1"/>
  <c r="P3490" i="4"/>
  <c r="Q3490" i="4" a="1"/>
  <c r="Q3490" i="4" s="1"/>
  <c r="R3490" i="4" a="1"/>
  <c r="R3490" i="4" s="1"/>
  <c r="S3490" i="4" a="1"/>
  <c r="S3490" i="4" s="1"/>
  <c r="P3491" i="4"/>
  <c r="Q3491" i="4" a="1"/>
  <c r="Q3491" i="4" s="1"/>
  <c r="R3491" i="4" a="1"/>
  <c r="R3491" i="4" s="1"/>
  <c r="S3491" i="4" a="1"/>
  <c r="S3491" i="4" s="1"/>
  <c r="P3492" i="4"/>
  <c r="Q3492" i="4" a="1"/>
  <c r="Q3492" i="4" s="1"/>
  <c r="R3492" i="4" a="1"/>
  <c r="R3492" i="4" s="1"/>
  <c r="S3492" i="4" a="1"/>
  <c r="S3492" i="4" s="1"/>
  <c r="P3493" i="4"/>
  <c r="Q3493" i="4" a="1"/>
  <c r="Q3493" i="4" s="1"/>
  <c r="R3493" i="4" a="1"/>
  <c r="R3493" i="4" s="1"/>
  <c r="S3493" i="4" a="1"/>
  <c r="S3493" i="4" s="1"/>
  <c r="P3494" i="4"/>
  <c r="Q3494" i="4" a="1"/>
  <c r="Q3494" i="4" s="1"/>
  <c r="R3494" i="4" a="1"/>
  <c r="R3494" i="4" s="1"/>
  <c r="S3494" i="4" a="1"/>
  <c r="S3494" i="4" s="1"/>
  <c r="P3495" i="4"/>
  <c r="Q3495" i="4" a="1"/>
  <c r="Q3495" i="4" s="1"/>
  <c r="R3495" i="4" a="1"/>
  <c r="R3495" i="4" s="1"/>
  <c r="S3495" i="4" a="1"/>
  <c r="S3495" i="4" s="1"/>
  <c r="P3496" i="4"/>
  <c r="Q3496" i="4" a="1"/>
  <c r="Q3496" i="4" s="1"/>
  <c r="R3496" i="4" a="1"/>
  <c r="R3496" i="4" s="1"/>
  <c r="S3496" i="4" a="1"/>
  <c r="S3496" i="4" s="1"/>
  <c r="P3497" i="4"/>
  <c r="Q3497" i="4" a="1"/>
  <c r="Q3497" i="4" s="1"/>
  <c r="R3497" i="4" a="1"/>
  <c r="R3497" i="4" s="1"/>
  <c r="S3497" i="4" a="1"/>
  <c r="S3497" i="4" s="1"/>
  <c r="P3498" i="4"/>
  <c r="Q3498" i="4" a="1"/>
  <c r="Q3498" i="4" s="1"/>
  <c r="R3498" i="4" a="1"/>
  <c r="R3498" i="4" s="1"/>
  <c r="S3498" i="4" a="1"/>
  <c r="S3498" i="4" s="1"/>
  <c r="P3499" i="4"/>
  <c r="Q3499" i="4" a="1"/>
  <c r="Q3499" i="4" s="1"/>
  <c r="R3499" i="4" a="1"/>
  <c r="R3499" i="4" s="1"/>
  <c r="S3499" i="4" a="1"/>
  <c r="S3499" i="4" s="1"/>
  <c r="P3500" i="4"/>
  <c r="Q3500" i="4" a="1"/>
  <c r="Q3500" i="4" s="1"/>
  <c r="R3500" i="4" a="1"/>
  <c r="R3500" i="4" s="1"/>
  <c r="S3500" i="4" a="1"/>
  <c r="S3500" i="4" s="1"/>
  <c r="P3501" i="4"/>
  <c r="Q3501" i="4" a="1"/>
  <c r="Q3501" i="4" s="1"/>
  <c r="R3501" i="4" a="1"/>
  <c r="R3501" i="4" s="1"/>
  <c r="S3501" i="4" a="1"/>
  <c r="S3501" i="4" s="1"/>
  <c r="P3502" i="4"/>
  <c r="Q3502" i="4" a="1"/>
  <c r="Q3502" i="4" s="1"/>
  <c r="R3502" i="4" a="1"/>
  <c r="R3502" i="4" s="1"/>
  <c r="S3502" i="4" a="1"/>
  <c r="S3502" i="4" s="1"/>
  <c r="P3503" i="4"/>
  <c r="Q3503" i="4" a="1"/>
  <c r="Q3503" i="4" s="1"/>
  <c r="R3503" i="4" a="1"/>
  <c r="R3503" i="4" s="1"/>
  <c r="S3503" i="4" a="1"/>
  <c r="S3503" i="4" s="1"/>
  <c r="P3504" i="4"/>
  <c r="Q3504" i="4" a="1"/>
  <c r="Q3504" i="4" s="1"/>
  <c r="R3504" i="4" a="1"/>
  <c r="R3504" i="4" s="1"/>
  <c r="S3504" i="4" a="1"/>
  <c r="S3504" i="4" s="1"/>
  <c r="P3505" i="4"/>
  <c r="Q3505" i="4" a="1"/>
  <c r="Q3505" i="4" s="1"/>
  <c r="R3505" i="4" a="1"/>
  <c r="R3505" i="4" s="1"/>
  <c r="S3505" i="4" a="1"/>
  <c r="S3505" i="4" s="1"/>
  <c r="P3506" i="4"/>
  <c r="Q3506" i="4" a="1"/>
  <c r="Q3506" i="4" s="1"/>
  <c r="R3506" i="4" a="1"/>
  <c r="R3506" i="4" s="1"/>
  <c r="S3506" i="4" a="1"/>
  <c r="S3506" i="4" s="1"/>
  <c r="P3507" i="4"/>
  <c r="Q3507" i="4" a="1"/>
  <c r="Q3507" i="4" s="1"/>
  <c r="R3507" i="4" a="1"/>
  <c r="R3507" i="4" s="1"/>
  <c r="S3507" i="4" a="1"/>
  <c r="S3507" i="4" s="1"/>
  <c r="P3508" i="4"/>
  <c r="Q3508" i="4" a="1"/>
  <c r="Q3508" i="4" s="1"/>
  <c r="R3508" i="4" a="1"/>
  <c r="R3508" i="4" s="1"/>
  <c r="S3508" i="4" a="1"/>
  <c r="S3508" i="4" s="1"/>
  <c r="P3509" i="4"/>
  <c r="Q3509" i="4" a="1"/>
  <c r="Q3509" i="4" s="1"/>
  <c r="R3509" i="4" a="1"/>
  <c r="R3509" i="4" s="1"/>
  <c r="S3509" i="4" a="1"/>
  <c r="S3509" i="4" s="1"/>
  <c r="P3510" i="4"/>
  <c r="Q3510" i="4" a="1"/>
  <c r="Q3510" i="4" s="1"/>
  <c r="R3510" i="4" a="1"/>
  <c r="R3510" i="4" s="1"/>
  <c r="S3510" i="4" a="1"/>
  <c r="S3510" i="4" s="1"/>
  <c r="P3511" i="4"/>
  <c r="Q3511" i="4" a="1"/>
  <c r="Q3511" i="4" s="1"/>
  <c r="R3511" i="4" a="1"/>
  <c r="R3511" i="4" s="1"/>
  <c r="S3511" i="4" a="1"/>
  <c r="S3511" i="4" s="1"/>
  <c r="P3512" i="4"/>
  <c r="Q3512" i="4" a="1"/>
  <c r="Q3512" i="4" s="1"/>
  <c r="R3512" i="4" a="1"/>
  <c r="R3512" i="4" s="1"/>
  <c r="S3512" i="4" a="1"/>
  <c r="S3512" i="4" s="1"/>
  <c r="P3513" i="4"/>
  <c r="Q3513" i="4" a="1"/>
  <c r="Q3513" i="4" s="1"/>
  <c r="R3513" i="4" a="1"/>
  <c r="R3513" i="4" s="1"/>
  <c r="S3513" i="4" a="1"/>
  <c r="S3513" i="4" s="1"/>
  <c r="P3514" i="4"/>
  <c r="Q3514" i="4" a="1"/>
  <c r="Q3514" i="4" s="1"/>
  <c r="R3514" i="4" a="1"/>
  <c r="R3514" i="4" s="1"/>
  <c r="S3514" i="4" a="1"/>
  <c r="S3514" i="4" s="1"/>
  <c r="P3515" i="4"/>
  <c r="Q3515" i="4" a="1"/>
  <c r="Q3515" i="4" s="1"/>
  <c r="R3515" i="4" a="1"/>
  <c r="R3515" i="4" s="1"/>
  <c r="S3515" i="4" a="1"/>
  <c r="S3515" i="4" s="1"/>
  <c r="P3516" i="4"/>
  <c r="Q3516" i="4" a="1"/>
  <c r="Q3516" i="4" s="1"/>
  <c r="R3516" i="4" a="1"/>
  <c r="R3516" i="4" s="1"/>
  <c r="S3516" i="4" a="1"/>
  <c r="S3516" i="4" s="1"/>
  <c r="P3517" i="4"/>
  <c r="Q3517" i="4" a="1"/>
  <c r="Q3517" i="4" s="1"/>
  <c r="R3517" i="4" a="1"/>
  <c r="R3517" i="4" s="1"/>
  <c r="S3517" i="4" a="1"/>
  <c r="S3517" i="4" s="1"/>
  <c r="P3518" i="4"/>
  <c r="Q3518" i="4" a="1"/>
  <c r="Q3518" i="4" s="1"/>
  <c r="R3518" i="4" a="1"/>
  <c r="R3518" i="4" s="1"/>
  <c r="S3518" i="4" a="1"/>
  <c r="S3518" i="4" s="1"/>
  <c r="P3519" i="4"/>
  <c r="Q3519" i="4" a="1"/>
  <c r="Q3519" i="4" s="1"/>
  <c r="R3519" i="4" a="1"/>
  <c r="R3519" i="4" s="1"/>
  <c r="S3519" i="4" a="1"/>
  <c r="S3519" i="4" s="1"/>
  <c r="P3520" i="4"/>
  <c r="Q3520" i="4" a="1"/>
  <c r="Q3520" i="4" s="1"/>
  <c r="R3520" i="4" a="1"/>
  <c r="R3520" i="4" s="1"/>
  <c r="S3520" i="4" a="1"/>
  <c r="S3520" i="4" s="1"/>
  <c r="P3521" i="4"/>
  <c r="Q3521" i="4" a="1"/>
  <c r="Q3521" i="4" s="1"/>
  <c r="R3521" i="4" a="1"/>
  <c r="R3521" i="4" s="1"/>
  <c r="S3521" i="4" a="1"/>
  <c r="S3521" i="4" s="1"/>
  <c r="P3522" i="4"/>
  <c r="Q3522" i="4" a="1"/>
  <c r="Q3522" i="4" s="1"/>
  <c r="R3522" i="4" a="1"/>
  <c r="R3522" i="4" s="1"/>
  <c r="S3522" i="4" a="1"/>
  <c r="S3522" i="4" s="1"/>
  <c r="P3523" i="4"/>
  <c r="Q3523" i="4" a="1"/>
  <c r="Q3523" i="4" s="1"/>
  <c r="R3523" i="4" a="1"/>
  <c r="R3523" i="4" s="1"/>
  <c r="S3523" i="4" a="1"/>
  <c r="S3523" i="4" s="1"/>
  <c r="P3524" i="4"/>
  <c r="Q3524" i="4" a="1"/>
  <c r="Q3524" i="4" s="1"/>
  <c r="R3524" i="4" a="1"/>
  <c r="R3524" i="4" s="1"/>
  <c r="S3524" i="4" a="1"/>
  <c r="S3524" i="4" s="1"/>
  <c r="P3525" i="4"/>
  <c r="Q3525" i="4" a="1"/>
  <c r="Q3525" i="4" s="1"/>
  <c r="R3525" i="4" a="1"/>
  <c r="R3525" i="4" s="1"/>
  <c r="S3525" i="4" a="1"/>
  <c r="S3525" i="4" s="1"/>
  <c r="P3526" i="4"/>
  <c r="Q3526" i="4" a="1"/>
  <c r="Q3526" i="4" s="1"/>
  <c r="R3526" i="4" a="1"/>
  <c r="R3526" i="4" s="1"/>
  <c r="S3526" i="4" a="1"/>
  <c r="S3526" i="4" s="1"/>
  <c r="P3527" i="4"/>
  <c r="Q3527" i="4" a="1"/>
  <c r="Q3527" i="4" s="1"/>
  <c r="R3527" i="4" a="1"/>
  <c r="R3527" i="4" s="1"/>
  <c r="S3527" i="4" a="1"/>
  <c r="S3527" i="4" s="1"/>
  <c r="P3528" i="4"/>
  <c r="Q3528" i="4" a="1"/>
  <c r="Q3528" i="4" s="1"/>
  <c r="R3528" i="4" a="1"/>
  <c r="R3528" i="4" s="1"/>
  <c r="S3528" i="4" a="1"/>
  <c r="S3528" i="4" s="1"/>
  <c r="P3529" i="4"/>
  <c r="Q3529" i="4" a="1"/>
  <c r="Q3529" i="4" s="1"/>
  <c r="R3529" i="4" a="1"/>
  <c r="R3529" i="4" s="1"/>
  <c r="S3529" i="4" a="1"/>
  <c r="S3529" i="4" s="1"/>
  <c r="P3530" i="4"/>
  <c r="Q3530" i="4" a="1"/>
  <c r="Q3530" i="4" s="1"/>
  <c r="R3530" i="4" a="1"/>
  <c r="R3530" i="4" s="1"/>
  <c r="S3530" i="4" a="1"/>
  <c r="S3530" i="4" s="1"/>
  <c r="P3531" i="4"/>
  <c r="Q3531" i="4" a="1"/>
  <c r="Q3531" i="4" s="1"/>
  <c r="R3531" i="4" a="1"/>
  <c r="R3531" i="4" s="1"/>
  <c r="S3531" i="4" a="1"/>
  <c r="S3531" i="4" s="1"/>
  <c r="P3532" i="4"/>
  <c r="Q3532" i="4" a="1"/>
  <c r="Q3532" i="4" s="1"/>
  <c r="R3532" i="4" a="1"/>
  <c r="R3532" i="4" s="1"/>
  <c r="S3532" i="4" a="1"/>
  <c r="S3532" i="4" s="1"/>
  <c r="P3533" i="4"/>
  <c r="Q3533" i="4" a="1"/>
  <c r="Q3533" i="4" s="1"/>
  <c r="R3533" i="4" a="1"/>
  <c r="R3533" i="4" s="1"/>
  <c r="S3533" i="4" a="1"/>
  <c r="S3533" i="4" s="1"/>
  <c r="P3534" i="4"/>
  <c r="Q3534" i="4" a="1"/>
  <c r="Q3534" i="4" s="1"/>
  <c r="R3534" i="4" a="1"/>
  <c r="R3534" i="4" s="1"/>
  <c r="S3534" i="4" a="1"/>
  <c r="S3534" i="4" s="1"/>
  <c r="P3535" i="4"/>
  <c r="Q3535" i="4" a="1"/>
  <c r="Q3535" i="4" s="1"/>
  <c r="R3535" i="4" a="1"/>
  <c r="R3535" i="4" s="1"/>
  <c r="S3535" i="4" a="1"/>
  <c r="S3535" i="4" s="1"/>
  <c r="P3536" i="4"/>
  <c r="Q3536" i="4" a="1"/>
  <c r="Q3536" i="4" s="1"/>
  <c r="R3536" i="4" a="1"/>
  <c r="R3536" i="4" s="1"/>
  <c r="S3536" i="4" a="1"/>
  <c r="S3536" i="4" s="1"/>
  <c r="P3537" i="4"/>
  <c r="Q3537" i="4" a="1"/>
  <c r="Q3537" i="4" s="1"/>
  <c r="R3537" i="4" a="1"/>
  <c r="R3537" i="4" s="1"/>
  <c r="S3537" i="4" a="1"/>
  <c r="S3537" i="4" s="1"/>
  <c r="P3538" i="4"/>
  <c r="Q3538" i="4" a="1"/>
  <c r="Q3538" i="4" s="1"/>
  <c r="R3538" i="4" a="1"/>
  <c r="R3538" i="4" s="1"/>
  <c r="S3538" i="4" a="1"/>
  <c r="S3538" i="4" s="1"/>
  <c r="P3539" i="4"/>
  <c r="Q3539" i="4" a="1"/>
  <c r="Q3539" i="4" s="1"/>
  <c r="R3539" i="4" a="1"/>
  <c r="R3539" i="4" s="1"/>
  <c r="S3539" i="4" a="1"/>
  <c r="S3539" i="4" s="1"/>
  <c r="P3540" i="4"/>
  <c r="Q3540" i="4" a="1"/>
  <c r="Q3540" i="4" s="1"/>
  <c r="R3540" i="4" a="1"/>
  <c r="R3540" i="4" s="1"/>
  <c r="S3540" i="4" a="1"/>
  <c r="S3540" i="4" s="1"/>
  <c r="P3541" i="4"/>
  <c r="Q3541" i="4" a="1"/>
  <c r="Q3541" i="4" s="1"/>
  <c r="R3541" i="4" a="1"/>
  <c r="R3541" i="4" s="1"/>
  <c r="S3541" i="4" a="1"/>
  <c r="S3541" i="4" s="1"/>
  <c r="P3542" i="4"/>
  <c r="Q3542" i="4" a="1"/>
  <c r="Q3542" i="4" s="1"/>
  <c r="R3542" i="4" a="1"/>
  <c r="R3542" i="4" s="1"/>
  <c r="S3542" i="4" a="1"/>
  <c r="S3542" i="4" s="1"/>
  <c r="P3543" i="4"/>
  <c r="Q3543" i="4" a="1"/>
  <c r="Q3543" i="4" s="1"/>
  <c r="R3543" i="4" a="1"/>
  <c r="R3543" i="4" s="1"/>
  <c r="S3543" i="4" a="1"/>
  <c r="S3543" i="4" s="1"/>
  <c r="P3544" i="4"/>
  <c r="Q3544" i="4" a="1"/>
  <c r="Q3544" i="4" s="1"/>
  <c r="R3544" i="4" a="1"/>
  <c r="R3544" i="4" s="1"/>
  <c r="S3544" i="4" a="1"/>
  <c r="S3544" i="4" s="1"/>
  <c r="P3545" i="4"/>
  <c r="Q3545" i="4" a="1"/>
  <c r="Q3545" i="4" s="1"/>
  <c r="R3545" i="4" a="1"/>
  <c r="R3545" i="4" s="1"/>
  <c r="S3545" i="4" a="1"/>
  <c r="S3545" i="4" s="1"/>
  <c r="P3546" i="4"/>
  <c r="Q3546" i="4" a="1"/>
  <c r="Q3546" i="4" s="1"/>
  <c r="R3546" i="4" a="1"/>
  <c r="R3546" i="4" s="1"/>
  <c r="S3546" i="4" a="1"/>
  <c r="S3546" i="4" s="1"/>
  <c r="P3547" i="4"/>
  <c r="Q3547" i="4" a="1"/>
  <c r="Q3547" i="4" s="1"/>
  <c r="R3547" i="4" a="1"/>
  <c r="R3547" i="4" s="1"/>
  <c r="S3547" i="4" a="1"/>
  <c r="S3547" i="4" s="1"/>
  <c r="P3548" i="4"/>
  <c r="Q3548" i="4" a="1"/>
  <c r="Q3548" i="4" s="1"/>
  <c r="R3548" i="4" a="1"/>
  <c r="R3548" i="4" s="1"/>
  <c r="S3548" i="4" a="1"/>
  <c r="S3548" i="4" s="1"/>
  <c r="P3549" i="4"/>
  <c r="Q3549" i="4" a="1"/>
  <c r="Q3549" i="4" s="1"/>
  <c r="R3549" i="4" a="1"/>
  <c r="R3549" i="4" s="1"/>
  <c r="S3549" i="4" a="1"/>
  <c r="S3549" i="4" s="1"/>
  <c r="P3550" i="4"/>
  <c r="Q3550" i="4" a="1"/>
  <c r="Q3550" i="4" s="1"/>
  <c r="R3550" i="4" a="1"/>
  <c r="R3550" i="4" s="1"/>
  <c r="S3550" i="4" a="1"/>
  <c r="S3550" i="4" s="1"/>
  <c r="P3551" i="4"/>
  <c r="Q3551" i="4" a="1"/>
  <c r="Q3551" i="4" s="1"/>
  <c r="R3551" i="4" a="1"/>
  <c r="R3551" i="4" s="1"/>
  <c r="S3551" i="4" a="1"/>
  <c r="S3551" i="4" s="1"/>
  <c r="P3552" i="4"/>
  <c r="Q3552" i="4" a="1"/>
  <c r="Q3552" i="4" s="1"/>
  <c r="R3552" i="4" a="1"/>
  <c r="R3552" i="4" s="1"/>
  <c r="S3552" i="4" a="1"/>
  <c r="S3552" i="4" s="1"/>
  <c r="P3553" i="4"/>
  <c r="Q3553" i="4" a="1"/>
  <c r="Q3553" i="4" s="1"/>
  <c r="R3553" i="4" a="1"/>
  <c r="R3553" i="4" s="1"/>
  <c r="S3553" i="4" a="1"/>
  <c r="S3553" i="4" s="1"/>
  <c r="P3554" i="4"/>
  <c r="Q3554" i="4" a="1"/>
  <c r="Q3554" i="4" s="1"/>
  <c r="R3554" i="4" a="1"/>
  <c r="R3554" i="4" s="1"/>
  <c r="S3554" i="4" a="1"/>
  <c r="S3554" i="4" s="1"/>
  <c r="P3555" i="4"/>
  <c r="Q3555" i="4" a="1"/>
  <c r="Q3555" i="4" s="1"/>
  <c r="R3555" i="4" a="1"/>
  <c r="R3555" i="4" s="1"/>
  <c r="S3555" i="4" a="1"/>
  <c r="S3555" i="4" s="1"/>
  <c r="P3556" i="4"/>
  <c r="Q3556" i="4" a="1"/>
  <c r="Q3556" i="4" s="1"/>
  <c r="R3556" i="4" a="1"/>
  <c r="R3556" i="4" s="1"/>
  <c r="S3556" i="4" a="1"/>
  <c r="S3556" i="4" s="1"/>
  <c r="P3557" i="4"/>
  <c r="Q3557" i="4" a="1"/>
  <c r="Q3557" i="4" s="1"/>
  <c r="R3557" i="4" a="1"/>
  <c r="R3557" i="4" s="1"/>
  <c r="S3557" i="4" a="1"/>
  <c r="S3557" i="4" s="1"/>
  <c r="P3558" i="4"/>
  <c r="Q3558" i="4" a="1"/>
  <c r="Q3558" i="4" s="1"/>
  <c r="R3558" i="4" a="1"/>
  <c r="R3558" i="4" s="1"/>
  <c r="S3558" i="4" a="1"/>
  <c r="S3558" i="4" s="1"/>
  <c r="P3559" i="4"/>
  <c r="Q3559" i="4" a="1"/>
  <c r="Q3559" i="4" s="1"/>
  <c r="R3559" i="4" a="1"/>
  <c r="R3559" i="4" s="1"/>
  <c r="S3559" i="4" a="1"/>
  <c r="S3559" i="4" s="1"/>
  <c r="P3560" i="4"/>
  <c r="Q3560" i="4" a="1"/>
  <c r="Q3560" i="4" s="1"/>
  <c r="R3560" i="4" a="1"/>
  <c r="R3560" i="4" s="1"/>
  <c r="S3560" i="4" a="1"/>
  <c r="S3560" i="4" s="1"/>
  <c r="P3561" i="4"/>
  <c r="Q3561" i="4" a="1"/>
  <c r="Q3561" i="4" s="1"/>
  <c r="R3561" i="4" a="1"/>
  <c r="R3561" i="4" s="1"/>
  <c r="S3561" i="4" a="1"/>
  <c r="S3561" i="4" s="1"/>
  <c r="P3562" i="4"/>
  <c r="Q3562" i="4" a="1"/>
  <c r="Q3562" i="4" s="1"/>
  <c r="R3562" i="4" a="1"/>
  <c r="R3562" i="4" s="1"/>
  <c r="S3562" i="4" a="1"/>
  <c r="S3562" i="4" s="1"/>
  <c r="P3563" i="4"/>
  <c r="Q3563" i="4" a="1"/>
  <c r="Q3563" i="4" s="1"/>
  <c r="R3563" i="4" a="1"/>
  <c r="R3563" i="4" s="1"/>
  <c r="S3563" i="4" a="1"/>
  <c r="S3563" i="4" s="1"/>
  <c r="P3564" i="4"/>
  <c r="Q3564" i="4" a="1"/>
  <c r="Q3564" i="4" s="1"/>
  <c r="R3564" i="4" a="1"/>
  <c r="R3564" i="4" s="1"/>
  <c r="S3564" i="4" a="1"/>
  <c r="S3564" i="4" s="1"/>
  <c r="P3565" i="4"/>
  <c r="Q3565" i="4" a="1"/>
  <c r="Q3565" i="4" s="1"/>
  <c r="R3565" i="4" a="1"/>
  <c r="R3565" i="4" s="1"/>
  <c r="S3565" i="4" a="1"/>
  <c r="S3565" i="4" s="1"/>
  <c r="P3566" i="4"/>
  <c r="Q3566" i="4" a="1"/>
  <c r="Q3566" i="4" s="1"/>
  <c r="R3566" i="4" a="1"/>
  <c r="R3566" i="4" s="1"/>
  <c r="S3566" i="4" a="1"/>
  <c r="S3566" i="4" s="1"/>
  <c r="P3567" i="4"/>
  <c r="Q3567" i="4" a="1"/>
  <c r="Q3567" i="4" s="1"/>
  <c r="R3567" i="4" a="1"/>
  <c r="R3567" i="4" s="1"/>
  <c r="S3567" i="4" a="1"/>
  <c r="S3567" i="4" s="1"/>
  <c r="P3568" i="4"/>
  <c r="Q3568" i="4" a="1"/>
  <c r="Q3568" i="4" s="1"/>
  <c r="R3568" i="4" a="1"/>
  <c r="R3568" i="4" s="1"/>
  <c r="S3568" i="4" a="1"/>
  <c r="S3568" i="4" s="1"/>
  <c r="P3569" i="4"/>
  <c r="Q3569" i="4" a="1"/>
  <c r="Q3569" i="4" s="1"/>
  <c r="R3569" i="4" a="1"/>
  <c r="R3569" i="4" s="1"/>
  <c r="S3569" i="4" a="1"/>
  <c r="S3569" i="4" s="1"/>
  <c r="P3570" i="4"/>
  <c r="Q3570" i="4" a="1"/>
  <c r="Q3570" i="4" s="1"/>
  <c r="R3570" i="4" a="1"/>
  <c r="R3570" i="4" s="1"/>
  <c r="S3570" i="4" a="1"/>
  <c r="S3570" i="4" s="1"/>
  <c r="P3571" i="4"/>
  <c r="Q3571" i="4" a="1"/>
  <c r="Q3571" i="4" s="1"/>
  <c r="R3571" i="4" a="1"/>
  <c r="R3571" i="4" s="1"/>
  <c r="S3571" i="4" a="1"/>
  <c r="S3571" i="4" s="1"/>
  <c r="P3572" i="4"/>
  <c r="Q3572" i="4" a="1"/>
  <c r="Q3572" i="4" s="1"/>
  <c r="R3572" i="4" a="1"/>
  <c r="R3572" i="4" s="1"/>
  <c r="S3572" i="4" a="1"/>
  <c r="S3572" i="4" s="1"/>
  <c r="P3573" i="4"/>
  <c r="Q3573" i="4" a="1"/>
  <c r="Q3573" i="4" s="1"/>
  <c r="R3573" i="4" a="1"/>
  <c r="R3573" i="4" s="1"/>
  <c r="S3573" i="4" a="1"/>
  <c r="S3573" i="4" s="1"/>
  <c r="P3574" i="4"/>
  <c r="Q3574" i="4" a="1"/>
  <c r="Q3574" i="4" s="1"/>
  <c r="R3574" i="4" a="1"/>
  <c r="R3574" i="4" s="1"/>
  <c r="S3574" i="4" a="1"/>
  <c r="S3574" i="4" s="1"/>
  <c r="P3575" i="4"/>
  <c r="Q3575" i="4" a="1"/>
  <c r="Q3575" i="4" s="1"/>
  <c r="R3575" i="4" a="1"/>
  <c r="R3575" i="4" s="1"/>
  <c r="S3575" i="4" a="1"/>
  <c r="S3575" i="4" s="1"/>
  <c r="P3576" i="4"/>
  <c r="Q3576" i="4" a="1"/>
  <c r="Q3576" i="4" s="1"/>
  <c r="R3576" i="4" a="1"/>
  <c r="R3576" i="4" s="1"/>
  <c r="S3576" i="4" a="1"/>
  <c r="S3576" i="4" s="1"/>
  <c r="P3577" i="4"/>
  <c r="Q3577" i="4" a="1"/>
  <c r="Q3577" i="4" s="1"/>
  <c r="R3577" i="4" a="1"/>
  <c r="R3577" i="4" s="1"/>
  <c r="S3577" i="4" a="1"/>
  <c r="S3577" i="4" s="1"/>
  <c r="P3578" i="4"/>
  <c r="Q3578" i="4" a="1"/>
  <c r="Q3578" i="4" s="1"/>
  <c r="R3578" i="4" a="1"/>
  <c r="R3578" i="4" s="1"/>
  <c r="S3578" i="4" a="1"/>
  <c r="S3578" i="4" s="1"/>
  <c r="P3579" i="4"/>
  <c r="Q3579" i="4" a="1"/>
  <c r="Q3579" i="4" s="1"/>
  <c r="R3579" i="4" a="1"/>
  <c r="R3579" i="4" s="1"/>
  <c r="S3579" i="4" a="1"/>
  <c r="S3579" i="4" s="1"/>
  <c r="P3580" i="4"/>
  <c r="Q3580" i="4" a="1"/>
  <c r="Q3580" i="4" s="1"/>
  <c r="R3580" i="4" a="1"/>
  <c r="R3580" i="4" s="1"/>
  <c r="S3580" i="4" a="1"/>
  <c r="S3580" i="4" s="1"/>
  <c r="P3581" i="4"/>
  <c r="Q3581" i="4" a="1"/>
  <c r="Q3581" i="4" s="1"/>
  <c r="R3581" i="4" a="1"/>
  <c r="R3581" i="4" s="1"/>
  <c r="S3581" i="4" a="1"/>
  <c r="S3581" i="4" s="1"/>
  <c r="P3582" i="4"/>
  <c r="Q3582" i="4" a="1"/>
  <c r="Q3582" i="4" s="1"/>
  <c r="R3582" i="4" a="1"/>
  <c r="R3582" i="4" s="1"/>
  <c r="S3582" i="4" a="1"/>
  <c r="S3582" i="4" s="1"/>
  <c r="P3583" i="4"/>
  <c r="Q3583" i="4" a="1"/>
  <c r="Q3583" i="4" s="1"/>
  <c r="R3583" i="4" a="1"/>
  <c r="R3583" i="4" s="1"/>
  <c r="S3583" i="4" a="1"/>
  <c r="S3583" i="4" s="1"/>
  <c r="P3584" i="4"/>
  <c r="Q3584" i="4" a="1"/>
  <c r="Q3584" i="4" s="1"/>
  <c r="R3584" i="4" a="1"/>
  <c r="R3584" i="4" s="1"/>
  <c r="S3584" i="4" a="1"/>
  <c r="S3584" i="4" s="1"/>
  <c r="P3585" i="4"/>
  <c r="Q3585" i="4" a="1"/>
  <c r="Q3585" i="4" s="1"/>
  <c r="R3585" i="4" a="1"/>
  <c r="R3585" i="4" s="1"/>
  <c r="S3585" i="4" a="1"/>
  <c r="S3585" i="4" s="1"/>
  <c r="P3586" i="4"/>
  <c r="Q3586" i="4" a="1"/>
  <c r="Q3586" i="4" s="1"/>
  <c r="R3586" i="4" a="1"/>
  <c r="R3586" i="4" s="1"/>
  <c r="S3586" i="4" a="1"/>
  <c r="S3586" i="4" s="1"/>
  <c r="P3587" i="4"/>
  <c r="Q3587" i="4" a="1"/>
  <c r="Q3587" i="4" s="1"/>
  <c r="R3587" i="4" a="1"/>
  <c r="R3587" i="4" s="1"/>
  <c r="S3587" i="4" a="1"/>
  <c r="S3587" i="4" s="1"/>
  <c r="P3588" i="4"/>
  <c r="Q3588" i="4" a="1"/>
  <c r="Q3588" i="4" s="1"/>
  <c r="R3588" i="4" a="1"/>
  <c r="R3588" i="4" s="1"/>
  <c r="S3588" i="4" a="1"/>
  <c r="S3588" i="4" s="1"/>
  <c r="P3589" i="4"/>
  <c r="Q3589" i="4" a="1"/>
  <c r="Q3589" i="4" s="1"/>
  <c r="R3589" i="4" a="1"/>
  <c r="R3589" i="4" s="1"/>
  <c r="S3589" i="4" a="1"/>
  <c r="S3589" i="4" s="1"/>
  <c r="P3590" i="4"/>
  <c r="Q3590" i="4" a="1"/>
  <c r="Q3590" i="4" s="1"/>
  <c r="R3590" i="4" a="1"/>
  <c r="R3590" i="4" s="1"/>
  <c r="S3590" i="4" a="1"/>
  <c r="S3590" i="4" s="1"/>
  <c r="P3591" i="4"/>
  <c r="Q3591" i="4" a="1"/>
  <c r="Q3591" i="4" s="1"/>
  <c r="R3591" i="4" a="1"/>
  <c r="R3591" i="4" s="1"/>
  <c r="S3591" i="4" a="1"/>
  <c r="S3591" i="4" s="1"/>
  <c r="P3592" i="4"/>
  <c r="Q3592" i="4" a="1"/>
  <c r="Q3592" i="4" s="1"/>
  <c r="R3592" i="4" a="1"/>
  <c r="R3592" i="4" s="1"/>
  <c r="S3592" i="4" a="1"/>
  <c r="S3592" i="4" s="1"/>
  <c r="P3593" i="4"/>
  <c r="Q3593" i="4" a="1"/>
  <c r="Q3593" i="4" s="1"/>
  <c r="R3593" i="4" a="1"/>
  <c r="R3593" i="4" s="1"/>
  <c r="S3593" i="4" a="1"/>
  <c r="S3593" i="4" s="1"/>
  <c r="P3594" i="4"/>
  <c r="Q3594" i="4" a="1"/>
  <c r="Q3594" i="4" s="1"/>
  <c r="R3594" i="4" a="1"/>
  <c r="R3594" i="4" s="1"/>
  <c r="S3594" i="4" a="1"/>
  <c r="S3594" i="4" s="1"/>
  <c r="P3595" i="4"/>
  <c r="Q3595" i="4" a="1"/>
  <c r="Q3595" i="4" s="1"/>
  <c r="R3595" i="4" a="1"/>
  <c r="R3595" i="4" s="1"/>
  <c r="S3595" i="4" a="1"/>
  <c r="S3595" i="4" s="1"/>
  <c r="P3596" i="4"/>
  <c r="Q3596" i="4" a="1"/>
  <c r="Q3596" i="4" s="1"/>
  <c r="R3596" i="4" a="1"/>
  <c r="R3596" i="4" s="1"/>
  <c r="S3596" i="4" a="1"/>
  <c r="S3596" i="4" s="1"/>
  <c r="P3597" i="4"/>
  <c r="Q3597" i="4" a="1"/>
  <c r="Q3597" i="4" s="1"/>
  <c r="R3597" i="4" a="1"/>
  <c r="R3597" i="4" s="1"/>
  <c r="S3597" i="4" a="1"/>
  <c r="S3597" i="4" s="1"/>
  <c r="P3598" i="4"/>
  <c r="Q3598" i="4" a="1"/>
  <c r="Q3598" i="4" s="1"/>
  <c r="R3598" i="4" a="1"/>
  <c r="R3598" i="4" s="1"/>
  <c r="S3598" i="4" a="1"/>
  <c r="S3598" i="4" s="1"/>
  <c r="P3599" i="4"/>
  <c r="Q3599" i="4" a="1"/>
  <c r="Q3599" i="4" s="1"/>
  <c r="R3599" i="4" a="1"/>
  <c r="R3599" i="4" s="1"/>
  <c r="S3599" i="4" a="1"/>
  <c r="S3599" i="4" s="1"/>
  <c r="P3600" i="4"/>
  <c r="Q3600" i="4" a="1"/>
  <c r="Q3600" i="4" s="1"/>
  <c r="R3600" i="4" a="1"/>
  <c r="R3600" i="4" s="1"/>
  <c r="S3600" i="4" a="1"/>
  <c r="S3600" i="4" s="1"/>
  <c r="P3601" i="4"/>
  <c r="Q3601" i="4" a="1"/>
  <c r="Q3601" i="4" s="1"/>
  <c r="R3601" i="4" a="1"/>
  <c r="R3601" i="4" s="1"/>
  <c r="S3601" i="4" a="1"/>
  <c r="S3601" i="4" s="1"/>
  <c r="P3602" i="4"/>
  <c r="Q3602" i="4" a="1"/>
  <c r="Q3602" i="4" s="1"/>
  <c r="R3602" i="4" a="1"/>
  <c r="R3602" i="4" s="1"/>
  <c r="S3602" i="4" a="1"/>
  <c r="S3602" i="4" s="1"/>
  <c r="P3603" i="4"/>
  <c r="Q3603" i="4" a="1"/>
  <c r="Q3603" i="4" s="1"/>
  <c r="R3603" i="4" a="1"/>
  <c r="R3603" i="4" s="1"/>
  <c r="S3603" i="4" a="1"/>
  <c r="S3603" i="4" s="1"/>
  <c r="P3604" i="4"/>
  <c r="Q3604" i="4" a="1"/>
  <c r="Q3604" i="4" s="1"/>
  <c r="R3604" i="4" a="1"/>
  <c r="R3604" i="4" s="1"/>
  <c r="S3604" i="4" a="1"/>
  <c r="S3604" i="4" s="1"/>
  <c r="P3605" i="4"/>
  <c r="Q3605" i="4" a="1"/>
  <c r="Q3605" i="4" s="1"/>
  <c r="R3605" i="4" a="1"/>
  <c r="R3605" i="4" s="1"/>
  <c r="S3605" i="4" a="1"/>
  <c r="S3605" i="4" s="1"/>
  <c r="P3606" i="4"/>
  <c r="Q3606" i="4" a="1"/>
  <c r="Q3606" i="4" s="1"/>
  <c r="R3606" i="4" a="1"/>
  <c r="R3606" i="4" s="1"/>
  <c r="S3606" i="4" a="1"/>
  <c r="S3606" i="4" s="1"/>
  <c r="P3607" i="4"/>
  <c r="Q3607" i="4" a="1"/>
  <c r="Q3607" i="4" s="1"/>
  <c r="R3607" i="4" a="1"/>
  <c r="R3607" i="4" s="1"/>
  <c r="S3607" i="4" a="1"/>
  <c r="S3607" i="4" s="1"/>
  <c r="P3608" i="4"/>
  <c r="Q3608" i="4" a="1"/>
  <c r="Q3608" i="4" s="1"/>
  <c r="R3608" i="4" a="1"/>
  <c r="R3608" i="4" s="1"/>
  <c r="S3608" i="4" a="1"/>
  <c r="S3608" i="4" s="1"/>
  <c r="P3609" i="4"/>
  <c r="Q3609" i="4" a="1"/>
  <c r="Q3609" i="4" s="1"/>
  <c r="R3609" i="4" a="1"/>
  <c r="R3609" i="4" s="1"/>
  <c r="S3609" i="4" a="1"/>
  <c r="S3609" i="4" s="1"/>
  <c r="P3610" i="4"/>
  <c r="Q3610" i="4" a="1"/>
  <c r="Q3610" i="4" s="1"/>
  <c r="R3610" i="4" a="1"/>
  <c r="R3610" i="4" s="1"/>
  <c r="S3610" i="4" a="1"/>
  <c r="S3610" i="4" s="1"/>
  <c r="P3611" i="4"/>
  <c r="Q3611" i="4" a="1"/>
  <c r="Q3611" i="4" s="1"/>
  <c r="R3611" i="4" a="1"/>
  <c r="R3611" i="4" s="1"/>
  <c r="S3611" i="4" a="1"/>
  <c r="S3611" i="4" s="1"/>
  <c r="P3612" i="4"/>
  <c r="Q3612" i="4" a="1"/>
  <c r="Q3612" i="4" s="1"/>
  <c r="R3612" i="4" a="1"/>
  <c r="R3612" i="4" s="1"/>
  <c r="S3612" i="4" a="1"/>
  <c r="S3612" i="4" s="1"/>
  <c r="P3613" i="4"/>
  <c r="Q3613" i="4" a="1"/>
  <c r="Q3613" i="4" s="1"/>
  <c r="R3613" i="4" a="1"/>
  <c r="R3613" i="4" s="1"/>
  <c r="S3613" i="4" a="1"/>
  <c r="S3613" i="4" s="1"/>
  <c r="P3614" i="4"/>
  <c r="Q3614" i="4" a="1"/>
  <c r="Q3614" i="4" s="1"/>
  <c r="R3614" i="4" a="1"/>
  <c r="R3614" i="4" s="1"/>
  <c r="S3614" i="4" a="1"/>
  <c r="S3614" i="4" s="1"/>
  <c r="P3615" i="4"/>
  <c r="Q3615" i="4" a="1"/>
  <c r="Q3615" i="4" s="1"/>
  <c r="R3615" i="4" a="1"/>
  <c r="R3615" i="4" s="1"/>
  <c r="S3615" i="4" a="1"/>
  <c r="S3615" i="4" s="1"/>
  <c r="P3616" i="4"/>
  <c r="Q3616" i="4" a="1"/>
  <c r="Q3616" i="4" s="1"/>
  <c r="R3616" i="4" a="1"/>
  <c r="R3616" i="4" s="1"/>
  <c r="S3616" i="4" a="1"/>
  <c r="S3616" i="4" s="1"/>
  <c r="P3617" i="4"/>
  <c r="Q3617" i="4" a="1"/>
  <c r="Q3617" i="4" s="1"/>
  <c r="R3617" i="4" a="1"/>
  <c r="R3617" i="4" s="1"/>
  <c r="S3617" i="4" a="1"/>
  <c r="S3617" i="4" s="1"/>
  <c r="P3618" i="4"/>
  <c r="Q3618" i="4" a="1"/>
  <c r="Q3618" i="4" s="1"/>
  <c r="R3618" i="4" a="1"/>
  <c r="R3618" i="4" s="1"/>
  <c r="S3618" i="4" a="1"/>
  <c r="S3618" i="4" s="1"/>
  <c r="P3619" i="4"/>
  <c r="Q3619" i="4" a="1"/>
  <c r="Q3619" i="4" s="1"/>
  <c r="R3619" i="4" a="1"/>
  <c r="R3619" i="4" s="1"/>
  <c r="S3619" i="4" a="1"/>
  <c r="S3619" i="4" s="1"/>
  <c r="P3620" i="4"/>
  <c r="Q3620" i="4" a="1"/>
  <c r="Q3620" i="4" s="1"/>
  <c r="R3620" i="4" a="1"/>
  <c r="R3620" i="4" s="1"/>
  <c r="S3620" i="4" a="1"/>
  <c r="S3620" i="4" s="1"/>
  <c r="P3621" i="4"/>
  <c r="Q3621" i="4" a="1"/>
  <c r="Q3621" i="4" s="1"/>
  <c r="R3621" i="4" a="1"/>
  <c r="R3621" i="4" s="1"/>
  <c r="S3621" i="4" a="1"/>
  <c r="S3621" i="4" s="1"/>
  <c r="P3622" i="4"/>
  <c r="Q3622" i="4" a="1"/>
  <c r="Q3622" i="4" s="1"/>
  <c r="R3622" i="4" a="1"/>
  <c r="R3622" i="4" s="1"/>
  <c r="S3622" i="4" a="1"/>
  <c r="S3622" i="4" s="1"/>
  <c r="P3623" i="4"/>
  <c r="Q3623" i="4" a="1"/>
  <c r="Q3623" i="4" s="1"/>
  <c r="R3623" i="4" a="1"/>
  <c r="R3623" i="4" s="1"/>
  <c r="S3623" i="4" a="1"/>
  <c r="S3623" i="4" s="1"/>
  <c r="P3624" i="4"/>
  <c r="Q3624" i="4" a="1"/>
  <c r="Q3624" i="4" s="1"/>
  <c r="R3624" i="4" a="1"/>
  <c r="R3624" i="4" s="1"/>
  <c r="S3624" i="4" a="1"/>
  <c r="S3624" i="4" s="1"/>
  <c r="P3625" i="4"/>
  <c r="Q3625" i="4" a="1"/>
  <c r="Q3625" i="4" s="1"/>
  <c r="R3625" i="4" a="1"/>
  <c r="R3625" i="4" s="1"/>
  <c r="S3625" i="4" a="1"/>
  <c r="S3625" i="4" s="1"/>
  <c r="P3626" i="4"/>
  <c r="Q3626" i="4" a="1"/>
  <c r="Q3626" i="4" s="1"/>
  <c r="R3626" i="4" a="1"/>
  <c r="R3626" i="4" s="1"/>
  <c r="S3626" i="4" a="1"/>
  <c r="S3626" i="4" s="1"/>
  <c r="P3627" i="4"/>
  <c r="Q3627" i="4" a="1"/>
  <c r="Q3627" i="4" s="1"/>
  <c r="R3627" i="4" a="1"/>
  <c r="R3627" i="4" s="1"/>
  <c r="S3627" i="4" a="1"/>
  <c r="S3627" i="4" s="1"/>
  <c r="P3628" i="4"/>
  <c r="Q3628" i="4" a="1"/>
  <c r="Q3628" i="4" s="1"/>
  <c r="R3628" i="4" a="1"/>
  <c r="R3628" i="4" s="1"/>
  <c r="S3628" i="4" a="1"/>
  <c r="S3628" i="4" s="1"/>
  <c r="P3629" i="4"/>
  <c r="Q3629" i="4" a="1"/>
  <c r="Q3629" i="4" s="1"/>
  <c r="R3629" i="4" a="1"/>
  <c r="R3629" i="4" s="1"/>
  <c r="S3629" i="4" a="1"/>
  <c r="S3629" i="4" s="1"/>
  <c r="P3630" i="4"/>
  <c r="Q3630" i="4" a="1"/>
  <c r="Q3630" i="4" s="1"/>
  <c r="R3630" i="4" a="1"/>
  <c r="R3630" i="4" s="1"/>
  <c r="S3630" i="4" a="1"/>
  <c r="S3630" i="4" s="1"/>
  <c r="P3631" i="4"/>
  <c r="Q3631" i="4" a="1"/>
  <c r="Q3631" i="4" s="1"/>
  <c r="R3631" i="4" a="1"/>
  <c r="R3631" i="4" s="1"/>
  <c r="S3631" i="4" a="1"/>
  <c r="S3631" i="4" s="1"/>
  <c r="P3632" i="4"/>
  <c r="Q3632" i="4" a="1"/>
  <c r="Q3632" i="4" s="1"/>
  <c r="R3632" i="4" a="1"/>
  <c r="R3632" i="4" s="1"/>
  <c r="S3632" i="4" a="1"/>
  <c r="S3632" i="4" s="1"/>
  <c r="P3633" i="4"/>
  <c r="Q3633" i="4" a="1"/>
  <c r="Q3633" i="4" s="1"/>
  <c r="R3633" i="4" a="1"/>
  <c r="R3633" i="4" s="1"/>
  <c r="S3633" i="4" a="1"/>
  <c r="S3633" i="4" s="1"/>
  <c r="P3634" i="4"/>
  <c r="Q3634" i="4" a="1"/>
  <c r="Q3634" i="4" s="1"/>
  <c r="R3634" i="4" a="1"/>
  <c r="R3634" i="4" s="1"/>
  <c r="S3634" i="4" a="1"/>
  <c r="S3634" i="4" s="1"/>
  <c r="P3635" i="4"/>
  <c r="Q3635" i="4" a="1"/>
  <c r="Q3635" i="4" s="1"/>
  <c r="R3635" i="4" a="1"/>
  <c r="R3635" i="4" s="1"/>
  <c r="S3635" i="4" a="1"/>
  <c r="S3635" i="4" s="1"/>
  <c r="P3636" i="4"/>
  <c r="Q3636" i="4" a="1"/>
  <c r="Q3636" i="4" s="1"/>
  <c r="R3636" i="4" a="1"/>
  <c r="R3636" i="4" s="1"/>
  <c r="S3636" i="4" a="1"/>
  <c r="S3636" i="4" s="1"/>
  <c r="P3637" i="4"/>
  <c r="Q3637" i="4" a="1"/>
  <c r="Q3637" i="4" s="1"/>
  <c r="R3637" i="4" a="1"/>
  <c r="R3637" i="4" s="1"/>
  <c r="S3637" i="4" a="1"/>
  <c r="S3637" i="4" s="1"/>
  <c r="P3638" i="4"/>
  <c r="Q3638" i="4" a="1"/>
  <c r="Q3638" i="4" s="1"/>
  <c r="R3638" i="4" a="1"/>
  <c r="R3638" i="4" s="1"/>
  <c r="S3638" i="4" a="1"/>
  <c r="S3638" i="4" s="1"/>
  <c r="P3639" i="4"/>
  <c r="Q3639" i="4" a="1"/>
  <c r="Q3639" i="4" s="1"/>
  <c r="R3639" i="4" a="1"/>
  <c r="R3639" i="4" s="1"/>
  <c r="S3639" i="4" a="1"/>
  <c r="S3639" i="4" s="1"/>
  <c r="P3640" i="4"/>
  <c r="Q3640" i="4" a="1"/>
  <c r="Q3640" i="4" s="1"/>
  <c r="R3640" i="4" a="1"/>
  <c r="R3640" i="4" s="1"/>
  <c r="S3640" i="4" a="1"/>
  <c r="S3640" i="4" s="1"/>
  <c r="P3641" i="4"/>
  <c r="Q3641" i="4" a="1"/>
  <c r="Q3641" i="4" s="1"/>
  <c r="R3641" i="4" a="1"/>
  <c r="R3641" i="4" s="1"/>
  <c r="S3641" i="4" a="1"/>
  <c r="S3641" i="4" s="1"/>
  <c r="P3642" i="4"/>
  <c r="Q3642" i="4" a="1"/>
  <c r="Q3642" i="4" s="1"/>
  <c r="R3642" i="4" a="1"/>
  <c r="R3642" i="4" s="1"/>
  <c r="S3642" i="4" a="1"/>
  <c r="S3642" i="4" s="1"/>
  <c r="P3643" i="4"/>
  <c r="Q3643" i="4" a="1"/>
  <c r="Q3643" i="4" s="1"/>
  <c r="R3643" i="4" a="1"/>
  <c r="R3643" i="4" s="1"/>
  <c r="S3643" i="4" a="1"/>
  <c r="S3643" i="4" s="1"/>
  <c r="P3644" i="4"/>
  <c r="Q3644" i="4" a="1"/>
  <c r="Q3644" i="4" s="1"/>
  <c r="R3644" i="4" a="1"/>
  <c r="R3644" i="4" s="1"/>
  <c r="S3644" i="4" a="1"/>
  <c r="S3644" i="4" s="1"/>
  <c r="P3645" i="4"/>
  <c r="Q3645" i="4" a="1"/>
  <c r="Q3645" i="4" s="1"/>
  <c r="R3645" i="4" a="1"/>
  <c r="R3645" i="4" s="1"/>
  <c r="S3645" i="4" a="1"/>
  <c r="S3645" i="4" s="1"/>
  <c r="P3646" i="4"/>
  <c r="Q3646" i="4" a="1"/>
  <c r="Q3646" i="4" s="1"/>
  <c r="R3646" i="4" a="1"/>
  <c r="R3646" i="4" s="1"/>
  <c r="S3646" i="4" a="1"/>
  <c r="S3646" i="4" s="1"/>
  <c r="P3647" i="4"/>
  <c r="Q3647" i="4" a="1"/>
  <c r="Q3647" i="4" s="1"/>
  <c r="R3647" i="4" a="1"/>
  <c r="R3647" i="4" s="1"/>
  <c r="S3647" i="4" a="1"/>
  <c r="S3647" i="4" s="1"/>
  <c r="P3648" i="4"/>
  <c r="Q3648" i="4" a="1"/>
  <c r="Q3648" i="4" s="1"/>
  <c r="R3648" i="4" a="1"/>
  <c r="R3648" i="4" s="1"/>
  <c r="S3648" i="4" a="1"/>
  <c r="S3648" i="4" s="1"/>
  <c r="P3649" i="4"/>
  <c r="Q3649" i="4" a="1"/>
  <c r="Q3649" i="4" s="1"/>
  <c r="R3649" i="4" a="1"/>
  <c r="R3649" i="4" s="1"/>
  <c r="S3649" i="4" a="1"/>
  <c r="S3649" i="4" s="1"/>
  <c r="P3650" i="4"/>
  <c r="Q3650" i="4" a="1"/>
  <c r="Q3650" i="4" s="1"/>
  <c r="R3650" i="4" a="1"/>
  <c r="R3650" i="4" s="1"/>
  <c r="S3650" i="4" a="1"/>
  <c r="S3650" i="4" s="1"/>
  <c r="P3651" i="4"/>
  <c r="Q3651" i="4" a="1"/>
  <c r="Q3651" i="4" s="1"/>
  <c r="R3651" i="4" a="1"/>
  <c r="R3651" i="4" s="1"/>
  <c r="S3651" i="4" a="1"/>
  <c r="S3651" i="4" s="1"/>
  <c r="P3652" i="4"/>
  <c r="Q3652" i="4" a="1"/>
  <c r="Q3652" i="4" s="1"/>
  <c r="R3652" i="4" a="1"/>
  <c r="R3652" i="4" s="1"/>
  <c r="S3652" i="4" a="1"/>
  <c r="S3652" i="4" s="1"/>
  <c r="P3653" i="4"/>
  <c r="Q3653" i="4" a="1"/>
  <c r="Q3653" i="4" s="1"/>
  <c r="R3653" i="4" a="1"/>
  <c r="R3653" i="4" s="1"/>
  <c r="S3653" i="4" a="1"/>
  <c r="S3653" i="4" s="1"/>
  <c r="P3654" i="4"/>
  <c r="Q3654" i="4" a="1"/>
  <c r="Q3654" i="4" s="1"/>
  <c r="R3654" i="4" a="1"/>
  <c r="R3654" i="4" s="1"/>
  <c r="S3654" i="4" a="1"/>
  <c r="S3654" i="4" s="1"/>
  <c r="P3655" i="4"/>
  <c r="Q3655" i="4" a="1"/>
  <c r="Q3655" i="4" s="1"/>
  <c r="R3655" i="4" a="1"/>
  <c r="R3655" i="4" s="1"/>
  <c r="S3655" i="4" a="1"/>
  <c r="S3655" i="4" s="1"/>
  <c r="P3656" i="4"/>
  <c r="Q3656" i="4" a="1"/>
  <c r="Q3656" i="4" s="1"/>
  <c r="R3656" i="4" a="1"/>
  <c r="R3656" i="4" s="1"/>
  <c r="S3656" i="4" a="1"/>
  <c r="S3656" i="4" s="1"/>
  <c r="P3657" i="4"/>
  <c r="Q3657" i="4" a="1"/>
  <c r="Q3657" i="4" s="1"/>
  <c r="R3657" i="4" a="1"/>
  <c r="R3657" i="4" s="1"/>
  <c r="S3657" i="4" a="1"/>
  <c r="S3657" i="4" s="1"/>
  <c r="P3658" i="4"/>
  <c r="Q3658" i="4" a="1"/>
  <c r="Q3658" i="4" s="1"/>
  <c r="R3658" i="4" a="1"/>
  <c r="R3658" i="4" s="1"/>
  <c r="S3658" i="4" a="1"/>
  <c r="S3658" i="4" s="1"/>
  <c r="P3659" i="4"/>
  <c r="Q3659" i="4" a="1"/>
  <c r="Q3659" i="4" s="1"/>
  <c r="R3659" i="4" a="1"/>
  <c r="R3659" i="4" s="1"/>
  <c r="S3659" i="4" a="1"/>
  <c r="S3659" i="4" s="1"/>
  <c r="P3660" i="4"/>
  <c r="Q3660" i="4" a="1"/>
  <c r="Q3660" i="4" s="1"/>
  <c r="R3660" i="4" a="1"/>
  <c r="R3660" i="4" s="1"/>
  <c r="S3660" i="4" a="1"/>
  <c r="S3660" i="4" s="1"/>
  <c r="P3661" i="4"/>
  <c r="Q3661" i="4" a="1"/>
  <c r="Q3661" i="4" s="1"/>
  <c r="R3661" i="4" a="1"/>
  <c r="R3661" i="4" s="1"/>
  <c r="S3661" i="4" a="1"/>
  <c r="S3661" i="4" s="1"/>
  <c r="P3662" i="4"/>
  <c r="Q3662" i="4" a="1"/>
  <c r="Q3662" i="4" s="1"/>
  <c r="R3662" i="4" a="1"/>
  <c r="R3662" i="4" s="1"/>
  <c r="S3662" i="4" a="1"/>
  <c r="S3662" i="4" s="1"/>
  <c r="P3663" i="4"/>
  <c r="Q3663" i="4" a="1"/>
  <c r="Q3663" i="4" s="1"/>
  <c r="R3663" i="4" a="1"/>
  <c r="R3663" i="4" s="1"/>
  <c r="S3663" i="4" a="1"/>
  <c r="S3663" i="4" s="1"/>
  <c r="P3664" i="4"/>
  <c r="Q3664" i="4" a="1"/>
  <c r="Q3664" i="4" s="1"/>
  <c r="R3664" i="4" a="1"/>
  <c r="R3664" i="4" s="1"/>
  <c r="S3664" i="4" a="1"/>
  <c r="S3664" i="4" s="1"/>
  <c r="P3665" i="4"/>
  <c r="Q3665" i="4" a="1"/>
  <c r="Q3665" i="4" s="1"/>
  <c r="R3665" i="4" a="1"/>
  <c r="R3665" i="4" s="1"/>
  <c r="S3665" i="4" a="1"/>
  <c r="S3665" i="4" s="1"/>
  <c r="P3666" i="4"/>
  <c r="Q3666" i="4" a="1"/>
  <c r="Q3666" i="4" s="1"/>
  <c r="R3666" i="4" a="1"/>
  <c r="R3666" i="4" s="1"/>
  <c r="S3666" i="4" a="1"/>
  <c r="S3666" i="4" s="1"/>
  <c r="P3667" i="4"/>
  <c r="Q3667" i="4" a="1"/>
  <c r="Q3667" i="4" s="1"/>
  <c r="R3667" i="4" a="1"/>
  <c r="R3667" i="4" s="1"/>
  <c r="S3667" i="4" a="1"/>
  <c r="S3667" i="4" s="1"/>
  <c r="P3668" i="4"/>
  <c r="Q3668" i="4" a="1"/>
  <c r="Q3668" i="4" s="1"/>
  <c r="R3668" i="4" a="1"/>
  <c r="R3668" i="4" s="1"/>
  <c r="S3668" i="4" a="1"/>
  <c r="S3668" i="4" s="1"/>
  <c r="P3669" i="4"/>
  <c r="Q3669" i="4" a="1"/>
  <c r="Q3669" i="4" s="1"/>
  <c r="R3669" i="4" a="1"/>
  <c r="R3669" i="4" s="1"/>
  <c r="S3669" i="4" a="1"/>
  <c r="S3669" i="4" s="1"/>
  <c r="P3670" i="4"/>
  <c r="Q3670" i="4" a="1"/>
  <c r="Q3670" i="4" s="1"/>
  <c r="R3670" i="4" a="1"/>
  <c r="R3670" i="4" s="1"/>
  <c r="S3670" i="4" a="1"/>
  <c r="S3670" i="4" s="1"/>
  <c r="P3671" i="4"/>
  <c r="Q3671" i="4" a="1"/>
  <c r="Q3671" i="4" s="1"/>
  <c r="R3671" i="4" a="1"/>
  <c r="R3671" i="4" s="1"/>
  <c r="S3671" i="4" a="1"/>
  <c r="S3671" i="4" s="1"/>
  <c r="P3672" i="4"/>
  <c r="Q3672" i="4" a="1"/>
  <c r="Q3672" i="4" s="1"/>
  <c r="R3672" i="4" a="1"/>
  <c r="R3672" i="4" s="1"/>
  <c r="S3672" i="4" a="1"/>
  <c r="S3672" i="4" s="1"/>
  <c r="P3673" i="4"/>
  <c r="Q3673" i="4" a="1"/>
  <c r="Q3673" i="4" s="1"/>
  <c r="R3673" i="4" a="1"/>
  <c r="R3673" i="4" s="1"/>
  <c r="S3673" i="4" a="1"/>
  <c r="S3673" i="4" s="1"/>
  <c r="P3674" i="4"/>
  <c r="Q3674" i="4" a="1"/>
  <c r="Q3674" i="4" s="1"/>
  <c r="R3674" i="4" a="1"/>
  <c r="R3674" i="4" s="1"/>
  <c r="S3674" i="4" a="1"/>
  <c r="S3674" i="4" s="1"/>
  <c r="P3675" i="4"/>
  <c r="Q3675" i="4" a="1"/>
  <c r="Q3675" i="4" s="1"/>
  <c r="R3675" i="4" a="1"/>
  <c r="R3675" i="4" s="1"/>
  <c r="S3675" i="4" a="1"/>
  <c r="S3675" i="4" s="1"/>
  <c r="P3676" i="4"/>
  <c r="Q3676" i="4" a="1"/>
  <c r="Q3676" i="4" s="1"/>
  <c r="R3676" i="4" a="1"/>
  <c r="R3676" i="4" s="1"/>
  <c r="S3676" i="4" a="1"/>
  <c r="S3676" i="4" s="1"/>
  <c r="P3677" i="4"/>
  <c r="Q3677" i="4" a="1"/>
  <c r="Q3677" i="4" s="1"/>
  <c r="R3677" i="4" a="1"/>
  <c r="R3677" i="4" s="1"/>
  <c r="S3677" i="4" a="1"/>
  <c r="S3677" i="4" s="1"/>
  <c r="P3678" i="4"/>
  <c r="Q3678" i="4" a="1"/>
  <c r="Q3678" i="4" s="1"/>
  <c r="R3678" i="4" a="1"/>
  <c r="R3678" i="4" s="1"/>
  <c r="S3678" i="4" a="1"/>
  <c r="S3678" i="4" s="1"/>
  <c r="P3679" i="4"/>
  <c r="Q3679" i="4" a="1"/>
  <c r="Q3679" i="4" s="1"/>
  <c r="R3679" i="4" a="1"/>
  <c r="R3679" i="4" s="1"/>
  <c r="S3679" i="4" a="1"/>
  <c r="S3679" i="4" s="1"/>
  <c r="P3680" i="4"/>
  <c r="Q3680" i="4" a="1"/>
  <c r="Q3680" i="4" s="1"/>
  <c r="R3680" i="4" a="1"/>
  <c r="R3680" i="4" s="1"/>
  <c r="S3680" i="4" a="1"/>
  <c r="S3680" i="4" s="1"/>
  <c r="P3681" i="4"/>
  <c r="Q3681" i="4" a="1"/>
  <c r="Q3681" i="4" s="1"/>
  <c r="R3681" i="4" a="1"/>
  <c r="R3681" i="4" s="1"/>
  <c r="S3681" i="4" a="1"/>
  <c r="S3681" i="4" s="1"/>
  <c r="P3682" i="4"/>
  <c r="Q3682" i="4" a="1"/>
  <c r="Q3682" i="4" s="1"/>
  <c r="R3682" i="4" a="1"/>
  <c r="R3682" i="4" s="1"/>
  <c r="S3682" i="4" a="1"/>
  <c r="S3682" i="4" s="1"/>
  <c r="P3683" i="4"/>
  <c r="Q3683" i="4" a="1"/>
  <c r="Q3683" i="4" s="1"/>
  <c r="R3683" i="4" a="1"/>
  <c r="R3683" i="4" s="1"/>
  <c r="S3683" i="4" a="1"/>
  <c r="S3683" i="4" s="1"/>
  <c r="P3684" i="4"/>
  <c r="Q3684" i="4" a="1"/>
  <c r="Q3684" i="4" s="1"/>
  <c r="R3684" i="4" a="1"/>
  <c r="R3684" i="4" s="1"/>
  <c r="S3684" i="4" a="1"/>
  <c r="S3684" i="4" s="1"/>
  <c r="P3685" i="4"/>
  <c r="Q3685" i="4" a="1"/>
  <c r="Q3685" i="4" s="1"/>
  <c r="R3685" i="4" a="1"/>
  <c r="R3685" i="4" s="1"/>
  <c r="S3685" i="4" a="1"/>
  <c r="S3685" i="4" s="1"/>
  <c r="P3686" i="4"/>
  <c r="Q3686" i="4" a="1"/>
  <c r="Q3686" i="4" s="1"/>
  <c r="R3686" i="4" a="1"/>
  <c r="R3686" i="4" s="1"/>
  <c r="S3686" i="4" a="1"/>
  <c r="S3686" i="4" s="1"/>
  <c r="P3687" i="4"/>
  <c r="Q3687" i="4" a="1"/>
  <c r="Q3687" i="4" s="1"/>
  <c r="R3687" i="4" a="1"/>
  <c r="R3687" i="4" s="1"/>
  <c r="S3687" i="4" a="1"/>
  <c r="S3687" i="4" s="1"/>
  <c r="P3688" i="4"/>
  <c r="Q3688" i="4" a="1"/>
  <c r="Q3688" i="4" s="1"/>
  <c r="R3688" i="4" a="1"/>
  <c r="R3688" i="4" s="1"/>
  <c r="S3688" i="4" a="1"/>
  <c r="S3688" i="4" s="1"/>
  <c r="P3689" i="4"/>
  <c r="Q3689" i="4" a="1"/>
  <c r="Q3689" i="4" s="1"/>
  <c r="R3689" i="4" a="1"/>
  <c r="R3689" i="4" s="1"/>
  <c r="S3689" i="4" a="1"/>
  <c r="S3689" i="4" s="1"/>
  <c r="P3690" i="4"/>
  <c r="Q3690" i="4" a="1"/>
  <c r="Q3690" i="4" s="1"/>
  <c r="R3690" i="4" a="1"/>
  <c r="R3690" i="4" s="1"/>
  <c r="S3690" i="4" a="1"/>
  <c r="S3690" i="4" s="1"/>
  <c r="P3691" i="4"/>
  <c r="Q3691" i="4" a="1"/>
  <c r="Q3691" i="4" s="1"/>
  <c r="R3691" i="4" a="1"/>
  <c r="R3691" i="4" s="1"/>
  <c r="S3691" i="4" a="1"/>
  <c r="S3691" i="4" s="1"/>
  <c r="P3692" i="4"/>
  <c r="Q3692" i="4" a="1"/>
  <c r="Q3692" i="4" s="1"/>
  <c r="R3692" i="4" a="1"/>
  <c r="R3692" i="4" s="1"/>
  <c r="S3692" i="4" a="1"/>
  <c r="S3692" i="4" s="1"/>
  <c r="P3693" i="4"/>
  <c r="Q3693" i="4" a="1"/>
  <c r="Q3693" i="4" s="1"/>
  <c r="R3693" i="4" a="1"/>
  <c r="R3693" i="4" s="1"/>
  <c r="S3693" i="4" a="1"/>
  <c r="S3693" i="4" s="1"/>
  <c r="P3694" i="4"/>
  <c r="Q3694" i="4" a="1"/>
  <c r="Q3694" i="4" s="1"/>
  <c r="R3694" i="4" a="1"/>
  <c r="R3694" i="4" s="1"/>
  <c r="S3694" i="4" a="1"/>
  <c r="S3694" i="4" s="1"/>
  <c r="P3695" i="4"/>
  <c r="Q3695" i="4" a="1"/>
  <c r="Q3695" i="4" s="1"/>
  <c r="R3695" i="4" a="1"/>
  <c r="R3695" i="4" s="1"/>
  <c r="S3695" i="4" a="1"/>
  <c r="S3695" i="4" s="1"/>
  <c r="P3696" i="4"/>
  <c r="Q3696" i="4" a="1"/>
  <c r="Q3696" i="4" s="1"/>
  <c r="R3696" i="4" a="1"/>
  <c r="R3696" i="4" s="1"/>
  <c r="S3696" i="4" a="1"/>
  <c r="S3696" i="4" s="1"/>
  <c r="P3697" i="4"/>
  <c r="Q3697" i="4" a="1"/>
  <c r="Q3697" i="4" s="1"/>
  <c r="R3697" i="4" a="1"/>
  <c r="R3697" i="4" s="1"/>
  <c r="S3697" i="4" a="1"/>
  <c r="S3697" i="4" s="1"/>
  <c r="P3698" i="4"/>
  <c r="Q3698" i="4" a="1"/>
  <c r="Q3698" i="4" s="1"/>
  <c r="R3698" i="4" a="1"/>
  <c r="R3698" i="4" s="1"/>
  <c r="S3698" i="4" a="1"/>
  <c r="S3698" i="4" s="1"/>
  <c r="P3699" i="4"/>
  <c r="Q3699" i="4" a="1"/>
  <c r="Q3699" i="4" s="1"/>
  <c r="R3699" i="4" a="1"/>
  <c r="R3699" i="4" s="1"/>
  <c r="S3699" i="4" a="1"/>
  <c r="S3699" i="4" s="1"/>
  <c r="P3700" i="4"/>
  <c r="Q3700" i="4" a="1"/>
  <c r="Q3700" i="4" s="1"/>
  <c r="R3700" i="4" a="1"/>
  <c r="R3700" i="4" s="1"/>
  <c r="S3700" i="4" a="1"/>
  <c r="S3700" i="4" s="1"/>
  <c r="P3701" i="4"/>
  <c r="Q3701" i="4" a="1"/>
  <c r="Q3701" i="4" s="1"/>
  <c r="R3701" i="4" a="1"/>
  <c r="R3701" i="4" s="1"/>
  <c r="S3701" i="4" a="1"/>
  <c r="S3701" i="4" s="1"/>
  <c r="P3702" i="4"/>
  <c r="Q3702" i="4" a="1"/>
  <c r="Q3702" i="4" s="1"/>
  <c r="R3702" i="4" a="1"/>
  <c r="R3702" i="4" s="1"/>
  <c r="S3702" i="4" a="1"/>
  <c r="S3702" i="4" s="1"/>
  <c r="P3703" i="4"/>
  <c r="Q3703" i="4" a="1"/>
  <c r="Q3703" i="4" s="1"/>
  <c r="R3703" i="4" a="1"/>
  <c r="R3703" i="4" s="1"/>
  <c r="S3703" i="4" a="1"/>
  <c r="S3703" i="4" s="1"/>
  <c r="P3704" i="4"/>
  <c r="Q3704" i="4" a="1"/>
  <c r="Q3704" i="4" s="1"/>
  <c r="R3704" i="4" a="1"/>
  <c r="R3704" i="4" s="1"/>
  <c r="S3704" i="4" a="1"/>
  <c r="S3704" i="4" s="1"/>
  <c r="P3705" i="4"/>
  <c r="Q3705" i="4" a="1"/>
  <c r="Q3705" i="4" s="1"/>
  <c r="R3705" i="4" a="1"/>
  <c r="R3705" i="4" s="1"/>
  <c r="S3705" i="4" a="1"/>
  <c r="S3705" i="4" s="1"/>
  <c r="P3706" i="4"/>
  <c r="Q3706" i="4" a="1"/>
  <c r="Q3706" i="4" s="1"/>
  <c r="R3706" i="4" a="1"/>
  <c r="R3706" i="4" s="1"/>
  <c r="S3706" i="4" a="1"/>
  <c r="S3706" i="4" s="1"/>
  <c r="P3707" i="4"/>
  <c r="Q3707" i="4" a="1"/>
  <c r="Q3707" i="4" s="1"/>
  <c r="R3707" i="4" a="1"/>
  <c r="R3707" i="4" s="1"/>
  <c r="S3707" i="4" a="1"/>
  <c r="S3707" i="4" s="1"/>
  <c r="P3708" i="4"/>
  <c r="Q3708" i="4" a="1"/>
  <c r="Q3708" i="4" s="1"/>
  <c r="R3708" i="4" a="1"/>
  <c r="R3708" i="4" s="1"/>
  <c r="S3708" i="4" a="1"/>
  <c r="S3708" i="4" s="1"/>
  <c r="P3709" i="4"/>
  <c r="Q3709" i="4" a="1"/>
  <c r="Q3709" i="4" s="1"/>
  <c r="R3709" i="4" a="1"/>
  <c r="R3709" i="4" s="1"/>
  <c r="S3709" i="4" a="1"/>
  <c r="S3709" i="4" s="1"/>
  <c r="P3710" i="4"/>
  <c r="Q3710" i="4" a="1"/>
  <c r="Q3710" i="4" s="1"/>
  <c r="R3710" i="4" a="1"/>
  <c r="R3710" i="4" s="1"/>
  <c r="S3710" i="4" a="1"/>
  <c r="S3710" i="4" s="1"/>
  <c r="P3711" i="4"/>
  <c r="Q3711" i="4" a="1"/>
  <c r="Q3711" i="4" s="1"/>
  <c r="R3711" i="4" a="1"/>
  <c r="R3711" i="4" s="1"/>
  <c r="S3711" i="4" a="1"/>
  <c r="S3711" i="4" s="1"/>
  <c r="P3712" i="4"/>
  <c r="Q3712" i="4" a="1"/>
  <c r="Q3712" i="4" s="1"/>
  <c r="R3712" i="4" a="1"/>
  <c r="R3712" i="4" s="1"/>
  <c r="S3712" i="4" a="1"/>
  <c r="S3712" i="4" s="1"/>
  <c r="P3713" i="4"/>
  <c r="Q3713" i="4" a="1"/>
  <c r="Q3713" i="4" s="1"/>
  <c r="R3713" i="4" a="1"/>
  <c r="R3713" i="4" s="1"/>
  <c r="S3713" i="4" a="1"/>
  <c r="S3713" i="4" s="1"/>
  <c r="P3714" i="4"/>
  <c r="Q3714" i="4" a="1"/>
  <c r="Q3714" i="4" s="1"/>
  <c r="R3714" i="4" a="1"/>
  <c r="R3714" i="4" s="1"/>
  <c r="S3714" i="4" a="1"/>
  <c r="S3714" i="4" s="1"/>
  <c r="P3715" i="4"/>
  <c r="Q3715" i="4" a="1"/>
  <c r="Q3715" i="4" s="1"/>
  <c r="R3715" i="4" a="1"/>
  <c r="R3715" i="4" s="1"/>
  <c r="S3715" i="4" a="1"/>
  <c r="S3715" i="4" s="1"/>
  <c r="P3716" i="4"/>
  <c r="Q3716" i="4" a="1"/>
  <c r="Q3716" i="4" s="1"/>
  <c r="R3716" i="4" a="1"/>
  <c r="R3716" i="4" s="1"/>
  <c r="S3716" i="4" a="1"/>
  <c r="S3716" i="4" s="1"/>
  <c r="P3717" i="4"/>
  <c r="Q3717" i="4" a="1"/>
  <c r="Q3717" i="4" s="1"/>
  <c r="R3717" i="4" a="1"/>
  <c r="R3717" i="4" s="1"/>
  <c r="S3717" i="4" a="1"/>
  <c r="S3717" i="4" s="1"/>
  <c r="P3718" i="4"/>
  <c r="Q3718" i="4" a="1"/>
  <c r="Q3718" i="4" s="1"/>
  <c r="R3718" i="4" a="1"/>
  <c r="R3718" i="4" s="1"/>
  <c r="S3718" i="4" a="1"/>
  <c r="S3718" i="4" s="1"/>
  <c r="P3719" i="4"/>
  <c r="Q3719" i="4" a="1"/>
  <c r="Q3719" i="4" s="1"/>
  <c r="R3719" i="4" a="1"/>
  <c r="R3719" i="4" s="1"/>
  <c r="S3719" i="4" a="1"/>
  <c r="S3719" i="4" s="1"/>
  <c r="P3720" i="4"/>
  <c r="Q3720" i="4" a="1"/>
  <c r="Q3720" i="4" s="1"/>
  <c r="R3720" i="4" a="1"/>
  <c r="R3720" i="4" s="1"/>
  <c r="S3720" i="4" a="1"/>
  <c r="S3720" i="4" s="1"/>
  <c r="P3721" i="4"/>
  <c r="Q3721" i="4" a="1"/>
  <c r="Q3721" i="4" s="1"/>
  <c r="R3721" i="4" a="1"/>
  <c r="R3721" i="4" s="1"/>
  <c r="S3721" i="4" a="1"/>
  <c r="S3721" i="4" s="1"/>
  <c r="P3722" i="4"/>
  <c r="Q3722" i="4" a="1"/>
  <c r="Q3722" i="4" s="1"/>
  <c r="R3722" i="4" a="1"/>
  <c r="R3722" i="4" s="1"/>
  <c r="S3722" i="4" a="1"/>
  <c r="S3722" i="4" s="1"/>
  <c r="P3723" i="4"/>
  <c r="Q3723" i="4" a="1"/>
  <c r="Q3723" i="4" s="1"/>
  <c r="R3723" i="4" a="1"/>
  <c r="R3723" i="4" s="1"/>
  <c r="S3723" i="4" a="1"/>
  <c r="S3723" i="4" s="1"/>
  <c r="P3724" i="4"/>
  <c r="Q3724" i="4" a="1"/>
  <c r="Q3724" i="4" s="1"/>
  <c r="R3724" i="4" a="1"/>
  <c r="R3724" i="4" s="1"/>
  <c r="S3724" i="4" a="1"/>
  <c r="S3724" i="4" s="1"/>
  <c r="P3725" i="4"/>
  <c r="Q3725" i="4" a="1"/>
  <c r="Q3725" i="4" s="1"/>
  <c r="R3725" i="4" a="1"/>
  <c r="R3725" i="4" s="1"/>
  <c r="S3725" i="4" a="1"/>
  <c r="S3725" i="4" s="1"/>
  <c r="P3726" i="4"/>
  <c r="Q3726" i="4" a="1"/>
  <c r="Q3726" i="4" s="1"/>
  <c r="R3726" i="4" a="1"/>
  <c r="R3726" i="4" s="1"/>
  <c r="S3726" i="4" a="1"/>
  <c r="S3726" i="4" s="1"/>
  <c r="P3727" i="4"/>
  <c r="Q3727" i="4" a="1"/>
  <c r="Q3727" i="4" s="1"/>
  <c r="R3727" i="4" a="1"/>
  <c r="R3727" i="4" s="1"/>
  <c r="S3727" i="4" a="1"/>
  <c r="S3727" i="4" s="1"/>
  <c r="P3728" i="4"/>
  <c r="Q3728" i="4" a="1"/>
  <c r="Q3728" i="4" s="1"/>
  <c r="R3728" i="4" a="1"/>
  <c r="R3728" i="4" s="1"/>
  <c r="S3728" i="4" a="1"/>
  <c r="S3728" i="4" s="1"/>
  <c r="P3729" i="4"/>
  <c r="Q3729" i="4" a="1"/>
  <c r="Q3729" i="4" s="1"/>
  <c r="R3729" i="4" a="1"/>
  <c r="R3729" i="4" s="1"/>
  <c r="S3729" i="4" a="1"/>
  <c r="S3729" i="4" s="1"/>
  <c r="P3730" i="4"/>
  <c r="Q3730" i="4" a="1"/>
  <c r="Q3730" i="4" s="1"/>
  <c r="R3730" i="4" a="1"/>
  <c r="R3730" i="4" s="1"/>
  <c r="S3730" i="4" a="1"/>
  <c r="S3730" i="4" s="1"/>
  <c r="P3731" i="4"/>
  <c r="Q3731" i="4" a="1"/>
  <c r="Q3731" i="4" s="1"/>
  <c r="R3731" i="4" a="1"/>
  <c r="R3731" i="4" s="1"/>
  <c r="S3731" i="4" a="1"/>
  <c r="S3731" i="4" s="1"/>
  <c r="P3732" i="4"/>
  <c r="Q3732" i="4" a="1"/>
  <c r="Q3732" i="4" s="1"/>
  <c r="R3732" i="4" a="1"/>
  <c r="R3732" i="4" s="1"/>
  <c r="S3732" i="4" a="1"/>
  <c r="S3732" i="4" s="1"/>
  <c r="P3733" i="4"/>
  <c r="Q3733" i="4" a="1"/>
  <c r="Q3733" i="4" s="1"/>
  <c r="R3733" i="4" a="1"/>
  <c r="R3733" i="4" s="1"/>
  <c r="S3733" i="4" a="1"/>
  <c r="S3733" i="4" s="1"/>
  <c r="P3734" i="4"/>
  <c r="Q3734" i="4" a="1"/>
  <c r="Q3734" i="4" s="1"/>
  <c r="R3734" i="4" a="1"/>
  <c r="R3734" i="4" s="1"/>
  <c r="S3734" i="4" a="1"/>
  <c r="S3734" i="4" s="1"/>
  <c r="P3735" i="4"/>
  <c r="Q3735" i="4" a="1"/>
  <c r="Q3735" i="4" s="1"/>
  <c r="R3735" i="4" a="1"/>
  <c r="R3735" i="4" s="1"/>
  <c r="S3735" i="4" a="1"/>
  <c r="S3735" i="4" s="1"/>
  <c r="P3736" i="4"/>
  <c r="Q3736" i="4" a="1"/>
  <c r="Q3736" i="4" s="1"/>
  <c r="R3736" i="4" a="1"/>
  <c r="R3736" i="4" s="1"/>
  <c r="S3736" i="4" a="1"/>
  <c r="S3736" i="4" s="1"/>
  <c r="P3737" i="4"/>
  <c r="Q3737" i="4" a="1"/>
  <c r="Q3737" i="4" s="1"/>
  <c r="R3737" i="4" a="1"/>
  <c r="R3737" i="4" s="1"/>
  <c r="S3737" i="4" a="1"/>
  <c r="S3737" i="4" s="1"/>
  <c r="P3738" i="4"/>
  <c r="Q3738" i="4" a="1"/>
  <c r="Q3738" i="4" s="1"/>
  <c r="R3738" i="4" a="1"/>
  <c r="R3738" i="4" s="1"/>
  <c r="S3738" i="4" a="1"/>
  <c r="S3738" i="4" s="1"/>
  <c r="P3739" i="4"/>
  <c r="Q3739" i="4" a="1"/>
  <c r="Q3739" i="4" s="1"/>
  <c r="R3739" i="4" a="1"/>
  <c r="R3739" i="4" s="1"/>
  <c r="S3739" i="4" a="1"/>
  <c r="S3739" i="4" s="1"/>
  <c r="P3740" i="4"/>
  <c r="Q3740" i="4" a="1"/>
  <c r="Q3740" i="4" s="1"/>
  <c r="R3740" i="4" a="1"/>
  <c r="R3740" i="4" s="1"/>
  <c r="S3740" i="4" a="1"/>
  <c r="S3740" i="4" s="1"/>
  <c r="P3741" i="4"/>
  <c r="Q3741" i="4" a="1"/>
  <c r="Q3741" i="4" s="1"/>
  <c r="R3741" i="4" a="1"/>
  <c r="R3741" i="4" s="1"/>
  <c r="S3741" i="4" a="1"/>
  <c r="S3741" i="4" s="1"/>
  <c r="P3742" i="4"/>
  <c r="Q3742" i="4" a="1"/>
  <c r="Q3742" i="4" s="1"/>
  <c r="R3742" i="4" a="1"/>
  <c r="R3742" i="4" s="1"/>
  <c r="S3742" i="4" a="1"/>
  <c r="S3742" i="4" s="1"/>
  <c r="P3743" i="4"/>
  <c r="Q3743" i="4" a="1"/>
  <c r="Q3743" i="4" s="1"/>
  <c r="R3743" i="4" a="1"/>
  <c r="R3743" i="4" s="1"/>
  <c r="S3743" i="4" a="1"/>
  <c r="S3743" i="4" s="1"/>
  <c r="P3744" i="4"/>
  <c r="Q3744" i="4" a="1"/>
  <c r="Q3744" i="4" s="1"/>
  <c r="R3744" i="4" a="1"/>
  <c r="R3744" i="4" s="1"/>
  <c r="S3744" i="4" a="1"/>
  <c r="S3744" i="4" s="1"/>
  <c r="P3745" i="4"/>
  <c r="Q3745" i="4" a="1"/>
  <c r="Q3745" i="4" s="1"/>
  <c r="R3745" i="4" a="1"/>
  <c r="R3745" i="4" s="1"/>
  <c r="S3745" i="4" a="1"/>
  <c r="S3745" i="4" s="1"/>
  <c r="P3746" i="4"/>
  <c r="Q3746" i="4" a="1"/>
  <c r="Q3746" i="4" s="1"/>
  <c r="R3746" i="4" a="1"/>
  <c r="R3746" i="4" s="1"/>
  <c r="S3746" i="4" a="1"/>
  <c r="S3746" i="4" s="1"/>
  <c r="P3747" i="4"/>
  <c r="Q3747" i="4" a="1"/>
  <c r="Q3747" i="4" s="1"/>
  <c r="R3747" i="4" a="1"/>
  <c r="R3747" i="4" s="1"/>
  <c r="S3747" i="4" a="1"/>
  <c r="S3747" i="4" s="1"/>
  <c r="P3748" i="4"/>
  <c r="Q3748" i="4" a="1"/>
  <c r="Q3748" i="4" s="1"/>
  <c r="R3748" i="4" a="1"/>
  <c r="R3748" i="4" s="1"/>
  <c r="S3748" i="4" a="1"/>
  <c r="S3748" i="4" s="1"/>
  <c r="P3749" i="4"/>
  <c r="Q3749" i="4" a="1"/>
  <c r="Q3749" i="4" s="1"/>
  <c r="R3749" i="4" a="1"/>
  <c r="R3749" i="4" s="1"/>
  <c r="S3749" i="4" a="1"/>
  <c r="S3749" i="4" s="1"/>
  <c r="P3750" i="4"/>
  <c r="Q3750" i="4" a="1"/>
  <c r="Q3750" i="4" s="1"/>
  <c r="R3750" i="4" a="1"/>
  <c r="R3750" i="4" s="1"/>
  <c r="S3750" i="4" a="1"/>
  <c r="S3750" i="4" s="1"/>
  <c r="P3751" i="4"/>
  <c r="Q3751" i="4" a="1"/>
  <c r="Q3751" i="4" s="1"/>
  <c r="R3751" i="4" a="1"/>
  <c r="R3751" i="4" s="1"/>
  <c r="S3751" i="4" a="1"/>
  <c r="S3751" i="4" s="1"/>
  <c r="P3752" i="4"/>
  <c r="Q3752" i="4" a="1"/>
  <c r="Q3752" i="4" s="1"/>
  <c r="R3752" i="4" a="1"/>
  <c r="R3752" i="4" s="1"/>
  <c r="S3752" i="4" a="1"/>
  <c r="S3752" i="4" s="1"/>
  <c r="P3753" i="4"/>
  <c r="Q3753" i="4" a="1"/>
  <c r="Q3753" i="4" s="1"/>
  <c r="R3753" i="4" a="1"/>
  <c r="R3753" i="4" s="1"/>
  <c r="S3753" i="4" a="1"/>
  <c r="S3753" i="4" s="1"/>
  <c r="P3754" i="4"/>
  <c r="Q3754" i="4" a="1"/>
  <c r="Q3754" i="4" s="1"/>
  <c r="R3754" i="4" a="1"/>
  <c r="R3754" i="4" s="1"/>
  <c r="S3754" i="4" a="1"/>
  <c r="S3754" i="4" s="1"/>
  <c r="P3755" i="4"/>
  <c r="Q3755" i="4" a="1"/>
  <c r="Q3755" i="4" s="1"/>
  <c r="R3755" i="4" a="1"/>
  <c r="R3755" i="4" s="1"/>
  <c r="S3755" i="4" a="1"/>
  <c r="S3755" i="4" s="1"/>
  <c r="P3756" i="4"/>
  <c r="Q3756" i="4" a="1"/>
  <c r="Q3756" i="4" s="1"/>
  <c r="R3756" i="4" a="1"/>
  <c r="R3756" i="4" s="1"/>
  <c r="S3756" i="4" a="1"/>
  <c r="S3756" i="4" s="1"/>
  <c r="P3757" i="4"/>
  <c r="Q3757" i="4" a="1"/>
  <c r="Q3757" i="4" s="1"/>
  <c r="R3757" i="4" a="1"/>
  <c r="R3757" i="4" s="1"/>
  <c r="S3757" i="4" a="1"/>
  <c r="S3757" i="4" s="1"/>
  <c r="P3758" i="4"/>
  <c r="Q3758" i="4" a="1"/>
  <c r="Q3758" i="4" s="1"/>
  <c r="R3758" i="4" a="1"/>
  <c r="R3758" i="4" s="1"/>
  <c r="S3758" i="4" a="1"/>
  <c r="S3758" i="4" s="1"/>
  <c r="P3759" i="4"/>
  <c r="Q3759" i="4" a="1"/>
  <c r="Q3759" i="4" s="1"/>
  <c r="R3759" i="4" a="1"/>
  <c r="R3759" i="4" s="1"/>
  <c r="S3759" i="4" a="1"/>
  <c r="S3759" i="4" s="1"/>
  <c r="P3760" i="4"/>
  <c r="Q3760" i="4" a="1"/>
  <c r="Q3760" i="4" s="1"/>
  <c r="R3760" i="4" a="1"/>
  <c r="R3760" i="4" s="1"/>
  <c r="S3760" i="4" a="1"/>
  <c r="S3760" i="4" s="1"/>
  <c r="P3761" i="4"/>
  <c r="Q3761" i="4" a="1"/>
  <c r="Q3761" i="4" s="1"/>
  <c r="R3761" i="4" a="1"/>
  <c r="R3761" i="4" s="1"/>
  <c r="S3761" i="4" a="1"/>
  <c r="S3761" i="4" s="1"/>
  <c r="P3762" i="4"/>
  <c r="Q3762" i="4" a="1"/>
  <c r="Q3762" i="4" s="1"/>
  <c r="R3762" i="4" a="1"/>
  <c r="R3762" i="4" s="1"/>
  <c r="S3762" i="4" a="1"/>
  <c r="S3762" i="4" s="1"/>
  <c r="P3763" i="4"/>
  <c r="Q3763" i="4" a="1"/>
  <c r="Q3763" i="4" s="1"/>
  <c r="R3763" i="4" a="1"/>
  <c r="R3763" i="4" s="1"/>
  <c r="S3763" i="4" a="1"/>
  <c r="S3763" i="4" s="1"/>
  <c r="P3764" i="4"/>
  <c r="Q3764" i="4" a="1"/>
  <c r="Q3764" i="4" s="1"/>
  <c r="R3764" i="4" a="1"/>
  <c r="R3764" i="4" s="1"/>
  <c r="S3764" i="4" a="1"/>
  <c r="S3764" i="4" s="1"/>
  <c r="P3765" i="4"/>
  <c r="Q3765" i="4" a="1"/>
  <c r="Q3765" i="4" s="1"/>
  <c r="R3765" i="4" a="1"/>
  <c r="R3765" i="4" s="1"/>
  <c r="S3765" i="4" a="1"/>
  <c r="S3765" i="4" s="1"/>
  <c r="P3766" i="4"/>
  <c r="Q3766" i="4" a="1"/>
  <c r="Q3766" i="4" s="1"/>
  <c r="R3766" i="4" a="1"/>
  <c r="R3766" i="4" s="1"/>
  <c r="S3766" i="4" a="1"/>
  <c r="S3766" i="4" s="1"/>
  <c r="P3767" i="4"/>
  <c r="Q3767" i="4" a="1"/>
  <c r="Q3767" i="4" s="1"/>
  <c r="R3767" i="4" a="1"/>
  <c r="R3767" i="4" s="1"/>
  <c r="S3767" i="4" a="1"/>
  <c r="S3767" i="4" s="1"/>
  <c r="P3768" i="4"/>
  <c r="Q3768" i="4" a="1"/>
  <c r="Q3768" i="4" s="1"/>
  <c r="R3768" i="4" a="1"/>
  <c r="R3768" i="4" s="1"/>
  <c r="S3768" i="4" a="1"/>
  <c r="S3768" i="4" s="1"/>
  <c r="P3769" i="4"/>
  <c r="Q3769" i="4" a="1"/>
  <c r="Q3769" i="4" s="1"/>
  <c r="R3769" i="4" a="1"/>
  <c r="R3769" i="4" s="1"/>
  <c r="S3769" i="4" a="1"/>
  <c r="S3769" i="4" s="1"/>
  <c r="P3770" i="4"/>
  <c r="Q3770" i="4" a="1"/>
  <c r="Q3770" i="4" s="1"/>
  <c r="R3770" i="4" a="1"/>
  <c r="R3770" i="4" s="1"/>
  <c r="S3770" i="4" a="1"/>
  <c r="S3770" i="4" s="1"/>
  <c r="P3771" i="4"/>
  <c r="Q3771" i="4" a="1"/>
  <c r="Q3771" i="4" s="1"/>
  <c r="R3771" i="4" a="1"/>
  <c r="R3771" i="4" s="1"/>
  <c r="S3771" i="4" a="1"/>
  <c r="S3771" i="4" s="1"/>
  <c r="P3772" i="4"/>
  <c r="Q3772" i="4" a="1"/>
  <c r="Q3772" i="4" s="1"/>
  <c r="R3772" i="4" a="1"/>
  <c r="R3772" i="4" s="1"/>
  <c r="S3772" i="4" a="1"/>
  <c r="S3772" i="4" s="1"/>
  <c r="P3773" i="4"/>
  <c r="Q3773" i="4" a="1"/>
  <c r="Q3773" i="4" s="1"/>
  <c r="R3773" i="4" a="1"/>
  <c r="R3773" i="4" s="1"/>
  <c r="S3773" i="4" a="1"/>
  <c r="S3773" i="4" s="1"/>
  <c r="P3774" i="4"/>
  <c r="Q3774" i="4" a="1"/>
  <c r="Q3774" i="4" s="1"/>
  <c r="R3774" i="4" a="1"/>
  <c r="R3774" i="4" s="1"/>
  <c r="S3774" i="4" a="1"/>
  <c r="S3774" i="4" s="1"/>
  <c r="P3775" i="4"/>
  <c r="Q3775" i="4" a="1"/>
  <c r="Q3775" i="4" s="1"/>
  <c r="R3775" i="4" a="1"/>
  <c r="R3775" i="4" s="1"/>
  <c r="S3775" i="4" a="1"/>
  <c r="S3775" i="4" s="1"/>
  <c r="P3776" i="4"/>
  <c r="Q3776" i="4" a="1"/>
  <c r="Q3776" i="4" s="1"/>
  <c r="R3776" i="4" a="1"/>
  <c r="R3776" i="4" s="1"/>
  <c r="S3776" i="4" a="1"/>
  <c r="S3776" i="4" s="1"/>
  <c r="P3777" i="4"/>
  <c r="Q3777" i="4" a="1"/>
  <c r="Q3777" i="4" s="1"/>
  <c r="R3777" i="4" a="1"/>
  <c r="R3777" i="4" s="1"/>
  <c r="S3777" i="4" a="1"/>
  <c r="S3777" i="4" s="1"/>
  <c r="P3778" i="4"/>
  <c r="Q3778" i="4" a="1"/>
  <c r="Q3778" i="4" s="1"/>
  <c r="R3778" i="4" a="1"/>
  <c r="R3778" i="4" s="1"/>
  <c r="S3778" i="4" a="1"/>
  <c r="S3778" i="4" s="1"/>
  <c r="P3779" i="4"/>
  <c r="Q3779" i="4" a="1"/>
  <c r="Q3779" i="4" s="1"/>
  <c r="R3779" i="4" a="1"/>
  <c r="R3779" i="4" s="1"/>
  <c r="S3779" i="4" a="1"/>
  <c r="S3779" i="4" s="1"/>
  <c r="P3780" i="4"/>
  <c r="Q3780" i="4" a="1"/>
  <c r="Q3780" i="4" s="1"/>
  <c r="R3780" i="4" a="1"/>
  <c r="R3780" i="4" s="1"/>
  <c r="S3780" i="4" a="1"/>
  <c r="S3780" i="4" s="1"/>
  <c r="P3781" i="4"/>
  <c r="Q3781" i="4" a="1"/>
  <c r="Q3781" i="4" s="1"/>
  <c r="R3781" i="4" a="1"/>
  <c r="R3781" i="4" s="1"/>
  <c r="S3781" i="4" a="1"/>
  <c r="S3781" i="4" s="1"/>
  <c r="P3782" i="4"/>
  <c r="Q3782" i="4" a="1"/>
  <c r="Q3782" i="4" s="1"/>
  <c r="R3782" i="4" a="1"/>
  <c r="R3782" i="4" s="1"/>
  <c r="S3782" i="4" a="1"/>
  <c r="S3782" i="4" s="1"/>
  <c r="P3783" i="4"/>
  <c r="Q3783" i="4" a="1"/>
  <c r="Q3783" i="4" s="1"/>
  <c r="R3783" i="4" a="1"/>
  <c r="R3783" i="4" s="1"/>
  <c r="S3783" i="4" a="1"/>
  <c r="S3783" i="4" s="1"/>
  <c r="P3784" i="4"/>
  <c r="Q3784" i="4" a="1"/>
  <c r="Q3784" i="4" s="1"/>
  <c r="R3784" i="4" a="1"/>
  <c r="R3784" i="4" s="1"/>
  <c r="S3784" i="4" a="1"/>
  <c r="S3784" i="4" s="1"/>
  <c r="P3785" i="4"/>
  <c r="Q3785" i="4" a="1"/>
  <c r="Q3785" i="4" s="1"/>
  <c r="R3785" i="4" a="1"/>
  <c r="R3785" i="4" s="1"/>
  <c r="S3785" i="4" a="1"/>
  <c r="S3785" i="4" s="1"/>
  <c r="P3786" i="4"/>
  <c r="Q3786" i="4" a="1"/>
  <c r="Q3786" i="4" s="1"/>
  <c r="R3786" i="4" a="1"/>
  <c r="R3786" i="4" s="1"/>
  <c r="S3786" i="4" a="1"/>
  <c r="S3786" i="4" s="1"/>
  <c r="P3787" i="4"/>
  <c r="Q3787" i="4" a="1"/>
  <c r="Q3787" i="4" s="1"/>
  <c r="R3787" i="4" a="1"/>
  <c r="R3787" i="4" s="1"/>
  <c r="S3787" i="4" a="1"/>
  <c r="S3787" i="4" s="1"/>
  <c r="P3788" i="4"/>
  <c r="Q3788" i="4" a="1"/>
  <c r="Q3788" i="4" s="1"/>
  <c r="R3788" i="4" a="1"/>
  <c r="R3788" i="4" s="1"/>
  <c r="S3788" i="4" a="1"/>
  <c r="S3788" i="4" s="1"/>
  <c r="P3789" i="4"/>
  <c r="Q3789" i="4" a="1"/>
  <c r="Q3789" i="4" s="1"/>
  <c r="R3789" i="4" a="1"/>
  <c r="R3789" i="4" s="1"/>
  <c r="S3789" i="4" a="1"/>
  <c r="S3789" i="4" s="1"/>
  <c r="P3790" i="4"/>
  <c r="Q3790" i="4" a="1"/>
  <c r="Q3790" i="4" s="1"/>
  <c r="R3790" i="4" a="1"/>
  <c r="R3790" i="4" s="1"/>
  <c r="S3790" i="4" a="1"/>
  <c r="S3790" i="4" s="1"/>
  <c r="P3791" i="4"/>
  <c r="Q3791" i="4" a="1"/>
  <c r="Q3791" i="4" s="1"/>
  <c r="R3791" i="4" a="1"/>
  <c r="R3791" i="4" s="1"/>
  <c r="S3791" i="4" a="1"/>
  <c r="S3791" i="4" s="1"/>
  <c r="P3792" i="4"/>
  <c r="Q3792" i="4" a="1"/>
  <c r="Q3792" i="4" s="1"/>
  <c r="R3792" i="4" a="1"/>
  <c r="R3792" i="4" s="1"/>
  <c r="S3792" i="4" a="1"/>
  <c r="S3792" i="4" s="1"/>
  <c r="P3793" i="4"/>
  <c r="Q3793" i="4" a="1"/>
  <c r="Q3793" i="4" s="1"/>
  <c r="R3793" i="4" a="1"/>
  <c r="R3793" i="4" s="1"/>
  <c r="S3793" i="4" a="1"/>
  <c r="S3793" i="4" s="1"/>
  <c r="P3794" i="4"/>
  <c r="Q3794" i="4" a="1"/>
  <c r="Q3794" i="4" s="1"/>
  <c r="R3794" i="4" a="1"/>
  <c r="R3794" i="4" s="1"/>
  <c r="S3794" i="4" a="1"/>
  <c r="S3794" i="4" s="1"/>
  <c r="P3795" i="4"/>
  <c r="Q3795" i="4" a="1"/>
  <c r="Q3795" i="4" s="1"/>
  <c r="R3795" i="4" a="1"/>
  <c r="R3795" i="4" s="1"/>
  <c r="S3795" i="4" a="1"/>
  <c r="S3795" i="4" s="1"/>
  <c r="P3796" i="4"/>
  <c r="Q3796" i="4" a="1"/>
  <c r="Q3796" i="4" s="1"/>
  <c r="R3796" i="4" a="1"/>
  <c r="R3796" i="4" s="1"/>
  <c r="S3796" i="4" a="1"/>
  <c r="S3796" i="4" s="1"/>
  <c r="P3797" i="4"/>
  <c r="Q3797" i="4" a="1"/>
  <c r="Q3797" i="4" s="1"/>
  <c r="R3797" i="4" a="1"/>
  <c r="R3797" i="4" s="1"/>
  <c r="S3797" i="4" a="1"/>
  <c r="S3797" i="4" s="1"/>
  <c r="P3798" i="4"/>
  <c r="Q3798" i="4" a="1"/>
  <c r="Q3798" i="4" s="1"/>
  <c r="R3798" i="4" a="1"/>
  <c r="R3798" i="4" s="1"/>
  <c r="S3798" i="4" a="1"/>
  <c r="S3798" i="4" s="1"/>
  <c r="P3799" i="4"/>
  <c r="Q3799" i="4" a="1"/>
  <c r="Q3799" i="4" s="1"/>
  <c r="R3799" i="4" a="1"/>
  <c r="R3799" i="4" s="1"/>
  <c r="S3799" i="4" a="1"/>
  <c r="S3799" i="4" s="1"/>
  <c r="P3800" i="4"/>
  <c r="Q3800" i="4" a="1"/>
  <c r="Q3800" i="4" s="1"/>
  <c r="R3800" i="4" a="1"/>
  <c r="R3800" i="4" s="1"/>
  <c r="S3800" i="4" a="1"/>
  <c r="S3800" i="4" s="1"/>
  <c r="P3801" i="4"/>
  <c r="Q3801" i="4" a="1"/>
  <c r="Q3801" i="4" s="1"/>
  <c r="R3801" i="4" a="1"/>
  <c r="R3801" i="4" s="1"/>
  <c r="S3801" i="4" a="1"/>
  <c r="S3801" i="4" s="1"/>
  <c r="P3802" i="4"/>
  <c r="Q3802" i="4" a="1"/>
  <c r="Q3802" i="4" s="1"/>
  <c r="R3802" i="4" a="1"/>
  <c r="R3802" i="4" s="1"/>
  <c r="S3802" i="4" a="1"/>
  <c r="S3802" i="4" s="1"/>
  <c r="P3803" i="4"/>
  <c r="Q3803" i="4" a="1"/>
  <c r="Q3803" i="4" s="1"/>
  <c r="R3803" i="4" a="1"/>
  <c r="R3803" i="4" s="1"/>
  <c r="S3803" i="4" a="1"/>
  <c r="S3803" i="4" s="1"/>
  <c r="P3804" i="4"/>
  <c r="Q3804" i="4" a="1"/>
  <c r="Q3804" i="4" s="1"/>
  <c r="R3804" i="4" a="1"/>
  <c r="R3804" i="4" s="1"/>
  <c r="S3804" i="4" a="1"/>
  <c r="S3804" i="4" s="1"/>
  <c r="P3805" i="4"/>
  <c r="Q3805" i="4" a="1"/>
  <c r="Q3805" i="4" s="1"/>
  <c r="R3805" i="4" a="1"/>
  <c r="R3805" i="4" s="1"/>
  <c r="S3805" i="4" a="1"/>
  <c r="S3805" i="4" s="1"/>
  <c r="P3806" i="4"/>
  <c r="Q3806" i="4" a="1"/>
  <c r="Q3806" i="4" s="1"/>
  <c r="R3806" i="4" a="1"/>
  <c r="R3806" i="4" s="1"/>
  <c r="S3806" i="4" a="1"/>
  <c r="S3806" i="4" s="1"/>
  <c r="P3807" i="4"/>
  <c r="Q3807" i="4" a="1"/>
  <c r="Q3807" i="4" s="1"/>
  <c r="R3807" i="4" a="1"/>
  <c r="R3807" i="4" s="1"/>
  <c r="S3807" i="4" a="1"/>
  <c r="S3807" i="4" s="1"/>
  <c r="P3808" i="4"/>
  <c r="Q3808" i="4" a="1"/>
  <c r="Q3808" i="4" s="1"/>
  <c r="R3808" i="4" a="1"/>
  <c r="R3808" i="4" s="1"/>
  <c r="S3808" i="4" a="1"/>
  <c r="S3808" i="4" s="1"/>
  <c r="P3809" i="4"/>
  <c r="Q3809" i="4" a="1"/>
  <c r="Q3809" i="4" s="1"/>
  <c r="R3809" i="4" a="1"/>
  <c r="R3809" i="4" s="1"/>
  <c r="S3809" i="4" a="1"/>
  <c r="S3809" i="4" s="1"/>
  <c r="P3810" i="4"/>
  <c r="Q3810" i="4" a="1"/>
  <c r="Q3810" i="4" s="1"/>
  <c r="R3810" i="4" a="1"/>
  <c r="R3810" i="4" s="1"/>
  <c r="S3810" i="4" a="1"/>
  <c r="S3810" i="4" s="1"/>
  <c r="P3811" i="4"/>
  <c r="Q3811" i="4" a="1"/>
  <c r="Q3811" i="4" s="1"/>
  <c r="R3811" i="4" a="1"/>
  <c r="R3811" i="4" s="1"/>
  <c r="S3811" i="4" a="1"/>
  <c r="S3811" i="4" s="1"/>
  <c r="P3812" i="4"/>
  <c r="Q3812" i="4" a="1"/>
  <c r="Q3812" i="4" s="1"/>
  <c r="R3812" i="4" a="1"/>
  <c r="R3812" i="4" s="1"/>
  <c r="S3812" i="4" a="1"/>
  <c r="S3812" i="4" s="1"/>
  <c r="P3813" i="4"/>
  <c r="Q3813" i="4" a="1"/>
  <c r="Q3813" i="4" s="1"/>
  <c r="R3813" i="4" a="1"/>
  <c r="R3813" i="4" s="1"/>
  <c r="S3813" i="4" a="1"/>
  <c r="S3813" i="4" s="1"/>
  <c r="P3814" i="4"/>
  <c r="Q3814" i="4" a="1"/>
  <c r="Q3814" i="4" s="1"/>
  <c r="R3814" i="4" a="1"/>
  <c r="R3814" i="4" s="1"/>
  <c r="S3814" i="4" a="1"/>
  <c r="S3814" i="4" s="1"/>
  <c r="P3815" i="4"/>
  <c r="Q3815" i="4" a="1"/>
  <c r="Q3815" i="4" s="1"/>
  <c r="R3815" i="4" a="1"/>
  <c r="R3815" i="4" s="1"/>
  <c r="S3815" i="4" a="1"/>
  <c r="S3815" i="4" s="1"/>
  <c r="P3816" i="4"/>
  <c r="Q3816" i="4" a="1"/>
  <c r="Q3816" i="4" s="1"/>
  <c r="R3816" i="4" a="1"/>
  <c r="R3816" i="4" s="1"/>
  <c r="S3816" i="4" a="1"/>
  <c r="S3816" i="4" s="1"/>
  <c r="P3817" i="4"/>
  <c r="Q3817" i="4" a="1"/>
  <c r="Q3817" i="4" s="1"/>
  <c r="R3817" i="4" a="1"/>
  <c r="R3817" i="4" s="1"/>
  <c r="S3817" i="4" a="1"/>
  <c r="S3817" i="4" s="1"/>
  <c r="P3818" i="4"/>
  <c r="Q3818" i="4" a="1"/>
  <c r="Q3818" i="4" s="1"/>
  <c r="R3818" i="4" a="1"/>
  <c r="R3818" i="4" s="1"/>
  <c r="S3818" i="4" a="1"/>
  <c r="S3818" i="4" s="1"/>
  <c r="P3819" i="4"/>
  <c r="Q3819" i="4" a="1"/>
  <c r="Q3819" i="4" s="1"/>
  <c r="R3819" i="4" a="1"/>
  <c r="R3819" i="4" s="1"/>
  <c r="S3819" i="4" a="1"/>
  <c r="S3819" i="4" s="1"/>
  <c r="P3820" i="4"/>
  <c r="Q3820" i="4" a="1"/>
  <c r="Q3820" i="4" s="1"/>
  <c r="R3820" i="4" a="1"/>
  <c r="R3820" i="4" s="1"/>
  <c r="S3820" i="4" a="1"/>
  <c r="S3820" i="4" s="1"/>
  <c r="P3821" i="4"/>
  <c r="Q3821" i="4" a="1"/>
  <c r="Q3821" i="4" s="1"/>
  <c r="R3821" i="4" a="1"/>
  <c r="R3821" i="4" s="1"/>
  <c r="S3821" i="4" a="1"/>
  <c r="S3821" i="4" s="1"/>
  <c r="P3822" i="4"/>
  <c r="Q3822" i="4" a="1"/>
  <c r="Q3822" i="4" s="1"/>
  <c r="R3822" i="4" a="1"/>
  <c r="R3822" i="4" s="1"/>
  <c r="S3822" i="4" a="1"/>
  <c r="S3822" i="4" s="1"/>
  <c r="P3823" i="4"/>
  <c r="Q3823" i="4" a="1"/>
  <c r="Q3823" i="4" s="1"/>
  <c r="R3823" i="4" a="1"/>
  <c r="R3823" i="4" s="1"/>
  <c r="S3823" i="4" a="1"/>
  <c r="S3823" i="4" s="1"/>
  <c r="P3824" i="4"/>
  <c r="Q3824" i="4" a="1"/>
  <c r="Q3824" i="4" s="1"/>
  <c r="R3824" i="4" a="1"/>
  <c r="R3824" i="4" s="1"/>
  <c r="S3824" i="4" a="1"/>
  <c r="S3824" i="4" s="1"/>
  <c r="P3825" i="4"/>
  <c r="Q3825" i="4" a="1"/>
  <c r="Q3825" i="4" s="1"/>
  <c r="R3825" i="4" a="1"/>
  <c r="R3825" i="4" s="1"/>
  <c r="S3825" i="4" a="1"/>
  <c r="S3825" i="4" s="1"/>
  <c r="P3826" i="4"/>
  <c r="Q3826" i="4" a="1"/>
  <c r="Q3826" i="4" s="1"/>
  <c r="R3826" i="4" a="1"/>
  <c r="R3826" i="4" s="1"/>
  <c r="S3826" i="4" a="1"/>
  <c r="S3826" i="4" s="1"/>
  <c r="P3827" i="4"/>
  <c r="Q3827" i="4" a="1"/>
  <c r="Q3827" i="4" s="1"/>
  <c r="R3827" i="4" a="1"/>
  <c r="R3827" i="4" s="1"/>
  <c r="S3827" i="4" a="1"/>
  <c r="S3827" i="4" s="1"/>
  <c r="P3828" i="4"/>
  <c r="Q3828" i="4" a="1"/>
  <c r="Q3828" i="4" s="1"/>
  <c r="R3828" i="4" a="1"/>
  <c r="R3828" i="4" s="1"/>
  <c r="S3828" i="4" a="1"/>
  <c r="S3828" i="4" s="1"/>
  <c r="P3829" i="4"/>
  <c r="Q3829" i="4" a="1"/>
  <c r="Q3829" i="4" s="1"/>
  <c r="R3829" i="4" a="1"/>
  <c r="R3829" i="4" s="1"/>
  <c r="S3829" i="4" a="1"/>
  <c r="S3829" i="4" s="1"/>
  <c r="P3830" i="4"/>
  <c r="Q3830" i="4" a="1"/>
  <c r="Q3830" i="4" s="1"/>
  <c r="R3830" i="4" a="1"/>
  <c r="R3830" i="4" s="1"/>
  <c r="S3830" i="4" a="1"/>
  <c r="S3830" i="4" s="1"/>
  <c r="P3831" i="4"/>
  <c r="Q3831" i="4" a="1"/>
  <c r="Q3831" i="4" s="1"/>
  <c r="R3831" i="4" a="1"/>
  <c r="R3831" i="4" s="1"/>
  <c r="S3831" i="4" a="1"/>
  <c r="S3831" i="4" s="1"/>
  <c r="P3832" i="4"/>
  <c r="Q3832" i="4" a="1"/>
  <c r="Q3832" i="4" s="1"/>
  <c r="R3832" i="4" a="1"/>
  <c r="R3832" i="4" s="1"/>
  <c r="S3832" i="4" a="1"/>
  <c r="S3832" i="4" s="1"/>
  <c r="P3833" i="4"/>
  <c r="Q3833" i="4" a="1"/>
  <c r="Q3833" i="4" s="1"/>
  <c r="R3833" i="4" a="1"/>
  <c r="R3833" i="4" s="1"/>
  <c r="S3833" i="4" a="1"/>
  <c r="S3833" i="4" s="1"/>
  <c r="P3834" i="4"/>
  <c r="Q3834" i="4" a="1"/>
  <c r="Q3834" i="4" s="1"/>
  <c r="R3834" i="4" a="1"/>
  <c r="R3834" i="4" s="1"/>
  <c r="S3834" i="4" a="1"/>
  <c r="S3834" i="4" s="1"/>
  <c r="P3835" i="4"/>
  <c r="Q3835" i="4" a="1"/>
  <c r="Q3835" i="4" s="1"/>
  <c r="R3835" i="4" a="1"/>
  <c r="R3835" i="4" s="1"/>
  <c r="S3835" i="4" a="1"/>
  <c r="S3835" i="4" s="1"/>
  <c r="P3836" i="4"/>
  <c r="Q3836" i="4" a="1"/>
  <c r="Q3836" i="4" s="1"/>
  <c r="R3836" i="4" a="1"/>
  <c r="R3836" i="4" s="1"/>
  <c r="S3836" i="4" a="1"/>
  <c r="S3836" i="4" s="1"/>
  <c r="P3837" i="4"/>
  <c r="Q3837" i="4" a="1"/>
  <c r="Q3837" i="4" s="1"/>
  <c r="R3837" i="4" a="1"/>
  <c r="R3837" i="4" s="1"/>
  <c r="S3837" i="4" a="1"/>
  <c r="S3837" i="4" s="1"/>
  <c r="P3838" i="4"/>
  <c r="Q3838" i="4" a="1"/>
  <c r="Q3838" i="4" s="1"/>
  <c r="R3838" i="4" a="1"/>
  <c r="R3838" i="4" s="1"/>
  <c r="S3838" i="4" a="1"/>
  <c r="S3838" i="4" s="1"/>
  <c r="P3839" i="4"/>
  <c r="Q3839" i="4" a="1"/>
  <c r="Q3839" i="4" s="1"/>
  <c r="R3839" i="4" a="1"/>
  <c r="R3839" i="4" s="1"/>
  <c r="S3839" i="4" a="1"/>
  <c r="S3839" i="4" s="1"/>
  <c r="P3840" i="4"/>
  <c r="Q3840" i="4" a="1"/>
  <c r="Q3840" i="4" s="1"/>
  <c r="R3840" i="4" a="1"/>
  <c r="R3840" i="4" s="1"/>
  <c r="S3840" i="4" a="1"/>
  <c r="S3840" i="4" s="1"/>
  <c r="P3841" i="4"/>
  <c r="Q3841" i="4" a="1"/>
  <c r="Q3841" i="4" s="1"/>
  <c r="R3841" i="4" a="1"/>
  <c r="R3841" i="4" s="1"/>
  <c r="S3841" i="4" a="1"/>
  <c r="S3841" i="4" s="1"/>
  <c r="P3842" i="4"/>
  <c r="Q3842" i="4" a="1"/>
  <c r="Q3842" i="4" s="1"/>
  <c r="R3842" i="4" a="1"/>
  <c r="R3842" i="4" s="1"/>
  <c r="S3842" i="4" a="1"/>
  <c r="S3842" i="4" s="1"/>
  <c r="P3843" i="4"/>
  <c r="Q3843" i="4" a="1"/>
  <c r="Q3843" i="4" s="1"/>
  <c r="R3843" i="4" a="1"/>
  <c r="R3843" i="4" s="1"/>
  <c r="S3843" i="4" a="1"/>
  <c r="S3843" i="4" s="1"/>
  <c r="P3844" i="4"/>
  <c r="Q3844" i="4" a="1"/>
  <c r="Q3844" i="4" s="1"/>
  <c r="R3844" i="4" a="1"/>
  <c r="R3844" i="4" s="1"/>
  <c r="S3844" i="4" a="1"/>
  <c r="S3844" i="4" s="1"/>
  <c r="P3845" i="4"/>
  <c r="Q3845" i="4" a="1"/>
  <c r="Q3845" i="4" s="1"/>
  <c r="R3845" i="4" a="1"/>
  <c r="R3845" i="4" s="1"/>
  <c r="S3845" i="4" a="1"/>
  <c r="S3845" i="4" s="1"/>
  <c r="P3846" i="4"/>
  <c r="Q3846" i="4" a="1"/>
  <c r="Q3846" i="4" s="1"/>
  <c r="R3846" i="4" a="1"/>
  <c r="R3846" i="4" s="1"/>
  <c r="S3846" i="4" a="1"/>
  <c r="S3846" i="4" s="1"/>
  <c r="P3847" i="4"/>
  <c r="Q3847" i="4" a="1"/>
  <c r="Q3847" i="4" s="1"/>
  <c r="R3847" i="4" a="1"/>
  <c r="R3847" i="4" s="1"/>
  <c r="S3847" i="4" a="1"/>
  <c r="S3847" i="4" s="1"/>
  <c r="P3848" i="4"/>
  <c r="Q3848" i="4" a="1"/>
  <c r="Q3848" i="4" s="1"/>
  <c r="R3848" i="4" a="1"/>
  <c r="R3848" i="4" s="1"/>
  <c r="S3848" i="4" a="1"/>
  <c r="S3848" i="4" s="1"/>
  <c r="P3849" i="4"/>
  <c r="Q3849" i="4" a="1"/>
  <c r="Q3849" i="4" s="1"/>
  <c r="R3849" i="4" a="1"/>
  <c r="R3849" i="4" s="1"/>
  <c r="S3849" i="4" a="1"/>
  <c r="S3849" i="4" s="1"/>
  <c r="P3850" i="4"/>
  <c r="Q3850" i="4" a="1"/>
  <c r="Q3850" i="4" s="1"/>
  <c r="R3850" i="4" a="1"/>
  <c r="R3850" i="4" s="1"/>
  <c r="S3850" i="4" a="1"/>
  <c r="S3850" i="4" s="1"/>
  <c r="P3851" i="4"/>
  <c r="Q3851" i="4" a="1"/>
  <c r="Q3851" i="4" s="1"/>
  <c r="R3851" i="4" a="1"/>
  <c r="R3851" i="4" s="1"/>
  <c r="S3851" i="4" a="1"/>
  <c r="S3851" i="4" s="1"/>
  <c r="P3852" i="4"/>
  <c r="Q3852" i="4" a="1"/>
  <c r="Q3852" i="4" s="1"/>
  <c r="R3852" i="4" a="1"/>
  <c r="R3852" i="4" s="1"/>
  <c r="S3852" i="4" a="1"/>
  <c r="S3852" i="4" s="1"/>
  <c r="P3853" i="4"/>
  <c r="Q3853" i="4" a="1"/>
  <c r="Q3853" i="4" s="1"/>
  <c r="R3853" i="4" a="1"/>
  <c r="R3853" i="4" s="1"/>
  <c r="S3853" i="4" a="1"/>
  <c r="S3853" i="4" s="1"/>
  <c r="P3854" i="4"/>
  <c r="Q3854" i="4" a="1"/>
  <c r="Q3854" i="4" s="1"/>
  <c r="R3854" i="4" a="1"/>
  <c r="R3854" i="4" s="1"/>
  <c r="S3854" i="4" a="1"/>
  <c r="S3854" i="4" s="1"/>
  <c r="P3855" i="4"/>
  <c r="Q3855" i="4" a="1"/>
  <c r="Q3855" i="4" s="1"/>
  <c r="R3855" i="4" a="1"/>
  <c r="R3855" i="4" s="1"/>
  <c r="S3855" i="4" a="1"/>
  <c r="S3855" i="4" s="1"/>
  <c r="P3856" i="4"/>
  <c r="Q3856" i="4" a="1"/>
  <c r="Q3856" i="4" s="1"/>
  <c r="R3856" i="4" a="1"/>
  <c r="R3856" i="4" s="1"/>
  <c r="S3856" i="4" a="1"/>
  <c r="S3856" i="4" s="1"/>
  <c r="P3857" i="4"/>
  <c r="Q3857" i="4" a="1"/>
  <c r="Q3857" i="4" s="1"/>
  <c r="R3857" i="4" a="1"/>
  <c r="R3857" i="4" s="1"/>
  <c r="S3857" i="4" a="1"/>
  <c r="S3857" i="4" s="1"/>
  <c r="P3858" i="4"/>
  <c r="Q3858" i="4" a="1"/>
  <c r="Q3858" i="4" s="1"/>
  <c r="R3858" i="4" a="1"/>
  <c r="R3858" i="4" s="1"/>
  <c r="S3858" i="4" a="1"/>
  <c r="S3858" i="4" s="1"/>
  <c r="P3859" i="4"/>
  <c r="Q3859" i="4" a="1"/>
  <c r="Q3859" i="4" s="1"/>
  <c r="R3859" i="4" a="1"/>
  <c r="R3859" i="4" s="1"/>
  <c r="S3859" i="4" a="1"/>
  <c r="S3859" i="4" s="1"/>
  <c r="P3860" i="4"/>
  <c r="Q3860" i="4" a="1"/>
  <c r="Q3860" i="4" s="1"/>
  <c r="R3860" i="4" a="1"/>
  <c r="R3860" i="4" s="1"/>
  <c r="S3860" i="4" a="1"/>
  <c r="S3860" i="4" s="1"/>
  <c r="P3861" i="4"/>
  <c r="Q3861" i="4" a="1"/>
  <c r="Q3861" i="4" s="1"/>
  <c r="R3861" i="4" a="1"/>
  <c r="R3861" i="4" s="1"/>
  <c r="S3861" i="4" a="1"/>
  <c r="S3861" i="4" s="1"/>
  <c r="P3862" i="4"/>
  <c r="Q3862" i="4" a="1"/>
  <c r="Q3862" i="4" s="1"/>
  <c r="R3862" i="4" a="1"/>
  <c r="R3862" i="4" s="1"/>
  <c r="S3862" i="4" a="1"/>
  <c r="S3862" i="4" s="1"/>
  <c r="P3863" i="4"/>
  <c r="Q3863" i="4" a="1"/>
  <c r="Q3863" i="4" s="1"/>
  <c r="R3863" i="4" a="1"/>
  <c r="R3863" i="4" s="1"/>
  <c r="S3863" i="4" a="1"/>
  <c r="S3863" i="4" s="1"/>
  <c r="P3864" i="4"/>
  <c r="Q3864" i="4" a="1"/>
  <c r="Q3864" i="4" s="1"/>
  <c r="R3864" i="4" a="1"/>
  <c r="R3864" i="4" s="1"/>
  <c r="S3864" i="4" a="1"/>
  <c r="S3864" i="4" s="1"/>
  <c r="P3865" i="4"/>
  <c r="Q3865" i="4" a="1"/>
  <c r="Q3865" i="4" s="1"/>
  <c r="R3865" i="4" a="1"/>
  <c r="R3865" i="4" s="1"/>
  <c r="S3865" i="4" a="1"/>
  <c r="S3865" i="4" s="1"/>
  <c r="P3866" i="4"/>
  <c r="Q3866" i="4" a="1"/>
  <c r="Q3866" i="4" s="1"/>
  <c r="R3866" i="4" a="1"/>
  <c r="R3866" i="4" s="1"/>
  <c r="S3866" i="4" a="1"/>
  <c r="S3866" i="4" s="1"/>
  <c r="P3867" i="4"/>
  <c r="Q3867" i="4" a="1"/>
  <c r="Q3867" i="4" s="1"/>
  <c r="R3867" i="4" a="1"/>
  <c r="R3867" i="4" s="1"/>
  <c r="S3867" i="4" a="1"/>
  <c r="S3867" i="4" s="1"/>
  <c r="P3868" i="4"/>
  <c r="Q3868" i="4" a="1"/>
  <c r="Q3868" i="4" s="1"/>
  <c r="R3868" i="4" a="1"/>
  <c r="R3868" i="4" s="1"/>
  <c r="S3868" i="4" a="1"/>
  <c r="S3868" i="4" s="1"/>
  <c r="P3869" i="4"/>
  <c r="Q3869" i="4" a="1"/>
  <c r="Q3869" i="4" s="1"/>
  <c r="R3869" i="4" a="1"/>
  <c r="R3869" i="4" s="1"/>
  <c r="S3869" i="4" a="1"/>
  <c r="S3869" i="4" s="1"/>
  <c r="P3870" i="4"/>
  <c r="Q3870" i="4" a="1"/>
  <c r="Q3870" i="4" s="1"/>
  <c r="R3870" i="4" a="1"/>
  <c r="R3870" i="4" s="1"/>
  <c r="S3870" i="4" a="1"/>
  <c r="S3870" i="4" s="1"/>
  <c r="P3871" i="4"/>
  <c r="Q3871" i="4" a="1"/>
  <c r="Q3871" i="4" s="1"/>
  <c r="R3871" i="4" a="1"/>
  <c r="R3871" i="4" s="1"/>
  <c r="S3871" i="4" a="1"/>
  <c r="S3871" i="4" s="1"/>
  <c r="P3872" i="4"/>
  <c r="Q3872" i="4" a="1"/>
  <c r="Q3872" i="4" s="1"/>
  <c r="R3872" i="4" a="1"/>
  <c r="R3872" i="4" s="1"/>
  <c r="S3872" i="4" a="1"/>
  <c r="S3872" i="4" s="1"/>
  <c r="P3873" i="4"/>
  <c r="Q3873" i="4" a="1"/>
  <c r="Q3873" i="4" s="1"/>
  <c r="R3873" i="4" a="1"/>
  <c r="R3873" i="4" s="1"/>
  <c r="S3873" i="4" a="1"/>
  <c r="S3873" i="4" s="1"/>
  <c r="P3874" i="4"/>
  <c r="Q3874" i="4" a="1"/>
  <c r="Q3874" i="4" s="1"/>
  <c r="R3874" i="4" a="1"/>
  <c r="R3874" i="4" s="1"/>
  <c r="S3874" i="4" a="1"/>
  <c r="S3874" i="4" s="1"/>
  <c r="P3875" i="4"/>
  <c r="Q3875" i="4" a="1"/>
  <c r="Q3875" i="4" s="1"/>
  <c r="R3875" i="4" a="1"/>
  <c r="R3875" i="4" s="1"/>
  <c r="S3875" i="4" a="1"/>
  <c r="S3875" i="4" s="1"/>
  <c r="P3876" i="4"/>
  <c r="Q3876" i="4" a="1"/>
  <c r="Q3876" i="4" s="1"/>
  <c r="R3876" i="4" a="1"/>
  <c r="R3876" i="4" s="1"/>
  <c r="S3876" i="4" a="1"/>
  <c r="S3876" i="4" s="1"/>
  <c r="P3877" i="4"/>
  <c r="Q3877" i="4" a="1"/>
  <c r="Q3877" i="4" s="1"/>
  <c r="R3877" i="4" a="1"/>
  <c r="R3877" i="4" s="1"/>
  <c r="S3877" i="4" a="1"/>
  <c r="S3877" i="4" s="1"/>
  <c r="P3878" i="4"/>
  <c r="Q3878" i="4" a="1"/>
  <c r="Q3878" i="4" s="1"/>
  <c r="R3878" i="4" a="1"/>
  <c r="R3878" i="4" s="1"/>
  <c r="S3878" i="4" a="1"/>
  <c r="S3878" i="4" s="1"/>
  <c r="P3879" i="4"/>
  <c r="Q3879" i="4" a="1"/>
  <c r="Q3879" i="4" s="1"/>
  <c r="R3879" i="4" a="1"/>
  <c r="R3879" i="4" s="1"/>
  <c r="S3879" i="4" a="1"/>
  <c r="S3879" i="4" s="1"/>
  <c r="P3880" i="4"/>
  <c r="Q3880" i="4" a="1"/>
  <c r="Q3880" i="4" s="1"/>
  <c r="R3880" i="4" a="1"/>
  <c r="R3880" i="4" s="1"/>
  <c r="S3880" i="4" a="1"/>
  <c r="S3880" i="4" s="1"/>
  <c r="P3881" i="4"/>
  <c r="Q3881" i="4" a="1"/>
  <c r="Q3881" i="4" s="1"/>
  <c r="R3881" i="4" a="1"/>
  <c r="R3881" i="4" s="1"/>
  <c r="S3881" i="4" a="1"/>
  <c r="S3881" i="4" s="1"/>
  <c r="P3882" i="4"/>
  <c r="Q3882" i="4" a="1"/>
  <c r="Q3882" i="4" s="1"/>
  <c r="R3882" i="4" a="1"/>
  <c r="R3882" i="4" s="1"/>
  <c r="S3882" i="4" a="1"/>
  <c r="S3882" i="4" s="1"/>
  <c r="P3883" i="4"/>
  <c r="Q3883" i="4" a="1"/>
  <c r="Q3883" i="4" s="1"/>
  <c r="R3883" i="4" a="1"/>
  <c r="R3883" i="4" s="1"/>
  <c r="S3883" i="4" a="1"/>
  <c r="S3883" i="4" s="1"/>
  <c r="P3884" i="4"/>
  <c r="Q3884" i="4" a="1"/>
  <c r="Q3884" i="4" s="1"/>
  <c r="R3884" i="4" a="1"/>
  <c r="R3884" i="4" s="1"/>
  <c r="S3884" i="4" a="1"/>
  <c r="S3884" i="4" s="1"/>
  <c r="P3885" i="4"/>
  <c r="Q3885" i="4" a="1"/>
  <c r="Q3885" i="4" s="1"/>
  <c r="R3885" i="4" a="1"/>
  <c r="R3885" i="4" s="1"/>
  <c r="S3885" i="4" a="1"/>
  <c r="S3885" i="4" s="1"/>
  <c r="P3886" i="4"/>
  <c r="Q3886" i="4" a="1"/>
  <c r="Q3886" i="4" s="1"/>
  <c r="R3886" i="4" a="1"/>
  <c r="R3886" i="4" s="1"/>
  <c r="S3886" i="4" a="1"/>
  <c r="S3886" i="4" s="1"/>
  <c r="P3887" i="4"/>
  <c r="Q3887" i="4" a="1"/>
  <c r="Q3887" i="4" s="1"/>
  <c r="R3887" i="4" a="1"/>
  <c r="R3887" i="4" s="1"/>
  <c r="S3887" i="4" a="1"/>
  <c r="S3887" i="4" s="1"/>
  <c r="P3888" i="4"/>
  <c r="Q3888" i="4" a="1"/>
  <c r="Q3888" i="4" s="1"/>
  <c r="R3888" i="4" a="1"/>
  <c r="R3888" i="4" s="1"/>
  <c r="S3888" i="4" a="1"/>
  <c r="S3888" i="4" s="1"/>
  <c r="P3889" i="4"/>
  <c r="Q3889" i="4" a="1"/>
  <c r="Q3889" i="4" s="1"/>
  <c r="R3889" i="4" a="1"/>
  <c r="R3889" i="4" s="1"/>
  <c r="S3889" i="4" a="1"/>
  <c r="S3889" i="4" s="1"/>
  <c r="P3890" i="4"/>
  <c r="Q3890" i="4" a="1"/>
  <c r="Q3890" i="4" s="1"/>
  <c r="R3890" i="4" a="1"/>
  <c r="R3890" i="4" s="1"/>
  <c r="S3890" i="4" a="1"/>
  <c r="S3890" i="4" s="1"/>
  <c r="P3891" i="4"/>
  <c r="Q3891" i="4" a="1"/>
  <c r="Q3891" i="4" s="1"/>
  <c r="R3891" i="4" a="1"/>
  <c r="R3891" i="4" s="1"/>
  <c r="S3891" i="4" a="1"/>
  <c r="S3891" i="4" s="1"/>
  <c r="P3892" i="4"/>
  <c r="Q3892" i="4" a="1"/>
  <c r="Q3892" i="4" s="1"/>
  <c r="R3892" i="4" a="1"/>
  <c r="R3892" i="4" s="1"/>
  <c r="S3892" i="4" a="1"/>
  <c r="S3892" i="4" s="1"/>
  <c r="P3893" i="4"/>
  <c r="Q3893" i="4" a="1"/>
  <c r="Q3893" i="4" s="1"/>
  <c r="R3893" i="4" a="1"/>
  <c r="R3893" i="4" s="1"/>
  <c r="S3893" i="4" a="1"/>
  <c r="S3893" i="4" s="1"/>
  <c r="P3894" i="4"/>
  <c r="Q3894" i="4" a="1"/>
  <c r="Q3894" i="4" s="1"/>
  <c r="R3894" i="4" a="1"/>
  <c r="R3894" i="4" s="1"/>
  <c r="S3894" i="4" a="1"/>
  <c r="S3894" i="4" s="1"/>
  <c r="P3895" i="4"/>
  <c r="Q3895" i="4" a="1"/>
  <c r="Q3895" i="4" s="1"/>
  <c r="R3895" i="4" a="1"/>
  <c r="R3895" i="4" s="1"/>
  <c r="S3895" i="4" a="1"/>
  <c r="S3895" i="4" s="1"/>
  <c r="P3896" i="4"/>
  <c r="Q3896" i="4" a="1"/>
  <c r="Q3896" i="4" s="1"/>
  <c r="R3896" i="4" a="1"/>
  <c r="R3896" i="4" s="1"/>
  <c r="S3896" i="4" a="1"/>
  <c r="S3896" i="4" s="1"/>
  <c r="P3897" i="4"/>
  <c r="Q3897" i="4" a="1"/>
  <c r="Q3897" i="4" s="1"/>
  <c r="R3897" i="4" a="1"/>
  <c r="R3897" i="4" s="1"/>
  <c r="S3897" i="4" a="1"/>
  <c r="S3897" i="4" s="1"/>
  <c r="P3898" i="4"/>
  <c r="Q3898" i="4" a="1"/>
  <c r="Q3898" i="4" s="1"/>
  <c r="R3898" i="4" a="1"/>
  <c r="R3898" i="4" s="1"/>
  <c r="S3898" i="4" a="1"/>
  <c r="S3898" i="4" s="1"/>
  <c r="P3899" i="4"/>
  <c r="Q3899" i="4" a="1"/>
  <c r="Q3899" i="4" s="1"/>
  <c r="R3899" i="4" a="1"/>
  <c r="R3899" i="4" s="1"/>
  <c r="S3899" i="4" a="1"/>
  <c r="S3899" i="4" s="1"/>
  <c r="P3900" i="4"/>
  <c r="Q3900" i="4" a="1"/>
  <c r="Q3900" i="4" s="1"/>
  <c r="R3900" i="4" a="1"/>
  <c r="R3900" i="4" s="1"/>
  <c r="S3900" i="4" a="1"/>
  <c r="S3900" i="4" s="1"/>
  <c r="P3901" i="4"/>
  <c r="Q3901" i="4" a="1"/>
  <c r="Q3901" i="4" s="1"/>
  <c r="R3901" i="4" a="1"/>
  <c r="R3901" i="4" s="1"/>
  <c r="S3901" i="4" a="1"/>
  <c r="S3901" i="4" s="1"/>
  <c r="P3902" i="4"/>
  <c r="Q3902" i="4" a="1"/>
  <c r="Q3902" i="4" s="1"/>
  <c r="R3902" i="4" a="1"/>
  <c r="R3902" i="4" s="1"/>
  <c r="S3902" i="4" a="1"/>
  <c r="S3902" i="4" s="1"/>
  <c r="P3903" i="4"/>
  <c r="Q3903" i="4" a="1"/>
  <c r="Q3903" i="4" s="1"/>
  <c r="R3903" i="4" a="1"/>
  <c r="R3903" i="4" s="1"/>
  <c r="S3903" i="4" a="1"/>
  <c r="S3903" i="4" s="1"/>
  <c r="P3904" i="4"/>
  <c r="Q3904" i="4" a="1"/>
  <c r="Q3904" i="4" s="1"/>
  <c r="R3904" i="4" a="1"/>
  <c r="R3904" i="4" s="1"/>
  <c r="S3904" i="4" a="1"/>
  <c r="S3904" i="4" s="1"/>
  <c r="P3905" i="4"/>
  <c r="Q3905" i="4" a="1"/>
  <c r="Q3905" i="4" s="1"/>
  <c r="R3905" i="4" a="1"/>
  <c r="R3905" i="4" s="1"/>
  <c r="S3905" i="4" a="1"/>
  <c r="S3905" i="4" s="1"/>
  <c r="P3906" i="4"/>
  <c r="Q3906" i="4" a="1"/>
  <c r="Q3906" i="4" s="1"/>
  <c r="R3906" i="4" a="1"/>
  <c r="R3906" i="4" s="1"/>
  <c r="S3906" i="4" a="1"/>
  <c r="S3906" i="4" s="1"/>
  <c r="P3907" i="4"/>
  <c r="Q3907" i="4" a="1"/>
  <c r="Q3907" i="4" s="1"/>
  <c r="R3907" i="4" a="1"/>
  <c r="R3907" i="4" s="1"/>
  <c r="S3907" i="4" a="1"/>
  <c r="S3907" i="4" s="1"/>
  <c r="P3908" i="4"/>
  <c r="Q3908" i="4" a="1"/>
  <c r="Q3908" i="4" s="1"/>
  <c r="R3908" i="4" a="1"/>
  <c r="R3908" i="4" s="1"/>
  <c r="S3908" i="4" a="1"/>
  <c r="S3908" i="4" s="1"/>
  <c r="P3909" i="4"/>
  <c r="Q3909" i="4" a="1"/>
  <c r="Q3909" i="4" s="1"/>
  <c r="R3909" i="4" a="1"/>
  <c r="R3909" i="4" s="1"/>
  <c r="S3909" i="4" a="1"/>
  <c r="S3909" i="4" s="1"/>
  <c r="P3910" i="4"/>
  <c r="Q3910" i="4" a="1"/>
  <c r="Q3910" i="4" s="1"/>
  <c r="R3910" i="4" a="1"/>
  <c r="R3910" i="4" s="1"/>
  <c r="S3910" i="4" a="1"/>
  <c r="S3910" i="4" s="1"/>
  <c r="P3911" i="4"/>
  <c r="Q3911" i="4" a="1"/>
  <c r="Q3911" i="4" s="1"/>
  <c r="R3911" i="4" a="1"/>
  <c r="R3911" i="4" s="1"/>
  <c r="S3911" i="4" a="1"/>
  <c r="S3911" i="4" s="1"/>
  <c r="P3912" i="4"/>
  <c r="Q3912" i="4" a="1"/>
  <c r="Q3912" i="4" s="1"/>
  <c r="R3912" i="4" a="1"/>
  <c r="R3912" i="4" s="1"/>
  <c r="S3912" i="4" a="1"/>
  <c r="S3912" i="4" s="1"/>
  <c r="P3913" i="4"/>
  <c r="Q3913" i="4" a="1"/>
  <c r="Q3913" i="4" s="1"/>
  <c r="R3913" i="4" a="1"/>
  <c r="R3913" i="4" s="1"/>
  <c r="S3913" i="4" a="1"/>
  <c r="S3913" i="4" s="1"/>
  <c r="P3914" i="4"/>
  <c r="Q3914" i="4" a="1"/>
  <c r="Q3914" i="4" s="1"/>
  <c r="R3914" i="4" a="1"/>
  <c r="R3914" i="4" s="1"/>
  <c r="S3914" i="4" a="1"/>
  <c r="S3914" i="4" s="1"/>
  <c r="P3915" i="4"/>
  <c r="Q3915" i="4" a="1"/>
  <c r="Q3915" i="4" s="1"/>
  <c r="R3915" i="4" a="1"/>
  <c r="R3915" i="4" s="1"/>
  <c r="S3915" i="4" a="1"/>
  <c r="S3915" i="4" s="1"/>
  <c r="P3916" i="4"/>
  <c r="Q3916" i="4" a="1"/>
  <c r="Q3916" i="4" s="1"/>
  <c r="R3916" i="4" a="1"/>
  <c r="R3916" i="4" s="1"/>
  <c r="S3916" i="4" a="1"/>
  <c r="S3916" i="4" s="1"/>
  <c r="P3917" i="4"/>
  <c r="Q3917" i="4" a="1"/>
  <c r="Q3917" i="4" s="1"/>
  <c r="R3917" i="4" a="1"/>
  <c r="R3917" i="4" s="1"/>
  <c r="S3917" i="4" a="1"/>
  <c r="S3917" i="4" s="1"/>
  <c r="P3918" i="4"/>
  <c r="Q3918" i="4" a="1"/>
  <c r="Q3918" i="4" s="1"/>
  <c r="R3918" i="4" a="1"/>
  <c r="R3918" i="4" s="1"/>
  <c r="S3918" i="4" a="1"/>
  <c r="S3918" i="4" s="1"/>
  <c r="P3919" i="4"/>
  <c r="Q3919" i="4" a="1"/>
  <c r="Q3919" i="4" s="1"/>
  <c r="R3919" i="4" a="1"/>
  <c r="R3919" i="4" s="1"/>
  <c r="S3919" i="4" a="1"/>
  <c r="S3919" i="4" s="1"/>
  <c r="P3920" i="4"/>
  <c r="Q3920" i="4" a="1"/>
  <c r="Q3920" i="4" s="1"/>
  <c r="R3920" i="4" a="1"/>
  <c r="R3920" i="4" s="1"/>
  <c r="S3920" i="4" a="1"/>
  <c r="S3920" i="4" s="1"/>
  <c r="P3921" i="4"/>
  <c r="Q3921" i="4" a="1"/>
  <c r="Q3921" i="4" s="1"/>
  <c r="R3921" i="4" a="1"/>
  <c r="R3921" i="4" s="1"/>
  <c r="S3921" i="4" a="1"/>
  <c r="S3921" i="4" s="1"/>
  <c r="P3922" i="4"/>
  <c r="Q3922" i="4" a="1"/>
  <c r="Q3922" i="4" s="1"/>
  <c r="R3922" i="4" a="1"/>
  <c r="R3922" i="4" s="1"/>
  <c r="S3922" i="4" a="1"/>
  <c r="S3922" i="4" s="1"/>
  <c r="P3923" i="4"/>
  <c r="Q3923" i="4" a="1"/>
  <c r="Q3923" i="4" s="1"/>
  <c r="R3923" i="4" a="1"/>
  <c r="R3923" i="4" s="1"/>
  <c r="S3923" i="4" a="1"/>
  <c r="S3923" i="4" s="1"/>
  <c r="P3924" i="4"/>
  <c r="Q3924" i="4" a="1"/>
  <c r="Q3924" i="4" s="1"/>
  <c r="R3924" i="4" a="1"/>
  <c r="R3924" i="4" s="1"/>
  <c r="S3924" i="4" a="1"/>
  <c r="S3924" i="4" s="1"/>
  <c r="P3925" i="4"/>
  <c r="Q3925" i="4" a="1"/>
  <c r="Q3925" i="4" s="1"/>
  <c r="R3925" i="4" a="1"/>
  <c r="R3925" i="4" s="1"/>
  <c r="S3925" i="4" a="1"/>
  <c r="S3925" i="4" s="1"/>
  <c r="P3926" i="4"/>
  <c r="Q3926" i="4" a="1"/>
  <c r="Q3926" i="4" s="1"/>
  <c r="R3926" i="4" a="1"/>
  <c r="R3926" i="4" s="1"/>
  <c r="S3926" i="4" a="1"/>
  <c r="S3926" i="4" s="1"/>
  <c r="P3927" i="4"/>
  <c r="Q3927" i="4" a="1"/>
  <c r="Q3927" i="4" s="1"/>
  <c r="R3927" i="4" a="1"/>
  <c r="R3927" i="4" s="1"/>
  <c r="S3927" i="4" a="1"/>
  <c r="S3927" i="4" s="1"/>
  <c r="P3928" i="4"/>
  <c r="Q3928" i="4" a="1"/>
  <c r="Q3928" i="4" s="1"/>
  <c r="R3928" i="4" a="1"/>
  <c r="R3928" i="4" s="1"/>
  <c r="S3928" i="4" a="1"/>
  <c r="S3928" i="4" s="1"/>
  <c r="P3929" i="4"/>
  <c r="Q3929" i="4" a="1"/>
  <c r="Q3929" i="4" s="1"/>
  <c r="R3929" i="4" a="1"/>
  <c r="R3929" i="4" s="1"/>
  <c r="S3929" i="4" a="1"/>
  <c r="S3929" i="4" s="1"/>
  <c r="P3930" i="4"/>
  <c r="Q3930" i="4" a="1"/>
  <c r="Q3930" i="4" s="1"/>
  <c r="R3930" i="4" a="1"/>
  <c r="R3930" i="4" s="1"/>
  <c r="S3930" i="4" a="1"/>
  <c r="S3930" i="4" s="1"/>
  <c r="P3931" i="4"/>
  <c r="Q3931" i="4" a="1"/>
  <c r="Q3931" i="4" s="1"/>
  <c r="R3931" i="4" a="1"/>
  <c r="R3931" i="4" s="1"/>
  <c r="S3931" i="4" a="1"/>
  <c r="S3931" i="4" s="1"/>
  <c r="P3932" i="4"/>
  <c r="Q3932" i="4" a="1"/>
  <c r="Q3932" i="4" s="1"/>
  <c r="R3932" i="4" a="1"/>
  <c r="R3932" i="4" s="1"/>
  <c r="S3932" i="4" a="1"/>
  <c r="S3932" i="4" s="1"/>
  <c r="P3933" i="4"/>
  <c r="Q3933" i="4" a="1"/>
  <c r="Q3933" i="4" s="1"/>
  <c r="R3933" i="4" a="1"/>
  <c r="R3933" i="4" s="1"/>
  <c r="S3933" i="4" a="1"/>
  <c r="S3933" i="4" s="1"/>
  <c r="P3934" i="4"/>
  <c r="Q3934" i="4" a="1"/>
  <c r="Q3934" i="4" s="1"/>
  <c r="R3934" i="4" a="1"/>
  <c r="R3934" i="4" s="1"/>
  <c r="S3934" i="4" a="1"/>
  <c r="S3934" i="4" s="1"/>
  <c r="P3935" i="4"/>
  <c r="Q3935" i="4" a="1"/>
  <c r="Q3935" i="4" s="1"/>
  <c r="R3935" i="4" a="1"/>
  <c r="R3935" i="4" s="1"/>
  <c r="S3935" i="4" a="1"/>
  <c r="S3935" i="4" s="1"/>
  <c r="P3936" i="4"/>
  <c r="Q3936" i="4" a="1"/>
  <c r="Q3936" i="4" s="1"/>
  <c r="R3936" i="4" a="1"/>
  <c r="R3936" i="4" s="1"/>
  <c r="S3936" i="4" a="1"/>
  <c r="S3936" i="4" s="1"/>
  <c r="P3937" i="4"/>
  <c r="Q3937" i="4" a="1"/>
  <c r="Q3937" i="4" s="1"/>
  <c r="R3937" i="4" a="1"/>
  <c r="R3937" i="4" s="1"/>
  <c r="S3937" i="4" a="1"/>
  <c r="S3937" i="4" s="1"/>
  <c r="P3938" i="4"/>
  <c r="Q3938" i="4" a="1"/>
  <c r="Q3938" i="4" s="1"/>
  <c r="R3938" i="4" a="1"/>
  <c r="R3938" i="4" s="1"/>
  <c r="S3938" i="4" a="1"/>
  <c r="S3938" i="4" s="1"/>
  <c r="P3939" i="4"/>
  <c r="Q3939" i="4" a="1"/>
  <c r="Q3939" i="4" s="1"/>
  <c r="R3939" i="4" a="1"/>
  <c r="R3939" i="4" s="1"/>
  <c r="S3939" i="4" a="1"/>
  <c r="S3939" i="4" s="1"/>
  <c r="P3940" i="4"/>
  <c r="Q3940" i="4" a="1"/>
  <c r="Q3940" i="4" s="1"/>
  <c r="R3940" i="4" a="1"/>
  <c r="R3940" i="4" s="1"/>
  <c r="S3940" i="4" a="1"/>
  <c r="S3940" i="4" s="1"/>
  <c r="P3941" i="4"/>
  <c r="Q3941" i="4" a="1"/>
  <c r="Q3941" i="4" s="1"/>
  <c r="R3941" i="4" a="1"/>
  <c r="R3941" i="4" s="1"/>
  <c r="S3941" i="4" a="1"/>
  <c r="S3941" i="4" s="1"/>
  <c r="P3942" i="4"/>
  <c r="Q3942" i="4" a="1"/>
  <c r="Q3942" i="4" s="1"/>
  <c r="R3942" i="4" a="1"/>
  <c r="R3942" i="4" s="1"/>
  <c r="S3942" i="4" a="1"/>
  <c r="S3942" i="4" s="1"/>
  <c r="P3943" i="4"/>
  <c r="Q3943" i="4" a="1"/>
  <c r="Q3943" i="4" s="1"/>
  <c r="R3943" i="4" a="1"/>
  <c r="R3943" i="4" s="1"/>
  <c r="S3943" i="4" a="1"/>
  <c r="S3943" i="4" s="1"/>
  <c r="P3944" i="4"/>
  <c r="Q3944" i="4" a="1"/>
  <c r="Q3944" i="4" s="1"/>
  <c r="R3944" i="4" a="1"/>
  <c r="R3944" i="4" s="1"/>
  <c r="S3944" i="4" a="1"/>
  <c r="S3944" i="4" s="1"/>
  <c r="P3945" i="4"/>
  <c r="Q3945" i="4" a="1"/>
  <c r="Q3945" i="4" s="1"/>
  <c r="R3945" i="4" a="1"/>
  <c r="R3945" i="4" s="1"/>
  <c r="S3945" i="4" a="1"/>
  <c r="S3945" i="4" s="1"/>
  <c r="P3946" i="4"/>
  <c r="Q3946" i="4" a="1"/>
  <c r="Q3946" i="4" s="1"/>
  <c r="R3946" i="4" a="1"/>
  <c r="R3946" i="4" s="1"/>
  <c r="S3946" i="4" a="1"/>
  <c r="S3946" i="4" s="1"/>
  <c r="P3947" i="4"/>
  <c r="Q3947" i="4" a="1"/>
  <c r="Q3947" i="4" s="1"/>
  <c r="R3947" i="4" a="1"/>
  <c r="R3947" i="4" s="1"/>
  <c r="S3947" i="4" a="1"/>
  <c r="S3947" i="4" s="1"/>
  <c r="P3948" i="4"/>
  <c r="Q3948" i="4" a="1"/>
  <c r="Q3948" i="4" s="1"/>
  <c r="R3948" i="4" a="1"/>
  <c r="R3948" i="4" s="1"/>
  <c r="S3948" i="4" a="1"/>
  <c r="S3948" i="4" s="1"/>
  <c r="P3949" i="4"/>
  <c r="Q3949" i="4" a="1"/>
  <c r="Q3949" i="4" s="1"/>
  <c r="R3949" i="4" a="1"/>
  <c r="R3949" i="4" s="1"/>
  <c r="S3949" i="4" a="1"/>
  <c r="S3949" i="4" s="1"/>
  <c r="P3950" i="4"/>
  <c r="Q3950" i="4" a="1"/>
  <c r="Q3950" i="4" s="1"/>
  <c r="R3950" i="4" a="1"/>
  <c r="R3950" i="4" s="1"/>
  <c r="S3950" i="4" a="1"/>
  <c r="S3950" i="4" s="1"/>
  <c r="P3951" i="4"/>
  <c r="Q3951" i="4" a="1"/>
  <c r="Q3951" i="4" s="1"/>
  <c r="R3951" i="4" a="1"/>
  <c r="R3951" i="4" s="1"/>
  <c r="S3951" i="4" a="1"/>
  <c r="S3951" i="4" s="1"/>
  <c r="P3952" i="4"/>
  <c r="Q3952" i="4" a="1"/>
  <c r="Q3952" i="4" s="1"/>
  <c r="R3952" i="4" a="1"/>
  <c r="R3952" i="4" s="1"/>
  <c r="S3952" i="4" a="1"/>
  <c r="S3952" i="4" s="1"/>
  <c r="P3953" i="4"/>
  <c r="Q3953" i="4" a="1"/>
  <c r="Q3953" i="4" s="1"/>
  <c r="R3953" i="4" a="1"/>
  <c r="R3953" i="4" s="1"/>
  <c r="S3953" i="4" a="1"/>
  <c r="S3953" i="4" s="1"/>
  <c r="P3954" i="4"/>
  <c r="Q3954" i="4" a="1"/>
  <c r="Q3954" i="4" s="1"/>
  <c r="R3954" i="4" a="1"/>
  <c r="R3954" i="4" s="1"/>
  <c r="S3954" i="4" a="1"/>
  <c r="S3954" i="4" s="1"/>
  <c r="P3955" i="4"/>
  <c r="Q3955" i="4" a="1"/>
  <c r="Q3955" i="4" s="1"/>
  <c r="R3955" i="4" a="1"/>
  <c r="R3955" i="4" s="1"/>
  <c r="S3955" i="4" a="1"/>
  <c r="S3955" i="4" s="1"/>
  <c r="P3956" i="4"/>
  <c r="Q3956" i="4" a="1"/>
  <c r="Q3956" i="4" s="1"/>
  <c r="R3956" i="4" a="1"/>
  <c r="R3956" i="4" s="1"/>
  <c r="S3956" i="4" a="1"/>
  <c r="S3956" i="4" s="1"/>
  <c r="P3957" i="4"/>
  <c r="Q3957" i="4" a="1"/>
  <c r="Q3957" i="4" s="1"/>
  <c r="R3957" i="4" a="1"/>
  <c r="R3957" i="4" s="1"/>
  <c r="S3957" i="4" a="1"/>
  <c r="S3957" i="4" s="1"/>
  <c r="P3958" i="4"/>
  <c r="Q3958" i="4" a="1"/>
  <c r="Q3958" i="4" s="1"/>
  <c r="R3958" i="4" a="1"/>
  <c r="R3958" i="4" s="1"/>
  <c r="S3958" i="4" a="1"/>
  <c r="S3958" i="4" s="1"/>
  <c r="P3959" i="4"/>
  <c r="Q3959" i="4" a="1"/>
  <c r="Q3959" i="4" s="1"/>
  <c r="R3959" i="4" a="1"/>
  <c r="R3959" i="4" s="1"/>
  <c r="S3959" i="4" a="1"/>
  <c r="S3959" i="4" s="1"/>
  <c r="P3960" i="4"/>
  <c r="Q3960" i="4" a="1"/>
  <c r="Q3960" i="4" s="1"/>
  <c r="R3960" i="4" a="1"/>
  <c r="R3960" i="4" s="1"/>
  <c r="S3960" i="4" a="1"/>
  <c r="S3960" i="4" s="1"/>
  <c r="P3961" i="4"/>
  <c r="Q3961" i="4" a="1"/>
  <c r="Q3961" i="4" s="1"/>
  <c r="R3961" i="4" a="1"/>
  <c r="R3961" i="4" s="1"/>
  <c r="S3961" i="4" a="1"/>
  <c r="S3961" i="4" s="1"/>
  <c r="P3962" i="4"/>
  <c r="Q3962" i="4" a="1"/>
  <c r="Q3962" i="4" s="1"/>
  <c r="R3962" i="4" a="1"/>
  <c r="R3962" i="4" s="1"/>
  <c r="S3962" i="4" a="1"/>
  <c r="S3962" i="4" s="1"/>
  <c r="P3963" i="4"/>
  <c r="Q3963" i="4" a="1"/>
  <c r="Q3963" i="4" s="1"/>
  <c r="R3963" i="4" a="1"/>
  <c r="R3963" i="4" s="1"/>
  <c r="S3963" i="4" a="1"/>
  <c r="S3963" i="4" s="1"/>
  <c r="P3964" i="4"/>
  <c r="Q3964" i="4" a="1"/>
  <c r="Q3964" i="4" s="1"/>
  <c r="R3964" i="4" a="1"/>
  <c r="R3964" i="4" s="1"/>
  <c r="S3964" i="4" a="1"/>
  <c r="S3964" i="4" s="1"/>
  <c r="P3965" i="4"/>
  <c r="Q3965" i="4" a="1"/>
  <c r="Q3965" i="4" s="1"/>
  <c r="R3965" i="4" a="1"/>
  <c r="R3965" i="4" s="1"/>
  <c r="S3965" i="4" a="1"/>
  <c r="S3965" i="4" s="1"/>
  <c r="P3966" i="4"/>
  <c r="Q3966" i="4" a="1"/>
  <c r="Q3966" i="4" s="1"/>
  <c r="R3966" i="4" a="1"/>
  <c r="R3966" i="4" s="1"/>
  <c r="S3966" i="4" a="1"/>
  <c r="S3966" i="4" s="1"/>
  <c r="P3967" i="4"/>
  <c r="Q3967" i="4" a="1"/>
  <c r="Q3967" i="4" s="1"/>
  <c r="R3967" i="4" a="1"/>
  <c r="R3967" i="4" s="1"/>
  <c r="S3967" i="4" a="1"/>
  <c r="S3967" i="4" s="1"/>
  <c r="P3968" i="4"/>
  <c r="Q3968" i="4" a="1"/>
  <c r="Q3968" i="4" s="1"/>
  <c r="R3968" i="4" a="1"/>
  <c r="R3968" i="4" s="1"/>
  <c r="S3968" i="4" a="1"/>
  <c r="S3968" i="4" s="1"/>
  <c r="P3969" i="4"/>
  <c r="Q3969" i="4" a="1"/>
  <c r="Q3969" i="4" s="1"/>
  <c r="R3969" i="4" a="1"/>
  <c r="R3969" i="4" s="1"/>
  <c r="S3969" i="4" a="1"/>
  <c r="S3969" i="4" s="1"/>
  <c r="P3970" i="4"/>
  <c r="Q3970" i="4" a="1"/>
  <c r="Q3970" i="4" s="1"/>
  <c r="R3970" i="4" a="1"/>
  <c r="R3970" i="4" s="1"/>
  <c r="S3970" i="4" a="1"/>
  <c r="S3970" i="4" s="1"/>
  <c r="P3971" i="4"/>
  <c r="Q3971" i="4" a="1"/>
  <c r="Q3971" i="4" s="1"/>
  <c r="R3971" i="4" a="1"/>
  <c r="R3971" i="4" s="1"/>
  <c r="S3971" i="4" a="1"/>
  <c r="S3971" i="4" s="1"/>
  <c r="P3972" i="4"/>
  <c r="Q3972" i="4" a="1"/>
  <c r="Q3972" i="4" s="1"/>
  <c r="R3972" i="4" a="1"/>
  <c r="R3972" i="4" s="1"/>
  <c r="S3972" i="4" a="1"/>
  <c r="S3972" i="4" s="1"/>
  <c r="P3973" i="4"/>
  <c r="Q3973" i="4" a="1"/>
  <c r="Q3973" i="4" s="1"/>
  <c r="R3973" i="4" a="1"/>
  <c r="R3973" i="4" s="1"/>
  <c r="S3973" i="4" a="1"/>
  <c r="S3973" i="4" s="1"/>
  <c r="P3974" i="4"/>
  <c r="Q3974" i="4" a="1"/>
  <c r="Q3974" i="4" s="1"/>
  <c r="R3974" i="4" a="1"/>
  <c r="R3974" i="4" s="1"/>
  <c r="S3974" i="4" a="1"/>
  <c r="S3974" i="4" s="1"/>
  <c r="P3975" i="4"/>
  <c r="Q3975" i="4" a="1"/>
  <c r="Q3975" i="4" s="1"/>
  <c r="R3975" i="4" a="1"/>
  <c r="R3975" i="4" s="1"/>
  <c r="S3975" i="4" a="1"/>
  <c r="S3975" i="4" s="1"/>
  <c r="P3976" i="4"/>
  <c r="Q3976" i="4" a="1"/>
  <c r="Q3976" i="4" s="1"/>
  <c r="R3976" i="4" a="1"/>
  <c r="R3976" i="4" s="1"/>
  <c r="S3976" i="4" a="1"/>
  <c r="S3976" i="4" s="1"/>
  <c r="P3977" i="4"/>
  <c r="Q3977" i="4" a="1"/>
  <c r="Q3977" i="4" s="1"/>
  <c r="R3977" i="4" a="1"/>
  <c r="R3977" i="4" s="1"/>
  <c r="S3977" i="4" a="1"/>
  <c r="S3977" i="4" s="1"/>
  <c r="P3978" i="4"/>
  <c r="Q3978" i="4" a="1"/>
  <c r="Q3978" i="4" s="1"/>
  <c r="R3978" i="4" a="1"/>
  <c r="R3978" i="4" s="1"/>
  <c r="S3978" i="4" a="1"/>
  <c r="S3978" i="4" s="1"/>
  <c r="P3979" i="4"/>
  <c r="Q3979" i="4" a="1"/>
  <c r="Q3979" i="4" s="1"/>
  <c r="R3979" i="4" a="1"/>
  <c r="R3979" i="4" s="1"/>
  <c r="S3979" i="4" a="1"/>
  <c r="S3979" i="4" s="1"/>
  <c r="P3980" i="4"/>
  <c r="Q3980" i="4" a="1"/>
  <c r="Q3980" i="4" s="1"/>
  <c r="R3980" i="4" a="1"/>
  <c r="R3980" i="4" s="1"/>
  <c r="S3980" i="4" a="1"/>
  <c r="S3980" i="4" s="1"/>
  <c r="P3981" i="4"/>
  <c r="Q3981" i="4" a="1"/>
  <c r="Q3981" i="4" s="1"/>
  <c r="R3981" i="4" a="1"/>
  <c r="R3981" i="4" s="1"/>
  <c r="S3981" i="4" a="1"/>
  <c r="S3981" i="4" s="1"/>
  <c r="P3982" i="4"/>
  <c r="Q3982" i="4" a="1"/>
  <c r="Q3982" i="4" s="1"/>
  <c r="R3982" i="4" a="1"/>
  <c r="R3982" i="4" s="1"/>
  <c r="S3982" i="4" a="1"/>
  <c r="S3982" i="4" s="1"/>
  <c r="P3983" i="4"/>
  <c r="Q3983" i="4" a="1"/>
  <c r="Q3983" i="4" s="1"/>
  <c r="R3983" i="4" a="1"/>
  <c r="R3983" i="4" s="1"/>
  <c r="S3983" i="4" a="1"/>
  <c r="S3983" i="4" s="1"/>
  <c r="P3984" i="4"/>
  <c r="Q3984" i="4" a="1"/>
  <c r="Q3984" i="4" s="1"/>
  <c r="R3984" i="4" a="1"/>
  <c r="R3984" i="4" s="1"/>
  <c r="S3984" i="4" a="1"/>
  <c r="S3984" i="4" s="1"/>
  <c r="P3985" i="4"/>
  <c r="Q3985" i="4" a="1"/>
  <c r="Q3985" i="4" s="1"/>
  <c r="R3985" i="4" a="1"/>
  <c r="R3985" i="4" s="1"/>
  <c r="S3985" i="4" a="1"/>
  <c r="S3985" i="4" s="1"/>
  <c r="P3986" i="4"/>
  <c r="Q3986" i="4" a="1"/>
  <c r="Q3986" i="4" s="1"/>
  <c r="R3986" i="4" a="1"/>
  <c r="R3986" i="4" s="1"/>
  <c r="S3986" i="4" a="1"/>
  <c r="S3986" i="4" s="1"/>
  <c r="P3987" i="4"/>
  <c r="Q3987" i="4" a="1"/>
  <c r="Q3987" i="4" s="1"/>
  <c r="R3987" i="4" a="1"/>
  <c r="R3987" i="4" s="1"/>
  <c r="S3987" i="4" a="1"/>
  <c r="S3987" i="4" s="1"/>
  <c r="P3988" i="4"/>
  <c r="Q3988" i="4" a="1"/>
  <c r="Q3988" i="4" s="1"/>
  <c r="R3988" i="4" a="1"/>
  <c r="R3988" i="4" s="1"/>
  <c r="S3988" i="4" a="1"/>
  <c r="S3988" i="4" s="1"/>
  <c r="P3989" i="4"/>
  <c r="Q3989" i="4" a="1"/>
  <c r="Q3989" i="4" s="1"/>
  <c r="R3989" i="4" a="1"/>
  <c r="R3989" i="4" s="1"/>
  <c r="S3989" i="4" a="1"/>
  <c r="S3989" i="4" s="1"/>
  <c r="P3990" i="4"/>
  <c r="Q3990" i="4" a="1"/>
  <c r="Q3990" i="4" s="1"/>
  <c r="R3990" i="4" a="1"/>
  <c r="R3990" i="4" s="1"/>
  <c r="S3990" i="4" a="1"/>
  <c r="S3990" i="4" s="1"/>
  <c r="P3991" i="4"/>
  <c r="Q3991" i="4" a="1"/>
  <c r="Q3991" i="4" s="1"/>
  <c r="R3991" i="4" a="1"/>
  <c r="R3991" i="4" s="1"/>
  <c r="S3991" i="4" a="1"/>
  <c r="S3991" i="4" s="1"/>
  <c r="P3992" i="4"/>
  <c r="Q3992" i="4" a="1"/>
  <c r="Q3992" i="4" s="1"/>
  <c r="R3992" i="4" a="1"/>
  <c r="R3992" i="4" s="1"/>
  <c r="S3992" i="4" a="1"/>
  <c r="S3992" i="4" s="1"/>
  <c r="P3993" i="4"/>
  <c r="Q3993" i="4" a="1"/>
  <c r="Q3993" i="4" s="1"/>
  <c r="R3993" i="4" a="1"/>
  <c r="R3993" i="4" s="1"/>
  <c r="S3993" i="4" a="1"/>
  <c r="S3993" i="4" s="1"/>
  <c r="P3994" i="4"/>
  <c r="Q3994" i="4" a="1"/>
  <c r="Q3994" i="4" s="1"/>
  <c r="R3994" i="4" a="1"/>
  <c r="R3994" i="4" s="1"/>
  <c r="S3994" i="4" a="1"/>
  <c r="S3994" i="4" s="1"/>
  <c r="P3995" i="4"/>
  <c r="Q3995" i="4" a="1"/>
  <c r="Q3995" i="4" s="1"/>
  <c r="R3995" i="4" a="1"/>
  <c r="R3995" i="4" s="1"/>
  <c r="S3995" i="4" a="1"/>
  <c r="S3995" i="4" s="1"/>
  <c r="P3996" i="4"/>
  <c r="Q3996" i="4" a="1"/>
  <c r="Q3996" i="4" s="1"/>
  <c r="R3996" i="4" a="1"/>
  <c r="R3996" i="4" s="1"/>
  <c r="S3996" i="4" a="1"/>
  <c r="S3996" i="4" s="1"/>
  <c r="P3997" i="4"/>
  <c r="Q3997" i="4" a="1"/>
  <c r="Q3997" i="4" s="1"/>
  <c r="R3997" i="4" a="1"/>
  <c r="R3997" i="4" s="1"/>
  <c r="S3997" i="4" a="1"/>
  <c r="S3997" i="4" s="1"/>
  <c r="P3998" i="4"/>
  <c r="Q3998" i="4" a="1"/>
  <c r="Q3998" i="4" s="1"/>
  <c r="R3998" i="4" a="1"/>
  <c r="R3998" i="4" s="1"/>
  <c r="S3998" i="4" a="1"/>
  <c r="S3998" i="4" s="1"/>
  <c r="P3999" i="4"/>
  <c r="Q3999" i="4" a="1"/>
  <c r="Q3999" i="4" s="1"/>
  <c r="R3999" i="4" a="1"/>
  <c r="R3999" i="4" s="1"/>
  <c r="S3999" i="4" a="1"/>
  <c r="S3999" i="4" s="1"/>
  <c r="P4000" i="4"/>
  <c r="Q4000" i="4" a="1"/>
  <c r="Q4000" i="4" s="1"/>
  <c r="R4000" i="4" a="1"/>
  <c r="R4000" i="4" s="1"/>
  <c r="S4000" i="4" a="1"/>
  <c r="S4000" i="4" s="1"/>
  <c r="P4001" i="4"/>
  <c r="Q4001" i="4" a="1"/>
  <c r="Q4001" i="4" s="1"/>
  <c r="R4001" i="4" a="1"/>
  <c r="R4001" i="4" s="1"/>
  <c r="S4001" i="4" a="1"/>
  <c r="S4001" i="4" s="1"/>
  <c r="P4002" i="4"/>
  <c r="Q4002" i="4" a="1"/>
  <c r="Q4002" i="4" s="1"/>
  <c r="R4002" i="4" a="1"/>
  <c r="R4002" i="4" s="1"/>
  <c r="S4002" i="4" a="1"/>
  <c r="S4002" i="4" s="1"/>
  <c r="P4003" i="4"/>
  <c r="Q4003" i="4" a="1"/>
  <c r="Q4003" i="4" s="1"/>
  <c r="R4003" i="4" a="1"/>
  <c r="R4003" i="4" s="1"/>
  <c r="S4003" i="4" a="1"/>
  <c r="S4003" i="4" s="1"/>
  <c r="P4004" i="4"/>
  <c r="Q4004" i="4" a="1"/>
  <c r="Q4004" i="4" s="1"/>
  <c r="R4004" i="4" a="1"/>
  <c r="R4004" i="4" s="1"/>
  <c r="S4004" i="4" a="1"/>
  <c r="S4004" i="4" s="1"/>
  <c r="P4005" i="4"/>
  <c r="Q4005" i="4" a="1"/>
  <c r="Q4005" i="4" s="1"/>
  <c r="R4005" i="4" a="1"/>
  <c r="R4005" i="4" s="1"/>
  <c r="S4005" i="4" a="1"/>
  <c r="S4005" i="4" s="1"/>
  <c r="P4006" i="4"/>
  <c r="Q4006" i="4" a="1"/>
  <c r="Q4006" i="4" s="1"/>
  <c r="R4006" i="4" a="1"/>
  <c r="R4006" i="4" s="1"/>
  <c r="S4006" i="4" a="1"/>
  <c r="S4006" i="4" s="1"/>
  <c r="P4007" i="4"/>
  <c r="Q4007" i="4" a="1"/>
  <c r="Q4007" i="4" s="1"/>
  <c r="R4007" i="4" a="1"/>
  <c r="R4007" i="4" s="1"/>
  <c r="S4007" i="4" a="1"/>
  <c r="S4007" i="4" s="1"/>
  <c r="P4008" i="4"/>
  <c r="Q4008" i="4" a="1"/>
  <c r="Q4008" i="4" s="1"/>
  <c r="R4008" i="4" a="1"/>
  <c r="R4008" i="4" s="1"/>
  <c r="S4008" i="4" a="1"/>
  <c r="S4008" i="4" s="1"/>
  <c r="P4009" i="4"/>
  <c r="Q4009" i="4" a="1"/>
  <c r="Q4009" i="4" s="1"/>
  <c r="R4009" i="4" a="1"/>
  <c r="R4009" i="4" s="1"/>
  <c r="S4009" i="4" a="1"/>
  <c r="S4009" i="4" s="1"/>
  <c r="P4010" i="4"/>
  <c r="Q4010" i="4" a="1"/>
  <c r="Q4010" i="4" s="1"/>
  <c r="R4010" i="4" a="1"/>
  <c r="R4010" i="4" s="1"/>
  <c r="S4010" i="4" a="1"/>
  <c r="S4010" i="4" s="1"/>
  <c r="P4011" i="4"/>
  <c r="Q4011" i="4" a="1"/>
  <c r="Q4011" i="4" s="1"/>
  <c r="R4011" i="4" a="1"/>
  <c r="R4011" i="4" s="1"/>
  <c r="S4011" i="4" a="1"/>
  <c r="S4011" i="4" s="1"/>
  <c r="P4012" i="4"/>
  <c r="Q4012" i="4" a="1"/>
  <c r="Q4012" i="4" s="1"/>
  <c r="R4012" i="4" a="1"/>
  <c r="R4012" i="4" s="1"/>
  <c r="S4012" i="4" a="1"/>
  <c r="S4012" i="4" s="1"/>
  <c r="P4013" i="4"/>
  <c r="Q4013" i="4" a="1"/>
  <c r="Q4013" i="4" s="1"/>
  <c r="R4013" i="4" a="1"/>
  <c r="R4013" i="4" s="1"/>
  <c r="S4013" i="4" a="1"/>
  <c r="S4013" i="4" s="1"/>
  <c r="P4014" i="4"/>
  <c r="Q4014" i="4" a="1"/>
  <c r="Q4014" i="4" s="1"/>
  <c r="R4014" i="4" a="1"/>
  <c r="R4014" i="4" s="1"/>
  <c r="S4014" i="4" a="1"/>
  <c r="S4014" i="4" s="1"/>
  <c r="P4015" i="4"/>
  <c r="Q4015" i="4" a="1"/>
  <c r="Q4015" i="4" s="1"/>
  <c r="R4015" i="4" a="1"/>
  <c r="R4015" i="4" s="1"/>
  <c r="S4015" i="4" a="1"/>
  <c r="S4015" i="4" s="1"/>
  <c r="P4016" i="4"/>
  <c r="Q4016" i="4" a="1"/>
  <c r="Q4016" i="4" s="1"/>
  <c r="R4016" i="4" a="1"/>
  <c r="R4016" i="4" s="1"/>
  <c r="S4016" i="4" a="1"/>
  <c r="S4016" i="4" s="1"/>
  <c r="P4017" i="4"/>
  <c r="Q4017" i="4" a="1"/>
  <c r="Q4017" i="4" s="1"/>
  <c r="R4017" i="4" a="1"/>
  <c r="R4017" i="4" s="1"/>
  <c r="S4017" i="4" a="1"/>
  <c r="S4017" i="4" s="1"/>
  <c r="P4018" i="4"/>
  <c r="Q4018" i="4" a="1"/>
  <c r="Q4018" i="4" s="1"/>
  <c r="R4018" i="4" a="1"/>
  <c r="R4018" i="4" s="1"/>
  <c r="S4018" i="4" a="1"/>
  <c r="S4018" i="4" s="1"/>
  <c r="P4019" i="4"/>
  <c r="Q4019" i="4" a="1"/>
  <c r="Q4019" i="4" s="1"/>
  <c r="R4019" i="4" a="1"/>
  <c r="R4019" i="4" s="1"/>
  <c r="S4019" i="4" a="1"/>
  <c r="S4019" i="4" s="1"/>
  <c r="P4020" i="4"/>
  <c r="Q4020" i="4" a="1"/>
  <c r="Q4020" i="4" s="1"/>
  <c r="R4020" i="4" a="1"/>
  <c r="R4020" i="4" s="1"/>
  <c r="S4020" i="4" a="1"/>
  <c r="S4020" i="4" s="1"/>
  <c r="P4021" i="4"/>
  <c r="Q4021" i="4" a="1"/>
  <c r="Q4021" i="4" s="1"/>
  <c r="R4021" i="4" a="1"/>
  <c r="R4021" i="4" s="1"/>
  <c r="S4021" i="4" a="1"/>
  <c r="S4021" i="4" s="1"/>
  <c r="P4022" i="4"/>
  <c r="Q4022" i="4" a="1"/>
  <c r="Q4022" i="4" s="1"/>
  <c r="R4022" i="4" a="1"/>
  <c r="R4022" i="4" s="1"/>
  <c r="S4022" i="4" a="1"/>
  <c r="S4022" i="4" s="1"/>
  <c r="P4023" i="4"/>
  <c r="Q4023" i="4" a="1"/>
  <c r="Q4023" i="4" s="1"/>
  <c r="R4023" i="4" a="1"/>
  <c r="R4023" i="4" s="1"/>
  <c r="S4023" i="4" a="1"/>
  <c r="S4023" i="4" s="1"/>
  <c r="P4024" i="4"/>
  <c r="Q4024" i="4" a="1"/>
  <c r="Q4024" i="4" s="1"/>
  <c r="R4024" i="4" a="1"/>
  <c r="R4024" i="4" s="1"/>
  <c r="S4024" i="4" a="1"/>
  <c r="S4024" i="4" s="1"/>
  <c r="P4025" i="4"/>
  <c r="Q4025" i="4" a="1"/>
  <c r="Q4025" i="4" s="1"/>
  <c r="R4025" i="4" a="1"/>
  <c r="R4025" i="4" s="1"/>
  <c r="S4025" i="4" a="1"/>
  <c r="S4025" i="4" s="1"/>
  <c r="P4026" i="4"/>
  <c r="Q4026" i="4" a="1"/>
  <c r="Q4026" i="4" s="1"/>
  <c r="R4026" i="4" a="1"/>
  <c r="R4026" i="4" s="1"/>
  <c r="S4026" i="4" a="1"/>
  <c r="S4026" i="4" s="1"/>
  <c r="P4027" i="4"/>
  <c r="Q4027" i="4" a="1"/>
  <c r="Q4027" i="4" s="1"/>
  <c r="R4027" i="4" a="1"/>
  <c r="R4027" i="4" s="1"/>
  <c r="S4027" i="4" a="1"/>
  <c r="S4027" i="4" s="1"/>
  <c r="P4028" i="4"/>
  <c r="Q4028" i="4" a="1"/>
  <c r="Q4028" i="4" s="1"/>
  <c r="R4028" i="4" a="1"/>
  <c r="R4028" i="4" s="1"/>
  <c r="S4028" i="4" a="1"/>
  <c r="S4028" i="4" s="1"/>
  <c r="P4029" i="4"/>
  <c r="Q4029" i="4" a="1"/>
  <c r="Q4029" i="4" s="1"/>
  <c r="R4029" i="4" a="1"/>
  <c r="R4029" i="4" s="1"/>
  <c r="S4029" i="4" a="1"/>
  <c r="S4029" i="4" s="1"/>
  <c r="P4030" i="4"/>
  <c r="Q4030" i="4" a="1"/>
  <c r="Q4030" i="4" s="1"/>
  <c r="R4030" i="4" a="1"/>
  <c r="R4030" i="4" s="1"/>
  <c r="S4030" i="4" a="1"/>
  <c r="S4030" i="4" s="1"/>
  <c r="P4031" i="4"/>
  <c r="Q4031" i="4" a="1"/>
  <c r="Q4031" i="4" s="1"/>
  <c r="R4031" i="4" a="1"/>
  <c r="R4031" i="4" s="1"/>
  <c r="S4031" i="4" a="1"/>
  <c r="S4031" i="4" s="1"/>
  <c r="P4032" i="4"/>
  <c r="Q4032" i="4" a="1"/>
  <c r="Q4032" i="4" s="1"/>
  <c r="R4032" i="4" a="1"/>
  <c r="R4032" i="4" s="1"/>
  <c r="S4032" i="4" a="1"/>
  <c r="S4032" i="4" s="1"/>
  <c r="P4033" i="4"/>
  <c r="Q4033" i="4" a="1"/>
  <c r="Q4033" i="4" s="1"/>
  <c r="R4033" i="4" a="1"/>
  <c r="R4033" i="4" s="1"/>
  <c r="S4033" i="4" a="1"/>
  <c r="S4033" i="4" s="1"/>
  <c r="P4034" i="4"/>
  <c r="Q4034" i="4" a="1"/>
  <c r="Q4034" i="4" s="1"/>
  <c r="R4034" i="4" a="1"/>
  <c r="R4034" i="4" s="1"/>
  <c r="S4034" i="4" a="1"/>
  <c r="S4034" i="4" s="1"/>
  <c r="P4035" i="4"/>
  <c r="Q4035" i="4" a="1"/>
  <c r="Q4035" i="4" s="1"/>
  <c r="R4035" i="4" a="1"/>
  <c r="R4035" i="4" s="1"/>
  <c r="S4035" i="4" a="1"/>
  <c r="S4035" i="4" s="1"/>
  <c r="P4036" i="4"/>
  <c r="Q4036" i="4" a="1"/>
  <c r="Q4036" i="4" s="1"/>
  <c r="R4036" i="4" a="1"/>
  <c r="R4036" i="4" s="1"/>
  <c r="S4036" i="4" a="1"/>
  <c r="S4036" i="4" s="1"/>
  <c r="P4037" i="4"/>
  <c r="Q4037" i="4" a="1"/>
  <c r="Q4037" i="4" s="1"/>
  <c r="R4037" i="4" a="1"/>
  <c r="R4037" i="4" s="1"/>
  <c r="S4037" i="4" a="1"/>
  <c r="S4037" i="4" s="1"/>
  <c r="P4038" i="4"/>
  <c r="Q4038" i="4" a="1"/>
  <c r="Q4038" i="4" s="1"/>
  <c r="R4038" i="4" a="1"/>
  <c r="R4038" i="4" s="1"/>
  <c r="S4038" i="4" a="1"/>
  <c r="S4038" i="4" s="1"/>
  <c r="P4039" i="4"/>
  <c r="Q4039" i="4" a="1"/>
  <c r="Q4039" i="4" s="1"/>
  <c r="R4039" i="4" a="1"/>
  <c r="R4039" i="4" s="1"/>
  <c r="S4039" i="4" a="1"/>
  <c r="S4039" i="4" s="1"/>
  <c r="P4040" i="4"/>
  <c r="Q4040" i="4" a="1"/>
  <c r="Q4040" i="4" s="1"/>
  <c r="R4040" i="4" a="1"/>
  <c r="R4040" i="4" s="1"/>
  <c r="S4040" i="4" a="1"/>
  <c r="S4040" i="4" s="1"/>
  <c r="P4041" i="4"/>
  <c r="Q4041" i="4" a="1"/>
  <c r="Q4041" i="4" s="1"/>
  <c r="R4041" i="4" a="1"/>
  <c r="R4041" i="4" s="1"/>
  <c r="S4041" i="4" a="1"/>
  <c r="S4041" i="4" s="1"/>
  <c r="P4042" i="4"/>
  <c r="Q4042" i="4" a="1"/>
  <c r="Q4042" i="4" s="1"/>
  <c r="R4042" i="4" a="1"/>
  <c r="R4042" i="4" s="1"/>
  <c r="S4042" i="4" a="1"/>
  <c r="S4042" i="4" s="1"/>
  <c r="P4043" i="4"/>
  <c r="Q4043" i="4" a="1"/>
  <c r="Q4043" i="4" s="1"/>
  <c r="R4043" i="4" a="1"/>
  <c r="R4043" i="4" s="1"/>
  <c r="S4043" i="4" a="1"/>
  <c r="S4043" i="4" s="1"/>
  <c r="P4044" i="4"/>
  <c r="Q4044" i="4" a="1"/>
  <c r="Q4044" i="4" s="1"/>
  <c r="R4044" i="4" a="1"/>
  <c r="R4044" i="4" s="1"/>
  <c r="S4044" i="4" a="1"/>
  <c r="S4044" i="4" s="1"/>
  <c r="P4045" i="4"/>
  <c r="Q4045" i="4" a="1"/>
  <c r="Q4045" i="4" s="1"/>
  <c r="R4045" i="4" a="1"/>
  <c r="R4045" i="4" s="1"/>
  <c r="S4045" i="4" a="1"/>
  <c r="S4045" i="4" s="1"/>
  <c r="P4046" i="4"/>
  <c r="Q4046" i="4" a="1"/>
  <c r="Q4046" i="4" s="1"/>
  <c r="R4046" i="4" a="1"/>
  <c r="R4046" i="4" s="1"/>
  <c r="S4046" i="4" a="1"/>
  <c r="S4046" i="4" s="1"/>
  <c r="P4047" i="4"/>
  <c r="Q4047" i="4" a="1"/>
  <c r="Q4047" i="4" s="1"/>
  <c r="R4047" i="4" a="1"/>
  <c r="R4047" i="4" s="1"/>
  <c r="S4047" i="4" a="1"/>
  <c r="S4047" i="4" s="1"/>
  <c r="P4048" i="4"/>
  <c r="Q4048" i="4" a="1"/>
  <c r="Q4048" i="4" s="1"/>
  <c r="R4048" i="4" a="1"/>
  <c r="R4048" i="4" s="1"/>
  <c r="S4048" i="4" a="1"/>
  <c r="S4048" i="4" s="1"/>
  <c r="P4049" i="4"/>
  <c r="Q4049" i="4" a="1"/>
  <c r="Q4049" i="4" s="1"/>
  <c r="R4049" i="4" a="1"/>
  <c r="R4049" i="4" s="1"/>
  <c r="S4049" i="4" a="1"/>
  <c r="S4049" i="4" s="1"/>
  <c r="P4050" i="4"/>
  <c r="Q4050" i="4" a="1"/>
  <c r="Q4050" i="4" s="1"/>
  <c r="R4050" i="4" a="1"/>
  <c r="R4050" i="4" s="1"/>
  <c r="S4050" i="4" a="1"/>
  <c r="S4050" i="4" s="1"/>
  <c r="P4051" i="4"/>
  <c r="Q4051" i="4" a="1"/>
  <c r="Q4051" i="4" s="1"/>
  <c r="R4051" i="4" a="1"/>
  <c r="R4051" i="4" s="1"/>
  <c r="S4051" i="4" a="1"/>
  <c r="S4051" i="4" s="1"/>
  <c r="P4052" i="4"/>
  <c r="Q4052" i="4" a="1"/>
  <c r="Q4052" i="4" s="1"/>
  <c r="R4052" i="4" a="1"/>
  <c r="R4052" i="4" s="1"/>
  <c r="S4052" i="4" a="1"/>
  <c r="S4052" i="4" s="1"/>
  <c r="P4053" i="4"/>
  <c r="Q4053" i="4" a="1"/>
  <c r="Q4053" i="4" s="1"/>
  <c r="R4053" i="4" a="1"/>
  <c r="R4053" i="4" s="1"/>
  <c r="S4053" i="4" a="1"/>
  <c r="S4053" i="4" s="1"/>
  <c r="P4054" i="4"/>
  <c r="Q4054" i="4" a="1"/>
  <c r="Q4054" i="4" s="1"/>
  <c r="R4054" i="4" a="1"/>
  <c r="R4054" i="4" s="1"/>
  <c r="S4054" i="4" a="1"/>
  <c r="S4054" i="4" s="1"/>
  <c r="P4055" i="4"/>
  <c r="Q4055" i="4" a="1"/>
  <c r="Q4055" i="4" s="1"/>
  <c r="R4055" i="4" a="1"/>
  <c r="R4055" i="4" s="1"/>
  <c r="S4055" i="4" a="1"/>
  <c r="S4055" i="4" s="1"/>
  <c r="P4056" i="4"/>
  <c r="Q4056" i="4" a="1"/>
  <c r="Q4056" i="4" s="1"/>
  <c r="R4056" i="4" a="1"/>
  <c r="R4056" i="4" s="1"/>
  <c r="S4056" i="4" a="1"/>
  <c r="S4056" i="4" s="1"/>
  <c r="P4057" i="4"/>
  <c r="Q4057" i="4" a="1"/>
  <c r="Q4057" i="4" s="1"/>
  <c r="R4057" i="4" a="1"/>
  <c r="R4057" i="4" s="1"/>
  <c r="S4057" i="4" a="1"/>
  <c r="S4057" i="4" s="1"/>
  <c r="P4058" i="4"/>
  <c r="Q4058" i="4" a="1"/>
  <c r="Q4058" i="4" s="1"/>
  <c r="R4058" i="4" a="1"/>
  <c r="R4058" i="4" s="1"/>
  <c r="S4058" i="4" a="1"/>
  <c r="S4058" i="4" s="1"/>
  <c r="P4059" i="4"/>
  <c r="Q4059" i="4" a="1"/>
  <c r="Q4059" i="4" s="1"/>
  <c r="R4059" i="4" a="1"/>
  <c r="R4059" i="4" s="1"/>
  <c r="S4059" i="4" a="1"/>
  <c r="S4059" i="4" s="1"/>
  <c r="P4060" i="4"/>
  <c r="Q4060" i="4" a="1"/>
  <c r="Q4060" i="4" s="1"/>
  <c r="R4060" i="4" a="1"/>
  <c r="R4060" i="4" s="1"/>
  <c r="S4060" i="4" a="1"/>
  <c r="S4060" i="4" s="1"/>
  <c r="P4061" i="4"/>
  <c r="Q4061" i="4" a="1"/>
  <c r="Q4061" i="4" s="1"/>
  <c r="R4061" i="4" a="1"/>
  <c r="R4061" i="4" s="1"/>
  <c r="S4061" i="4" a="1"/>
  <c r="S4061" i="4" s="1"/>
  <c r="P4062" i="4"/>
  <c r="Q4062" i="4" a="1"/>
  <c r="Q4062" i="4" s="1"/>
  <c r="R4062" i="4" a="1"/>
  <c r="R4062" i="4" s="1"/>
  <c r="S4062" i="4" a="1"/>
  <c r="S4062" i="4" s="1"/>
  <c r="P4063" i="4"/>
  <c r="Q4063" i="4" a="1"/>
  <c r="Q4063" i="4" s="1"/>
  <c r="R4063" i="4" a="1"/>
  <c r="R4063" i="4" s="1"/>
  <c r="S4063" i="4" a="1"/>
  <c r="S4063" i="4" s="1"/>
  <c r="P4064" i="4"/>
  <c r="Q4064" i="4" a="1"/>
  <c r="Q4064" i="4" s="1"/>
  <c r="R4064" i="4" a="1"/>
  <c r="R4064" i="4" s="1"/>
  <c r="S4064" i="4" a="1"/>
  <c r="S4064" i="4" s="1"/>
  <c r="P4065" i="4"/>
  <c r="Q4065" i="4" a="1"/>
  <c r="Q4065" i="4" s="1"/>
  <c r="R4065" i="4" a="1"/>
  <c r="R4065" i="4" s="1"/>
  <c r="S4065" i="4" a="1"/>
  <c r="S4065" i="4" s="1"/>
  <c r="P4066" i="4"/>
  <c r="Q4066" i="4" a="1"/>
  <c r="Q4066" i="4" s="1"/>
  <c r="R4066" i="4" a="1"/>
  <c r="R4066" i="4" s="1"/>
  <c r="S4066" i="4" a="1"/>
  <c r="S4066" i="4" s="1"/>
  <c r="P4067" i="4"/>
  <c r="Q4067" i="4" a="1"/>
  <c r="Q4067" i="4" s="1"/>
  <c r="R4067" i="4" a="1"/>
  <c r="R4067" i="4" s="1"/>
  <c r="S4067" i="4" a="1"/>
  <c r="S4067" i="4" s="1"/>
  <c r="P4068" i="4"/>
  <c r="Q4068" i="4" a="1"/>
  <c r="Q4068" i="4" s="1"/>
  <c r="R4068" i="4" a="1"/>
  <c r="R4068" i="4" s="1"/>
  <c r="S4068" i="4" a="1"/>
  <c r="S4068" i="4" s="1"/>
  <c r="P4069" i="4"/>
  <c r="Q4069" i="4" a="1"/>
  <c r="Q4069" i="4" s="1"/>
  <c r="R4069" i="4" a="1"/>
  <c r="R4069" i="4" s="1"/>
  <c r="S4069" i="4" a="1"/>
  <c r="S4069" i="4" s="1"/>
  <c r="P4070" i="4"/>
  <c r="Q4070" i="4" a="1"/>
  <c r="Q4070" i="4" s="1"/>
  <c r="R4070" i="4" a="1"/>
  <c r="R4070" i="4" s="1"/>
  <c r="S4070" i="4" a="1"/>
  <c r="S4070" i="4" s="1"/>
  <c r="P4071" i="4"/>
  <c r="Q4071" i="4" a="1"/>
  <c r="Q4071" i="4" s="1"/>
  <c r="R4071" i="4" a="1"/>
  <c r="R4071" i="4" s="1"/>
  <c r="S4071" i="4" a="1"/>
  <c r="S4071" i="4" s="1"/>
  <c r="P4072" i="4"/>
  <c r="Q4072" i="4" a="1"/>
  <c r="Q4072" i="4" s="1"/>
  <c r="R4072" i="4" a="1"/>
  <c r="R4072" i="4" s="1"/>
  <c r="S4072" i="4" a="1"/>
  <c r="S4072" i="4" s="1"/>
  <c r="P4073" i="4"/>
  <c r="Q4073" i="4" a="1"/>
  <c r="Q4073" i="4" s="1"/>
  <c r="R4073" i="4" a="1"/>
  <c r="R4073" i="4" s="1"/>
  <c r="S4073" i="4" a="1"/>
  <c r="S4073" i="4" s="1"/>
  <c r="P4074" i="4"/>
  <c r="Q4074" i="4" a="1"/>
  <c r="Q4074" i="4" s="1"/>
  <c r="R4074" i="4" a="1"/>
  <c r="R4074" i="4" s="1"/>
  <c r="S4074" i="4" a="1"/>
  <c r="S4074" i="4" s="1"/>
  <c r="P4075" i="4"/>
  <c r="Q4075" i="4" a="1"/>
  <c r="Q4075" i="4" s="1"/>
  <c r="R4075" i="4" a="1"/>
  <c r="R4075" i="4" s="1"/>
  <c r="S4075" i="4" a="1"/>
  <c r="S4075" i="4" s="1"/>
  <c r="P4076" i="4"/>
  <c r="Q4076" i="4" a="1"/>
  <c r="Q4076" i="4" s="1"/>
  <c r="R4076" i="4" a="1"/>
  <c r="R4076" i="4" s="1"/>
  <c r="S4076" i="4" a="1"/>
  <c r="S4076" i="4" s="1"/>
  <c r="P4077" i="4"/>
  <c r="Q4077" i="4" a="1"/>
  <c r="Q4077" i="4" s="1"/>
  <c r="R4077" i="4" a="1"/>
  <c r="R4077" i="4" s="1"/>
  <c r="S4077" i="4" a="1"/>
  <c r="S4077" i="4" s="1"/>
  <c r="P4078" i="4"/>
  <c r="Q4078" i="4" a="1"/>
  <c r="Q4078" i="4" s="1"/>
  <c r="R4078" i="4" a="1"/>
  <c r="R4078" i="4" s="1"/>
  <c r="S4078" i="4" a="1"/>
  <c r="S4078" i="4" s="1"/>
  <c r="P4079" i="4"/>
  <c r="Q4079" i="4" a="1"/>
  <c r="Q4079" i="4" s="1"/>
  <c r="R4079" i="4" a="1"/>
  <c r="R4079" i="4" s="1"/>
  <c r="S4079" i="4" a="1"/>
  <c r="S4079" i="4" s="1"/>
  <c r="P4080" i="4"/>
  <c r="Q4080" i="4" a="1"/>
  <c r="Q4080" i="4" s="1"/>
  <c r="R4080" i="4" a="1"/>
  <c r="R4080" i="4" s="1"/>
  <c r="S4080" i="4" a="1"/>
  <c r="S4080" i="4" s="1"/>
  <c r="P4081" i="4"/>
  <c r="Q4081" i="4" a="1"/>
  <c r="Q4081" i="4" s="1"/>
  <c r="R4081" i="4" a="1"/>
  <c r="R4081" i="4" s="1"/>
  <c r="S4081" i="4" a="1"/>
  <c r="S4081" i="4" s="1"/>
  <c r="P4082" i="4"/>
  <c r="Q4082" i="4" a="1"/>
  <c r="Q4082" i="4" s="1"/>
  <c r="R4082" i="4" a="1"/>
  <c r="R4082" i="4" s="1"/>
  <c r="S4082" i="4" a="1"/>
  <c r="S4082" i="4" s="1"/>
  <c r="P4083" i="4"/>
  <c r="Q4083" i="4" a="1"/>
  <c r="Q4083" i="4" s="1"/>
  <c r="R4083" i="4" a="1"/>
  <c r="R4083" i="4" s="1"/>
  <c r="S4083" i="4" a="1"/>
  <c r="S4083" i="4" s="1"/>
  <c r="P4084" i="4"/>
  <c r="Q4084" i="4" a="1"/>
  <c r="Q4084" i="4" s="1"/>
  <c r="R4084" i="4" a="1"/>
  <c r="R4084" i="4" s="1"/>
  <c r="S4084" i="4" a="1"/>
  <c r="S4084" i="4" s="1"/>
  <c r="P4085" i="4"/>
  <c r="Q4085" i="4" a="1"/>
  <c r="Q4085" i="4" s="1"/>
  <c r="R4085" i="4" a="1"/>
  <c r="R4085" i="4" s="1"/>
  <c r="S4085" i="4" a="1"/>
  <c r="S4085" i="4" s="1"/>
  <c r="P4086" i="4"/>
  <c r="Q4086" i="4" a="1"/>
  <c r="Q4086" i="4" s="1"/>
  <c r="R4086" i="4" a="1"/>
  <c r="R4086" i="4" s="1"/>
  <c r="S4086" i="4" a="1"/>
  <c r="S4086" i="4" s="1"/>
  <c r="P4087" i="4"/>
  <c r="Q4087" i="4" a="1"/>
  <c r="Q4087" i="4" s="1"/>
  <c r="R4087" i="4" a="1"/>
  <c r="R4087" i="4" s="1"/>
  <c r="S4087" i="4" a="1"/>
  <c r="S4087" i="4" s="1"/>
  <c r="P4088" i="4"/>
  <c r="Q4088" i="4" a="1"/>
  <c r="Q4088" i="4" s="1"/>
  <c r="R4088" i="4" a="1"/>
  <c r="R4088" i="4" s="1"/>
  <c r="S4088" i="4" a="1"/>
  <c r="S4088" i="4" s="1"/>
  <c r="P4089" i="4"/>
  <c r="Q4089" i="4" a="1"/>
  <c r="Q4089" i="4" s="1"/>
  <c r="R4089" i="4" a="1"/>
  <c r="R4089" i="4" s="1"/>
  <c r="S4089" i="4" a="1"/>
  <c r="S4089" i="4" s="1"/>
  <c r="P4090" i="4"/>
  <c r="Q4090" i="4" a="1"/>
  <c r="Q4090" i="4" s="1"/>
  <c r="R4090" i="4" a="1"/>
  <c r="R4090" i="4" s="1"/>
  <c r="S4090" i="4" a="1"/>
  <c r="S4090" i="4" s="1"/>
  <c r="P4091" i="4"/>
  <c r="Q4091" i="4" a="1"/>
  <c r="Q4091" i="4" s="1"/>
  <c r="R4091" i="4" a="1"/>
  <c r="R4091" i="4" s="1"/>
  <c r="S4091" i="4" a="1"/>
  <c r="S4091" i="4" s="1"/>
  <c r="P4092" i="4"/>
  <c r="Q4092" i="4" a="1"/>
  <c r="Q4092" i="4" s="1"/>
  <c r="R4092" i="4" a="1"/>
  <c r="R4092" i="4" s="1"/>
  <c r="S4092" i="4" a="1"/>
  <c r="S4092" i="4" s="1"/>
  <c r="P4093" i="4"/>
  <c r="Q4093" i="4" a="1"/>
  <c r="Q4093" i="4" s="1"/>
  <c r="R4093" i="4" a="1"/>
  <c r="R4093" i="4" s="1"/>
  <c r="S4093" i="4" a="1"/>
  <c r="S4093" i="4" s="1"/>
  <c r="P4094" i="4"/>
  <c r="Q4094" i="4" a="1"/>
  <c r="Q4094" i="4" s="1"/>
  <c r="R4094" i="4" a="1"/>
  <c r="R4094" i="4" s="1"/>
  <c r="S4094" i="4" a="1"/>
  <c r="S4094" i="4" s="1"/>
  <c r="P4095" i="4"/>
  <c r="Q4095" i="4" a="1"/>
  <c r="Q4095" i="4" s="1"/>
  <c r="R4095" i="4" a="1"/>
  <c r="R4095" i="4" s="1"/>
  <c r="S4095" i="4" a="1"/>
  <c r="S4095" i="4" s="1"/>
  <c r="P4096" i="4"/>
  <c r="Q4096" i="4" a="1"/>
  <c r="Q4096" i="4" s="1"/>
  <c r="R4096" i="4" a="1"/>
  <c r="R4096" i="4" s="1"/>
  <c r="S4096" i="4" a="1"/>
  <c r="S4096" i="4" s="1"/>
  <c r="P4097" i="4"/>
  <c r="Q4097" i="4" a="1"/>
  <c r="Q4097" i="4" s="1"/>
  <c r="R4097" i="4" a="1"/>
  <c r="R4097" i="4" s="1"/>
  <c r="S4097" i="4" a="1"/>
  <c r="S4097" i="4" s="1"/>
  <c r="P4098" i="4"/>
  <c r="Q4098" i="4" a="1"/>
  <c r="Q4098" i="4" s="1"/>
  <c r="R4098" i="4" a="1"/>
  <c r="R4098" i="4" s="1"/>
  <c r="S4098" i="4" a="1"/>
  <c r="S4098" i="4" s="1"/>
  <c r="P4099" i="4"/>
  <c r="Q4099" i="4" a="1"/>
  <c r="Q4099" i="4" s="1"/>
  <c r="R4099" i="4" a="1"/>
  <c r="R4099" i="4" s="1"/>
  <c r="S4099" i="4" a="1"/>
  <c r="S4099" i="4" s="1"/>
  <c r="P4100" i="4"/>
  <c r="Q4100" i="4" a="1"/>
  <c r="Q4100" i="4" s="1"/>
  <c r="R4100" i="4" a="1"/>
  <c r="R4100" i="4" s="1"/>
  <c r="S4100" i="4" a="1"/>
  <c r="S4100" i="4" s="1"/>
  <c r="P4101" i="4"/>
  <c r="Q4101" i="4" a="1"/>
  <c r="Q4101" i="4" s="1"/>
  <c r="R4101" i="4" a="1"/>
  <c r="R4101" i="4" s="1"/>
  <c r="S4101" i="4" a="1"/>
  <c r="S4101" i="4" s="1"/>
  <c r="P4102" i="4"/>
  <c r="Q4102" i="4" a="1"/>
  <c r="Q4102" i="4" s="1"/>
  <c r="R4102" i="4" a="1"/>
  <c r="R4102" i="4" s="1"/>
  <c r="S4102" i="4" a="1"/>
  <c r="S4102" i="4" s="1"/>
  <c r="P4103" i="4"/>
  <c r="Q4103" i="4" a="1"/>
  <c r="Q4103" i="4" s="1"/>
  <c r="R4103" i="4" a="1"/>
  <c r="R4103" i="4" s="1"/>
  <c r="S4103" i="4" a="1"/>
  <c r="S4103" i="4" s="1"/>
  <c r="P4104" i="4"/>
  <c r="Q4104" i="4" a="1"/>
  <c r="Q4104" i="4" s="1"/>
  <c r="R4104" i="4" a="1"/>
  <c r="R4104" i="4" s="1"/>
  <c r="S4104" i="4" a="1"/>
  <c r="S4104" i="4" s="1"/>
  <c r="P4105" i="4"/>
  <c r="Q4105" i="4" a="1"/>
  <c r="Q4105" i="4" s="1"/>
  <c r="R4105" i="4" a="1"/>
  <c r="R4105" i="4" s="1"/>
  <c r="S4105" i="4" a="1"/>
  <c r="S4105" i="4" s="1"/>
  <c r="P4106" i="4"/>
  <c r="Q4106" i="4" a="1"/>
  <c r="Q4106" i="4" s="1"/>
  <c r="R4106" i="4" a="1"/>
  <c r="R4106" i="4" s="1"/>
  <c r="S4106" i="4" a="1"/>
  <c r="S4106" i="4" s="1"/>
  <c r="P4107" i="4"/>
  <c r="Q4107" i="4" a="1"/>
  <c r="Q4107" i="4" s="1"/>
  <c r="R4107" i="4" a="1"/>
  <c r="R4107" i="4" s="1"/>
  <c r="S4107" i="4" a="1"/>
  <c r="S4107" i="4" s="1"/>
  <c r="P4108" i="4"/>
  <c r="Q4108" i="4" a="1"/>
  <c r="Q4108" i="4" s="1"/>
  <c r="R4108" i="4" a="1"/>
  <c r="R4108" i="4" s="1"/>
  <c r="S4108" i="4" a="1"/>
  <c r="S4108" i="4" s="1"/>
  <c r="P4109" i="4"/>
  <c r="Q4109" i="4" a="1"/>
  <c r="Q4109" i="4" s="1"/>
  <c r="R4109" i="4" a="1"/>
  <c r="R4109" i="4" s="1"/>
  <c r="S4109" i="4" a="1"/>
  <c r="S4109" i="4" s="1"/>
  <c r="P4110" i="4"/>
  <c r="Q4110" i="4" a="1"/>
  <c r="Q4110" i="4" s="1"/>
  <c r="R4110" i="4" a="1"/>
  <c r="R4110" i="4" s="1"/>
  <c r="S4110" i="4" a="1"/>
  <c r="S4110" i="4" s="1"/>
  <c r="P4111" i="4"/>
  <c r="Q4111" i="4" a="1"/>
  <c r="Q4111" i="4" s="1"/>
  <c r="R4111" i="4" a="1"/>
  <c r="R4111" i="4" s="1"/>
  <c r="S4111" i="4" a="1"/>
  <c r="S4111" i="4" s="1"/>
  <c r="P4112" i="4"/>
  <c r="Q4112" i="4" a="1"/>
  <c r="Q4112" i="4" s="1"/>
  <c r="R4112" i="4" a="1"/>
  <c r="R4112" i="4" s="1"/>
  <c r="S4112" i="4" a="1"/>
  <c r="S4112" i="4" s="1"/>
  <c r="P4113" i="4"/>
  <c r="Q4113" i="4" a="1"/>
  <c r="Q4113" i="4" s="1"/>
  <c r="R4113" i="4" a="1"/>
  <c r="R4113" i="4" s="1"/>
  <c r="S4113" i="4" a="1"/>
  <c r="S4113" i="4" s="1"/>
  <c r="P4114" i="4"/>
  <c r="Q4114" i="4" a="1"/>
  <c r="Q4114" i="4" s="1"/>
  <c r="R4114" i="4" a="1"/>
  <c r="R4114" i="4" s="1"/>
  <c r="S4114" i="4" a="1"/>
  <c r="S4114" i="4" s="1"/>
  <c r="P4115" i="4"/>
  <c r="Q4115" i="4" a="1"/>
  <c r="Q4115" i="4" s="1"/>
  <c r="R4115" i="4" a="1"/>
  <c r="R4115" i="4" s="1"/>
  <c r="S4115" i="4" a="1"/>
  <c r="S4115" i="4" s="1"/>
  <c r="P4116" i="4"/>
  <c r="Q4116" i="4" a="1"/>
  <c r="Q4116" i="4" s="1"/>
  <c r="R4116" i="4" a="1"/>
  <c r="R4116" i="4" s="1"/>
  <c r="S4116" i="4" a="1"/>
  <c r="S4116" i="4" s="1"/>
  <c r="P4117" i="4"/>
  <c r="Q4117" i="4" a="1"/>
  <c r="Q4117" i="4" s="1"/>
  <c r="R4117" i="4" a="1"/>
  <c r="R4117" i="4" s="1"/>
  <c r="S4117" i="4" a="1"/>
  <c r="S4117" i="4" s="1"/>
  <c r="P4118" i="4"/>
  <c r="Q4118" i="4" a="1"/>
  <c r="Q4118" i="4" s="1"/>
  <c r="R4118" i="4" a="1"/>
  <c r="R4118" i="4" s="1"/>
  <c r="S4118" i="4" a="1"/>
  <c r="S4118" i="4" s="1"/>
  <c r="P4119" i="4"/>
  <c r="Q4119" i="4" a="1"/>
  <c r="Q4119" i="4" s="1"/>
  <c r="R4119" i="4" a="1"/>
  <c r="R4119" i="4" s="1"/>
  <c r="S4119" i="4" a="1"/>
  <c r="S4119" i="4" s="1"/>
  <c r="P4120" i="4"/>
  <c r="Q4120" i="4" a="1"/>
  <c r="Q4120" i="4" s="1"/>
  <c r="R4120" i="4" a="1"/>
  <c r="R4120" i="4" s="1"/>
  <c r="S4120" i="4" a="1"/>
  <c r="S4120" i="4" s="1"/>
  <c r="P4121" i="4"/>
  <c r="Q4121" i="4" a="1"/>
  <c r="Q4121" i="4" s="1"/>
  <c r="R4121" i="4" a="1"/>
  <c r="R4121" i="4" s="1"/>
  <c r="S4121" i="4" a="1"/>
  <c r="S4121" i="4" s="1"/>
  <c r="P4122" i="4"/>
  <c r="Q4122" i="4" a="1"/>
  <c r="Q4122" i="4" s="1"/>
  <c r="R4122" i="4" a="1"/>
  <c r="R4122" i="4" s="1"/>
  <c r="S4122" i="4" a="1"/>
  <c r="S4122" i="4" s="1"/>
  <c r="P4123" i="4"/>
  <c r="Q4123" i="4" a="1"/>
  <c r="Q4123" i="4" s="1"/>
  <c r="R4123" i="4" a="1"/>
  <c r="R4123" i="4" s="1"/>
  <c r="S4123" i="4" a="1"/>
  <c r="S4123" i="4" s="1"/>
  <c r="P4124" i="4"/>
  <c r="Q4124" i="4" a="1"/>
  <c r="Q4124" i="4" s="1"/>
  <c r="R4124" i="4" a="1"/>
  <c r="R4124" i="4" s="1"/>
  <c r="S4124" i="4" a="1"/>
  <c r="S4124" i="4" s="1"/>
  <c r="P4125" i="4"/>
  <c r="Q4125" i="4" a="1"/>
  <c r="Q4125" i="4" s="1"/>
  <c r="R4125" i="4" a="1"/>
  <c r="R4125" i="4" s="1"/>
  <c r="S4125" i="4" a="1"/>
  <c r="S4125" i="4" s="1"/>
  <c r="P4126" i="4"/>
  <c r="Q4126" i="4" a="1"/>
  <c r="Q4126" i="4" s="1"/>
  <c r="R4126" i="4" a="1"/>
  <c r="R4126" i="4" s="1"/>
  <c r="S4126" i="4" a="1"/>
  <c r="S4126" i="4" s="1"/>
  <c r="P4127" i="4"/>
  <c r="Q4127" i="4" a="1"/>
  <c r="Q4127" i="4" s="1"/>
  <c r="R4127" i="4" a="1"/>
  <c r="R4127" i="4" s="1"/>
  <c r="S4127" i="4" a="1"/>
  <c r="S4127" i="4" s="1"/>
  <c r="P4128" i="4"/>
  <c r="Q4128" i="4" a="1"/>
  <c r="Q4128" i="4" s="1"/>
  <c r="R4128" i="4" a="1"/>
  <c r="R4128" i="4" s="1"/>
  <c r="S4128" i="4" a="1"/>
  <c r="S4128" i="4" s="1"/>
  <c r="P4129" i="4"/>
  <c r="Q4129" i="4" a="1"/>
  <c r="Q4129" i="4" s="1"/>
  <c r="R4129" i="4" a="1"/>
  <c r="R4129" i="4" s="1"/>
  <c r="S4129" i="4" a="1"/>
  <c r="S4129" i="4" s="1"/>
  <c r="P4130" i="4"/>
  <c r="Q4130" i="4" a="1"/>
  <c r="Q4130" i="4" s="1"/>
  <c r="R4130" i="4" a="1"/>
  <c r="R4130" i="4" s="1"/>
  <c r="S4130" i="4" a="1"/>
  <c r="S4130" i="4" s="1"/>
  <c r="P4131" i="4"/>
  <c r="Q4131" i="4" a="1"/>
  <c r="Q4131" i="4" s="1"/>
  <c r="R4131" i="4" a="1"/>
  <c r="R4131" i="4" s="1"/>
  <c r="S4131" i="4" a="1"/>
  <c r="S4131" i="4" s="1"/>
  <c r="P4132" i="4"/>
  <c r="Q4132" i="4" a="1"/>
  <c r="Q4132" i="4" s="1"/>
  <c r="R4132" i="4" a="1"/>
  <c r="R4132" i="4" s="1"/>
  <c r="S4132" i="4" a="1"/>
  <c r="S4132" i="4" s="1"/>
  <c r="P4133" i="4"/>
  <c r="Q4133" i="4" a="1"/>
  <c r="Q4133" i="4" s="1"/>
  <c r="R4133" i="4" a="1"/>
  <c r="R4133" i="4" s="1"/>
  <c r="S4133" i="4" a="1"/>
  <c r="S4133" i="4" s="1"/>
  <c r="P4134" i="4"/>
  <c r="Q4134" i="4" a="1"/>
  <c r="Q4134" i="4" s="1"/>
  <c r="R4134" i="4" a="1"/>
  <c r="R4134" i="4" s="1"/>
  <c r="S4134" i="4" a="1"/>
  <c r="S4134" i="4" s="1"/>
  <c r="P4135" i="4"/>
  <c r="Q4135" i="4" a="1"/>
  <c r="Q4135" i="4" s="1"/>
  <c r="R4135" i="4" a="1"/>
  <c r="R4135" i="4" s="1"/>
  <c r="S4135" i="4" a="1"/>
  <c r="S4135" i="4" s="1"/>
  <c r="P4136" i="4"/>
  <c r="Q4136" i="4" a="1"/>
  <c r="Q4136" i="4" s="1"/>
  <c r="R4136" i="4" a="1"/>
  <c r="R4136" i="4" s="1"/>
  <c r="S4136" i="4" a="1"/>
  <c r="S4136" i="4" s="1"/>
  <c r="P4137" i="4"/>
  <c r="Q4137" i="4" a="1"/>
  <c r="Q4137" i="4" s="1"/>
  <c r="R4137" i="4" a="1"/>
  <c r="R4137" i="4" s="1"/>
  <c r="S4137" i="4" a="1"/>
  <c r="S4137" i="4" s="1"/>
  <c r="P4138" i="4"/>
  <c r="Q4138" i="4" a="1"/>
  <c r="Q4138" i="4" s="1"/>
  <c r="R4138" i="4" a="1"/>
  <c r="R4138" i="4" s="1"/>
  <c r="S4138" i="4" a="1"/>
  <c r="S4138" i="4" s="1"/>
  <c r="P4139" i="4"/>
  <c r="Q4139" i="4" a="1"/>
  <c r="Q4139" i="4" s="1"/>
  <c r="R4139" i="4" a="1"/>
  <c r="R4139" i="4" s="1"/>
  <c r="S4139" i="4" a="1"/>
  <c r="S4139" i="4" s="1"/>
  <c r="P4140" i="4"/>
  <c r="Q4140" i="4" a="1"/>
  <c r="Q4140" i="4" s="1"/>
  <c r="R4140" i="4" a="1"/>
  <c r="R4140" i="4" s="1"/>
  <c r="S4140" i="4" a="1"/>
  <c r="S4140" i="4" s="1"/>
  <c r="P4141" i="4"/>
  <c r="Q4141" i="4" a="1"/>
  <c r="Q4141" i="4" s="1"/>
  <c r="R4141" i="4" a="1"/>
  <c r="R4141" i="4" s="1"/>
  <c r="S4141" i="4" a="1"/>
  <c r="S4141" i="4" s="1"/>
  <c r="P4142" i="4"/>
  <c r="Q4142" i="4" a="1"/>
  <c r="Q4142" i="4" s="1"/>
  <c r="R4142" i="4" a="1"/>
  <c r="R4142" i="4" s="1"/>
  <c r="S4142" i="4" a="1"/>
  <c r="S4142" i="4" s="1"/>
  <c r="P4143" i="4"/>
  <c r="Q4143" i="4" a="1"/>
  <c r="Q4143" i="4" s="1"/>
  <c r="R4143" i="4" a="1"/>
  <c r="R4143" i="4" s="1"/>
  <c r="S4143" i="4" a="1"/>
  <c r="S4143" i="4" s="1"/>
  <c r="P4144" i="4"/>
  <c r="Q4144" i="4" a="1"/>
  <c r="Q4144" i="4" s="1"/>
  <c r="R4144" i="4" a="1"/>
  <c r="R4144" i="4" s="1"/>
  <c r="S4144" i="4" a="1"/>
  <c r="S4144" i="4" s="1"/>
  <c r="P4145" i="4"/>
  <c r="Q4145" i="4" a="1"/>
  <c r="Q4145" i="4" s="1"/>
  <c r="R4145" i="4" a="1"/>
  <c r="R4145" i="4" s="1"/>
  <c r="S4145" i="4" a="1"/>
  <c r="S4145" i="4" s="1"/>
  <c r="P4146" i="4"/>
  <c r="Q4146" i="4" a="1"/>
  <c r="Q4146" i="4" s="1"/>
  <c r="R4146" i="4" a="1"/>
  <c r="R4146" i="4" s="1"/>
  <c r="S4146" i="4" a="1"/>
  <c r="S4146" i="4" s="1"/>
  <c r="P4147" i="4"/>
  <c r="Q4147" i="4" a="1"/>
  <c r="Q4147" i="4" s="1"/>
  <c r="R4147" i="4" a="1"/>
  <c r="R4147" i="4" s="1"/>
  <c r="S4147" i="4" a="1"/>
  <c r="S4147" i="4" s="1"/>
  <c r="P4148" i="4"/>
  <c r="Q4148" i="4" a="1"/>
  <c r="Q4148" i="4" s="1"/>
  <c r="R4148" i="4" a="1"/>
  <c r="R4148" i="4" s="1"/>
  <c r="S4148" i="4" a="1"/>
  <c r="S4148" i="4" s="1"/>
  <c r="P4149" i="4"/>
  <c r="Q4149" i="4" a="1"/>
  <c r="Q4149" i="4" s="1"/>
  <c r="R4149" i="4" a="1"/>
  <c r="R4149" i="4" s="1"/>
  <c r="S4149" i="4" a="1"/>
  <c r="S4149" i="4" s="1"/>
  <c r="P4150" i="4"/>
  <c r="Q4150" i="4" a="1"/>
  <c r="Q4150" i="4" s="1"/>
  <c r="R4150" i="4" a="1"/>
  <c r="R4150" i="4" s="1"/>
  <c r="S4150" i="4" a="1"/>
  <c r="S4150" i="4" s="1"/>
  <c r="P4151" i="4"/>
  <c r="Q4151" i="4" a="1"/>
  <c r="Q4151" i="4" s="1"/>
  <c r="R4151" i="4" a="1"/>
  <c r="R4151" i="4" s="1"/>
  <c r="S4151" i="4" a="1"/>
  <c r="S4151" i="4" s="1"/>
  <c r="P4152" i="4"/>
  <c r="Q4152" i="4" a="1"/>
  <c r="Q4152" i="4" s="1"/>
  <c r="R4152" i="4" a="1"/>
  <c r="R4152" i="4" s="1"/>
  <c r="S4152" i="4" a="1"/>
  <c r="S4152" i="4" s="1"/>
  <c r="P4153" i="4"/>
  <c r="Q4153" i="4" a="1"/>
  <c r="Q4153" i="4" s="1"/>
  <c r="R4153" i="4" a="1"/>
  <c r="R4153" i="4" s="1"/>
  <c r="S4153" i="4" a="1"/>
  <c r="S4153" i="4" s="1"/>
  <c r="P4154" i="4"/>
  <c r="Q4154" i="4" a="1"/>
  <c r="Q4154" i="4" s="1"/>
  <c r="R4154" i="4" a="1"/>
  <c r="R4154" i="4" s="1"/>
  <c r="S4154" i="4" a="1"/>
  <c r="S4154" i="4" s="1"/>
  <c r="P4155" i="4"/>
  <c r="Q4155" i="4" a="1"/>
  <c r="Q4155" i="4" s="1"/>
  <c r="R4155" i="4" a="1"/>
  <c r="R4155" i="4" s="1"/>
  <c r="S4155" i="4" a="1"/>
  <c r="S4155" i="4" s="1"/>
  <c r="P4156" i="4"/>
  <c r="Q4156" i="4" a="1"/>
  <c r="Q4156" i="4" s="1"/>
  <c r="R4156" i="4" a="1"/>
  <c r="R4156" i="4" s="1"/>
  <c r="S4156" i="4" a="1"/>
  <c r="S4156" i="4" s="1"/>
  <c r="P4157" i="4"/>
  <c r="Q4157" i="4" a="1"/>
  <c r="Q4157" i="4" s="1"/>
  <c r="R4157" i="4" a="1"/>
  <c r="R4157" i="4" s="1"/>
  <c r="S4157" i="4" a="1"/>
  <c r="S4157" i="4" s="1"/>
  <c r="P4158" i="4"/>
  <c r="Q4158" i="4" a="1"/>
  <c r="Q4158" i="4" s="1"/>
  <c r="R4158" i="4" a="1"/>
  <c r="R4158" i="4" s="1"/>
  <c r="S4158" i="4" a="1"/>
  <c r="S4158" i="4" s="1"/>
  <c r="P4159" i="4"/>
  <c r="Q4159" i="4" a="1"/>
  <c r="Q4159" i="4" s="1"/>
  <c r="R4159" i="4" a="1"/>
  <c r="R4159" i="4" s="1"/>
  <c r="S4159" i="4" a="1"/>
  <c r="S4159" i="4" s="1"/>
  <c r="P4160" i="4"/>
  <c r="Q4160" i="4" a="1"/>
  <c r="Q4160" i="4" s="1"/>
  <c r="R4160" i="4" a="1"/>
  <c r="R4160" i="4" s="1"/>
  <c r="S4160" i="4" a="1"/>
  <c r="S4160" i="4" s="1"/>
  <c r="P4161" i="4"/>
  <c r="Q4161" i="4" a="1"/>
  <c r="Q4161" i="4" s="1"/>
  <c r="R4161" i="4" a="1"/>
  <c r="R4161" i="4" s="1"/>
  <c r="S4161" i="4" a="1"/>
  <c r="S4161" i="4" s="1"/>
  <c r="P4162" i="4"/>
  <c r="Q4162" i="4" a="1"/>
  <c r="Q4162" i="4" s="1"/>
  <c r="R4162" i="4" a="1"/>
  <c r="R4162" i="4" s="1"/>
  <c r="S4162" i="4" a="1"/>
  <c r="S4162" i="4" s="1"/>
  <c r="P4163" i="4"/>
  <c r="Q4163" i="4" a="1"/>
  <c r="Q4163" i="4" s="1"/>
  <c r="R4163" i="4" a="1"/>
  <c r="R4163" i="4" s="1"/>
  <c r="S4163" i="4" a="1"/>
  <c r="S4163" i="4" s="1"/>
  <c r="P4164" i="4"/>
  <c r="Q4164" i="4" a="1"/>
  <c r="Q4164" i="4" s="1"/>
  <c r="R4164" i="4" a="1"/>
  <c r="R4164" i="4" s="1"/>
  <c r="S4164" i="4" a="1"/>
  <c r="S4164" i="4" s="1"/>
  <c r="P4165" i="4"/>
  <c r="Q4165" i="4" a="1"/>
  <c r="Q4165" i="4" s="1"/>
  <c r="R4165" i="4" a="1"/>
  <c r="R4165" i="4" s="1"/>
  <c r="S4165" i="4" a="1"/>
  <c r="S4165" i="4" s="1"/>
  <c r="P4166" i="4"/>
  <c r="Q4166" i="4" a="1"/>
  <c r="Q4166" i="4" s="1"/>
  <c r="R4166" i="4" a="1"/>
  <c r="R4166" i="4" s="1"/>
  <c r="S4166" i="4" a="1"/>
  <c r="S4166" i="4" s="1"/>
  <c r="P4167" i="4"/>
  <c r="Q4167" i="4" a="1"/>
  <c r="Q4167" i="4" s="1"/>
  <c r="R4167" i="4" a="1"/>
  <c r="R4167" i="4" s="1"/>
  <c r="S4167" i="4" a="1"/>
  <c r="S4167" i="4" s="1"/>
  <c r="P4168" i="4"/>
  <c r="Q4168" i="4" a="1"/>
  <c r="Q4168" i="4" s="1"/>
  <c r="R4168" i="4" a="1"/>
  <c r="R4168" i="4" s="1"/>
  <c r="S4168" i="4" a="1"/>
  <c r="S4168" i="4" s="1"/>
  <c r="P4169" i="4"/>
  <c r="Q4169" i="4" a="1"/>
  <c r="Q4169" i="4" s="1"/>
  <c r="R4169" i="4" a="1"/>
  <c r="R4169" i="4" s="1"/>
  <c r="S4169" i="4" a="1"/>
  <c r="S4169" i="4" s="1"/>
  <c r="P4170" i="4"/>
  <c r="Q4170" i="4" a="1"/>
  <c r="Q4170" i="4" s="1"/>
  <c r="R4170" i="4" a="1"/>
  <c r="R4170" i="4" s="1"/>
  <c r="S4170" i="4" a="1"/>
  <c r="S4170" i="4" s="1"/>
  <c r="P4171" i="4"/>
  <c r="Q4171" i="4" a="1"/>
  <c r="Q4171" i="4" s="1"/>
  <c r="R4171" i="4" a="1"/>
  <c r="R4171" i="4" s="1"/>
  <c r="S4171" i="4" a="1"/>
  <c r="S4171" i="4" s="1"/>
  <c r="P4172" i="4"/>
  <c r="Q4172" i="4" a="1"/>
  <c r="Q4172" i="4" s="1"/>
  <c r="R4172" i="4" a="1"/>
  <c r="R4172" i="4" s="1"/>
  <c r="S4172" i="4" a="1"/>
  <c r="S4172" i="4" s="1"/>
  <c r="P4173" i="4"/>
  <c r="Q4173" i="4" a="1"/>
  <c r="Q4173" i="4" s="1"/>
  <c r="R4173" i="4" a="1"/>
  <c r="R4173" i="4" s="1"/>
  <c r="S4173" i="4" a="1"/>
  <c r="S4173" i="4" s="1"/>
  <c r="P4174" i="4"/>
  <c r="Q4174" i="4" a="1"/>
  <c r="Q4174" i="4" s="1"/>
  <c r="R4174" i="4" a="1"/>
  <c r="R4174" i="4" s="1"/>
  <c r="S4174" i="4" a="1"/>
  <c r="S4174" i="4" s="1"/>
  <c r="P4175" i="4"/>
  <c r="Q4175" i="4" a="1"/>
  <c r="Q4175" i="4" s="1"/>
  <c r="R4175" i="4" a="1"/>
  <c r="R4175" i="4" s="1"/>
  <c r="S4175" i="4" a="1"/>
  <c r="S4175" i="4" s="1"/>
  <c r="P4176" i="4"/>
  <c r="Q4176" i="4" a="1"/>
  <c r="Q4176" i="4" s="1"/>
  <c r="R4176" i="4" a="1"/>
  <c r="R4176" i="4" s="1"/>
  <c r="S4176" i="4" a="1"/>
  <c r="S4176" i="4" s="1"/>
  <c r="P4177" i="4"/>
  <c r="Q4177" i="4" a="1"/>
  <c r="Q4177" i="4" s="1"/>
  <c r="R4177" i="4" a="1"/>
  <c r="R4177" i="4" s="1"/>
  <c r="S4177" i="4" a="1"/>
  <c r="S4177" i="4" s="1"/>
  <c r="P4178" i="4"/>
  <c r="Q4178" i="4" a="1"/>
  <c r="Q4178" i="4" s="1"/>
  <c r="R4178" i="4" a="1"/>
  <c r="R4178" i="4" s="1"/>
  <c r="S4178" i="4" a="1"/>
  <c r="S4178" i="4" s="1"/>
  <c r="P4179" i="4"/>
  <c r="Q4179" i="4" a="1"/>
  <c r="Q4179" i="4" s="1"/>
  <c r="R4179" i="4" a="1"/>
  <c r="R4179" i="4" s="1"/>
  <c r="S4179" i="4" a="1"/>
  <c r="S4179" i="4" s="1"/>
  <c r="P4180" i="4"/>
  <c r="Q4180" i="4" a="1"/>
  <c r="Q4180" i="4" s="1"/>
  <c r="R4180" i="4" a="1"/>
  <c r="R4180" i="4" s="1"/>
  <c r="S4180" i="4" a="1"/>
  <c r="S4180" i="4" s="1"/>
  <c r="P4181" i="4"/>
  <c r="Q4181" i="4" a="1"/>
  <c r="Q4181" i="4" s="1"/>
  <c r="R4181" i="4" a="1"/>
  <c r="R4181" i="4" s="1"/>
  <c r="S4181" i="4" a="1"/>
  <c r="S4181" i="4" s="1"/>
  <c r="P4182" i="4"/>
  <c r="Q4182" i="4" a="1"/>
  <c r="Q4182" i="4" s="1"/>
  <c r="R4182" i="4" a="1"/>
  <c r="R4182" i="4" s="1"/>
  <c r="S4182" i="4" a="1"/>
  <c r="S4182" i="4" s="1"/>
  <c r="P4183" i="4"/>
  <c r="Q4183" i="4" a="1"/>
  <c r="Q4183" i="4" s="1"/>
  <c r="R4183" i="4" a="1"/>
  <c r="R4183" i="4" s="1"/>
  <c r="S4183" i="4" a="1"/>
  <c r="S4183" i="4" s="1"/>
  <c r="P4184" i="4"/>
  <c r="Q4184" i="4" a="1"/>
  <c r="Q4184" i="4" s="1"/>
  <c r="R4184" i="4" a="1"/>
  <c r="R4184" i="4" s="1"/>
  <c r="S4184" i="4" a="1"/>
  <c r="S4184" i="4" s="1"/>
  <c r="P4185" i="4"/>
  <c r="Q4185" i="4" a="1"/>
  <c r="Q4185" i="4" s="1"/>
  <c r="R4185" i="4" a="1"/>
  <c r="R4185" i="4" s="1"/>
  <c r="S4185" i="4" a="1"/>
  <c r="S4185" i="4" s="1"/>
  <c r="P4186" i="4"/>
  <c r="Q4186" i="4" a="1"/>
  <c r="Q4186" i="4" s="1"/>
  <c r="R4186" i="4" a="1"/>
  <c r="R4186" i="4" s="1"/>
  <c r="S4186" i="4" a="1"/>
  <c r="S4186" i="4" s="1"/>
  <c r="P4187" i="4"/>
  <c r="Q4187" i="4" a="1"/>
  <c r="Q4187" i="4" s="1"/>
  <c r="R4187" i="4" a="1"/>
  <c r="R4187" i="4" s="1"/>
  <c r="S4187" i="4" a="1"/>
  <c r="S4187" i="4" s="1"/>
  <c r="P4188" i="4"/>
  <c r="Q4188" i="4" a="1"/>
  <c r="Q4188" i="4" s="1"/>
  <c r="R4188" i="4" a="1"/>
  <c r="R4188" i="4" s="1"/>
  <c r="S4188" i="4" a="1"/>
  <c r="S4188" i="4" s="1"/>
  <c r="P4189" i="4"/>
  <c r="Q4189" i="4" a="1"/>
  <c r="Q4189" i="4" s="1"/>
  <c r="R4189" i="4" a="1"/>
  <c r="R4189" i="4" s="1"/>
  <c r="S4189" i="4" a="1"/>
  <c r="S4189" i="4" s="1"/>
  <c r="P4190" i="4"/>
  <c r="Q4190" i="4" a="1"/>
  <c r="Q4190" i="4" s="1"/>
  <c r="R4190" i="4" a="1"/>
  <c r="R4190" i="4" s="1"/>
  <c r="S4190" i="4" a="1"/>
  <c r="S4190" i="4" s="1"/>
  <c r="P4191" i="4"/>
  <c r="Q4191" i="4" a="1"/>
  <c r="Q4191" i="4" s="1"/>
  <c r="R4191" i="4" a="1"/>
  <c r="R4191" i="4" s="1"/>
  <c r="S4191" i="4" a="1"/>
  <c r="S4191" i="4" s="1"/>
  <c r="P4192" i="4"/>
  <c r="Q4192" i="4" a="1"/>
  <c r="Q4192" i="4" s="1"/>
  <c r="R4192" i="4" a="1"/>
  <c r="R4192" i="4" s="1"/>
  <c r="S4192" i="4" a="1"/>
  <c r="S4192" i="4" s="1"/>
  <c r="P4193" i="4"/>
  <c r="Q4193" i="4" a="1"/>
  <c r="Q4193" i="4" s="1"/>
  <c r="R4193" i="4" a="1"/>
  <c r="R4193" i="4" s="1"/>
  <c r="S4193" i="4" a="1"/>
  <c r="S4193" i="4" s="1"/>
  <c r="P4194" i="4"/>
  <c r="Q4194" i="4" a="1"/>
  <c r="Q4194" i="4" s="1"/>
  <c r="R4194" i="4" a="1"/>
  <c r="R4194" i="4" s="1"/>
  <c r="S4194" i="4" a="1"/>
  <c r="S4194" i="4" s="1"/>
  <c r="P4195" i="4"/>
  <c r="Q4195" i="4" a="1"/>
  <c r="Q4195" i="4" s="1"/>
  <c r="R4195" i="4" a="1"/>
  <c r="R4195" i="4" s="1"/>
  <c r="S4195" i="4" a="1"/>
  <c r="S4195" i="4" s="1"/>
  <c r="P4196" i="4"/>
  <c r="Q4196" i="4" a="1"/>
  <c r="Q4196" i="4" s="1"/>
  <c r="R4196" i="4" a="1"/>
  <c r="R4196" i="4" s="1"/>
  <c r="S4196" i="4" a="1"/>
  <c r="S4196" i="4" s="1"/>
  <c r="P4197" i="4"/>
  <c r="Q4197" i="4" a="1"/>
  <c r="Q4197" i="4" s="1"/>
  <c r="R4197" i="4" a="1"/>
  <c r="R4197" i="4" s="1"/>
  <c r="S4197" i="4" a="1"/>
  <c r="S4197" i="4" s="1"/>
  <c r="P4198" i="4"/>
  <c r="Q4198" i="4" a="1"/>
  <c r="Q4198" i="4" s="1"/>
  <c r="R4198" i="4" a="1"/>
  <c r="R4198" i="4" s="1"/>
  <c r="S4198" i="4" a="1"/>
  <c r="S4198" i="4" s="1"/>
  <c r="P4199" i="4"/>
  <c r="Q4199" i="4" a="1"/>
  <c r="Q4199" i="4" s="1"/>
  <c r="R4199" i="4" a="1"/>
  <c r="R4199" i="4" s="1"/>
  <c r="S4199" i="4" a="1"/>
  <c r="S4199" i="4" s="1"/>
  <c r="P4200" i="4"/>
  <c r="Q4200" i="4" a="1"/>
  <c r="Q4200" i="4" s="1"/>
  <c r="R4200" i="4" a="1"/>
  <c r="R4200" i="4" s="1"/>
  <c r="S4200" i="4" a="1"/>
  <c r="S4200" i="4" s="1"/>
  <c r="P4201" i="4"/>
  <c r="Q4201" i="4" a="1"/>
  <c r="Q4201" i="4" s="1"/>
  <c r="R4201" i="4" a="1"/>
  <c r="R4201" i="4" s="1"/>
  <c r="S4201" i="4" a="1"/>
  <c r="S4201" i="4" s="1"/>
  <c r="P4202" i="4"/>
  <c r="Q4202" i="4" a="1"/>
  <c r="Q4202" i="4" s="1"/>
  <c r="R4202" i="4" a="1"/>
  <c r="R4202" i="4" s="1"/>
  <c r="S4202" i="4" a="1"/>
  <c r="S4202" i="4" s="1"/>
  <c r="P4203" i="4"/>
  <c r="Q4203" i="4" a="1"/>
  <c r="Q4203" i="4" s="1"/>
  <c r="R4203" i="4" a="1"/>
  <c r="R4203" i="4" s="1"/>
  <c r="S4203" i="4" a="1"/>
  <c r="S4203" i="4" s="1"/>
  <c r="P4204" i="4"/>
  <c r="Q4204" i="4" a="1"/>
  <c r="Q4204" i="4" s="1"/>
  <c r="R4204" i="4" a="1"/>
  <c r="R4204" i="4" s="1"/>
  <c r="S4204" i="4" a="1"/>
  <c r="S4204" i="4" s="1"/>
  <c r="P4205" i="4"/>
  <c r="Q4205" i="4" a="1"/>
  <c r="Q4205" i="4" s="1"/>
  <c r="R4205" i="4" a="1"/>
  <c r="R4205" i="4" s="1"/>
  <c r="S4205" i="4" a="1"/>
  <c r="S4205" i="4" s="1"/>
  <c r="P4206" i="4"/>
  <c r="Q4206" i="4" a="1"/>
  <c r="Q4206" i="4" s="1"/>
  <c r="R4206" i="4" a="1"/>
  <c r="R4206" i="4" s="1"/>
  <c r="S4206" i="4" a="1"/>
  <c r="S4206" i="4" s="1"/>
  <c r="P4207" i="4"/>
  <c r="Q4207" i="4" a="1"/>
  <c r="Q4207" i="4" s="1"/>
  <c r="R4207" i="4" a="1"/>
  <c r="R4207" i="4" s="1"/>
  <c r="S4207" i="4" a="1"/>
  <c r="S4207" i="4" s="1"/>
  <c r="P4208" i="4"/>
  <c r="Q4208" i="4" a="1"/>
  <c r="Q4208" i="4" s="1"/>
  <c r="R4208" i="4" a="1"/>
  <c r="R4208" i="4" s="1"/>
  <c r="S4208" i="4" a="1"/>
  <c r="S4208" i="4" s="1"/>
  <c r="P4209" i="4"/>
  <c r="Q4209" i="4" a="1"/>
  <c r="Q4209" i="4" s="1"/>
  <c r="R4209" i="4" a="1"/>
  <c r="R4209" i="4" s="1"/>
  <c r="S4209" i="4" a="1"/>
  <c r="S4209" i="4" s="1"/>
  <c r="P4210" i="4"/>
  <c r="Q4210" i="4" a="1"/>
  <c r="Q4210" i="4" s="1"/>
  <c r="R4210" i="4" a="1"/>
  <c r="R4210" i="4" s="1"/>
  <c r="S4210" i="4" a="1"/>
  <c r="S4210" i="4" s="1"/>
  <c r="P4211" i="4"/>
  <c r="Q4211" i="4" a="1"/>
  <c r="Q4211" i="4" s="1"/>
  <c r="R4211" i="4" a="1"/>
  <c r="R4211" i="4" s="1"/>
  <c r="S4211" i="4" a="1"/>
  <c r="S4211" i="4" s="1"/>
  <c r="P4212" i="4"/>
  <c r="Q4212" i="4" a="1"/>
  <c r="Q4212" i="4" s="1"/>
  <c r="R4212" i="4" a="1"/>
  <c r="R4212" i="4" s="1"/>
  <c r="S4212" i="4" a="1"/>
  <c r="S4212" i="4" s="1"/>
  <c r="P4213" i="4"/>
  <c r="Q4213" i="4" a="1"/>
  <c r="Q4213" i="4" s="1"/>
  <c r="R4213" i="4" a="1"/>
  <c r="R4213" i="4" s="1"/>
  <c r="S4213" i="4" a="1"/>
  <c r="S4213" i="4" s="1"/>
  <c r="P4214" i="4"/>
  <c r="Q4214" i="4" a="1"/>
  <c r="Q4214" i="4" s="1"/>
  <c r="R4214" i="4" a="1"/>
  <c r="R4214" i="4" s="1"/>
  <c r="S4214" i="4" a="1"/>
  <c r="S4214" i="4" s="1"/>
  <c r="P4215" i="4"/>
  <c r="Q4215" i="4" a="1"/>
  <c r="Q4215" i="4" s="1"/>
  <c r="R4215" i="4" a="1"/>
  <c r="R4215" i="4" s="1"/>
  <c r="S4215" i="4" a="1"/>
  <c r="S4215" i="4" s="1"/>
  <c r="P4216" i="4"/>
  <c r="Q4216" i="4" a="1"/>
  <c r="Q4216" i="4" s="1"/>
  <c r="R4216" i="4" a="1"/>
  <c r="R4216" i="4" s="1"/>
  <c r="S4216" i="4" a="1"/>
  <c r="S4216" i="4" s="1"/>
  <c r="P4217" i="4"/>
  <c r="Q4217" i="4" a="1"/>
  <c r="Q4217" i="4" s="1"/>
  <c r="R4217" i="4" a="1"/>
  <c r="R4217" i="4" s="1"/>
  <c r="S4217" i="4" a="1"/>
  <c r="S4217" i="4" s="1"/>
  <c r="P4218" i="4"/>
  <c r="Q4218" i="4" a="1"/>
  <c r="Q4218" i="4" s="1"/>
  <c r="R4218" i="4" a="1"/>
  <c r="R4218" i="4" s="1"/>
  <c r="S4218" i="4" a="1"/>
  <c r="S4218" i="4" s="1"/>
  <c r="P4219" i="4"/>
  <c r="Q4219" i="4" a="1"/>
  <c r="Q4219" i="4" s="1"/>
  <c r="R4219" i="4" a="1"/>
  <c r="R4219" i="4" s="1"/>
  <c r="S4219" i="4" a="1"/>
  <c r="S4219" i="4" s="1"/>
  <c r="P4220" i="4"/>
  <c r="Q4220" i="4" a="1"/>
  <c r="Q4220" i="4" s="1"/>
  <c r="R4220" i="4" a="1"/>
  <c r="R4220" i="4" s="1"/>
  <c r="S4220" i="4" a="1"/>
  <c r="S4220" i="4" s="1"/>
  <c r="P4221" i="4"/>
  <c r="Q4221" i="4" a="1"/>
  <c r="Q4221" i="4" s="1"/>
  <c r="R4221" i="4" a="1"/>
  <c r="R4221" i="4" s="1"/>
  <c r="S4221" i="4" a="1"/>
  <c r="S4221" i="4" s="1"/>
  <c r="P4222" i="4"/>
  <c r="Q4222" i="4" a="1"/>
  <c r="Q4222" i="4" s="1"/>
  <c r="R4222" i="4" a="1"/>
  <c r="R4222" i="4" s="1"/>
  <c r="S4222" i="4" a="1"/>
  <c r="S4222" i="4" s="1"/>
  <c r="P4223" i="4"/>
  <c r="Q4223" i="4" a="1"/>
  <c r="Q4223" i="4" s="1"/>
  <c r="R4223" i="4" a="1"/>
  <c r="R4223" i="4" s="1"/>
  <c r="S4223" i="4" a="1"/>
  <c r="S4223" i="4" s="1"/>
  <c r="P4224" i="4"/>
  <c r="Q4224" i="4" a="1"/>
  <c r="Q4224" i="4" s="1"/>
  <c r="R4224" i="4" a="1"/>
  <c r="R4224" i="4" s="1"/>
  <c r="S4224" i="4" a="1"/>
  <c r="S4224" i="4" s="1"/>
  <c r="P4225" i="4"/>
  <c r="Q4225" i="4" a="1"/>
  <c r="Q4225" i="4" s="1"/>
  <c r="R4225" i="4" a="1"/>
  <c r="R4225" i="4" s="1"/>
  <c r="S4225" i="4" a="1"/>
  <c r="S4225" i="4" s="1"/>
  <c r="P4226" i="4"/>
  <c r="Q4226" i="4" a="1"/>
  <c r="Q4226" i="4" s="1"/>
  <c r="R4226" i="4" a="1"/>
  <c r="R4226" i="4" s="1"/>
  <c r="S4226" i="4" a="1"/>
  <c r="S4226" i="4" s="1"/>
  <c r="P4227" i="4"/>
  <c r="Q4227" i="4" a="1"/>
  <c r="Q4227" i="4" s="1"/>
  <c r="R4227" i="4" a="1"/>
  <c r="R4227" i="4" s="1"/>
  <c r="S4227" i="4" a="1"/>
  <c r="S4227" i="4" s="1"/>
  <c r="P4228" i="4"/>
  <c r="Q4228" i="4" a="1"/>
  <c r="Q4228" i="4" s="1"/>
  <c r="R4228" i="4" a="1"/>
  <c r="R4228" i="4" s="1"/>
  <c r="S4228" i="4" a="1"/>
  <c r="S4228" i="4" s="1"/>
  <c r="P4229" i="4"/>
  <c r="Q4229" i="4" a="1"/>
  <c r="Q4229" i="4" s="1"/>
  <c r="R4229" i="4" a="1"/>
  <c r="R4229" i="4" s="1"/>
  <c r="S4229" i="4" a="1"/>
  <c r="S4229" i="4" s="1"/>
  <c r="P4230" i="4"/>
  <c r="Q4230" i="4" a="1"/>
  <c r="Q4230" i="4" s="1"/>
  <c r="R4230" i="4" a="1"/>
  <c r="R4230" i="4" s="1"/>
  <c r="S4230" i="4" a="1"/>
  <c r="S4230" i="4" s="1"/>
  <c r="P4231" i="4"/>
  <c r="Q4231" i="4" a="1"/>
  <c r="Q4231" i="4" s="1"/>
  <c r="R4231" i="4" a="1"/>
  <c r="R4231" i="4" s="1"/>
  <c r="S4231" i="4" a="1"/>
  <c r="S4231" i="4" s="1"/>
  <c r="P4232" i="4"/>
  <c r="Q4232" i="4" a="1"/>
  <c r="Q4232" i="4" s="1"/>
  <c r="R4232" i="4" a="1"/>
  <c r="R4232" i="4" s="1"/>
  <c r="S4232" i="4" a="1"/>
  <c r="S4232" i="4" s="1"/>
  <c r="P4233" i="4"/>
  <c r="Q4233" i="4" a="1"/>
  <c r="Q4233" i="4" s="1"/>
  <c r="R4233" i="4" a="1"/>
  <c r="R4233" i="4" s="1"/>
  <c r="S4233" i="4" a="1"/>
  <c r="S4233" i="4" s="1"/>
  <c r="P4234" i="4"/>
  <c r="Q4234" i="4" a="1"/>
  <c r="Q4234" i="4" s="1"/>
  <c r="R4234" i="4" a="1"/>
  <c r="R4234" i="4" s="1"/>
  <c r="S4234" i="4" a="1"/>
  <c r="S4234" i="4" s="1"/>
  <c r="P4235" i="4"/>
  <c r="Q4235" i="4" a="1"/>
  <c r="Q4235" i="4" s="1"/>
  <c r="R4235" i="4" a="1"/>
  <c r="R4235" i="4" s="1"/>
  <c r="S4235" i="4" a="1"/>
  <c r="S4235" i="4" s="1"/>
  <c r="P4236" i="4"/>
  <c r="Q4236" i="4" a="1"/>
  <c r="Q4236" i="4" s="1"/>
  <c r="R4236" i="4" a="1"/>
  <c r="R4236" i="4" s="1"/>
  <c r="S4236" i="4" a="1"/>
  <c r="S4236" i="4" s="1"/>
  <c r="P4237" i="4"/>
  <c r="Q4237" i="4" a="1"/>
  <c r="Q4237" i="4" s="1"/>
  <c r="R4237" i="4" a="1"/>
  <c r="R4237" i="4" s="1"/>
  <c r="S4237" i="4" a="1"/>
  <c r="S4237" i="4" s="1"/>
  <c r="P4238" i="4"/>
  <c r="Q4238" i="4" a="1"/>
  <c r="Q4238" i="4" s="1"/>
  <c r="R4238" i="4" a="1"/>
  <c r="R4238" i="4" s="1"/>
  <c r="S4238" i="4" a="1"/>
  <c r="S4238" i="4" s="1"/>
  <c r="P4239" i="4"/>
  <c r="Q4239" i="4" a="1"/>
  <c r="Q4239" i="4" s="1"/>
  <c r="R4239" i="4" a="1"/>
  <c r="R4239" i="4" s="1"/>
  <c r="S4239" i="4" a="1"/>
  <c r="S4239" i="4" s="1"/>
  <c r="P4240" i="4"/>
  <c r="Q4240" i="4" a="1"/>
  <c r="Q4240" i="4" s="1"/>
  <c r="R4240" i="4" a="1"/>
  <c r="R4240" i="4" s="1"/>
  <c r="S4240" i="4" a="1"/>
  <c r="S4240" i="4" s="1"/>
  <c r="P4241" i="4"/>
  <c r="Q4241" i="4" a="1"/>
  <c r="Q4241" i="4" s="1"/>
  <c r="R4241" i="4" a="1"/>
  <c r="R4241" i="4" s="1"/>
  <c r="S4241" i="4" a="1"/>
  <c r="S4241" i="4" s="1"/>
  <c r="P4242" i="4"/>
  <c r="Q4242" i="4" a="1"/>
  <c r="Q4242" i="4" s="1"/>
  <c r="R4242" i="4" a="1"/>
  <c r="R4242" i="4" s="1"/>
  <c r="S4242" i="4" a="1"/>
  <c r="S4242" i="4" s="1"/>
  <c r="P4243" i="4"/>
  <c r="Q4243" i="4" a="1"/>
  <c r="Q4243" i="4" s="1"/>
  <c r="R4243" i="4" a="1"/>
  <c r="R4243" i="4" s="1"/>
  <c r="S4243" i="4" a="1"/>
  <c r="S4243" i="4" s="1"/>
  <c r="P4244" i="4"/>
  <c r="Q4244" i="4" a="1"/>
  <c r="Q4244" i="4" s="1"/>
  <c r="R4244" i="4" a="1"/>
  <c r="R4244" i="4" s="1"/>
  <c r="S4244" i="4" a="1"/>
  <c r="S4244" i="4" s="1"/>
  <c r="P4245" i="4"/>
  <c r="Q4245" i="4" a="1"/>
  <c r="Q4245" i="4" s="1"/>
  <c r="R4245" i="4" a="1"/>
  <c r="R4245" i="4" s="1"/>
  <c r="S4245" i="4" a="1"/>
  <c r="S4245" i="4" s="1"/>
  <c r="P4246" i="4"/>
  <c r="Q4246" i="4" a="1"/>
  <c r="Q4246" i="4" s="1"/>
  <c r="R4246" i="4" a="1"/>
  <c r="R4246" i="4" s="1"/>
  <c r="S4246" i="4" a="1"/>
  <c r="S4246" i="4" s="1"/>
  <c r="P4247" i="4"/>
  <c r="Q4247" i="4" a="1"/>
  <c r="Q4247" i="4" s="1"/>
  <c r="R4247" i="4" a="1"/>
  <c r="R4247" i="4" s="1"/>
  <c r="S4247" i="4" a="1"/>
  <c r="S4247" i="4" s="1"/>
  <c r="P4248" i="4"/>
  <c r="Q4248" i="4" a="1"/>
  <c r="Q4248" i="4" s="1"/>
  <c r="R4248" i="4" a="1"/>
  <c r="R4248" i="4" s="1"/>
  <c r="S4248" i="4" a="1"/>
  <c r="S4248" i="4" s="1"/>
  <c r="P4249" i="4"/>
  <c r="Q4249" i="4" a="1"/>
  <c r="Q4249" i="4" s="1"/>
  <c r="R4249" i="4" a="1"/>
  <c r="R4249" i="4" s="1"/>
  <c r="S4249" i="4" a="1"/>
  <c r="S4249" i="4" s="1"/>
  <c r="P4250" i="4"/>
  <c r="Q4250" i="4" a="1"/>
  <c r="Q4250" i="4" s="1"/>
  <c r="R4250" i="4" a="1"/>
  <c r="R4250" i="4" s="1"/>
  <c r="S4250" i="4" a="1"/>
  <c r="S4250" i="4" s="1"/>
  <c r="P4251" i="4"/>
  <c r="Q4251" i="4" a="1"/>
  <c r="Q4251" i="4" s="1"/>
  <c r="R4251" i="4" a="1"/>
  <c r="R4251" i="4" s="1"/>
  <c r="S4251" i="4" a="1"/>
  <c r="S4251" i="4" s="1"/>
  <c r="P4252" i="4"/>
  <c r="Q4252" i="4" a="1"/>
  <c r="Q4252" i="4" s="1"/>
  <c r="R4252" i="4" a="1"/>
  <c r="R4252" i="4" s="1"/>
  <c r="S4252" i="4" a="1"/>
  <c r="S4252" i="4" s="1"/>
  <c r="P4253" i="4"/>
  <c r="Q4253" i="4" a="1"/>
  <c r="Q4253" i="4" s="1"/>
  <c r="R4253" i="4" a="1"/>
  <c r="R4253" i="4" s="1"/>
  <c r="S4253" i="4" a="1"/>
  <c r="S4253" i="4" s="1"/>
  <c r="P4254" i="4"/>
  <c r="Q4254" i="4" a="1"/>
  <c r="Q4254" i="4" s="1"/>
  <c r="R4254" i="4" a="1"/>
  <c r="R4254" i="4" s="1"/>
  <c r="S4254" i="4" a="1"/>
  <c r="S4254" i="4" s="1"/>
  <c r="P4255" i="4"/>
  <c r="Q4255" i="4" a="1"/>
  <c r="Q4255" i="4" s="1"/>
  <c r="R4255" i="4" a="1"/>
  <c r="R4255" i="4" s="1"/>
  <c r="S4255" i="4" a="1"/>
  <c r="S4255" i="4" s="1"/>
  <c r="P4256" i="4"/>
  <c r="Q4256" i="4" a="1"/>
  <c r="Q4256" i="4" s="1"/>
  <c r="R4256" i="4" a="1"/>
  <c r="R4256" i="4" s="1"/>
  <c r="S4256" i="4" a="1"/>
  <c r="S4256" i="4" s="1"/>
  <c r="P4257" i="4"/>
  <c r="Q4257" i="4" a="1"/>
  <c r="Q4257" i="4" s="1"/>
  <c r="R4257" i="4" a="1"/>
  <c r="R4257" i="4" s="1"/>
  <c r="S4257" i="4" a="1"/>
  <c r="S4257" i="4" s="1"/>
  <c r="P4258" i="4"/>
  <c r="Q4258" i="4" a="1"/>
  <c r="Q4258" i="4" s="1"/>
  <c r="R4258" i="4" a="1"/>
  <c r="R4258" i="4" s="1"/>
  <c r="S4258" i="4" a="1"/>
  <c r="S4258" i="4" s="1"/>
  <c r="P4259" i="4"/>
  <c r="Q4259" i="4" a="1"/>
  <c r="Q4259" i="4" s="1"/>
  <c r="R4259" i="4" a="1"/>
  <c r="R4259" i="4" s="1"/>
  <c r="S4259" i="4" a="1"/>
  <c r="S4259" i="4" s="1"/>
  <c r="P4260" i="4"/>
  <c r="Q4260" i="4" a="1"/>
  <c r="Q4260" i="4" s="1"/>
  <c r="R4260" i="4" a="1"/>
  <c r="R4260" i="4" s="1"/>
  <c r="S4260" i="4" a="1"/>
  <c r="S4260" i="4" s="1"/>
  <c r="P4261" i="4"/>
  <c r="Q4261" i="4" a="1"/>
  <c r="Q4261" i="4" s="1"/>
  <c r="R4261" i="4" a="1"/>
  <c r="R4261" i="4" s="1"/>
  <c r="S4261" i="4" a="1"/>
  <c r="S4261" i="4" s="1"/>
  <c r="P4262" i="4"/>
  <c r="Q4262" i="4" a="1"/>
  <c r="Q4262" i="4" s="1"/>
  <c r="R4262" i="4" a="1"/>
  <c r="R4262" i="4" s="1"/>
  <c r="S4262" i="4" a="1"/>
  <c r="S4262" i="4" s="1"/>
  <c r="P4263" i="4"/>
  <c r="Q4263" i="4" a="1"/>
  <c r="Q4263" i="4" s="1"/>
  <c r="R4263" i="4" a="1"/>
  <c r="R4263" i="4" s="1"/>
  <c r="S4263" i="4" a="1"/>
  <c r="S4263" i="4" s="1"/>
  <c r="P4264" i="4"/>
  <c r="Q4264" i="4" a="1"/>
  <c r="Q4264" i="4" s="1"/>
  <c r="R4264" i="4" a="1"/>
  <c r="R4264" i="4" s="1"/>
  <c r="S4264" i="4" a="1"/>
  <c r="S4264" i="4" s="1"/>
  <c r="P4265" i="4"/>
  <c r="Q4265" i="4" a="1"/>
  <c r="Q4265" i="4" s="1"/>
  <c r="R4265" i="4" a="1"/>
  <c r="R4265" i="4" s="1"/>
  <c r="S4265" i="4" a="1"/>
  <c r="S4265" i="4" s="1"/>
  <c r="P4266" i="4"/>
  <c r="Q4266" i="4" a="1"/>
  <c r="Q4266" i="4" s="1"/>
  <c r="R4266" i="4" a="1"/>
  <c r="R4266" i="4" s="1"/>
  <c r="S4266" i="4" a="1"/>
  <c r="S4266" i="4" s="1"/>
  <c r="P4267" i="4"/>
  <c r="Q4267" i="4" a="1"/>
  <c r="Q4267" i="4" s="1"/>
  <c r="R4267" i="4" a="1"/>
  <c r="R4267" i="4" s="1"/>
  <c r="S4267" i="4" a="1"/>
  <c r="S4267" i="4" s="1"/>
  <c r="P4268" i="4"/>
  <c r="Q4268" i="4" a="1"/>
  <c r="Q4268" i="4" s="1"/>
  <c r="R4268" i="4" a="1"/>
  <c r="R4268" i="4" s="1"/>
  <c r="S4268" i="4" a="1"/>
  <c r="S4268" i="4" s="1"/>
  <c r="P4269" i="4"/>
  <c r="Q4269" i="4" a="1"/>
  <c r="Q4269" i="4" s="1"/>
  <c r="R4269" i="4" a="1"/>
  <c r="R4269" i="4" s="1"/>
  <c r="S4269" i="4" a="1"/>
  <c r="S4269" i="4" s="1"/>
  <c r="P4270" i="4"/>
  <c r="Q4270" i="4" a="1"/>
  <c r="Q4270" i="4" s="1"/>
  <c r="R4270" i="4" a="1"/>
  <c r="R4270" i="4" s="1"/>
  <c r="S4270" i="4" a="1"/>
  <c r="S4270" i="4" s="1"/>
  <c r="P4271" i="4"/>
  <c r="Q4271" i="4" a="1"/>
  <c r="Q4271" i="4" s="1"/>
  <c r="R4271" i="4" a="1"/>
  <c r="R4271" i="4" s="1"/>
  <c r="S4271" i="4" a="1"/>
  <c r="S4271" i="4" s="1"/>
  <c r="P4272" i="4"/>
  <c r="Q4272" i="4" a="1"/>
  <c r="Q4272" i="4" s="1"/>
  <c r="R4272" i="4" a="1"/>
  <c r="R4272" i="4" s="1"/>
  <c r="S4272" i="4" a="1"/>
  <c r="S4272" i="4" s="1"/>
  <c r="P4273" i="4"/>
  <c r="Q4273" i="4" a="1"/>
  <c r="Q4273" i="4" s="1"/>
  <c r="R4273" i="4" a="1"/>
  <c r="R4273" i="4" s="1"/>
  <c r="S4273" i="4" a="1"/>
  <c r="S4273" i="4" s="1"/>
  <c r="P4274" i="4"/>
  <c r="Q4274" i="4" a="1"/>
  <c r="Q4274" i="4" s="1"/>
  <c r="R4274" i="4" a="1"/>
  <c r="R4274" i="4" s="1"/>
  <c r="S4274" i="4" a="1"/>
  <c r="S4274" i="4" s="1"/>
  <c r="P4275" i="4"/>
  <c r="Q4275" i="4" a="1"/>
  <c r="Q4275" i="4" s="1"/>
  <c r="R4275" i="4" a="1"/>
  <c r="R4275" i="4" s="1"/>
  <c r="S4275" i="4" a="1"/>
  <c r="S4275" i="4" s="1"/>
  <c r="P4276" i="4"/>
  <c r="Q4276" i="4" a="1"/>
  <c r="Q4276" i="4" s="1"/>
  <c r="R4276" i="4" a="1"/>
  <c r="R4276" i="4" s="1"/>
  <c r="S4276" i="4" a="1"/>
  <c r="S4276" i="4" s="1"/>
  <c r="P4277" i="4"/>
  <c r="Q4277" i="4" a="1"/>
  <c r="Q4277" i="4" s="1"/>
  <c r="R4277" i="4" a="1"/>
  <c r="R4277" i="4" s="1"/>
  <c r="S4277" i="4" a="1"/>
  <c r="S4277" i="4" s="1"/>
  <c r="P4278" i="4"/>
  <c r="Q4278" i="4" a="1"/>
  <c r="Q4278" i="4" s="1"/>
  <c r="R4278" i="4" a="1"/>
  <c r="R4278" i="4" s="1"/>
  <c r="S4278" i="4" a="1"/>
  <c r="S4278" i="4" s="1"/>
  <c r="P4279" i="4"/>
  <c r="Q4279" i="4" a="1"/>
  <c r="Q4279" i="4" s="1"/>
  <c r="R4279" i="4" a="1"/>
  <c r="R4279" i="4" s="1"/>
  <c r="S4279" i="4" a="1"/>
  <c r="S4279" i="4" s="1"/>
  <c r="P4280" i="4"/>
  <c r="Q4280" i="4" a="1"/>
  <c r="Q4280" i="4" s="1"/>
  <c r="R4280" i="4" a="1"/>
  <c r="R4280" i="4" s="1"/>
  <c r="S4280" i="4" a="1"/>
  <c r="S4280" i="4" s="1"/>
  <c r="P4281" i="4"/>
  <c r="Q4281" i="4" a="1"/>
  <c r="Q4281" i="4" s="1"/>
  <c r="R4281" i="4" a="1"/>
  <c r="R4281" i="4" s="1"/>
  <c r="S4281" i="4" a="1"/>
  <c r="S4281" i="4" s="1"/>
  <c r="P4282" i="4"/>
  <c r="Q4282" i="4" a="1"/>
  <c r="Q4282" i="4" s="1"/>
  <c r="R4282" i="4" a="1"/>
  <c r="R4282" i="4" s="1"/>
  <c r="S4282" i="4" a="1"/>
  <c r="S4282" i="4" s="1"/>
  <c r="P4283" i="4"/>
  <c r="Q4283" i="4" a="1"/>
  <c r="Q4283" i="4" s="1"/>
  <c r="R4283" i="4" a="1"/>
  <c r="R4283" i="4" s="1"/>
  <c r="S4283" i="4" a="1"/>
  <c r="S4283" i="4" s="1"/>
  <c r="P4284" i="4"/>
  <c r="Q4284" i="4" a="1"/>
  <c r="Q4284" i="4" s="1"/>
  <c r="R4284" i="4" a="1"/>
  <c r="R4284" i="4" s="1"/>
  <c r="S4284" i="4" a="1"/>
  <c r="S4284" i="4" s="1"/>
  <c r="P4285" i="4"/>
  <c r="Q4285" i="4" a="1"/>
  <c r="Q4285" i="4" s="1"/>
  <c r="R4285" i="4" a="1"/>
  <c r="R4285" i="4" s="1"/>
  <c r="S4285" i="4" a="1"/>
  <c r="S4285" i="4" s="1"/>
  <c r="P4286" i="4"/>
  <c r="Q4286" i="4" a="1"/>
  <c r="Q4286" i="4" s="1"/>
  <c r="R4286" i="4" a="1"/>
  <c r="R4286" i="4" s="1"/>
  <c r="S4286" i="4" a="1"/>
  <c r="S4286" i="4" s="1"/>
  <c r="P4287" i="4"/>
  <c r="Q4287" i="4" a="1"/>
  <c r="Q4287" i="4" s="1"/>
  <c r="R4287" i="4" a="1"/>
  <c r="R4287" i="4" s="1"/>
  <c r="S4287" i="4" a="1"/>
  <c r="S4287" i="4" s="1"/>
  <c r="P4288" i="4"/>
  <c r="Q4288" i="4" a="1"/>
  <c r="Q4288" i="4" s="1"/>
  <c r="R4288" i="4" a="1"/>
  <c r="R4288" i="4" s="1"/>
  <c r="S4288" i="4" a="1"/>
  <c r="S4288" i="4" s="1"/>
  <c r="P4289" i="4"/>
  <c r="Q4289" i="4" a="1"/>
  <c r="Q4289" i="4" s="1"/>
  <c r="R4289" i="4" a="1"/>
  <c r="R4289" i="4" s="1"/>
  <c r="S4289" i="4" a="1"/>
  <c r="S4289" i="4" s="1"/>
  <c r="P4290" i="4"/>
  <c r="Q4290" i="4" a="1"/>
  <c r="Q4290" i="4" s="1"/>
  <c r="R4290" i="4" a="1"/>
  <c r="R4290" i="4" s="1"/>
  <c r="S4290" i="4" a="1"/>
  <c r="S4290" i="4" s="1"/>
  <c r="P4291" i="4"/>
  <c r="Q4291" i="4" a="1"/>
  <c r="Q4291" i="4" s="1"/>
  <c r="R4291" i="4" a="1"/>
  <c r="R4291" i="4" s="1"/>
  <c r="S4291" i="4" a="1"/>
  <c r="S4291" i="4" s="1"/>
  <c r="P4292" i="4"/>
  <c r="Q4292" i="4" a="1"/>
  <c r="Q4292" i="4" s="1"/>
  <c r="R4292" i="4" a="1"/>
  <c r="R4292" i="4" s="1"/>
  <c r="S4292" i="4" a="1"/>
  <c r="S4292" i="4" s="1"/>
  <c r="P4293" i="4"/>
  <c r="Q4293" i="4" a="1"/>
  <c r="Q4293" i="4" s="1"/>
  <c r="R4293" i="4" a="1"/>
  <c r="R4293" i="4" s="1"/>
  <c r="S4293" i="4" a="1"/>
  <c r="S4293" i="4" s="1"/>
  <c r="P4294" i="4"/>
  <c r="Q4294" i="4" a="1"/>
  <c r="Q4294" i="4" s="1"/>
  <c r="R4294" i="4" a="1"/>
  <c r="R4294" i="4" s="1"/>
  <c r="S4294" i="4" a="1"/>
  <c r="S4294" i="4" s="1"/>
  <c r="P4295" i="4"/>
  <c r="Q4295" i="4" a="1"/>
  <c r="Q4295" i="4" s="1"/>
  <c r="R4295" i="4" a="1"/>
  <c r="R4295" i="4" s="1"/>
  <c r="S4295" i="4" a="1"/>
  <c r="S4295" i="4" s="1"/>
  <c r="P4296" i="4"/>
  <c r="Q4296" i="4" a="1"/>
  <c r="Q4296" i="4" s="1"/>
  <c r="R4296" i="4" a="1"/>
  <c r="R4296" i="4" s="1"/>
  <c r="S4296" i="4" a="1"/>
  <c r="S4296" i="4" s="1"/>
  <c r="P4297" i="4"/>
  <c r="Q4297" i="4" a="1"/>
  <c r="Q4297" i="4" s="1"/>
  <c r="R4297" i="4" a="1"/>
  <c r="R4297" i="4" s="1"/>
  <c r="S4297" i="4" a="1"/>
  <c r="S4297" i="4" s="1"/>
  <c r="P4298" i="4"/>
  <c r="Q4298" i="4" a="1"/>
  <c r="Q4298" i="4" s="1"/>
  <c r="R4298" i="4" a="1"/>
  <c r="R4298" i="4" s="1"/>
  <c r="S4298" i="4" a="1"/>
  <c r="S4298" i="4" s="1"/>
  <c r="P4299" i="4"/>
  <c r="Q4299" i="4" a="1"/>
  <c r="Q4299" i="4" s="1"/>
  <c r="R4299" i="4" a="1"/>
  <c r="R4299" i="4" s="1"/>
  <c r="S4299" i="4" a="1"/>
  <c r="S4299" i="4" s="1"/>
  <c r="P4300" i="4"/>
  <c r="Q4300" i="4" a="1"/>
  <c r="Q4300" i="4" s="1"/>
  <c r="R4300" i="4" a="1"/>
  <c r="R4300" i="4" s="1"/>
  <c r="S4300" i="4" a="1"/>
  <c r="S4300" i="4" s="1"/>
  <c r="P4301" i="4"/>
  <c r="Q4301" i="4" a="1"/>
  <c r="Q4301" i="4" s="1"/>
  <c r="R4301" i="4" a="1"/>
  <c r="R4301" i="4" s="1"/>
  <c r="S4301" i="4" a="1"/>
  <c r="S4301" i="4" s="1"/>
  <c r="P4302" i="4"/>
  <c r="Q4302" i="4" a="1"/>
  <c r="Q4302" i="4" s="1"/>
  <c r="R4302" i="4" a="1"/>
  <c r="R4302" i="4" s="1"/>
  <c r="S4302" i="4" a="1"/>
  <c r="S4302" i="4" s="1"/>
  <c r="P4303" i="4"/>
  <c r="Q4303" i="4" a="1"/>
  <c r="Q4303" i="4" s="1"/>
  <c r="R4303" i="4" a="1"/>
  <c r="R4303" i="4" s="1"/>
  <c r="S4303" i="4" a="1"/>
  <c r="S4303" i="4" s="1"/>
  <c r="P4304" i="4"/>
  <c r="Q4304" i="4" a="1"/>
  <c r="Q4304" i="4" s="1"/>
  <c r="R4304" i="4" a="1"/>
  <c r="R4304" i="4" s="1"/>
  <c r="S4304" i="4" a="1"/>
  <c r="S4304" i="4" s="1"/>
  <c r="P4305" i="4"/>
  <c r="Q4305" i="4" a="1"/>
  <c r="Q4305" i="4" s="1"/>
  <c r="R4305" i="4" a="1"/>
  <c r="R4305" i="4" s="1"/>
  <c r="S4305" i="4" a="1"/>
  <c r="S4305" i="4" s="1"/>
  <c r="P4306" i="4"/>
  <c r="Q4306" i="4" a="1"/>
  <c r="Q4306" i="4" s="1"/>
  <c r="R4306" i="4" a="1"/>
  <c r="R4306" i="4" s="1"/>
  <c r="S4306" i="4" a="1"/>
  <c r="S4306" i="4" s="1"/>
  <c r="P4307" i="4"/>
  <c r="Q4307" i="4" a="1"/>
  <c r="Q4307" i="4" s="1"/>
  <c r="R4307" i="4" a="1"/>
  <c r="R4307" i="4" s="1"/>
  <c r="S4307" i="4" a="1"/>
  <c r="S4307" i="4" s="1"/>
  <c r="P4308" i="4"/>
  <c r="Q4308" i="4" a="1"/>
  <c r="Q4308" i="4" s="1"/>
  <c r="R4308" i="4" a="1"/>
  <c r="R4308" i="4" s="1"/>
  <c r="S4308" i="4" a="1"/>
  <c r="S4308" i="4" s="1"/>
  <c r="P4309" i="4"/>
  <c r="Q4309" i="4" a="1"/>
  <c r="Q4309" i="4" s="1"/>
  <c r="R4309" i="4" a="1"/>
  <c r="R4309" i="4" s="1"/>
  <c r="S4309" i="4" a="1"/>
  <c r="S4309" i="4" s="1"/>
  <c r="P4310" i="4"/>
  <c r="Q4310" i="4" a="1"/>
  <c r="Q4310" i="4" s="1"/>
  <c r="R4310" i="4" a="1"/>
  <c r="R4310" i="4" s="1"/>
  <c r="S4310" i="4" a="1"/>
  <c r="S4310" i="4" s="1"/>
  <c r="P4311" i="4"/>
  <c r="Q4311" i="4" a="1"/>
  <c r="Q4311" i="4" s="1"/>
  <c r="R4311" i="4" a="1"/>
  <c r="R4311" i="4" s="1"/>
  <c r="S4311" i="4" a="1"/>
  <c r="S4311" i="4" s="1"/>
  <c r="P4312" i="4"/>
  <c r="Q4312" i="4" a="1"/>
  <c r="Q4312" i="4" s="1"/>
  <c r="R4312" i="4" a="1"/>
  <c r="R4312" i="4" s="1"/>
  <c r="S4312" i="4" a="1"/>
  <c r="S4312" i="4" s="1"/>
  <c r="P4313" i="4"/>
  <c r="Q4313" i="4" a="1"/>
  <c r="Q4313" i="4" s="1"/>
  <c r="R4313" i="4" a="1"/>
  <c r="R4313" i="4" s="1"/>
  <c r="S4313" i="4" a="1"/>
  <c r="S4313" i="4" s="1"/>
  <c r="P4314" i="4"/>
  <c r="Q4314" i="4" a="1"/>
  <c r="Q4314" i="4" s="1"/>
  <c r="R4314" i="4" a="1"/>
  <c r="R4314" i="4" s="1"/>
  <c r="S4314" i="4" a="1"/>
  <c r="S4314" i="4" s="1"/>
  <c r="P4315" i="4"/>
  <c r="Q4315" i="4" a="1"/>
  <c r="Q4315" i="4" s="1"/>
  <c r="R4315" i="4" a="1"/>
  <c r="R4315" i="4" s="1"/>
  <c r="S4315" i="4" a="1"/>
  <c r="S4315" i="4" s="1"/>
  <c r="P4316" i="4"/>
  <c r="Q4316" i="4" a="1"/>
  <c r="Q4316" i="4" s="1"/>
  <c r="R4316" i="4" a="1"/>
  <c r="R4316" i="4" s="1"/>
  <c r="S4316" i="4" a="1"/>
  <c r="S4316" i="4" s="1"/>
  <c r="P4317" i="4"/>
  <c r="Q4317" i="4" a="1"/>
  <c r="Q4317" i="4" s="1"/>
  <c r="R4317" i="4" a="1"/>
  <c r="R4317" i="4" s="1"/>
  <c r="S4317" i="4" a="1"/>
  <c r="S4317" i="4" s="1"/>
  <c r="P4318" i="4"/>
  <c r="Q4318" i="4" a="1"/>
  <c r="Q4318" i="4" s="1"/>
  <c r="R4318" i="4" a="1"/>
  <c r="R4318" i="4" s="1"/>
  <c r="S4318" i="4" a="1"/>
  <c r="S4318" i="4" s="1"/>
  <c r="P4319" i="4"/>
  <c r="Q4319" i="4" a="1"/>
  <c r="Q4319" i="4" s="1"/>
  <c r="R4319" i="4" a="1"/>
  <c r="R4319" i="4" s="1"/>
  <c r="S4319" i="4" a="1"/>
  <c r="S4319" i="4" s="1"/>
  <c r="P4320" i="4"/>
  <c r="Q4320" i="4" a="1"/>
  <c r="Q4320" i="4" s="1"/>
  <c r="R4320" i="4" a="1"/>
  <c r="R4320" i="4" s="1"/>
  <c r="S4320" i="4" a="1"/>
  <c r="S4320" i="4" s="1"/>
  <c r="P4321" i="4"/>
  <c r="Q4321" i="4" a="1"/>
  <c r="Q4321" i="4" s="1"/>
  <c r="R4321" i="4" a="1"/>
  <c r="R4321" i="4" s="1"/>
  <c r="S4321" i="4" a="1"/>
  <c r="S4321" i="4" s="1"/>
  <c r="P4322" i="4"/>
  <c r="Q4322" i="4" a="1"/>
  <c r="Q4322" i="4" s="1"/>
  <c r="R4322" i="4" a="1"/>
  <c r="R4322" i="4" s="1"/>
  <c r="S4322" i="4" a="1"/>
  <c r="S4322" i="4" s="1"/>
  <c r="P4323" i="4"/>
  <c r="Q4323" i="4" a="1"/>
  <c r="Q4323" i="4" s="1"/>
  <c r="R4323" i="4" a="1"/>
  <c r="R4323" i="4" s="1"/>
  <c r="S4323" i="4" a="1"/>
  <c r="S4323" i="4" s="1"/>
  <c r="P4324" i="4"/>
  <c r="Q4324" i="4" a="1"/>
  <c r="Q4324" i="4" s="1"/>
  <c r="R4324" i="4" a="1"/>
  <c r="R4324" i="4" s="1"/>
  <c r="S4324" i="4" a="1"/>
  <c r="S4324" i="4" s="1"/>
  <c r="P4325" i="4"/>
  <c r="Q4325" i="4" a="1"/>
  <c r="Q4325" i="4" s="1"/>
  <c r="R4325" i="4" a="1"/>
  <c r="R4325" i="4" s="1"/>
  <c r="S4325" i="4" a="1"/>
  <c r="S4325" i="4" s="1"/>
  <c r="P4326" i="4"/>
  <c r="Q4326" i="4" a="1"/>
  <c r="Q4326" i="4" s="1"/>
  <c r="R4326" i="4" a="1"/>
  <c r="R4326" i="4" s="1"/>
  <c r="S4326" i="4" a="1"/>
  <c r="S4326" i="4" s="1"/>
  <c r="P4327" i="4"/>
  <c r="Q4327" i="4" a="1"/>
  <c r="Q4327" i="4" s="1"/>
  <c r="R4327" i="4" a="1"/>
  <c r="R4327" i="4" s="1"/>
  <c r="S4327" i="4" a="1"/>
  <c r="S4327" i="4" s="1"/>
  <c r="P4328" i="4"/>
  <c r="Q4328" i="4" a="1"/>
  <c r="Q4328" i="4" s="1"/>
  <c r="R4328" i="4" a="1"/>
  <c r="R4328" i="4" s="1"/>
  <c r="S4328" i="4" a="1"/>
  <c r="S4328" i="4" s="1"/>
  <c r="P4329" i="4"/>
  <c r="Q4329" i="4" a="1"/>
  <c r="Q4329" i="4" s="1"/>
  <c r="R4329" i="4" a="1"/>
  <c r="R4329" i="4" s="1"/>
  <c r="S4329" i="4" a="1"/>
  <c r="S4329" i="4" s="1"/>
  <c r="P4330" i="4"/>
  <c r="Q4330" i="4" a="1"/>
  <c r="Q4330" i="4" s="1"/>
  <c r="R4330" i="4" a="1"/>
  <c r="R4330" i="4" s="1"/>
  <c r="S4330" i="4" a="1"/>
  <c r="S4330" i="4" s="1"/>
  <c r="P4331" i="4"/>
  <c r="Q4331" i="4" a="1"/>
  <c r="Q4331" i="4" s="1"/>
  <c r="R4331" i="4" a="1"/>
  <c r="R4331" i="4" s="1"/>
  <c r="S4331" i="4" a="1"/>
  <c r="S4331" i="4" s="1"/>
  <c r="P4332" i="4"/>
  <c r="Q4332" i="4" a="1"/>
  <c r="Q4332" i="4" s="1"/>
  <c r="R4332" i="4" a="1"/>
  <c r="R4332" i="4" s="1"/>
  <c r="S4332" i="4" a="1"/>
  <c r="S4332" i="4" s="1"/>
  <c r="P4333" i="4"/>
  <c r="Q4333" i="4" a="1"/>
  <c r="Q4333" i="4" s="1"/>
  <c r="R4333" i="4" a="1"/>
  <c r="R4333" i="4" s="1"/>
  <c r="S4333" i="4" a="1"/>
  <c r="S4333" i="4" s="1"/>
  <c r="P4334" i="4"/>
  <c r="Q4334" i="4" a="1"/>
  <c r="Q4334" i="4" s="1"/>
  <c r="R4334" i="4" a="1"/>
  <c r="R4334" i="4" s="1"/>
  <c r="S4334" i="4" a="1"/>
  <c r="S4334" i="4" s="1"/>
  <c r="P4335" i="4"/>
  <c r="Q4335" i="4" a="1"/>
  <c r="Q4335" i="4" s="1"/>
  <c r="R4335" i="4" a="1"/>
  <c r="R4335" i="4" s="1"/>
  <c r="S4335" i="4" a="1"/>
  <c r="S4335" i="4" s="1"/>
  <c r="P4336" i="4"/>
  <c r="Q4336" i="4" a="1"/>
  <c r="Q4336" i="4" s="1"/>
  <c r="R4336" i="4" a="1"/>
  <c r="R4336" i="4" s="1"/>
  <c r="S4336" i="4" a="1"/>
  <c r="S4336" i="4" s="1"/>
  <c r="P4337" i="4"/>
  <c r="Q4337" i="4" a="1"/>
  <c r="Q4337" i="4" s="1"/>
  <c r="R4337" i="4" a="1"/>
  <c r="R4337" i="4" s="1"/>
  <c r="S4337" i="4" a="1"/>
  <c r="S4337" i="4" s="1"/>
  <c r="P4338" i="4"/>
  <c r="Q4338" i="4" a="1"/>
  <c r="Q4338" i="4" s="1"/>
  <c r="R4338" i="4" a="1"/>
  <c r="R4338" i="4" s="1"/>
  <c r="S4338" i="4" a="1"/>
  <c r="S4338" i="4" s="1"/>
  <c r="P4339" i="4"/>
  <c r="Q4339" i="4" a="1"/>
  <c r="Q4339" i="4" s="1"/>
  <c r="R4339" i="4" a="1"/>
  <c r="R4339" i="4" s="1"/>
  <c r="S4339" i="4" a="1"/>
  <c r="S4339" i="4" s="1"/>
  <c r="P4340" i="4"/>
  <c r="Q4340" i="4" a="1"/>
  <c r="Q4340" i="4" s="1"/>
  <c r="R4340" i="4" a="1"/>
  <c r="R4340" i="4" s="1"/>
  <c r="S4340" i="4" a="1"/>
  <c r="S4340" i="4" s="1"/>
  <c r="P4341" i="4"/>
  <c r="Q4341" i="4" a="1"/>
  <c r="Q4341" i="4" s="1"/>
  <c r="R4341" i="4" a="1"/>
  <c r="R4341" i="4" s="1"/>
  <c r="S4341" i="4" a="1"/>
  <c r="S4341" i="4" s="1"/>
  <c r="P4342" i="4"/>
  <c r="Q4342" i="4" a="1"/>
  <c r="Q4342" i="4" s="1"/>
  <c r="R4342" i="4" a="1"/>
  <c r="R4342" i="4" s="1"/>
  <c r="S4342" i="4" a="1"/>
  <c r="S4342" i="4" s="1"/>
  <c r="P4343" i="4"/>
  <c r="Q4343" i="4" a="1"/>
  <c r="Q4343" i="4" s="1"/>
  <c r="R4343" i="4" a="1"/>
  <c r="R4343" i="4" s="1"/>
  <c r="S4343" i="4" a="1"/>
  <c r="S4343" i="4" s="1"/>
  <c r="P4344" i="4"/>
  <c r="Q4344" i="4" a="1"/>
  <c r="Q4344" i="4" s="1"/>
  <c r="R4344" i="4" a="1"/>
  <c r="R4344" i="4" s="1"/>
  <c r="S4344" i="4" a="1"/>
  <c r="S4344" i="4" s="1"/>
  <c r="P4345" i="4"/>
  <c r="Q4345" i="4" a="1"/>
  <c r="Q4345" i="4" s="1"/>
  <c r="R4345" i="4" a="1"/>
  <c r="R4345" i="4" s="1"/>
  <c r="S4345" i="4" a="1"/>
  <c r="S4345" i="4" s="1"/>
  <c r="P4346" i="4"/>
  <c r="Q4346" i="4" a="1"/>
  <c r="Q4346" i="4" s="1"/>
  <c r="R4346" i="4" a="1"/>
  <c r="R4346" i="4" s="1"/>
  <c r="S4346" i="4" a="1"/>
  <c r="S4346" i="4" s="1"/>
  <c r="P4347" i="4"/>
  <c r="Q4347" i="4" a="1"/>
  <c r="Q4347" i="4" s="1"/>
  <c r="R4347" i="4" a="1"/>
  <c r="R4347" i="4" s="1"/>
  <c r="S4347" i="4" a="1"/>
  <c r="S4347" i="4" s="1"/>
  <c r="P4348" i="4"/>
  <c r="Q4348" i="4" a="1"/>
  <c r="Q4348" i="4" s="1"/>
  <c r="R4348" i="4" a="1"/>
  <c r="R4348" i="4" s="1"/>
  <c r="S4348" i="4" a="1"/>
  <c r="S4348" i="4" s="1"/>
  <c r="P4349" i="4"/>
  <c r="Q4349" i="4" a="1"/>
  <c r="Q4349" i="4" s="1"/>
  <c r="R4349" i="4" a="1"/>
  <c r="R4349" i="4" s="1"/>
  <c r="S4349" i="4" a="1"/>
  <c r="S4349" i="4" s="1"/>
  <c r="P4350" i="4"/>
  <c r="Q4350" i="4" a="1"/>
  <c r="Q4350" i="4" s="1"/>
  <c r="R4350" i="4" a="1"/>
  <c r="R4350" i="4" s="1"/>
  <c r="S4350" i="4" a="1"/>
  <c r="S4350" i="4" s="1"/>
  <c r="P4351" i="4"/>
  <c r="Q4351" i="4" a="1"/>
  <c r="Q4351" i="4" s="1"/>
  <c r="R4351" i="4" a="1"/>
  <c r="R4351" i="4" s="1"/>
  <c r="S4351" i="4" a="1"/>
  <c r="S4351" i="4" s="1"/>
  <c r="P4352" i="4"/>
  <c r="Q4352" i="4" a="1"/>
  <c r="Q4352" i="4" s="1"/>
  <c r="R4352" i="4" a="1"/>
  <c r="R4352" i="4" s="1"/>
  <c r="S4352" i="4" a="1"/>
  <c r="S4352" i="4" s="1"/>
  <c r="P4353" i="4"/>
  <c r="Q4353" i="4" a="1"/>
  <c r="Q4353" i="4" s="1"/>
  <c r="R4353" i="4" a="1"/>
  <c r="R4353" i="4" s="1"/>
  <c r="S4353" i="4" a="1"/>
  <c r="S4353" i="4" s="1"/>
  <c r="P4354" i="4"/>
  <c r="Q4354" i="4" a="1"/>
  <c r="Q4354" i="4" s="1"/>
  <c r="R4354" i="4" a="1"/>
  <c r="R4354" i="4" s="1"/>
  <c r="S4354" i="4" a="1"/>
  <c r="S4354" i="4" s="1"/>
  <c r="P4355" i="4"/>
  <c r="Q4355" i="4" a="1"/>
  <c r="Q4355" i="4" s="1"/>
  <c r="R4355" i="4" a="1"/>
  <c r="R4355" i="4" s="1"/>
  <c r="S4355" i="4" a="1"/>
  <c r="S4355" i="4" s="1"/>
  <c r="P4356" i="4"/>
  <c r="Q4356" i="4" a="1"/>
  <c r="Q4356" i="4" s="1"/>
  <c r="R4356" i="4" a="1"/>
  <c r="R4356" i="4" s="1"/>
  <c r="S4356" i="4" a="1"/>
  <c r="S4356" i="4" s="1"/>
  <c r="P4357" i="4"/>
  <c r="Q4357" i="4" a="1"/>
  <c r="Q4357" i="4" s="1"/>
  <c r="R4357" i="4" a="1"/>
  <c r="R4357" i="4" s="1"/>
  <c r="S4357" i="4" a="1"/>
  <c r="S4357" i="4" s="1"/>
  <c r="P4358" i="4"/>
  <c r="Q4358" i="4" a="1"/>
  <c r="Q4358" i="4" s="1"/>
  <c r="R4358" i="4" a="1"/>
  <c r="R4358" i="4" s="1"/>
  <c r="S4358" i="4" a="1"/>
  <c r="S4358" i="4" s="1"/>
  <c r="P4359" i="4"/>
  <c r="Q4359" i="4" a="1"/>
  <c r="Q4359" i="4" s="1"/>
  <c r="R4359" i="4" a="1"/>
  <c r="R4359" i="4" s="1"/>
  <c r="S4359" i="4" a="1"/>
  <c r="S4359" i="4" s="1"/>
  <c r="P4360" i="4"/>
  <c r="Q4360" i="4" a="1"/>
  <c r="Q4360" i="4" s="1"/>
  <c r="R4360" i="4" a="1"/>
  <c r="R4360" i="4" s="1"/>
  <c r="S4360" i="4" a="1"/>
  <c r="S4360" i="4" s="1"/>
  <c r="P4361" i="4"/>
  <c r="Q4361" i="4" a="1"/>
  <c r="Q4361" i="4" s="1"/>
  <c r="R4361" i="4" a="1"/>
  <c r="R4361" i="4" s="1"/>
  <c r="S4361" i="4" a="1"/>
  <c r="S4361" i="4" s="1"/>
  <c r="P4362" i="4"/>
  <c r="Q4362" i="4" a="1"/>
  <c r="Q4362" i="4" s="1"/>
  <c r="R4362" i="4" a="1"/>
  <c r="R4362" i="4" s="1"/>
  <c r="S4362" i="4" a="1"/>
  <c r="S4362" i="4" s="1"/>
  <c r="P4363" i="4"/>
  <c r="Q4363" i="4" a="1"/>
  <c r="Q4363" i="4" s="1"/>
  <c r="R4363" i="4" a="1"/>
  <c r="R4363" i="4" s="1"/>
  <c r="S4363" i="4" a="1"/>
  <c r="S4363" i="4" s="1"/>
  <c r="P4364" i="4"/>
  <c r="Q4364" i="4" a="1"/>
  <c r="Q4364" i="4" s="1"/>
  <c r="R4364" i="4" a="1"/>
  <c r="R4364" i="4" s="1"/>
  <c r="S4364" i="4" a="1"/>
  <c r="S4364" i="4" s="1"/>
  <c r="P4365" i="4"/>
  <c r="Q4365" i="4" a="1"/>
  <c r="Q4365" i="4" s="1"/>
  <c r="R4365" i="4" a="1"/>
  <c r="R4365" i="4" s="1"/>
  <c r="S4365" i="4" a="1"/>
  <c r="S4365" i="4" s="1"/>
  <c r="P4366" i="4"/>
  <c r="Q4366" i="4" a="1"/>
  <c r="Q4366" i="4" s="1"/>
  <c r="R4366" i="4" a="1"/>
  <c r="R4366" i="4" s="1"/>
  <c r="S4366" i="4" a="1"/>
  <c r="S4366" i="4" s="1"/>
  <c r="P4367" i="4"/>
  <c r="Q4367" i="4" a="1"/>
  <c r="Q4367" i="4" s="1"/>
  <c r="R4367" i="4" a="1"/>
  <c r="R4367" i="4" s="1"/>
  <c r="S4367" i="4" a="1"/>
  <c r="S4367" i="4" s="1"/>
  <c r="P4368" i="4"/>
  <c r="Q4368" i="4" a="1"/>
  <c r="Q4368" i="4" s="1"/>
  <c r="R4368" i="4" a="1"/>
  <c r="R4368" i="4" s="1"/>
  <c r="S4368" i="4" a="1"/>
  <c r="S4368" i="4" s="1"/>
  <c r="P4369" i="4"/>
  <c r="Q4369" i="4" a="1"/>
  <c r="Q4369" i="4" s="1"/>
  <c r="R4369" i="4" a="1"/>
  <c r="R4369" i="4" s="1"/>
  <c r="S4369" i="4" a="1"/>
  <c r="S4369" i="4" s="1"/>
  <c r="P4370" i="4"/>
  <c r="Q4370" i="4" a="1"/>
  <c r="Q4370" i="4" s="1"/>
  <c r="R4370" i="4" a="1"/>
  <c r="R4370" i="4" s="1"/>
  <c r="S4370" i="4" a="1"/>
  <c r="S4370" i="4" s="1"/>
  <c r="P4371" i="4"/>
  <c r="Q4371" i="4" a="1"/>
  <c r="Q4371" i="4" s="1"/>
  <c r="R4371" i="4" a="1"/>
  <c r="R4371" i="4" s="1"/>
  <c r="S4371" i="4" a="1"/>
  <c r="S4371" i="4" s="1"/>
  <c r="P4372" i="4"/>
  <c r="Q4372" i="4" a="1"/>
  <c r="Q4372" i="4" s="1"/>
  <c r="R4372" i="4" a="1"/>
  <c r="R4372" i="4" s="1"/>
  <c r="S4372" i="4" a="1"/>
  <c r="S4372" i="4" s="1"/>
  <c r="P4373" i="4"/>
  <c r="Q4373" i="4" a="1"/>
  <c r="Q4373" i="4" s="1"/>
  <c r="R4373" i="4" a="1"/>
  <c r="R4373" i="4" s="1"/>
  <c r="S4373" i="4" a="1"/>
  <c r="S4373" i="4" s="1"/>
  <c r="P4374" i="4"/>
  <c r="Q4374" i="4" a="1"/>
  <c r="Q4374" i="4" s="1"/>
  <c r="R4374" i="4" a="1"/>
  <c r="R4374" i="4" s="1"/>
  <c r="S4374" i="4" a="1"/>
  <c r="S4374" i="4" s="1"/>
  <c r="P4375" i="4"/>
  <c r="Q4375" i="4" a="1"/>
  <c r="Q4375" i="4" s="1"/>
  <c r="R4375" i="4" a="1"/>
  <c r="R4375" i="4" s="1"/>
  <c r="S4375" i="4" a="1"/>
  <c r="S4375" i="4" s="1"/>
  <c r="P4376" i="4"/>
  <c r="Q4376" i="4" a="1"/>
  <c r="Q4376" i="4" s="1"/>
  <c r="R4376" i="4" a="1"/>
  <c r="R4376" i="4" s="1"/>
  <c r="S4376" i="4" a="1"/>
  <c r="S4376" i="4" s="1"/>
  <c r="P4377" i="4"/>
  <c r="Q4377" i="4" a="1"/>
  <c r="Q4377" i="4" s="1"/>
  <c r="R4377" i="4" a="1"/>
  <c r="R4377" i="4" s="1"/>
  <c r="S4377" i="4" a="1"/>
  <c r="S4377" i="4" s="1"/>
  <c r="P4378" i="4"/>
  <c r="Q4378" i="4" a="1"/>
  <c r="Q4378" i="4" s="1"/>
  <c r="R4378" i="4" a="1"/>
  <c r="R4378" i="4" s="1"/>
  <c r="S4378" i="4" a="1"/>
  <c r="S4378" i="4" s="1"/>
  <c r="P4379" i="4"/>
  <c r="Q4379" i="4" a="1"/>
  <c r="Q4379" i="4" s="1"/>
  <c r="R4379" i="4" a="1"/>
  <c r="R4379" i="4" s="1"/>
  <c r="S4379" i="4" a="1"/>
  <c r="S4379" i="4" s="1"/>
  <c r="P4380" i="4"/>
  <c r="Q4380" i="4" a="1"/>
  <c r="Q4380" i="4" s="1"/>
  <c r="R4380" i="4" a="1"/>
  <c r="R4380" i="4" s="1"/>
  <c r="S4380" i="4" a="1"/>
  <c r="S4380" i="4" s="1"/>
  <c r="P4381" i="4"/>
  <c r="Q4381" i="4" a="1"/>
  <c r="Q4381" i="4" s="1"/>
  <c r="R4381" i="4" a="1"/>
  <c r="R4381" i="4" s="1"/>
  <c r="S4381" i="4" a="1"/>
  <c r="S4381" i="4" s="1"/>
  <c r="P4382" i="4"/>
  <c r="Q4382" i="4" a="1"/>
  <c r="Q4382" i="4" s="1"/>
  <c r="R4382" i="4" a="1"/>
  <c r="R4382" i="4" s="1"/>
  <c r="S4382" i="4" a="1"/>
  <c r="S4382" i="4" s="1"/>
  <c r="P4383" i="4"/>
  <c r="Q4383" i="4" a="1"/>
  <c r="Q4383" i="4" s="1"/>
  <c r="R4383" i="4" a="1"/>
  <c r="R4383" i="4" s="1"/>
  <c r="S4383" i="4" a="1"/>
  <c r="S4383" i="4" s="1"/>
  <c r="P4384" i="4"/>
  <c r="Q4384" i="4" a="1"/>
  <c r="Q4384" i="4" s="1"/>
  <c r="R4384" i="4" a="1"/>
  <c r="R4384" i="4" s="1"/>
  <c r="S4384" i="4" a="1"/>
  <c r="S4384" i="4" s="1"/>
  <c r="P4385" i="4"/>
  <c r="Q4385" i="4" a="1"/>
  <c r="Q4385" i="4" s="1"/>
  <c r="R4385" i="4" a="1"/>
  <c r="R4385" i="4" s="1"/>
  <c r="S4385" i="4" a="1"/>
  <c r="S4385" i="4" s="1"/>
  <c r="P4386" i="4"/>
  <c r="Q4386" i="4" a="1"/>
  <c r="Q4386" i="4" s="1"/>
  <c r="R4386" i="4" a="1"/>
  <c r="R4386" i="4" s="1"/>
  <c r="S4386" i="4" a="1"/>
  <c r="S4386" i="4" s="1"/>
  <c r="P4387" i="4"/>
  <c r="Q4387" i="4" a="1"/>
  <c r="Q4387" i="4" s="1"/>
  <c r="R4387" i="4" a="1"/>
  <c r="R4387" i="4" s="1"/>
  <c r="S4387" i="4" a="1"/>
  <c r="S4387" i="4" s="1"/>
  <c r="P4388" i="4"/>
  <c r="Q4388" i="4" a="1"/>
  <c r="Q4388" i="4" s="1"/>
  <c r="R4388" i="4" a="1"/>
  <c r="R4388" i="4" s="1"/>
  <c r="S4388" i="4" a="1"/>
  <c r="S4388" i="4" s="1"/>
  <c r="P4389" i="4"/>
  <c r="Q4389" i="4" a="1"/>
  <c r="Q4389" i="4" s="1"/>
  <c r="R4389" i="4" a="1"/>
  <c r="R4389" i="4" s="1"/>
  <c r="S4389" i="4" a="1"/>
  <c r="S4389" i="4" s="1"/>
  <c r="P4390" i="4"/>
  <c r="Q4390" i="4" a="1"/>
  <c r="Q4390" i="4" s="1"/>
  <c r="R4390" i="4" a="1"/>
  <c r="R4390" i="4" s="1"/>
  <c r="S4390" i="4" a="1"/>
  <c r="S4390" i="4" s="1"/>
  <c r="P4391" i="4"/>
  <c r="Q4391" i="4" a="1"/>
  <c r="Q4391" i="4" s="1"/>
  <c r="R4391" i="4" a="1"/>
  <c r="R4391" i="4" s="1"/>
  <c r="S4391" i="4" a="1"/>
  <c r="S4391" i="4" s="1"/>
  <c r="P4392" i="4"/>
  <c r="Q4392" i="4" a="1"/>
  <c r="Q4392" i="4" s="1"/>
  <c r="R4392" i="4" a="1"/>
  <c r="R4392" i="4" s="1"/>
  <c r="S4392" i="4" a="1"/>
  <c r="S4392" i="4" s="1"/>
  <c r="P4393" i="4"/>
  <c r="Q4393" i="4" a="1"/>
  <c r="Q4393" i="4" s="1"/>
  <c r="R4393" i="4" a="1"/>
  <c r="R4393" i="4" s="1"/>
  <c r="S4393" i="4" a="1"/>
  <c r="S4393" i="4" s="1"/>
  <c r="P4394" i="4"/>
  <c r="Q4394" i="4" a="1"/>
  <c r="Q4394" i="4" s="1"/>
  <c r="R4394" i="4" a="1"/>
  <c r="R4394" i="4" s="1"/>
  <c r="S4394" i="4" a="1"/>
  <c r="S4394" i="4" s="1"/>
  <c r="P4395" i="4"/>
  <c r="Q4395" i="4" a="1"/>
  <c r="Q4395" i="4" s="1"/>
  <c r="R4395" i="4" a="1"/>
  <c r="R4395" i="4" s="1"/>
  <c r="S4395" i="4" a="1"/>
  <c r="S4395" i="4" s="1"/>
  <c r="P4396" i="4"/>
  <c r="Q4396" i="4" a="1"/>
  <c r="Q4396" i="4" s="1"/>
  <c r="R4396" i="4" a="1"/>
  <c r="R4396" i="4" s="1"/>
  <c r="S4396" i="4" a="1"/>
  <c r="S4396" i="4" s="1"/>
  <c r="P4397" i="4"/>
  <c r="Q4397" i="4" a="1"/>
  <c r="Q4397" i="4" s="1"/>
  <c r="R4397" i="4" a="1"/>
  <c r="R4397" i="4" s="1"/>
  <c r="S4397" i="4" a="1"/>
  <c r="S4397" i="4" s="1"/>
  <c r="P4398" i="4"/>
  <c r="Q4398" i="4" a="1"/>
  <c r="Q4398" i="4" s="1"/>
  <c r="R4398" i="4" a="1"/>
  <c r="R4398" i="4" s="1"/>
  <c r="S4398" i="4" a="1"/>
  <c r="S4398" i="4" s="1"/>
  <c r="P4399" i="4"/>
  <c r="Q4399" i="4" a="1"/>
  <c r="Q4399" i="4" s="1"/>
  <c r="R4399" i="4" a="1"/>
  <c r="R4399" i="4" s="1"/>
  <c r="S4399" i="4" a="1"/>
  <c r="S4399" i="4" s="1"/>
  <c r="P4400" i="4"/>
  <c r="Q4400" i="4" a="1"/>
  <c r="Q4400" i="4" s="1"/>
  <c r="R4400" i="4" a="1"/>
  <c r="R4400" i="4" s="1"/>
  <c r="S4400" i="4" a="1"/>
  <c r="S4400" i="4" s="1"/>
  <c r="P4401" i="4"/>
  <c r="Q4401" i="4" a="1"/>
  <c r="Q4401" i="4" s="1"/>
  <c r="R4401" i="4" a="1"/>
  <c r="R4401" i="4" s="1"/>
  <c r="S4401" i="4" a="1"/>
  <c r="S4401" i="4" s="1"/>
  <c r="P4402" i="4"/>
  <c r="Q4402" i="4" a="1"/>
  <c r="Q4402" i="4" s="1"/>
  <c r="R4402" i="4" a="1"/>
  <c r="R4402" i="4" s="1"/>
  <c r="S4402" i="4" a="1"/>
  <c r="S4402" i="4" s="1"/>
  <c r="P4403" i="4"/>
  <c r="Q4403" i="4" a="1"/>
  <c r="Q4403" i="4" s="1"/>
  <c r="R4403" i="4" a="1"/>
  <c r="R4403" i="4" s="1"/>
  <c r="S4403" i="4" a="1"/>
  <c r="S4403" i="4" s="1"/>
  <c r="P4404" i="4"/>
  <c r="Q4404" i="4" a="1"/>
  <c r="Q4404" i="4" s="1"/>
  <c r="R4404" i="4" a="1"/>
  <c r="R4404" i="4" s="1"/>
  <c r="S4404" i="4" a="1"/>
  <c r="S4404" i="4" s="1"/>
  <c r="P4405" i="4"/>
  <c r="Q4405" i="4" a="1"/>
  <c r="Q4405" i="4" s="1"/>
  <c r="R4405" i="4" a="1"/>
  <c r="R4405" i="4" s="1"/>
  <c r="S4405" i="4" a="1"/>
  <c r="S4405" i="4" s="1"/>
  <c r="P4406" i="4"/>
  <c r="Q4406" i="4" a="1"/>
  <c r="Q4406" i="4" s="1"/>
  <c r="R4406" i="4" a="1"/>
  <c r="R4406" i="4" s="1"/>
  <c r="S4406" i="4" a="1"/>
  <c r="S4406" i="4" s="1"/>
  <c r="P4407" i="4"/>
  <c r="Q4407" i="4" a="1"/>
  <c r="Q4407" i="4" s="1"/>
  <c r="R4407" i="4" a="1"/>
  <c r="R4407" i="4" s="1"/>
  <c r="S4407" i="4" a="1"/>
  <c r="S4407" i="4" s="1"/>
  <c r="P4408" i="4"/>
  <c r="Q4408" i="4" a="1"/>
  <c r="Q4408" i="4" s="1"/>
  <c r="R4408" i="4" a="1"/>
  <c r="R4408" i="4" s="1"/>
  <c r="S4408" i="4" a="1"/>
  <c r="S4408" i="4" s="1"/>
  <c r="P4409" i="4"/>
  <c r="Q4409" i="4" a="1"/>
  <c r="Q4409" i="4" s="1"/>
  <c r="R4409" i="4" a="1"/>
  <c r="R4409" i="4" s="1"/>
  <c r="S4409" i="4" a="1"/>
  <c r="S4409" i="4" s="1"/>
  <c r="P4410" i="4"/>
  <c r="Q4410" i="4" a="1"/>
  <c r="Q4410" i="4" s="1"/>
  <c r="R4410" i="4" a="1"/>
  <c r="R4410" i="4" s="1"/>
  <c r="S4410" i="4" a="1"/>
  <c r="S4410" i="4" s="1"/>
  <c r="P4411" i="4"/>
  <c r="Q4411" i="4" a="1"/>
  <c r="Q4411" i="4" s="1"/>
  <c r="R4411" i="4" a="1"/>
  <c r="R4411" i="4" s="1"/>
  <c r="S4411" i="4" a="1"/>
  <c r="S4411" i="4" s="1"/>
  <c r="P4412" i="4"/>
  <c r="Q4412" i="4" a="1"/>
  <c r="Q4412" i="4" s="1"/>
  <c r="R4412" i="4" a="1"/>
  <c r="R4412" i="4" s="1"/>
  <c r="S4412" i="4" a="1"/>
  <c r="S4412" i="4" s="1"/>
  <c r="P4413" i="4"/>
  <c r="Q4413" i="4" a="1"/>
  <c r="Q4413" i="4" s="1"/>
  <c r="R4413" i="4" a="1"/>
  <c r="R4413" i="4" s="1"/>
  <c r="S4413" i="4" a="1"/>
  <c r="S4413" i="4" s="1"/>
  <c r="P4414" i="4"/>
  <c r="Q4414" i="4" a="1"/>
  <c r="Q4414" i="4" s="1"/>
  <c r="R4414" i="4" a="1"/>
  <c r="R4414" i="4" s="1"/>
  <c r="S4414" i="4" a="1"/>
  <c r="S4414" i="4" s="1"/>
  <c r="P4415" i="4"/>
  <c r="Q4415" i="4" a="1"/>
  <c r="Q4415" i="4" s="1"/>
  <c r="R4415" i="4" a="1"/>
  <c r="R4415" i="4" s="1"/>
  <c r="S4415" i="4" a="1"/>
  <c r="S4415" i="4" s="1"/>
  <c r="P4416" i="4"/>
  <c r="Q4416" i="4" a="1"/>
  <c r="Q4416" i="4" s="1"/>
  <c r="R4416" i="4" a="1"/>
  <c r="R4416" i="4" s="1"/>
  <c r="S4416" i="4" a="1"/>
  <c r="S4416" i="4" s="1"/>
  <c r="P4417" i="4"/>
  <c r="Q4417" i="4" a="1"/>
  <c r="Q4417" i="4" s="1"/>
  <c r="R4417" i="4" a="1"/>
  <c r="R4417" i="4" s="1"/>
  <c r="S4417" i="4" a="1"/>
  <c r="S4417" i="4" s="1"/>
  <c r="P4418" i="4"/>
  <c r="Q4418" i="4" a="1"/>
  <c r="Q4418" i="4" s="1"/>
  <c r="R4418" i="4" a="1"/>
  <c r="R4418" i="4" s="1"/>
  <c r="S4418" i="4" a="1"/>
  <c r="S4418" i="4" s="1"/>
  <c r="P4419" i="4"/>
  <c r="Q4419" i="4" a="1"/>
  <c r="Q4419" i="4" s="1"/>
  <c r="R4419" i="4" a="1"/>
  <c r="R4419" i="4" s="1"/>
  <c r="S4419" i="4" a="1"/>
  <c r="S4419" i="4" s="1"/>
  <c r="P4420" i="4"/>
  <c r="Q4420" i="4" a="1"/>
  <c r="Q4420" i="4" s="1"/>
  <c r="R4420" i="4" a="1"/>
  <c r="R4420" i="4" s="1"/>
  <c r="S4420" i="4" a="1"/>
  <c r="S4420" i="4" s="1"/>
  <c r="P4421" i="4"/>
  <c r="Q4421" i="4" a="1"/>
  <c r="Q4421" i="4" s="1"/>
  <c r="R4421" i="4" a="1"/>
  <c r="R4421" i="4" s="1"/>
  <c r="S4421" i="4" a="1"/>
  <c r="S4421" i="4" s="1"/>
  <c r="P4422" i="4"/>
  <c r="Q4422" i="4" a="1"/>
  <c r="Q4422" i="4" s="1"/>
  <c r="R4422" i="4" a="1"/>
  <c r="R4422" i="4" s="1"/>
  <c r="S4422" i="4" a="1"/>
  <c r="S4422" i="4" s="1"/>
  <c r="P4423" i="4"/>
  <c r="Q4423" i="4" a="1"/>
  <c r="Q4423" i="4" s="1"/>
  <c r="R4423" i="4" a="1"/>
  <c r="R4423" i="4" s="1"/>
  <c r="S4423" i="4" a="1"/>
  <c r="S4423" i="4" s="1"/>
  <c r="P4424" i="4"/>
  <c r="Q4424" i="4" a="1"/>
  <c r="Q4424" i="4" s="1"/>
  <c r="R4424" i="4" a="1"/>
  <c r="R4424" i="4" s="1"/>
  <c r="S4424" i="4" a="1"/>
  <c r="S4424" i="4" s="1"/>
  <c r="P4425" i="4"/>
  <c r="Q4425" i="4" a="1"/>
  <c r="Q4425" i="4" s="1"/>
  <c r="R4425" i="4" a="1"/>
  <c r="R4425" i="4" s="1"/>
  <c r="S4425" i="4" a="1"/>
  <c r="S4425" i="4" s="1"/>
  <c r="P4426" i="4"/>
  <c r="Q4426" i="4" a="1"/>
  <c r="Q4426" i="4" s="1"/>
  <c r="R4426" i="4" a="1"/>
  <c r="R4426" i="4" s="1"/>
  <c r="S4426" i="4" a="1"/>
  <c r="S4426" i="4" s="1"/>
  <c r="P4427" i="4"/>
  <c r="Q4427" i="4" a="1"/>
  <c r="Q4427" i="4" s="1"/>
  <c r="R4427" i="4" a="1"/>
  <c r="R4427" i="4" s="1"/>
  <c r="S4427" i="4" a="1"/>
  <c r="S4427" i="4" s="1"/>
  <c r="P4428" i="4"/>
  <c r="Q4428" i="4" a="1"/>
  <c r="Q4428" i="4" s="1"/>
  <c r="R4428" i="4" a="1"/>
  <c r="R4428" i="4" s="1"/>
  <c r="S4428" i="4" a="1"/>
  <c r="S4428" i="4" s="1"/>
  <c r="P4429" i="4"/>
  <c r="Q4429" i="4" a="1"/>
  <c r="Q4429" i="4" s="1"/>
  <c r="R4429" i="4" a="1"/>
  <c r="R4429" i="4" s="1"/>
  <c r="S4429" i="4" a="1"/>
  <c r="S4429" i="4" s="1"/>
  <c r="P4430" i="4"/>
  <c r="Q4430" i="4" a="1"/>
  <c r="Q4430" i="4" s="1"/>
  <c r="R4430" i="4" a="1"/>
  <c r="R4430" i="4" s="1"/>
  <c r="S4430" i="4" a="1"/>
  <c r="S4430" i="4" s="1"/>
  <c r="P4431" i="4"/>
  <c r="Q4431" i="4" a="1"/>
  <c r="Q4431" i="4" s="1"/>
  <c r="R4431" i="4" a="1"/>
  <c r="R4431" i="4" s="1"/>
  <c r="S4431" i="4" a="1"/>
  <c r="S4431" i="4" s="1"/>
  <c r="P4432" i="4"/>
  <c r="Q4432" i="4" a="1"/>
  <c r="Q4432" i="4" s="1"/>
  <c r="R4432" i="4" a="1"/>
  <c r="R4432" i="4" s="1"/>
  <c r="S4432" i="4" a="1"/>
  <c r="S4432" i="4" s="1"/>
  <c r="P4433" i="4"/>
  <c r="Q4433" i="4" a="1"/>
  <c r="Q4433" i="4" s="1"/>
  <c r="R4433" i="4" a="1"/>
  <c r="R4433" i="4" s="1"/>
  <c r="S4433" i="4" a="1"/>
  <c r="S4433" i="4" s="1"/>
  <c r="P4434" i="4"/>
  <c r="Q4434" i="4" a="1"/>
  <c r="Q4434" i="4" s="1"/>
  <c r="R4434" i="4" a="1"/>
  <c r="R4434" i="4" s="1"/>
  <c r="S4434" i="4" a="1"/>
  <c r="S4434" i="4" s="1"/>
  <c r="P4435" i="4"/>
  <c r="Q4435" i="4" a="1"/>
  <c r="Q4435" i="4" s="1"/>
  <c r="R4435" i="4" a="1"/>
  <c r="R4435" i="4" s="1"/>
  <c r="S4435" i="4" a="1"/>
  <c r="S4435" i="4" s="1"/>
  <c r="P4436" i="4"/>
  <c r="Q4436" i="4" a="1"/>
  <c r="Q4436" i="4" s="1"/>
  <c r="R4436" i="4" a="1"/>
  <c r="R4436" i="4" s="1"/>
  <c r="S4436" i="4" a="1"/>
  <c r="S4436" i="4" s="1"/>
  <c r="P4437" i="4"/>
  <c r="Q4437" i="4" a="1"/>
  <c r="Q4437" i="4" s="1"/>
  <c r="R4437" i="4" a="1"/>
  <c r="R4437" i="4" s="1"/>
  <c r="S4437" i="4" a="1"/>
  <c r="S4437" i="4" s="1"/>
  <c r="P4438" i="4"/>
  <c r="Q4438" i="4" a="1"/>
  <c r="Q4438" i="4" s="1"/>
  <c r="R4438" i="4" a="1"/>
  <c r="R4438" i="4" s="1"/>
  <c r="S4438" i="4" a="1"/>
  <c r="S4438" i="4" s="1"/>
  <c r="P4439" i="4"/>
  <c r="Q4439" i="4" a="1"/>
  <c r="Q4439" i="4" s="1"/>
  <c r="R4439" i="4" a="1"/>
  <c r="R4439" i="4" s="1"/>
  <c r="S4439" i="4" a="1"/>
  <c r="S4439" i="4" s="1"/>
  <c r="P4440" i="4"/>
  <c r="Q4440" i="4" a="1"/>
  <c r="Q4440" i="4" s="1"/>
  <c r="R4440" i="4" a="1"/>
  <c r="R4440" i="4" s="1"/>
  <c r="S4440" i="4" a="1"/>
  <c r="S4440" i="4" s="1"/>
  <c r="P4441" i="4"/>
  <c r="Q4441" i="4" a="1"/>
  <c r="Q4441" i="4" s="1"/>
  <c r="R4441" i="4" a="1"/>
  <c r="R4441" i="4" s="1"/>
  <c r="S4441" i="4" a="1"/>
  <c r="S4441" i="4" s="1"/>
  <c r="P4442" i="4"/>
  <c r="Q4442" i="4" a="1"/>
  <c r="Q4442" i="4" s="1"/>
  <c r="R4442" i="4" a="1"/>
  <c r="R4442" i="4" s="1"/>
  <c r="S4442" i="4" a="1"/>
  <c r="S4442" i="4" s="1"/>
  <c r="P4443" i="4"/>
  <c r="Q4443" i="4" a="1"/>
  <c r="Q4443" i="4" s="1"/>
  <c r="R4443" i="4" a="1"/>
  <c r="R4443" i="4" s="1"/>
  <c r="S4443" i="4" a="1"/>
  <c r="S4443" i="4" s="1"/>
  <c r="P4444" i="4"/>
  <c r="Q4444" i="4" a="1"/>
  <c r="Q4444" i="4" s="1"/>
  <c r="R4444" i="4" a="1"/>
  <c r="R4444" i="4" s="1"/>
  <c r="S4444" i="4" a="1"/>
  <c r="S4444" i="4" s="1"/>
  <c r="P4445" i="4"/>
  <c r="Q4445" i="4" a="1"/>
  <c r="Q4445" i="4" s="1"/>
  <c r="R4445" i="4" a="1"/>
  <c r="R4445" i="4" s="1"/>
  <c r="S4445" i="4" a="1"/>
  <c r="S4445" i="4" s="1"/>
  <c r="P4446" i="4"/>
  <c r="Q4446" i="4" a="1"/>
  <c r="Q4446" i="4" s="1"/>
  <c r="R4446" i="4" a="1"/>
  <c r="R4446" i="4" s="1"/>
  <c r="S4446" i="4" a="1"/>
  <c r="S4446" i="4" s="1"/>
  <c r="P4447" i="4"/>
  <c r="Q4447" i="4" a="1"/>
  <c r="Q4447" i="4" s="1"/>
  <c r="R4447" i="4" a="1"/>
  <c r="R4447" i="4" s="1"/>
  <c r="S4447" i="4" a="1"/>
  <c r="S4447" i="4" s="1"/>
  <c r="P4448" i="4"/>
  <c r="Q4448" i="4" a="1"/>
  <c r="Q4448" i="4" s="1"/>
  <c r="R4448" i="4" a="1"/>
  <c r="R4448" i="4" s="1"/>
  <c r="S4448" i="4" a="1"/>
  <c r="S4448" i="4" s="1"/>
  <c r="P4449" i="4"/>
  <c r="Q4449" i="4" a="1"/>
  <c r="Q4449" i="4" s="1"/>
  <c r="R4449" i="4" a="1"/>
  <c r="R4449" i="4" s="1"/>
  <c r="S4449" i="4" a="1"/>
  <c r="S4449" i="4" s="1"/>
  <c r="P4450" i="4"/>
  <c r="Q4450" i="4" a="1"/>
  <c r="Q4450" i="4" s="1"/>
  <c r="R4450" i="4" a="1"/>
  <c r="R4450" i="4" s="1"/>
  <c r="S4450" i="4" a="1"/>
  <c r="S4450" i="4" s="1"/>
  <c r="P4451" i="4"/>
  <c r="Q4451" i="4" a="1"/>
  <c r="Q4451" i="4" s="1"/>
  <c r="R4451" i="4" a="1"/>
  <c r="R4451" i="4" s="1"/>
  <c r="S4451" i="4" a="1"/>
  <c r="S4451" i="4" s="1"/>
  <c r="P4452" i="4"/>
  <c r="Q4452" i="4" a="1"/>
  <c r="Q4452" i="4" s="1"/>
  <c r="R4452" i="4" a="1"/>
  <c r="R4452" i="4" s="1"/>
  <c r="S4452" i="4" a="1"/>
  <c r="S4452" i="4" s="1"/>
  <c r="P4453" i="4"/>
  <c r="Q4453" i="4" a="1"/>
  <c r="Q4453" i="4" s="1"/>
  <c r="R4453" i="4" a="1"/>
  <c r="R4453" i="4" s="1"/>
  <c r="S4453" i="4" a="1"/>
  <c r="S4453" i="4" s="1"/>
  <c r="P4454" i="4"/>
  <c r="Q4454" i="4" a="1"/>
  <c r="Q4454" i="4" s="1"/>
  <c r="R4454" i="4" a="1"/>
  <c r="R4454" i="4" s="1"/>
  <c r="S4454" i="4" a="1"/>
  <c r="S4454" i="4" s="1"/>
  <c r="P4455" i="4"/>
  <c r="Q4455" i="4" a="1"/>
  <c r="Q4455" i="4" s="1"/>
  <c r="R4455" i="4" a="1"/>
  <c r="R4455" i="4" s="1"/>
  <c r="S4455" i="4" a="1"/>
  <c r="S4455" i="4" s="1"/>
  <c r="P4456" i="4"/>
  <c r="Q4456" i="4" a="1"/>
  <c r="Q4456" i="4" s="1"/>
  <c r="R4456" i="4" a="1"/>
  <c r="R4456" i="4" s="1"/>
  <c r="S4456" i="4" a="1"/>
  <c r="S4456" i="4" s="1"/>
  <c r="P4457" i="4"/>
  <c r="Q4457" i="4" a="1"/>
  <c r="Q4457" i="4" s="1"/>
  <c r="R4457" i="4" a="1"/>
  <c r="R4457" i="4" s="1"/>
  <c r="S4457" i="4" a="1"/>
  <c r="S4457" i="4" s="1"/>
  <c r="P4458" i="4"/>
  <c r="Q4458" i="4" a="1"/>
  <c r="Q4458" i="4" s="1"/>
  <c r="R4458" i="4" a="1"/>
  <c r="R4458" i="4" s="1"/>
  <c r="S4458" i="4" a="1"/>
  <c r="S4458" i="4" s="1"/>
  <c r="P4459" i="4"/>
  <c r="Q4459" i="4" a="1"/>
  <c r="Q4459" i="4" s="1"/>
  <c r="R4459" i="4" a="1"/>
  <c r="R4459" i="4" s="1"/>
  <c r="S4459" i="4" a="1"/>
  <c r="S4459" i="4" s="1"/>
  <c r="P4460" i="4"/>
  <c r="Q4460" i="4" a="1"/>
  <c r="Q4460" i="4" s="1"/>
  <c r="R4460" i="4" a="1"/>
  <c r="R4460" i="4" s="1"/>
  <c r="S4460" i="4" a="1"/>
  <c r="S4460" i="4" s="1"/>
  <c r="P4461" i="4"/>
  <c r="Q4461" i="4" a="1"/>
  <c r="Q4461" i="4" s="1"/>
  <c r="R4461" i="4" a="1"/>
  <c r="R4461" i="4" s="1"/>
  <c r="S4461" i="4" a="1"/>
  <c r="S4461" i="4" s="1"/>
  <c r="P4462" i="4"/>
  <c r="Q4462" i="4" a="1"/>
  <c r="Q4462" i="4" s="1"/>
  <c r="R4462" i="4" a="1"/>
  <c r="R4462" i="4" s="1"/>
  <c r="S4462" i="4" a="1"/>
  <c r="S4462" i="4" s="1"/>
  <c r="P4463" i="4"/>
  <c r="Q4463" i="4" a="1"/>
  <c r="Q4463" i="4" s="1"/>
  <c r="R4463" i="4" a="1"/>
  <c r="R4463" i="4" s="1"/>
  <c r="S4463" i="4" a="1"/>
  <c r="S4463" i="4" s="1"/>
  <c r="P4464" i="4"/>
  <c r="Q4464" i="4" a="1"/>
  <c r="Q4464" i="4" s="1"/>
  <c r="R4464" i="4" a="1"/>
  <c r="R4464" i="4" s="1"/>
  <c r="S4464" i="4" a="1"/>
  <c r="S4464" i="4" s="1"/>
  <c r="P4465" i="4"/>
  <c r="Q4465" i="4" a="1"/>
  <c r="Q4465" i="4" s="1"/>
  <c r="R4465" i="4" a="1"/>
  <c r="R4465" i="4" s="1"/>
  <c r="S4465" i="4" a="1"/>
  <c r="S4465" i="4" s="1"/>
  <c r="P4466" i="4"/>
  <c r="Q4466" i="4" a="1"/>
  <c r="Q4466" i="4" s="1"/>
  <c r="R4466" i="4" a="1"/>
  <c r="R4466" i="4" s="1"/>
  <c r="S4466" i="4" a="1"/>
  <c r="S4466" i="4" s="1"/>
  <c r="P4467" i="4"/>
  <c r="Q4467" i="4" a="1"/>
  <c r="Q4467" i="4" s="1"/>
  <c r="R4467" i="4" a="1"/>
  <c r="R4467" i="4" s="1"/>
  <c r="S4467" i="4" a="1"/>
  <c r="S4467" i="4" s="1"/>
  <c r="P4468" i="4"/>
  <c r="Q4468" i="4" a="1"/>
  <c r="Q4468" i="4" s="1"/>
  <c r="R4468" i="4" a="1"/>
  <c r="R4468" i="4" s="1"/>
  <c r="S4468" i="4" a="1"/>
  <c r="S4468" i="4" s="1"/>
  <c r="P4469" i="4"/>
  <c r="Q4469" i="4" a="1"/>
  <c r="Q4469" i="4" s="1"/>
  <c r="R4469" i="4" a="1"/>
  <c r="R4469" i="4" s="1"/>
  <c r="S4469" i="4" a="1"/>
  <c r="S4469" i="4" s="1"/>
  <c r="P4470" i="4"/>
  <c r="Q4470" i="4" a="1"/>
  <c r="Q4470" i="4" s="1"/>
  <c r="R4470" i="4" a="1"/>
  <c r="R4470" i="4" s="1"/>
  <c r="S4470" i="4" a="1"/>
  <c r="S4470" i="4" s="1"/>
  <c r="P4471" i="4"/>
  <c r="Q4471" i="4" a="1"/>
  <c r="Q4471" i="4" s="1"/>
  <c r="R4471" i="4" a="1"/>
  <c r="R4471" i="4" s="1"/>
  <c r="S4471" i="4" a="1"/>
  <c r="S4471" i="4" s="1"/>
  <c r="P4472" i="4"/>
  <c r="Q4472" i="4" a="1"/>
  <c r="Q4472" i="4" s="1"/>
  <c r="R4472" i="4" a="1"/>
  <c r="R4472" i="4" s="1"/>
  <c r="S4472" i="4" a="1"/>
  <c r="S4472" i="4" s="1"/>
  <c r="P4473" i="4"/>
  <c r="Q4473" i="4" a="1"/>
  <c r="Q4473" i="4" s="1"/>
  <c r="R4473" i="4" a="1"/>
  <c r="R4473" i="4" s="1"/>
  <c r="S4473" i="4" a="1"/>
  <c r="S4473" i="4" s="1"/>
  <c r="P4474" i="4"/>
  <c r="Q4474" i="4" a="1"/>
  <c r="Q4474" i="4" s="1"/>
  <c r="R4474" i="4" a="1"/>
  <c r="R4474" i="4" s="1"/>
  <c r="S4474" i="4" a="1"/>
  <c r="S4474" i="4" s="1"/>
  <c r="P4475" i="4"/>
  <c r="Q4475" i="4" a="1"/>
  <c r="Q4475" i="4" s="1"/>
  <c r="R4475" i="4" a="1"/>
  <c r="R4475" i="4" s="1"/>
  <c r="S4475" i="4" a="1"/>
  <c r="S4475" i="4" s="1"/>
  <c r="P4476" i="4"/>
  <c r="Q4476" i="4" a="1"/>
  <c r="Q4476" i="4" s="1"/>
  <c r="R4476" i="4" a="1"/>
  <c r="R4476" i="4" s="1"/>
  <c r="S4476" i="4" a="1"/>
  <c r="S4476" i="4" s="1"/>
  <c r="P4477" i="4"/>
  <c r="Q4477" i="4" a="1"/>
  <c r="Q4477" i="4" s="1"/>
  <c r="R4477" i="4" a="1"/>
  <c r="R4477" i="4" s="1"/>
  <c r="S4477" i="4" a="1"/>
  <c r="S4477" i="4" s="1"/>
  <c r="P4478" i="4"/>
  <c r="Q4478" i="4" a="1"/>
  <c r="Q4478" i="4" s="1"/>
  <c r="R4478" i="4" a="1"/>
  <c r="R4478" i="4" s="1"/>
  <c r="S4478" i="4" a="1"/>
  <c r="S4478" i="4" s="1"/>
  <c r="P4479" i="4"/>
  <c r="Q4479" i="4" a="1"/>
  <c r="Q4479" i="4" s="1"/>
  <c r="R4479" i="4" a="1"/>
  <c r="R4479" i="4" s="1"/>
  <c r="S4479" i="4" a="1"/>
  <c r="S4479" i="4" s="1"/>
  <c r="P4480" i="4"/>
  <c r="Q4480" i="4" a="1"/>
  <c r="Q4480" i="4" s="1"/>
  <c r="R4480" i="4" a="1"/>
  <c r="R4480" i="4" s="1"/>
  <c r="S4480" i="4" a="1"/>
  <c r="S4480" i="4" s="1"/>
  <c r="P4481" i="4"/>
  <c r="Q4481" i="4" a="1"/>
  <c r="Q4481" i="4" s="1"/>
  <c r="R4481" i="4" a="1"/>
  <c r="R4481" i="4" s="1"/>
  <c r="S4481" i="4" a="1"/>
  <c r="S4481" i="4" s="1"/>
  <c r="P4482" i="4"/>
  <c r="Q4482" i="4" a="1"/>
  <c r="Q4482" i="4" s="1"/>
  <c r="R4482" i="4" a="1"/>
  <c r="R4482" i="4" s="1"/>
  <c r="S4482" i="4" a="1"/>
  <c r="S4482" i="4" s="1"/>
  <c r="P4483" i="4"/>
  <c r="Q4483" i="4" a="1"/>
  <c r="Q4483" i="4" s="1"/>
  <c r="R4483" i="4" a="1"/>
  <c r="R4483" i="4" s="1"/>
  <c r="S4483" i="4" a="1"/>
  <c r="S4483" i="4" s="1"/>
  <c r="P4484" i="4"/>
  <c r="Q4484" i="4" a="1"/>
  <c r="Q4484" i="4" s="1"/>
  <c r="R4484" i="4" a="1"/>
  <c r="R4484" i="4" s="1"/>
  <c r="S4484" i="4" a="1"/>
  <c r="S4484" i="4" s="1"/>
  <c r="P4485" i="4"/>
  <c r="Q4485" i="4" a="1"/>
  <c r="Q4485" i="4" s="1"/>
  <c r="R4485" i="4" a="1"/>
  <c r="R4485" i="4" s="1"/>
  <c r="S4485" i="4" a="1"/>
  <c r="S4485" i="4" s="1"/>
  <c r="P4486" i="4"/>
  <c r="Q4486" i="4" a="1"/>
  <c r="Q4486" i="4" s="1"/>
  <c r="R4486" i="4" a="1"/>
  <c r="R4486" i="4" s="1"/>
  <c r="S4486" i="4" a="1"/>
  <c r="S4486" i="4" s="1"/>
  <c r="P4487" i="4"/>
  <c r="Q4487" i="4" a="1"/>
  <c r="Q4487" i="4" s="1"/>
  <c r="R4487" i="4" a="1"/>
  <c r="R4487" i="4" s="1"/>
  <c r="S4487" i="4" a="1"/>
  <c r="S4487" i="4" s="1"/>
  <c r="P4488" i="4"/>
  <c r="Q4488" i="4" a="1"/>
  <c r="Q4488" i="4" s="1"/>
  <c r="R4488" i="4" a="1"/>
  <c r="R4488" i="4" s="1"/>
  <c r="S4488" i="4" a="1"/>
  <c r="S4488" i="4" s="1"/>
  <c r="P4489" i="4"/>
  <c r="Q4489" i="4" a="1"/>
  <c r="Q4489" i="4" s="1"/>
  <c r="R4489" i="4" a="1"/>
  <c r="R4489" i="4" s="1"/>
  <c r="S4489" i="4" a="1"/>
  <c r="S4489" i="4" s="1"/>
  <c r="P4490" i="4"/>
  <c r="Q4490" i="4" a="1"/>
  <c r="Q4490" i="4" s="1"/>
  <c r="R4490" i="4" a="1"/>
  <c r="R4490" i="4" s="1"/>
  <c r="S4490" i="4" a="1"/>
  <c r="S4490" i="4" s="1"/>
  <c r="P4491" i="4"/>
  <c r="Q4491" i="4" a="1"/>
  <c r="Q4491" i="4" s="1"/>
  <c r="R4491" i="4" a="1"/>
  <c r="R4491" i="4" s="1"/>
  <c r="S4491" i="4" a="1"/>
  <c r="S4491" i="4" s="1"/>
  <c r="P4492" i="4"/>
  <c r="Q4492" i="4" a="1"/>
  <c r="Q4492" i="4" s="1"/>
  <c r="R4492" i="4" a="1"/>
  <c r="R4492" i="4" s="1"/>
  <c r="S4492" i="4" a="1"/>
  <c r="S4492" i="4" s="1"/>
  <c r="P4493" i="4"/>
  <c r="Q4493" i="4" a="1"/>
  <c r="Q4493" i="4" s="1"/>
  <c r="R4493" i="4" a="1"/>
  <c r="R4493" i="4" s="1"/>
  <c r="S4493" i="4" a="1"/>
  <c r="S4493" i="4" s="1"/>
  <c r="P4494" i="4"/>
  <c r="Q4494" i="4" a="1"/>
  <c r="Q4494" i="4" s="1"/>
  <c r="R4494" i="4" a="1"/>
  <c r="R4494" i="4" s="1"/>
  <c r="S4494" i="4" a="1"/>
  <c r="S4494" i="4" s="1"/>
  <c r="P4495" i="4"/>
  <c r="Q4495" i="4" a="1"/>
  <c r="Q4495" i="4" s="1"/>
  <c r="R4495" i="4" a="1"/>
  <c r="R4495" i="4" s="1"/>
  <c r="S4495" i="4" a="1"/>
  <c r="S4495" i="4" s="1"/>
  <c r="P4496" i="4"/>
  <c r="Q4496" i="4" a="1"/>
  <c r="Q4496" i="4" s="1"/>
  <c r="R4496" i="4" a="1"/>
  <c r="R4496" i="4" s="1"/>
  <c r="S4496" i="4" a="1"/>
  <c r="S4496" i="4" s="1"/>
  <c r="P4497" i="4"/>
  <c r="Q4497" i="4" a="1"/>
  <c r="Q4497" i="4" s="1"/>
  <c r="R4497" i="4" a="1"/>
  <c r="R4497" i="4" s="1"/>
  <c r="S4497" i="4" a="1"/>
  <c r="S4497" i="4" s="1"/>
  <c r="P4498" i="4"/>
  <c r="Q4498" i="4" a="1"/>
  <c r="Q4498" i="4" s="1"/>
  <c r="R4498" i="4" a="1"/>
  <c r="R4498" i="4" s="1"/>
  <c r="S4498" i="4" a="1"/>
  <c r="S4498" i="4" s="1"/>
  <c r="P4499" i="4"/>
  <c r="Q4499" i="4" a="1"/>
  <c r="Q4499" i="4" s="1"/>
  <c r="R4499" i="4" a="1"/>
  <c r="R4499" i="4" s="1"/>
  <c r="S4499" i="4" a="1"/>
  <c r="S4499" i="4" s="1"/>
  <c r="P4500" i="4"/>
  <c r="Q4500" i="4" a="1"/>
  <c r="Q4500" i="4" s="1"/>
  <c r="R4500" i="4" a="1"/>
  <c r="R4500" i="4" s="1"/>
  <c r="S4500" i="4" a="1"/>
  <c r="S4500" i="4" s="1"/>
  <c r="P4501" i="4"/>
  <c r="Q4501" i="4" a="1"/>
  <c r="Q4501" i="4" s="1"/>
  <c r="R4501" i="4" a="1"/>
  <c r="R4501" i="4" s="1"/>
  <c r="S4501" i="4" a="1"/>
  <c r="S4501" i="4" s="1"/>
  <c r="P4502" i="4"/>
  <c r="Q4502" i="4" a="1"/>
  <c r="Q4502" i="4" s="1"/>
  <c r="R4502" i="4" a="1"/>
  <c r="R4502" i="4" s="1"/>
  <c r="S4502" i="4" a="1"/>
  <c r="S4502" i="4" s="1"/>
  <c r="P4503" i="4"/>
  <c r="Q4503" i="4" a="1"/>
  <c r="Q4503" i="4" s="1"/>
  <c r="R4503" i="4" a="1"/>
  <c r="R4503" i="4" s="1"/>
  <c r="S4503" i="4" a="1"/>
  <c r="S4503" i="4" s="1"/>
  <c r="P4504" i="4"/>
  <c r="Q4504" i="4" a="1"/>
  <c r="Q4504" i="4" s="1"/>
  <c r="R4504" i="4" a="1"/>
  <c r="R4504" i="4" s="1"/>
  <c r="S4504" i="4" a="1"/>
  <c r="S4504" i="4" s="1"/>
  <c r="P4505" i="4"/>
  <c r="Q4505" i="4" a="1"/>
  <c r="Q4505" i="4" s="1"/>
  <c r="R4505" i="4" a="1"/>
  <c r="R4505" i="4" s="1"/>
  <c r="S4505" i="4" a="1"/>
  <c r="S4505" i="4" s="1"/>
  <c r="P4506" i="4"/>
  <c r="Q4506" i="4" a="1"/>
  <c r="Q4506" i="4" s="1"/>
  <c r="R4506" i="4" a="1"/>
  <c r="R4506" i="4" s="1"/>
  <c r="S4506" i="4" a="1"/>
  <c r="S4506" i="4" s="1"/>
  <c r="P4507" i="4"/>
  <c r="Q4507" i="4" a="1"/>
  <c r="Q4507" i="4" s="1"/>
  <c r="R4507" i="4" a="1"/>
  <c r="R4507" i="4" s="1"/>
  <c r="S4507" i="4" a="1"/>
  <c r="S4507" i="4" s="1"/>
  <c r="P4508" i="4"/>
  <c r="Q4508" i="4" a="1"/>
  <c r="Q4508" i="4" s="1"/>
  <c r="R4508" i="4" a="1"/>
  <c r="R4508" i="4" s="1"/>
  <c r="S4508" i="4" a="1"/>
  <c r="S4508" i="4" s="1"/>
  <c r="P4509" i="4"/>
  <c r="Q4509" i="4" a="1"/>
  <c r="Q4509" i="4" s="1"/>
  <c r="R4509" i="4" a="1"/>
  <c r="R4509" i="4" s="1"/>
  <c r="S4509" i="4" a="1"/>
  <c r="S4509" i="4" s="1"/>
  <c r="P4510" i="4"/>
  <c r="Q4510" i="4" a="1"/>
  <c r="Q4510" i="4" s="1"/>
  <c r="R4510" i="4" a="1"/>
  <c r="R4510" i="4" s="1"/>
  <c r="S4510" i="4" a="1"/>
  <c r="S4510" i="4" s="1"/>
  <c r="P4511" i="4"/>
  <c r="Q4511" i="4" a="1"/>
  <c r="Q4511" i="4" s="1"/>
  <c r="R4511" i="4" a="1"/>
  <c r="R4511" i="4" s="1"/>
  <c r="S4511" i="4" a="1"/>
  <c r="S4511" i="4" s="1"/>
  <c r="P4512" i="4"/>
  <c r="Q4512" i="4" a="1"/>
  <c r="Q4512" i="4" s="1"/>
  <c r="R4512" i="4" a="1"/>
  <c r="R4512" i="4" s="1"/>
  <c r="S4512" i="4" a="1"/>
  <c r="S4512" i="4" s="1"/>
  <c r="P4513" i="4"/>
  <c r="Q4513" i="4" a="1"/>
  <c r="Q4513" i="4" s="1"/>
  <c r="R4513" i="4" a="1"/>
  <c r="R4513" i="4" s="1"/>
  <c r="S4513" i="4" a="1"/>
  <c r="S4513" i="4" s="1"/>
  <c r="P4514" i="4"/>
  <c r="Q4514" i="4" a="1"/>
  <c r="Q4514" i="4" s="1"/>
  <c r="R4514" i="4" a="1"/>
  <c r="R4514" i="4" s="1"/>
  <c r="S4514" i="4" a="1"/>
  <c r="S4514" i="4" s="1"/>
  <c r="P4515" i="4"/>
  <c r="Q4515" i="4" a="1"/>
  <c r="Q4515" i="4" s="1"/>
  <c r="R4515" i="4" a="1"/>
  <c r="R4515" i="4" s="1"/>
  <c r="S4515" i="4" a="1"/>
  <c r="S4515" i="4" s="1"/>
  <c r="P4516" i="4"/>
  <c r="Q4516" i="4" a="1"/>
  <c r="Q4516" i="4" s="1"/>
  <c r="R4516" i="4" a="1"/>
  <c r="R4516" i="4" s="1"/>
  <c r="S4516" i="4" a="1"/>
  <c r="S4516" i="4" s="1"/>
  <c r="P4517" i="4"/>
  <c r="Q4517" i="4" a="1"/>
  <c r="Q4517" i="4" s="1"/>
  <c r="R4517" i="4" a="1"/>
  <c r="R4517" i="4" s="1"/>
  <c r="S4517" i="4" a="1"/>
  <c r="S4517" i="4" s="1"/>
  <c r="P4518" i="4"/>
  <c r="Q4518" i="4" a="1"/>
  <c r="Q4518" i="4" s="1"/>
  <c r="R4518" i="4" a="1"/>
  <c r="R4518" i="4" s="1"/>
  <c r="S4518" i="4" a="1"/>
  <c r="S4518" i="4" s="1"/>
  <c r="P4519" i="4"/>
  <c r="Q4519" i="4" a="1"/>
  <c r="Q4519" i="4" s="1"/>
  <c r="R4519" i="4" a="1"/>
  <c r="R4519" i="4" s="1"/>
  <c r="S4519" i="4" a="1"/>
  <c r="S4519" i="4" s="1"/>
  <c r="P4520" i="4"/>
  <c r="Q4520" i="4" a="1"/>
  <c r="Q4520" i="4" s="1"/>
  <c r="R4520" i="4" a="1"/>
  <c r="R4520" i="4" s="1"/>
  <c r="S4520" i="4" a="1"/>
  <c r="S4520" i="4" s="1"/>
  <c r="P4521" i="4"/>
  <c r="Q4521" i="4" a="1"/>
  <c r="Q4521" i="4" s="1"/>
  <c r="R4521" i="4" a="1"/>
  <c r="R4521" i="4" s="1"/>
  <c r="S4521" i="4" a="1"/>
  <c r="S4521" i="4" s="1"/>
  <c r="P4522" i="4"/>
  <c r="Q4522" i="4" a="1"/>
  <c r="Q4522" i="4" s="1"/>
  <c r="R4522" i="4" a="1"/>
  <c r="R4522" i="4" s="1"/>
  <c r="S4522" i="4" a="1"/>
  <c r="S4522" i="4" s="1"/>
  <c r="P4523" i="4"/>
  <c r="Q4523" i="4" a="1"/>
  <c r="Q4523" i="4" s="1"/>
  <c r="R4523" i="4" a="1"/>
  <c r="R4523" i="4" s="1"/>
  <c r="S4523" i="4" a="1"/>
  <c r="S4523" i="4" s="1"/>
  <c r="P4524" i="4"/>
  <c r="Q4524" i="4" a="1"/>
  <c r="Q4524" i="4" s="1"/>
  <c r="R4524" i="4" a="1"/>
  <c r="R4524" i="4" s="1"/>
  <c r="S4524" i="4" a="1"/>
  <c r="S4524" i="4" s="1"/>
  <c r="P4525" i="4"/>
  <c r="Q4525" i="4" a="1"/>
  <c r="Q4525" i="4" s="1"/>
  <c r="R4525" i="4" a="1"/>
  <c r="R4525" i="4" s="1"/>
  <c r="S4525" i="4" a="1"/>
  <c r="S4525" i="4" s="1"/>
  <c r="P4526" i="4"/>
  <c r="Q4526" i="4" a="1"/>
  <c r="Q4526" i="4" s="1"/>
  <c r="R4526" i="4" a="1"/>
  <c r="R4526" i="4" s="1"/>
  <c r="S4526" i="4" a="1"/>
  <c r="S4526" i="4" s="1"/>
  <c r="P4527" i="4"/>
  <c r="Q4527" i="4" a="1"/>
  <c r="Q4527" i="4" s="1"/>
  <c r="R4527" i="4" a="1"/>
  <c r="R4527" i="4" s="1"/>
  <c r="S4527" i="4" a="1"/>
  <c r="S4527" i="4" s="1"/>
  <c r="P4528" i="4"/>
  <c r="Q4528" i="4" a="1"/>
  <c r="Q4528" i="4" s="1"/>
  <c r="R4528" i="4" a="1"/>
  <c r="R4528" i="4" s="1"/>
  <c r="S4528" i="4" a="1"/>
  <c r="S4528" i="4" s="1"/>
  <c r="P4529" i="4"/>
  <c r="Q4529" i="4" a="1"/>
  <c r="Q4529" i="4" s="1"/>
  <c r="R4529" i="4" a="1"/>
  <c r="R4529" i="4" s="1"/>
  <c r="S4529" i="4" a="1"/>
  <c r="S4529" i="4" s="1"/>
  <c r="P4530" i="4"/>
  <c r="Q4530" i="4" a="1"/>
  <c r="Q4530" i="4" s="1"/>
  <c r="R4530" i="4" a="1"/>
  <c r="R4530" i="4" s="1"/>
  <c r="S4530" i="4" a="1"/>
  <c r="S4530" i="4" s="1"/>
  <c r="P4531" i="4"/>
  <c r="Q4531" i="4" a="1"/>
  <c r="Q4531" i="4" s="1"/>
  <c r="R4531" i="4" a="1"/>
  <c r="R4531" i="4" s="1"/>
  <c r="S4531" i="4" a="1"/>
  <c r="S4531" i="4" s="1"/>
  <c r="P4532" i="4"/>
  <c r="Q4532" i="4" a="1"/>
  <c r="Q4532" i="4" s="1"/>
  <c r="R4532" i="4" a="1"/>
  <c r="R4532" i="4" s="1"/>
  <c r="S4532" i="4" a="1"/>
  <c r="S4532" i="4" s="1"/>
  <c r="P4533" i="4"/>
  <c r="Q4533" i="4" a="1"/>
  <c r="Q4533" i="4" s="1"/>
  <c r="R4533" i="4" a="1"/>
  <c r="R4533" i="4" s="1"/>
  <c r="S4533" i="4" a="1"/>
  <c r="S4533" i="4" s="1"/>
  <c r="P4534" i="4"/>
  <c r="Q4534" i="4" a="1"/>
  <c r="Q4534" i="4" s="1"/>
  <c r="R4534" i="4" a="1"/>
  <c r="R4534" i="4" s="1"/>
  <c r="S4534" i="4" a="1"/>
  <c r="S4534" i="4" s="1"/>
  <c r="P4535" i="4"/>
  <c r="Q4535" i="4" a="1"/>
  <c r="Q4535" i="4" s="1"/>
  <c r="R4535" i="4" a="1"/>
  <c r="R4535" i="4" s="1"/>
  <c r="S4535" i="4" a="1"/>
  <c r="S4535" i="4" s="1"/>
  <c r="P4536" i="4"/>
  <c r="Q4536" i="4" a="1"/>
  <c r="Q4536" i="4" s="1"/>
  <c r="R4536" i="4" a="1"/>
  <c r="R4536" i="4" s="1"/>
  <c r="S4536" i="4" a="1"/>
  <c r="S4536" i="4" s="1"/>
  <c r="P4537" i="4"/>
  <c r="Q4537" i="4" a="1"/>
  <c r="Q4537" i="4" s="1"/>
  <c r="R4537" i="4" a="1"/>
  <c r="R4537" i="4" s="1"/>
  <c r="S4537" i="4" a="1"/>
  <c r="S4537" i="4" s="1"/>
  <c r="P4538" i="4"/>
  <c r="Q4538" i="4" a="1"/>
  <c r="Q4538" i="4" s="1"/>
  <c r="R4538" i="4" a="1"/>
  <c r="R4538" i="4" s="1"/>
  <c r="S4538" i="4" a="1"/>
  <c r="S4538" i="4" s="1"/>
  <c r="P4539" i="4"/>
  <c r="Q4539" i="4" a="1"/>
  <c r="Q4539" i="4" s="1"/>
  <c r="R4539" i="4" a="1"/>
  <c r="R4539" i="4" s="1"/>
  <c r="S4539" i="4" a="1"/>
  <c r="S4539" i="4" s="1"/>
  <c r="P4540" i="4"/>
  <c r="Q4540" i="4" a="1"/>
  <c r="Q4540" i="4" s="1"/>
  <c r="R4540" i="4" a="1"/>
  <c r="R4540" i="4" s="1"/>
  <c r="S4540" i="4" a="1"/>
  <c r="S4540" i="4" s="1"/>
  <c r="P4541" i="4"/>
  <c r="Q4541" i="4" a="1"/>
  <c r="Q4541" i="4" s="1"/>
  <c r="R4541" i="4" a="1"/>
  <c r="R4541" i="4" s="1"/>
  <c r="S4541" i="4" a="1"/>
  <c r="S4541" i="4" s="1"/>
  <c r="P4542" i="4"/>
  <c r="Q4542" i="4" a="1"/>
  <c r="Q4542" i="4" s="1"/>
  <c r="R4542" i="4" a="1"/>
  <c r="R4542" i="4" s="1"/>
  <c r="S4542" i="4" a="1"/>
  <c r="S4542" i="4" s="1"/>
  <c r="P4543" i="4"/>
  <c r="Q4543" i="4" a="1"/>
  <c r="Q4543" i="4" s="1"/>
  <c r="R4543" i="4" a="1"/>
  <c r="R4543" i="4" s="1"/>
  <c r="S4543" i="4" a="1"/>
  <c r="S4543" i="4" s="1"/>
  <c r="P4544" i="4"/>
  <c r="Q4544" i="4" a="1"/>
  <c r="Q4544" i="4" s="1"/>
  <c r="R4544" i="4" a="1"/>
  <c r="R4544" i="4" s="1"/>
  <c r="S4544" i="4" a="1"/>
  <c r="S4544" i="4" s="1"/>
  <c r="P4545" i="4"/>
  <c r="Q4545" i="4" a="1"/>
  <c r="Q4545" i="4" s="1"/>
  <c r="R4545" i="4" a="1"/>
  <c r="R4545" i="4" s="1"/>
  <c r="S4545" i="4" a="1"/>
  <c r="S4545" i="4" s="1"/>
  <c r="P4546" i="4"/>
  <c r="Q4546" i="4" a="1"/>
  <c r="Q4546" i="4" s="1"/>
  <c r="R4546" i="4" a="1"/>
  <c r="R4546" i="4" s="1"/>
  <c r="S4546" i="4" a="1"/>
  <c r="S4546" i="4" s="1"/>
  <c r="P4547" i="4"/>
  <c r="Q4547" i="4" a="1"/>
  <c r="Q4547" i="4" s="1"/>
  <c r="R4547" i="4" a="1"/>
  <c r="R4547" i="4" s="1"/>
  <c r="S4547" i="4" a="1"/>
  <c r="S4547" i="4" s="1"/>
  <c r="P4548" i="4"/>
  <c r="Q4548" i="4" a="1"/>
  <c r="Q4548" i="4" s="1"/>
  <c r="R4548" i="4" a="1"/>
  <c r="R4548" i="4" s="1"/>
  <c r="S4548" i="4" a="1"/>
  <c r="S4548" i="4" s="1"/>
  <c r="P4549" i="4"/>
  <c r="Q4549" i="4" a="1"/>
  <c r="Q4549" i="4" s="1"/>
  <c r="R4549" i="4" a="1"/>
  <c r="R4549" i="4" s="1"/>
  <c r="S4549" i="4" a="1"/>
  <c r="S4549" i="4" s="1"/>
  <c r="P4550" i="4"/>
  <c r="Q4550" i="4" a="1"/>
  <c r="Q4550" i="4" s="1"/>
  <c r="R4550" i="4" a="1"/>
  <c r="R4550" i="4" s="1"/>
  <c r="S4550" i="4" a="1"/>
  <c r="S4550" i="4" s="1"/>
  <c r="P4551" i="4"/>
  <c r="Q4551" i="4" a="1"/>
  <c r="Q4551" i="4" s="1"/>
  <c r="R4551" i="4" a="1"/>
  <c r="R4551" i="4" s="1"/>
  <c r="S4551" i="4" a="1"/>
  <c r="S4551" i="4" s="1"/>
  <c r="P4552" i="4"/>
  <c r="Q4552" i="4" a="1"/>
  <c r="Q4552" i="4" s="1"/>
  <c r="R4552" i="4" a="1"/>
  <c r="R4552" i="4" s="1"/>
  <c r="S4552" i="4" a="1"/>
  <c r="S4552" i="4" s="1"/>
  <c r="P4553" i="4"/>
  <c r="Q4553" i="4" a="1"/>
  <c r="Q4553" i="4" s="1"/>
  <c r="R4553" i="4" a="1"/>
  <c r="R4553" i="4" s="1"/>
  <c r="S4553" i="4" a="1"/>
  <c r="S4553" i="4" s="1"/>
  <c r="P4554" i="4"/>
  <c r="Q4554" i="4" a="1"/>
  <c r="Q4554" i="4" s="1"/>
  <c r="R4554" i="4" a="1"/>
  <c r="R4554" i="4" s="1"/>
  <c r="S4554" i="4" a="1"/>
  <c r="S4554" i="4" s="1"/>
  <c r="P4555" i="4"/>
  <c r="Q4555" i="4" a="1"/>
  <c r="Q4555" i="4" s="1"/>
  <c r="R4555" i="4" a="1"/>
  <c r="R4555" i="4" s="1"/>
  <c r="S4555" i="4" a="1"/>
  <c r="S4555" i="4" s="1"/>
  <c r="P4556" i="4"/>
  <c r="Q4556" i="4" a="1"/>
  <c r="Q4556" i="4" s="1"/>
  <c r="R4556" i="4" a="1"/>
  <c r="R4556" i="4" s="1"/>
  <c r="S4556" i="4" a="1"/>
  <c r="S4556" i="4" s="1"/>
  <c r="P4557" i="4"/>
  <c r="Q4557" i="4" a="1"/>
  <c r="Q4557" i="4" s="1"/>
  <c r="R4557" i="4" a="1"/>
  <c r="R4557" i="4" s="1"/>
  <c r="S4557" i="4" a="1"/>
  <c r="S4557" i="4" s="1"/>
  <c r="P4558" i="4"/>
  <c r="Q4558" i="4" a="1"/>
  <c r="Q4558" i="4" s="1"/>
  <c r="R4558" i="4" a="1"/>
  <c r="R4558" i="4" s="1"/>
  <c r="S4558" i="4" a="1"/>
  <c r="S4558" i="4" s="1"/>
  <c r="P4559" i="4"/>
  <c r="Q4559" i="4" a="1"/>
  <c r="Q4559" i="4" s="1"/>
  <c r="R4559" i="4" a="1"/>
  <c r="R4559" i="4" s="1"/>
  <c r="S4559" i="4" a="1"/>
  <c r="S4559" i="4" s="1"/>
  <c r="P4560" i="4"/>
  <c r="Q4560" i="4" a="1"/>
  <c r="Q4560" i="4" s="1"/>
  <c r="R4560" i="4" a="1"/>
  <c r="R4560" i="4" s="1"/>
  <c r="S4560" i="4" a="1"/>
  <c r="S4560" i="4" s="1"/>
  <c r="P4561" i="4"/>
  <c r="Q4561" i="4" a="1"/>
  <c r="Q4561" i="4" s="1"/>
  <c r="R4561" i="4" a="1"/>
  <c r="R4561" i="4" s="1"/>
  <c r="S4561" i="4" a="1"/>
  <c r="S4561" i="4" s="1"/>
  <c r="P4562" i="4"/>
  <c r="Q4562" i="4" a="1"/>
  <c r="Q4562" i="4" s="1"/>
  <c r="R4562" i="4" a="1"/>
  <c r="R4562" i="4" s="1"/>
  <c r="S4562" i="4" a="1"/>
  <c r="S4562" i="4" s="1"/>
  <c r="P4563" i="4"/>
  <c r="Q4563" i="4" a="1"/>
  <c r="Q4563" i="4" s="1"/>
  <c r="R4563" i="4" a="1"/>
  <c r="R4563" i="4" s="1"/>
  <c r="S4563" i="4" a="1"/>
  <c r="S4563" i="4" s="1"/>
  <c r="P4564" i="4"/>
  <c r="Q4564" i="4" a="1"/>
  <c r="Q4564" i="4" s="1"/>
  <c r="R4564" i="4" a="1"/>
  <c r="R4564" i="4" s="1"/>
  <c r="S4564" i="4" a="1"/>
  <c r="S4564" i="4" s="1"/>
  <c r="P4565" i="4"/>
  <c r="Q4565" i="4" a="1"/>
  <c r="Q4565" i="4" s="1"/>
  <c r="R4565" i="4" a="1"/>
  <c r="R4565" i="4" s="1"/>
  <c r="S4565" i="4" a="1"/>
  <c r="S4565" i="4" s="1"/>
  <c r="P4566" i="4"/>
  <c r="Q4566" i="4" a="1"/>
  <c r="Q4566" i="4" s="1"/>
  <c r="R4566" i="4" a="1"/>
  <c r="R4566" i="4" s="1"/>
  <c r="S4566" i="4" a="1"/>
  <c r="S4566" i="4" s="1"/>
  <c r="P4567" i="4"/>
  <c r="Q4567" i="4" a="1"/>
  <c r="Q4567" i="4" s="1"/>
  <c r="R4567" i="4" a="1"/>
  <c r="R4567" i="4" s="1"/>
  <c r="S4567" i="4" a="1"/>
  <c r="S4567" i="4" s="1"/>
  <c r="P4568" i="4"/>
  <c r="Q4568" i="4" a="1"/>
  <c r="Q4568" i="4" s="1"/>
  <c r="R4568" i="4" a="1"/>
  <c r="R4568" i="4" s="1"/>
  <c r="S4568" i="4" a="1"/>
  <c r="S4568" i="4" s="1"/>
  <c r="P4569" i="4"/>
  <c r="Q4569" i="4" a="1"/>
  <c r="Q4569" i="4" s="1"/>
  <c r="R4569" i="4" a="1"/>
  <c r="R4569" i="4" s="1"/>
  <c r="S4569" i="4" a="1"/>
  <c r="S4569" i="4" s="1"/>
  <c r="P4570" i="4"/>
  <c r="Q4570" i="4" a="1"/>
  <c r="Q4570" i="4" s="1"/>
  <c r="R4570" i="4" a="1"/>
  <c r="R4570" i="4" s="1"/>
  <c r="S4570" i="4" a="1"/>
  <c r="S4570" i="4" s="1"/>
  <c r="P4571" i="4"/>
  <c r="Q4571" i="4" a="1"/>
  <c r="Q4571" i="4" s="1"/>
  <c r="R4571" i="4" a="1"/>
  <c r="R4571" i="4" s="1"/>
  <c r="S4571" i="4" a="1"/>
  <c r="S4571" i="4" s="1"/>
  <c r="P4572" i="4"/>
  <c r="Q4572" i="4" a="1"/>
  <c r="Q4572" i="4" s="1"/>
  <c r="R4572" i="4" a="1"/>
  <c r="R4572" i="4" s="1"/>
  <c r="S4572" i="4" a="1"/>
  <c r="S4572" i="4" s="1"/>
  <c r="P4573" i="4"/>
  <c r="Q4573" i="4" a="1"/>
  <c r="Q4573" i="4" s="1"/>
  <c r="R4573" i="4" a="1"/>
  <c r="R4573" i="4" s="1"/>
  <c r="S4573" i="4" a="1"/>
  <c r="S4573" i="4" s="1"/>
  <c r="P4574" i="4"/>
  <c r="Q4574" i="4" a="1"/>
  <c r="Q4574" i="4" s="1"/>
  <c r="R4574" i="4" a="1"/>
  <c r="R4574" i="4" s="1"/>
  <c r="S4574" i="4" a="1"/>
  <c r="S4574" i="4" s="1"/>
  <c r="P4575" i="4"/>
  <c r="Q4575" i="4" a="1"/>
  <c r="Q4575" i="4" s="1"/>
  <c r="R4575" i="4" a="1"/>
  <c r="R4575" i="4" s="1"/>
  <c r="S4575" i="4" a="1"/>
  <c r="S4575" i="4" s="1"/>
  <c r="P4576" i="4"/>
  <c r="Q4576" i="4" a="1"/>
  <c r="Q4576" i="4" s="1"/>
  <c r="R4576" i="4" a="1"/>
  <c r="R4576" i="4" s="1"/>
  <c r="S4576" i="4" a="1"/>
  <c r="S4576" i="4" s="1"/>
  <c r="P4577" i="4"/>
  <c r="Q4577" i="4" a="1"/>
  <c r="Q4577" i="4" s="1"/>
  <c r="R4577" i="4" a="1"/>
  <c r="R4577" i="4" s="1"/>
  <c r="S4577" i="4" a="1"/>
  <c r="S4577" i="4" s="1"/>
  <c r="P4578" i="4"/>
  <c r="Q4578" i="4" a="1"/>
  <c r="Q4578" i="4" s="1"/>
  <c r="R4578" i="4" a="1"/>
  <c r="R4578" i="4" s="1"/>
  <c r="S4578" i="4" a="1"/>
  <c r="S4578" i="4" s="1"/>
  <c r="P4579" i="4"/>
  <c r="Q4579" i="4" a="1"/>
  <c r="Q4579" i="4" s="1"/>
  <c r="R4579" i="4" a="1"/>
  <c r="R4579" i="4" s="1"/>
  <c r="S4579" i="4" a="1"/>
  <c r="S4579" i="4" s="1"/>
  <c r="P4580" i="4"/>
  <c r="Q4580" i="4" a="1"/>
  <c r="Q4580" i="4" s="1"/>
  <c r="R4580" i="4" a="1"/>
  <c r="R4580" i="4" s="1"/>
  <c r="S4580" i="4" a="1"/>
  <c r="S4580" i="4" s="1"/>
  <c r="P4581" i="4"/>
  <c r="Q4581" i="4" a="1"/>
  <c r="Q4581" i="4" s="1"/>
  <c r="R4581" i="4" a="1"/>
  <c r="R4581" i="4" s="1"/>
  <c r="S4581" i="4" a="1"/>
  <c r="S4581" i="4" s="1"/>
  <c r="P4582" i="4"/>
  <c r="Q4582" i="4" a="1"/>
  <c r="Q4582" i="4" s="1"/>
  <c r="R4582" i="4" a="1"/>
  <c r="R4582" i="4" s="1"/>
  <c r="S4582" i="4" a="1"/>
  <c r="S4582" i="4" s="1"/>
  <c r="P4583" i="4"/>
  <c r="Q4583" i="4" a="1"/>
  <c r="Q4583" i="4" s="1"/>
  <c r="R4583" i="4" a="1"/>
  <c r="R4583" i="4" s="1"/>
  <c r="S4583" i="4" a="1"/>
  <c r="S4583" i="4" s="1"/>
  <c r="P4584" i="4"/>
  <c r="Q4584" i="4" a="1"/>
  <c r="Q4584" i="4" s="1"/>
  <c r="R4584" i="4" a="1"/>
  <c r="R4584" i="4" s="1"/>
  <c r="S4584" i="4" a="1"/>
  <c r="S4584" i="4" s="1"/>
  <c r="P4585" i="4"/>
  <c r="Q4585" i="4" a="1"/>
  <c r="Q4585" i="4" s="1"/>
  <c r="R4585" i="4" a="1"/>
  <c r="R4585" i="4" s="1"/>
  <c r="S4585" i="4" a="1"/>
  <c r="S4585" i="4" s="1"/>
  <c r="P4586" i="4"/>
  <c r="Q4586" i="4" a="1"/>
  <c r="Q4586" i="4" s="1"/>
  <c r="R4586" i="4" a="1"/>
  <c r="R4586" i="4" s="1"/>
  <c r="S4586" i="4" a="1"/>
  <c r="S4586" i="4" s="1"/>
  <c r="P4587" i="4"/>
  <c r="Q4587" i="4" a="1"/>
  <c r="Q4587" i="4" s="1"/>
  <c r="R4587" i="4" a="1"/>
  <c r="R4587" i="4" s="1"/>
  <c r="S4587" i="4" a="1"/>
  <c r="S4587" i="4" s="1"/>
  <c r="P4588" i="4"/>
  <c r="Q4588" i="4" a="1"/>
  <c r="Q4588" i="4" s="1"/>
  <c r="R4588" i="4" a="1"/>
  <c r="R4588" i="4" s="1"/>
  <c r="S4588" i="4" a="1"/>
  <c r="S4588" i="4" s="1"/>
  <c r="P4589" i="4"/>
  <c r="Q4589" i="4" a="1"/>
  <c r="Q4589" i="4" s="1"/>
  <c r="R4589" i="4" a="1"/>
  <c r="R4589" i="4" s="1"/>
  <c r="S4589" i="4" a="1"/>
  <c r="S4589" i="4" s="1"/>
  <c r="P4590" i="4"/>
  <c r="Q4590" i="4" a="1"/>
  <c r="Q4590" i="4" s="1"/>
  <c r="R4590" i="4" a="1"/>
  <c r="R4590" i="4" s="1"/>
  <c r="S4590" i="4" a="1"/>
  <c r="S4590" i="4" s="1"/>
  <c r="P4591" i="4"/>
  <c r="Q4591" i="4" a="1"/>
  <c r="Q4591" i="4" s="1"/>
  <c r="R4591" i="4" a="1"/>
  <c r="R4591" i="4" s="1"/>
  <c r="S4591" i="4" a="1"/>
  <c r="S4591" i="4" s="1"/>
  <c r="P4592" i="4"/>
  <c r="Q4592" i="4" a="1"/>
  <c r="Q4592" i="4" s="1"/>
  <c r="R4592" i="4" a="1"/>
  <c r="R4592" i="4" s="1"/>
  <c r="S4592" i="4" a="1"/>
  <c r="S4592" i="4" s="1"/>
  <c r="P4593" i="4"/>
  <c r="Q4593" i="4" a="1"/>
  <c r="Q4593" i="4" s="1"/>
  <c r="R4593" i="4" a="1"/>
  <c r="R4593" i="4" s="1"/>
  <c r="S4593" i="4" a="1"/>
  <c r="S4593" i="4" s="1"/>
  <c r="P4594" i="4"/>
  <c r="Q4594" i="4" a="1"/>
  <c r="Q4594" i="4" s="1"/>
  <c r="R4594" i="4" a="1"/>
  <c r="R4594" i="4" s="1"/>
  <c r="S4594" i="4" a="1"/>
  <c r="S4594" i="4" s="1"/>
  <c r="P4595" i="4"/>
  <c r="Q4595" i="4" a="1"/>
  <c r="Q4595" i="4" s="1"/>
  <c r="R4595" i="4" a="1"/>
  <c r="R4595" i="4" s="1"/>
  <c r="S4595" i="4" a="1"/>
  <c r="S4595" i="4" s="1"/>
  <c r="P4596" i="4"/>
  <c r="Q4596" i="4" a="1"/>
  <c r="Q4596" i="4" s="1"/>
  <c r="R4596" i="4" a="1"/>
  <c r="R4596" i="4" s="1"/>
  <c r="S4596" i="4" a="1"/>
  <c r="S4596" i="4" s="1"/>
  <c r="P4597" i="4"/>
  <c r="Q4597" i="4" a="1"/>
  <c r="Q4597" i="4" s="1"/>
  <c r="R4597" i="4" a="1"/>
  <c r="R4597" i="4" s="1"/>
  <c r="S4597" i="4" a="1"/>
  <c r="S4597" i="4" s="1"/>
  <c r="P4598" i="4"/>
  <c r="Q4598" i="4" a="1"/>
  <c r="Q4598" i="4" s="1"/>
  <c r="R4598" i="4" a="1"/>
  <c r="R4598" i="4" s="1"/>
  <c r="S4598" i="4" a="1"/>
  <c r="S4598" i="4" s="1"/>
  <c r="P4599" i="4"/>
  <c r="Q4599" i="4" a="1"/>
  <c r="Q4599" i="4" s="1"/>
  <c r="R4599" i="4" a="1"/>
  <c r="R4599" i="4" s="1"/>
  <c r="S4599" i="4" a="1"/>
  <c r="S4599" i="4" s="1"/>
  <c r="P4600" i="4"/>
  <c r="Q4600" i="4" a="1"/>
  <c r="Q4600" i="4" s="1"/>
  <c r="R4600" i="4" a="1"/>
  <c r="R4600" i="4" s="1"/>
  <c r="S4600" i="4" a="1"/>
  <c r="S4600" i="4" s="1"/>
  <c r="P4601" i="4"/>
  <c r="Q4601" i="4" a="1"/>
  <c r="Q4601" i="4" s="1"/>
  <c r="R4601" i="4" a="1"/>
  <c r="R4601" i="4" s="1"/>
  <c r="S4601" i="4" a="1"/>
  <c r="S4601" i="4" s="1"/>
  <c r="P4602" i="4"/>
  <c r="Q4602" i="4" a="1"/>
  <c r="Q4602" i="4" s="1"/>
  <c r="R4602" i="4" a="1"/>
  <c r="R4602" i="4" s="1"/>
  <c r="S4602" i="4" a="1"/>
  <c r="S4602" i="4" s="1"/>
  <c r="P4603" i="4"/>
  <c r="Q4603" i="4" a="1"/>
  <c r="Q4603" i="4" s="1"/>
  <c r="R4603" i="4" a="1"/>
  <c r="R4603" i="4" s="1"/>
  <c r="S4603" i="4" a="1"/>
  <c r="S4603" i="4" s="1"/>
  <c r="P4604" i="4"/>
  <c r="Q4604" i="4" a="1"/>
  <c r="Q4604" i="4" s="1"/>
  <c r="R4604" i="4" a="1"/>
  <c r="R4604" i="4" s="1"/>
  <c r="S4604" i="4" a="1"/>
  <c r="S4604" i="4" s="1"/>
  <c r="P4605" i="4"/>
  <c r="Q4605" i="4" a="1"/>
  <c r="Q4605" i="4" s="1"/>
  <c r="R4605" i="4" a="1"/>
  <c r="R4605" i="4" s="1"/>
  <c r="S4605" i="4" a="1"/>
  <c r="S4605" i="4" s="1"/>
  <c r="P4606" i="4"/>
  <c r="Q4606" i="4" a="1"/>
  <c r="Q4606" i="4" s="1"/>
  <c r="R4606" i="4" a="1"/>
  <c r="R4606" i="4" s="1"/>
  <c r="S4606" i="4" a="1"/>
  <c r="S4606" i="4" s="1"/>
  <c r="P4607" i="4"/>
  <c r="Q4607" i="4" a="1"/>
  <c r="Q4607" i="4" s="1"/>
  <c r="R4607" i="4" a="1"/>
  <c r="R4607" i="4" s="1"/>
  <c r="S4607" i="4" a="1"/>
  <c r="S4607" i="4" s="1"/>
  <c r="P4608" i="4"/>
  <c r="Q4608" i="4" a="1"/>
  <c r="Q4608" i="4" s="1"/>
  <c r="R4608" i="4" a="1"/>
  <c r="R4608" i="4" s="1"/>
  <c r="S4608" i="4" a="1"/>
  <c r="S4608" i="4" s="1"/>
  <c r="P4609" i="4"/>
  <c r="Q4609" i="4" a="1"/>
  <c r="Q4609" i="4" s="1"/>
  <c r="R4609" i="4" a="1"/>
  <c r="R4609" i="4" s="1"/>
  <c r="S4609" i="4" a="1"/>
  <c r="S4609" i="4" s="1"/>
  <c r="P4610" i="4"/>
  <c r="Q4610" i="4" a="1"/>
  <c r="Q4610" i="4" s="1"/>
  <c r="R4610" i="4" a="1"/>
  <c r="R4610" i="4" s="1"/>
  <c r="S4610" i="4" a="1"/>
  <c r="S4610" i="4" s="1"/>
  <c r="P4611" i="4"/>
  <c r="Q4611" i="4" a="1"/>
  <c r="Q4611" i="4" s="1"/>
  <c r="R4611" i="4" a="1"/>
  <c r="R4611" i="4" s="1"/>
  <c r="S4611" i="4" a="1"/>
  <c r="S4611" i="4" s="1"/>
  <c r="P4612" i="4"/>
  <c r="Q4612" i="4" a="1"/>
  <c r="Q4612" i="4" s="1"/>
  <c r="R4612" i="4" a="1"/>
  <c r="R4612" i="4" s="1"/>
  <c r="S4612" i="4" a="1"/>
  <c r="S4612" i="4" s="1"/>
  <c r="P4613" i="4"/>
  <c r="Q4613" i="4" a="1"/>
  <c r="Q4613" i="4" s="1"/>
  <c r="R4613" i="4" a="1"/>
  <c r="R4613" i="4" s="1"/>
  <c r="S4613" i="4" a="1"/>
  <c r="S4613" i="4" s="1"/>
  <c r="P4614" i="4"/>
  <c r="Q4614" i="4" a="1"/>
  <c r="Q4614" i="4" s="1"/>
  <c r="R4614" i="4" a="1"/>
  <c r="R4614" i="4" s="1"/>
  <c r="S4614" i="4" a="1"/>
  <c r="S4614" i="4" s="1"/>
  <c r="P4615" i="4"/>
  <c r="Q4615" i="4" a="1"/>
  <c r="Q4615" i="4" s="1"/>
  <c r="R4615" i="4" a="1"/>
  <c r="R4615" i="4" s="1"/>
  <c r="S4615" i="4" a="1"/>
  <c r="S4615" i="4" s="1"/>
  <c r="P4616" i="4"/>
  <c r="Q4616" i="4" a="1"/>
  <c r="Q4616" i="4" s="1"/>
  <c r="R4616" i="4" a="1"/>
  <c r="R4616" i="4" s="1"/>
  <c r="S4616" i="4" a="1"/>
  <c r="S4616" i="4" s="1"/>
  <c r="P4617" i="4"/>
  <c r="Q4617" i="4" a="1"/>
  <c r="Q4617" i="4" s="1"/>
  <c r="R4617" i="4" a="1"/>
  <c r="R4617" i="4" s="1"/>
  <c r="S4617" i="4" a="1"/>
  <c r="S4617" i="4" s="1"/>
  <c r="P4618" i="4"/>
  <c r="Q4618" i="4" a="1"/>
  <c r="Q4618" i="4" s="1"/>
  <c r="R4618" i="4" a="1"/>
  <c r="R4618" i="4" s="1"/>
  <c r="S4618" i="4" a="1"/>
  <c r="S4618" i="4" s="1"/>
  <c r="P4619" i="4"/>
  <c r="Q4619" i="4" a="1"/>
  <c r="Q4619" i="4" s="1"/>
  <c r="R4619" i="4" a="1"/>
  <c r="R4619" i="4" s="1"/>
  <c r="S4619" i="4" a="1"/>
  <c r="S4619" i="4" s="1"/>
  <c r="P4620" i="4"/>
  <c r="Q4620" i="4" a="1"/>
  <c r="Q4620" i="4" s="1"/>
  <c r="R4620" i="4" a="1"/>
  <c r="R4620" i="4" s="1"/>
  <c r="S4620" i="4" a="1"/>
  <c r="S4620" i="4" s="1"/>
  <c r="P4621" i="4"/>
  <c r="Q4621" i="4" a="1"/>
  <c r="Q4621" i="4" s="1"/>
  <c r="R4621" i="4" a="1"/>
  <c r="R4621" i="4" s="1"/>
  <c r="S4621" i="4" a="1"/>
  <c r="S4621" i="4" s="1"/>
  <c r="P4622" i="4"/>
  <c r="Q4622" i="4" a="1"/>
  <c r="Q4622" i="4" s="1"/>
  <c r="R4622" i="4" a="1"/>
  <c r="R4622" i="4" s="1"/>
  <c r="S4622" i="4" a="1"/>
  <c r="S4622" i="4" s="1"/>
  <c r="P4623" i="4"/>
  <c r="Q4623" i="4" a="1"/>
  <c r="Q4623" i="4" s="1"/>
  <c r="R4623" i="4" a="1"/>
  <c r="R4623" i="4" s="1"/>
  <c r="S4623" i="4" a="1"/>
  <c r="S4623" i="4" s="1"/>
  <c r="P4624" i="4"/>
  <c r="Q4624" i="4" a="1"/>
  <c r="Q4624" i="4" s="1"/>
  <c r="R4624" i="4" a="1"/>
  <c r="R4624" i="4" s="1"/>
  <c r="S4624" i="4" a="1"/>
  <c r="S4624" i="4" s="1"/>
  <c r="P4625" i="4"/>
  <c r="Q4625" i="4" a="1"/>
  <c r="Q4625" i="4" s="1"/>
  <c r="R4625" i="4" a="1"/>
  <c r="R4625" i="4" s="1"/>
  <c r="S4625" i="4" a="1"/>
  <c r="S4625" i="4" s="1"/>
  <c r="P4626" i="4"/>
  <c r="Q4626" i="4" a="1"/>
  <c r="Q4626" i="4" s="1"/>
  <c r="R4626" i="4" a="1"/>
  <c r="R4626" i="4" s="1"/>
  <c r="S4626" i="4" a="1"/>
  <c r="S4626" i="4" s="1"/>
  <c r="P4627" i="4"/>
  <c r="Q4627" i="4" a="1"/>
  <c r="Q4627" i="4" s="1"/>
  <c r="R4627" i="4" a="1"/>
  <c r="R4627" i="4" s="1"/>
  <c r="S4627" i="4" a="1"/>
  <c r="S4627" i="4" s="1"/>
  <c r="P4628" i="4"/>
  <c r="Q4628" i="4" a="1"/>
  <c r="Q4628" i="4" s="1"/>
  <c r="R4628" i="4" a="1"/>
  <c r="R4628" i="4" s="1"/>
  <c r="S4628" i="4" a="1"/>
  <c r="S4628" i="4" s="1"/>
  <c r="P4629" i="4"/>
  <c r="Q4629" i="4" a="1"/>
  <c r="Q4629" i="4" s="1"/>
  <c r="R4629" i="4" a="1"/>
  <c r="R4629" i="4" s="1"/>
  <c r="S4629" i="4" a="1"/>
  <c r="S4629" i="4" s="1"/>
  <c r="P4630" i="4"/>
  <c r="Q4630" i="4" a="1"/>
  <c r="Q4630" i="4" s="1"/>
  <c r="R4630" i="4" a="1"/>
  <c r="R4630" i="4" s="1"/>
  <c r="S4630" i="4" a="1"/>
  <c r="S4630" i="4" s="1"/>
  <c r="P4631" i="4"/>
  <c r="Q4631" i="4" a="1"/>
  <c r="Q4631" i="4" s="1"/>
  <c r="R4631" i="4" a="1"/>
  <c r="R4631" i="4" s="1"/>
  <c r="S4631" i="4" a="1"/>
  <c r="S4631" i="4" s="1"/>
  <c r="P4632" i="4"/>
  <c r="Q4632" i="4" a="1"/>
  <c r="Q4632" i="4" s="1"/>
  <c r="R4632" i="4" a="1"/>
  <c r="R4632" i="4" s="1"/>
  <c r="S4632" i="4" a="1"/>
  <c r="S4632" i="4" s="1"/>
  <c r="P4633" i="4"/>
  <c r="Q4633" i="4" a="1"/>
  <c r="Q4633" i="4" s="1"/>
  <c r="R4633" i="4" a="1"/>
  <c r="R4633" i="4" s="1"/>
  <c r="S4633" i="4" a="1"/>
  <c r="S4633" i="4" s="1"/>
  <c r="P4634" i="4"/>
  <c r="Q4634" i="4" a="1"/>
  <c r="Q4634" i="4" s="1"/>
  <c r="R4634" i="4" a="1"/>
  <c r="R4634" i="4" s="1"/>
  <c r="S4634" i="4" a="1"/>
  <c r="S4634" i="4" s="1"/>
  <c r="P4635" i="4"/>
  <c r="Q4635" i="4" a="1"/>
  <c r="Q4635" i="4" s="1"/>
  <c r="R4635" i="4" a="1"/>
  <c r="R4635" i="4" s="1"/>
  <c r="S4635" i="4" a="1"/>
  <c r="S4635" i="4" s="1"/>
  <c r="P4636" i="4"/>
  <c r="Q4636" i="4" a="1"/>
  <c r="Q4636" i="4" s="1"/>
  <c r="R4636" i="4" a="1"/>
  <c r="R4636" i="4" s="1"/>
  <c r="S4636" i="4" a="1"/>
  <c r="S4636" i="4" s="1"/>
  <c r="P4637" i="4"/>
  <c r="Q4637" i="4" a="1"/>
  <c r="Q4637" i="4" s="1"/>
  <c r="R4637" i="4" a="1"/>
  <c r="R4637" i="4" s="1"/>
  <c r="S4637" i="4" a="1"/>
  <c r="S4637" i="4" s="1"/>
  <c r="P4638" i="4"/>
  <c r="Q4638" i="4" a="1"/>
  <c r="Q4638" i="4" s="1"/>
  <c r="R4638" i="4" a="1"/>
  <c r="R4638" i="4" s="1"/>
  <c r="S4638" i="4" a="1"/>
  <c r="S4638" i="4" s="1"/>
  <c r="P4639" i="4"/>
  <c r="Q4639" i="4" a="1"/>
  <c r="Q4639" i="4" s="1"/>
  <c r="R4639" i="4" a="1"/>
  <c r="R4639" i="4" s="1"/>
  <c r="S4639" i="4" a="1"/>
  <c r="S4639" i="4" s="1"/>
  <c r="P4640" i="4"/>
  <c r="Q4640" i="4" a="1"/>
  <c r="Q4640" i="4" s="1"/>
  <c r="R4640" i="4" a="1"/>
  <c r="R4640" i="4" s="1"/>
  <c r="S4640" i="4" a="1"/>
  <c r="S4640" i="4" s="1"/>
  <c r="P4641" i="4"/>
  <c r="Q4641" i="4" a="1"/>
  <c r="Q4641" i="4" s="1"/>
  <c r="R4641" i="4" a="1"/>
  <c r="R4641" i="4" s="1"/>
  <c r="S4641" i="4" a="1"/>
  <c r="S4641" i="4" s="1"/>
  <c r="P4642" i="4"/>
  <c r="Q4642" i="4" a="1"/>
  <c r="Q4642" i="4" s="1"/>
  <c r="R4642" i="4" a="1"/>
  <c r="R4642" i="4" s="1"/>
  <c r="S4642" i="4" a="1"/>
  <c r="S4642" i="4" s="1"/>
  <c r="P4643" i="4"/>
  <c r="Q4643" i="4" a="1"/>
  <c r="Q4643" i="4" s="1"/>
  <c r="R4643" i="4" a="1"/>
  <c r="R4643" i="4" s="1"/>
  <c r="S4643" i="4" a="1"/>
  <c r="S4643" i="4" s="1"/>
  <c r="P4644" i="4"/>
  <c r="Q4644" i="4" a="1"/>
  <c r="Q4644" i="4" s="1"/>
  <c r="R4644" i="4" a="1"/>
  <c r="R4644" i="4" s="1"/>
  <c r="S4644" i="4" a="1"/>
  <c r="S4644" i="4" s="1"/>
  <c r="P4645" i="4"/>
  <c r="Q4645" i="4" a="1"/>
  <c r="Q4645" i="4" s="1"/>
  <c r="R4645" i="4" a="1"/>
  <c r="R4645" i="4" s="1"/>
  <c r="S4645" i="4" a="1"/>
  <c r="S4645" i="4" s="1"/>
  <c r="P4646" i="4"/>
  <c r="Q4646" i="4" a="1"/>
  <c r="Q4646" i="4" s="1"/>
  <c r="R4646" i="4" a="1"/>
  <c r="R4646" i="4" s="1"/>
  <c r="S4646" i="4" a="1"/>
  <c r="S4646" i="4" s="1"/>
  <c r="P4647" i="4"/>
  <c r="Q4647" i="4" a="1"/>
  <c r="Q4647" i="4" s="1"/>
  <c r="R4647" i="4" a="1"/>
  <c r="R4647" i="4" s="1"/>
  <c r="S4647" i="4" a="1"/>
  <c r="S4647" i="4" s="1"/>
  <c r="P4648" i="4"/>
  <c r="Q4648" i="4" a="1"/>
  <c r="Q4648" i="4" s="1"/>
  <c r="R4648" i="4" a="1"/>
  <c r="R4648" i="4" s="1"/>
  <c r="S4648" i="4" a="1"/>
  <c r="S4648" i="4" s="1"/>
  <c r="P4649" i="4"/>
  <c r="Q4649" i="4" a="1"/>
  <c r="Q4649" i="4" s="1"/>
  <c r="R4649" i="4" a="1"/>
  <c r="R4649" i="4" s="1"/>
  <c r="S4649" i="4" a="1"/>
  <c r="S4649" i="4" s="1"/>
  <c r="P4650" i="4"/>
  <c r="Q4650" i="4" a="1"/>
  <c r="Q4650" i="4" s="1"/>
  <c r="R4650" i="4" a="1"/>
  <c r="R4650" i="4" s="1"/>
  <c r="S4650" i="4" a="1"/>
  <c r="S4650" i="4" s="1"/>
  <c r="P4651" i="4"/>
  <c r="Q4651" i="4" a="1"/>
  <c r="Q4651" i="4" s="1"/>
  <c r="R4651" i="4" a="1"/>
  <c r="R4651" i="4" s="1"/>
  <c r="S4651" i="4" a="1"/>
  <c r="S4651" i="4" s="1"/>
  <c r="P4652" i="4"/>
  <c r="Q4652" i="4" a="1"/>
  <c r="Q4652" i="4" s="1"/>
  <c r="R4652" i="4" a="1"/>
  <c r="R4652" i="4" s="1"/>
  <c r="S4652" i="4" a="1"/>
  <c r="S4652" i="4" s="1"/>
  <c r="P4653" i="4"/>
  <c r="Q4653" i="4" a="1"/>
  <c r="Q4653" i="4" s="1"/>
  <c r="R4653" i="4" a="1"/>
  <c r="R4653" i="4" s="1"/>
  <c r="S4653" i="4" a="1"/>
  <c r="S4653" i="4" s="1"/>
  <c r="P4654" i="4"/>
  <c r="Q4654" i="4" a="1"/>
  <c r="Q4654" i="4" s="1"/>
  <c r="R4654" i="4" a="1"/>
  <c r="R4654" i="4" s="1"/>
  <c r="S4654" i="4" a="1"/>
  <c r="S4654" i="4" s="1"/>
  <c r="P4655" i="4"/>
  <c r="Q4655" i="4" a="1"/>
  <c r="Q4655" i="4" s="1"/>
  <c r="R4655" i="4" a="1"/>
  <c r="R4655" i="4" s="1"/>
  <c r="S4655" i="4" a="1"/>
  <c r="S4655" i="4" s="1"/>
  <c r="P4656" i="4"/>
  <c r="Q4656" i="4" a="1"/>
  <c r="Q4656" i="4" s="1"/>
  <c r="R4656" i="4" a="1"/>
  <c r="R4656" i="4" s="1"/>
  <c r="S4656" i="4" a="1"/>
  <c r="S4656" i="4" s="1"/>
  <c r="P4657" i="4"/>
  <c r="Q4657" i="4" a="1"/>
  <c r="Q4657" i="4" s="1"/>
  <c r="R4657" i="4" a="1"/>
  <c r="R4657" i="4" s="1"/>
  <c r="S4657" i="4" a="1"/>
  <c r="S4657" i="4" s="1"/>
  <c r="P4658" i="4"/>
  <c r="Q4658" i="4" a="1"/>
  <c r="Q4658" i="4" s="1"/>
  <c r="R4658" i="4" a="1"/>
  <c r="R4658" i="4" s="1"/>
  <c r="S4658" i="4" a="1"/>
  <c r="S4658" i="4" s="1"/>
  <c r="P4659" i="4"/>
  <c r="Q4659" i="4" a="1"/>
  <c r="Q4659" i="4" s="1"/>
  <c r="R4659" i="4" a="1"/>
  <c r="R4659" i="4" s="1"/>
  <c r="S4659" i="4" a="1"/>
  <c r="S4659" i="4" s="1"/>
  <c r="P4660" i="4"/>
  <c r="Q4660" i="4" a="1"/>
  <c r="Q4660" i="4" s="1"/>
  <c r="R4660" i="4" a="1"/>
  <c r="R4660" i="4" s="1"/>
  <c r="S4660" i="4" a="1"/>
  <c r="S4660" i="4" s="1"/>
  <c r="P4661" i="4"/>
  <c r="Q4661" i="4" a="1"/>
  <c r="Q4661" i="4" s="1"/>
  <c r="R4661" i="4" a="1"/>
  <c r="R4661" i="4" s="1"/>
  <c r="S4661" i="4" a="1"/>
  <c r="S4661" i="4" s="1"/>
  <c r="P4662" i="4"/>
  <c r="Q4662" i="4" a="1"/>
  <c r="Q4662" i="4" s="1"/>
  <c r="R4662" i="4" a="1"/>
  <c r="R4662" i="4" s="1"/>
  <c r="S4662" i="4" a="1"/>
  <c r="S4662" i="4" s="1"/>
  <c r="P4663" i="4"/>
  <c r="Q4663" i="4" a="1"/>
  <c r="Q4663" i="4" s="1"/>
  <c r="R4663" i="4" a="1"/>
  <c r="R4663" i="4" s="1"/>
  <c r="S4663" i="4" a="1"/>
  <c r="S4663" i="4" s="1"/>
  <c r="P4664" i="4"/>
  <c r="Q4664" i="4" a="1"/>
  <c r="Q4664" i="4" s="1"/>
  <c r="R4664" i="4" a="1"/>
  <c r="R4664" i="4" s="1"/>
  <c r="S4664" i="4" a="1"/>
  <c r="S4664" i="4" s="1"/>
  <c r="P4665" i="4"/>
  <c r="Q4665" i="4" a="1"/>
  <c r="Q4665" i="4" s="1"/>
  <c r="R4665" i="4" a="1"/>
  <c r="R4665" i="4" s="1"/>
  <c r="S4665" i="4" a="1"/>
  <c r="S4665" i="4" s="1"/>
  <c r="P4666" i="4"/>
  <c r="Q4666" i="4" a="1"/>
  <c r="Q4666" i="4" s="1"/>
  <c r="R4666" i="4" a="1"/>
  <c r="R4666" i="4" s="1"/>
  <c r="S4666" i="4" a="1"/>
  <c r="S4666" i="4" s="1"/>
  <c r="P4667" i="4"/>
  <c r="Q4667" i="4" a="1"/>
  <c r="Q4667" i="4" s="1"/>
  <c r="R4667" i="4" a="1"/>
  <c r="R4667" i="4" s="1"/>
  <c r="S4667" i="4" a="1"/>
  <c r="S4667" i="4" s="1"/>
  <c r="P4668" i="4"/>
  <c r="Q4668" i="4" a="1"/>
  <c r="Q4668" i="4" s="1"/>
  <c r="R4668" i="4" a="1"/>
  <c r="R4668" i="4" s="1"/>
  <c r="S4668" i="4" a="1"/>
  <c r="S4668" i="4" s="1"/>
  <c r="P4669" i="4"/>
  <c r="Q4669" i="4" a="1"/>
  <c r="Q4669" i="4" s="1"/>
  <c r="R4669" i="4" a="1"/>
  <c r="R4669" i="4" s="1"/>
  <c r="S4669" i="4" a="1"/>
  <c r="S4669" i="4" s="1"/>
  <c r="P4670" i="4"/>
  <c r="Q4670" i="4" a="1"/>
  <c r="Q4670" i="4" s="1"/>
  <c r="R4670" i="4" a="1"/>
  <c r="R4670" i="4" s="1"/>
  <c r="S4670" i="4" a="1"/>
  <c r="S4670" i="4" s="1"/>
  <c r="P4671" i="4"/>
  <c r="Q4671" i="4" a="1"/>
  <c r="Q4671" i="4" s="1"/>
  <c r="R4671" i="4" a="1"/>
  <c r="R4671" i="4" s="1"/>
  <c r="S4671" i="4" a="1"/>
  <c r="S4671" i="4" s="1"/>
  <c r="P4672" i="4"/>
  <c r="Q4672" i="4" a="1"/>
  <c r="Q4672" i="4" s="1"/>
  <c r="R4672" i="4" a="1"/>
  <c r="R4672" i="4" s="1"/>
  <c r="S4672" i="4" a="1"/>
  <c r="S4672" i="4" s="1"/>
  <c r="P4673" i="4"/>
  <c r="Q4673" i="4" a="1"/>
  <c r="Q4673" i="4" s="1"/>
  <c r="R4673" i="4" a="1"/>
  <c r="R4673" i="4" s="1"/>
  <c r="S4673" i="4" a="1"/>
  <c r="S4673" i="4" s="1"/>
  <c r="P4674" i="4"/>
  <c r="Q4674" i="4" a="1"/>
  <c r="Q4674" i="4" s="1"/>
  <c r="R4674" i="4" a="1"/>
  <c r="R4674" i="4" s="1"/>
  <c r="S4674" i="4" a="1"/>
  <c r="S4674" i="4" s="1"/>
  <c r="P4675" i="4"/>
  <c r="Q4675" i="4" a="1"/>
  <c r="Q4675" i="4" s="1"/>
  <c r="R4675" i="4" a="1"/>
  <c r="R4675" i="4" s="1"/>
  <c r="S4675" i="4" a="1"/>
  <c r="S4675" i="4" s="1"/>
  <c r="P4676" i="4"/>
  <c r="Q4676" i="4" a="1"/>
  <c r="Q4676" i="4" s="1"/>
  <c r="R4676" i="4" a="1"/>
  <c r="R4676" i="4" s="1"/>
  <c r="S4676" i="4" a="1"/>
  <c r="S4676" i="4" s="1"/>
  <c r="P4677" i="4"/>
  <c r="Q4677" i="4" a="1"/>
  <c r="Q4677" i="4" s="1"/>
  <c r="R4677" i="4" a="1"/>
  <c r="R4677" i="4" s="1"/>
  <c r="S4677" i="4" a="1"/>
  <c r="S4677" i="4" s="1"/>
  <c r="P4678" i="4"/>
  <c r="Q4678" i="4" a="1"/>
  <c r="Q4678" i="4" s="1"/>
  <c r="R4678" i="4" a="1"/>
  <c r="R4678" i="4" s="1"/>
  <c r="S4678" i="4" a="1"/>
  <c r="S4678" i="4" s="1"/>
  <c r="P4679" i="4"/>
  <c r="Q4679" i="4" a="1"/>
  <c r="Q4679" i="4" s="1"/>
  <c r="R4679" i="4" a="1"/>
  <c r="R4679" i="4" s="1"/>
  <c r="S4679" i="4" a="1"/>
  <c r="S4679" i="4" s="1"/>
  <c r="P4680" i="4"/>
  <c r="Q4680" i="4" a="1"/>
  <c r="Q4680" i="4" s="1"/>
  <c r="R4680" i="4" a="1"/>
  <c r="R4680" i="4" s="1"/>
  <c r="S4680" i="4" a="1"/>
  <c r="S4680" i="4" s="1"/>
  <c r="P4681" i="4"/>
  <c r="Q4681" i="4" a="1"/>
  <c r="Q4681" i="4" s="1"/>
  <c r="R4681" i="4" a="1"/>
  <c r="R4681" i="4" s="1"/>
  <c r="S4681" i="4" a="1"/>
  <c r="S4681" i="4" s="1"/>
  <c r="P4682" i="4"/>
  <c r="Q4682" i="4" a="1"/>
  <c r="Q4682" i="4" s="1"/>
  <c r="R4682" i="4" a="1"/>
  <c r="R4682" i="4" s="1"/>
  <c r="S4682" i="4" a="1"/>
  <c r="S4682" i="4" s="1"/>
  <c r="P4683" i="4"/>
  <c r="Q4683" i="4" a="1"/>
  <c r="Q4683" i="4" s="1"/>
  <c r="R4683" i="4" a="1"/>
  <c r="R4683" i="4" s="1"/>
  <c r="S4683" i="4" a="1"/>
  <c r="S4683" i="4" s="1"/>
  <c r="P4684" i="4"/>
  <c r="Q4684" i="4" a="1"/>
  <c r="Q4684" i="4" s="1"/>
  <c r="R4684" i="4" a="1"/>
  <c r="R4684" i="4" s="1"/>
  <c r="S4684" i="4" a="1"/>
  <c r="S4684" i="4" s="1"/>
  <c r="P4685" i="4"/>
  <c r="Q4685" i="4" a="1"/>
  <c r="Q4685" i="4" s="1"/>
  <c r="R4685" i="4" a="1"/>
  <c r="R4685" i="4" s="1"/>
  <c r="S4685" i="4" a="1"/>
  <c r="S4685" i="4" s="1"/>
  <c r="P4686" i="4"/>
  <c r="Q4686" i="4" a="1"/>
  <c r="Q4686" i="4" s="1"/>
  <c r="R4686" i="4" a="1"/>
  <c r="R4686" i="4" s="1"/>
  <c r="S4686" i="4" a="1"/>
  <c r="S4686" i="4" s="1"/>
  <c r="P4687" i="4"/>
  <c r="Q4687" i="4" a="1"/>
  <c r="Q4687" i="4" s="1"/>
  <c r="R4687" i="4" a="1"/>
  <c r="R4687" i="4" s="1"/>
  <c r="S4687" i="4" a="1"/>
  <c r="S4687" i="4" s="1"/>
  <c r="P4688" i="4"/>
  <c r="Q4688" i="4" a="1"/>
  <c r="Q4688" i="4" s="1"/>
  <c r="R4688" i="4" a="1"/>
  <c r="R4688" i="4" s="1"/>
  <c r="S4688" i="4" a="1"/>
  <c r="S4688" i="4" s="1"/>
  <c r="P4689" i="4"/>
  <c r="Q4689" i="4" a="1"/>
  <c r="Q4689" i="4" s="1"/>
  <c r="R4689" i="4" a="1"/>
  <c r="R4689" i="4" s="1"/>
  <c r="S4689" i="4" a="1"/>
  <c r="S4689" i="4" s="1"/>
  <c r="P4690" i="4"/>
  <c r="Q4690" i="4" a="1"/>
  <c r="Q4690" i="4" s="1"/>
  <c r="R4690" i="4" a="1"/>
  <c r="R4690" i="4" s="1"/>
  <c r="S4690" i="4" a="1"/>
  <c r="S4690" i="4" s="1"/>
  <c r="P4691" i="4"/>
  <c r="Q4691" i="4" a="1"/>
  <c r="Q4691" i="4" s="1"/>
  <c r="R4691" i="4" a="1"/>
  <c r="R4691" i="4" s="1"/>
  <c r="S4691" i="4" a="1"/>
  <c r="S4691" i="4" s="1"/>
  <c r="P4692" i="4"/>
  <c r="Q4692" i="4" a="1"/>
  <c r="Q4692" i="4" s="1"/>
  <c r="R4692" i="4" a="1"/>
  <c r="R4692" i="4" s="1"/>
  <c r="S4692" i="4" a="1"/>
  <c r="S4692" i="4" s="1"/>
  <c r="P4693" i="4"/>
  <c r="Q4693" i="4" a="1"/>
  <c r="Q4693" i="4" s="1"/>
  <c r="R4693" i="4" a="1"/>
  <c r="R4693" i="4" s="1"/>
  <c r="S4693" i="4" a="1"/>
  <c r="S4693" i="4" s="1"/>
  <c r="P4694" i="4"/>
  <c r="Q4694" i="4" a="1"/>
  <c r="Q4694" i="4" s="1"/>
  <c r="R4694" i="4" a="1"/>
  <c r="R4694" i="4" s="1"/>
  <c r="S4694" i="4" a="1"/>
  <c r="S4694" i="4" s="1"/>
  <c r="P4695" i="4"/>
  <c r="Q4695" i="4" a="1"/>
  <c r="Q4695" i="4" s="1"/>
  <c r="R4695" i="4" a="1"/>
  <c r="R4695" i="4" s="1"/>
  <c r="S4695" i="4" a="1"/>
  <c r="S4695" i="4" s="1"/>
  <c r="P4696" i="4"/>
  <c r="Q4696" i="4" a="1"/>
  <c r="Q4696" i="4" s="1"/>
  <c r="R4696" i="4" a="1"/>
  <c r="R4696" i="4" s="1"/>
  <c r="S4696" i="4" a="1"/>
  <c r="S4696" i="4" s="1"/>
  <c r="P4697" i="4"/>
  <c r="Q4697" i="4" a="1"/>
  <c r="Q4697" i="4" s="1"/>
  <c r="R4697" i="4" a="1"/>
  <c r="R4697" i="4" s="1"/>
  <c r="S4697" i="4" a="1"/>
  <c r="S4697" i="4" s="1"/>
  <c r="P4698" i="4"/>
  <c r="Q4698" i="4" a="1"/>
  <c r="Q4698" i="4" s="1"/>
  <c r="R4698" i="4" a="1"/>
  <c r="R4698" i="4" s="1"/>
  <c r="S4698" i="4" a="1"/>
  <c r="S4698" i="4" s="1"/>
  <c r="P4699" i="4"/>
  <c r="Q4699" i="4" a="1"/>
  <c r="Q4699" i="4" s="1"/>
  <c r="R4699" i="4" a="1"/>
  <c r="R4699" i="4" s="1"/>
  <c r="S4699" i="4" a="1"/>
  <c r="S4699" i="4" s="1"/>
  <c r="P4700" i="4"/>
  <c r="Q4700" i="4" a="1"/>
  <c r="Q4700" i="4" s="1"/>
  <c r="R4700" i="4" a="1"/>
  <c r="R4700" i="4" s="1"/>
  <c r="S4700" i="4" a="1"/>
  <c r="S4700" i="4" s="1"/>
  <c r="P4701" i="4"/>
  <c r="Q4701" i="4" a="1"/>
  <c r="Q4701" i="4" s="1"/>
  <c r="R4701" i="4" a="1"/>
  <c r="R4701" i="4" s="1"/>
  <c r="S4701" i="4" a="1"/>
  <c r="S4701" i="4" s="1"/>
  <c r="P4702" i="4"/>
  <c r="Q4702" i="4" a="1"/>
  <c r="Q4702" i="4" s="1"/>
  <c r="R4702" i="4" a="1"/>
  <c r="R4702" i="4" s="1"/>
  <c r="S4702" i="4" a="1"/>
  <c r="S4702" i="4" s="1"/>
  <c r="P4703" i="4"/>
  <c r="Q4703" i="4" a="1"/>
  <c r="Q4703" i="4" s="1"/>
  <c r="R4703" i="4" a="1"/>
  <c r="R4703" i="4" s="1"/>
  <c r="S4703" i="4" a="1"/>
  <c r="S4703" i="4" s="1"/>
  <c r="P4704" i="4"/>
  <c r="Q4704" i="4" a="1"/>
  <c r="Q4704" i="4" s="1"/>
  <c r="R4704" i="4" a="1"/>
  <c r="R4704" i="4" s="1"/>
  <c r="S4704" i="4" a="1"/>
  <c r="S4704" i="4" s="1"/>
  <c r="P4705" i="4"/>
  <c r="Q4705" i="4" a="1"/>
  <c r="Q4705" i="4" s="1"/>
  <c r="R4705" i="4" a="1"/>
  <c r="R4705" i="4" s="1"/>
  <c r="S4705" i="4" a="1"/>
  <c r="S4705" i="4" s="1"/>
  <c r="P4706" i="4"/>
  <c r="Q4706" i="4" a="1"/>
  <c r="Q4706" i="4" s="1"/>
  <c r="R4706" i="4" a="1"/>
  <c r="R4706" i="4" s="1"/>
  <c r="S4706" i="4" a="1"/>
  <c r="S4706" i="4" s="1"/>
  <c r="P4707" i="4"/>
  <c r="Q4707" i="4" a="1"/>
  <c r="Q4707" i="4" s="1"/>
  <c r="R4707" i="4" a="1"/>
  <c r="R4707" i="4" s="1"/>
  <c r="S4707" i="4" a="1"/>
  <c r="S4707" i="4" s="1"/>
  <c r="P4708" i="4"/>
  <c r="Q4708" i="4" a="1"/>
  <c r="Q4708" i="4" s="1"/>
  <c r="R4708" i="4" a="1"/>
  <c r="R4708" i="4" s="1"/>
  <c r="S4708" i="4" a="1"/>
  <c r="S4708" i="4" s="1"/>
  <c r="P4709" i="4"/>
  <c r="Q4709" i="4" a="1"/>
  <c r="Q4709" i="4" s="1"/>
  <c r="R4709" i="4" a="1"/>
  <c r="R4709" i="4" s="1"/>
  <c r="S4709" i="4" a="1"/>
  <c r="S4709" i="4" s="1"/>
  <c r="P4710" i="4"/>
  <c r="Q4710" i="4" a="1"/>
  <c r="Q4710" i="4" s="1"/>
  <c r="R4710" i="4" a="1"/>
  <c r="R4710" i="4" s="1"/>
  <c r="S4710" i="4" a="1"/>
  <c r="S4710" i="4" s="1"/>
  <c r="P4711" i="4"/>
  <c r="Q4711" i="4" a="1"/>
  <c r="Q4711" i="4" s="1"/>
  <c r="R4711" i="4" a="1"/>
  <c r="R4711" i="4" s="1"/>
  <c r="S4711" i="4" a="1"/>
  <c r="S4711" i="4" s="1"/>
  <c r="P4712" i="4"/>
  <c r="Q4712" i="4" a="1"/>
  <c r="Q4712" i="4" s="1"/>
  <c r="R4712" i="4" a="1"/>
  <c r="R4712" i="4" s="1"/>
  <c r="S4712" i="4" a="1"/>
  <c r="S4712" i="4" s="1"/>
  <c r="P4713" i="4"/>
  <c r="Q4713" i="4" a="1"/>
  <c r="Q4713" i="4" s="1"/>
  <c r="R4713" i="4" a="1"/>
  <c r="R4713" i="4" s="1"/>
  <c r="S4713" i="4" a="1"/>
  <c r="S4713" i="4" s="1"/>
  <c r="P4714" i="4"/>
  <c r="Q4714" i="4" a="1"/>
  <c r="Q4714" i="4" s="1"/>
  <c r="R4714" i="4" a="1"/>
  <c r="R4714" i="4" s="1"/>
  <c r="S4714" i="4" a="1"/>
  <c r="S4714" i="4" s="1"/>
  <c r="P4715" i="4"/>
  <c r="Q4715" i="4" a="1"/>
  <c r="Q4715" i="4" s="1"/>
  <c r="R4715" i="4" a="1"/>
  <c r="R4715" i="4" s="1"/>
  <c r="S4715" i="4" a="1"/>
  <c r="S4715" i="4" s="1"/>
  <c r="P4716" i="4"/>
  <c r="Q4716" i="4" a="1"/>
  <c r="Q4716" i="4" s="1"/>
  <c r="R4716" i="4" a="1"/>
  <c r="R4716" i="4" s="1"/>
  <c r="S4716" i="4" a="1"/>
  <c r="S4716" i="4" s="1"/>
  <c r="P4717" i="4"/>
  <c r="Q4717" i="4" a="1"/>
  <c r="Q4717" i="4" s="1"/>
  <c r="R4717" i="4" a="1"/>
  <c r="R4717" i="4" s="1"/>
  <c r="S4717" i="4" a="1"/>
  <c r="S4717" i="4" s="1"/>
  <c r="P4718" i="4"/>
  <c r="Q4718" i="4" a="1"/>
  <c r="Q4718" i="4" s="1"/>
  <c r="R4718" i="4" a="1"/>
  <c r="R4718" i="4" s="1"/>
  <c r="S4718" i="4" a="1"/>
  <c r="S4718" i="4" s="1"/>
  <c r="P4719" i="4"/>
  <c r="Q4719" i="4" a="1"/>
  <c r="Q4719" i="4" s="1"/>
  <c r="R4719" i="4" a="1"/>
  <c r="R4719" i="4" s="1"/>
  <c r="S4719" i="4" a="1"/>
  <c r="S4719" i="4" s="1"/>
  <c r="P4720" i="4"/>
  <c r="Q4720" i="4" a="1"/>
  <c r="Q4720" i="4" s="1"/>
  <c r="R4720" i="4" a="1"/>
  <c r="R4720" i="4" s="1"/>
  <c r="S4720" i="4" a="1"/>
  <c r="S4720" i="4" s="1"/>
  <c r="P4721" i="4"/>
  <c r="Q4721" i="4" a="1"/>
  <c r="Q4721" i="4" s="1"/>
  <c r="R4721" i="4" a="1"/>
  <c r="R4721" i="4" s="1"/>
  <c r="S4721" i="4" a="1"/>
  <c r="S4721" i="4" s="1"/>
  <c r="P4722" i="4"/>
  <c r="Q4722" i="4" a="1"/>
  <c r="Q4722" i="4" s="1"/>
  <c r="R4722" i="4" a="1"/>
  <c r="R4722" i="4" s="1"/>
  <c r="S4722" i="4" a="1"/>
  <c r="S4722" i="4" s="1"/>
  <c r="P4723" i="4"/>
  <c r="Q4723" i="4" a="1"/>
  <c r="Q4723" i="4" s="1"/>
  <c r="R4723" i="4" a="1"/>
  <c r="R4723" i="4" s="1"/>
  <c r="S4723" i="4" a="1"/>
  <c r="S4723" i="4" s="1"/>
  <c r="P4724" i="4"/>
  <c r="Q4724" i="4" a="1"/>
  <c r="Q4724" i="4" s="1"/>
  <c r="R4724" i="4" a="1"/>
  <c r="R4724" i="4" s="1"/>
  <c r="S4724" i="4" a="1"/>
  <c r="S4724" i="4" s="1"/>
  <c r="P4725" i="4"/>
  <c r="Q4725" i="4" a="1"/>
  <c r="Q4725" i="4" s="1"/>
  <c r="R4725" i="4" a="1"/>
  <c r="R4725" i="4" s="1"/>
  <c r="S4725" i="4" a="1"/>
  <c r="S4725" i="4" s="1"/>
  <c r="P4726" i="4"/>
  <c r="Q4726" i="4" a="1"/>
  <c r="Q4726" i="4" s="1"/>
  <c r="R4726" i="4" a="1"/>
  <c r="R4726" i="4" s="1"/>
  <c r="S4726" i="4" a="1"/>
  <c r="S4726" i="4" s="1"/>
  <c r="P4727" i="4"/>
  <c r="Q4727" i="4" a="1"/>
  <c r="Q4727" i="4" s="1"/>
  <c r="R4727" i="4" a="1"/>
  <c r="R4727" i="4" s="1"/>
  <c r="S4727" i="4" a="1"/>
  <c r="S4727" i="4" s="1"/>
  <c r="P4728" i="4"/>
  <c r="Q4728" i="4" a="1"/>
  <c r="Q4728" i="4" s="1"/>
  <c r="R4728" i="4" a="1"/>
  <c r="R4728" i="4" s="1"/>
  <c r="S4728" i="4" a="1"/>
  <c r="S4728" i="4" s="1"/>
  <c r="P4729" i="4"/>
  <c r="Q4729" i="4" a="1"/>
  <c r="Q4729" i="4" s="1"/>
  <c r="R4729" i="4" a="1"/>
  <c r="R4729" i="4" s="1"/>
  <c r="S4729" i="4" a="1"/>
  <c r="S4729" i="4" s="1"/>
  <c r="P4730" i="4"/>
  <c r="Q4730" i="4" a="1"/>
  <c r="Q4730" i="4" s="1"/>
  <c r="R4730" i="4" a="1"/>
  <c r="R4730" i="4" s="1"/>
  <c r="S4730" i="4" a="1"/>
  <c r="S4730" i="4" s="1"/>
  <c r="P4731" i="4"/>
  <c r="Q4731" i="4" a="1"/>
  <c r="Q4731" i="4" s="1"/>
  <c r="R4731" i="4" a="1"/>
  <c r="R4731" i="4" s="1"/>
  <c r="S4731" i="4" a="1"/>
  <c r="S4731" i="4" s="1"/>
  <c r="P4732" i="4"/>
  <c r="Q4732" i="4" a="1"/>
  <c r="Q4732" i="4" s="1"/>
  <c r="R4732" i="4" a="1"/>
  <c r="R4732" i="4" s="1"/>
  <c r="S4732" i="4" a="1"/>
  <c r="S4732" i="4" s="1"/>
  <c r="P4733" i="4"/>
  <c r="Q4733" i="4" a="1"/>
  <c r="Q4733" i="4" s="1"/>
  <c r="R4733" i="4" a="1"/>
  <c r="R4733" i="4" s="1"/>
  <c r="S4733" i="4" a="1"/>
  <c r="S4733" i="4" s="1"/>
  <c r="P4734" i="4"/>
  <c r="Q4734" i="4" a="1"/>
  <c r="Q4734" i="4" s="1"/>
  <c r="R4734" i="4" a="1"/>
  <c r="R4734" i="4" s="1"/>
  <c r="S4734" i="4" a="1"/>
  <c r="S4734" i="4" s="1"/>
  <c r="P4735" i="4"/>
  <c r="Q4735" i="4" a="1"/>
  <c r="Q4735" i="4" s="1"/>
  <c r="R4735" i="4" a="1"/>
  <c r="R4735" i="4" s="1"/>
  <c r="S4735" i="4" a="1"/>
  <c r="S4735" i="4" s="1"/>
  <c r="P4736" i="4"/>
  <c r="Q4736" i="4" a="1"/>
  <c r="Q4736" i="4" s="1"/>
  <c r="R4736" i="4" a="1"/>
  <c r="R4736" i="4" s="1"/>
  <c r="S4736" i="4" a="1"/>
  <c r="S4736" i="4" s="1"/>
  <c r="P4737" i="4"/>
  <c r="Q4737" i="4" a="1"/>
  <c r="Q4737" i="4" s="1"/>
  <c r="R4737" i="4" a="1"/>
  <c r="R4737" i="4" s="1"/>
  <c r="S4737" i="4" a="1"/>
  <c r="S4737" i="4" s="1"/>
  <c r="P4738" i="4"/>
  <c r="Q4738" i="4" a="1"/>
  <c r="Q4738" i="4" s="1"/>
  <c r="R4738" i="4" a="1"/>
  <c r="R4738" i="4" s="1"/>
  <c r="S4738" i="4" a="1"/>
  <c r="S4738" i="4" s="1"/>
  <c r="P4739" i="4"/>
  <c r="Q4739" i="4" a="1"/>
  <c r="Q4739" i="4" s="1"/>
  <c r="R4739" i="4" a="1"/>
  <c r="R4739" i="4" s="1"/>
  <c r="S4739" i="4" a="1"/>
  <c r="S4739" i="4" s="1"/>
  <c r="P4740" i="4"/>
  <c r="Q4740" i="4" a="1"/>
  <c r="Q4740" i="4" s="1"/>
  <c r="R4740" i="4" a="1"/>
  <c r="R4740" i="4" s="1"/>
  <c r="S4740" i="4" a="1"/>
  <c r="S4740" i="4" s="1"/>
  <c r="P4741" i="4"/>
  <c r="Q4741" i="4" a="1"/>
  <c r="Q4741" i="4" s="1"/>
  <c r="R4741" i="4" a="1"/>
  <c r="R4741" i="4" s="1"/>
  <c r="S4741" i="4" a="1"/>
  <c r="S4741" i="4" s="1"/>
  <c r="P4742" i="4"/>
  <c r="Q4742" i="4" a="1"/>
  <c r="Q4742" i="4" s="1"/>
  <c r="R4742" i="4" a="1"/>
  <c r="R4742" i="4" s="1"/>
  <c r="S4742" i="4" a="1"/>
  <c r="S4742" i="4" s="1"/>
  <c r="P4743" i="4"/>
  <c r="Q4743" i="4" a="1"/>
  <c r="Q4743" i="4" s="1"/>
  <c r="R4743" i="4" a="1"/>
  <c r="R4743" i="4" s="1"/>
  <c r="S4743" i="4" a="1"/>
  <c r="S4743" i="4" s="1"/>
  <c r="P4744" i="4"/>
  <c r="Q4744" i="4" a="1"/>
  <c r="Q4744" i="4" s="1"/>
  <c r="R4744" i="4" a="1"/>
  <c r="R4744" i="4" s="1"/>
  <c r="S4744" i="4" a="1"/>
  <c r="S4744" i="4" s="1"/>
  <c r="P4745" i="4"/>
  <c r="Q4745" i="4" a="1"/>
  <c r="Q4745" i="4" s="1"/>
  <c r="R4745" i="4" a="1"/>
  <c r="R4745" i="4" s="1"/>
  <c r="S4745" i="4" a="1"/>
  <c r="S4745" i="4" s="1"/>
  <c r="P4746" i="4"/>
  <c r="Q4746" i="4" a="1"/>
  <c r="Q4746" i="4" s="1"/>
  <c r="R4746" i="4" a="1"/>
  <c r="R4746" i="4" s="1"/>
  <c r="S4746" i="4" a="1"/>
  <c r="S4746" i="4" s="1"/>
  <c r="P4747" i="4"/>
  <c r="Q4747" i="4" a="1"/>
  <c r="Q4747" i="4" s="1"/>
  <c r="R4747" i="4" a="1"/>
  <c r="R4747" i="4" s="1"/>
  <c r="S4747" i="4" a="1"/>
  <c r="S4747" i="4" s="1"/>
  <c r="P4748" i="4"/>
  <c r="Q4748" i="4" a="1"/>
  <c r="Q4748" i="4" s="1"/>
  <c r="R4748" i="4" a="1"/>
  <c r="R4748" i="4" s="1"/>
  <c r="S4748" i="4" a="1"/>
  <c r="S4748" i="4" s="1"/>
  <c r="P4749" i="4"/>
  <c r="Q4749" i="4" a="1"/>
  <c r="Q4749" i="4" s="1"/>
  <c r="R4749" i="4" a="1"/>
  <c r="R4749" i="4" s="1"/>
  <c r="S4749" i="4" a="1"/>
  <c r="S4749" i="4" s="1"/>
  <c r="P4750" i="4"/>
  <c r="Q4750" i="4" a="1"/>
  <c r="Q4750" i="4" s="1"/>
  <c r="R4750" i="4" a="1"/>
  <c r="R4750" i="4" s="1"/>
  <c r="S4750" i="4" a="1"/>
  <c r="S4750" i="4" s="1"/>
  <c r="P4751" i="4"/>
  <c r="Q4751" i="4" a="1"/>
  <c r="Q4751" i="4" s="1"/>
  <c r="R4751" i="4" a="1"/>
  <c r="R4751" i="4" s="1"/>
  <c r="S4751" i="4" a="1"/>
  <c r="S4751" i="4" s="1"/>
  <c r="P4752" i="4"/>
  <c r="Q4752" i="4" a="1"/>
  <c r="Q4752" i="4" s="1"/>
  <c r="R4752" i="4" a="1"/>
  <c r="R4752" i="4" s="1"/>
  <c r="S4752" i="4" a="1"/>
  <c r="S4752" i="4" s="1"/>
  <c r="P4753" i="4"/>
  <c r="Q4753" i="4" a="1"/>
  <c r="Q4753" i="4" s="1"/>
  <c r="R4753" i="4" a="1"/>
  <c r="R4753" i="4" s="1"/>
  <c r="S4753" i="4" a="1"/>
  <c r="S4753" i="4" s="1"/>
  <c r="P4754" i="4"/>
  <c r="Q4754" i="4" a="1"/>
  <c r="Q4754" i="4" s="1"/>
  <c r="R4754" i="4" a="1"/>
  <c r="R4754" i="4" s="1"/>
  <c r="S4754" i="4" a="1"/>
  <c r="S4754" i="4" s="1"/>
  <c r="P4755" i="4"/>
  <c r="Q4755" i="4" a="1"/>
  <c r="Q4755" i="4" s="1"/>
  <c r="R4755" i="4" a="1"/>
  <c r="R4755" i="4" s="1"/>
  <c r="S4755" i="4" a="1"/>
  <c r="S4755" i="4" s="1"/>
  <c r="P4756" i="4"/>
  <c r="Q4756" i="4" a="1"/>
  <c r="Q4756" i="4" s="1"/>
  <c r="R4756" i="4" a="1"/>
  <c r="R4756" i="4" s="1"/>
  <c r="S4756" i="4" a="1"/>
  <c r="S4756" i="4" s="1"/>
  <c r="P4757" i="4"/>
  <c r="Q4757" i="4" a="1"/>
  <c r="Q4757" i="4" s="1"/>
  <c r="R4757" i="4" a="1"/>
  <c r="R4757" i="4" s="1"/>
  <c r="S4757" i="4" a="1"/>
  <c r="S4757" i="4" s="1"/>
  <c r="P4758" i="4"/>
  <c r="Q4758" i="4" a="1"/>
  <c r="Q4758" i="4" s="1"/>
  <c r="R4758" i="4" a="1"/>
  <c r="R4758" i="4" s="1"/>
  <c r="S4758" i="4" a="1"/>
  <c r="S4758" i="4" s="1"/>
  <c r="P4759" i="4"/>
  <c r="Q4759" i="4" a="1"/>
  <c r="Q4759" i="4" s="1"/>
  <c r="R4759" i="4" a="1"/>
  <c r="R4759" i="4" s="1"/>
  <c r="S4759" i="4" a="1"/>
  <c r="S4759" i="4" s="1"/>
  <c r="P4760" i="4"/>
  <c r="Q4760" i="4" a="1"/>
  <c r="Q4760" i="4" s="1"/>
  <c r="R4760" i="4" a="1"/>
  <c r="R4760" i="4" s="1"/>
  <c r="S4760" i="4" a="1"/>
  <c r="S4760" i="4" s="1"/>
  <c r="P4761" i="4"/>
  <c r="Q4761" i="4" a="1"/>
  <c r="Q4761" i="4" s="1"/>
  <c r="R4761" i="4" a="1"/>
  <c r="R4761" i="4" s="1"/>
  <c r="S4761" i="4" a="1"/>
  <c r="S4761" i="4" s="1"/>
  <c r="P4762" i="4"/>
  <c r="Q4762" i="4" a="1"/>
  <c r="Q4762" i="4" s="1"/>
  <c r="R4762" i="4" a="1"/>
  <c r="R4762" i="4" s="1"/>
  <c r="S4762" i="4" a="1"/>
  <c r="S4762" i="4" s="1"/>
  <c r="P4763" i="4"/>
  <c r="Q4763" i="4" a="1"/>
  <c r="Q4763" i="4" s="1"/>
  <c r="R4763" i="4" a="1"/>
  <c r="R4763" i="4" s="1"/>
  <c r="S4763" i="4" a="1"/>
  <c r="S4763" i="4" s="1"/>
  <c r="P4764" i="4"/>
  <c r="Q4764" i="4" a="1"/>
  <c r="Q4764" i="4" s="1"/>
  <c r="R4764" i="4" a="1"/>
  <c r="R4764" i="4" s="1"/>
  <c r="S4764" i="4" a="1"/>
  <c r="S4764" i="4" s="1"/>
  <c r="P4765" i="4"/>
  <c r="Q4765" i="4" a="1"/>
  <c r="Q4765" i="4" s="1"/>
  <c r="R4765" i="4" a="1"/>
  <c r="R4765" i="4" s="1"/>
  <c r="S4765" i="4" a="1"/>
  <c r="S4765" i="4" s="1"/>
  <c r="P4766" i="4"/>
  <c r="Q4766" i="4" a="1"/>
  <c r="Q4766" i="4" s="1"/>
  <c r="R4766" i="4" a="1"/>
  <c r="R4766" i="4" s="1"/>
  <c r="S4766" i="4" a="1"/>
  <c r="S4766" i="4" s="1"/>
  <c r="P4767" i="4"/>
  <c r="Q4767" i="4" a="1"/>
  <c r="Q4767" i="4" s="1"/>
  <c r="R4767" i="4" a="1"/>
  <c r="R4767" i="4" s="1"/>
  <c r="S4767" i="4" a="1"/>
  <c r="S4767" i="4" s="1"/>
  <c r="P4768" i="4"/>
  <c r="Q4768" i="4" a="1"/>
  <c r="Q4768" i="4" s="1"/>
  <c r="R4768" i="4" a="1"/>
  <c r="R4768" i="4" s="1"/>
  <c r="S4768" i="4" a="1"/>
  <c r="S4768" i="4" s="1"/>
  <c r="P4769" i="4"/>
  <c r="Q4769" i="4" a="1"/>
  <c r="Q4769" i="4" s="1"/>
  <c r="R4769" i="4" a="1"/>
  <c r="R4769" i="4" s="1"/>
  <c r="S4769" i="4" a="1"/>
  <c r="S4769" i="4" s="1"/>
  <c r="P4770" i="4"/>
  <c r="Q4770" i="4" a="1"/>
  <c r="Q4770" i="4" s="1"/>
  <c r="R4770" i="4" a="1"/>
  <c r="R4770" i="4" s="1"/>
  <c r="S4770" i="4" a="1"/>
  <c r="S4770" i="4" s="1"/>
  <c r="P4771" i="4"/>
  <c r="Q4771" i="4" a="1"/>
  <c r="Q4771" i="4" s="1"/>
  <c r="R4771" i="4" a="1"/>
  <c r="R4771" i="4" s="1"/>
  <c r="S4771" i="4" a="1"/>
  <c r="S4771" i="4" s="1"/>
  <c r="P4772" i="4"/>
  <c r="Q4772" i="4" a="1"/>
  <c r="Q4772" i="4" s="1"/>
  <c r="R4772" i="4" a="1"/>
  <c r="R4772" i="4" s="1"/>
  <c r="S4772" i="4" a="1"/>
  <c r="S4772" i="4" s="1"/>
  <c r="P4773" i="4"/>
  <c r="Q4773" i="4" a="1"/>
  <c r="Q4773" i="4" s="1"/>
  <c r="R4773" i="4" a="1"/>
  <c r="R4773" i="4" s="1"/>
  <c r="S4773" i="4" a="1"/>
  <c r="S4773" i="4" s="1"/>
  <c r="P4774" i="4"/>
  <c r="Q4774" i="4" a="1"/>
  <c r="Q4774" i="4" s="1"/>
  <c r="R4774" i="4" a="1"/>
  <c r="R4774" i="4" s="1"/>
  <c r="S4774" i="4" a="1"/>
  <c r="S4774" i="4" s="1"/>
  <c r="P4775" i="4"/>
  <c r="Q4775" i="4" a="1"/>
  <c r="Q4775" i="4" s="1"/>
  <c r="R4775" i="4" a="1"/>
  <c r="R4775" i="4" s="1"/>
  <c r="S4775" i="4" a="1"/>
  <c r="S4775" i="4" s="1"/>
  <c r="P4776" i="4"/>
  <c r="Q4776" i="4" a="1"/>
  <c r="Q4776" i="4" s="1"/>
  <c r="R4776" i="4" a="1"/>
  <c r="R4776" i="4" s="1"/>
  <c r="S4776" i="4" a="1"/>
  <c r="S4776" i="4" s="1"/>
  <c r="P4777" i="4"/>
  <c r="Q4777" i="4" a="1"/>
  <c r="Q4777" i="4" s="1"/>
  <c r="R4777" i="4" a="1"/>
  <c r="R4777" i="4" s="1"/>
  <c r="S4777" i="4" a="1"/>
  <c r="S4777" i="4" s="1"/>
  <c r="P4778" i="4"/>
  <c r="Q4778" i="4" a="1"/>
  <c r="Q4778" i="4" s="1"/>
  <c r="R4778" i="4" a="1"/>
  <c r="R4778" i="4" s="1"/>
  <c r="S4778" i="4" a="1"/>
  <c r="S4778" i="4" s="1"/>
  <c r="P4779" i="4"/>
  <c r="Q4779" i="4" a="1"/>
  <c r="Q4779" i="4" s="1"/>
  <c r="R4779" i="4" a="1"/>
  <c r="R4779" i="4" s="1"/>
  <c r="S4779" i="4" a="1"/>
  <c r="S4779" i="4" s="1"/>
  <c r="P4780" i="4"/>
  <c r="Q4780" i="4" a="1"/>
  <c r="Q4780" i="4" s="1"/>
  <c r="R4780" i="4" a="1"/>
  <c r="R4780" i="4" s="1"/>
  <c r="S4780" i="4" a="1"/>
  <c r="S4780" i="4" s="1"/>
  <c r="P4781" i="4"/>
  <c r="Q4781" i="4" a="1"/>
  <c r="Q4781" i="4" s="1"/>
  <c r="R4781" i="4" a="1"/>
  <c r="R4781" i="4" s="1"/>
  <c r="S4781" i="4" a="1"/>
  <c r="S4781" i="4" s="1"/>
  <c r="P4782" i="4"/>
  <c r="Q4782" i="4" a="1"/>
  <c r="Q4782" i="4" s="1"/>
  <c r="R4782" i="4" a="1"/>
  <c r="R4782" i="4" s="1"/>
  <c r="S4782" i="4" a="1"/>
  <c r="S4782" i="4" s="1"/>
  <c r="P4783" i="4"/>
  <c r="Q4783" i="4" a="1"/>
  <c r="Q4783" i="4" s="1"/>
  <c r="R4783" i="4" a="1"/>
  <c r="R4783" i="4" s="1"/>
  <c r="S4783" i="4" a="1"/>
  <c r="S4783" i="4" s="1"/>
  <c r="P4784" i="4"/>
  <c r="Q4784" i="4" a="1"/>
  <c r="Q4784" i="4" s="1"/>
  <c r="R4784" i="4" a="1"/>
  <c r="R4784" i="4" s="1"/>
  <c r="S4784" i="4" a="1"/>
  <c r="S4784" i="4" s="1"/>
  <c r="P4785" i="4"/>
  <c r="Q4785" i="4" a="1"/>
  <c r="Q4785" i="4" s="1"/>
  <c r="R4785" i="4" a="1"/>
  <c r="R4785" i="4" s="1"/>
  <c r="S4785" i="4" a="1"/>
  <c r="S4785" i="4" s="1"/>
  <c r="P4786" i="4"/>
  <c r="Q4786" i="4" a="1"/>
  <c r="Q4786" i="4" s="1"/>
  <c r="R4786" i="4" a="1"/>
  <c r="R4786" i="4" s="1"/>
  <c r="S4786" i="4" a="1"/>
  <c r="S4786" i="4" s="1"/>
  <c r="P4787" i="4"/>
  <c r="Q4787" i="4" a="1"/>
  <c r="Q4787" i="4" s="1"/>
  <c r="R4787" i="4" a="1"/>
  <c r="R4787" i="4" s="1"/>
  <c r="S4787" i="4" a="1"/>
  <c r="S4787" i="4" s="1"/>
  <c r="P4788" i="4"/>
  <c r="Q4788" i="4" a="1"/>
  <c r="Q4788" i="4" s="1"/>
  <c r="R4788" i="4" a="1"/>
  <c r="R4788" i="4" s="1"/>
  <c r="S4788" i="4" a="1"/>
  <c r="S4788" i="4" s="1"/>
  <c r="P4789" i="4"/>
  <c r="Q4789" i="4" a="1"/>
  <c r="Q4789" i="4" s="1"/>
  <c r="R4789" i="4" a="1"/>
  <c r="R4789" i="4" s="1"/>
  <c r="S4789" i="4" a="1"/>
  <c r="S4789" i="4" s="1"/>
  <c r="P4790" i="4"/>
  <c r="Q4790" i="4" a="1"/>
  <c r="Q4790" i="4" s="1"/>
  <c r="R4790" i="4" a="1"/>
  <c r="R4790" i="4" s="1"/>
  <c r="S4790" i="4" a="1"/>
  <c r="S4790" i="4" s="1"/>
  <c r="P4791" i="4"/>
  <c r="Q4791" i="4" a="1"/>
  <c r="Q4791" i="4" s="1"/>
  <c r="R4791" i="4" a="1"/>
  <c r="R4791" i="4" s="1"/>
  <c r="S4791" i="4" a="1"/>
  <c r="S4791" i="4" s="1"/>
  <c r="P4792" i="4"/>
  <c r="Q4792" i="4" a="1"/>
  <c r="Q4792" i="4" s="1"/>
  <c r="R4792" i="4" a="1"/>
  <c r="R4792" i="4" s="1"/>
  <c r="S4792" i="4" a="1"/>
  <c r="S4792" i="4" s="1"/>
  <c r="P4793" i="4"/>
  <c r="Q4793" i="4" a="1"/>
  <c r="Q4793" i="4" s="1"/>
  <c r="R4793" i="4" a="1"/>
  <c r="R4793" i="4" s="1"/>
  <c r="S4793" i="4" a="1"/>
  <c r="S4793" i="4" s="1"/>
  <c r="P4794" i="4"/>
  <c r="Q4794" i="4" a="1"/>
  <c r="Q4794" i="4" s="1"/>
  <c r="R4794" i="4" a="1"/>
  <c r="R4794" i="4" s="1"/>
  <c r="S4794" i="4" a="1"/>
  <c r="S4794" i="4" s="1"/>
  <c r="P4795" i="4"/>
  <c r="Q4795" i="4" a="1"/>
  <c r="Q4795" i="4" s="1"/>
  <c r="R4795" i="4" a="1"/>
  <c r="R4795" i="4" s="1"/>
  <c r="S4795" i="4" a="1"/>
  <c r="S4795" i="4" s="1"/>
  <c r="P4796" i="4"/>
  <c r="Q4796" i="4" a="1"/>
  <c r="Q4796" i="4" s="1"/>
  <c r="R4796" i="4" a="1"/>
  <c r="R4796" i="4" s="1"/>
  <c r="S4796" i="4" a="1"/>
  <c r="S4796" i="4" s="1"/>
  <c r="P4797" i="4"/>
  <c r="Q4797" i="4" a="1"/>
  <c r="Q4797" i="4" s="1"/>
  <c r="R4797" i="4" a="1"/>
  <c r="R4797" i="4" s="1"/>
  <c r="S4797" i="4" a="1"/>
  <c r="S4797" i="4" s="1"/>
  <c r="P4798" i="4"/>
  <c r="Q4798" i="4" a="1"/>
  <c r="Q4798" i="4" s="1"/>
  <c r="R4798" i="4" a="1"/>
  <c r="R4798" i="4" s="1"/>
  <c r="S4798" i="4" a="1"/>
  <c r="S4798" i="4" s="1"/>
  <c r="P4799" i="4"/>
  <c r="Q4799" i="4" a="1"/>
  <c r="Q4799" i="4" s="1"/>
  <c r="R4799" i="4" a="1"/>
  <c r="R4799" i="4" s="1"/>
  <c r="S4799" i="4" a="1"/>
  <c r="S4799" i="4" s="1"/>
  <c r="P4800" i="4"/>
  <c r="Q4800" i="4" a="1"/>
  <c r="Q4800" i="4" s="1"/>
  <c r="R4800" i="4" a="1"/>
  <c r="R4800" i="4" s="1"/>
  <c r="S4800" i="4" a="1"/>
  <c r="S4800" i="4" s="1"/>
  <c r="P4801" i="4"/>
  <c r="Q4801" i="4" a="1"/>
  <c r="Q4801" i="4" s="1"/>
  <c r="R4801" i="4" a="1"/>
  <c r="R4801" i="4" s="1"/>
  <c r="S4801" i="4" a="1"/>
  <c r="S4801" i="4" s="1"/>
  <c r="P4802" i="4"/>
  <c r="Q4802" i="4" a="1"/>
  <c r="Q4802" i="4" s="1"/>
  <c r="R4802" i="4" a="1"/>
  <c r="R4802" i="4" s="1"/>
  <c r="S4802" i="4" a="1"/>
  <c r="S4802" i="4" s="1"/>
  <c r="P4803" i="4"/>
  <c r="Q4803" i="4" a="1"/>
  <c r="Q4803" i="4" s="1"/>
  <c r="R4803" i="4" a="1"/>
  <c r="R4803" i="4" s="1"/>
  <c r="S4803" i="4" a="1"/>
  <c r="S4803" i="4" s="1"/>
  <c r="P4804" i="4"/>
  <c r="Q4804" i="4" a="1"/>
  <c r="Q4804" i="4" s="1"/>
  <c r="R4804" i="4" a="1"/>
  <c r="R4804" i="4" s="1"/>
  <c r="S4804" i="4" a="1"/>
  <c r="S4804" i="4" s="1"/>
  <c r="P4805" i="4"/>
  <c r="Q4805" i="4" a="1"/>
  <c r="Q4805" i="4" s="1"/>
  <c r="R4805" i="4" a="1"/>
  <c r="R4805" i="4" s="1"/>
  <c r="S4805" i="4" a="1"/>
  <c r="S4805" i="4" s="1"/>
  <c r="P4806" i="4"/>
  <c r="Q4806" i="4" a="1"/>
  <c r="Q4806" i="4" s="1"/>
  <c r="R4806" i="4" a="1"/>
  <c r="R4806" i="4" s="1"/>
  <c r="S4806" i="4" a="1"/>
  <c r="S4806" i="4" s="1"/>
  <c r="P4807" i="4"/>
  <c r="Q4807" i="4" a="1"/>
  <c r="Q4807" i="4" s="1"/>
  <c r="R4807" i="4" a="1"/>
  <c r="R4807" i="4" s="1"/>
  <c r="S4807" i="4" a="1"/>
  <c r="S4807" i="4" s="1"/>
  <c r="P4808" i="4"/>
  <c r="Q4808" i="4" a="1"/>
  <c r="Q4808" i="4" s="1"/>
  <c r="R4808" i="4" a="1"/>
  <c r="R4808" i="4" s="1"/>
  <c r="S4808" i="4" a="1"/>
  <c r="S4808" i="4" s="1"/>
  <c r="P4809" i="4"/>
  <c r="Q4809" i="4" a="1"/>
  <c r="Q4809" i="4" s="1"/>
  <c r="R4809" i="4" a="1"/>
  <c r="R4809" i="4" s="1"/>
  <c r="S4809" i="4" a="1"/>
  <c r="S4809" i="4" s="1"/>
  <c r="P4810" i="4"/>
  <c r="Q4810" i="4" a="1"/>
  <c r="Q4810" i="4" s="1"/>
  <c r="R4810" i="4" a="1"/>
  <c r="R4810" i="4" s="1"/>
  <c r="S4810" i="4" a="1"/>
  <c r="S4810" i="4" s="1"/>
  <c r="P4811" i="4"/>
  <c r="Q4811" i="4" a="1"/>
  <c r="Q4811" i="4" s="1"/>
  <c r="R4811" i="4" a="1"/>
  <c r="R4811" i="4" s="1"/>
  <c r="S4811" i="4" a="1"/>
  <c r="S4811" i="4" s="1"/>
  <c r="P4812" i="4"/>
  <c r="Q4812" i="4" a="1"/>
  <c r="Q4812" i="4" s="1"/>
  <c r="R4812" i="4" a="1"/>
  <c r="R4812" i="4" s="1"/>
  <c r="S4812" i="4" a="1"/>
  <c r="S4812" i="4" s="1"/>
  <c r="P4813" i="4"/>
  <c r="Q4813" i="4" a="1"/>
  <c r="Q4813" i="4" s="1"/>
  <c r="R4813" i="4" a="1"/>
  <c r="R4813" i="4" s="1"/>
  <c r="S4813" i="4" a="1"/>
  <c r="S4813" i="4" s="1"/>
  <c r="P4814" i="4"/>
  <c r="Q4814" i="4" a="1"/>
  <c r="Q4814" i="4" s="1"/>
  <c r="R4814" i="4" a="1"/>
  <c r="R4814" i="4" s="1"/>
  <c r="S4814" i="4" a="1"/>
  <c r="S4814" i="4" s="1"/>
  <c r="P4815" i="4"/>
  <c r="Q4815" i="4" a="1"/>
  <c r="Q4815" i="4" s="1"/>
  <c r="R4815" i="4" a="1"/>
  <c r="R4815" i="4" s="1"/>
  <c r="S4815" i="4" a="1"/>
  <c r="S4815" i="4" s="1"/>
  <c r="P4816" i="4"/>
  <c r="Q4816" i="4" a="1"/>
  <c r="Q4816" i="4" s="1"/>
  <c r="R4816" i="4" a="1"/>
  <c r="R4816" i="4" s="1"/>
  <c r="S4816" i="4" a="1"/>
  <c r="S4816" i="4" s="1"/>
  <c r="P4817" i="4"/>
  <c r="Q4817" i="4" a="1"/>
  <c r="Q4817" i="4" s="1"/>
  <c r="R4817" i="4" a="1"/>
  <c r="R4817" i="4" s="1"/>
  <c r="S4817" i="4" a="1"/>
  <c r="S4817" i="4" s="1"/>
  <c r="P4818" i="4"/>
  <c r="Q4818" i="4" a="1"/>
  <c r="Q4818" i="4" s="1"/>
  <c r="R4818" i="4" a="1"/>
  <c r="R4818" i="4" s="1"/>
  <c r="S4818" i="4" a="1"/>
  <c r="S4818" i="4" s="1"/>
  <c r="P4819" i="4"/>
  <c r="Q4819" i="4" a="1"/>
  <c r="Q4819" i="4" s="1"/>
  <c r="R4819" i="4" a="1"/>
  <c r="R4819" i="4" s="1"/>
  <c r="S4819" i="4" a="1"/>
  <c r="S4819" i="4" s="1"/>
  <c r="P4820" i="4"/>
  <c r="Q4820" i="4" a="1"/>
  <c r="Q4820" i="4" s="1"/>
  <c r="R4820" i="4" a="1"/>
  <c r="R4820" i="4" s="1"/>
  <c r="S4820" i="4" a="1"/>
  <c r="S4820" i="4" s="1"/>
  <c r="P4821" i="4"/>
  <c r="Q4821" i="4" a="1"/>
  <c r="Q4821" i="4" s="1"/>
  <c r="R4821" i="4" a="1"/>
  <c r="R4821" i="4" s="1"/>
  <c r="S4821" i="4" a="1"/>
  <c r="S4821" i="4" s="1"/>
  <c r="P4822" i="4"/>
  <c r="Q4822" i="4" a="1"/>
  <c r="Q4822" i="4" s="1"/>
  <c r="R4822" i="4" a="1"/>
  <c r="R4822" i="4" s="1"/>
  <c r="S4822" i="4" a="1"/>
  <c r="S4822" i="4" s="1"/>
  <c r="P4823" i="4"/>
  <c r="Q4823" i="4" a="1"/>
  <c r="Q4823" i="4" s="1"/>
  <c r="R4823" i="4" a="1"/>
  <c r="R4823" i="4" s="1"/>
  <c r="S4823" i="4" a="1"/>
  <c r="S4823" i="4" s="1"/>
  <c r="P4824" i="4"/>
  <c r="Q4824" i="4" a="1"/>
  <c r="Q4824" i="4" s="1"/>
  <c r="R4824" i="4" a="1"/>
  <c r="R4824" i="4" s="1"/>
  <c r="S4824" i="4" a="1"/>
  <c r="S4824" i="4" s="1"/>
  <c r="P4825" i="4"/>
  <c r="Q4825" i="4" a="1"/>
  <c r="Q4825" i="4" s="1"/>
  <c r="R4825" i="4" a="1"/>
  <c r="R4825" i="4" s="1"/>
  <c r="S4825" i="4" a="1"/>
  <c r="S4825" i="4" s="1"/>
  <c r="P4826" i="4"/>
  <c r="Q4826" i="4" a="1"/>
  <c r="Q4826" i="4" s="1"/>
  <c r="R4826" i="4" a="1"/>
  <c r="R4826" i="4" s="1"/>
  <c r="S4826" i="4" a="1"/>
  <c r="S4826" i="4" s="1"/>
  <c r="P4827" i="4"/>
  <c r="Q4827" i="4" a="1"/>
  <c r="Q4827" i="4" s="1"/>
  <c r="R4827" i="4" a="1"/>
  <c r="R4827" i="4" s="1"/>
  <c r="S4827" i="4" a="1"/>
  <c r="S4827" i="4" s="1"/>
  <c r="P4828" i="4"/>
  <c r="Q4828" i="4" a="1"/>
  <c r="Q4828" i="4" s="1"/>
  <c r="R4828" i="4" a="1"/>
  <c r="R4828" i="4" s="1"/>
  <c r="S4828" i="4" a="1"/>
  <c r="S4828" i="4" s="1"/>
  <c r="P4829" i="4"/>
  <c r="Q4829" i="4" a="1"/>
  <c r="Q4829" i="4" s="1"/>
  <c r="R4829" i="4" a="1"/>
  <c r="R4829" i="4" s="1"/>
  <c r="S4829" i="4" a="1"/>
  <c r="S4829" i="4" s="1"/>
  <c r="P4830" i="4"/>
  <c r="Q4830" i="4" a="1"/>
  <c r="Q4830" i="4" s="1"/>
  <c r="R4830" i="4" a="1"/>
  <c r="R4830" i="4" s="1"/>
  <c r="S4830" i="4" a="1"/>
  <c r="S4830" i="4" s="1"/>
  <c r="P4831" i="4"/>
  <c r="Q4831" i="4" a="1"/>
  <c r="Q4831" i="4" s="1"/>
  <c r="R4831" i="4" a="1"/>
  <c r="R4831" i="4" s="1"/>
  <c r="S4831" i="4" a="1"/>
  <c r="S4831" i="4" s="1"/>
  <c r="P4832" i="4"/>
  <c r="Q4832" i="4" a="1"/>
  <c r="Q4832" i="4" s="1"/>
  <c r="R4832" i="4" a="1"/>
  <c r="R4832" i="4" s="1"/>
  <c r="S4832" i="4" a="1"/>
  <c r="S4832" i="4" s="1"/>
  <c r="P4833" i="4"/>
  <c r="Q4833" i="4" a="1"/>
  <c r="Q4833" i="4" s="1"/>
  <c r="R4833" i="4" a="1"/>
  <c r="R4833" i="4" s="1"/>
  <c r="S4833" i="4" a="1"/>
  <c r="S4833" i="4" s="1"/>
  <c r="P4834" i="4"/>
  <c r="Q4834" i="4" a="1"/>
  <c r="Q4834" i="4" s="1"/>
  <c r="R4834" i="4" a="1"/>
  <c r="R4834" i="4" s="1"/>
  <c r="S4834" i="4" a="1"/>
  <c r="S4834" i="4" s="1"/>
  <c r="P4835" i="4"/>
  <c r="Q4835" i="4" a="1"/>
  <c r="Q4835" i="4" s="1"/>
  <c r="R4835" i="4" a="1"/>
  <c r="R4835" i="4" s="1"/>
  <c r="S4835" i="4" a="1"/>
  <c r="S4835" i="4" s="1"/>
  <c r="P4836" i="4"/>
  <c r="Q4836" i="4" a="1"/>
  <c r="Q4836" i="4" s="1"/>
  <c r="R4836" i="4" a="1"/>
  <c r="R4836" i="4" s="1"/>
  <c r="S4836" i="4" a="1"/>
  <c r="S4836" i="4" s="1"/>
  <c r="P4837" i="4"/>
  <c r="Q4837" i="4" a="1"/>
  <c r="Q4837" i="4" s="1"/>
  <c r="R4837" i="4" a="1"/>
  <c r="R4837" i="4" s="1"/>
  <c r="S4837" i="4" a="1"/>
  <c r="S4837" i="4" s="1"/>
  <c r="P4838" i="4"/>
  <c r="Q4838" i="4" a="1"/>
  <c r="Q4838" i="4" s="1"/>
  <c r="R4838" i="4" a="1"/>
  <c r="R4838" i="4" s="1"/>
  <c r="S4838" i="4" a="1"/>
  <c r="S4838" i="4" s="1"/>
  <c r="P4839" i="4"/>
  <c r="Q4839" i="4" a="1"/>
  <c r="Q4839" i="4" s="1"/>
  <c r="R4839" i="4" a="1"/>
  <c r="R4839" i="4" s="1"/>
  <c r="S4839" i="4" a="1"/>
  <c r="S4839" i="4" s="1"/>
  <c r="P4840" i="4"/>
  <c r="Q4840" i="4" a="1"/>
  <c r="Q4840" i="4" s="1"/>
  <c r="R4840" i="4" a="1"/>
  <c r="R4840" i="4" s="1"/>
  <c r="S4840" i="4" a="1"/>
  <c r="S4840" i="4" s="1"/>
  <c r="P4841" i="4"/>
  <c r="Q4841" i="4" a="1"/>
  <c r="Q4841" i="4" s="1"/>
  <c r="R4841" i="4" a="1"/>
  <c r="R4841" i="4" s="1"/>
  <c r="S4841" i="4" a="1"/>
  <c r="S4841" i="4" s="1"/>
  <c r="P4842" i="4"/>
  <c r="Q4842" i="4" a="1"/>
  <c r="Q4842" i="4" s="1"/>
  <c r="R4842" i="4" a="1"/>
  <c r="R4842" i="4" s="1"/>
  <c r="S4842" i="4" a="1"/>
  <c r="S4842" i="4" s="1"/>
  <c r="P4843" i="4"/>
  <c r="Q4843" i="4" a="1"/>
  <c r="Q4843" i="4" s="1"/>
  <c r="R4843" i="4" a="1"/>
  <c r="R4843" i="4" s="1"/>
  <c r="S4843" i="4" a="1"/>
  <c r="S4843" i="4" s="1"/>
  <c r="P4844" i="4"/>
  <c r="Q4844" i="4" a="1"/>
  <c r="Q4844" i="4" s="1"/>
  <c r="R4844" i="4" a="1"/>
  <c r="R4844" i="4" s="1"/>
  <c r="S4844" i="4" a="1"/>
  <c r="S4844" i="4" s="1"/>
  <c r="P4845" i="4"/>
  <c r="Q4845" i="4" a="1"/>
  <c r="Q4845" i="4" s="1"/>
  <c r="R4845" i="4" a="1"/>
  <c r="R4845" i="4" s="1"/>
  <c r="S4845" i="4" a="1"/>
  <c r="S4845" i="4" s="1"/>
  <c r="P4846" i="4"/>
  <c r="Q4846" i="4" a="1"/>
  <c r="Q4846" i="4" s="1"/>
  <c r="R4846" i="4" a="1"/>
  <c r="R4846" i="4" s="1"/>
  <c r="S4846" i="4" a="1"/>
  <c r="S4846" i="4" s="1"/>
  <c r="P4847" i="4"/>
  <c r="Q4847" i="4" a="1"/>
  <c r="Q4847" i="4" s="1"/>
  <c r="R4847" i="4" a="1"/>
  <c r="R4847" i="4" s="1"/>
  <c r="S4847" i="4" a="1"/>
  <c r="S4847" i="4" s="1"/>
  <c r="P4848" i="4"/>
  <c r="Q4848" i="4" a="1"/>
  <c r="Q4848" i="4" s="1"/>
  <c r="R4848" i="4" a="1"/>
  <c r="R4848" i="4" s="1"/>
  <c r="S4848" i="4" a="1"/>
  <c r="S4848" i="4" s="1"/>
  <c r="P4849" i="4"/>
  <c r="Q4849" i="4" a="1"/>
  <c r="Q4849" i="4" s="1"/>
  <c r="R4849" i="4" a="1"/>
  <c r="R4849" i="4" s="1"/>
  <c r="S4849" i="4" a="1"/>
  <c r="S4849" i="4" s="1"/>
  <c r="P4850" i="4"/>
  <c r="Q4850" i="4" a="1"/>
  <c r="Q4850" i="4" s="1"/>
  <c r="R4850" i="4" a="1"/>
  <c r="R4850" i="4" s="1"/>
  <c r="S4850" i="4" a="1"/>
  <c r="S4850" i="4" s="1"/>
  <c r="P4851" i="4"/>
  <c r="Q4851" i="4" a="1"/>
  <c r="Q4851" i="4" s="1"/>
  <c r="R4851" i="4" a="1"/>
  <c r="R4851" i="4" s="1"/>
  <c r="S4851" i="4" a="1"/>
  <c r="S4851" i="4" s="1"/>
  <c r="P4852" i="4"/>
  <c r="Q4852" i="4" a="1"/>
  <c r="Q4852" i="4" s="1"/>
  <c r="R4852" i="4" a="1"/>
  <c r="R4852" i="4" s="1"/>
  <c r="S4852" i="4" a="1"/>
  <c r="S4852" i="4" s="1"/>
  <c r="P4853" i="4"/>
  <c r="Q4853" i="4" a="1"/>
  <c r="Q4853" i="4" s="1"/>
  <c r="R4853" i="4" a="1"/>
  <c r="R4853" i="4" s="1"/>
  <c r="S4853" i="4" a="1"/>
  <c r="S4853" i="4" s="1"/>
  <c r="P4854" i="4"/>
  <c r="Q4854" i="4" a="1"/>
  <c r="Q4854" i="4" s="1"/>
  <c r="R4854" i="4" a="1"/>
  <c r="R4854" i="4" s="1"/>
  <c r="S4854" i="4" a="1"/>
  <c r="S4854" i="4" s="1"/>
  <c r="P4855" i="4"/>
  <c r="Q4855" i="4" a="1"/>
  <c r="Q4855" i="4" s="1"/>
  <c r="R4855" i="4" a="1"/>
  <c r="R4855" i="4" s="1"/>
  <c r="S4855" i="4" a="1"/>
  <c r="S4855" i="4" s="1"/>
  <c r="P4856" i="4"/>
  <c r="Q4856" i="4" a="1"/>
  <c r="Q4856" i="4" s="1"/>
  <c r="R4856" i="4" a="1"/>
  <c r="R4856" i="4" s="1"/>
  <c r="S4856" i="4" a="1"/>
  <c r="S4856" i="4" s="1"/>
  <c r="P4857" i="4"/>
  <c r="Q4857" i="4" a="1"/>
  <c r="Q4857" i="4" s="1"/>
  <c r="R4857" i="4" a="1"/>
  <c r="R4857" i="4" s="1"/>
  <c r="S4857" i="4" a="1"/>
  <c r="S4857" i="4" s="1"/>
  <c r="P4858" i="4"/>
  <c r="Q4858" i="4" a="1"/>
  <c r="Q4858" i="4" s="1"/>
  <c r="R4858" i="4" a="1"/>
  <c r="R4858" i="4" s="1"/>
  <c r="S4858" i="4" a="1"/>
  <c r="S4858" i="4" s="1"/>
  <c r="P4859" i="4"/>
  <c r="Q4859" i="4" a="1"/>
  <c r="Q4859" i="4" s="1"/>
  <c r="R4859" i="4" a="1"/>
  <c r="R4859" i="4" s="1"/>
  <c r="S4859" i="4" a="1"/>
  <c r="S4859" i="4" s="1"/>
  <c r="P4860" i="4"/>
  <c r="Q4860" i="4" a="1"/>
  <c r="Q4860" i="4" s="1"/>
  <c r="R4860" i="4" a="1"/>
  <c r="R4860" i="4" s="1"/>
  <c r="S4860" i="4" a="1"/>
  <c r="S4860" i="4" s="1"/>
  <c r="P4861" i="4"/>
  <c r="Q4861" i="4" a="1"/>
  <c r="Q4861" i="4" s="1"/>
  <c r="R4861" i="4" a="1"/>
  <c r="R4861" i="4" s="1"/>
  <c r="S4861" i="4" a="1"/>
  <c r="S4861" i="4" s="1"/>
  <c r="P4862" i="4"/>
  <c r="Q4862" i="4" a="1"/>
  <c r="Q4862" i="4" s="1"/>
  <c r="R4862" i="4" a="1"/>
  <c r="R4862" i="4" s="1"/>
  <c r="S4862" i="4" a="1"/>
  <c r="S4862" i="4" s="1"/>
  <c r="P4863" i="4"/>
  <c r="Q4863" i="4" a="1"/>
  <c r="Q4863" i="4" s="1"/>
  <c r="R4863" i="4" a="1"/>
  <c r="R4863" i="4" s="1"/>
  <c r="S4863" i="4" a="1"/>
  <c r="S4863" i="4" s="1"/>
  <c r="P4864" i="4"/>
  <c r="Q4864" i="4" a="1"/>
  <c r="Q4864" i="4" s="1"/>
  <c r="R4864" i="4" a="1"/>
  <c r="R4864" i="4" s="1"/>
  <c r="S4864" i="4" a="1"/>
  <c r="S4864" i="4" s="1"/>
  <c r="P4865" i="4"/>
  <c r="Q4865" i="4" a="1"/>
  <c r="Q4865" i="4" s="1"/>
  <c r="R4865" i="4" a="1"/>
  <c r="R4865" i="4" s="1"/>
  <c r="S4865" i="4" a="1"/>
  <c r="S4865" i="4" s="1"/>
  <c r="P4866" i="4"/>
  <c r="Q4866" i="4" a="1"/>
  <c r="Q4866" i="4" s="1"/>
  <c r="R4866" i="4" a="1"/>
  <c r="R4866" i="4" s="1"/>
  <c r="S4866" i="4" a="1"/>
  <c r="S4866" i="4" s="1"/>
  <c r="P4867" i="4"/>
  <c r="Q4867" i="4" a="1"/>
  <c r="Q4867" i="4" s="1"/>
  <c r="R4867" i="4" a="1"/>
  <c r="R4867" i="4" s="1"/>
  <c r="S4867" i="4" a="1"/>
  <c r="S4867" i="4" s="1"/>
  <c r="P4868" i="4"/>
  <c r="Q4868" i="4" a="1"/>
  <c r="Q4868" i="4" s="1"/>
  <c r="R4868" i="4" a="1"/>
  <c r="R4868" i="4" s="1"/>
  <c r="S4868" i="4" a="1"/>
  <c r="S4868" i="4" s="1"/>
  <c r="P4869" i="4"/>
  <c r="Q4869" i="4" a="1"/>
  <c r="Q4869" i="4" s="1"/>
  <c r="R4869" i="4" a="1"/>
  <c r="R4869" i="4" s="1"/>
  <c r="S4869" i="4" a="1"/>
  <c r="S4869" i="4" s="1"/>
  <c r="P4870" i="4"/>
  <c r="Q4870" i="4" a="1"/>
  <c r="Q4870" i="4" s="1"/>
  <c r="R4870" i="4" a="1"/>
  <c r="R4870" i="4" s="1"/>
  <c r="S4870" i="4" a="1"/>
  <c r="S4870" i="4" s="1"/>
  <c r="P4871" i="4"/>
  <c r="Q4871" i="4" a="1"/>
  <c r="Q4871" i="4" s="1"/>
  <c r="R4871" i="4" a="1"/>
  <c r="R4871" i="4" s="1"/>
  <c r="S4871" i="4" a="1"/>
  <c r="S4871" i="4" s="1"/>
  <c r="P4872" i="4"/>
  <c r="Q4872" i="4" a="1"/>
  <c r="Q4872" i="4" s="1"/>
  <c r="R4872" i="4" a="1"/>
  <c r="R4872" i="4" s="1"/>
  <c r="S4872" i="4" a="1"/>
  <c r="S4872" i="4" s="1"/>
  <c r="P4873" i="4"/>
  <c r="Q4873" i="4" a="1"/>
  <c r="Q4873" i="4" s="1"/>
  <c r="R4873" i="4" a="1"/>
  <c r="R4873" i="4" s="1"/>
  <c r="S4873" i="4" a="1"/>
  <c r="S4873" i="4" s="1"/>
  <c r="P4874" i="4"/>
  <c r="Q4874" i="4" a="1"/>
  <c r="Q4874" i="4" s="1"/>
  <c r="R4874" i="4" a="1"/>
  <c r="R4874" i="4" s="1"/>
  <c r="S4874" i="4" a="1"/>
  <c r="S4874" i="4" s="1"/>
  <c r="P4875" i="4"/>
  <c r="Q4875" i="4" a="1"/>
  <c r="Q4875" i="4" s="1"/>
  <c r="R4875" i="4" a="1"/>
  <c r="R4875" i="4" s="1"/>
  <c r="S4875" i="4" a="1"/>
  <c r="S4875" i="4" s="1"/>
  <c r="P4876" i="4"/>
  <c r="Q4876" i="4" a="1"/>
  <c r="Q4876" i="4" s="1"/>
  <c r="R4876" i="4" a="1"/>
  <c r="R4876" i="4" s="1"/>
  <c r="S4876" i="4" a="1"/>
  <c r="S4876" i="4" s="1"/>
  <c r="P4877" i="4"/>
  <c r="Q4877" i="4" a="1"/>
  <c r="Q4877" i="4" s="1"/>
  <c r="R4877" i="4" a="1"/>
  <c r="R4877" i="4" s="1"/>
  <c r="S4877" i="4" a="1"/>
  <c r="S4877" i="4" s="1"/>
  <c r="P4878" i="4"/>
  <c r="Q4878" i="4" a="1"/>
  <c r="Q4878" i="4" s="1"/>
  <c r="R4878" i="4" a="1"/>
  <c r="R4878" i="4" s="1"/>
  <c r="S4878" i="4" a="1"/>
  <c r="S4878" i="4" s="1"/>
  <c r="P4879" i="4"/>
  <c r="Q4879" i="4" a="1"/>
  <c r="Q4879" i="4" s="1"/>
  <c r="R4879" i="4" a="1"/>
  <c r="R4879" i="4" s="1"/>
  <c r="S4879" i="4" a="1"/>
  <c r="S4879" i="4" s="1"/>
  <c r="P4880" i="4"/>
  <c r="Q4880" i="4" a="1"/>
  <c r="Q4880" i="4" s="1"/>
  <c r="R4880" i="4" a="1"/>
  <c r="R4880" i="4" s="1"/>
  <c r="S4880" i="4" a="1"/>
  <c r="S4880" i="4" s="1"/>
  <c r="P4881" i="4"/>
  <c r="Q4881" i="4" a="1"/>
  <c r="Q4881" i="4" s="1"/>
  <c r="R4881" i="4" a="1"/>
  <c r="R4881" i="4" s="1"/>
  <c r="S4881" i="4" a="1"/>
  <c r="S4881" i="4" s="1"/>
  <c r="P4882" i="4"/>
  <c r="Q4882" i="4" a="1"/>
  <c r="Q4882" i="4" s="1"/>
  <c r="R4882" i="4" a="1"/>
  <c r="R4882" i="4" s="1"/>
  <c r="S4882" i="4" a="1"/>
  <c r="S4882" i="4" s="1"/>
  <c r="P4883" i="4"/>
  <c r="Q4883" i="4" a="1"/>
  <c r="Q4883" i="4" s="1"/>
  <c r="R4883" i="4" a="1"/>
  <c r="R4883" i="4" s="1"/>
  <c r="S4883" i="4" a="1"/>
  <c r="S4883" i="4" s="1"/>
  <c r="P4884" i="4"/>
  <c r="Q4884" i="4" a="1"/>
  <c r="Q4884" i="4" s="1"/>
  <c r="R4884" i="4" a="1"/>
  <c r="R4884" i="4" s="1"/>
  <c r="S4884" i="4" a="1"/>
  <c r="S4884" i="4" s="1"/>
  <c r="P4885" i="4"/>
  <c r="Q4885" i="4" a="1"/>
  <c r="Q4885" i="4" s="1"/>
  <c r="R4885" i="4" a="1"/>
  <c r="R4885" i="4" s="1"/>
  <c r="S4885" i="4" a="1"/>
  <c r="S4885" i="4" s="1"/>
  <c r="P4886" i="4"/>
  <c r="Q4886" i="4" a="1"/>
  <c r="Q4886" i="4" s="1"/>
  <c r="R4886" i="4" a="1"/>
  <c r="R4886" i="4" s="1"/>
  <c r="S4886" i="4" a="1"/>
  <c r="S4886" i="4" s="1"/>
  <c r="P4887" i="4"/>
  <c r="Q4887" i="4" a="1"/>
  <c r="Q4887" i="4" s="1"/>
  <c r="R4887" i="4" a="1"/>
  <c r="R4887" i="4" s="1"/>
  <c r="S4887" i="4" a="1"/>
  <c r="S4887" i="4" s="1"/>
  <c r="P4888" i="4"/>
  <c r="Q4888" i="4" a="1"/>
  <c r="Q4888" i="4" s="1"/>
  <c r="R4888" i="4" a="1"/>
  <c r="R4888" i="4" s="1"/>
  <c r="S4888" i="4" a="1"/>
  <c r="S4888" i="4" s="1"/>
  <c r="P4889" i="4"/>
  <c r="Q4889" i="4" a="1"/>
  <c r="Q4889" i="4" s="1"/>
  <c r="R4889" i="4" a="1"/>
  <c r="R4889" i="4" s="1"/>
  <c r="S4889" i="4" a="1"/>
  <c r="S4889" i="4" s="1"/>
  <c r="P4890" i="4"/>
  <c r="Q4890" i="4" a="1"/>
  <c r="Q4890" i="4" s="1"/>
  <c r="R4890" i="4" a="1"/>
  <c r="R4890" i="4" s="1"/>
  <c r="S4890" i="4" a="1"/>
  <c r="S4890" i="4" s="1"/>
  <c r="P4891" i="4"/>
  <c r="Q4891" i="4" a="1"/>
  <c r="Q4891" i="4" s="1"/>
  <c r="R4891" i="4" a="1"/>
  <c r="R4891" i="4" s="1"/>
  <c r="S4891" i="4" a="1"/>
  <c r="S4891" i="4" s="1"/>
  <c r="P4892" i="4"/>
  <c r="Q4892" i="4" a="1"/>
  <c r="Q4892" i="4" s="1"/>
  <c r="R4892" i="4" a="1"/>
  <c r="R4892" i="4" s="1"/>
  <c r="S4892" i="4" a="1"/>
  <c r="S4892" i="4" s="1"/>
  <c r="P4893" i="4"/>
  <c r="Q4893" i="4" a="1"/>
  <c r="Q4893" i="4" s="1"/>
  <c r="R4893" i="4" a="1"/>
  <c r="R4893" i="4" s="1"/>
  <c r="S4893" i="4" a="1"/>
  <c r="S4893" i="4" s="1"/>
  <c r="P4894" i="4"/>
  <c r="Q4894" i="4" a="1"/>
  <c r="Q4894" i="4" s="1"/>
  <c r="R4894" i="4" a="1"/>
  <c r="R4894" i="4" s="1"/>
  <c r="S4894" i="4" a="1"/>
  <c r="S4894" i="4" s="1"/>
  <c r="P4895" i="4"/>
  <c r="Q4895" i="4" a="1"/>
  <c r="Q4895" i="4" s="1"/>
  <c r="R4895" i="4" a="1"/>
  <c r="R4895" i="4" s="1"/>
  <c r="S4895" i="4" a="1"/>
  <c r="S4895" i="4" s="1"/>
  <c r="P4896" i="4"/>
  <c r="Q4896" i="4" a="1"/>
  <c r="Q4896" i="4" s="1"/>
  <c r="R4896" i="4" a="1"/>
  <c r="R4896" i="4" s="1"/>
  <c r="S4896" i="4" a="1"/>
  <c r="S4896" i="4" s="1"/>
  <c r="P4897" i="4"/>
  <c r="Q4897" i="4" a="1"/>
  <c r="Q4897" i="4" s="1"/>
  <c r="R4897" i="4" a="1"/>
  <c r="R4897" i="4" s="1"/>
  <c r="S4897" i="4" a="1"/>
  <c r="S4897" i="4" s="1"/>
  <c r="P4898" i="4"/>
  <c r="Q4898" i="4" a="1"/>
  <c r="Q4898" i="4" s="1"/>
  <c r="R4898" i="4" a="1"/>
  <c r="R4898" i="4" s="1"/>
  <c r="S4898" i="4" a="1"/>
  <c r="S4898" i="4" s="1"/>
  <c r="P4899" i="4"/>
  <c r="Q4899" i="4" a="1"/>
  <c r="Q4899" i="4" s="1"/>
  <c r="R4899" i="4" a="1"/>
  <c r="R4899" i="4" s="1"/>
  <c r="S4899" i="4" a="1"/>
  <c r="S4899" i="4" s="1"/>
  <c r="P4900" i="4"/>
  <c r="Q4900" i="4" a="1"/>
  <c r="Q4900" i="4" s="1"/>
  <c r="R4900" i="4" a="1"/>
  <c r="R4900" i="4" s="1"/>
  <c r="S4900" i="4" a="1"/>
  <c r="S4900" i="4" s="1"/>
  <c r="P4901" i="4"/>
  <c r="Q4901" i="4" a="1"/>
  <c r="Q4901" i="4" s="1"/>
  <c r="R4901" i="4" a="1"/>
  <c r="R4901" i="4" s="1"/>
  <c r="S4901" i="4" a="1"/>
  <c r="S4901" i="4" s="1"/>
  <c r="P4902" i="4"/>
  <c r="Q4902" i="4" a="1"/>
  <c r="Q4902" i="4" s="1"/>
  <c r="R4902" i="4" a="1"/>
  <c r="R4902" i="4" s="1"/>
  <c r="S4902" i="4" a="1"/>
  <c r="S4902" i="4" s="1"/>
  <c r="P4903" i="4"/>
  <c r="Q4903" i="4" a="1"/>
  <c r="Q4903" i="4" s="1"/>
  <c r="R4903" i="4" a="1"/>
  <c r="R4903" i="4" s="1"/>
  <c r="S4903" i="4" a="1"/>
  <c r="S4903" i="4" s="1"/>
  <c r="P4904" i="4"/>
  <c r="Q4904" i="4" a="1"/>
  <c r="Q4904" i="4" s="1"/>
  <c r="R4904" i="4" a="1"/>
  <c r="R4904" i="4" s="1"/>
  <c r="S4904" i="4" a="1"/>
  <c r="S4904" i="4" s="1"/>
  <c r="P4905" i="4"/>
  <c r="Q4905" i="4" a="1"/>
  <c r="Q4905" i="4" s="1"/>
  <c r="R4905" i="4" a="1"/>
  <c r="R4905" i="4" s="1"/>
  <c r="S4905" i="4" a="1"/>
  <c r="S4905" i="4" s="1"/>
  <c r="P4906" i="4"/>
  <c r="Q4906" i="4" a="1"/>
  <c r="Q4906" i="4" s="1"/>
  <c r="R4906" i="4" a="1"/>
  <c r="R4906" i="4" s="1"/>
  <c r="S4906" i="4" a="1"/>
  <c r="S4906" i="4" s="1"/>
  <c r="P4907" i="4"/>
  <c r="Q4907" i="4" a="1"/>
  <c r="Q4907" i="4" s="1"/>
  <c r="R4907" i="4" a="1"/>
  <c r="R4907" i="4" s="1"/>
  <c r="S4907" i="4" a="1"/>
  <c r="S4907" i="4" s="1"/>
  <c r="P4908" i="4"/>
  <c r="Q4908" i="4" a="1"/>
  <c r="Q4908" i="4" s="1"/>
  <c r="R4908" i="4" a="1"/>
  <c r="R4908" i="4" s="1"/>
  <c r="S4908" i="4" a="1"/>
  <c r="S4908" i="4" s="1"/>
  <c r="P4909" i="4"/>
  <c r="Q4909" i="4" a="1"/>
  <c r="Q4909" i="4" s="1"/>
  <c r="R4909" i="4" a="1"/>
  <c r="R4909" i="4" s="1"/>
  <c r="S4909" i="4" a="1"/>
  <c r="S4909" i="4" s="1"/>
  <c r="P4910" i="4"/>
  <c r="Q4910" i="4" a="1"/>
  <c r="Q4910" i="4" s="1"/>
  <c r="R4910" i="4" a="1"/>
  <c r="R4910" i="4" s="1"/>
  <c r="S4910" i="4" a="1"/>
  <c r="S4910" i="4" s="1"/>
  <c r="P4911" i="4"/>
  <c r="Q4911" i="4" a="1"/>
  <c r="Q4911" i="4" s="1"/>
  <c r="R4911" i="4" a="1"/>
  <c r="R4911" i="4" s="1"/>
  <c r="S4911" i="4" a="1"/>
  <c r="S4911" i="4" s="1"/>
  <c r="P4912" i="4"/>
  <c r="Q4912" i="4" a="1"/>
  <c r="Q4912" i="4" s="1"/>
  <c r="R4912" i="4" a="1"/>
  <c r="R4912" i="4" s="1"/>
  <c r="S4912" i="4" a="1"/>
  <c r="S4912" i="4" s="1"/>
  <c r="P4913" i="4"/>
  <c r="Q4913" i="4" a="1"/>
  <c r="Q4913" i="4" s="1"/>
  <c r="R4913" i="4" a="1"/>
  <c r="R4913" i="4" s="1"/>
  <c r="S4913" i="4" a="1"/>
  <c r="S4913" i="4" s="1"/>
  <c r="P4914" i="4"/>
  <c r="Q4914" i="4" a="1"/>
  <c r="Q4914" i="4" s="1"/>
  <c r="R4914" i="4" a="1"/>
  <c r="R4914" i="4" s="1"/>
  <c r="S4914" i="4" a="1"/>
  <c r="S4914" i="4" s="1"/>
  <c r="P4915" i="4"/>
  <c r="Q4915" i="4" a="1"/>
  <c r="Q4915" i="4" s="1"/>
  <c r="R4915" i="4" a="1"/>
  <c r="R4915" i="4" s="1"/>
  <c r="S4915" i="4" a="1"/>
  <c r="S4915" i="4" s="1"/>
  <c r="P4916" i="4"/>
  <c r="Q4916" i="4" a="1"/>
  <c r="Q4916" i="4" s="1"/>
  <c r="R4916" i="4" a="1"/>
  <c r="R4916" i="4" s="1"/>
  <c r="S4916" i="4" a="1"/>
  <c r="S4916" i="4" s="1"/>
  <c r="P4917" i="4"/>
  <c r="Q4917" i="4" a="1"/>
  <c r="Q4917" i="4" s="1"/>
  <c r="R4917" i="4" a="1"/>
  <c r="R4917" i="4" s="1"/>
  <c r="S4917" i="4" a="1"/>
  <c r="S4917" i="4" s="1"/>
  <c r="P4918" i="4"/>
  <c r="Q4918" i="4" a="1"/>
  <c r="Q4918" i="4" s="1"/>
  <c r="R4918" i="4" a="1"/>
  <c r="R4918" i="4" s="1"/>
  <c r="S4918" i="4" a="1"/>
  <c r="S4918" i="4" s="1"/>
  <c r="P4919" i="4"/>
  <c r="Q4919" i="4" a="1"/>
  <c r="Q4919" i="4" s="1"/>
  <c r="R4919" i="4" a="1"/>
  <c r="R4919" i="4" s="1"/>
  <c r="S4919" i="4" a="1"/>
  <c r="S4919" i="4" s="1"/>
  <c r="P4920" i="4"/>
  <c r="Q4920" i="4" a="1"/>
  <c r="Q4920" i="4" s="1"/>
  <c r="R4920" i="4" a="1"/>
  <c r="R4920" i="4" s="1"/>
  <c r="S4920" i="4" a="1"/>
  <c r="S4920" i="4" s="1"/>
  <c r="P4921" i="4"/>
  <c r="Q4921" i="4" a="1"/>
  <c r="Q4921" i="4" s="1"/>
  <c r="R4921" i="4" a="1"/>
  <c r="R4921" i="4" s="1"/>
  <c r="S4921" i="4" a="1"/>
  <c r="S4921" i="4" s="1"/>
  <c r="P4922" i="4"/>
  <c r="Q4922" i="4" a="1"/>
  <c r="Q4922" i="4" s="1"/>
  <c r="R4922" i="4" a="1"/>
  <c r="R4922" i="4" s="1"/>
  <c r="S4922" i="4" a="1"/>
  <c r="S4922" i="4" s="1"/>
  <c r="P4923" i="4"/>
  <c r="Q4923" i="4" a="1"/>
  <c r="Q4923" i="4" s="1"/>
  <c r="R4923" i="4" a="1"/>
  <c r="R4923" i="4" s="1"/>
  <c r="S4923" i="4" a="1"/>
  <c r="S4923" i="4" s="1"/>
  <c r="P4924" i="4"/>
  <c r="Q4924" i="4" a="1"/>
  <c r="Q4924" i="4" s="1"/>
  <c r="R4924" i="4" a="1"/>
  <c r="R4924" i="4" s="1"/>
  <c r="S4924" i="4" a="1"/>
  <c r="S4924" i="4" s="1"/>
  <c r="P4925" i="4"/>
  <c r="Q4925" i="4" a="1"/>
  <c r="Q4925" i="4" s="1"/>
  <c r="R4925" i="4" a="1"/>
  <c r="R4925" i="4" s="1"/>
  <c r="S4925" i="4" a="1"/>
  <c r="S4925" i="4" s="1"/>
  <c r="P4926" i="4"/>
  <c r="Q4926" i="4" a="1"/>
  <c r="Q4926" i="4" s="1"/>
  <c r="R4926" i="4" a="1"/>
  <c r="R4926" i="4" s="1"/>
  <c r="S4926" i="4" a="1"/>
  <c r="S4926" i="4" s="1"/>
  <c r="P4927" i="4"/>
  <c r="Q4927" i="4" a="1"/>
  <c r="Q4927" i="4" s="1"/>
  <c r="R4927" i="4" a="1"/>
  <c r="R4927" i="4" s="1"/>
  <c r="S4927" i="4" a="1"/>
  <c r="S4927" i="4" s="1"/>
  <c r="P4928" i="4"/>
  <c r="Q4928" i="4" a="1"/>
  <c r="Q4928" i="4" s="1"/>
  <c r="R4928" i="4" a="1"/>
  <c r="R4928" i="4" s="1"/>
  <c r="S4928" i="4" a="1"/>
  <c r="S4928" i="4" s="1"/>
  <c r="P4929" i="4"/>
  <c r="Q4929" i="4" a="1"/>
  <c r="Q4929" i="4" s="1"/>
  <c r="R4929" i="4" a="1"/>
  <c r="R4929" i="4" s="1"/>
  <c r="S4929" i="4" a="1"/>
  <c r="S4929" i="4" s="1"/>
  <c r="P4930" i="4"/>
  <c r="Q4930" i="4" a="1"/>
  <c r="Q4930" i="4" s="1"/>
  <c r="R4930" i="4" a="1"/>
  <c r="R4930" i="4" s="1"/>
  <c r="S4930" i="4" a="1"/>
  <c r="S4930" i="4" s="1"/>
  <c r="P4931" i="4"/>
  <c r="Q4931" i="4" a="1"/>
  <c r="Q4931" i="4" s="1"/>
  <c r="R4931" i="4" a="1"/>
  <c r="R4931" i="4" s="1"/>
  <c r="S4931" i="4" a="1"/>
  <c r="S4931" i="4" s="1"/>
  <c r="P4932" i="4"/>
  <c r="Q4932" i="4" a="1"/>
  <c r="Q4932" i="4" s="1"/>
  <c r="R4932" i="4" a="1"/>
  <c r="R4932" i="4" s="1"/>
  <c r="S4932" i="4" a="1"/>
  <c r="S4932" i="4" s="1"/>
  <c r="P4933" i="4"/>
  <c r="Q4933" i="4" a="1"/>
  <c r="Q4933" i="4" s="1"/>
  <c r="R4933" i="4" a="1"/>
  <c r="R4933" i="4" s="1"/>
  <c r="S4933" i="4" a="1"/>
  <c r="S4933" i="4" s="1"/>
  <c r="P4934" i="4"/>
  <c r="Q4934" i="4" a="1"/>
  <c r="Q4934" i="4" s="1"/>
  <c r="R4934" i="4" a="1"/>
  <c r="R4934" i="4" s="1"/>
  <c r="S4934" i="4" a="1"/>
  <c r="S4934" i="4" s="1"/>
  <c r="P4935" i="4"/>
  <c r="Q4935" i="4" a="1"/>
  <c r="Q4935" i="4" s="1"/>
  <c r="R4935" i="4" a="1"/>
  <c r="R4935" i="4" s="1"/>
  <c r="S4935" i="4" a="1"/>
  <c r="S4935" i="4" s="1"/>
  <c r="P4936" i="4"/>
  <c r="Q4936" i="4" a="1"/>
  <c r="Q4936" i="4" s="1"/>
  <c r="R4936" i="4" a="1"/>
  <c r="R4936" i="4" s="1"/>
  <c r="S4936" i="4" a="1"/>
  <c r="S4936" i="4" s="1"/>
  <c r="P4937" i="4"/>
  <c r="Q4937" i="4" a="1"/>
  <c r="Q4937" i="4" s="1"/>
  <c r="R4937" i="4" a="1"/>
  <c r="R4937" i="4" s="1"/>
  <c r="S4937" i="4" a="1"/>
  <c r="S4937" i="4" s="1"/>
  <c r="P4938" i="4"/>
  <c r="Q4938" i="4" a="1"/>
  <c r="Q4938" i="4" s="1"/>
  <c r="R4938" i="4" a="1"/>
  <c r="R4938" i="4" s="1"/>
  <c r="S4938" i="4" a="1"/>
  <c r="S4938" i="4" s="1"/>
  <c r="P4939" i="4"/>
  <c r="Q4939" i="4" a="1"/>
  <c r="Q4939" i="4" s="1"/>
  <c r="R4939" i="4" a="1"/>
  <c r="R4939" i="4" s="1"/>
  <c r="S4939" i="4" a="1"/>
  <c r="S4939" i="4" s="1"/>
  <c r="P4940" i="4"/>
  <c r="Q4940" i="4" a="1"/>
  <c r="Q4940" i="4" s="1"/>
  <c r="R4940" i="4" a="1"/>
  <c r="R4940" i="4" s="1"/>
  <c r="S4940" i="4" a="1"/>
  <c r="S4940" i="4" s="1"/>
  <c r="P4941" i="4"/>
  <c r="Q4941" i="4" a="1"/>
  <c r="Q4941" i="4" s="1"/>
  <c r="R4941" i="4" a="1"/>
  <c r="R4941" i="4" s="1"/>
  <c r="S4941" i="4" a="1"/>
  <c r="S4941" i="4" s="1"/>
  <c r="P4942" i="4"/>
  <c r="Q4942" i="4" a="1"/>
  <c r="Q4942" i="4" s="1"/>
  <c r="R4942" i="4" a="1"/>
  <c r="R4942" i="4" s="1"/>
  <c r="S4942" i="4" a="1"/>
  <c r="S4942" i="4" s="1"/>
  <c r="P4943" i="4"/>
  <c r="Q4943" i="4" a="1"/>
  <c r="Q4943" i="4" s="1"/>
  <c r="R4943" i="4" a="1"/>
  <c r="R4943" i="4" s="1"/>
  <c r="S4943" i="4" a="1"/>
  <c r="S4943" i="4" s="1"/>
  <c r="P4944" i="4"/>
  <c r="Q4944" i="4" a="1"/>
  <c r="Q4944" i="4" s="1"/>
  <c r="R4944" i="4" a="1"/>
  <c r="R4944" i="4" s="1"/>
  <c r="S4944" i="4" a="1"/>
  <c r="S4944" i="4" s="1"/>
  <c r="P4945" i="4"/>
  <c r="Q4945" i="4" a="1"/>
  <c r="Q4945" i="4" s="1"/>
  <c r="R4945" i="4" a="1"/>
  <c r="R4945" i="4" s="1"/>
  <c r="S4945" i="4" a="1"/>
  <c r="S4945" i="4" s="1"/>
  <c r="P4946" i="4"/>
  <c r="Q4946" i="4" a="1"/>
  <c r="Q4946" i="4" s="1"/>
  <c r="R4946" i="4" a="1"/>
  <c r="R4946" i="4" s="1"/>
  <c r="S4946" i="4" a="1"/>
  <c r="S4946" i="4" s="1"/>
  <c r="P4947" i="4"/>
  <c r="Q4947" i="4" a="1"/>
  <c r="Q4947" i="4" s="1"/>
  <c r="R4947" i="4" a="1"/>
  <c r="R4947" i="4" s="1"/>
  <c r="S4947" i="4" a="1"/>
  <c r="S4947" i="4" s="1"/>
  <c r="P4948" i="4"/>
  <c r="Q4948" i="4" a="1"/>
  <c r="Q4948" i="4" s="1"/>
  <c r="R4948" i="4" a="1"/>
  <c r="R4948" i="4" s="1"/>
  <c r="S4948" i="4" a="1"/>
  <c r="S4948" i="4" s="1"/>
  <c r="P4949" i="4"/>
  <c r="Q4949" i="4" a="1"/>
  <c r="Q4949" i="4" s="1"/>
  <c r="R4949" i="4" a="1"/>
  <c r="R4949" i="4" s="1"/>
  <c r="S4949" i="4" a="1"/>
  <c r="S4949" i="4" s="1"/>
  <c r="P4950" i="4"/>
  <c r="Q4950" i="4" a="1"/>
  <c r="Q4950" i="4" s="1"/>
  <c r="R4950" i="4" a="1"/>
  <c r="R4950" i="4" s="1"/>
  <c r="S4950" i="4" a="1"/>
  <c r="S4950" i="4" s="1"/>
  <c r="P4951" i="4"/>
  <c r="Q4951" i="4" a="1"/>
  <c r="Q4951" i="4" s="1"/>
  <c r="R4951" i="4" a="1"/>
  <c r="R4951" i="4" s="1"/>
  <c r="S4951" i="4" a="1"/>
  <c r="S4951" i="4" s="1"/>
  <c r="P4952" i="4"/>
  <c r="Q4952" i="4" a="1"/>
  <c r="Q4952" i="4" s="1"/>
  <c r="R4952" i="4" a="1"/>
  <c r="R4952" i="4" s="1"/>
  <c r="S4952" i="4" a="1"/>
  <c r="S4952" i="4" s="1"/>
  <c r="P4953" i="4"/>
  <c r="Q4953" i="4" a="1"/>
  <c r="Q4953" i="4" s="1"/>
  <c r="R4953" i="4" a="1"/>
  <c r="R4953" i="4" s="1"/>
  <c r="S4953" i="4" a="1"/>
  <c r="S4953" i="4" s="1"/>
  <c r="P4954" i="4"/>
  <c r="Q4954" i="4" a="1"/>
  <c r="Q4954" i="4" s="1"/>
  <c r="R4954" i="4" a="1"/>
  <c r="R4954" i="4" s="1"/>
  <c r="S4954" i="4" a="1"/>
  <c r="S4954" i="4" s="1"/>
  <c r="P4955" i="4"/>
  <c r="Q4955" i="4" a="1"/>
  <c r="Q4955" i="4" s="1"/>
  <c r="R4955" i="4" a="1"/>
  <c r="R4955" i="4" s="1"/>
  <c r="S4955" i="4" a="1"/>
  <c r="S4955" i="4" s="1"/>
  <c r="P4956" i="4"/>
  <c r="Q4956" i="4" a="1"/>
  <c r="Q4956" i="4" s="1"/>
  <c r="R4956" i="4" a="1"/>
  <c r="R4956" i="4" s="1"/>
  <c r="S4956" i="4" a="1"/>
  <c r="S4956" i="4" s="1"/>
  <c r="P4957" i="4"/>
  <c r="Q4957" i="4" a="1"/>
  <c r="Q4957" i="4" s="1"/>
  <c r="R4957" i="4" a="1"/>
  <c r="R4957" i="4" s="1"/>
  <c r="S4957" i="4" a="1"/>
  <c r="S4957" i="4" s="1"/>
  <c r="P4958" i="4"/>
  <c r="Q4958" i="4" a="1"/>
  <c r="Q4958" i="4" s="1"/>
  <c r="R4958" i="4" a="1"/>
  <c r="R4958" i="4" s="1"/>
  <c r="S4958" i="4" a="1"/>
  <c r="S4958" i="4" s="1"/>
  <c r="P4959" i="4"/>
  <c r="Q4959" i="4" a="1"/>
  <c r="Q4959" i="4" s="1"/>
  <c r="R4959" i="4" a="1"/>
  <c r="R4959" i="4" s="1"/>
  <c r="S4959" i="4" a="1"/>
  <c r="S4959" i="4" s="1"/>
  <c r="P4960" i="4"/>
  <c r="Q4960" i="4" a="1"/>
  <c r="Q4960" i="4" s="1"/>
  <c r="R4960" i="4" a="1"/>
  <c r="R4960" i="4" s="1"/>
  <c r="S4960" i="4" a="1"/>
  <c r="S4960" i="4" s="1"/>
  <c r="P4961" i="4"/>
  <c r="Q4961" i="4" a="1"/>
  <c r="Q4961" i="4" s="1"/>
  <c r="R4961" i="4" a="1"/>
  <c r="R4961" i="4" s="1"/>
  <c r="S4961" i="4" a="1"/>
  <c r="S4961" i="4" s="1"/>
  <c r="P4962" i="4"/>
  <c r="Q4962" i="4" a="1"/>
  <c r="Q4962" i="4" s="1"/>
  <c r="R4962" i="4" a="1"/>
  <c r="R4962" i="4" s="1"/>
  <c r="S4962" i="4" a="1"/>
  <c r="S4962" i="4" s="1"/>
  <c r="P4963" i="4"/>
  <c r="Q4963" i="4" a="1"/>
  <c r="Q4963" i="4" s="1"/>
  <c r="R4963" i="4" a="1"/>
  <c r="R4963" i="4" s="1"/>
  <c r="S4963" i="4" a="1"/>
  <c r="S4963" i="4" s="1"/>
  <c r="P4964" i="4"/>
  <c r="Q4964" i="4" a="1"/>
  <c r="Q4964" i="4" s="1"/>
  <c r="R4964" i="4" a="1"/>
  <c r="R4964" i="4" s="1"/>
  <c r="S4964" i="4" a="1"/>
  <c r="S4964" i="4" s="1"/>
  <c r="P4965" i="4"/>
  <c r="Q4965" i="4" a="1"/>
  <c r="Q4965" i="4" s="1"/>
  <c r="R4965" i="4" a="1"/>
  <c r="R4965" i="4" s="1"/>
  <c r="S4965" i="4" a="1"/>
  <c r="S4965" i="4" s="1"/>
  <c r="P4966" i="4"/>
  <c r="Q4966" i="4" a="1"/>
  <c r="Q4966" i="4" s="1"/>
  <c r="R4966" i="4" a="1"/>
  <c r="R4966" i="4" s="1"/>
  <c r="S4966" i="4" a="1"/>
  <c r="S4966" i="4" s="1"/>
  <c r="P4967" i="4"/>
  <c r="Q4967" i="4" a="1"/>
  <c r="Q4967" i="4" s="1"/>
  <c r="R4967" i="4" a="1"/>
  <c r="R4967" i="4" s="1"/>
  <c r="S4967" i="4" a="1"/>
  <c r="S4967" i="4" s="1"/>
  <c r="P4968" i="4"/>
  <c r="Q4968" i="4" a="1"/>
  <c r="Q4968" i="4" s="1"/>
  <c r="R4968" i="4" a="1"/>
  <c r="R4968" i="4" s="1"/>
  <c r="S4968" i="4" a="1"/>
  <c r="S4968" i="4" s="1"/>
  <c r="P4969" i="4"/>
  <c r="Q4969" i="4" a="1"/>
  <c r="Q4969" i="4" s="1"/>
  <c r="R4969" i="4" a="1"/>
  <c r="R4969" i="4" s="1"/>
  <c r="S4969" i="4" a="1"/>
  <c r="S4969" i="4" s="1"/>
  <c r="P4970" i="4"/>
  <c r="Q4970" i="4" a="1"/>
  <c r="Q4970" i="4" s="1"/>
  <c r="R4970" i="4" a="1"/>
  <c r="R4970" i="4" s="1"/>
  <c r="S4970" i="4" a="1"/>
  <c r="S4970" i="4" s="1"/>
  <c r="P4971" i="4"/>
  <c r="Q4971" i="4" a="1"/>
  <c r="Q4971" i="4" s="1"/>
  <c r="R4971" i="4" a="1"/>
  <c r="R4971" i="4" s="1"/>
  <c r="S4971" i="4" a="1"/>
  <c r="S4971" i="4" s="1"/>
  <c r="P4972" i="4"/>
  <c r="Q4972" i="4" a="1"/>
  <c r="Q4972" i="4" s="1"/>
  <c r="R4972" i="4" a="1"/>
  <c r="R4972" i="4" s="1"/>
  <c r="S4972" i="4" a="1"/>
  <c r="S4972" i="4" s="1"/>
  <c r="P4973" i="4"/>
  <c r="Q4973" i="4" a="1"/>
  <c r="Q4973" i="4" s="1"/>
  <c r="R4973" i="4" a="1"/>
  <c r="R4973" i="4" s="1"/>
  <c r="S4973" i="4" a="1"/>
  <c r="S4973" i="4" s="1"/>
  <c r="P4974" i="4"/>
  <c r="Q4974" i="4" a="1"/>
  <c r="Q4974" i="4" s="1"/>
  <c r="R4974" i="4" a="1"/>
  <c r="R4974" i="4" s="1"/>
  <c r="S4974" i="4" a="1"/>
  <c r="S4974" i="4" s="1"/>
  <c r="P4975" i="4"/>
  <c r="Q4975" i="4" a="1"/>
  <c r="Q4975" i="4" s="1"/>
  <c r="R4975" i="4" a="1"/>
  <c r="R4975" i="4" s="1"/>
  <c r="S4975" i="4" a="1"/>
  <c r="S4975" i="4" s="1"/>
  <c r="P4976" i="4"/>
  <c r="Q4976" i="4" a="1"/>
  <c r="Q4976" i="4" s="1"/>
  <c r="R4976" i="4" a="1"/>
  <c r="R4976" i="4" s="1"/>
  <c r="S4976" i="4" a="1"/>
  <c r="S4976" i="4" s="1"/>
  <c r="P4977" i="4"/>
  <c r="Q4977" i="4" a="1"/>
  <c r="Q4977" i="4" s="1"/>
  <c r="R4977" i="4" a="1"/>
  <c r="R4977" i="4" s="1"/>
  <c r="S4977" i="4" a="1"/>
  <c r="S4977" i="4" s="1"/>
  <c r="P4978" i="4"/>
  <c r="Q4978" i="4" a="1"/>
  <c r="Q4978" i="4" s="1"/>
  <c r="R4978" i="4" a="1"/>
  <c r="R4978" i="4" s="1"/>
  <c r="S4978" i="4" a="1"/>
  <c r="S4978" i="4" s="1"/>
  <c r="P4979" i="4"/>
  <c r="Q4979" i="4" a="1"/>
  <c r="Q4979" i="4" s="1"/>
  <c r="R4979" i="4" a="1"/>
  <c r="R4979" i="4" s="1"/>
  <c r="S4979" i="4" a="1"/>
  <c r="S4979" i="4" s="1"/>
  <c r="P4980" i="4"/>
  <c r="Q4980" i="4" a="1"/>
  <c r="Q4980" i="4" s="1"/>
  <c r="R4980" i="4" a="1"/>
  <c r="R4980" i="4" s="1"/>
  <c r="S4980" i="4" a="1"/>
  <c r="S4980" i="4" s="1"/>
  <c r="P4981" i="4"/>
  <c r="Q4981" i="4" a="1"/>
  <c r="Q4981" i="4" s="1"/>
  <c r="R4981" i="4" a="1"/>
  <c r="R4981" i="4" s="1"/>
  <c r="S4981" i="4" a="1"/>
  <c r="S4981" i="4" s="1"/>
  <c r="P4982" i="4"/>
  <c r="Q4982" i="4" a="1"/>
  <c r="Q4982" i="4" s="1"/>
  <c r="R4982" i="4" a="1"/>
  <c r="R4982" i="4" s="1"/>
  <c r="S4982" i="4" a="1"/>
  <c r="S4982" i="4" s="1"/>
  <c r="P4983" i="4"/>
  <c r="Q4983" i="4" a="1"/>
  <c r="Q4983" i="4" s="1"/>
  <c r="R4983" i="4" a="1"/>
  <c r="R4983" i="4" s="1"/>
  <c r="S4983" i="4" a="1"/>
  <c r="S4983" i="4" s="1"/>
  <c r="P4984" i="4"/>
  <c r="Q4984" i="4" a="1"/>
  <c r="Q4984" i="4" s="1"/>
  <c r="R4984" i="4" a="1"/>
  <c r="R4984" i="4" s="1"/>
  <c r="S4984" i="4" a="1"/>
  <c r="S4984" i="4" s="1"/>
  <c r="P4985" i="4"/>
  <c r="Q4985" i="4" a="1"/>
  <c r="Q4985" i="4" s="1"/>
  <c r="R4985" i="4" a="1"/>
  <c r="R4985" i="4" s="1"/>
  <c r="S4985" i="4" a="1"/>
  <c r="S4985" i="4" s="1"/>
  <c r="P4986" i="4"/>
  <c r="Q4986" i="4" a="1"/>
  <c r="Q4986" i="4" s="1"/>
  <c r="R4986" i="4" a="1"/>
  <c r="R4986" i="4" s="1"/>
  <c r="S4986" i="4" a="1"/>
  <c r="S4986" i="4" s="1"/>
  <c r="P4987" i="4"/>
  <c r="Q4987" i="4" a="1"/>
  <c r="Q4987" i="4" s="1"/>
  <c r="R4987" i="4" a="1"/>
  <c r="R4987" i="4" s="1"/>
  <c r="S4987" i="4" a="1"/>
  <c r="S4987" i="4" s="1"/>
  <c r="P4988" i="4"/>
  <c r="Q4988" i="4" a="1"/>
  <c r="Q4988" i="4" s="1"/>
  <c r="R4988" i="4" a="1"/>
  <c r="R4988" i="4" s="1"/>
  <c r="S4988" i="4" a="1"/>
  <c r="S4988" i="4" s="1"/>
  <c r="P4989" i="4"/>
  <c r="Q4989" i="4" a="1"/>
  <c r="Q4989" i="4" s="1"/>
  <c r="R4989" i="4" a="1"/>
  <c r="R4989" i="4" s="1"/>
  <c r="S4989" i="4" a="1"/>
  <c r="S4989" i="4" s="1"/>
  <c r="P4990" i="4"/>
  <c r="Q4990" i="4" a="1"/>
  <c r="Q4990" i="4" s="1"/>
  <c r="R4990" i="4" a="1"/>
  <c r="R4990" i="4" s="1"/>
  <c r="S4990" i="4" a="1"/>
  <c r="S4990" i="4" s="1"/>
  <c r="P4991" i="4"/>
  <c r="Q4991" i="4" a="1"/>
  <c r="Q4991" i="4" s="1"/>
  <c r="R4991" i="4" a="1"/>
  <c r="R4991" i="4" s="1"/>
  <c r="S4991" i="4" a="1"/>
  <c r="S4991" i="4" s="1"/>
  <c r="P4992" i="4"/>
  <c r="Q4992" i="4" a="1"/>
  <c r="Q4992" i="4" s="1"/>
  <c r="R4992" i="4" a="1"/>
  <c r="R4992" i="4" s="1"/>
  <c r="S4992" i="4" a="1"/>
  <c r="S4992" i="4" s="1"/>
  <c r="P4993" i="4"/>
  <c r="Q4993" i="4" a="1"/>
  <c r="Q4993" i="4" s="1"/>
  <c r="R4993" i="4" a="1"/>
  <c r="R4993" i="4" s="1"/>
  <c r="S4993" i="4" a="1"/>
  <c r="S4993" i="4" s="1"/>
  <c r="P4994" i="4"/>
  <c r="Q4994" i="4" a="1"/>
  <c r="Q4994" i="4" s="1"/>
  <c r="R4994" i="4" a="1"/>
  <c r="R4994" i="4" s="1"/>
  <c r="S4994" i="4" a="1"/>
  <c r="S4994" i="4" s="1"/>
  <c r="P4995" i="4"/>
  <c r="Q4995" i="4" a="1"/>
  <c r="Q4995" i="4" s="1"/>
  <c r="R4995" i="4" a="1"/>
  <c r="R4995" i="4" s="1"/>
  <c r="S4995" i="4" a="1"/>
  <c r="S4995" i="4" s="1"/>
  <c r="P4996" i="4"/>
  <c r="Q4996" i="4" a="1"/>
  <c r="Q4996" i="4" s="1"/>
  <c r="R4996" i="4" a="1"/>
  <c r="R4996" i="4" s="1"/>
  <c r="S4996" i="4" a="1"/>
  <c r="S4996" i="4" s="1"/>
  <c r="P4997" i="4"/>
  <c r="Q4997" i="4" a="1"/>
  <c r="Q4997" i="4" s="1"/>
  <c r="R4997" i="4" a="1"/>
  <c r="R4997" i="4" s="1"/>
  <c r="S4997" i="4" a="1"/>
  <c r="S4997" i="4" s="1"/>
  <c r="P4998" i="4"/>
  <c r="Q4998" i="4" a="1"/>
  <c r="Q4998" i="4" s="1"/>
  <c r="R4998" i="4" a="1"/>
  <c r="R4998" i="4" s="1"/>
  <c r="S4998" i="4" a="1"/>
  <c r="S4998" i="4" s="1"/>
  <c r="P4999" i="4"/>
  <c r="Q4999" i="4" a="1"/>
  <c r="Q4999" i="4" s="1"/>
  <c r="R4999" i="4" a="1"/>
  <c r="R4999" i="4" s="1"/>
  <c r="S4999" i="4" a="1"/>
  <c r="S4999" i="4" s="1"/>
  <c r="P5000" i="4"/>
  <c r="Q5000" i="4" a="1"/>
  <c r="Q5000" i="4" s="1"/>
  <c r="R5000" i="4" a="1"/>
  <c r="R5000" i="4" s="1"/>
  <c r="S5000" i="4" a="1"/>
  <c r="S5000" i="4" s="1"/>
  <c r="L22" i="4" l="1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69" i="4"/>
  <c r="L70" i="4"/>
  <c r="L71" i="4"/>
  <c r="L72" i="4"/>
  <c r="L73" i="4"/>
  <c r="L74" i="4"/>
  <c r="L75" i="4"/>
  <c r="L76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2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0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6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7" i="4"/>
  <c r="L238" i="4"/>
  <c r="L239" i="4"/>
  <c r="L240" i="4"/>
  <c r="L241" i="4"/>
  <c r="L242" i="4"/>
  <c r="L243" i="4"/>
  <c r="L244" i="4"/>
  <c r="L245" i="4"/>
  <c r="L246" i="4"/>
  <c r="L247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8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7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5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3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3" i="4"/>
  <c r="L1054" i="4"/>
  <c r="L1055" i="4"/>
  <c r="L1056" i="4"/>
  <c r="L1057" i="4"/>
  <c r="L1058" i="4"/>
  <c r="L1059" i="4"/>
  <c r="L1060" i="4"/>
  <c r="L1061" i="4"/>
  <c r="L1062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89" i="4"/>
  <c r="L1090" i="4"/>
  <c r="L1091" i="4"/>
  <c r="L1092" i="4"/>
  <c r="L1093" i="4"/>
  <c r="L1094" i="4"/>
  <c r="L1095" i="4"/>
  <c r="L1096" i="4"/>
  <c r="L1097" i="4"/>
  <c r="L1098" i="4"/>
  <c r="L1099" i="4"/>
  <c r="L1100" i="4"/>
  <c r="L1101" i="4"/>
  <c r="L1102" i="4"/>
  <c r="L1103" i="4"/>
  <c r="L1104" i="4"/>
  <c r="L1105" i="4"/>
  <c r="L1106" i="4"/>
  <c r="L1107" i="4"/>
  <c r="L1108" i="4"/>
  <c r="L1109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7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59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6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4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69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0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M2358" i="4"/>
  <c r="N2358" i="4"/>
  <c r="O2358" i="4"/>
  <c r="L2359" i="4"/>
  <c r="M2359" i="4"/>
  <c r="N2359" i="4"/>
  <c r="O2359" i="4"/>
  <c r="L2360" i="4"/>
  <c r="M2360" i="4"/>
  <c r="N2360" i="4"/>
  <c r="O2360" i="4"/>
  <c r="L2361" i="4"/>
  <c r="M2361" i="4"/>
  <c r="N2361" i="4"/>
  <c r="O2361" i="4"/>
  <c r="L2362" i="4"/>
  <c r="M2362" i="4"/>
  <c r="N2362" i="4"/>
  <c r="O2362" i="4"/>
  <c r="L2363" i="4"/>
  <c r="M2363" i="4"/>
  <c r="N2363" i="4"/>
  <c r="O2363" i="4"/>
  <c r="L2364" i="4"/>
  <c r="M2364" i="4"/>
  <c r="N2364" i="4"/>
  <c r="O2364" i="4"/>
  <c r="L2365" i="4"/>
  <c r="M2365" i="4"/>
  <c r="N2365" i="4"/>
  <c r="O2365" i="4"/>
  <c r="L2366" i="4"/>
  <c r="M2366" i="4"/>
  <c r="N2366" i="4"/>
  <c r="O2366" i="4"/>
  <c r="L2367" i="4"/>
  <c r="M2367" i="4"/>
  <c r="N2367" i="4"/>
  <c r="O2367" i="4"/>
  <c r="L2368" i="4"/>
  <c r="M2368" i="4"/>
  <c r="N2368" i="4"/>
  <c r="O2368" i="4"/>
  <c r="L2369" i="4"/>
  <c r="M2369" i="4"/>
  <c r="N2369" i="4"/>
  <c r="O2369" i="4"/>
  <c r="L2370" i="4"/>
  <c r="M2370" i="4"/>
  <c r="N2370" i="4"/>
  <c r="O2370" i="4"/>
  <c r="L2371" i="4"/>
  <c r="M2371" i="4"/>
  <c r="N2371" i="4"/>
  <c r="O2371" i="4"/>
  <c r="L2372" i="4"/>
  <c r="M2372" i="4"/>
  <c r="N2372" i="4"/>
  <c r="O2372" i="4"/>
  <c r="L2373" i="4"/>
  <c r="M2373" i="4"/>
  <c r="N2373" i="4"/>
  <c r="O2373" i="4"/>
  <c r="L2374" i="4"/>
  <c r="M2374" i="4"/>
  <c r="N2374" i="4"/>
  <c r="O2374" i="4"/>
  <c r="L2375" i="4"/>
  <c r="M2375" i="4"/>
  <c r="N2375" i="4"/>
  <c r="O2375" i="4"/>
  <c r="L2376" i="4"/>
  <c r="M2376" i="4"/>
  <c r="N2376" i="4"/>
  <c r="O2376" i="4"/>
  <c r="L2377" i="4"/>
  <c r="M2377" i="4"/>
  <c r="N2377" i="4"/>
  <c r="O2377" i="4"/>
  <c r="L2378" i="4"/>
  <c r="M2378" i="4"/>
  <c r="N2378" i="4"/>
  <c r="O2378" i="4"/>
  <c r="L2379" i="4"/>
  <c r="M2379" i="4"/>
  <c r="N2379" i="4"/>
  <c r="O2379" i="4"/>
  <c r="L2380" i="4"/>
  <c r="M2380" i="4"/>
  <c r="N2380" i="4"/>
  <c r="O2380" i="4"/>
  <c r="L2381" i="4"/>
  <c r="M2381" i="4"/>
  <c r="N2381" i="4"/>
  <c r="O2381" i="4"/>
  <c r="L2382" i="4"/>
  <c r="M2382" i="4"/>
  <c r="N2382" i="4"/>
  <c r="O2382" i="4"/>
  <c r="L2383" i="4"/>
  <c r="M2383" i="4"/>
  <c r="N2383" i="4"/>
  <c r="O2383" i="4"/>
  <c r="L2384" i="4"/>
  <c r="M2384" i="4"/>
  <c r="N2384" i="4"/>
  <c r="O2384" i="4"/>
  <c r="L2385" i="4"/>
  <c r="M2385" i="4"/>
  <c r="N2385" i="4"/>
  <c r="O2385" i="4"/>
  <c r="L2386" i="4"/>
  <c r="M2386" i="4"/>
  <c r="N2386" i="4"/>
  <c r="O2386" i="4"/>
  <c r="L2387" i="4"/>
  <c r="M2387" i="4"/>
  <c r="N2387" i="4"/>
  <c r="O2387" i="4"/>
  <c r="L2388" i="4"/>
  <c r="M2388" i="4"/>
  <c r="N2388" i="4"/>
  <c r="O2388" i="4"/>
  <c r="L2389" i="4"/>
  <c r="M2389" i="4"/>
  <c r="N2389" i="4"/>
  <c r="O2389" i="4"/>
  <c r="L2390" i="4"/>
  <c r="M2390" i="4"/>
  <c r="N2390" i="4"/>
  <c r="O2390" i="4"/>
  <c r="L2391" i="4"/>
  <c r="M2391" i="4"/>
  <c r="N2391" i="4"/>
  <c r="O2391" i="4"/>
  <c r="L2392" i="4"/>
  <c r="M2392" i="4"/>
  <c r="N2392" i="4"/>
  <c r="O2392" i="4"/>
  <c r="L2393" i="4"/>
  <c r="M2393" i="4"/>
  <c r="N2393" i="4"/>
  <c r="O2393" i="4"/>
  <c r="L2394" i="4"/>
  <c r="M2394" i="4"/>
  <c r="N2394" i="4"/>
  <c r="O2394" i="4"/>
  <c r="L2395" i="4"/>
  <c r="M2395" i="4"/>
  <c r="N2395" i="4"/>
  <c r="O2395" i="4"/>
  <c r="L2396" i="4"/>
  <c r="M2396" i="4"/>
  <c r="N2396" i="4"/>
  <c r="O2396" i="4"/>
  <c r="L2397" i="4"/>
  <c r="M2397" i="4"/>
  <c r="N2397" i="4"/>
  <c r="O2397" i="4"/>
  <c r="L2398" i="4"/>
  <c r="M2398" i="4"/>
  <c r="N2398" i="4"/>
  <c r="O2398" i="4"/>
  <c r="L2399" i="4"/>
  <c r="M2399" i="4"/>
  <c r="N2399" i="4"/>
  <c r="O2399" i="4"/>
  <c r="L2400" i="4"/>
  <c r="M2400" i="4"/>
  <c r="N2400" i="4"/>
  <c r="O2400" i="4"/>
  <c r="L2401" i="4"/>
  <c r="M2401" i="4"/>
  <c r="N2401" i="4"/>
  <c r="O2401" i="4"/>
  <c r="L2402" i="4"/>
  <c r="M2402" i="4"/>
  <c r="N2402" i="4"/>
  <c r="O2402" i="4"/>
  <c r="L2403" i="4"/>
  <c r="M2403" i="4"/>
  <c r="N2403" i="4"/>
  <c r="O2403" i="4"/>
  <c r="L2404" i="4"/>
  <c r="M2404" i="4"/>
  <c r="N2404" i="4"/>
  <c r="O2404" i="4"/>
  <c r="L2405" i="4"/>
  <c r="M2405" i="4"/>
  <c r="N2405" i="4"/>
  <c r="O2405" i="4"/>
  <c r="L2406" i="4"/>
  <c r="M2406" i="4"/>
  <c r="N2406" i="4"/>
  <c r="O2406" i="4"/>
  <c r="L2407" i="4"/>
  <c r="M2407" i="4"/>
  <c r="N2407" i="4"/>
  <c r="O2407" i="4"/>
  <c r="L2408" i="4"/>
  <c r="M2408" i="4"/>
  <c r="N2408" i="4"/>
  <c r="O2408" i="4"/>
  <c r="L2409" i="4"/>
  <c r="M2409" i="4"/>
  <c r="N2409" i="4"/>
  <c r="O2409" i="4"/>
  <c r="L2410" i="4"/>
  <c r="M2410" i="4"/>
  <c r="N2410" i="4"/>
  <c r="O2410" i="4"/>
  <c r="L2411" i="4"/>
  <c r="M2411" i="4"/>
  <c r="N2411" i="4"/>
  <c r="O2411" i="4"/>
  <c r="L2412" i="4"/>
  <c r="M2412" i="4"/>
  <c r="N2412" i="4"/>
  <c r="O2412" i="4"/>
  <c r="L2413" i="4"/>
  <c r="M2413" i="4"/>
  <c r="N2413" i="4"/>
  <c r="O2413" i="4"/>
  <c r="L2414" i="4"/>
  <c r="M2414" i="4"/>
  <c r="N2414" i="4"/>
  <c r="O2414" i="4"/>
  <c r="L2415" i="4"/>
  <c r="M2415" i="4"/>
  <c r="N2415" i="4"/>
  <c r="O2415" i="4"/>
  <c r="L2416" i="4"/>
  <c r="M2416" i="4"/>
  <c r="N2416" i="4"/>
  <c r="O2416" i="4"/>
  <c r="L2417" i="4"/>
  <c r="M2417" i="4"/>
  <c r="N2417" i="4"/>
  <c r="O2417" i="4"/>
  <c r="L2418" i="4"/>
  <c r="M2418" i="4"/>
  <c r="N2418" i="4"/>
  <c r="O2418" i="4"/>
  <c r="L2419" i="4"/>
  <c r="M2419" i="4"/>
  <c r="N2419" i="4"/>
  <c r="O2419" i="4"/>
  <c r="L2420" i="4"/>
  <c r="M2420" i="4"/>
  <c r="N2420" i="4"/>
  <c r="O2420" i="4"/>
  <c r="L2421" i="4"/>
  <c r="M2421" i="4"/>
  <c r="N2421" i="4"/>
  <c r="O2421" i="4"/>
  <c r="L2422" i="4"/>
  <c r="M2422" i="4"/>
  <c r="N2422" i="4"/>
  <c r="O2422" i="4"/>
  <c r="L2423" i="4"/>
  <c r="M2423" i="4"/>
  <c r="N2423" i="4"/>
  <c r="O2423" i="4"/>
  <c r="L2424" i="4"/>
  <c r="M2424" i="4"/>
  <c r="N2424" i="4"/>
  <c r="O2424" i="4"/>
  <c r="L2425" i="4"/>
  <c r="M2425" i="4"/>
  <c r="N2425" i="4"/>
  <c r="O2425" i="4"/>
  <c r="L2426" i="4"/>
  <c r="M2426" i="4"/>
  <c r="N2426" i="4"/>
  <c r="O2426" i="4"/>
  <c r="L2427" i="4"/>
  <c r="M2427" i="4"/>
  <c r="N2427" i="4"/>
  <c r="O2427" i="4"/>
  <c r="L2428" i="4"/>
  <c r="M2428" i="4"/>
  <c r="N2428" i="4"/>
  <c r="O2428" i="4"/>
  <c r="L2429" i="4"/>
  <c r="M2429" i="4"/>
  <c r="N2429" i="4"/>
  <c r="O2429" i="4"/>
  <c r="L2430" i="4"/>
  <c r="M2430" i="4"/>
  <c r="N2430" i="4"/>
  <c r="O2430" i="4"/>
  <c r="L2431" i="4"/>
  <c r="M2431" i="4"/>
  <c r="N2431" i="4"/>
  <c r="O2431" i="4"/>
  <c r="L2432" i="4"/>
  <c r="M2432" i="4"/>
  <c r="N2432" i="4"/>
  <c r="O2432" i="4"/>
  <c r="L2433" i="4"/>
  <c r="M2433" i="4"/>
  <c r="N2433" i="4"/>
  <c r="O2433" i="4"/>
  <c r="L2434" i="4"/>
  <c r="M2434" i="4"/>
  <c r="N2434" i="4"/>
  <c r="O2434" i="4"/>
  <c r="L2435" i="4"/>
  <c r="M2435" i="4"/>
  <c r="N2435" i="4"/>
  <c r="O2435" i="4"/>
  <c r="L2436" i="4"/>
  <c r="M2436" i="4"/>
  <c r="N2436" i="4"/>
  <c r="O2436" i="4"/>
  <c r="L2437" i="4"/>
  <c r="M2437" i="4"/>
  <c r="N2437" i="4"/>
  <c r="O2437" i="4"/>
  <c r="L2438" i="4"/>
  <c r="M2438" i="4"/>
  <c r="N2438" i="4"/>
  <c r="O2438" i="4"/>
  <c r="L2439" i="4"/>
  <c r="M2439" i="4"/>
  <c r="N2439" i="4"/>
  <c r="O2439" i="4"/>
  <c r="L2440" i="4"/>
  <c r="M2440" i="4"/>
  <c r="N2440" i="4"/>
  <c r="O2440" i="4"/>
  <c r="L2441" i="4"/>
  <c r="M2441" i="4"/>
  <c r="N2441" i="4"/>
  <c r="O2441" i="4"/>
  <c r="L2442" i="4"/>
  <c r="M2442" i="4"/>
  <c r="N2442" i="4"/>
  <c r="O2442" i="4"/>
  <c r="L2443" i="4"/>
  <c r="M2443" i="4"/>
  <c r="N2443" i="4"/>
  <c r="O2443" i="4"/>
  <c r="L2444" i="4"/>
  <c r="M2444" i="4"/>
  <c r="N2444" i="4"/>
  <c r="O2444" i="4"/>
  <c r="L2445" i="4"/>
  <c r="M2445" i="4"/>
  <c r="N2445" i="4"/>
  <c r="O2445" i="4"/>
  <c r="L2446" i="4"/>
  <c r="M2446" i="4"/>
  <c r="N2446" i="4"/>
  <c r="O2446" i="4"/>
  <c r="L2447" i="4"/>
  <c r="M2447" i="4"/>
  <c r="N2447" i="4"/>
  <c r="O2447" i="4"/>
  <c r="L2448" i="4"/>
  <c r="M2448" i="4"/>
  <c r="N2448" i="4"/>
  <c r="O2448" i="4"/>
  <c r="L2449" i="4"/>
  <c r="M2449" i="4"/>
  <c r="N2449" i="4"/>
  <c r="O2449" i="4"/>
  <c r="L2450" i="4"/>
  <c r="M2450" i="4"/>
  <c r="N2450" i="4"/>
  <c r="O2450" i="4"/>
  <c r="L2451" i="4"/>
  <c r="M2451" i="4"/>
  <c r="N2451" i="4"/>
  <c r="O2451" i="4"/>
  <c r="L2452" i="4"/>
  <c r="M2452" i="4"/>
  <c r="N2452" i="4"/>
  <c r="O2452" i="4"/>
  <c r="L2453" i="4"/>
  <c r="M2453" i="4"/>
  <c r="N2453" i="4"/>
  <c r="O2453" i="4"/>
  <c r="L2454" i="4"/>
  <c r="M2454" i="4"/>
  <c r="N2454" i="4"/>
  <c r="O2454" i="4"/>
  <c r="L2455" i="4"/>
  <c r="M2455" i="4"/>
  <c r="N2455" i="4"/>
  <c r="O2455" i="4"/>
  <c r="L2456" i="4"/>
  <c r="M2456" i="4"/>
  <c r="N2456" i="4"/>
  <c r="O2456" i="4"/>
  <c r="L2457" i="4"/>
  <c r="M2457" i="4"/>
  <c r="N2457" i="4"/>
  <c r="O2457" i="4"/>
  <c r="L2458" i="4"/>
  <c r="M2458" i="4"/>
  <c r="N2458" i="4"/>
  <c r="O2458" i="4"/>
  <c r="L2459" i="4"/>
  <c r="M2459" i="4"/>
  <c r="N2459" i="4"/>
  <c r="O2459" i="4"/>
  <c r="L2460" i="4"/>
  <c r="M2460" i="4"/>
  <c r="N2460" i="4"/>
  <c r="O2460" i="4"/>
  <c r="L2461" i="4"/>
  <c r="M2461" i="4"/>
  <c r="N2461" i="4"/>
  <c r="O2461" i="4"/>
  <c r="L2462" i="4"/>
  <c r="M2462" i="4"/>
  <c r="N2462" i="4"/>
  <c r="O2462" i="4"/>
  <c r="L2463" i="4"/>
  <c r="M2463" i="4"/>
  <c r="N2463" i="4"/>
  <c r="O2463" i="4"/>
  <c r="L2464" i="4"/>
  <c r="M2464" i="4"/>
  <c r="N2464" i="4"/>
  <c r="O2464" i="4"/>
  <c r="L2465" i="4"/>
  <c r="M2465" i="4"/>
  <c r="N2465" i="4"/>
  <c r="O2465" i="4"/>
  <c r="L2466" i="4"/>
  <c r="M2466" i="4"/>
  <c r="N2466" i="4"/>
  <c r="O2466" i="4"/>
  <c r="L2467" i="4"/>
  <c r="M2467" i="4"/>
  <c r="N2467" i="4"/>
  <c r="O2467" i="4"/>
  <c r="L2468" i="4"/>
  <c r="M2468" i="4"/>
  <c r="N2468" i="4"/>
  <c r="O2468" i="4"/>
  <c r="L2469" i="4"/>
  <c r="M2469" i="4"/>
  <c r="N2469" i="4"/>
  <c r="O2469" i="4"/>
  <c r="L2470" i="4"/>
  <c r="M2470" i="4"/>
  <c r="N2470" i="4"/>
  <c r="O2470" i="4"/>
  <c r="L2471" i="4"/>
  <c r="M2471" i="4"/>
  <c r="N2471" i="4"/>
  <c r="O2471" i="4"/>
  <c r="L2472" i="4"/>
  <c r="M2472" i="4"/>
  <c r="N2472" i="4"/>
  <c r="O2472" i="4"/>
  <c r="L2473" i="4"/>
  <c r="M2473" i="4"/>
  <c r="N2473" i="4"/>
  <c r="O2473" i="4"/>
  <c r="L2474" i="4"/>
  <c r="M2474" i="4"/>
  <c r="N2474" i="4"/>
  <c r="O2474" i="4"/>
  <c r="L2475" i="4"/>
  <c r="M2475" i="4"/>
  <c r="N2475" i="4"/>
  <c r="O2475" i="4"/>
  <c r="L2476" i="4"/>
  <c r="M2476" i="4"/>
  <c r="N2476" i="4"/>
  <c r="O2476" i="4"/>
  <c r="L2477" i="4"/>
  <c r="M2477" i="4"/>
  <c r="N2477" i="4"/>
  <c r="O2477" i="4"/>
  <c r="L2478" i="4"/>
  <c r="M2478" i="4"/>
  <c r="N2478" i="4"/>
  <c r="O2478" i="4"/>
  <c r="L2479" i="4"/>
  <c r="M2479" i="4"/>
  <c r="N2479" i="4"/>
  <c r="O2479" i="4"/>
  <c r="L2480" i="4"/>
  <c r="M2480" i="4"/>
  <c r="N2480" i="4"/>
  <c r="O2480" i="4"/>
  <c r="L2481" i="4"/>
  <c r="M2481" i="4"/>
  <c r="N2481" i="4"/>
  <c r="O2481" i="4"/>
  <c r="L2482" i="4"/>
  <c r="M2482" i="4"/>
  <c r="N2482" i="4"/>
  <c r="O2482" i="4"/>
  <c r="L2483" i="4"/>
  <c r="M2483" i="4"/>
  <c r="N2483" i="4"/>
  <c r="O2483" i="4"/>
  <c r="L2484" i="4"/>
  <c r="M2484" i="4"/>
  <c r="N2484" i="4"/>
  <c r="O2484" i="4"/>
  <c r="L2485" i="4"/>
  <c r="M2485" i="4"/>
  <c r="N2485" i="4"/>
  <c r="O2485" i="4"/>
  <c r="L2486" i="4"/>
  <c r="M2486" i="4"/>
  <c r="N2486" i="4"/>
  <c r="O2486" i="4"/>
  <c r="L2487" i="4"/>
  <c r="M2487" i="4"/>
  <c r="N2487" i="4"/>
  <c r="O2487" i="4"/>
  <c r="L2488" i="4"/>
  <c r="M2488" i="4"/>
  <c r="N2488" i="4"/>
  <c r="O2488" i="4"/>
  <c r="L2489" i="4"/>
  <c r="M2489" i="4"/>
  <c r="N2489" i="4"/>
  <c r="O2489" i="4"/>
  <c r="L2490" i="4"/>
  <c r="M2490" i="4"/>
  <c r="N2490" i="4"/>
  <c r="O2490" i="4"/>
  <c r="L2491" i="4"/>
  <c r="M2491" i="4"/>
  <c r="N2491" i="4"/>
  <c r="O2491" i="4"/>
  <c r="L2492" i="4"/>
  <c r="M2492" i="4"/>
  <c r="N2492" i="4"/>
  <c r="O2492" i="4"/>
  <c r="L2493" i="4"/>
  <c r="M2493" i="4"/>
  <c r="N2493" i="4"/>
  <c r="O2493" i="4"/>
  <c r="L2494" i="4"/>
  <c r="M2494" i="4"/>
  <c r="N2494" i="4"/>
  <c r="O2494" i="4"/>
  <c r="L2495" i="4"/>
  <c r="M2495" i="4"/>
  <c r="N2495" i="4"/>
  <c r="O2495" i="4"/>
  <c r="L2496" i="4"/>
  <c r="M2496" i="4"/>
  <c r="N2496" i="4"/>
  <c r="O2496" i="4"/>
  <c r="L2497" i="4"/>
  <c r="M2497" i="4"/>
  <c r="N2497" i="4"/>
  <c r="O2497" i="4"/>
  <c r="L2498" i="4"/>
  <c r="M2498" i="4"/>
  <c r="N2498" i="4"/>
  <c r="O2498" i="4"/>
  <c r="L2499" i="4"/>
  <c r="M2499" i="4"/>
  <c r="N2499" i="4"/>
  <c r="O2499" i="4"/>
  <c r="L2500" i="4"/>
  <c r="M2500" i="4"/>
  <c r="N2500" i="4"/>
  <c r="O2500" i="4"/>
  <c r="L2501" i="4"/>
  <c r="M2501" i="4"/>
  <c r="N2501" i="4"/>
  <c r="O2501" i="4"/>
  <c r="L2502" i="4"/>
  <c r="M2502" i="4"/>
  <c r="N2502" i="4"/>
  <c r="O2502" i="4"/>
  <c r="L2503" i="4"/>
  <c r="M2503" i="4"/>
  <c r="N2503" i="4"/>
  <c r="O2503" i="4"/>
  <c r="L2504" i="4"/>
  <c r="M2504" i="4"/>
  <c r="N2504" i="4"/>
  <c r="O2504" i="4"/>
  <c r="L2505" i="4"/>
  <c r="M2505" i="4"/>
  <c r="N2505" i="4"/>
  <c r="O2505" i="4"/>
  <c r="L2506" i="4"/>
  <c r="M2506" i="4"/>
  <c r="N2506" i="4"/>
  <c r="O2506" i="4"/>
  <c r="L2507" i="4"/>
  <c r="M2507" i="4"/>
  <c r="N2507" i="4"/>
  <c r="O2507" i="4"/>
  <c r="L2508" i="4"/>
  <c r="M2508" i="4"/>
  <c r="N2508" i="4"/>
  <c r="O2508" i="4"/>
  <c r="L2509" i="4"/>
  <c r="M2509" i="4"/>
  <c r="N2509" i="4"/>
  <c r="O2509" i="4"/>
  <c r="L2510" i="4"/>
  <c r="M2510" i="4"/>
  <c r="N2510" i="4"/>
  <c r="O2510" i="4"/>
  <c r="L2511" i="4"/>
  <c r="M2511" i="4"/>
  <c r="N2511" i="4"/>
  <c r="O2511" i="4"/>
  <c r="L2512" i="4"/>
  <c r="M2512" i="4"/>
  <c r="N2512" i="4"/>
  <c r="O2512" i="4"/>
  <c r="L2513" i="4"/>
  <c r="M2513" i="4"/>
  <c r="N2513" i="4"/>
  <c r="O2513" i="4"/>
  <c r="L2514" i="4"/>
  <c r="M2514" i="4"/>
  <c r="N2514" i="4"/>
  <c r="O2514" i="4"/>
  <c r="L2515" i="4"/>
  <c r="M2515" i="4"/>
  <c r="N2515" i="4"/>
  <c r="O2515" i="4"/>
  <c r="L2516" i="4"/>
  <c r="M2516" i="4"/>
  <c r="N2516" i="4"/>
  <c r="O2516" i="4"/>
  <c r="L2517" i="4"/>
  <c r="M2517" i="4"/>
  <c r="N2517" i="4"/>
  <c r="O2517" i="4"/>
  <c r="L2518" i="4"/>
  <c r="M2518" i="4"/>
  <c r="N2518" i="4"/>
  <c r="O2518" i="4"/>
  <c r="L2519" i="4"/>
  <c r="M2519" i="4"/>
  <c r="N2519" i="4"/>
  <c r="O2519" i="4"/>
  <c r="L2520" i="4"/>
  <c r="M2520" i="4"/>
  <c r="N2520" i="4"/>
  <c r="O2520" i="4"/>
  <c r="L2521" i="4"/>
  <c r="M2521" i="4"/>
  <c r="N2521" i="4"/>
  <c r="O2521" i="4"/>
  <c r="L2522" i="4"/>
  <c r="M2522" i="4"/>
  <c r="N2522" i="4"/>
  <c r="O2522" i="4"/>
  <c r="L2523" i="4"/>
  <c r="M2523" i="4"/>
  <c r="N2523" i="4"/>
  <c r="O2523" i="4"/>
  <c r="L2524" i="4"/>
  <c r="M2524" i="4"/>
  <c r="N2524" i="4"/>
  <c r="O2524" i="4"/>
  <c r="L2525" i="4"/>
  <c r="M2525" i="4"/>
  <c r="N2525" i="4"/>
  <c r="O2525" i="4"/>
  <c r="L2526" i="4"/>
  <c r="M2526" i="4"/>
  <c r="N2526" i="4"/>
  <c r="O2526" i="4"/>
  <c r="L2527" i="4"/>
  <c r="M2527" i="4"/>
  <c r="N2527" i="4"/>
  <c r="O2527" i="4"/>
  <c r="L2528" i="4"/>
  <c r="M2528" i="4"/>
  <c r="N2528" i="4"/>
  <c r="O2528" i="4"/>
  <c r="L2529" i="4"/>
  <c r="M2529" i="4"/>
  <c r="N2529" i="4"/>
  <c r="O2529" i="4"/>
  <c r="L2530" i="4"/>
  <c r="M2530" i="4"/>
  <c r="N2530" i="4"/>
  <c r="O2530" i="4"/>
  <c r="L2531" i="4"/>
  <c r="M2531" i="4"/>
  <c r="N2531" i="4"/>
  <c r="O2531" i="4"/>
  <c r="L2532" i="4"/>
  <c r="M2532" i="4"/>
  <c r="N2532" i="4"/>
  <c r="O2532" i="4"/>
  <c r="L2533" i="4"/>
  <c r="M2533" i="4"/>
  <c r="N2533" i="4"/>
  <c r="O2533" i="4"/>
  <c r="L2534" i="4"/>
  <c r="M2534" i="4"/>
  <c r="N2534" i="4"/>
  <c r="O2534" i="4"/>
  <c r="L2535" i="4"/>
  <c r="M2535" i="4"/>
  <c r="N2535" i="4"/>
  <c r="O2535" i="4"/>
  <c r="L2536" i="4"/>
  <c r="M2536" i="4"/>
  <c r="N2536" i="4"/>
  <c r="O2536" i="4"/>
  <c r="L2537" i="4"/>
  <c r="M2537" i="4"/>
  <c r="N2537" i="4"/>
  <c r="O2537" i="4"/>
  <c r="L2538" i="4"/>
  <c r="M2538" i="4"/>
  <c r="N2538" i="4"/>
  <c r="O2538" i="4"/>
  <c r="L2539" i="4"/>
  <c r="M2539" i="4"/>
  <c r="N2539" i="4"/>
  <c r="O2539" i="4"/>
  <c r="L2540" i="4"/>
  <c r="M2540" i="4"/>
  <c r="N2540" i="4"/>
  <c r="O2540" i="4"/>
  <c r="L2541" i="4"/>
  <c r="M2541" i="4"/>
  <c r="N2541" i="4"/>
  <c r="O2541" i="4"/>
  <c r="L2542" i="4"/>
  <c r="M2542" i="4"/>
  <c r="N2542" i="4"/>
  <c r="O2542" i="4"/>
  <c r="L2543" i="4"/>
  <c r="M2543" i="4"/>
  <c r="N2543" i="4"/>
  <c r="O2543" i="4"/>
  <c r="L2544" i="4"/>
  <c r="M2544" i="4"/>
  <c r="N2544" i="4"/>
  <c r="O2544" i="4"/>
  <c r="L2545" i="4"/>
  <c r="M2545" i="4"/>
  <c r="N2545" i="4"/>
  <c r="O2545" i="4"/>
  <c r="L2546" i="4"/>
  <c r="M2546" i="4"/>
  <c r="N2546" i="4"/>
  <c r="O2546" i="4"/>
  <c r="L2547" i="4"/>
  <c r="M2547" i="4"/>
  <c r="N2547" i="4"/>
  <c r="O2547" i="4"/>
  <c r="L2548" i="4"/>
  <c r="M2548" i="4"/>
  <c r="N2548" i="4"/>
  <c r="O2548" i="4"/>
  <c r="L2549" i="4"/>
  <c r="M2549" i="4"/>
  <c r="N2549" i="4"/>
  <c r="O2549" i="4"/>
  <c r="L2550" i="4"/>
  <c r="M2550" i="4"/>
  <c r="N2550" i="4"/>
  <c r="O2550" i="4"/>
  <c r="L2551" i="4"/>
  <c r="M2551" i="4"/>
  <c r="N2551" i="4"/>
  <c r="O2551" i="4"/>
  <c r="L2552" i="4"/>
  <c r="M2552" i="4"/>
  <c r="N2552" i="4"/>
  <c r="O2552" i="4"/>
  <c r="L2553" i="4"/>
  <c r="M2553" i="4"/>
  <c r="N2553" i="4"/>
  <c r="O2553" i="4"/>
  <c r="L2554" i="4"/>
  <c r="M2554" i="4"/>
  <c r="N2554" i="4"/>
  <c r="O2554" i="4"/>
  <c r="L2555" i="4"/>
  <c r="M2555" i="4"/>
  <c r="N2555" i="4"/>
  <c r="O2555" i="4"/>
  <c r="L2556" i="4"/>
  <c r="M2556" i="4"/>
  <c r="N2556" i="4"/>
  <c r="O2556" i="4"/>
  <c r="L2557" i="4"/>
  <c r="M2557" i="4"/>
  <c r="N2557" i="4"/>
  <c r="O2557" i="4"/>
  <c r="L2558" i="4"/>
  <c r="M2558" i="4"/>
  <c r="N2558" i="4"/>
  <c r="O2558" i="4"/>
  <c r="L2559" i="4"/>
  <c r="M2559" i="4"/>
  <c r="N2559" i="4"/>
  <c r="O2559" i="4"/>
  <c r="L2560" i="4"/>
  <c r="M2560" i="4"/>
  <c r="N2560" i="4"/>
  <c r="O2560" i="4"/>
  <c r="L2561" i="4"/>
  <c r="M2561" i="4"/>
  <c r="N2561" i="4"/>
  <c r="O2561" i="4"/>
  <c r="L2562" i="4"/>
  <c r="M2562" i="4"/>
  <c r="N2562" i="4"/>
  <c r="O2562" i="4"/>
  <c r="L2563" i="4"/>
  <c r="M2563" i="4"/>
  <c r="N2563" i="4"/>
  <c r="O2563" i="4"/>
  <c r="L2564" i="4"/>
  <c r="M2564" i="4"/>
  <c r="N2564" i="4"/>
  <c r="O2564" i="4"/>
  <c r="L2565" i="4"/>
  <c r="M2565" i="4"/>
  <c r="N2565" i="4"/>
  <c r="O2565" i="4"/>
  <c r="L2566" i="4"/>
  <c r="M2566" i="4"/>
  <c r="N2566" i="4"/>
  <c r="O2566" i="4"/>
  <c r="L2567" i="4"/>
  <c r="M2567" i="4"/>
  <c r="N2567" i="4"/>
  <c r="O2567" i="4"/>
  <c r="L2568" i="4"/>
  <c r="M2568" i="4"/>
  <c r="N2568" i="4"/>
  <c r="O2568" i="4"/>
  <c r="L2569" i="4"/>
  <c r="M2569" i="4"/>
  <c r="N2569" i="4"/>
  <c r="O2569" i="4"/>
  <c r="L2570" i="4"/>
  <c r="M2570" i="4"/>
  <c r="N2570" i="4"/>
  <c r="O2570" i="4"/>
  <c r="L2571" i="4"/>
  <c r="M2571" i="4"/>
  <c r="N2571" i="4"/>
  <c r="O2571" i="4"/>
  <c r="L2572" i="4"/>
  <c r="M2572" i="4"/>
  <c r="N2572" i="4"/>
  <c r="O2572" i="4"/>
  <c r="L2573" i="4"/>
  <c r="M2573" i="4"/>
  <c r="N2573" i="4"/>
  <c r="O2573" i="4"/>
  <c r="L2574" i="4"/>
  <c r="M2574" i="4"/>
  <c r="N2574" i="4"/>
  <c r="O2574" i="4"/>
  <c r="L2575" i="4"/>
  <c r="M2575" i="4"/>
  <c r="N2575" i="4"/>
  <c r="O2575" i="4"/>
  <c r="L2576" i="4"/>
  <c r="M2576" i="4"/>
  <c r="N2576" i="4"/>
  <c r="O2576" i="4"/>
  <c r="L2577" i="4"/>
  <c r="M2577" i="4"/>
  <c r="N2577" i="4"/>
  <c r="O2577" i="4"/>
  <c r="L2578" i="4"/>
  <c r="M2578" i="4"/>
  <c r="N2578" i="4"/>
  <c r="O2578" i="4"/>
  <c r="L2579" i="4"/>
  <c r="M2579" i="4"/>
  <c r="N2579" i="4"/>
  <c r="O2579" i="4"/>
  <c r="L2580" i="4"/>
  <c r="M2580" i="4"/>
  <c r="N2580" i="4"/>
  <c r="O2580" i="4"/>
  <c r="L2581" i="4"/>
  <c r="M2581" i="4"/>
  <c r="N2581" i="4"/>
  <c r="O2581" i="4"/>
  <c r="L2582" i="4"/>
  <c r="M2582" i="4"/>
  <c r="N2582" i="4"/>
  <c r="O2582" i="4"/>
  <c r="L2583" i="4"/>
  <c r="M2583" i="4"/>
  <c r="N2583" i="4"/>
  <c r="O2583" i="4"/>
  <c r="L2584" i="4"/>
  <c r="M2584" i="4"/>
  <c r="N2584" i="4"/>
  <c r="O2584" i="4"/>
  <c r="L2585" i="4"/>
  <c r="M2585" i="4"/>
  <c r="N2585" i="4"/>
  <c r="O2585" i="4"/>
  <c r="L2586" i="4"/>
  <c r="M2586" i="4"/>
  <c r="N2586" i="4"/>
  <c r="O2586" i="4"/>
  <c r="L2587" i="4"/>
  <c r="M2587" i="4"/>
  <c r="N2587" i="4"/>
  <c r="O2587" i="4"/>
  <c r="L2588" i="4"/>
  <c r="M2588" i="4"/>
  <c r="N2588" i="4"/>
  <c r="O2588" i="4"/>
  <c r="L2589" i="4"/>
  <c r="M2589" i="4"/>
  <c r="N2589" i="4"/>
  <c r="O2589" i="4"/>
  <c r="L2590" i="4"/>
  <c r="M2590" i="4"/>
  <c r="N2590" i="4"/>
  <c r="O2590" i="4"/>
  <c r="L2591" i="4"/>
  <c r="M2591" i="4"/>
  <c r="N2591" i="4"/>
  <c r="O2591" i="4"/>
  <c r="L2592" i="4"/>
  <c r="M2592" i="4"/>
  <c r="N2592" i="4"/>
  <c r="O2592" i="4"/>
  <c r="L2593" i="4"/>
  <c r="M2593" i="4"/>
  <c r="N2593" i="4"/>
  <c r="O2593" i="4"/>
  <c r="L2594" i="4"/>
  <c r="M2594" i="4"/>
  <c r="N2594" i="4"/>
  <c r="O2594" i="4"/>
  <c r="L2595" i="4"/>
  <c r="M2595" i="4"/>
  <c r="N2595" i="4"/>
  <c r="O2595" i="4"/>
  <c r="L2596" i="4"/>
  <c r="M2596" i="4"/>
  <c r="N2596" i="4"/>
  <c r="O2596" i="4"/>
  <c r="L2597" i="4"/>
  <c r="M2597" i="4"/>
  <c r="N2597" i="4"/>
  <c r="O2597" i="4"/>
  <c r="L2598" i="4"/>
  <c r="M2598" i="4"/>
  <c r="N2598" i="4"/>
  <c r="O2598" i="4"/>
  <c r="L2599" i="4"/>
  <c r="M2599" i="4"/>
  <c r="N2599" i="4"/>
  <c r="O2599" i="4"/>
  <c r="L2600" i="4"/>
  <c r="M2600" i="4"/>
  <c r="N2600" i="4"/>
  <c r="O2600" i="4"/>
  <c r="L2601" i="4"/>
  <c r="M2601" i="4"/>
  <c r="N2601" i="4"/>
  <c r="O2601" i="4"/>
  <c r="L2602" i="4"/>
  <c r="M2602" i="4"/>
  <c r="N2602" i="4"/>
  <c r="O2602" i="4"/>
  <c r="L2603" i="4"/>
  <c r="M2603" i="4"/>
  <c r="N2603" i="4"/>
  <c r="O2603" i="4"/>
  <c r="L2604" i="4"/>
  <c r="M2604" i="4"/>
  <c r="N2604" i="4"/>
  <c r="O2604" i="4"/>
  <c r="L2605" i="4"/>
  <c r="M2605" i="4"/>
  <c r="N2605" i="4"/>
  <c r="O2605" i="4"/>
  <c r="L2606" i="4"/>
  <c r="M2606" i="4"/>
  <c r="N2606" i="4"/>
  <c r="O2606" i="4"/>
  <c r="L2607" i="4"/>
  <c r="M2607" i="4"/>
  <c r="N2607" i="4"/>
  <c r="O2607" i="4"/>
  <c r="L2608" i="4"/>
  <c r="M2608" i="4"/>
  <c r="N2608" i="4"/>
  <c r="O2608" i="4"/>
  <c r="L2609" i="4"/>
  <c r="M2609" i="4"/>
  <c r="N2609" i="4"/>
  <c r="O2609" i="4"/>
  <c r="L2610" i="4"/>
  <c r="M2610" i="4"/>
  <c r="N2610" i="4"/>
  <c r="O2610" i="4"/>
  <c r="L2611" i="4"/>
  <c r="M2611" i="4"/>
  <c r="N2611" i="4"/>
  <c r="O2611" i="4"/>
  <c r="L2612" i="4"/>
  <c r="M2612" i="4"/>
  <c r="N2612" i="4"/>
  <c r="O2612" i="4"/>
  <c r="L2613" i="4"/>
  <c r="M2613" i="4"/>
  <c r="N2613" i="4"/>
  <c r="O2613" i="4"/>
  <c r="L2614" i="4"/>
  <c r="M2614" i="4"/>
  <c r="N2614" i="4"/>
  <c r="O2614" i="4"/>
  <c r="L2615" i="4"/>
  <c r="M2615" i="4"/>
  <c r="N2615" i="4"/>
  <c r="O2615" i="4"/>
  <c r="L2616" i="4"/>
  <c r="M2616" i="4"/>
  <c r="N2616" i="4"/>
  <c r="O2616" i="4"/>
  <c r="L2617" i="4"/>
  <c r="M2617" i="4"/>
  <c r="N2617" i="4"/>
  <c r="O2617" i="4"/>
  <c r="L2618" i="4"/>
  <c r="M2618" i="4"/>
  <c r="N2618" i="4"/>
  <c r="O2618" i="4"/>
  <c r="L2619" i="4"/>
  <c r="M2619" i="4"/>
  <c r="N2619" i="4"/>
  <c r="O2619" i="4"/>
  <c r="L2620" i="4"/>
  <c r="M2620" i="4"/>
  <c r="N2620" i="4"/>
  <c r="O2620" i="4"/>
  <c r="L2621" i="4"/>
  <c r="M2621" i="4"/>
  <c r="N2621" i="4"/>
  <c r="O2621" i="4"/>
  <c r="L2622" i="4"/>
  <c r="M2622" i="4"/>
  <c r="N2622" i="4"/>
  <c r="O2622" i="4"/>
  <c r="L2623" i="4"/>
  <c r="M2623" i="4"/>
  <c r="N2623" i="4"/>
  <c r="O2623" i="4"/>
  <c r="L2624" i="4"/>
  <c r="M2624" i="4"/>
  <c r="N2624" i="4"/>
  <c r="O2624" i="4"/>
  <c r="L2625" i="4"/>
  <c r="M2625" i="4"/>
  <c r="N2625" i="4"/>
  <c r="O2625" i="4"/>
  <c r="L2626" i="4"/>
  <c r="M2626" i="4"/>
  <c r="N2626" i="4"/>
  <c r="O2626" i="4"/>
  <c r="L2627" i="4"/>
  <c r="M2627" i="4"/>
  <c r="N2627" i="4"/>
  <c r="O2627" i="4"/>
  <c r="L2628" i="4"/>
  <c r="M2628" i="4"/>
  <c r="N2628" i="4"/>
  <c r="O2628" i="4"/>
  <c r="L2629" i="4"/>
  <c r="M2629" i="4"/>
  <c r="N2629" i="4"/>
  <c r="O2629" i="4"/>
  <c r="L2630" i="4"/>
  <c r="M2630" i="4"/>
  <c r="N2630" i="4"/>
  <c r="O2630" i="4"/>
  <c r="L2631" i="4"/>
  <c r="M2631" i="4"/>
  <c r="N2631" i="4"/>
  <c r="O2631" i="4"/>
  <c r="L2632" i="4"/>
  <c r="M2632" i="4"/>
  <c r="N2632" i="4"/>
  <c r="O2632" i="4"/>
  <c r="L2633" i="4"/>
  <c r="M2633" i="4"/>
  <c r="N2633" i="4"/>
  <c r="O2633" i="4"/>
  <c r="L2634" i="4"/>
  <c r="M2634" i="4"/>
  <c r="N2634" i="4"/>
  <c r="O2634" i="4"/>
  <c r="L2635" i="4"/>
  <c r="M2635" i="4"/>
  <c r="N2635" i="4"/>
  <c r="O2635" i="4"/>
  <c r="L2636" i="4"/>
  <c r="M2636" i="4"/>
  <c r="N2636" i="4"/>
  <c r="O2636" i="4"/>
  <c r="L2637" i="4"/>
  <c r="M2637" i="4"/>
  <c r="N2637" i="4"/>
  <c r="O2637" i="4"/>
  <c r="L2638" i="4"/>
  <c r="M2638" i="4"/>
  <c r="N2638" i="4"/>
  <c r="O2638" i="4"/>
  <c r="L2639" i="4"/>
  <c r="M2639" i="4"/>
  <c r="N2639" i="4"/>
  <c r="O2639" i="4"/>
  <c r="L2640" i="4"/>
  <c r="M2640" i="4"/>
  <c r="N2640" i="4"/>
  <c r="O2640" i="4"/>
  <c r="L2641" i="4"/>
  <c r="M2641" i="4"/>
  <c r="N2641" i="4"/>
  <c r="O2641" i="4"/>
  <c r="L2642" i="4"/>
  <c r="M2642" i="4"/>
  <c r="N2642" i="4"/>
  <c r="O2642" i="4"/>
  <c r="L2643" i="4"/>
  <c r="M2643" i="4"/>
  <c r="N2643" i="4"/>
  <c r="O2643" i="4"/>
  <c r="L2644" i="4"/>
  <c r="M2644" i="4"/>
  <c r="N2644" i="4"/>
  <c r="O2644" i="4"/>
  <c r="L2645" i="4"/>
  <c r="M2645" i="4"/>
  <c r="N2645" i="4"/>
  <c r="O2645" i="4"/>
  <c r="L2646" i="4"/>
  <c r="M2646" i="4"/>
  <c r="N2646" i="4"/>
  <c r="O2646" i="4"/>
  <c r="L2647" i="4"/>
  <c r="M2647" i="4"/>
  <c r="N2647" i="4"/>
  <c r="O2647" i="4"/>
  <c r="L2648" i="4"/>
  <c r="M2648" i="4"/>
  <c r="N2648" i="4"/>
  <c r="O2648" i="4"/>
  <c r="L2649" i="4"/>
  <c r="M2649" i="4"/>
  <c r="N2649" i="4"/>
  <c r="O2649" i="4"/>
  <c r="L2650" i="4"/>
  <c r="M2650" i="4"/>
  <c r="N2650" i="4"/>
  <c r="O2650" i="4"/>
  <c r="L2651" i="4"/>
  <c r="M2651" i="4"/>
  <c r="N2651" i="4"/>
  <c r="O2651" i="4"/>
  <c r="L2652" i="4"/>
  <c r="M2652" i="4"/>
  <c r="N2652" i="4"/>
  <c r="O2652" i="4"/>
  <c r="L2653" i="4"/>
  <c r="M2653" i="4"/>
  <c r="N2653" i="4"/>
  <c r="O2653" i="4"/>
  <c r="L2654" i="4"/>
  <c r="M2654" i="4"/>
  <c r="N2654" i="4"/>
  <c r="O2654" i="4"/>
  <c r="L2655" i="4"/>
  <c r="M2655" i="4"/>
  <c r="N2655" i="4"/>
  <c r="O2655" i="4"/>
  <c r="L2656" i="4"/>
  <c r="M2656" i="4"/>
  <c r="N2656" i="4"/>
  <c r="O2656" i="4"/>
  <c r="L2657" i="4"/>
  <c r="M2657" i="4"/>
  <c r="N2657" i="4"/>
  <c r="O2657" i="4"/>
  <c r="L2658" i="4"/>
  <c r="M2658" i="4"/>
  <c r="N2658" i="4"/>
  <c r="O2658" i="4"/>
  <c r="L2659" i="4"/>
  <c r="M2659" i="4"/>
  <c r="N2659" i="4"/>
  <c r="O2659" i="4"/>
  <c r="L2660" i="4"/>
  <c r="M2660" i="4"/>
  <c r="N2660" i="4"/>
  <c r="O2660" i="4"/>
  <c r="L2661" i="4"/>
  <c r="M2661" i="4"/>
  <c r="N2661" i="4"/>
  <c r="O2661" i="4"/>
  <c r="L2662" i="4"/>
  <c r="M2662" i="4"/>
  <c r="N2662" i="4"/>
  <c r="O2662" i="4"/>
  <c r="L2663" i="4"/>
  <c r="M2663" i="4"/>
  <c r="N2663" i="4"/>
  <c r="O2663" i="4"/>
  <c r="L2664" i="4"/>
  <c r="M2664" i="4"/>
  <c r="N2664" i="4"/>
  <c r="O2664" i="4"/>
  <c r="L2665" i="4"/>
  <c r="M2665" i="4"/>
  <c r="N2665" i="4"/>
  <c r="O2665" i="4"/>
  <c r="L2666" i="4"/>
  <c r="M2666" i="4"/>
  <c r="N2666" i="4"/>
  <c r="O2666" i="4"/>
  <c r="L2667" i="4"/>
  <c r="M2667" i="4"/>
  <c r="N2667" i="4"/>
  <c r="O2667" i="4"/>
  <c r="L2668" i="4"/>
  <c r="M2668" i="4"/>
  <c r="N2668" i="4"/>
  <c r="O2668" i="4"/>
  <c r="L2669" i="4"/>
  <c r="M2669" i="4"/>
  <c r="N2669" i="4"/>
  <c r="O2669" i="4"/>
  <c r="L2670" i="4"/>
  <c r="M2670" i="4"/>
  <c r="N2670" i="4"/>
  <c r="O2670" i="4"/>
  <c r="L2671" i="4"/>
  <c r="M2671" i="4"/>
  <c r="N2671" i="4"/>
  <c r="O2671" i="4"/>
  <c r="L2672" i="4"/>
  <c r="M2672" i="4"/>
  <c r="N2672" i="4"/>
  <c r="O2672" i="4"/>
  <c r="L2673" i="4"/>
  <c r="M2673" i="4"/>
  <c r="N2673" i="4"/>
  <c r="O2673" i="4"/>
  <c r="L2674" i="4"/>
  <c r="M2674" i="4"/>
  <c r="N2674" i="4"/>
  <c r="O2674" i="4"/>
  <c r="L2675" i="4"/>
  <c r="M2675" i="4"/>
  <c r="N2675" i="4"/>
  <c r="O2675" i="4"/>
  <c r="L2676" i="4"/>
  <c r="M2676" i="4"/>
  <c r="N2676" i="4"/>
  <c r="O2676" i="4"/>
  <c r="L2677" i="4"/>
  <c r="M2677" i="4"/>
  <c r="N2677" i="4"/>
  <c r="O2677" i="4"/>
  <c r="L2678" i="4"/>
  <c r="M2678" i="4"/>
  <c r="N2678" i="4"/>
  <c r="O2678" i="4"/>
  <c r="L2679" i="4"/>
  <c r="M2679" i="4"/>
  <c r="N2679" i="4"/>
  <c r="O2679" i="4"/>
  <c r="L2680" i="4"/>
  <c r="M2680" i="4"/>
  <c r="N2680" i="4"/>
  <c r="O2680" i="4"/>
  <c r="L2681" i="4"/>
  <c r="M2681" i="4"/>
  <c r="N2681" i="4"/>
  <c r="O2681" i="4"/>
  <c r="L2682" i="4"/>
  <c r="M2682" i="4"/>
  <c r="N2682" i="4"/>
  <c r="O2682" i="4"/>
  <c r="L2683" i="4"/>
  <c r="M2683" i="4"/>
  <c r="N2683" i="4"/>
  <c r="O2683" i="4"/>
  <c r="L2684" i="4"/>
  <c r="M2684" i="4"/>
  <c r="N2684" i="4"/>
  <c r="O2684" i="4"/>
  <c r="L2685" i="4"/>
  <c r="M2685" i="4"/>
  <c r="N2685" i="4"/>
  <c r="O2685" i="4"/>
  <c r="L2686" i="4"/>
  <c r="M2686" i="4"/>
  <c r="N2686" i="4"/>
  <c r="O2686" i="4"/>
  <c r="L2687" i="4"/>
  <c r="M2687" i="4"/>
  <c r="N2687" i="4"/>
  <c r="O2687" i="4"/>
  <c r="L2688" i="4"/>
  <c r="M2688" i="4"/>
  <c r="N2688" i="4"/>
  <c r="O2688" i="4"/>
  <c r="L2689" i="4"/>
  <c r="M2689" i="4"/>
  <c r="N2689" i="4"/>
  <c r="O2689" i="4"/>
  <c r="L2690" i="4"/>
  <c r="M2690" i="4"/>
  <c r="N2690" i="4"/>
  <c r="O2690" i="4"/>
  <c r="L2691" i="4"/>
  <c r="M2691" i="4"/>
  <c r="N2691" i="4"/>
  <c r="O2691" i="4"/>
  <c r="L2692" i="4"/>
  <c r="M2692" i="4"/>
  <c r="N2692" i="4"/>
  <c r="O2692" i="4"/>
  <c r="L2693" i="4"/>
  <c r="M2693" i="4"/>
  <c r="N2693" i="4"/>
  <c r="O2693" i="4"/>
  <c r="L2694" i="4"/>
  <c r="M2694" i="4"/>
  <c r="N2694" i="4"/>
  <c r="O2694" i="4"/>
  <c r="L2695" i="4"/>
  <c r="M2695" i="4"/>
  <c r="N2695" i="4"/>
  <c r="O2695" i="4"/>
  <c r="L2696" i="4"/>
  <c r="M2696" i="4"/>
  <c r="N2696" i="4"/>
  <c r="O2696" i="4"/>
  <c r="L2697" i="4"/>
  <c r="M2697" i="4"/>
  <c r="N2697" i="4"/>
  <c r="O2697" i="4"/>
  <c r="L2698" i="4"/>
  <c r="M2698" i="4"/>
  <c r="N2698" i="4"/>
  <c r="O2698" i="4"/>
  <c r="L2699" i="4"/>
  <c r="M2699" i="4"/>
  <c r="N2699" i="4"/>
  <c r="O2699" i="4"/>
  <c r="L2700" i="4"/>
  <c r="M2700" i="4"/>
  <c r="N2700" i="4"/>
  <c r="O2700" i="4"/>
  <c r="L2701" i="4"/>
  <c r="M2701" i="4"/>
  <c r="N2701" i="4"/>
  <c r="O2701" i="4"/>
  <c r="L2702" i="4"/>
  <c r="M2702" i="4"/>
  <c r="N2702" i="4"/>
  <c r="O2702" i="4"/>
  <c r="L2703" i="4"/>
  <c r="M2703" i="4"/>
  <c r="N2703" i="4"/>
  <c r="O2703" i="4"/>
  <c r="L2704" i="4"/>
  <c r="M2704" i="4"/>
  <c r="N2704" i="4"/>
  <c r="O2704" i="4"/>
  <c r="L2705" i="4"/>
  <c r="M2705" i="4"/>
  <c r="N2705" i="4"/>
  <c r="O2705" i="4"/>
  <c r="L2706" i="4"/>
  <c r="M2706" i="4"/>
  <c r="N2706" i="4"/>
  <c r="O2706" i="4"/>
  <c r="L2707" i="4"/>
  <c r="M2707" i="4"/>
  <c r="N2707" i="4"/>
  <c r="O2707" i="4"/>
  <c r="L2708" i="4"/>
  <c r="M2708" i="4"/>
  <c r="N2708" i="4"/>
  <c r="O2708" i="4"/>
  <c r="L2709" i="4"/>
  <c r="M2709" i="4"/>
  <c r="N2709" i="4"/>
  <c r="O2709" i="4"/>
  <c r="L2710" i="4"/>
  <c r="M2710" i="4"/>
  <c r="N2710" i="4"/>
  <c r="O2710" i="4"/>
  <c r="L2711" i="4"/>
  <c r="M2711" i="4"/>
  <c r="N2711" i="4"/>
  <c r="O2711" i="4"/>
  <c r="L2712" i="4"/>
  <c r="M2712" i="4"/>
  <c r="N2712" i="4"/>
  <c r="O2712" i="4"/>
  <c r="L2713" i="4"/>
  <c r="M2713" i="4"/>
  <c r="N2713" i="4"/>
  <c r="O2713" i="4"/>
  <c r="L2714" i="4"/>
  <c r="M2714" i="4"/>
  <c r="N2714" i="4"/>
  <c r="O2714" i="4"/>
  <c r="L2715" i="4"/>
  <c r="M2715" i="4"/>
  <c r="N2715" i="4"/>
  <c r="O2715" i="4"/>
  <c r="L2716" i="4"/>
  <c r="M2716" i="4"/>
  <c r="N2716" i="4"/>
  <c r="O2716" i="4"/>
  <c r="L2717" i="4"/>
  <c r="M2717" i="4"/>
  <c r="N2717" i="4"/>
  <c r="O2717" i="4"/>
  <c r="L2718" i="4"/>
  <c r="M2718" i="4"/>
  <c r="N2718" i="4"/>
  <c r="O2718" i="4"/>
  <c r="L2719" i="4"/>
  <c r="M2719" i="4"/>
  <c r="N2719" i="4"/>
  <c r="O2719" i="4"/>
  <c r="L2720" i="4"/>
  <c r="M2720" i="4"/>
  <c r="N2720" i="4"/>
  <c r="O2720" i="4"/>
  <c r="L2721" i="4"/>
  <c r="M2721" i="4"/>
  <c r="N2721" i="4"/>
  <c r="O2721" i="4"/>
  <c r="L2722" i="4"/>
  <c r="M2722" i="4"/>
  <c r="N2722" i="4"/>
  <c r="O2722" i="4"/>
  <c r="L2723" i="4"/>
  <c r="M2723" i="4"/>
  <c r="N2723" i="4"/>
  <c r="O2723" i="4"/>
  <c r="L2724" i="4"/>
  <c r="M2724" i="4"/>
  <c r="N2724" i="4"/>
  <c r="O2724" i="4"/>
  <c r="L2725" i="4"/>
  <c r="M2725" i="4"/>
  <c r="N2725" i="4"/>
  <c r="O2725" i="4"/>
  <c r="L2726" i="4"/>
  <c r="M2726" i="4"/>
  <c r="N2726" i="4"/>
  <c r="O2726" i="4"/>
  <c r="L2727" i="4"/>
  <c r="M2727" i="4"/>
  <c r="N2727" i="4"/>
  <c r="O2727" i="4"/>
  <c r="L2728" i="4"/>
  <c r="M2728" i="4"/>
  <c r="N2728" i="4"/>
  <c r="O2728" i="4"/>
  <c r="L2729" i="4"/>
  <c r="M2729" i="4"/>
  <c r="N2729" i="4"/>
  <c r="O2729" i="4"/>
  <c r="L2730" i="4"/>
  <c r="M2730" i="4"/>
  <c r="N2730" i="4"/>
  <c r="O2730" i="4"/>
  <c r="L2731" i="4"/>
  <c r="M2731" i="4"/>
  <c r="N2731" i="4"/>
  <c r="O2731" i="4"/>
  <c r="L2732" i="4"/>
  <c r="M2732" i="4"/>
  <c r="N2732" i="4"/>
  <c r="O2732" i="4"/>
  <c r="L2733" i="4"/>
  <c r="M2733" i="4"/>
  <c r="N2733" i="4"/>
  <c r="O2733" i="4"/>
  <c r="L2734" i="4"/>
  <c r="M2734" i="4"/>
  <c r="N2734" i="4"/>
  <c r="O2734" i="4"/>
  <c r="L2735" i="4"/>
  <c r="M2735" i="4"/>
  <c r="N2735" i="4"/>
  <c r="O2735" i="4"/>
  <c r="L2736" i="4"/>
  <c r="M2736" i="4"/>
  <c r="N2736" i="4"/>
  <c r="O2736" i="4"/>
  <c r="L2737" i="4"/>
  <c r="M2737" i="4"/>
  <c r="N2737" i="4"/>
  <c r="O2737" i="4"/>
  <c r="L2738" i="4"/>
  <c r="M2738" i="4"/>
  <c r="N2738" i="4"/>
  <c r="O2738" i="4"/>
  <c r="L2739" i="4"/>
  <c r="M2739" i="4"/>
  <c r="N2739" i="4"/>
  <c r="O2739" i="4"/>
  <c r="L2740" i="4"/>
  <c r="M2740" i="4"/>
  <c r="N2740" i="4"/>
  <c r="O2740" i="4"/>
  <c r="L2741" i="4"/>
  <c r="M2741" i="4"/>
  <c r="N2741" i="4"/>
  <c r="O2741" i="4"/>
  <c r="L2742" i="4"/>
  <c r="M2742" i="4"/>
  <c r="N2742" i="4"/>
  <c r="O2742" i="4"/>
  <c r="L2743" i="4"/>
  <c r="M2743" i="4"/>
  <c r="N2743" i="4"/>
  <c r="O2743" i="4"/>
  <c r="L2744" i="4"/>
  <c r="M2744" i="4"/>
  <c r="N2744" i="4"/>
  <c r="O2744" i="4"/>
  <c r="L2745" i="4"/>
  <c r="M2745" i="4"/>
  <c r="N2745" i="4"/>
  <c r="O2745" i="4"/>
  <c r="L2746" i="4"/>
  <c r="M2746" i="4"/>
  <c r="N2746" i="4"/>
  <c r="O2746" i="4"/>
  <c r="L2747" i="4"/>
  <c r="M2747" i="4"/>
  <c r="N2747" i="4"/>
  <c r="O2747" i="4"/>
  <c r="L2748" i="4"/>
  <c r="M2748" i="4"/>
  <c r="N2748" i="4"/>
  <c r="O2748" i="4"/>
  <c r="L2749" i="4"/>
  <c r="M2749" i="4"/>
  <c r="N2749" i="4"/>
  <c r="O2749" i="4"/>
  <c r="L2750" i="4"/>
  <c r="M2750" i="4"/>
  <c r="N2750" i="4"/>
  <c r="O2750" i="4"/>
  <c r="L2751" i="4"/>
  <c r="M2751" i="4"/>
  <c r="N2751" i="4"/>
  <c r="O2751" i="4"/>
  <c r="L2752" i="4"/>
  <c r="M2752" i="4"/>
  <c r="N2752" i="4"/>
  <c r="O2752" i="4"/>
  <c r="L2753" i="4"/>
  <c r="M2753" i="4"/>
  <c r="N2753" i="4"/>
  <c r="O2753" i="4"/>
  <c r="L2754" i="4"/>
  <c r="M2754" i="4"/>
  <c r="N2754" i="4"/>
  <c r="O2754" i="4"/>
  <c r="L2755" i="4"/>
  <c r="M2755" i="4"/>
  <c r="N2755" i="4"/>
  <c r="O2755" i="4"/>
  <c r="L2756" i="4"/>
  <c r="M2756" i="4"/>
  <c r="N2756" i="4"/>
  <c r="O2756" i="4"/>
  <c r="L2757" i="4"/>
  <c r="M2757" i="4"/>
  <c r="N2757" i="4"/>
  <c r="O2757" i="4"/>
  <c r="L2758" i="4"/>
  <c r="M2758" i="4"/>
  <c r="N2758" i="4"/>
  <c r="O2758" i="4"/>
  <c r="L2759" i="4"/>
  <c r="M2759" i="4"/>
  <c r="N2759" i="4"/>
  <c r="O2759" i="4"/>
  <c r="L2760" i="4"/>
  <c r="M2760" i="4"/>
  <c r="N2760" i="4"/>
  <c r="O2760" i="4"/>
  <c r="L2761" i="4"/>
  <c r="M2761" i="4"/>
  <c r="N2761" i="4"/>
  <c r="O2761" i="4"/>
  <c r="L2762" i="4"/>
  <c r="M2762" i="4"/>
  <c r="N2762" i="4"/>
  <c r="O2762" i="4"/>
  <c r="L2763" i="4"/>
  <c r="M2763" i="4"/>
  <c r="N2763" i="4"/>
  <c r="O2763" i="4"/>
  <c r="L2764" i="4"/>
  <c r="M2764" i="4"/>
  <c r="N2764" i="4"/>
  <c r="O2764" i="4"/>
  <c r="L2765" i="4"/>
  <c r="M2765" i="4"/>
  <c r="N2765" i="4"/>
  <c r="O2765" i="4"/>
  <c r="L2766" i="4"/>
  <c r="M2766" i="4"/>
  <c r="N2766" i="4"/>
  <c r="O2766" i="4"/>
  <c r="L2767" i="4"/>
  <c r="M2767" i="4"/>
  <c r="N2767" i="4"/>
  <c r="O2767" i="4"/>
  <c r="L2768" i="4"/>
  <c r="M2768" i="4"/>
  <c r="N2768" i="4"/>
  <c r="O2768" i="4"/>
  <c r="L2769" i="4"/>
  <c r="M2769" i="4"/>
  <c r="N2769" i="4"/>
  <c r="O2769" i="4"/>
  <c r="L2770" i="4"/>
  <c r="M2770" i="4"/>
  <c r="N2770" i="4"/>
  <c r="O2770" i="4"/>
  <c r="L2771" i="4"/>
  <c r="M2771" i="4"/>
  <c r="N2771" i="4"/>
  <c r="O2771" i="4"/>
  <c r="L2772" i="4"/>
  <c r="M2772" i="4"/>
  <c r="N2772" i="4"/>
  <c r="O2772" i="4"/>
  <c r="L2773" i="4"/>
  <c r="M2773" i="4"/>
  <c r="N2773" i="4"/>
  <c r="O2773" i="4"/>
  <c r="L2774" i="4"/>
  <c r="M2774" i="4"/>
  <c r="N2774" i="4"/>
  <c r="O2774" i="4"/>
  <c r="L2775" i="4"/>
  <c r="M2775" i="4"/>
  <c r="N2775" i="4"/>
  <c r="O2775" i="4"/>
  <c r="L2776" i="4"/>
  <c r="M2776" i="4"/>
  <c r="N2776" i="4"/>
  <c r="O2776" i="4"/>
  <c r="L2777" i="4"/>
  <c r="M2777" i="4"/>
  <c r="N2777" i="4"/>
  <c r="O2777" i="4"/>
  <c r="L2778" i="4"/>
  <c r="M2778" i="4"/>
  <c r="N2778" i="4"/>
  <c r="O2778" i="4"/>
  <c r="L2779" i="4"/>
  <c r="M2779" i="4"/>
  <c r="N2779" i="4"/>
  <c r="O2779" i="4"/>
  <c r="L2780" i="4"/>
  <c r="M2780" i="4"/>
  <c r="N2780" i="4"/>
  <c r="O2780" i="4"/>
  <c r="L2781" i="4"/>
  <c r="M2781" i="4"/>
  <c r="N2781" i="4"/>
  <c r="O2781" i="4"/>
  <c r="L2782" i="4"/>
  <c r="M2782" i="4"/>
  <c r="N2782" i="4"/>
  <c r="O2782" i="4"/>
  <c r="L2783" i="4"/>
  <c r="M2783" i="4"/>
  <c r="N2783" i="4"/>
  <c r="O2783" i="4"/>
  <c r="L2784" i="4"/>
  <c r="M2784" i="4"/>
  <c r="N2784" i="4"/>
  <c r="O2784" i="4"/>
  <c r="L2785" i="4"/>
  <c r="M2785" i="4"/>
  <c r="N2785" i="4"/>
  <c r="O2785" i="4"/>
  <c r="L2786" i="4"/>
  <c r="M2786" i="4"/>
  <c r="N2786" i="4"/>
  <c r="O2786" i="4"/>
  <c r="L2787" i="4"/>
  <c r="M2787" i="4"/>
  <c r="N2787" i="4"/>
  <c r="O2787" i="4"/>
  <c r="L2788" i="4"/>
  <c r="M2788" i="4"/>
  <c r="N2788" i="4"/>
  <c r="O2788" i="4"/>
  <c r="L2789" i="4"/>
  <c r="M2789" i="4"/>
  <c r="N2789" i="4"/>
  <c r="O2789" i="4"/>
  <c r="L2790" i="4"/>
  <c r="M2790" i="4"/>
  <c r="N2790" i="4"/>
  <c r="O2790" i="4"/>
  <c r="L2791" i="4"/>
  <c r="M2791" i="4"/>
  <c r="N2791" i="4"/>
  <c r="O2791" i="4"/>
  <c r="L2792" i="4"/>
  <c r="M2792" i="4"/>
  <c r="N2792" i="4"/>
  <c r="O2792" i="4"/>
  <c r="L2793" i="4"/>
  <c r="M2793" i="4"/>
  <c r="N2793" i="4"/>
  <c r="O2793" i="4"/>
  <c r="L2794" i="4"/>
  <c r="M2794" i="4"/>
  <c r="N2794" i="4"/>
  <c r="O2794" i="4"/>
  <c r="L2795" i="4"/>
  <c r="M2795" i="4"/>
  <c r="N2795" i="4"/>
  <c r="O2795" i="4"/>
  <c r="L2796" i="4"/>
  <c r="M2796" i="4"/>
  <c r="N2796" i="4"/>
  <c r="O2796" i="4"/>
  <c r="L2797" i="4"/>
  <c r="M2797" i="4"/>
  <c r="N2797" i="4"/>
  <c r="O2797" i="4"/>
  <c r="L2798" i="4"/>
  <c r="M2798" i="4"/>
  <c r="N2798" i="4"/>
  <c r="O2798" i="4"/>
  <c r="L2799" i="4"/>
  <c r="M2799" i="4"/>
  <c r="N2799" i="4"/>
  <c r="O2799" i="4"/>
  <c r="L2800" i="4"/>
  <c r="M2800" i="4"/>
  <c r="N2800" i="4"/>
  <c r="O2800" i="4"/>
  <c r="L2801" i="4"/>
  <c r="M2801" i="4"/>
  <c r="N2801" i="4"/>
  <c r="O2801" i="4"/>
  <c r="L2802" i="4"/>
  <c r="M2802" i="4"/>
  <c r="N2802" i="4"/>
  <c r="O2802" i="4"/>
  <c r="L2803" i="4"/>
  <c r="M2803" i="4"/>
  <c r="N2803" i="4"/>
  <c r="O2803" i="4"/>
  <c r="L2804" i="4"/>
  <c r="M2804" i="4"/>
  <c r="N2804" i="4"/>
  <c r="O2804" i="4"/>
  <c r="L2805" i="4"/>
  <c r="M2805" i="4"/>
  <c r="N2805" i="4"/>
  <c r="O2805" i="4"/>
  <c r="L2806" i="4"/>
  <c r="M2806" i="4"/>
  <c r="N2806" i="4"/>
  <c r="O2806" i="4"/>
  <c r="L2807" i="4"/>
  <c r="M2807" i="4"/>
  <c r="N2807" i="4"/>
  <c r="O2807" i="4"/>
  <c r="L2808" i="4"/>
  <c r="M2808" i="4"/>
  <c r="N2808" i="4"/>
  <c r="O2808" i="4"/>
  <c r="L2809" i="4"/>
  <c r="M2809" i="4"/>
  <c r="N2809" i="4"/>
  <c r="O2809" i="4"/>
  <c r="L2810" i="4"/>
  <c r="M2810" i="4"/>
  <c r="N2810" i="4"/>
  <c r="O2810" i="4"/>
  <c r="L2811" i="4"/>
  <c r="M2811" i="4"/>
  <c r="N2811" i="4"/>
  <c r="O2811" i="4"/>
  <c r="L2812" i="4"/>
  <c r="M2812" i="4"/>
  <c r="N2812" i="4"/>
  <c r="O2812" i="4"/>
  <c r="L2813" i="4"/>
  <c r="M2813" i="4"/>
  <c r="N2813" i="4"/>
  <c r="O2813" i="4"/>
  <c r="L2814" i="4"/>
  <c r="M2814" i="4"/>
  <c r="N2814" i="4"/>
  <c r="O2814" i="4"/>
  <c r="L2815" i="4"/>
  <c r="M2815" i="4"/>
  <c r="N2815" i="4"/>
  <c r="O2815" i="4"/>
  <c r="L2816" i="4"/>
  <c r="M2816" i="4"/>
  <c r="N2816" i="4"/>
  <c r="O2816" i="4"/>
  <c r="L2817" i="4"/>
  <c r="M2817" i="4"/>
  <c r="N2817" i="4"/>
  <c r="O2817" i="4"/>
  <c r="L2818" i="4"/>
  <c r="M2818" i="4"/>
  <c r="N2818" i="4"/>
  <c r="O2818" i="4"/>
  <c r="L2819" i="4"/>
  <c r="M2819" i="4"/>
  <c r="N2819" i="4"/>
  <c r="O2819" i="4"/>
  <c r="L2820" i="4"/>
  <c r="M2820" i="4"/>
  <c r="N2820" i="4"/>
  <c r="O2820" i="4"/>
  <c r="L2821" i="4"/>
  <c r="M2821" i="4"/>
  <c r="N2821" i="4"/>
  <c r="O2821" i="4"/>
  <c r="L2822" i="4"/>
  <c r="M2822" i="4"/>
  <c r="N2822" i="4"/>
  <c r="O2822" i="4"/>
  <c r="L2823" i="4"/>
  <c r="M2823" i="4"/>
  <c r="N2823" i="4"/>
  <c r="O2823" i="4"/>
  <c r="L2824" i="4"/>
  <c r="M2824" i="4"/>
  <c r="N2824" i="4"/>
  <c r="O2824" i="4"/>
  <c r="L2825" i="4"/>
  <c r="M2825" i="4"/>
  <c r="N2825" i="4"/>
  <c r="O2825" i="4"/>
  <c r="L2826" i="4"/>
  <c r="M2826" i="4"/>
  <c r="N2826" i="4"/>
  <c r="O2826" i="4"/>
  <c r="L2827" i="4"/>
  <c r="M2827" i="4"/>
  <c r="N2827" i="4"/>
  <c r="O2827" i="4"/>
  <c r="L2828" i="4"/>
  <c r="M2828" i="4"/>
  <c r="N2828" i="4"/>
  <c r="O2828" i="4"/>
  <c r="L2829" i="4"/>
  <c r="M2829" i="4"/>
  <c r="N2829" i="4"/>
  <c r="O2829" i="4"/>
  <c r="L2830" i="4"/>
  <c r="M2830" i="4"/>
  <c r="N2830" i="4"/>
  <c r="O2830" i="4"/>
  <c r="L2831" i="4"/>
  <c r="M2831" i="4"/>
  <c r="N2831" i="4"/>
  <c r="O2831" i="4"/>
  <c r="L2832" i="4"/>
  <c r="M2832" i="4"/>
  <c r="N2832" i="4"/>
  <c r="O2832" i="4"/>
  <c r="L2833" i="4"/>
  <c r="M2833" i="4"/>
  <c r="N2833" i="4"/>
  <c r="O2833" i="4"/>
  <c r="L2834" i="4"/>
  <c r="M2834" i="4"/>
  <c r="N2834" i="4"/>
  <c r="O2834" i="4"/>
  <c r="L2835" i="4"/>
  <c r="M2835" i="4"/>
  <c r="N2835" i="4"/>
  <c r="O2835" i="4"/>
  <c r="L2836" i="4"/>
  <c r="M2836" i="4"/>
  <c r="N2836" i="4"/>
  <c r="O2836" i="4"/>
  <c r="L2837" i="4"/>
  <c r="M2837" i="4"/>
  <c r="N2837" i="4"/>
  <c r="O2837" i="4"/>
  <c r="L2838" i="4"/>
  <c r="M2838" i="4"/>
  <c r="N2838" i="4"/>
  <c r="O2838" i="4"/>
  <c r="L2839" i="4"/>
  <c r="M2839" i="4"/>
  <c r="N2839" i="4"/>
  <c r="O2839" i="4"/>
  <c r="L2840" i="4"/>
  <c r="M2840" i="4"/>
  <c r="N2840" i="4"/>
  <c r="O2840" i="4"/>
  <c r="L2841" i="4"/>
  <c r="M2841" i="4"/>
  <c r="N2841" i="4"/>
  <c r="O2841" i="4"/>
  <c r="L2842" i="4"/>
  <c r="M2842" i="4"/>
  <c r="N2842" i="4"/>
  <c r="O2842" i="4"/>
  <c r="L2843" i="4"/>
  <c r="M2843" i="4"/>
  <c r="N2843" i="4"/>
  <c r="O2843" i="4"/>
  <c r="L2844" i="4"/>
  <c r="M2844" i="4"/>
  <c r="N2844" i="4"/>
  <c r="O2844" i="4"/>
  <c r="L2845" i="4"/>
  <c r="M2845" i="4"/>
  <c r="N2845" i="4"/>
  <c r="O2845" i="4"/>
  <c r="L2846" i="4"/>
  <c r="M2846" i="4"/>
  <c r="N2846" i="4"/>
  <c r="O2846" i="4"/>
  <c r="L2847" i="4"/>
  <c r="M2847" i="4"/>
  <c r="N2847" i="4"/>
  <c r="O2847" i="4"/>
  <c r="L2848" i="4"/>
  <c r="M2848" i="4"/>
  <c r="N2848" i="4"/>
  <c r="O2848" i="4"/>
  <c r="L2849" i="4"/>
  <c r="M2849" i="4"/>
  <c r="N2849" i="4"/>
  <c r="O2849" i="4"/>
  <c r="L2850" i="4"/>
  <c r="M2850" i="4"/>
  <c r="N2850" i="4"/>
  <c r="O2850" i="4"/>
  <c r="L2851" i="4"/>
  <c r="M2851" i="4"/>
  <c r="N2851" i="4"/>
  <c r="O2851" i="4"/>
  <c r="L2852" i="4"/>
  <c r="M2852" i="4"/>
  <c r="N2852" i="4"/>
  <c r="O2852" i="4"/>
  <c r="L2853" i="4"/>
  <c r="M2853" i="4"/>
  <c r="N2853" i="4"/>
  <c r="O2853" i="4"/>
  <c r="L2854" i="4"/>
  <c r="M2854" i="4"/>
  <c r="N2854" i="4"/>
  <c r="O2854" i="4"/>
  <c r="L2855" i="4"/>
  <c r="M2855" i="4"/>
  <c r="N2855" i="4"/>
  <c r="O2855" i="4"/>
  <c r="L2856" i="4"/>
  <c r="M2856" i="4"/>
  <c r="N2856" i="4"/>
  <c r="O2856" i="4"/>
  <c r="L2857" i="4"/>
  <c r="M2857" i="4"/>
  <c r="N2857" i="4"/>
  <c r="O2857" i="4"/>
  <c r="L2858" i="4"/>
  <c r="M2858" i="4"/>
  <c r="N2858" i="4"/>
  <c r="O2858" i="4"/>
  <c r="L2859" i="4"/>
  <c r="M2859" i="4"/>
  <c r="N2859" i="4"/>
  <c r="O2859" i="4"/>
  <c r="L2860" i="4"/>
  <c r="M2860" i="4"/>
  <c r="N2860" i="4"/>
  <c r="O2860" i="4"/>
  <c r="L2861" i="4"/>
  <c r="M2861" i="4"/>
  <c r="N2861" i="4"/>
  <c r="O2861" i="4"/>
  <c r="L2862" i="4"/>
  <c r="M2862" i="4"/>
  <c r="N2862" i="4"/>
  <c r="O2862" i="4"/>
  <c r="L2863" i="4"/>
  <c r="M2863" i="4"/>
  <c r="N2863" i="4"/>
  <c r="O2863" i="4"/>
  <c r="L2864" i="4"/>
  <c r="M2864" i="4"/>
  <c r="N2864" i="4"/>
  <c r="O2864" i="4"/>
  <c r="L2865" i="4"/>
  <c r="M2865" i="4"/>
  <c r="N2865" i="4"/>
  <c r="O2865" i="4"/>
  <c r="L2866" i="4"/>
  <c r="M2866" i="4"/>
  <c r="N2866" i="4"/>
  <c r="O2866" i="4"/>
  <c r="L2867" i="4"/>
  <c r="M2867" i="4"/>
  <c r="N2867" i="4"/>
  <c r="O2867" i="4"/>
  <c r="L2868" i="4"/>
  <c r="M2868" i="4"/>
  <c r="N2868" i="4"/>
  <c r="O2868" i="4"/>
  <c r="L2869" i="4"/>
  <c r="M2869" i="4"/>
  <c r="N2869" i="4"/>
  <c r="O2869" i="4"/>
  <c r="L2870" i="4"/>
  <c r="M2870" i="4"/>
  <c r="N2870" i="4"/>
  <c r="O2870" i="4"/>
  <c r="L2871" i="4"/>
  <c r="M2871" i="4"/>
  <c r="N2871" i="4"/>
  <c r="O2871" i="4"/>
  <c r="L2872" i="4"/>
  <c r="M2872" i="4"/>
  <c r="N2872" i="4"/>
  <c r="O2872" i="4"/>
  <c r="L2873" i="4"/>
  <c r="M2873" i="4"/>
  <c r="N2873" i="4"/>
  <c r="O2873" i="4"/>
  <c r="L2874" i="4"/>
  <c r="M2874" i="4"/>
  <c r="N2874" i="4"/>
  <c r="O2874" i="4"/>
  <c r="L2875" i="4"/>
  <c r="M2875" i="4"/>
  <c r="N2875" i="4"/>
  <c r="O2875" i="4"/>
  <c r="L2876" i="4"/>
  <c r="M2876" i="4"/>
  <c r="N2876" i="4"/>
  <c r="O2876" i="4"/>
  <c r="L2877" i="4"/>
  <c r="M2877" i="4"/>
  <c r="N2877" i="4"/>
  <c r="O2877" i="4"/>
  <c r="L2878" i="4"/>
  <c r="M2878" i="4"/>
  <c r="N2878" i="4"/>
  <c r="O2878" i="4"/>
  <c r="L2879" i="4"/>
  <c r="M2879" i="4"/>
  <c r="N2879" i="4"/>
  <c r="O2879" i="4"/>
  <c r="L2880" i="4"/>
  <c r="M2880" i="4"/>
  <c r="N2880" i="4"/>
  <c r="O2880" i="4"/>
  <c r="L2881" i="4"/>
  <c r="M2881" i="4"/>
  <c r="N2881" i="4"/>
  <c r="O2881" i="4"/>
  <c r="L2882" i="4"/>
  <c r="M2882" i="4"/>
  <c r="N2882" i="4"/>
  <c r="O2882" i="4"/>
  <c r="L2883" i="4"/>
  <c r="M2883" i="4"/>
  <c r="N2883" i="4"/>
  <c r="O2883" i="4"/>
  <c r="L2884" i="4"/>
  <c r="M2884" i="4"/>
  <c r="N2884" i="4"/>
  <c r="O2884" i="4"/>
  <c r="L2885" i="4"/>
  <c r="M2885" i="4"/>
  <c r="N2885" i="4"/>
  <c r="O2885" i="4"/>
  <c r="L2886" i="4"/>
  <c r="M2886" i="4"/>
  <c r="N2886" i="4"/>
  <c r="O2886" i="4"/>
  <c r="L2887" i="4"/>
  <c r="M2887" i="4"/>
  <c r="N2887" i="4"/>
  <c r="O2887" i="4"/>
  <c r="L2888" i="4"/>
  <c r="M2888" i="4"/>
  <c r="N2888" i="4"/>
  <c r="O2888" i="4"/>
  <c r="L2889" i="4"/>
  <c r="M2889" i="4"/>
  <c r="N2889" i="4"/>
  <c r="O2889" i="4"/>
  <c r="L2890" i="4"/>
  <c r="M2890" i="4"/>
  <c r="N2890" i="4"/>
  <c r="O2890" i="4"/>
  <c r="L2891" i="4"/>
  <c r="M2891" i="4"/>
  <c r="N2891" i="4"/>
  <c r="O2891" i="4"/>
  <c r="L2892" i="4"/>
  <c r="M2892" i="4"/>
  <c r="N2892" i="4"/>
  <c r="O2892" i="4"/>
  <c r="L2893" i="4"/>
  <c r="M2893" i="4"/>
  <c r="N2893" i="4"/>
  <c r="O2893" i="4"/>
  <c r="L2894" i="4"/>
  <c r="M2894" i="4"/>
  <c r="N2894" i="4"/>
  <c r="O2894" i="4"/>
  <c r="L2895" i="4"/>
  <c r="M2895" i="4"/>
  <c r="N2895" i="4"/>
  <c r="O2895" i="4"/>
  <c r="L2896" i="4"/>
  <c r="M2896" i="4"/>
  <c r="N2896" i="4"/>
  <c r="O2896" i="4"/>
  <c r="L2897" i="4"/>
  <c r="M2897" i="4"/>
  <c r="N2897" i="4"/>
  <c r="O2897" i="4"/>
  <c r="L2898" i="4"/>
  <c r="M2898" i="4"/>
  <c r="N2898" i="4"/>
  <c r="O2898" i="4"/>
  <c r="L2899" i="4"/>
  <c r="M2899" i="4"/>
  <c r="N2899" i="4"/>
  <c r="O2899" i="4"/>
  <c r="L2900" i="4"/>
  <c r="M2900" i="4"/>
  <c r="N2900" i="4"/>
  <c r="O2900" i="4"/>
  <c r="L2901" i="4"/>
  <c r="M2901" i="4"/>
  <c r="N2901" i="4"/>
  <c r="O2901" i="4"/>
  <c r="L2902" i="4"/>
  <c r="M2902" i="4"/>
  <c r="N2902" i="4"/>
  <c r="O2902" i="4"/>
  <c r="L2903" i="4"/>
  <c r="M2903" i="4"/>
  <c r="N2903" i="4"/>
  <c r="O2903" i="4"/>
  <c r="L2904" i="4"/>
  <c r="M2904" i="4"/>
  <c r="N2904" i="4"/>
  <c r="O2904" i="4"/>
  <c r="L2905" i="4"/>
  <c r="M2905" i="4"/>
  <c r="N2905" i="4"/>
  <c r="O2905" i="4"/>
  <c r="L2906" i="4"/>
  <c r="M2906" i="4"/>
  <c r="N2906" i="4"/>
  <c r="O2906" i="4"/>
  <c r="L2907" i="4"/>
  <c r="M2907" i="4"/>
  <c r="N2907" i="4"/>
  <c r="O2907" i="4"/>
  <c r="L2908" i="4"/>
  <c r="M2908" i="4"/>
  <c r="N2908" i="4"/>
  <c r="O2908" i="4"/>
  <c r="L2909" i="4"/>
  <c r="M2909" i="4"/>
  <c r="N2909" i="4"/>
  <c r="O2909" i="4"/>
  <c r="L2910" i="4"/>
  <c r="M2910" i="4"/>
  <c r="N2910" i="4"/>
  <c r="O2910" i="4"/>
  <c r="L2911" i="4"/>
  <c r="M2911" i="4"/>
  <c r="N2911" i="4"/>
  <c r="O2911" i="4"/>
  <c r="L2912" i="4"/>
  <c r="M2912" i="4"/>
  <c r="N2912" i="4"/>
  <c r="O2912" i="4"/>
  <c r="L2913" i="4"/>
  <c r="M2913" i="4"/>
  <c r="N2913" i="4"/>
  <c r="O2913" i="4"/>
  <c r="L2914" i="4"/>
  <c r="M2914" i="4"/>
  <c r="N2914" i="4"/>
  <c r="O2914" i="4"/>
  <c r="L2915" i="4"/>
  <c r="M2915" i="4"/>
  <c r="N2915" i="4"/>
  <c r="O2915" i="4"/>
  <c r="L2916" i="4"/>
  <c r="M2916" i="4"/>
  <c r="N2916" i="4"/>
  <c r="O2916" i="4"/>
  <c r="L2917" i="4"/>
  <c r="M2917" i="4"/>
  <c r="N2917" i="4"/>
  <c r="O2917" i="4"/>
  <c r="L2918" i="4"/>
  <c r="M2918" i="4"/>
  <c r="N2918" i="4"/>
  <c r="O2918" i="4"/>
  <c r="L2919" i="4"/>
  <c r="M2919" i="4"/>
  <c r="N2919" i="4"/>
  <c r="O2919" i="4"/>
  <c r="L2920" i="4"/>
  <c r="M2920" i="4"/>
  <c r="N2920" i="4"/>
  <c r="O2920" i="4"/>
  <c r="L2921" i="4"/>
  <c r="M2921" i="4"/>
  <c r="N2921" i="4"/>
  <c r="O2921" i="4"/>
  <c r="L2922" i="4"/>
  <c r="M2922" i="4"/>
  <c r="N2922" i="4"/>
  <c r="O2922" i="4"/>
  <c r="L2923" i="4"/>
  <c r="M2923" i="4"/>
  <c r="N2923" i="4"/>
  <c r="O2923" i="4"/>
  <c r="L2924" i="4"/>
  <c r="M2924" i="4"/>
  <c r="N2924" i="4"/>
  <c r="O2924" i="4"/>
  <c r="L2925" i="4"/>
  <c r="M2925" i="4"/>
  <c r="N2925" i="4"/>
  <c r="O2925" i="4"/>
  <c r="L2926" i="4"/>
  <c r="M2926" i="4"/>
  <c r="N2926" i="4"/>
  <c r="O2926" i="4"/>
  <c r="L2927" i="4"/>
  <c r="M2927" i="4"/>
  <c r="N2927" i="4"/>
  <c r="O2927" i="4"/>
  <c r="L2928" i="4"/>
  <c r="M2928" i="4"/>
  <c r="N2928" i="4"/>
  <c r="O2928" i="4"/>
  <c r="L2929" i="4"/>
  <c r="M2929" i="4"/>
  <c r="N2929" i="4"/>
  <c r="O2929" i="4"/>
  <c r="L2930" i="4"/>
  <c r="M2930" i="4"/>
  <c r="N2930" i="4"/>
  <c r="O2930" i="4"/>
  <c r="L2931" i="4"/>
  <c r="M2931" i="4"/>
  <c r="N2931" i="4"/>
  <c r="O2931" i="4"/>
  <c r="L2932" i="4"/>
  <c r="M2932" i="4"/>
  <c r="N2932" i="4"/>
  <c r="O2932" i="4"/>
  <c r="L2933" i="4"/>
  <c r="M2933" i="4"/>
  <c r="N2933" i="4"/>
  <c r="O2933" i="4"/>
  <c r="L2934" i="4"/>
  <c r="M2934" i="4"/>
  <c r="N2934" i="4"/>
  <c r="O2934" i="4"/>
  <c r="L2935" i="4"/>
  <c r="M2935" i="4"/>
  <c r="N2935" i="4"/>
  <c r="O2935" i="4"/>
  <c r="L2936" i="4"/>
  <c r="M2936" i="4"/>
  <c r="N2936" i="4"/>
  <c r="O2936" i="4"/>
  <c r="L2937" i="4"/>
  <c r="M2937" i="4"/>
  <c r="N2937" i="4"/>
  <c r="O2937" i="4"/>
  <c r="L2938" i="4"/>
  <c r="M2938" i="4"/>
  <c r="N2938" i="4"/>
  <c r="O2938" i="4"/>
  <c r="L2939" i="4"/>
  <c r="M2939" i="4"/>
  <c r="N2939" i="4"/>
  <c r="O2939" i="4"/>
  <c r="L2940" i="4"/>
  <c r="M2940" i="4"/>
  <c r="N2940" i="4"/>
  <c r="O2940" i="4"/>
  <c r="L2941" i="4"/>
  <c r="M2941" i="4"/>
  <c r="N2941" i="4"/>
  <c r="O2941" i="4"/>
  <c r="L2942" i="4"/>
  <c r="M2942" i="4"/>
  <c r="N2942" i="4"/>
  <c r="O2942" i="4"/>
  <c r="L2943" i="4"/>
  <c r="M2943" i="4"/>
  <c r="N2943" i="4"/>
  <c r="O2943" i="4"/>
  <c r="L2944" i="4"/>
  <c r="M2944" i="4"/>
  <c r="N2944" i="4"/>
  <c r="O2944" i="4"/>
  <c r="L2945" i="4"/>
  <c r="M2945" i="4"/>
  <c r="N2945" i="4"/>
  <c r="O2945" i="4"/>
  <c r="L2946" i="4"/>
  <c r="M2946" i="4"/>
  <c r="N2946" i="4"/>
  <c r="O2946" i="4"/>
  <c r="L2947" i="4"/>
  <c r="M2947" i="4"/>
  <c r="N2947" i="4"/>
  <c r="O2947" i="4"/>
  <c r="L2948" i="4"/>
  <c r="M2948" i="4"/>
  <c r="N2948" i="4"/>
  <c r="O2948" i="4"/>
  <c r="L2949" i="4"/>
  <c r="M2949" i="4"/>
  <c r="N2949" i="4"/>
  <c r="O2949" i="4"/>
  <c r="L2950" i="4"/>
  <c r="M2950" i="4"/>
  <c r="N2950" i="4"/>
  <c r="O2950" i="4"/>
  <c r="L2951" i="4"/>
  <c r="M2951" i="4"/>
  <c r="N2951" i="4"/>
  <c r="O2951" i="4"/>
  <c r="L2952" i="4"/>
  <c r="M2952" i="4"/>
  <c r="N2952" i="4"/>
  <c r="O2952" i="4"/>
  <c r="L2953" i="4"/>
  <c r="M2953" i="4"/>
  <c r="N2953" i="4"/>
  <c r="O2953" i="4"/>
  <c r="L2954" i="4"/>
  <c r="M2954" i="4"/>
  <c r="N2954" i="4"/>
  <c r="O2954" i="4"/>
  <c r="L2955" i="4"/>
  <c r="M2955" i="4"/>
  <c r="N2955" i="4"/>
  <c r="O2955" i="4"/>
  <c r="L2956" i="4"/>
  <c r="M2956" i="4"/>
  <c r="N2956" i="4"/>
  <c r="O2956" i="4"/>
  <c r="L2957" i="4"/>
  <c r="M2957" i="4"/>
  <c r="N2957" i="4"/>
  <c r="O2957" i="4"/>
  <c r="L2958" i="4"/>
  <c r="M2958" i="4"/>
  <c r="N2958" i="4"/>
  <c r="O2958" i="4"/>
  <c r="L2959" i="4"/>
  <c r="M2959" i="4"/>
  <c r="N2959" i="4"/>
  <c r="O2959" i="4"/>
  <c r="L2960" i="4"/>
  <c r="M2960" i="4"/>
  <c r="N2960" i="4"/>
  <c r="O2960" i="4"/>
  <c r="L2961" i="4"/>
  <c r="M2961" i="4"/>
  <c r="N2961" i="4"/>
  <c r="O2961" i="4"/>
  <c r="L2962" i="4"/>
  <c r="M2962" i="4"/>
  <c r="N2962" i="4"/>
  <c r="O2962" i="4"/>
  <c r="L2963" i="4"/>
  <c r="M2963" i="4"/>
  <c r="N2963" i="4"/>
  <c r="O2963" i="4"/>
  <c r="L2964" i="4"/>
  <c r="M2964" i="4"/>
  <c r="N2964" i="4"/>
  <c r="O2964" i="4"/>
  <c r="L2965" i="4"/>
  <c r="M2965" i="4"/>
  <c r="N2965" i="4"/>
  <c r="O2965" i="4"/>
  <c r="L2966" i="4"/>
  <c r="M2966" i="4"/>
  <c r="N2966" i="4"/>
  <c r="O2966" i="4"/>
  <c r="L2967" i="4"/>
  <c r="M2967" i="4"/>
  <c r="N2967" i="4"/>
  <c r="O2967" i="4"/>
  <c r="L2968" i="4"/>
  <c r="M2968" i="4"/>
  <c r="N2968" i="4"/>
  <c r="O2968" i="4"/>
  <c r="L2969" i="4"/>
  <c r="M2969" i="4"/>
  <c r="N2969" i="4"/>
  <c r="O2969" i="4"/>
  <c r="L2970" i="4"/>
  <c r="M2970" i="4"/>
  <c r="N2970" i="4"/>
  <c r="O2970" i="4"/>
  <c r="L2971" i="4"/>
  <c r="M2971" i="4"/>
  <c r="N2971" i="4"/>
  <c r="O2971" i="4"/>
  <c r="L2972" i="4"/>
  <c r="M2972" i="4"/>
  <c r="N2972" i="4"/>
  <c r="O2972" i="4"/>
  <c r="L2973" i="4"/>
  <c r="M2973" i="4"/>
  <c r="N2973" i="4"/>
  <c r="O2973" i="4"/>
  <c r="L2974" i="4"/>
  <c r="M2974" i="4"/>
  <c r="N2974" i="4"/>
  <c r="O2974" i="4"/>
  <c r="L2975" i="4"/>
  <c r="M2975" i="4"/>
  <c r="N2975" i="4"/>
  <c r="O2975" i="4"/>
  <c r="L2976" i="4"/>
  <c r="M2976" i="4"/>
  <c r="N2976" i="4"/>
  <c r="O2976" i="4"/>
  <c r="L2977" i="4"/>
  <c r="M2977" i="4"/>
  <c r="N2977" i="4"/>
  <c r="O2977" i="4"/>
  <c r="L2978" i="4"/>
  <c r="M2978" i="4"/>
  <c r="N2978" i="4"/>
  <c r="O2978" i="4"/>
  <c r="L2979" i="4"/>
  <c r="M2979" i="4"/>
  <c r="N2979" i="4"/>
  <c r="O2979" i="4"/>
  <c r="L2980" i="4"/>
  <c r="M2980" i="4"/>
  <c r="N2980" i="4"/>
  <c r="O2980" i="4"/>
  <c r="L2981" i="4"/>
  <c r="M2981" i="4"/>
  <c r="N2981" i="4"/>
  <c r="O2981" i="4"/>
  <c r="L2982" i="4"/>
  <c r="M2982" i="4"/>
  <c r="N2982" i="4"/>
  <c r="O2982" i="4"/>
  <c r="L2983" i="4"/>
  <c r="M2983" i="4"/>
  <c r="N2983" i="4"/>
  <c r="O2983" i="4"/>
  <c r="L2984" i="4"/>
  <c r="M2984" i="4"/>
  <c r="N2984" i="4"/>
  <c r="O2984" i="4"/>
  <c r="L2985" i="4"/>
  <c r="M2985" i="4"/>
  <c r="N2985" i="4"/>
  <c r="O2985" i="4"/>
  <c r="L2986" i="4"/>
  <c r="M2986" i="4"/>
  <c r="N2986" i="4"/>
  <c r="O2986" i="4"/>
  <c r="L2987" i="4"/>
  <c r="M2987" i="4"/>
  <c r="N2987" i="4"/>
  <c r="O2987" i="4"/>
  <c r="L2988" i="4"/>
  <c r="M2988" i="4"/>
  <c r="N2988" i="4"/>
  <c r="O2988" i="4"/>
  <c r="L2989" i="4"/>
  <c r="M2989" i="4"/>
  <c r="N2989" i="4"/>
  <c r="O2989" i="4"/>
  <c r="L2990" i="4"/>
  <c r="M2990" i="4"/>
  <c r="N2990" i="4"/>
  <c r="O2990" i="4"/>
  <c r="L2991" i="4"/>
  <c r="M2991" i="4"/>
  <c r="N2991" i="4"/>
  <c r="O2991" i="4"/>
  <c r="L2992" i="4"/>
  <c r="M2992" i="4"/>
  <c r="N2992" i="4"/>
  <c r="O2992" i="4"/>
  <c r="L2993" i="4"/>
  <c r="M2993" i="4"/>
  <c r="N2993" i="4"/>
  <c r="O2993" i="4"/>
  <c r="L2994" i="4"/>
  <c r="M2994" i="4"/>
  <c r="N2994" i="4"/>
  <c r="O2994" i="4"/>
  <c r="L2995" i="4"/>
  <c r="M2995" i="4"/>
  <c r="N2995" i="4"/>
  <c r="O2995" i="4"/>
  <c r="L2996" i="4"/>
  <c r="M2996" i="4"/>
  <c r="N2996" i="4"/>
  <c r="O2996" i="4"/>
  <c r="L2997" i="4"/>
  <c r="M2997" i="4"/>
  <c r="N2997" i="4"/>
  <c r="O2997" i="4"/>
  <c r="L2998" i="4"/>
  <c r="M2998" i="4"/>
  <c r="N2998" i="4"/>
  <c r="O2998" i="4"/>
  <c r="L2999" i="4"/>
  <c r="M2999" i="4"/>
  <c r="N2999" i="4"/>
  <c r="O2999" i="4"/>
  <c r="L3000" i="4"/>
  <c r="M3000" i="4"/>
  <c r="N3000" i="4"/>
  <c r="O3000" i="4"/>
  <c r="L3001" i="4"/>
  <c r="M3001" i="4"/>
  <c r="N3001" i="4"/>
  <c r="O3001" i="4"/>
  <c r="L3002" i="4"/>
  <c r="M3002" i="4"/>
  <c r="N3002" i="4"/>
  <c r="O3002" i="4"/>
  <c r="L3003" i="4"/>
  <c r="M3003" i="4"/>
  <c r="N3003" i="4"/>
  <c r="O3003" i="4"/>
  <c r="L3004" i="4"/>
  <c r="M3004" i="4"/>
  <c r="N3004" i="4"/>
  <c r="O3004" i="4"/>
  <c r="L3005" i="4"/>
  <c r="M3005" i="4"/>
  <c r="N3005" i="4"/>
  <c r="O3005" i="4"/>
  <c r="L3006" i="4"/>
  <c r="M3006" i="4"/>
  <c r="N3006" i="4"/>
  <c r="O3006" i="4"/>
  <c r="L3007" i="4"/>
  <c r="M3007" i="4"/>
  <c r="N3007" i="4"/>
  <c r="O3007" i="4"/>
  <c r="L3008" i="4"/>
  <c r="M3008" i="4"/>
  <c r="N3008" i="4"/>
  <c r="O3008" i="4"/>
  <c r="L3009" i="4"/>
  <c r="M3009" i="4"/>
  <c r="N3009" i="4"/>
  <c r="O3009" i="4"/>
  <c r="L3010" i="4"/>
  <c r="M3010" i="4"/>
  <c r="N3010" i="4"/>
  <c r="O3010" i="4"/>
  <c r="L3011" i="4"/>
  <c r="M3011" i="4"/>
  <c r="N3011" i="4"/>
  <c r="O3011" i="4"/>
  <c r="L3012" i="4"/>
  <c r="M3012" i="4"/>
  <c r="N3012" i="4"/>
  <c r="O3012" i="4"/>
  <c r="L3013" i="4"/>
  <c r="M3013" i="4"/>
  <c r="N3013" i="4"/>
  <c r="O3013" i="4"/>
  <c r="L3014" i="4"/>
  <c r="M3014" i="4"/>
  <c r="N3014" i="4"/>
  <c r="O3014" i="4"/>
  <c r="L3015" i="4"/>
  <c r="M3015" i="4"/>
  <c r="N3015" i="4"/>
  <c r="O3015" i="4"/>
  <c r="L3016" i="4"/>
  <c r="M3016" i="4"/>
  <c r="N3016" i="4"/>
  <c r="O3016" i="4"/>
  <c r="L3017" i="4"/>
  <c r="M3017" i="4"/>
  <c r="N3017" i="4"/>
  <c r="O3017" i="4"/>
  <c r="L3018" i="4"/>
  <c r="M3018" i="4"/>
  <c r="N3018" i="4"/>
  <c r="O3018" i="4"/>
  <c r="L3019" i="4"/>
  <c r="M3019" i="4"/>
  <c r="N3019" i="4"/>
  <c r="O3019" i="4"/>
  <c r="L3020" i="4"/>
  <c r="M3020" i="4"/>
  <c r="N3020" i="4"/>
  <c r="O3020" i="4"/>
  <c r="L3021" i="4"/>
  <c r="M3021" i="4"/>
  <c r="N3021" i="4"/>
  <c r="O3021" i="4"/>
  <c r="L3022" i="4"/>
  <c r="M3022" i="4"/>
  <c r="N3022" i="4"/>
  <c r="O3022" i="4"/>
  <c r="L3023" i="4"/>
  <c r="M3023" i="4"/>
  <c r="N3023" i="4"/>
  <c r="O3023" i="4"/>
  <c r="L3024" i="4"/>
  <c r="M3024" i="4"/>
  <c r="N3024" i="4"/>
  <c r="O3024" i="4"/>
  <c r="L3025" i="4"/>
  <c r="M3025" i="4"/>
  <c r="N3025" i="4"/>
  <c r="O3025" i="4"/>
  <c r="L3026" i="4"/>
  <c r="M3026" i="4"/>
  <c r="N3026" i="4"/>
  <c r="O3026" i="4"/>
  <c r="L3027" i="4"/>
  <c r="M3027" i="4"/>
  <c r="N3027" i="4"/>
  <c r="O3027" i="4"/>
  <c r="L3028" i="4"/>
  <c r="M3028" i="4"/>
  <c r="N3028" i="4"/>
  <c r="O3028" i="4"/>
  <c r="L3029" i="4"/>
  <c r="M3029" i="4"/>
  <c r="N3029" i="4"/>
  <c r="O3029" i="4"/>
  <c r="L3030" i="4"/>
  <c r="M3030" i="4"/>
  <c r="N3030" i="4"/>
  <c r="O3030" i="4"/>
  <c r="L3031" i="4"/>
  <c r="M3031" i="4"/>
  <c r="N3031" i="4"/>
  <c r="O3031" i="4"/>
  <c r="L3032" i="4"/>
  <c r="M3032" i="4"/>
  <c r="N3032" i="4"/>
  <c r="O3032" i="4"/>
  <c r="L3033" i="4"/>
  <c r="M3033" i="4"/>
  <c r="N3033" i="4"/>
  <c r="O3033" i="4"/>
  <c r="L3034" i="4"/>
  <c r="M3034" i="4"/>
  <c r="N3034" i="4"/>
  <c r="O3034" i="4"/>
  <c r="L3035" i="4"/>
  <c r="M3035" i="4"/>
  <c r="N3035" i="4"/>
  <c r="O3035" i="4"/>
  <c r="L3036" i="4"/>
  <c r="M3036" i="4"/>
  <c r="N3036" i="4"/>
  <c r="O3036" i="4"/>
  <c r="L3037" i="4"/>
  <c r="M3037" i="4"/>
  <c r="N3037" i="4"/>
  <c r="O3037" i="4"/>
  <c r="L3038" i="4"/>
  <c r="M3038" i="4"/>
  <c r="N3038" i="4"/>
  <c r="O3038" i="4"/>
  <c r="L3039" i="4"/>
  <c r="M3039" i="4"/>
  <c r="N3039" i="4"/>
  <c r="O3039" i="4"/>
  <c r="L3040" i="4"/>
  <c r="M3040" i="4"/>
  <c r="N3040" i="4"/>
  <c r="O3040" i="4"/>
  <c r="L3041" i="4"/>
  <c r="M3041" i="4"/>
  <c r="N3041" i="4"/>
  <c r="O3041" i="4"/>
  <c r="L3042" i="4"/>
  <c r="M3042" i="4"/>
  <c r="N3042" i="4"/>
  <c r="O3042" i="4"/>
  <c r="L3043" i="4"/>
  <c r="M3043" i="4"/>
  <c r="N3043" i="4"/>
  <c r="O3043" i="4"/>
  <c r="L3044" i="4"/>
  <c r="M3044" i="4"/>
  <c r="N3044" i="4"/>
  <c r="O3044" i="4"/>
  <c r="L3045" i="4"/>
  <c r="M3045" i="4"/>
  <c r="N3045" i="4"/>
  <c r="O3045" i="4"/>
  <c r="L3046" i="4"/>
  <c r="M3046" i="4"/>
  <c r="N3046" i="4"/>
  <c r="O3046" i="4"/>
  <c r="L3047" i="4"/>
  <c r="M3047" i="4"/>
  <c r="N3047" i="4"/>
  <c r="O3047" i="4"/>
  <c r="L3048" i="4"/>
  <c r="M3048" i="4"/>
  <c r="N3048" i="4"/>
  <c r="O3048" i="4"/>
  <c r="L3049" i="4"/>
  <c r="M3049" i="4"/>
  <c r="N3049" i="4"/>
  <c r="O3049" i="4"/>
  <c r="L3050" i="4"/>
  <c r="M3050" i="4"/>
  <c r="N3050" i="4"/>
  <c r="O3050" i="4"/>
  <c r="L3051" i="4"/>
  <c r="M3051" i="4"/>
  <c r="N3051" i="4"/>
  <c r="O3051" i="4"/>
  <c r="L3052" i="4"/>
  <c r="M3052" i="4"/>
  <c r="N3052" i="4"/>
  <c r="O3052" i="4"/>
  <c r="L3053" i="4"/>
  <c r="M3053" i="4"/>
  <c r="N3053" i="4"/>
  <c r="O3053" i="4"/>
  <c r="L3054" i="4"/>
  <c r="M3054" i="4"/>
  <c r="N3054" i="4"/>
  <c r="O3054" i="4"/>
  <c r="L3055" i="4"/>
  <c r="M3055" i="4"/>
  <c r="N3055" i="4"/>
  <c r="O3055" i="4"/>
  <c r="L3056" i="4"/>
  <c r="M3056" i="4"/>
  <c r="N3056" i="4"/>
  <c r="O3056" i="4"/>
  <c r="L3057" i="4"/>
  <c r="M3057" i="4"/>
  <c r="N3057" i="4"/>
  <c r="O3057" i="4"/>
  <c r="L3058" i="4"/>
  <c r="M3058" i="4"/>
  <c r="N3058" i="4"/>
  <c r="O3058" i="4"/>
  <c r="L3059" i="4"/>
  <c r="M3059" i="4"/>
  <c r="N3059" i="4"/>
  <c r="O3059" i="4"/>
  <c r="L3060" i="4"/>
  <c r="M3060" i="4"/>
  <c r="N3060" i="4"/>
  <c r="O3060" i="4"/>
  <c r="L3061" i="4"/>
  <c r="M3061" i="4"/>
  <c r="N3061" i="4"/>
  <c r="O3061" i="4"/>
  <c r="L3062" i="4"/>
  <c r="M3062" i="4"/>
  <c r="N3062" i="4"/>
  <c r="O3062" i="4"/>
  <c r="L3063" i="4"/>
  <c r="M3063" i="4"/>
  <c r="N3063" i="4"/>
  <c r="O3063" i="4"/>
  <c r="L3064" i="4"/>
  <c r="M3064" i="4"/>
  <c r="N3064" i="4"/>
  <c r="O3064" i="4"/>
  <c r="L3065" i="4"/>
  <c r="M3065" i="4"/>
  <c r="N3065" i="4"/>
  <c r="O3065" i="4"/>
  <c r="L3066" i="4"/>
  <c r="M3066" i="4"/>
  <c r="N3066" i="4"/>
  <c r="O3066" i="4"/>
  <c r="L3067" i="4"/>
  <c r="M3067" i="4"/>
  <c r="N3067" i="4"/>
  <c r="O3067" i="4"/>
  <c r="L3068" i="4"/>
  <c r="M3068" i="4"/>
  <c r="N3068" i="4"/>
  <c r="O3068" i="4"/>
  <c r="L3069" i="4"/>
  <c r="M3069" i="4"/>
  <c r="N3069" i="4"/>
  <c r="O3069" i="4"/>
  <c r="L3070" i="4"/>
  <c r="M3070" i="4"/>
  <c r="N3070" i="4"/>
  <c r="O3070" i="4"/>
  <c r="L3071" i="4"/>
  <c r="M3071" i="4"/>
  <c r="N3071" i="4"/>
  <c r="O3071" i="4"/>
  <c r="L3072" i="4"/>
  <c r="M3072" i="4"/>
  <c r="N3072" i="4"/>
  <c r="O3072" i="4"/>
  <c r="L3073" i="4"/>
  <c r="M3073" i="4"/>
  <c r="N3073" i="4"/>
  <c r="O3073" i="4"/>
  <c r="L3074" i="4"/>
  <c r="M3074" i="4"/>
  <c r="N3074" i="4"/>
  <c r="O3074" i="4"/>
  <c r="L3075" i="4"/>
  <c r="M3075" i="4"/>
  <c r="N3075" i="4"/>
  <c r="O3075" i="4"/>
  <c r="L3076" i="4"/>
  <c r="M3076" i="4"/>
  <c r="N3076" i="4"/>
  <c r="O3076" i="4"/>
  <c r="L3077" i="4"/>
  <c r="M3077" i="4"/>
  <c r="N3077" i="4"/>
  <c r="O3077" i="4"/>
  <c r="L3078" i="4"/>
  <c r="M3078" i="4"/>
  <c r="N3078" i="4"/>
  <c r="O3078" i="4"/>
  <c r="L3079" i="4"/>
  <c r="M3079" i="4"/>
  <c r="N3079" i="4"/>
  <c r="O3079" i="4"/>
  <c r="L3080" i="4"/>
  <c r="M3080" i="4"/>
  <c r="N3080" i="4"/>
  <c r="O3080" i="4"/>
  <c r="L3081" i="4"/>
  <c r="M3081" i="4"/>
  <c r="N3081" i="4"/>
  <c r="O3081" i="4"/>
  <c r="L3082" i="4"/>
  <c r="M3082" i="4"/>
  <c r="N3082" i="4"/>
  <c r="O3082" i="4"/>
  <c r="L3083" i="4"/>
  <c r="M3083" i="4"/>
  <c r="N3083" i="4"/>
  <c r="O3083" i="4"/>
  <c r="L3084" i="4"/>
  <c r="M3084" i="4"/>
  <c r="N3084" i="4"/>
  <c r="O3084" i="4"/>
  <c r="L3085" i="4"/>
  <c r="M3085" i="4"/>
  <c r="N3085" i="4"/>
  <c r="O3085" i="4"/>
  <c r="L3086" i="4"/>
  <c r="M3086" i="4"/>
  <c r="N3086" i="4"/>
  <c r="O3086" i="4"/>
  <c r="L3087" i="4"/>
  <c r="M3087" i="4"/>
  <c r="N3087" i="4"/>
  <c r="O3087" i="4"/>
  <c r="L3088" i="4"/>
  <c r="M3088" i="4"/>
  <c r="N3088" i="4"/>
  <c r="O3088" i="4"/>
  <c r="L3089" i="4"/>
  <c r="M3089" i="4"/>
  <c r="N3089" i="4"/>
  <c r="O3089" i="4"/>
  <c r="L3090" i="4"/>
  <c r="M3090" i="4"/>
  <c r="N3090" i="4"/>
  <c r="O3090" i="4"/>
  <c r="L3091" i="4"/>
  <c r="M3091" i="4"/>
  <c r="N3091" i="4"/>
  <c r="O3091" i="4"/>
  <c r="L3092" i="4"/>
  <c r="M3092" i="4"/>
  <c r="N3092" i="4"/>
  <c r="O3092" i="4"/>
  <c r="L3093" i="4"/>
  <c r="M3093" i="4"/>
  <c r="N3093" i="4"/>
  <c r="O3093" i="4"/>
  <c r="L3094" i="4"/>
  <c r="M3094" i="4"/>
  <c r="N3094" i="4"/>
  <c r="O3094" i="4"/>
  <c r="L3095" i="4"/>
  <c r="M3095" i="4"/>
  <c r="N3095" i="4"/>
  <c r="O3095" i="4"/>
  <c r="L3096" i="4"/>
  <c r="M3096" i="4"/>
  <c r="N3096" i="4"/>
  <c r="O3096" i="4"/>
  <c r="L3097" i="4"/>
  <c r="M3097" i="4"/>
  <c r="N3097" i="4"/>
  <c r="O3097" i="4"/>
  <c r="L3098" i="4"/>
  <c r="M3098" i="4"/>
  <c r="N3098" i="4"/>
  <c r="O3098" i="4"/>
  <c r="L3099" i="4"/>
  <c r="M3099" i="4"/>
  <c r="N3099" i="4"/>
  <c r="O3099" i="4"/>
  <c r="L3100" i="4"/>
  <c r="M3100" i="4"/>
  <c r="N3100" i="4"/>
  <c r="O3100" i="4"/>
  <c r="L3101" i="4"/>
  <c r="M3101" i="4"/>
  <c r="N3101" i="4"/>
  <c r="O3101" i="4"/>
  <c r="L3102" i="4"/>
  <c r="M3102" i="4"/>
  <c r="N3102" i="4"/>
  <c r="O3102" i="4"/>
  <c r="L3103" i="4"/>
  <c r="M3103" i="4"/>
  <c r="N3103" i="4"/>
  <c r="O3103" i="4"/>
  <c r="L3104" i="4"/>
  <c r="M3104" i="4"/>
  <c r="N3104" i="4"/>
  <c r="O3104" i="4"/>
  <c r="L3105" i="4"/>
  <c r="M3105" i="4"/>
  <c r="N3105" i="4"/>
  <c r="O3105" i="4"/>
  <c r="L3106" i="4"/>
  <c r="M3106" i="4"/>
  <c r="N3106" i="4"/>
  <c r="O3106" i="4"/>
  <c r="L3107" i="4"/>
  <c r="M3107" i="4"/>
  <c r="N3107" i="4"/>
  <c r="O3107" i="4"/>
  <c r="L3108" i="4"/>
  <c r="M3108" i="4"/>
  <c r="N3108" i="4"/>
  <c r="O3108" i="4"/>
  <c r="L3109" i="4"/>
  <c r="M3109" i="4"/>
  <c r="N3109" i="4"/>
  <c r="O3109" i="4"/>
  <c r="L3110" i="4"/>
  <c r="M3110" i="4"/>
  <c r="N3110" i="4"/>
  <c r="O3110" i="4"/>
  <c r="L3111" i="4"/>
  <c r="M3111" i="4"/>
  <c r="N3111" i="4"/>
  <c r="O3111" i="4"/>
  <c r="L3112" i="4"/>
  <c r="M3112" i="4"/>
  <c r="N3112" i="4"/>
  <c r="O3112" i="4"/>
  <c r="L3113" i="4"/>
  <c r="M3113" i="4"/>
  <c r="N3113" i="4"/>
  <c r="O3113" i="4"/>
  <c r="L3114" i="4"/>
  <c r="M3114" i="4"/>
  <c r="N3114" i="4"/>
  <c r="O3114" i="4"/>
  <c r="L3115" i="4"/>
  <c r="M3115" i="4"/>
  <c r="N3115" i="4"/>
  <c r="O3115" i="4"/>
  <c r="L3116" i="4"/>
  <c r="M3116" i="4"/>
  <c r="N3116" i="4"/>
  <c r="O3116" i="4"/>
  <c r="L3117" i="4"/>
  <c r="M3117" i="4"/>
  <c r="N3117" i="4"/>
  <c r="O3117" i="4"/>
  <c r="L3118" i="4"/>
  <c r="M3118" i="4"/>
  <c r="N3118" i="4"/>
  <c r="O3118" i="4"/>
  <c r="L3119" i="4"/>
  <c r="M3119" i="4"/>
  <c r="N3119" i="4"/>
  <c r="O3119" i="4"/>
  <c r="L3120" i="4"/>
  <c r="M3120" i="4"/>
  <c r="N3120" i="4"/>
  <c r="O3120" i="4"/>
  <c r="L3121" i="4"/>
  <c r="M3121" i="4"/>
  <c r="N3121" i="4"/>
  <c r="O3121" i="4"/>
  <c r="L3122" i="4"/>
  <c r="M3122" i="4"/>
  <c r="N3122" i="4"/>
  <c r="O3122" i="4"/>
  <c r="L3123" i="4"/>
  <c r="M3123" i="4"/>
  <c r="N3123" i="4"/>
  <c r="O3123" i="4"/>
  <c r="L3124" i="4"/>
  <c r="M3124" i="4"/>
  <c r="N3124" i="4"/>
  <c r="O3124" i="4"/>
  <c r="L3125" i="4"/>
  <c r="M3125" i="4"/>
  <c r="N3125" i="4"/>
  <c r="O3125" i="4"/>
  <c r="L3126" i="4"/>
  <c r="M3126" i="4"/>
  <c r="N3126" i="4"/>
  <c r="O3126" i="4"/>
  <c r="L3127" i="4"/>
  <c r="M3127" i="4"/>
  <c r="N3127" i="4"/>
  <c r="O3127" i="4"/>
  <c r="L3128" i="4"/>
  <c r="M3128" i="4"/>
  <c r="N3128" i="4"/>
  <c r="O3128" i="4"/>
  <c r="L3129" i="4"/>
  <c r="M3129" i="4"/>
  <c r="N3129" i="4"/>
  <c r="O3129" i="4"/>
  <c r="L3130" i="4"/>
  <c r="M3130" i="4"/>
  <c r="N3130" i="4"/>
  <c r="O3130" i="4"/>
  <c r="L3131" i="4"/>
  <c r="M3131" i="4"/>
  <c r="N3131" i="4"/>
  <c r="O3131" i="4"/>
  <c r="L3132" i="4"/>
  <c r="M3132" i="4"/>
  <c r="N3132" i="4"/>
  <c r="O3132" i="4"/>
  <c r="L3133" i="4"/>
  <c r="M3133" i="4"/>
  <c r="N3133" i="4"/>
  <c r="O3133" i="4"/>
  <c r="L3134" i="4"/>
  <c r="M3134" i="4"/>
  <c r="N3134" i="4"/>
  <c r="O3134" i="4"/>
  <c r="L3135" i="4"/>
  <c r="M3135" i="4"/>
  <c r="N3135" i="4"/>
  <c r="O3135" i="4"/>
  <c r="L3136" i="4"/>
  <c r="M3136" i="4"/>
  <c r="N3136" i="4"/>
  <c r="O3136" i="4"/>
  <c r="L3137" i="4"/>
  <c r="M3137" i="4"/>
  <c r="N3137" i="4"/>
  <c r="O3137" i="4"/>
  <c r="L3138" i="4"/>
  <c r="M3138" i="4"/>
  <c r="N3138" i="4"/>
  <c r="O3138" i="4"/>
  <c r="L3139" i="4"/>
  <c r="M3139" i="4"/>
  <c r="N3139" i="4"/>
  <c r="O3139" i="4"/>
  <c r="L3140" i="4"/>
  <c r="M3140" i="4"/>
  <c r="N3140" i="4"/>
  <c r="O3140" i="4"/>
  <c r="L3141" i="4"/>
  <c r="M3141" i="4"/>
  <c r="N3141" i="4"/>
  <c r="O3141" i="4"/>
  <c r="L3142" i="4"/>
  <c r="M3142" i="4"/>
  <c r="N3142" i="4"/>
  <c r="O3142" i="4"/>
  <c r="L3143" i="4"/>
  <c r="M3143" i="4"/>
  <c r="N3143" i="4"/>
  <c r="O3143" i="4"/>
  <c r="L3144" i="4"/>
  <c r="M3144" i="4"/>
  <c r="N3144" i="4"/>
  <c r="O3144" i="4"/>
  <c r="L3145" i="4"/>
  <c r="M3145" i="4"/>
  <c r="N3145" i="4"/>
  <c r="O3145" i="4"/>
  <c r="L3146" i="4"/>
  <c r="M3146" i="4"/>
  <c r="N3146" i="4"/>
  <c r="O3146" i="4"/>
  <c r="L3147" i="4"/>
  <c r="M3147" i="4"/>
  <c r="N3147" i="4"/>
  <c r="O3147" i="4"/>
  <c r="L3148" i="4"/>
  <c r="M3148" i="4"/>
  <c r="N3148" i="4"/>
  <c r="O3148" i="4"/>
  <c r="L3149" i="4"/>
  <c r="M3149" i="4"/>
  <c r="N3149" i="4"/>
  <c r="O3149" i="4"/>
  <c r="L3150" i="4"/>
  <c r="M3150" i="4"/>
  <c r="N3150" i="4"/>
  <c r="O3150" i="4"/>
  <c r="L3151" i="4"/>
  <c r="M3151" i="4"/>
  <c r="N3151" i="4"/>
  <c r="O3151" i="4"/>
  <c r="L3152" i="4"/>
  <c r="M3152" i="4"/>
  <c r="N3152" i="4"/>
  <c r="O3152" i="4"/>
  <c r="L3153" i="4"/>
  <c r="M3153" i="4"/>
  <c r="N3153" i="4"/>
  <c r="O3153" i="4"/>
  <c r="L3154" i="4"/>
  <c r="M3154" i="4"/>
  <c r="N3154" i="4"/>
  <c r="O3154" i="4"/>
  <c r="L3155" i="4"/>
  <c r="M3155" i="4"/>
  <c r="N3155" i="4"/>
  <c r="O3155" i="4"/>
  <c r="L3156" i="4"/>
  <c r="M3156" i="4"/>
  <c r="N3156" i="4"/>
  <c r="O3156" i="4"/>
  <c r="L3157" i="4"/>
  <c r="M3157" i="4"/>
  <c r="N3157" i="4"/>
  <c r="O3157" i="4"/>
  <c r="L3158" i="4"/>
  <c r="M3158" i="4"/>
  <c r="N3158" i="4"/>
  <c r="O3158" i="4"/>
  <c r="L3159" i="4"/>
  <c r="M3159" i="4"/>
  <c r="N3159" i="4"/>
  <c r="O3159" i="4"/>
  <c r="L3160" i="4"/>
  <c r="M3160" i="4"/>
  <c r="N3160" i="4"/>
  <c r="O3160" i="4"/>
  <c r="L3161" i="4"/>
  <c r="M3161" i="4"/>
  <c r="N3161" i="4"/>
  <c r="O3161" i="4"/>
  <c r="L3162" i="4"/>
  <c r="M3162" i="4"/>
  <c r="N3162" i="4"/>
  <c r="O3162" i="4"/>
  <c r="L3163" i="4"/>
  <c r="M3163" i="4"/>
  <c r="N3163" i="4"/>
  <c r="O3163" i="4"/>
  <c r="L3164" i="4"/>
  <c r="M3164" i="4"/>
  <c r="N3164" i="4"/>
  <c r="O3164" i="4"/>
  <c r="L3165" i="4"/>
  <c r="M3165" i="4"/>
  <c r="N3165" i="4"/>
  <c r="O3165" i="4"/>
  <c r="L3166" i="4"/>
  <c r="M3166" i="4"/>
  <c r="N3166" i="4"/>
  <c r="O3166" i="4"/>
  <c r="L3167" i="4"/>
  <c r="M3167" i="4"/>
  <c r="N3167" i="4"/>
  <c r="O3167" i="4"/>
  <c r="L3168" i="4"/>
  <c r="M3168" i="4"/>
  <c r="N3168" i="4"/>
  <c r="O3168" i="4"/>
  <c r="L3169" i="4"/>
  <c r="M3169" i="4"/>
  <c r="N3169" i="4"/>
  <c r="O3169" i="4"/>
  <c r="L3170" i="4"/>
  <c r="M3170" i="4"/>
  <c r="N3170" i="4"/>
  <c r="O3170" i="4"/>
  <c r="L3171" i="4"/>
  <c r="M3171" i="4"/>
  <c r="N3171" i="4"/>
  <c r="O3171" i="4"/>
  <c r="L3172" i="4"/>
  <c r="M3172" i="4"/>
  <c r="N3172" i="4"/>
  <c r="O3172" i="4"/>
  <c r="L3173" i="4"/>
  <c r="M3173" i="4"/>
  <c r="N3173" i="4"/>
  <c r="O3173" i="4"/>
  <c r="L3174" i="4"/>
  <c r="M3174" i="4"/>
  <c r="N3174" i="4"/>
  <c r="O3174" i="4"/>
  <c r="L3175" i="4"/>
  <c r="M3175" i="4"/>
  <c r="N3175" i="4"/>
  <c r="O3175" i="4"/>
  <c r="L3176" i="4"/>
  <c r="M3176" i="4"/>
  <c r="N3176" i="4"/>
  <c r="O3176" i="4"/>
  <c r="L3177" i="4"/>
  <c r="M3177" i="4"/>
  <c r="N3177" i="4"/>
  <c r="O3177" i="4"/>
  <c r="L3178" i="4"/>
  <c r="M3178" i="4"/>
  <c r="N3178" i="4"/>
  <c r="O3178" i="4"/>
  <c r="L3179" i="4"/>
  <c r="M3179" i="4"/>
  <c r="N3179" i="4"/>
  <c r="O3179" i="4"/>
  <c r="L3180" i="4"/>
  <c r="M3180" i="4"/>
  <c r="N3180" i="4"/>
  <c r="O3180" i="4"/>
  <c r="L3181" i="4"/>
  <c r="M3181" i="4"/>
  <c r="N3181" i="4"/>
  <c r="O3181" i="4"/>
  <c r="L3182" i="4"/>
  <c r="M3182" i="4"/>
  <c r="N3182" i="4"/>
  <c r="O3182" i="4"/>
  <c r="L3183" i="4"/>
  <c r="M3183" i="4"/>
  <c r="N3183" i="4"/>
  <c r="O3183" i="4"/>
  <c r="L3184" i="4"/>
  <c r="M3184" i="4"/>
  <c r="N3184" i="4"/>
  <c r="O3184" i="4"/>
  <c r="L3185" i="4"/>
  <c r="M3185" i="4"/>
  <c r="N3185" i="4"/>
  <c r="O3185" i="4"/>
  <c r="L3186" i="4"/>
  <c r="M3186" i="4"/>
  <c r="N3186" i="4"/>
  <c r="O3186" i="4"/>
  <c r="L3187" i="4"/>
  <c r="M3187" i="4"/>
  <c r="N3187" i="4"/>
  <c r="O3187" i="4"/>
  <c r="L3188" i="4"/>
  <c r="M3188" i="4"/>
  <c r="N3188" i="4"/>
  <c r="O3188" i="4"/>
  <c r="L3189" i="4"/>
  <c r="M3189" i="4"/>
  <c r="N3189" i="4"/>
  <c r="O3189" i="4"/>
  <c r="L3190" i="4"/>
  <c r="M3190" i="4"/>
  <c r="N3190" i="4"/>
  <c r="O3190" i="4"/>
  <c r="L3191" i="4"/>
  <c r="M3191" i="4"/>
  <c r="N3191" i="4"/>
  <c r="O3191" i="4"/>
  <c r="L3192" i="4"/>
  <c r="M3192" i="4"/>
  <c r="N3192" i="4"/>
  <c r="O3192" i="4"/>
  <c r="L3193" i="4"/>
  <c r="M3193" i="4"/>
  <c r="N3193" i="4"/>
  <c r="O3193" i="4"/>
  <c r="L3194" i="4"/>
  <c r="M3194" i="4"/>
  <c r="N3194" i="4"/>
  <c r="O3194" i="4"/>
  <c r="L3195" i="4"/>
  <c r="M3195" i="4"/>
  <c r="N3195" i="4"/>
  <c r="O3195" i="4"/>
  <c r="L3196" i="4"/>
  <c r="M3196" i="4"/>
  <c r="N3196" i="4"/>
  <c r="O3196" i="4"/>
  <c r="L3197" i="4"/>
  <c r="M3197" i="4"/>
  <c r="N3197" i="4"/>
  <c r="O3197" i="4"/>
  <c r="L3198" i="4"/>
  <c r="M3198" i="4"/>
  <c r="N3198" i="4"/>
  <c r="O3198" i="4"/>
  <c r="L3199" i="4"/>
  <c r="M3199" i="4"/>
  <c r="N3199" i="4"/>
  <c r="O3199" i="4"/>
  <c r="L3200" i="4"/>
  <c r="M3200" i="4"/>
  <c r="N3200" i="4"/>
  <c r="O3200" i="4"/>
  <c r="L3201" i="4"/>
  <c r="M3201" i="4"/>
  <c r="N3201" i="4"/>
  <c r="O3201" i="4"/>
  <c r="L3202" i="4"/>
  <c r="M3202" i="4"/>
  <c r="N3202" i="4"/>
  <c r="O3202" i="4"/>
  <c r="L3203" i="4"/>
  <c r="M3203" i="4"/>
  <c r="N3203" i="4"/>
  <c r="O3203" i="4"/>
  <c r="L3204" i="4"/>
  <c r="M3204" i="4"/>
  <c r="N3204" i="4"/>
  <c r="O3204" i="4"/>
  <c r="L3205" i="4"/>
  <c r="M3205" i="4"/>
  <c r="N3205" i="4"/>
  <c r="O3205" i="4"/>
  <c r="L3206" i="4"/>
  <c r="M3206" i="4"/>
  <c r="N3206" i="4"/>
  <c r="O3206" i="4"/>
  <c r="L3207" i="4"/>
  <c r="M3207" i="4"/>
  <c r="N3207" i="4"/>
  <c r="O3207" i="4"/>
  <c r="L3208" i="4"/>
  <c r="M3208" i="4"/>
  <c r="N3208" i="4"/>
  <c r="O3208" i="4"/>
  <c r="L3209" i="4"/>
  <c r="M3209" i="4"/>
  <c r="N3209" i="4"/>
  <c r="O3209" i="4"/>
  <c r="L3210" i="4"/>
  <c r="M3210" i="4"/>
  <c r="N3210" i="4"/>
  <c r="O3210" i="4"/>
  <c r="L3211" i="4"/>
  <c r="M3211" i="4"/>
  <c r="N3211" i="4"/>
  <c r="O3211" i="4"/>
  <c r="L3212" i="4"/>
  <c r="M3212" i="4"/>
  <c r="N3212" i="4"/>
  <c r="O3212" i="4"/>
  <c r="L3213" i="4"/>
  <c r="M3213" i="4"/>
  <c r="N3213" i="4"/>
  <c r="O3213" i="4"/>
  <c r="L3214" i="4"/>
  <c r="M3214" i="4"/>
  <c r="N3214" i="4"/>
  <c r="O3214" i="4"/>
  <c r="L3215" i="4"/>
  <c r="M3215" i="4"/>
  <c r="N3215" i="4"/>
  <c r="O3215" i="4"/>
  <c r="L3216" i="4"/>
  <c r="M3216" i="4"/>
  <c r="N3216" i="4"/>
  <c r="O3216" i="4"/>
  <c r="L3217" i="4"/>
  <c r="M3217" i="4"/>
  <c r="N3217" i="4"/>
  <c r="O3217" i="4"/>
  <c r="L3218" i="4"/>
  <c r="M3218" i="4"/>
  <c r="N3218" i="4"/>
  <c r="O3218" i="4"/>
  <c r="L3219" i="4"/>
  <c r="M3219" i="4"/>
  <c r="N3219" i="4"/>
  <c r="O3219" i="4"/>
  <c r="L3220" i="4"/>
  <c r="M3220" i="4"/>
  <c r="N3220" i="4"/>
  <c r="O3220" i="4"/>
  <c r="L3221" i="4"/>
  <c r="M3221" i="4"/>
  <c r="N3221" i="4"/>
  <c r="O3221" i="4"/>
  <c r="L3222" i="4"/>
  <c r="M3222" i="4"/>
  <c r="N3222" i="4"/>
  <c r="O3222" i="4"/>
  <c r="L3223" i="4"/>
  <c r="M3223" i="4"/>
  <c r="N3223" i="4"/>
  <c r="O3223" i="4"/>
  <c r="L3224" i="4"/>
  <c r="M3224" i="4"/>
  <c r="N3224" i="4"/>
  <c r="O3224" i="4"/>
  <c r="L3225" i="4"/>
  <c r="M3225" i="4"/>
  <c r="N3225" i="4"/>
  <c r="O3225" i="4"/>
  <c r="L3226" i="4"/>
  <c r="M3226" i="4"/>
  <c r="N3226" i="4"/>
  <c r="O3226" i="4"/>
  <c r="L3227" i="4"/>
  <c r="M3227" i="4"/>
  <c r="N3227" i="4"/>
  <c r="O3227" i="4"/>
  <c r="L3228" i="4"/>
  <c r="M3228" i="4"/>
  <c r="N3228" i="4"/>
  <c r="O3228" i="4"/>
  <c r="L3229" i="4"/>
  <c r="M3229" i="4"/>
  <c r="N3229" i="4"/>
  <c r="O3229" i="4"/>
  <c r="L3230" i="4"/>
  <c r="M3230" i="4"/>
  <c r="N3230" i="4"/>
  <c r="O3230" i="4"/>
  <c r="L3231" i="4"/>
  <c r="M3231" i="4"/>
  <c r="N3231" i="4"/>
  <c r="O3231" i="4"/>
  <c r="L3232" i="4"/>
  <c r="M3232" i="4"/>
  <c r="N3232" i="4"/>
  <c r="O3232" i="4"/>
  <c r="L3233" i="4"/>
  <c r="M3233" i="4"/>
  <c r="N3233" i="4"/>
  <c r="O3233" i="4"/>
  <c r="L3234" i="4"/>
  <c r="M3234" i="4"/>
  <c r="N3234" i="4"/>
  <c r="O3234" i="4"/>
  <c r="L3235" i="4"/>
  <c r="M3235" i="4"/>
  <c r="N3235" i="4"/>
  <c r="O3235" i="4"/>
  <c r="L3236" i="4"/>
  <c r="M3236" i="4"/>
  <c r="N3236" i="4"/>
  <c r="O3236" i="4"/>
  <c r="L3237" i="4"/>
  <c r="M3237" i="4"/>
  <c r="N3237" i="4"/>
  <c r="O3237" i="4"/>
  <c r="L3238" i="4"/>
  <c r="M3238" i="4"/>
  <c r="N3238" i="4"/>
  <c r="O3238" i="4"/>
  <c r="L3239" i="4"/>
  <c r="M3239" i="4"/>
  <c r="N3239" i="4"/>
  <c r="O3239" i="4"/>
  <c r="L3240" i="4"/>
  <c r="M3240" i="4"/>
  <c r="N3240" i="4"/>
  <c r="O3240" i="4"/>
  <c r="L3241" i="4"/>
  <c r="M3241" i="4"/>
  <c r="N3241" i="4"/>
  <c r="O3241" i="4"/>
  <c r="L3242" i="4"/>
  <c r="M3242" i="4"/>
  <c r="N3242" i="4"/>
  <c r="O3242" i="4"/>
  <c r="L3243" i="4"/>
  <c r="M3243" i="4"/>
  <c r="N3243" i="4"/>
  <c r="O3243" i="4"/>
  <c r="L3244" i="4"/>
  <c r="M3244" i="4"/>
  <c r="N3244" i="4"/>
  <c r="O3244" i="4"/>
  <c r="L3245" i="4"/>
  <c r="M3245" i="4"/>
  <c r="N3245" i="4"/>
  <c r="O3245" i="4"/>
  <c r="L3246" i="4"/>
  <c r="M3246" i="4"/>
  <c r="N3246" i="4"/>
  <c r="O3246" i="4"/>
  <c r="L3247" i="4"/>
  <c r="M3247" i="4"/>
  <c r="N3247" i="4"/>
  <c r="O3247" i="4"/>
  <c r="L3248" i="4"/>
  <c r="M3248" i="4"/>
  <c r="N3248" i="4"/>
  <c r="O3248" i="4"/>
  <c r="L3249" i="4"/>
  <c r="M3249" i="4"/>
  <c r="N3249" i="4"/>
  <c r="O3249" i="4"/>
  <c r="L3250" i="4"/>
  <c r="M3250" i="4"/>
  <c r="N3250" i="4"/>
  <c r="O3250" i="4"/>
  <c r="L3251" i="4"/>
  <c r="M3251" i="4"/>
  <c r="N3251" i="4"/>
  <c r="O3251" i="4"/>
  <c r="L3252" i="4"/>
  <c r="M3252" i="4"/>
  <c r="N3252" i="4"/>
  <c r="O3252" i="4"/>
  <c r="L3253" i="4"/>
  <c r="M3253" i="4"/>
  <c r="N3253" i="4"/>
  <c r="O3253" i="4"/>
  <c r="L3254" i="4"/>
  <c r="M3254" i="4"/>
  <c r="N3254" i="4"/>
  <c r="O3254" i="4"/>
  <c r="L3255" i="4"/>
  <c r="M3255" i="4"/>
  <c r="N3255" i="4"/>
  <c r="O3255" i="4"/>
  <c r="L3256" i="4"/>
  <c r="M3256" i="4"/>
  <c r="N3256" i="4"/>
  <c r="O3256" i="4"/>
  <c r="L3257" i="4"/>
  <c r="M3257" i="4"/>
  <c r="N3257" i="4"/>
  <c r="O3257" i="4"/>
  <c r="L3258" i="4"/>
  <c r="M3258" i="4"/>
  <c r="N3258" i="4"/>
  <c r="O3258" i="4"/>
  <c r="L3259" i="4"/>
  <c r="M3259" i="4"/>
  <c r="N3259" i="4"/>
  <c r="O3259" i="4"/>
  <c r="L3260" i="4"/>
  <c r="M3260" i="4"/>
  <c r="N3260" i="4"/>
  <c r="O3260" i="4"/>
  <c r="L3261" i="4"/>
  <c r="M3261" i="4"/>
  <c r="N3261" i="4"/>
  <c r="O3261" i="4"/>
  <c r="L3262" i="4"/>
  <c r="M3262" i="4"/>
  <c r="N3262" i="4"/>
  <c r="O3262" i="4"/>
  <c r="L3263" i="4"/>
  <c r="M3263" i="4"/>
  <c r="N3263" i="4"/>
  <c r="O3263" i="4"/>
  <c r="L3264" i="4"/>
  <c r="M3264" i="4"/>
  <c r="N3264" i="4"/>
  <c r="O3264" i="4"/>
  <c r="L3265" i="4"/>
  <c r="M3265" i="4"/>
  <c r="N3265" i="4"/>
  <c r="O3265" i="4"/>
  <c r="L3266" i="4"/>
  <c r="M3266" i="4"/>
  <c r="N3266" i="4"/>
  <c r="O3266" i="4"/>
  <c r="L3267" i="4"/>
  <c r="M3267" i="4"/>
  <c r="N3267" i="4"/>
  <c r="O3267" i="4"/>
  <c r="L3268" i="4"/>
  <c r="M3268" i="4"/>
  <c r="N3268" i="4"/>
  <c r="O3268" i="4"/>
  <c r="L3269" i="4"/>
  <c r="M3269" i="4"/>
  <c r="N3269" i="4"/>
  <c r="O3269" i="4"/>
  <c r="L3270" i="4"/>
  <c r="M3270" i="4"/>
  <c r="N3270" i="4"/>
  <c r="O3270" i="4"/>
  <c r="L3271" i="4"/>
  <c r="M3271" i="4"/>
  <c r="N3271" i="4"/>
  <c r="O3271" i="4"/>
  <c r="L3272" i="4"/>
  <c r="M3272" i="4"/>
  <c r="N3272" i="4"/>
  <c r="O3272" i="4"/>
  <c r="L3273" i="4"/>
  <c r="M3273" i="4"/>
  <c r="N3273" i="4"/>
  <c r="O3273" i="4"/>
  <c r="L3274" i="4"/>
  <c r="M3274" i="4"/>
  <c r="N3274" i="4"/>
  <c r="O3274" i="4"/>
  <c r="L3275" i="4"/>
  <c r="M3275" i="4"/>
  <c r="N3275" i="4"/>
  <c r="O3275" i="4"/>
  <c r="L3276" i="4"/>
  <c r="M3276" i="4"/>
  <c r="N3276" i="4"/>
  <c r="O3276" i="4"/>
  <c r="L3277" i="4"/>
  <c r="M3277" i="4"/>
  <c r="N3277" i="4"/>
  <c r="O3277" i="4"/>
  <c r="L3278" i="4"/>
  <c r="M3278" i="4"/>
  <c r="N3278" i="4"/>
  <c r="O3278" i="4"/>
  <c r="L3279" i="4"/>
  <c r="M3279" i="4"/>
  <c r="N3279" i="4"/>
  <c r="O3279" i="4"/>
  <c r="L3280" i="4"/>
  <c r="M3280" i="4"/>
  <c r="N3280" i="4"/>
  <c r="O3280" i="4"/>
  <c r="L3281" i="4"/>
  <c r="M3281" i="4"/>
  <c r="N3281" i="4"/>
  <c r="O3281" i="4"/>
  <c r="L3282" i="4"/>
  <c r="M3282" i="4"/>
  <c r="N3282" i="4"/>
  <c r="O3282" i="4"/>
  <c r="L3283" i="4"/>
  <c r="M3283" i="4"/>
  <c r="N3283" i="4"/>
  <c r="O3283" i="4"/>
  <c r="L3284" i="4"/>
  <c r="M3284" i="4"/>
  <c r="N3284" i="4"/>
  <c r="O3284" i="4"/>
  <c r="L3285" i="4"/>
  <c r="M3285" i="4"/>
  <c r="N3285" i="4"/>
  <c r="O3285" i="4"/>
  <c r="L3286" i="4"/>
  <c r="M3286" i="4"/>
  <c r="N3286" i="4"/>
  <c r="O3286" i="4"/>
  <c r="L3287" i="4"/>
  <c r="M3287" i="4"/>
  <c r="N3287" i="4"/>
  <c r="O3287" i="4"/>
  <c r="L3288" i="4"/>
  <c r="M3288" i="4"/>
  <c r="N3288" i="4"/>
  <c r="O3288" i="4"/>
  <c r="L3289" i="4"/>
  <c r="M3289" i="4"/>
  <c r="N3289" i="4"/>
  <c r="O3289" i="4"/>
  <c r="L3290" i="4"/>
  <c r="M3290" i="4"/>
  <c r="N3290" i="4"/>
  <c r="O3290" i="4"/>
  <c r="L3291" i="4"/>
  <c r="M3291" i="4"/>
  <c r="N3291" i="4"/>
  <c r="O3291" i="4"/>
  <c r="L3292" i="4"/>
  <c r="M3292" i="4"/>
  <c r="N3292" i="4"/>
  <c r="O3292" i="4"/>
  <c r="L3293" i="4"/>
  <c r="M3293" i="4"/>
  <c r="N3293" i="4"/>
  <c r="O3293" i="4"/>
  <c r="L3294" i="4"/>
  <c r="M3294" i="4"/>
  <c r="N3294" i="4"/>
  <c r="O3294" i="4"/>
  <c r="L3295" i="4"/>
  <c r="M3295" i="4"/>
  <c r="N3295" i="4"/>
  <c r="O3295" i="4"/>
  <c r="L3296" i="4"/>
  <c r="M3296" i="4"/>
  <c r="N3296" i="4"/>
  <c r="O3296" i="4"/>
  <c r="L3297" i="4"/>
  <c r="M3297" i="4"/>
  <c r="N3297" i="4"/>
  <c r="O3297" i="4"/>
  <c r="L3298" i="4"/>
  <c r="M3298" i="4"/>
  <c r="N3298" i="4"/>
  <c r="O3298" i="4"/>
  <c r="L3299" i="4"/>
  <c r="M3299" i="4"/>
  <c r="N3299" i="4"/>
  <c r="O3299" i="4"/>
  <c r="L3300" i="4"/>
  <c r="M3300" i="4"/>
  <c r="N3300" i="4"/>
  <c r="O3300" i="4"/>
  <c r="L3301" i="4"/>
  <c r="M3301" i="4"/>
  <c r="N3301" i="4"/>
  <c r="O3301" i="4"/>
  <c r="L3302" i="4"/>
  <c r="M3302" i="4"/>
  <c r="N3302" i="4"/>
  <c r="O3302" i="4"/>
  <c r="L3303" i="4"/>
  <c r="M3303" i="4"/>
  <c r="N3303" i="4"/>
  <c r="O3303" i="4"/>
  <c r="L3304" i="4"/>
  <c r="M3304" i="4"/>
  <c r="N3304" i="4"/>
  <c r="O3304" i="4"/>
  <c r="L3305" i="4"/>
  <c r="M3305" i="4"/>
  <c r="N3305" i="4"/>
  <c r="O3305" i="4"/>
  <c r="L3306" i="4"/>
  <c r="M3306" i="4"/>
  <c r="N3306" i="4"/>
  <c r="O3306" i="4"/>
  <c r="L3307" i="4"/>
  <c r="M3307" i="4"/>
  <c r="N3307" i="4"/>
  <c r="O3307" i="4"/>
  <c r="L3308" i="4"/>
  <c r="M3308" i="4"/>
  <c r="N3308" i="4"/>
  <c r="O3308" i="4"/>
  <c r="L3309" i="4"/>
  <c r="M3309" i="4"/>
  <c r="N3309" i="4"/>
  <c r="O3309" i="4"/>
  <c r="L3310" i="4"/>
  <c r="M3310" i="4"/>
  <c r="N3310" i="4"/>
  <c r="O3310" i="4"/>
  <c r="L3311" i="4"/>
  <c r="M3311" i="4"/>
  <c r="N3311" i="4"/>
  <c r="O3311" i="4"/>
  <c r="L3312" i="4"/>
  <c r="M3312" i="4"/>
  <c r="N3312" i="4"/>
  <c r="O3312" i="4"/>
  <c r="L3313" i="4"/>
  <c r="M3313" i="4"/>
  <c r="N3313" i="4"/>
  <c r="O3313" i="4"/>
  <c r="L3314" i="4"/>
  <c r="M3314" i="4"/>
  <c r="N3314" i="4"/>
  <c r="O3314" i="4"/>
  <c r="L3315" i="4"/>
  <c r="M3315" i="4"/>
  <c r="N3315" i="4"/>
  <c r="O3315" i="4"/>
  <c r="L3316" i="4"/>
  <c r="M3316" i="4"/>
  <c r="N3316" i="4"/>
  <c r="O3316" i="4"/>
  <c r="L3317" i="4"/>
  <c r="M3317" i="4"/>
  <c r="N3317" i="4"/>
  <c r="O3317" i="4"/>
  <c r="L3318" i="4"/>
  <c r="M3318" i="4"/>
  <c r="N3318" i="4"/>
  <c r="O3318" i="4"/>
  <c r="L3319" i="4"/>
  <c r="M3319" i="4"/>
  <c r="N3319" i="4"/>
  <c r="O3319" i="4"/>
  <c r="L3320" i="4"/>
  <c r="M3320" i="4"/>
  <c r="N3320" i="4"/>
  <c r="O3320" i="4"/>
  <c r="L3321" i="4"/>
  <c r="M3321" i="4"/>
  <c r="N3321" i="4"/>
  <c r="O3321" i="4"/>
  <c r="L3322" i="4"/>
  <c r="M3322" i="4"/>
  <c r="N3322" i="4"/>
  <c r="O3322" i="4"/>
  <c r="L3323" i="4"/>
  <c r="M3323" i="4"/>
  <c r="N3323" i="4"/>
  <c r="O3323" i="4"/>
  <c r="L3324" i="4"/>
  <c r="M3324" i="4"/>
  <c r="N3324" i="4"/>
  <c r="O3324" i="4"/>
  <c r="L3325" i="4"/>
  <c r="M3325" i="4"/>
  <c r="N3325" i="4"/>
  <c r="O3325" i="4"/>
  <c r="L3326" i="4"/>
  <c r="M3326" i="4"/>
  <c r="N3326" i="4"/>
  <c r="O3326" i="4"/>
  <c r="L3327" i="4"/>
  <c r="M3327" i="4"/>
  <c r="N3327" i="4"/>
  <c r="O3327" i="4"/>
  <c r="L3328" i="4"/>
  <c r="M3328" i="4"/>
  <c r="N3328" i="4"/>
  <c r="O3328" i="4"/>
  <c r="L3329" i="4"/>
  <c r="M3329" i="4"/>
  <c r="N3329" i="4"/>
  <c r="O3329" i="4"/>
  <c r="L3330" i="4"/>
  <c r="M3330" i="4"/>
  <c r="N3330" i="4"/>
  <c r="O3330" i="4"/>
  <c r="L3331" i="4"/>
  <c r="M3331" i="4"/>
  <c r="N3331" i="4"/>
  <c r="O3331" i="4"/>
  <c r="L3332" i="4"/>
  <c r="M3332" i="4"/>
  <c r="N3332" i="4"/>
  <c r="O3332" i="4"/>
  <c r="L3333" i="4"/>
  <c r="M3333" i="4"/>
  <c r="N3333" i="4"/>
  <c r="O3333" i="4"/>
  <c r="L3334" i="4"/>
  <c r="M3334" i="4"/>
  <c r="N3334" i="4"/>
  <c r="O3334" i="4"/>
  <c r="L3335" i="4"/>
  <c r="M3335" i="4"/>
  <c r="N3335" i="4"/>
  <c r="O3335" i="4"/>
  <c r="L3336" i="4"/>
  <c r="M3336" i="4"/>
  <c r="N3336" i="4"/>
  <c r="O3336" i="4"/>
  <c r="L3337" i="4"/>
  <c r="M3337" i="4"/>
  <c r="N3337" i="4"/>
  <c r="O3337" i="4"/>
  <c r="L3338" i="4"/>
  <c r="M3338" i="4"/>
  <c r="N3338" i="4"/>
  <c r="O3338" i="4"/>
  <c r="L3339" i="4"/>
  <c r="M3339" i="4"/>
  <c r="N3339" i="4"/>
  <c r="O3339" i="4"/>
  <c r="L3340" i="4"/>
  <c r="M3340" i="4"/>
  <c r="N3340" i="4"/>
  <c r="O3340" i="4"/>
  <c r="L3341" i="4"/>
  <c r="M3341" i="4"/>
  <c r="N3341" i="4"/>
  <c r="O3341" i="4"/>
  <c r="L3342" i="4"/>
  <c r="M3342" i="4"/>
  <c r="N3342" i="4"/>
  <c r="O3342" i="4"/>
  <c r="L3343" i="4"/>
  <c r="M3343" i="4"/>
  <c r="N3343" i="4"/>
  <c r="O3343" i="4"/>
  <c r="L3344" i="4"/>
  <c r="M3344" i="4"/>
  <c r="N3344" i="4"/>
  <c r="O3344" i="4"/>
  <c r="L3345" i="4"/>
  <c r="M3345" i="4"/>
  <c r="N3345" i="4"/>
  <c r="O3345" i="4"/>
  <c r="L3346" i="4"/>
  <c r="M3346" i="4"/>
  <c r="N3346" i="4"/>
  <c r="O3346" i="4"/>
  <c r="L3347" i="4"/>
  <c r="M3347" i="4"/>
  <c r="N3347" i="4"/>
  <c r="O3347" i="4"/>
  <c r="L3348" i="4"/>
  <c r="M3348" i="4"/>
  <c r="N3348" i="4"/>
  <c r="O3348" i="4"/>
  <c r="L3349" i="4"/>
  <c r="M3349" i="4"/>
  <c r="N3349" i="4"/>
  <c r="O3349" i="4"/>
  <c r="L3350" i="4"/>
  <c r="M3350" i="4"/>
  <c r="N3350" i="4"/>
  <c r="O3350" i="4"/>
  <c r="L3351" i="4"/>
  <c r="M3351" i="4"/>
  <c r="N3351" i="4"/>
  <c r="O3351" i="4"/>
  <c r="L3352" i="4"/>
  <c r="M3352" i="4"/>
  <c r="N3352" i="4"/>
  <c r="O3352" i="4"/>
  <c r="L3353" i="4"/>
  <c r="M3353" i="4"/>
  <c r="N3353" i="4"/>
  <c r="O3353" i="4"/>
  <c r="L3354" i="4"/>
  <c r="M3354" i="4"/>
  <c r="N3354" i="4"/>
  <c r="O3354" i="4"/>
  <c r="L3355" i="4"/>
  <c r="M3355" i="4"/>
  <c r="N3355" i="4"/>
  <c r="O3355" i="4"/>
  <c r="L3356" i="4"/>
  <c r="M3356" i="4"/>
  <c r="N3356" i="4"/>
  <c r="O3356" i="4"/>
  <c r="L3357" i="4"/>
  <c r="M3357" i="4"/>
  <c r="N3357" i="4"/>
  <c r="O3357" i="4"/>
  <c r="L3358" i="4"/>
  <c r="M3358" i="4"/>
  <c r="N3358" i="4"/>
  <c r="O3358" i="4"/>
  <c r="L3359" i="4"/>
  <c r="M3359" i="4"/>
  <c r="N3359" i="4"/>
  <c r="O3359" i="4"/>
  <c r="L3360" i="4"/>
  <c r="M3360" i="4"/>
  <c r="N3360" i="4"/>
  <c r="O3360" i="4"/>
  <c r="L3361" i="4"/>
  <c r="M3361" i="4"/>
  <c r="N3361" i="4"/>
  <c r="O3361" i="4"/>
  <c r="L3362" i="4"/>
  <c r="M3362" i="4"/>
  <c r="N3362" i="4"/>
  <c r="O3362" i="4"/>
  <c r="L3363" i="4"/>
  <c r="M3363" i="4"/>
  <c r="N3363" i="4"/>
  <c r="O3363" i="4"/>
  <c r="L3364" i="4"/>
  <c r="M3364" i="4"/>
  <c r="N3364" i="4"/>
  <c r="O3364" i="4"/>
  <c r="L3365" i="4"/>
  <c r="M3365" i="4"/>
  <c r="N3365" i="4"/>
  <c r="O3365" i="4"/>
  <c r="L3366" i="4"/>
  <c r="M3366" i="4"/>
  <c r="N3366" i="4"/>
  <c r="O3366" i="4"/>
  <c r="L3367" i="4"/>
  <c r="M3367" i="4"/>
  <c r="N3367" i="4"/>
  <c r="O3367" i="4"/>
  <c r="L3368" i="4"/>
  <c r="M3368" i="4"/>
  <c r="N3368" i="4"/>
  <c r="O3368" i="4"/>
  <c r="L3369" i="4"/>
  <c r="M3369" i="4"/>
  <c r="N3369" i="4"/>
  <c r="O3369" i="4"/>
  <c r="L3370" i="4"/>
  <c r="M3370" i="4"/>
  <c r="N3370" i="4"/>
  <c r="O3370" i="4"/>
  <c r="L3371" i="4"/>
  <c r="M3371" i="4"/>
  <c r="N3371" i="4"/>
  <c r="O3371" i="4"/>
  <c r="L3372" i="4"/>
  <c r="M3372" i="4"/>
  <c r="N3372" i="4"/>
  <c r="O3372" i="4"/>
  <c r="L3373" i="4"/>
  <c r="M3373" i="4"/>
  <c r="N3373" i="4"/>
  <c r="O3373" i="4"/>
  <c r="L3374" i="4"/>
  <c r="M3374" i="4"/>
  <c r="N3374" i="4"/>
  <c r="O3374" i="4"/>
  <c r="L3375" i="4"/>
  <c r="M3375" i="4"/>
  <c r="N3375" i="4"/>
  <c r="O3375" i="4"/>
  <c r="L3376" i="4"/>
  <c r="M3376" i="4"/>
  <c r="N3376" i="4"/>
  <c r="O3376" i="4"/>
  <c r="L3377" i="4"/>
  <c r="M3377" i="4"/>
  <c r="N3377" i="4"/>
  <c r="O3377" i="4"/>
  <c r="L3378" i="4"/>
  <c r="M3378" i="4"/>
  <c r="N3378" i="4"/>
  <c r="O3378" i="4"/>
  <c r="L3379" i="4"/>
  <c r="M3379" i="4"/>
  <c r="N3379" i="4"/>
  <c r="O3379" i="4"/>
  <c r="L3380" i="4"/>
  <c r="M3380" i="4"/>
  <c r="N3380" i="4"/>
  <c r="O3380" i="4"/>
  <c r="L3381" i="4"/>
  <c r="M3381" i="4"/>
  <c r="N3381" i="4"/>
  <c r="O3381" i="4"/>
  <c r="L3382" i="4"/>
  <c r="M3382" i="4"/>
  <c r="N3382" i="4"/>
  <c r="O3382" i="4"/>
  <c r="L3383" i="4"/>
  <c r="M3383" i="4"/>
  <c r="N3383" i="4"/>
  <c r="O3383" i="4"/>
  <c r="L3384" i="4"/>
  <c r="M3384" i="4"/>
  <c r="N3384" i="4"/>
  <c r="O3384" i="4"/>
  <c r="L3385" i="4"/>
  <c r="M3385" i="4"/>
  <c r="N3385" i="4"/>
  <c r="O3385" i="4"/>
  <c r="L3386" i="4"/>
  <c r="M3386" i="4"/>
  <c r="N3386" i="4"/>
  <c r="O3386" i="4"/>
  <c r="L3387" i="4"/>
  <c r="M3387" i="4"/>
  <c r="N3387" i="4"/>
  <c r="O3387" i="4"/>
  <c r="L3388" i="4"/>
  <c r="M3388" i="4"/>
  <c r="N3388" i="4"/>
  <c r="O3388" i="4"/>
  <c r="L3389" i="4"/>
  <c r="M3389" i="4"/>
  <c r="N3389" i="4"/>
  <c r="O3389" i="4"/>
  <c r="L3390" i="4"/>
  <c r="M3390" i="4"/>
  <c r="N3390" i="4"/>
  <c r="O3390" i="4"/>
  <c r="L3391" i="4"/>
  <c r="M3391" i="4"/>
  <c r="N3391" i="4"/>
  <c r="O3391" i="4"/>
  <c r="L3392" i="4"/>
  <c r="M3392" i="4"/>
  <c r="N3392" i="4"/>
  <c r="O3392" i="4"/>
  <c r="L3393" i="4"/>
  <c r="M3393" i="4"/>
  <c r="N3393" i="4"/>
  <c r="O3393" i="4"/>
  <c r="L3394" i="4"/>
  <c r="M3394" i="4"/>
  <c r="N3394" i="4"/>
  <c r="O3394" i="4"/>
  <c r="L3395" i="4"/>
  <c r="M3395" i="4"/>
  <c r="N3395" i="4"/>
  <c r="O3395" i="4"/>
  <c r="L3396" i="4"/>
  <c r="M3396" i="4"/>
  <c r="N3396" i="4"/>
  <c r="O3396" i="4"/>
  <c r="L3397" i="4"/>
  <c r="M3397" i="4"/>
  <c r="N3397" i="4"/>
  <c r="O3397" i="4"/>
  <c r="L3398" i="4"/>
  <c r="M3398" i="4"/>
  <c r="N3398" i="4"/>
  <c r="O3398" i="4"/>
  <c r="L3399" i="4"/>
  <c r="M3399" i="4"/>
  <c r="N3399" i="4"/>
  <c r="O3399" i="4"/>
  <c r="L3400" i="4"/>
  <c r="M3400" i="4"/>
  <c r="N3400" i="4"/>
  <c r="O3400" i="4"/>
  <c r="L3401" i="4"/>
  <c r="M3401" i="4"/>
  <c r="N3401" i="4"/>
  <c r="O3401" i="4"/>
  <c r="L3402" i="4"/>
  <c r="M3402" i="4"/>
  <c r="N3402" i="4"/>
  <c r="O3402" i="4"/>
  <c r="L3403" i="4"/>
  <c r="M3403" i="4"/>
  <c r="N3403" i="4"/>
  <c r="O3403" i="4"/>
  <c r="L3404" i="4"/>
  <c r="M3404" i="4"/>
  <c r="N3404" i="4"/>
  <c r="O3404" i="4"/>
  <c r="L3405" i="4"/>
  <c r="M3405" i="4"/>
  <c r="N3405" i="4"/>
  <c r="O3405" i="4"/>
  <c r="L3406" i="4"/>
  <c r="M3406" i="4"/>
  <c r="N3406" i="4"/>
  <c r="O3406" i="4"/>
  <c r="L3407" i="4"/>
  <c r="M3407" i="4"/>
  <c r="N3407" i="4"/>
  <c r="O3407" i="4"/>
  <c r="L3408" i="4"/>
  <c r="M3408" i="4"/>
  <c r="N3408" i="4"/>
  <c r="O3408" i="4"/>
  <c r="L3409" i="4"/>
  <c r="M3409" i="4"/>
  <c r="N3409" i="4"/>
  <c r="O3409" i="4"/>
  <c r="L3410" i="4"/>
  <c r="M3410" i="4"/>
  <c r="N3410" i="4"/>
  <c r="O3410" i="4"/>
  <c r="L3411" i="4"/>
  <c r="M3411" i="4"/>
  <c r="N3411" i="4"/>
  <c r="O3411" i="4"/>
  <c r="L3412" i="4"/>
  <c r="M3412" i="4"/>
  <c r="N3412" i="4"/>
  <c r="O3412" i="4"/>
  <c r="L3413" i="4"/>
  <c r="M3413" i="4"/>
  <c r="N3413" i="4"/>
  <c r="O3413" i="4"/>
  <c r="L3414" i="4"/>
  <c r="M3414" i="4"/>
  <c r="N3414" i="4"/>
  <c r="O3414" i="4"/>
  <c r="L3415" i="4"/>
  <c r="M3415" i="4"/>
  <c r="N3415" i="4"/>
  <c r="O3415" i="4"/>
  <c r="L3416" i="4"/>
  <c r="M3416" i="4"/>
  <c r="N3416" i="4"/>
  <c r="O3416" i="4"/>
  <c r="L3417" i="4"/>
  <c r="M3417" i="4"/>
  <c r="N3417" i="4"/>
  <c r="O3417" i="4"/>
  <c r="L3418" i="4"/>
  <c r="M3418" i="4"/>
  <c r="N3418" i="4"/>
  <c r="O3418" i="4"/>
  <c r="L3419" i="4"/>
  <c r="M3419" i="4"/>
  <c r="N3419" i="4"/>
  <c r="O3419" i="4"/>
  <c r="L3420" i="4"/>
  <c r="M3420" i="4"/>
  <c r="N3420" i="4"/>
  <c r="O3420" i="4"/>
  <c r="L3421" i="4"/>
  <c r="M3421" i="4"/>
  <c r="N3421" i="4"/>
  <c r="O3421" i="4"/>
  <c r="L3422" i="4"/>
  <c r="M3422" i="4"/>
  <c r="N3422" i="4"/>
  <c r="O3422" i="4"/>
  <c r="L3423" i="4"/>
  <c r="M3423" i="4"/>
  <c r="N3423" i="4"/>
  <c r="O3423" i="4"/>
  <c r="L3424" i="4"/>
  <c r="M3424" i="4"/>
  <c r="N3424" i="4"/>
  <c r="O3424" i="4"/>
  <c r="L3425" i="4"/>
  <c r="M3425" i="4"/>
  <c r="N3425" i="4"/>
  <c r="O3425" i="4"/>
  <c r="L3426" i="4"/>
  <c r="M3426" i="4"/>
  <c r="N3426" i="4"/>
  <c r="O3426" i="4"/>
  <c r="L3427" i="4"/>
  <c r="M3427" i="4"/>
  <c r="N3427" i="4"/>
  <c r="O3427" i="4"/>
  <c r="L3428" i="4"/>
  <c r="M3428" i="4"/>
  <c r="N3428" i="4"/>
  <c r="O3428" i="4"/>
  <c r="L3429" i="4"/>
  <c r="M3429" i="4"/>
  <c r="N3429" i="4"/>
  <c r="O3429" i="4"/>
  <c r="L3430" i="4"/>
  <c r="M3430" i="4"/>
  <c r="N3430" i="4"/>
  <c r="O3430" i="4"/>
  <c r="L3431" i="4"/>
  <c r="M3431" i="4"/>
  <c r="N3431" i="4"/>
  <c r="O3431" i="4"/>
  <c r="L3432" i="4"/>
  <c r="M3432" i="4"/>
  <c r="N3432" i="4"/>
  <c r="O3432" i="4"/>
  <c r="L3433" i="4"/>
  <c r="M3433" i="4"/>
  <c r="N3433" i="4"/>
  <c r="O3433" i="4"/>
  <c r="L3434" i="4"/>
  <c r="M3434" i="4"/>
  <c r="N3434" i="4"/>
  <c r="O3434" i="4"/>
  <c r="L3435" i="4"/>
  <c r="M3435" i="4"/>
  <c r="N3435" i="4"/>
  <c r="O3435" i="4"/>
  <c r="L3436" i="4"/>
  <c r="M3436" i="4"/>
  <c r="N3436" i="4"/>
  <c r="O3436" i="4"/>
  <c r="L3437" i="4"/>
  <c r="M3437" i="4"/>
  <c r="N3437" i="4"/>
  <c r="O3437" i="4"/>
  <c r="L3438" i="4"/>
  <c r="M3438" i="4"/>
  <c r="N3438" i="4"/>
  <c r="O3438" i="4"/>
  <c r="L3439" i="4"/>
  <c r="M3439" i="4"/>
  <c r="N3439" i="4"/>
  <c r="O3439" i="4"/>
  <c r="L3440" i="4"/>
  <c r="M3440" i="4"/>
  <c r="N3440" i="4"/>
  <c r="O3440" i="4"/>
  <c r="L3441" i="4"/>
  <c r="M3441" i="4"/>
  <c r="N3441" i="4"/>
  <c r="O3441" i="4"/>
  <c r="L3442" i="4"/>
  <c r="M3442" i="4"/>
  <c r="N3442" i="4"/>
  <c r="O3442" i="4"/>
  <c r="L3443" i="4"/>
  <c r="M3443" i="4"/>
  <c r="N3443" i="4"/>
  <c r="O3443" i="4"/>
  <c r="L3444" i="4"/>
  <c r="M3444" i="4"/>
  <c r="N3444" i="4"/>
  <c r="O3444" i="4"/>
  <c r="L3445" i="4"/>
  <c r="M3445" i="4"/>
  <c r="N3445" i="4"/>
  <c r="O3445" i="4"/>
  <c r="L3446" i="4"/>
  <c r="M3446" i="4"/>
  <c r="N3446" i="4"/>
  <c r="O3446" i="4"/>
  <c r="L3447" i="4"/>
  <c r="M3447" i="4"/>
  <c r="N3447" i="4"/>
  <c r="O3447" i="4"/>
  <c r="L3448" i="4"/>
  <c r="M3448" i="4"/>
  <c r="N3448" i="4"/>
  <c r="O3448" i="4"/>
  <c r="L3449" i="4"/>
  <c r="M3449" i="4"/>
  <c r="N3449" i="4"/>
  <c r="O3449" i="4"/>
  <c r="L3450" i="4"/>
  <c r="M3450" i="4"/>
  <c r="N3450" i="4"/>
  <c r="O3450" i="4"/>
  <c r="L3451" i="4"/>
  <c r="M3451" i="4"/>
  <c r="N3451" i="4"/>
  <c r="O3451" i="4"/>
  <c r="L3452" i="4"/>
  <c r="M3452" i="4"/>
  <c r="N3452" i="4"/>
  <c r="O3452" i="4"/>
  <c r="L3453" i="4"/>
  <c r="M3453" i="4"/>
  <c r="N3453" i="4"/>
  <c r="O3453" i="4"/>
  <c r="L3454" i="4"/>
  <c r="M3454" i="4"/>
  <c r="N3454" i="4"/>
  <c r="O3454" i="4"/>
  <c r="L3455" i="4"/>
  <c r="M3455" i="4"/>
  <c r="N3455" i="4"/>
  <c r="O3455" i="4"/>
  <c r="L3456" i="4"/>
  <c r="M3456" i="4"/>
  <c r="N3456" i="4"/>
  <c r="O3456" i="4"/>
  <c r="L3457" i="4"/>
  <c r="M3457" i="4"/>
  <c r="N3457" i="4"/>
  <c r="O3457" i="4"/>
  <c r="L3458" i="4"/>
  <c r="M3458" i="4"/>
  <c r="N3458" i="4"/>
  <c r="O3458" i="4"/>
  <c r="L3459" i="4"/>
  <c r="M3459" i="4"/>
  <c r="N3459" i="4"/>
  <c r="O3459" i="4"/>
  <c r="L3460" i="4"/>
  <c r="M3460" i="4"/>
  <c r="N3460" i="4"/>
  <c r="O3460" i="4"/>
  <c r="L3461" i="4"/>
  <c r="M3461" i="4"/>
  <c r="N3461" i="4"/>
  <c r="O3461" i="4"/>
  <c r="L3462" i="4"/>
  <c r="M3462" i="4"/>
  <c r="N3462" i="4"/>
  <c r="O3462" i="4"/>
  <c r="L3463" i="4"/>
  <c r="M3463" i="4"/>
  <c r="N3463" i="4"/>
  <c r="O3463" i="4"/>
  <c r="L3464" i="4"/>
  <c r="M3464" i="4"/>
  <c r="N3464" i="4"/>
  <c r="O3464" i="4"/>
  <c r="L3465" i="4"/>
  <c r="M3465" i="4"/>
  <c r="N3465" i="4"/>
  <c r="O3465" i="4"/>
  <c r="L3466" i="4"/>
  <c r="M3466" i="4"/>
  <c r="N3466" i="4"/>
  <c r="O3466" i="4"/>
  <c r="L3467" i="4"/>
  <c r="M3467" i="4"/>
  <c r="N3467" i="4"/>
  <c r="O3467" i="4"/>
  <c r="L3468" i="4"/>
  <c r="M3468" i="4"/>
  <c r="N3468" i="4"/>
  <c r="O3468" i="4"/>
  <c r="L3469" i="4"/>
  <c r="M3469" i="4"/>
  <c r="N3469" i="4"/>
  <c r="O3469" i="4"/>
  <c r="L3470" i="4"/>
  <c r="M3470" i="4"/>
  <c r="N3470" i="4"/>
  <c r="O3470" i="4"/>
  <c r="L3471" i="4"/>
  <c r="M3471" i="4"/>
  <c r="N3471" i="4"/>
  <c r="O3471" i="4"/>
  <c r="L3472" i="4"/>
  <c r="M3472" i="4"/>
  <c r="N3472" i="4"/>
  <c r="O3472" i="4"/>
  <c r="L3473" i="4"/>
  <c r="M3473" i="4"/>
  <c r="N3473" i="4"/>
  <c r="O3473" i="4"/>
  <c r="L3474" i="4"/>
  <c r="M3474" i="4"/>
  <c r="N3474" i="4"/>
  <c r="O3474" i="4"/>
  <c r="L3475" i="4"/>
  <c r="M3475" i="4"/>
  <c r="N3475" i="4"/>
  <c r="O3475" i="4"/>
  <c r="L3476" i="4"/>
  <c r="M3476" i="4"/>
  <c r="N3476" i="4"/>
  <c r="O3476" i="4"/>
  <c r="L3477" i="4"/>
  <c r="M3477" i="4"/>
  <c r="N3477" i="4"/>
  <c r="O3477" i="4"/>
  <c r="L3478" i="4"/>
  <c r="M3478" i="4"/>
  <c r="N3478" i="4"/>
  <c r="O3478" i="4"/>
  <c r="L3479" i="4"/>
  <c r="M3479" i="4"/>
  <c r="N3479" i="4"/>
  <c r="O3479" i="4"/>
  <c r="L3480" i="4"/>
  <c r="M3480" i="4"/>
  <c r="N3480" i="4"/>
  <c r="O3480" i="4"/>
  <c r="L3481" i="4"/>
  <c r="M3481" i="4"/>
  <c r="N3481" i="4"/>
  <c r="O3481" i="4"/>
  <c r="L3482" i="4"/>
  <c r="M3482" i="4"/>
  <c r="N3482" i="4"/>
  <c r="O3482" i="4"/>
  <c r="L3483" i="4"/>
  <c r="M3483" i="4"/>
  <c r="N3483" i="4"/>
  <c r="O3483" i="4"/>
  <c r="L3484" i="4"/>
  <c r="M3484" i="4"/>
  <c r="N3484" i="4"/>
  <c r="O3484" i="4"/>
  <c r="L3485" i="4"/>
  <c r="M3485" i="4"/>
  <c r="N3485" i="4"/>
  <c r="O3485" i="4"/>
  <c r="L3486" i="4"/>
  <c r="M3486" i="4"/>
  <c r="N3486" i="4"/>
  <c r="O3486" i="4"/>
  <c r="L3487" i="4"/>
  <c r="M3487" i="4"/>
  <c r="N3487" i="4"/>
  <c r="O3487" i="4"/>
  <c r="L3488" i="4"/>
  <c r="M3488" i="4"/>
  <c r="N3488" i="4"/>
  <c r="O3488" i="4"/>
  <c r="L3489" i="4"/>
  <c r="M3489" i="4"/>
  <c r="N3489" i="4"/>
  <c r="O3489" i="4"/>
  <c r="L3490" i="4"/>
  <c r="M3490" i="4"/>
  <c r="N3490" i="4"/>
  <c r="O3490" i="4"/>
  <c r="L3491" i="4"/>
  <c r="M3491" i="4"/>
  <c r="N3491" i="4"/>
  <c r="O3491" i="4"/>
  <c r="L3492" i="4"/>
  <c r="M3492" i="4"/>
  <c r="N3492" i="4"/>
  <c r="O3492" i="4"/>
  <c r="L3493" i="4"/>
  <c r="M3493" i="4"/>
  <c r="N3493" i="4"/>
  <c r="O3493" i="4"/>
  <c r="L3494" i="4"/>
  <c r="M3494" i="4"/>
  <c r="N3494" i="4"/>
  <c r="O3494" i="4"/>
  <c r="L3495" i="4"/>
  <c r="M3495" i="4"/>
  <c r="N3495" i="4"/>
  <c r="O3495" i="4"/>
  <c r="L3496" i="4"/>
  <c r="M3496" i="4"/>
  <c r="N3496" i="4"/>
  <c r="O3496" i="4"/>
  <c r="L3497" i="4"/>
  <c r="M3497" i="4"/>
  <c r="N3497" i="4"/>
  <c r="O3497" i="4"/>
  <c r="L3498" i="4"/>
  <c r="M3498" i="4"/>
  <c r="N3498" i="4"/>
  <c r="O3498" i="4"/>
  <c r="L3499" i="4"/>
  <c r="M3499" i="4"/>
  <c r="N3499" i="4"/>
  <c r="O3499" i="4"/>
  <c r="L3500" i="4"/>
  <c r="M3500" i="4"/>
  <c r="N3500" i="4"/>
  <c r="O3500" i="4"/>
  <c r="L3501" i="4"/>
  <c r="M3501" i="4"/>
  <c r="N3501" i="4"/>
  <c r="O3501" i="4"/>
  <c r="L3502" i="4"/>
  <c r="M3502" i="4"/>
  <c r="N3502" i="4"/>
  <c r="O3502" i="4"/>
  <c r="L3503" i="4"/>
  <c r="M3503" i="4"/>
  <c r="N3503" i="4"/>
  <c r="O3503" i="4"/>
  <c r="L3504" i="4"/>
  <c r="M3504" i="4"/>
  <c r="N3504" i="4"/>
  <c r="O3504" i="4"/>
  <c r="L3505" i="4"/>
  <c r="M3505" i="4"/>
  <c r="N3505" i="4"/>
  <c r="O3505" i="4"/>
  <c r="L3506" i="4"/>
  <c r="M3506" i="4"/>
  <c r="N3506" i="4"/>
  <c r="O3506" i="4"/>
  <c r="L3507" i="4"/>
  <c r="M3507" i="4"/>
  <c r="N3507" i="4"/>
  <c r="O3507" i="4"/>
  <c r="L3508" i="4"/>
  <c r="M3508" i="4"/>
  <c r="N3508" i="4"/>
  <c r="O3508" i="4"/>
  <c r="L3509" i="4"/>
  <c r="M3509" i="4"/>
  <c r="N3509" i="4"/>
  <c r="O3509" i="4"/>
  <c r="L3510" i="4"/>
  <c r="M3510" i="4"/>
  <c r="N3510" i="4"/>
  <c r="O3510" i="4"/>
  <c r="L3511" i="4"/>
  <c r="M3511" i="4"/>
  <c r="N3511" i="4"/>
  <c r="O3511" i="4"/>
  <c r="L3512" i="4"/>
  <c r="M3512" i="4"/>
  <c r="N3512" i="4"/>
  <c r="O3512" i="4"/>
  <c r="L3513" i="4"/>
  <c r="M3513" i="4"/>
  <c r="N3513" i="4"/>
  <c r="O3513" i="4"/>
  <c r="L3514" i="4"/>
  <c r="M3514" i="4"/>
  <c r="N3514" i="4"/>
  <c r="O3514" i="4"/>
  <c r="L3515" i="4"/>
  <c r="M3515" i="4"/>
  <c r="N3515" i="4"/>
  <c r="O3515" i="4"/>
  <c r="L3516" i="4"/>
  <c r="M3516" i="4"/>
  <c r="N3516" i="4"/>
  <c r="O3516" i="4"/>
  <c r="L3517" i="4"/>
  <c r="M3517" i="4"/>
  <c r="N3517" i="4"/>
  <c r="O3517" i="4"/>
  <c r="L3518" i="4"/>
  <c r="M3518" i="4"/>
  <c r="N3518" i="4"/>
  <c r="O3518" i="4"/>
  <c r="L3519" i="4"/>
  <c r="M3519" i="4"/>
  <c r="N3519" i="4"/>
  <c r="O3519" i="4"/>
  <c r="L3520" i="4"/>
  <c r="M3520" i="4"/>
  <c r="N3520" i="4"/>
  <c r="O3520" i="4"/>
  <c r="L3521" i="4"/>
  <c r="M3521" i="4"/>
  <c r="N3521" i="4"/>
  <c r="O3521" i="4"/>
  <c r="L3522" i="4"/>
  <c r="M3522" i="4"/>
  <c r="N3522" i="4"/>
  <c r="O3522" i="4"/>
  <c r="L3523" i="4"/>
  <c r="M3523" i="4"/>
  <c r="N3523" i="4"/>
  <c r="O3523" i="4"/>
  <c r="L3524" i="4"/>
  <c r="M3524" i="4"/>
  <c r="N3524" i="4"/>
  <c r="O3524" i="4"/>
  <c r="L3525" i="4"/>
  <c r="M3525" i="4"/>
  <c r="N3525" i="4"/>
  <c r="O3525" i="4"/>
  <c r="L3526" i="4"/>
  <c r="M3526" i="4"/>
  <c r="N3526" i="4"/>
  <c r="O3526" i="4"/>
  <c r="L3527" i="4"/>
  <c r="M3527" i="4"/>
  <c r="N3527" i="4"/>
  <c r="O3527" i="4"/>
  <c r="L3528" i="4"/>
  <c r="M3528" i="4"/>
  <c r="N3528" i="4"/>
  <c r="O3528" i="4"/>
  <c r="L3529" i="4"/>
  <c r="M3529" i="4"/>
  <c r="N3529" i="4"/>
  <c r="O3529" i="4"/>
  <c r="L3530" i="4"/>
  <c r="M3530" i="4"/>
  <c r="N3530" i="4"/>
  <c r="O3530" i="4"/>
  <c r="L3531" i="4"/>
  <c r="M3531" i="4"/>
  <c r="N3531" i="4"/>
  <c r="O3531" i="4"/>
  <c r="L3532" i="4"/>
  <c r="M3532" i="4"/>
  <c r="N3532" i="4"/>
  <c r="O3532" i="4"/>
  <c r="L3533" i="4"/>
  <c r="M3533" i="4"/>
  <c r="N3533" i="4"/>
  <c r="O3533" i="4"/>
  <c r="L3534" i="4"/>
  <c r="M3534" i="4"/>
  <c r="N3534" i="4"/>
  <c r="O3534" i="4"/>
  <c r="L3535" i="4"/>
  <c r="M3535" i="4"/>
  <c r="N3535" i="4"/>
  <c r="O3535" i="4"/>
  <c r="L3536" i="4"/>
  <c r="M3536" i="4"/>
  <c r="N3536" i="4"/>
  <c r="O3536" i="4"/>
  <c r="L3537" i="4"/>
  <c r="M3537" i="4"/>
  <c r="N3537" i="4"/>
  <c r="O3537" i="4"/>
  <c r="L3538" i="4"/>
  <c r="M3538" i="4"/>
  <c r="N3538" i="4"/>
  <c r="O3538" i="4"/>
  <c r="L3539" i="4"/>
  <c r="M3539" i="4"/>
  <c r="N3539" i="4"/>
  <c r="O3539" i="4"/>
  <c r="L3540" i="4"/>
  <c r="M3540" i="4"/>
  <c r="N3540" i="4"/>
  <c r="O3540" i="4"/>
  <c r="L3541" i="4"/>
  <c r="M3541" i="4"/>
  <c r="N3541" i="4"/>
  <c r="O3541" i="4"/>
  <c r="L3542" i="4"/>
  <c r="M3542" i="4"/>
  <c r="N3542" i="4"/>
  <c r="O3542" i="4"/>
  <c r="L3543" i="4"/>
  <c r="M3543" i="4"/>
  <c r="N3543" i="4"/>
  <c r="O3543" i="4"/>
  <c r="L3544" i="4"/>
  <c r="M3544" i="4"/>
  <c r="N3544" i="4"/>
  <c r="O3544" i="4"/>
  <c r="L3545" i="4"/>
  <c r="M3545" i="4"/>
  <c r="N3545" i="4"/>
  <c r="O3545" i="4"/>
  <c r="L3546" i="4"/>
  <c r="M3546" i="4"/>
  <c r="N3546" i="4"/>
  <c r="O3546" i="4"/>
  <c r="L3547" i="4"/>
  <c r="M3547" i="4"/>
  <c r="N3547" i="4"/>
  <c r="O3547" i="4"/>
  <c r="L3548" i="4"/>
  <c r="M3548" i="4"/>
  <c r="N3548" i="4"/>
  <c r="O3548" i="4"/>
  <c r="L3549" i="4"/>
  <c r="M3549" i="4"/>
  <c r="N3549" i="4"/>
  <c r="O3549" i="4"/>
  <c r="L3550" i="4"/>
  <c r="M3550" i="4"/>
  <c r="N3550" i="4"/>
  <c r="O3550" i="4"/>
  <c r="L3551" i="4"/>
  <c r="M3551" i="4"/>
  <c r="N3551" i="4"/>
  <c r="O3551" i="4"/>
  <c r="L3552" i="4"/>
  <c r="M3552" i="4"/>
  <c r="N3552" i="4"/>
  <c r="O3552" i="4"/>
  <c r="L3553" i="4"/>
  <c r="M3553" i="4"/>
  <c r="N3553" i="4"/>
  <c r="O3553" i="4"/>
  <c r="L3554" i="4"/>
  <c r="M3554" i="4"/>
  <c r="N3554" i="4"/>
  <c r="O3554" i="4"/>
  <c r="L3555" i="4"/>
  <c r="M3555" i="4"/>
  <c r="N3555" i="4"/>
  <c r="O3555" i="4"/>
  <c r="L3556" i="4"/>
  <c r="M3556" i="4"/>
  <c r="N3556" i="4"/>
  <c r="O3556" i="4"/>
  <c r="L3557" i="4"/>
  <c r="M3557" i="4"/>
  <c r="N3557" i="4"/>
  <c r="O3557" i="4"/>
  <c r="L3558" i="4"/>
  <c r="M3558" i="4"/>
  <c r="N3558" i="4"/>
  <c r="O3558" i="4"/>
  <c r="L3559" i="4"/>
  <c r="M3559" i="4"/>
  <c r="N3559" i="4"/>
  <c r="O3559" i="4"/>
  <c r="L3560" i="4"/>
  <c r="M3560" i="4"/>
  <c r="N3560" i="4"/>
  <c r="O3560" i="4"/>
  <c r="L3561" i="4"/>
  <c r="M3561" i="4"/>
  <c r="N3561" i="4"/>
  <c r="O3561" i="4"/>
  <c r="L3562" i="4"/>
  <c r="M3562" i="4"/>
  <c r="N3562" i="4"/>
  <c r="O3562" i="4"/>
  <c r="L3563" i="4"/>
  <c r="M3563" i="4"/>
  <c r="N3563" i="4"/>
  <c r="O3563" i="4"/>
  <c r="L3564" i="4"/>
  <c r="M3564" i="4"/>
  <c r="N3564" i="4"/>
  <c r="O3564" i="4"/>
  <c r="L3565" i="4"/>
  <c r="M3565" i="4"/>
  <c r="N3565" i="4"/>
  <c r="O3565" i="4"/>
  <c r="L3566" i="4"/>
  <c r="M3566" i="4"/>
  <c r="N3566" i="4"/>
  <c r="O3566" i="4"/>
  <c r="L3567" i="4"/>
  <c r="M3567" i="4"/>
  <c r="N3567" i="4"/>
  <c r="O3567" i="4"/>
  <c r="L3568" i="4"/>
  <c r="M3568" i="4"/>
  <c r="N3568" i="4"/>
  <c r="O3568" i="4"/>
  <c r="L3569" i="4"/>
  <c r="M3569" i="4"/>
  <c r="N3569" i="4"/>
  <c r="O3569" i="4"/>
  <c r="L3570" i="4"/>
  <c r="M3570" i="4"/>
  <c r="N3570" i="4"/>
  <c r="O3570" i="4"/>
  <c r="L3571" i="4"/>
  <c r="M3571" i="4"/>
  <c r="N3571" i="4"/>
  <c r="O3571" i="4"/>
  <c r="L3572" i="4"/>
  <c r="M3572" i="4"/>
  <c r="N3572" i="4"/>
  <c r="O3572" i="4"/>
  <c r="L3573" i="4"/>
  <c r="M3573" i="4"/>
  <c r="N3573" i="4"/>
  <c r="O3573" i="4"/>
  <c r="L3574" i="4"/>
  <c r="M3574" i="4"/>
  <c r="N3574" i="4"/>
  <c r="O3574" i="4"/>
  <c r="L3575" i="4"/>
  <c r="M3575" i="4"/>
  <c r="N3575" i="4"/>
  <c r="O3575" i="4"/>
  <c r="L3576" i="4"/>
  <c r="M3576" i="4"/>
  <c r="N3576" i="4"/>
  <c r="O3576" i="4"/>
  <c r="L3577" i="4"/>
  <c r="M3577" i="4"/>
  <c r="N3577" i="4"/>
  <c r="O3577" i="4"/>
  <c r="L3578" i="4"/>
  <c r="M3578" i="4"/>
  <c r="N3578" i="4"/>
  <c r="O3578" i="4"/>
  <c r="L3579" i="4"/>
  <c r="M3579" i="4"/>
  <c r="N3579" i="4"/>
  <c r="O3579" i="4"/>
  <c r="L3580" i="4"/>
  <c r="M3580" i="4"/>
  <c r="N3580" i="4"/>
  <c r="O3580" i="4"/>
  <c r="L3581" i="4"/>
  <c r="M3581" i="4"/>
  <c r="N3581" i="4"/>
  <c r="O3581" i="4"/>
  <c r="L3582" i="4"/>
  <c r="M3582" i="4"/>
  <c r="N3582" i="4"/>
  <c r="O3582" i="4"/>
  <c r="L3583" i="4"/>
  <c r="M3583" i="4"/>
  <c r="N3583" i="4"/>
  <c r="O3583" i="4"/>
  <c r="L3584" i="4"/>
  <c r="M3584" i="4"/>
  <c r="N3584" i="4"/>
  <c r="O3584" i="4"/>
  <c r="L3585" i="4"/>
  <c r="M3585" i="4"/>
  <c r="N3585" i="4"/>
  <c r="O3585" i="4"/>
  <c r="L3586" i="4"/>
  <c r="M3586" i="4"/>
  <c r="N3586" i="4"/>
  <c r="O3586" i="4"/>
  <c r="L3587" i="4"/>
  <c r="M3587" i="4"/>
  <c r="N3587" i="4"/>
  <c r="O3587" i="4"/>
  <c r="L3588" i="4"/>
  <c r="M3588" i="4"/>
  <c r="N3588" i="4"/>
  <c r="O3588" i="4"/>
  <c r="L3589" i="4"/>
  <c r="M3589" i="4"/>
  <c r="N3589" i="4"/>
  <c r="O3589" i="4"/>
  <c r="L3590" i="4"/>
  <c r="M3590" i="4"/>
  <c r="N3590" i="4"/>
  <c r="O3590" i="4"/>
  <c r="L3591" i="4"/>
  <c r="M3591" i="4"/>
  <c r="N3591" i="4"/>
  <c r="O3591" i="4"/>
  <c r="L3592" i="4"/>
  <c r="M3592" i="4"/>
  <c r="N3592" i="4"/>
  <c r="O3592" i="4"/>
  <c r="L3593" i="4"/>
  <c r="M3593" i="4"/>
  <c r="N3593" i="4"/>
  <c r="O3593" i="4"/>
  <c r="L3594" i="4"/>
  <c r="M3594" i="4"/>
  <c r="N3594" i="4"/>
  <c r="O3594" i="4"/>
  <c r="L3595" i="4"/>
  <c r="M3595" i="4"/>
  <c r="N3595" i="4"/>
  <c r="O3595" i="4"/>
  <c r="L3596" i="4"/>
  <c r="M3596" i="4"/>
  <c r="N3596" i="4"/>
  <c r="O3596" i="4"/>
  <c r="L3597" i="4"/>
  <c r="M3597" i="4"/>
  <c r="N3597" i="4"/>
  <c r="O3597" i="4"/>
  <c r="L3598" i="4"/>
  <c r="M3598" i="4"/>
  <c r="N3598" i="4"/>
  <c r="O3598" i="4"/>
  <c r="L3599" i="4"/>
  <c r="M3599" i="4"/>
  <c r="N3599" i="4"/>
  <c r="O3599" i="4"/>
  <c r="L3600" i="4"/>
  <c r="M3600" i="4"/>
  <c r="N3600" i="4"/>
  <c r="O3600" i="4"/>
  <c r="L3601" i="4"/>
  <c r="M3601" i="4"/>
  <c r="N3601" i="4"/>
  <c r="O3601" i="4"/>
  <c r="L3602" i="4"/>
  <c r="M3602" i="4"/>
  <c r="N3602" i="4"/>
  <c r="O3602" i="4"/>
  <c r="L3603" i="4"/>
  <c r="M3603" i="4"/>
  <c r="N3603" i="4"/>
  <c r="O3603" i="4"/>
  <c r="L3604" i="4"/>
  <c r="M3604" i="4"/>
  <c r="N3604" i="4"/>
  <c r="O3604" i="4"/>
  <c r="L3605" i="4"/>
  <c r="M3605" i="4"/>
  <c r="N3605" i="4"/>
  <c r="O3605" i="4"/>
  <c r="L3606" i="4"/>
  <c r="M3606" i="4"/>
  <c r="N3606" i="4"/>
  <c r="O3606" i="4"/>
  <c r="L3607" i="4"/>
  <c r="M3607" i="4"/>
  <c r="N3607" i="4"/>
  <c r="O3607" i="4"/>
  <c r="L3608" i="4"/>
  <c r="M3608" i="4"/>
  <c r="N3608" i="4"/>
  <c r="O3608" i="4"/>
  <c r="L3609" i="4"/>
  <c r="M3609" i="4"/>
  <c r="N3609" i="4"/>
  <c r="O3609" i="4"/>
  <c r="L3610" i="4"/>
  <c r="M3610" i="4"/>
  <c r="N3610" i="4"/>
  <c r="O3610" i="4"/>
  <c r="L3611" i="4"/>
  <c r="M3611" i="4"/>
  <c r="N3611" i="4"/>
  <c r="O3611" i="4"/>
  <c r="L3612" i="4"/>
  <c r="M3612" i="4"/>
  <c r="N3612" i="4"/>
  <c r="O3612" i="4"/>
  <c r="L3613" i="4"/>
  <c r="M3613" i="4"/>
  <c r="N3613" i="4"/>
  <c r="O3613" i="4"/>
  <c r="L3614" i="4"/>
  <c r="M3614" i="4"/>
  <c r="N3614" i="4"/>
  <c r="O3614" i="4"/>
  <c r="L3615" i="4"/>
  <c r="M3615" i="4"/>
  <c r="N3615" i="4"/>
  <c r="O3615" i="4"/>
  <c r="L3616" i="4"/>
  <c r="M3616" i="4"/>
  <c r="N3616" i="4"/>
  <c r="O3616" i="4"/>
  <c r="L3617" i="4"/>
  <c r="M3617" i="4"/>
  <c r="N3617" i="4"/>
  <c r="O3617" i="4"/>
  <c r="L3618" i="4"/>
  <c r="M3618" i="4"/>
  <c r="N3618" i="4"/>
  <c r="O3618" i="4"/>
  <c r="L3619" i="4"/>
  <c r="M3619" i="4"/>
  <c r="N3619" i="4"/>
  <c r="O3619" i="4"/>
  <c r="L3620" i="4"/>
  <c r="M3620" i="4"/>
  <c r="N3620" i="4"/>
  <c r="O3620" i="4"/>
  <c r="L3621" i="4"/>
  <c r="M3621" i="4"/>
  <c r="N3621" i="4"/>
  <c r="O3621" i="4"/>
  <c r="L3622" i="4"/>
  <c r="M3622" i="4"/>
  <c r="N3622" i="4"/>
  <c r="O3622" i="4"/>
  <c r="L3623" i="4"/>
  <c r="M3623" i="4"/>
  <c r="N3623" i="4"/>
  <c r="O3623" i="4"/>
  <c r="L3624" i="4"/>
  <c r="M3624" i="4"/>
  <c r="N3624" i="4"/>
  <c r="O3624" i="4"/>
  <c r="L3625" i="4"/>
  <c r="M3625" i="4"/>
  <c r="N3625" i="4"/>
  <c r="O3625" i="4"/>
  <c r="L3626" i="4"/>
  <c r="M3626" i="4"/>
  <c r="N3626" i="4"/>
  <c r="O3626" i="4"/>
  <c r="L3627" i="4"/>
  <c r="M3627" i="4"/>
  <c r="N3627" i="4"/>
  <c r="O3627" i="4"/>
  <c r="L3628" i="4"/>
  <c r="M3628" i="4"/>
  <c r="N3628" i="4"/>
  <c r="O3628" i="4"/>
  <c r="L3629" i="4"/>
  <c r="M3629" i="4"/>
  <c r="N3629" i="4"/>
  <c r="O3629" i="4"/>
  <c r="L3630" i="4"/>
  <c r="M3630" i="4"/>
  <c r="N3630" i="4"/>
  <c r="O3630" i="4"/>
  <c r="L3631" i="4"/>
  <c r="M3631" i="4"/>
  <c r="N3631" i="4"/>
  <c r="O3631" i="4"/>
  <c r="L3632" i="4"/>
  <c r="M3632" i="4"/>
  <c r="N3632" i="4"/>
  <c r="O3632" i="4"/>
  <c r="L3633" i="4"/>
  <c r="M3633" i="4"/>
  <c r="N3633" i="4"/>
  <c r="O3633" i="4"/>
  <c r="L3634" i="4"/>
  <c r="M3634" i="4"/>
  <c r="N3634" i="4"/>
  <c r="O3634" i="4"/>
  <c r="L3635" i="4"/>
  <c r="M3635" i="4"/>
  <c r="N3635" i="4"/>
  <c r="O3635" i="4"/>
  <c r="L3636" i="4"/>
  <c r="M3636" i="4"/>
  <c r="N3636" i="4"/>
  <c r="O3636" i="4"/>
  <c r="L3637" i="4"/>
  <c r="M3637" i="4"/>
  <c r="N3637" i="4"/>
  <c r="O3637" i="4"/>
  <c r="L3638" i="4"/>
  <c r="M3638" i="4"/>
  <c r="N3638" i="4"/>
  <c r="O3638" i="4"/>
  <c r="L3639" i="4"/>
  <c r="M3639" i="4"/>
  <c r="N3639" i="4"/>
  <c r="O3639" i="4"/>
  <c r="L3640" i="4"/>
  <c r="M3640" i="4"/>
  <c r="N3640" i="4"/>
  <c r="O3640" i="4"/>
  <c r="L3641" i="4"/>
  <c r="M3641" i="4"/>
  <c r="N3641" i="4"/>
  <c r="O3641" i="4"/>
  <c r="L3642" i="4"/>
  <c r="M3642" i="4"/>
  <c r="N3642" i="4"/>
  <c r="O3642" i="4"/>
  <c r="L3643" i="4"/>
  <c r="M3643" i="4"/>
  <c r="N3643" i="4"/>
  <c r="O3643" i="4"/>
  <c r="L3644" i="4"/>
  <c r="M3644" i="4"/>
  <c r="N3644" i="4"/>
  <c r="O3644" i="4"/>
  <c r="L3645" i="4"/>
  <c r="M3645" i="4"/>
  <c r="N3645" i="4"/>
  <c r="O3645" i="4"/>
  <c r="L3646" i="4"/>
  <c r="M3646" i="4"/>
  <c r="N3646" i="4"/>
  <c r="O3646" i="4"/>
  <c r="L3647" i="4"/>
  <c r="M3647" i="4"/>
  <c r="N3647" i="4"/>
  <c r="O3647" i="4"/>
  <c r="L3648" i="4"/>
  <c r="M3648" i="4"/>
  <c r="N3648" i="4"/>
  <c r="O3648" i="4"/>
  <c r="L3649" i="4"/>
  <c r="M3649" i="4"/>
  <c r="N3649" i="4"/>
  <c r="O3649" i="4"/>
  <c r="L3650" i="4"/>
  <c r="M3650" i="4"/>
  <c r="N3650" i="4"/>
  <c r="O3650" i="4"/>
  <c r="L3651" i="4"/>
  <c r="M3651" i="4"/>
  <c r="N3651" i="4"/>
  <c r="O3651" i="4"/>
  <c r="L3652" i="4"/>
  <c r="M3652" i="4"/>
  <c r="N3652" i="4"/>
  <c r="O3652" i="4"/>
  <c r="L3653" i="4"/>
  <c r="M3653" i="4"/>
  <c r="N3653" i="4"/>
  <c r="O3653" i="4"/>
  <c r="L3654" i="4"/>
  <c r="M3654" i="4"/>
  <c r="N3654" i="4"/>
  <c r="O3654" i="4"/>
  <c r="L3655" i="4"/>
  <c r="M3655" i="4"/>
  <c r="N3655" i="4"/>
  <c r="O3655" i="4"/>
  <c r="L3656" i="4"/>
  <c r="M3656" i="4"/>
  <c r="N3656" i="4"/>
  <c r="O3656" i="4"/>
  <c r="L3657" i="4"/>
  <c r="M3657" i="4"/>
  <c r="N3657" i="4"/>
  <c r="O3657" i="4"/>
  <c r="L3658" i="4"/>
  <c r="M3658" i="4"/>
  <c r="N3658" i="4"/>
  <c r="O3658" i="4"/>
  <c r="L3659" i="4"/>
  <c r="M3659" i="4"/>
  <c r="N3659" i="4"/>
  <c r="O3659" i="4"/>
  <c r="L3660" i="4"/>
  <c r="M3660" i="4"/>
  <c r="N3660" i="4"/>
  <c r="O3660" i="4"/>
  <c r="L3661" i="4"/>
  <c r="M3661" i="4"/>
  <c r="N3661" i="4"/>
  <c r="O3661" i="4"/>
  <c r="L3662" i="4"/>
  <c r="M3662" i="4"/>
  <c r="N3662" i="4"/>
  <c r="O3662" i="4"/>
  <c r="L3663" i="4"/>
  <c r="M3663" i="4"/>
  <c r="N3663" i="4"/>
  <c r="O3663" i="4"/>
  <c r="L3664" i="4"/>
  <c r="M3664" i="4"/>
  <c r="N3664" i="4"/>
  <c r="O3664" i="4"/>
  <c r="L3665" i="4"/>
  <c r="M3665" i="4"/>
  <c r="N3665" i="4"/>
  <c r="O3665" i="4"/>
  <c r="L3666" i="4"/>
  <c r="M3666" i="4"/>
  <c r="N3666" i="4"/>
  <c r="O3666" i="4"/>
  <c r="L3667" i="4"/>
  <c r="M3667" i="4"/>
  <c r="N3667" i="4"/>
  <c r="O3667" i="4"/>
  <c r="L3668" i="4"/>
  <c r="M3668" i="4"/>
  <c r="N3668" i="4"/>
  <c r="O3668" i="4"/>
  <c r="L3669" i="4"/>
  <c r="M3669" i="4"/>
  <c r="N3669" i="4"/>
  <c r="O3669" i="4"/>
  <c r="L3670" i="4"/>
  <c r="M3670" i="4"/>
  <c r="N3670" i="4"/>
  <c r="O3670" i="4"/>
  <c r="L3671" i="4"/>
  <c r="M3671" i="4"/>
  <c r="N3671" i="4"/>
  <c r="O3671" i="4"/>
  <c r="L3672" i="4"/>
  <c r="M3672" i="4"/>
  <c r="N3672" i="4"/>
  <c r="O3672" i="4"/>
  <c r="L3673" i="4"/>
  <c r="M3673" i="4"/>
  <c r="N3673" i="4"/>
  <c r="O3673" i="4"/>
  <c r="L3674" i="4"/>
  <c r="M3674" i="4"/>
  <c r="N3674" i="4"/>
  <c r="O3674" i="4"/>
  <c r="L3675" i="4"/>
  <c r="M3675" i="4"/>
  <c r="N3675" i="4"/>
  <c r="O3675" i="4"/>
  <c r="L3676" i="4"/>
  <c r="M3676" i="4"/>
  <c r="N3676" i="4"/>
  <c r="O3676" i="4"/>
  <c r="L3677" i="4"/>
  <c r="M3677" i="4"/>
  <c r="N3677" i="4"/>
  <c r="O3677" i="4"/>
  <c r="L3678" i="4"/>
  <c r="M3678" i="4"/>
  <c r="N3678" i="4"/>
  <c r="O3678" i="4"/>
  <c r="L3679" i="4"/>
  <c r="M3679" i="4"/>
  <c r="N3679" i="4"/>
  <c r="O3679" i="4"/>
  <c r="L3680" i="4"/>
  <c r="M3680" i="4"/>
  <c r="N3680" i="4"/>
  <c r="O3680" i="4"/>
  <c r="L3681" i="4"/>
  <c r="M3681" i="4"/>
  <c r="N3681" i="4"/>
  <c r="O3681" i="4"/>
  <c r="L3682" i="4"/>
  <c r="M3682" i="4"/>
  <c r="N3682" i="4"/>
  <c r="O3682" i="4"/>
  <c r="L3683" i="4"/>
  <c r="M3683" i="4"/>
  <c r="N3683" i="4"/>
  <c r="O3683" i="4"/>
  <c r="L3684" i="4"/>
  <c r="M3684" i="4"/>
  <c r="N3684" i="4"/>
  <c r="O3684" i="4"/>
  <c r="L3685" i="4"/>
  <c r="M3685" i="4"/>
  <c r="N3685" i="4"/>
  <c r="O3685" i="4"/>
  <c r="L3686" i="4"/>
  <c r="M3686" i="4"/>
  <c r="N3686" i="4"/>
  <c r="O3686" i="4"/>
  <c r="L3687" i="4"/>
  <c r="M3687" i="4"/>
  <c r="N3687" i="4"/>
  <c r="O3687" i="4"/>
  <c r="L3688" i="4"/>
  <c r="M3688" i="4"/>
  <c r="N3688" i="4"/>
  <c r="O3688" i="4"/>
  <c r="L3689" i="4"/>
  <c r="M3689" i="4"/>
  <c r="N3689" i="4"/>
  <c r="O3689" i="4"/>
  <c r="L3690" i="4"/>
  <c r="M3690" i="4"/>
  <c r="N3690" i="4"/>
  <c r="O3690" i="4"/>
  <c r="L3691" i="4"/>
  <c r="M3691" i="4"/>
  <c r="N3691" i="4"/>
  <c r="O3691" i="4"/>
  <c r="L3692" i="4"/>
  <c r="M3692" i="4"/>
  <c r="N3692" i="4"/>
  <c r="O3692" i="4"/>
  <c r="L3693" i="4"/>
  <c r="M3693" i="4"/>
  <c r="N3693" i="4"/>
  <c r="O3693" i="4"/>
  <c r="L3694" i="4"/>
  <c r="M3694" i="4"/>
  <c r="N3694" i="4"/>
  <c r="O3694" i="4"/>
  <c r="L3695" i="4"/>
  <c r="M3695" i="4"/>
  <c r="N3695" i="4"/>
  <c r="O3695" i="4"/>
  <c r="L3696" i="4"/>
  <c r="M3696" i="4"/>
  <c r="N3696" i="4"/>
  <c r="O3696" i="4"/>
  <c r="L3697" i="4"/>
  <c r="M3697" i="4"/>
  <c r="N3697" i="4"/>
  <c r="O3697" i="4"/>
  <c r="L3698" i="4"/>
  <c r="M3698" i="4"/>
  <c r="N3698" i="4"/>
  <c r="O3698" i="4"/>
  <c r="L3699" i="4"/>
  <c r="M3699" i="4"/>
  <c r="N3699" i="4"/>
  <c r="O3699" i="4"/>
  <c r="L3700" i="4"/>
  <c r="M3700" i="4"/>
  <c r="N3700" i="4"/>
  <c r="O3700" i="4"/>
  <c r="L3701" i="4"/>
  <c r="M3701" i="4"/>
  <c r="N3701" i="4"/>
  <c r="O3701" i="4"/>
  <c r="L3702" i="4"/>
  <c r="M3702" i="4"/>
  <c r="N3702" i="4"/>
  <c r="O3702" i="4"/>
  <c r="L3703" i="4"/>
  <c r="M3703" i="4"/>
  <c r="N3703" i="4"/>
  <c r="O3703" i="4"/>
  <c r="L3704" i="4"/>
  <c r="M3704" i="4"/>
  <c r="N3704" i="4"/>
  <c r="O3704" i="4"/>
  <c r="L3705" i="4"/>
  <c r="M3705" i="4"/>
  <c r="N3705" i="4"/>
  <c r="O3705" i="4"/>
  <c r="L3706" i="4"/>
  <c r="M3706" i="4"/>
  <c r="N3706" i="4"/>
  <c r="O3706" i="4"/>
  <c r="L3707" i="4"/>
  <c r="M3707" i="4"/>
  <c r="N3707" i="4"/>
  <c r="O3707" i="4"/>
  <c r="L3708" i="4"/>
  <c r="M3708" i="4"/>
  <c r="N3708" i="4"/>
  <c r="O3708" i="4"/>
  <c r="L3709" i="4"/>
  <c r="M3709" i="4"/>
  <c r="N3709" i="4"/>
  <c r="O3709" i="4"/>
  <c r="L3710" i="4"/>
  <c r="M3710" i="4"/>
  <c r="N3710" i="4"/>
  <c r="O3710" i="4"/>
  <c r="L3711" i="4"/>
  <c r="M3711" i="4"/>
  <c r="N3711" i="4"/>
  <c r="O3711" i="4"/>
  <c r="L3712" i="4"/>
  <c r="M3712" i="4"/>
  <c r="N3712" i="4"/>
  <c r="O3712" i="4"/>
  <c r="L3713" i="4"/>
  <c r="M3713" i="4"/>
  <c r="N3713" i="4"/>
  <c r="O3713" i="4"/>
  <c r="L3714" i="4"/>
  <c r="M3714" i="4"/>
  <c r="N3714" i="4"/>
  <c r="O3714" i="4"/>
  <c r="L3715" i="4"/>
  <c r="M3715" i="4"/>
  <c r="N3715" i="4"/>
  <c r="O3715" i="4"/>
  <c r="L3716" i="4"/>
  <c r="M3716" i="4"/>
  <c r="N3716" i="4"/>
  <c r="O3716" i="4"/>
  <c r="L3717" i="4"/>
  <c r="M3717" i="4"/>
  <c r="N3717" i="4"/>
  <c r="O3717" i="4"/>
  <c r="L3718" i="4"/>
  <c r="M3718" i="4"/>
  <c r="N3718" i="4"/>
  <c r="O3718" i="4"/>
  <c r="L3719" i="4"/>
  <c r="M3719" i="4"/>
  <c r="N3719" i="4"/>
  <c r="O3719" i="4"/>
  <c r="L3720" i="4"/>
  <c r="M3720" i="4"/>
  <c r="N3720" i="4"/>
  <c r="O3720" i="4"/>
  <c r="L3721" i="4"/>
  <c r="M3721" i="4"/>
  <c r="N3721" i="4"/>
  <c r="O3721" i="4"/>
  <c r="L3722" i="4"/>
  <c r="M3722" i="4"/>
  <c r="N3722" i="4"/>
  <c r="O3722" i="4"/>
  <c r="L3723" i="4"/>
  <c r="M3723" i="4"/>
  <c r="N3723" i="4"/>
  <c r="O3723" i="4"/>
  <c r="L3724" i="4"/>
  <c r="M3724" i="4"/>
  <c r="N3724" i="4"/>
  <c r="O3724" i="4"/>
  <c r="L3725" i="4"/>
  <c r="M3725" i="4"/>
  <c r="N3725" i="4"/>
  <c r="O3725" i="4"/>
  <c r="L3726" i="4"/>
  <c r="M3726" i="4"/>
  <c r="N3726" i="4"/>
  <c r="O3726" i="4"/>
  <c r="L3727" i="4"/>
  <c r="M3727" i="4"/>
  <c r="N3727" i="4"/>
  <c r="O3727" i="4"/>
  <c r="L3728" i="4"/>
  <c r="M3728" i="4"/>
  <c r="N3728" i="4"/>
  <c r="O3728" i="4"/>
  <c r="L3729" i="4"/>
  <c r="M3729" i="4"/>
  <c r="N3729" i="4"/>
  <c r="O3729" i="4"/>
  <c r="L3730" i="4"/>
  <c r="M3730" i="4"/>
  <c r="N3730" i="4"/>
  <c r="O3730" i="4"/>
  <c r="L3731" i="4"/>
  <c r="M3731" i="4"/>
  <c r="N3731" i="4"/>
  <c r="O3731" i="4"/>
  <c r="L3732" i="4"/>
  <c r="M3732" i="4"/>
  <c r="N3732" i="4"/>
  <c r="O3732" i="4"/>
  <c r="L3733" i="4"/>
  <c r="M3733" i="4"/>
  <c r="N3733" i="4"/>
  <c r="O3733" i="4"/>
  <c r="L3734" i="4"/>
  <c r="M3734" i="4"/>
  <c r="N3734" i="4"/>
  <c r="O3734" i="4"/>
  <c r="L3735" i="4"/>
  <c r="M3735" i="4"/>
  <c r="N3735" i="4"/>
  <c r="O3735" i="4"/>
  <c r="L3736" i="4"/>
  <c r="M3736" i="4"/>
  <c r="N3736" i="4"/>
  <c r="O3736" i="4"/>
  <c r="L3737" i="4"/>
  <c r="M3737" i="4"/>
  <c r="N3737" i="4"/>
  <c r="O3737" i="4"/>
  <c r="L3738" i="4"/>
  <c r="M3738" i="4"/>
  <c r="N3738" i="4"/>
  <c r="O3738" i="4"/>
  <c r="L3739" i="4"/>
  <c r="M3739" i="4"/>
  <c r="N3739" i="4"/>
  <c r="O3739" i="4"/>
  <c r="L3740" i="4"/>
  <c r="M3740" i="4"/>
  <c r="N3740" i="4"/>
  <c r="O3740" i="4"/>
  <c r="L3741" i="4"/>
  <c r="M3741" i="4"/>
  <c r="N3741" i="4"/>
  <c r="O3741" i="4"/>
  <c r="L3742" i="4"/>
  <c r="M3742" i="4"/>
  <c r="N3742" i="4"/>
  <c r="O3742" i="4"/>
  <c r="L3743" i="4"/>
  <c r="M3743" i="4"/>
  <c r="N3743" i="4"/>
  <c r="O3743" i="4"/>
  <c r="L3744" i="4"/>
  <c r="M3744" i="4"/>
  <c r="N3744" i="4"/>
  <c r="O3744" i="4"/>
  <c r="L3745" i="4"/>
  <c r="M3745" i="4"/>
  <c r="N3745" i="4"/>
  <c r="O3745" i="4"/>
  <c r="L3746" i="4"/>
  <c r="M3746" i="4"/>
  <c r="N3746" i="4"/>
  <c r="O3746" i="4"/>
  <c r="L3747" i="4"/>
  <c r="M3747" i="4"/>
  <c r="N3747" i="4"/>
  <c r="O3747" i="4"/>
  <c r="L3748" i="4"/>
  <c r="M3748" i="4"/>
  <c r="N3748" i="4"/>
  <c r="O3748" i="4"/>
  <c r="L3749" i="4"/>
  <c r="M3749" i="4"/>
  <c r="N3749" i="4"/>
  <c r="O3749" i="4"/>
  <c r="L3750" i="4"/>
  <c r="M3750" i="4"/>
  <c r="N3750" i="4"/>
  <c r="O3750" i="4"/>
  <c r="L3751" i="4"/>
  <c r="M3751" i="4"/>
  <c r="N3751" i="4"/>
  <c r="O3751" i="4"/>
  <c r="L3752" i="4"/>
  <c r="M3752" i="4"/>
  <c r="N3752" i="4"/>
  <c r="O3752" i="4"/>
  <c r="L3753" i="4"/>
  <c r="M3753" i="4"/>
  <c r="N3753" i="4"/>
  <c r="O3753" i="4"/>
  <c r="L3754" i="4"/>
  <c r="M3754" i="4"/>
  <c r="N3754" i="4"/>
  <c r="O3754" i="4"/>
  <c r="L3755" i="4"/>
  <c r="M3755" i="4"/>
  <c r="N3755" i="4"/>
  <c r="O3755" i="4"/>
  <c r="L3756" i="4"/>
  <c r="M3756" i="4"/>
  <c r="N3756" i="4"/>
  <c r="O3756" i="4"/>
  <c r="L3757" i="4"/>
  <c r="M3757" i="4"/>
  <c r="N3757" i="4"/>
  <c r="O3757" i="4"/>
  <c r="L3758" i="4"/>
  <c r="M3758" i="4"/>
  <c r="N3758" i="4"/>
  <c r="O3758" i="4"/>
  <c r="L3759" i="4"/>
  <c r="M3759" i="4"/>
  <c r="N3759" i="4"/>
  <c r="O3759" i="4"/>
  <c r="L3760" i="4"/>
  <c r="M3760" i="4"/>
  <c r="N3760" i="4"/>
  <c r="O3760" i="4"/>
  <c r="L3761" i="4"/>
  <c r="M3761" i="4"/>
  <c r="N3761" i="4"/>
  <c r="O3761" i="4"/>
  <c r="L3762" i="4"/>
  <c r="M3762" i="4"/>
  <c r="N3762" i="4"/>
  <c r="O3762" i="4"/>
  <c r="L3763" i="4"/>
  <c r="M3763" i="4"/>
  <c r="N3763" i="4"/>
  <c r="O3763" i="4"/>
  <c r="L3764" i="4"/>
  <c r="M3764" i="4"/>
  <c r="N3764" i="4"/>
  <c r="O3764" i="4"/>
  <c r="L3765" i="4"/>
  <c r="M3765" i="4"/>
  <c r="N3765" i="4"/>
  <c r="O3765" i="4"/>
  <c r="L3766" i="4"/>
  <c r="M3766" i="4"/>
  <c r="N3766" i="4"/>
  <c r="O3766" i="4"/>
  <c r="L3767" i="4"/>
  <c r="M3767" i="4"/>
  <c r="N3767" i="4"/>
  <c r="O3767" i="4"/>
  <c r="L3768" i="4"/>
  <c r="M3768" i="4"/>
  <c r="N3768" i="4"/>
  <c r="O3768" i="4"/>
  <c r="L3769" i="4"/>
  <c r="M3769" i="4"/>
  <c r="N3769" i="4"/>
  <c r="O3769" i="4"/>
  <c r="L3770" i="4"/>
  <c r="M3770" i="4"/>
  <c r="N3770" i="4"/>
  <c r="O3770" i="4"/>
  <c r="L3771" i="4"/>
  <c r="M3771" i="4"/>
  <c r="N3771" i="4"/>
  <c r="O3771" i="4"/>
  <c r="L3772" i="4"/>
  <c r="M3772" i="4"/>
  <c r="N3772" i="4"/>
  <c r="O3772" i="4"/>
  <c r="L3773" i="4"/>
  <c r="M3773" i="4"/>
  <c r="N3773" i="4"/>
  <c r="O3773" i="4"/>
  <c r="L3774" i="4"/>
  <c r="M3774" i="4"/>
  <c r="N3774" i="4"/>
  <c r="O3774" i="4"/>
  <c r="L3775" i="4"/>
  <c r="M3775" i="4"/>
  <c r="N3775" i="4"/>
  <c r="O3775" i="4"/>
  <c r="L3776" i="4"/>
  <c r="M3776" i="4"/>
  <c r="N3776" i="4"/>
  <c r="O3776" i="4"/>
  <c r="L3777" i="4"/>
  <c r="M3777" i="4"/>
  <c r="N3777" i="4"/>
  <c r="O3777" i="4"/>
  <c r="L3778" i="4"/>
  <c r="M3778" i="4"/>
  <c r="N3778" i="4"/>
  <c r="O3778" i="4"/>
  <c r="L3779" i="4"/>
  <c r="M3779" i="4"/>
  <c r="N3779" i="4"/>
  <c r="O3779" i="4"/>
  <c r="L3780" i="4"/>
  <c r="M3780" i="4"/>
  <c r="N3780" i="4"/>
  <c r="O3780" i="4"/>
  <c r="L3781" i="4"/>
  <c r="M3781" i="4"/>
  <c r="N3781" i="4"/>
  <c r="O3781" i="4"/>
  <c r="L3782" i="4"/>
  <c r="M3782" i="4"/>
  <c r="N3782" i="4"/>
  <c r="O3782" i="4"/>
  <c r="L3783" i="4"/>
  <c r="M3783" i="4"/>
  <c r="N3783" i="4"/>
  <c r="O3783" i="4"/>
  <c r="L3784" i="4"/>
  <c r="M3784" i="4"/>
  <c r="N3784" i="4"/>
  <c r="O3784" i="4"/>
  <c r="L3785" i="4"/>
  <c r="M3785" i="4"/>
  <c r="N3785" i="4"/>
  <c r="O3785" i="4"/>
  <c r="L3786" i="4"/>
  <c r="M3786" i="4"/>
  <c r="N3786" i="4"/>
  <c r="O3786" i="4"/>
  <c r="L3787" i="4"/>
  <c r="M3787" i="4"/>
  <c r="N3787" i="4"/>
  <c r="O3787" i="4"/>
  <c r="L3788" i="4"/>
  <c r="M3788" i="4"/>
  <c r="N3788" i="4"/>
  <c r="O3788" i="4"/>
  <c r="L3789" i="4"/>
  <c r="M3789" i="4"/>
  <c r="N3789" i="4"/>
  <c r="O3789" i="4"/>
  <c r="L3790" i="4"/>
  <c r="M3790" i="4"/>
  <c r="N3790" i="4"/>
  <c r="O3790" i="4"/>
  <c r="L3791" i="4"/>
  <c r="M3791" i="4"/>
  <c r="N3791" i="4"/>
  <c r="O3791" i="4"/>
  <c r="L3792" i="4"/>
  <c r="M3792" i="4"/>
  <c r="N3792" i="4"/>
  <c r="O3792" i="4"/>
  <c r="L3793" i="4"/>
  <c r="M3793" i="4"/>
  <c r="N3793" i="4"/>
  <c r="O3793" i="4"/>
  <c r="L3794" i="4"/>
  <c r="M3794" i="4"/>
  <c r="N3794" i="4"/>
  <c r="O3794" i="4"/>
  <c r="L3795" i="4"/>
  <c r="M3795" i="4"/>
  <c r="N3795" i="4"/>
  <c r="O3795" i="4"/>
  <c r="L3796" i="4"/>
  <c r="M3796" i="4"/>
  <c r="N3796" i="4"/>
  <c r="O3796" i="4"/>
  <c r="L3797" i="4"/>
  <c r="M3797" i="4"/>
  <c r="N3797" i="4"/>
  <c r="O3797" i="4"/>
  <c r="L3798" i="4"/>
  <c r="M3798" i="4"/>
  <c r="N3798" i="4"/>
  <c r="O3798" i="4"/>
  <c r="L3799" i="4"/>
  <c r="M3799" i="4"/>
  <c r="N3799" i="4"/>
  <c r="O3799" i="4"/>
  <c r="L3800" i="4"/>
  <c r="M3800" i="4"/>
  <c r="N3800" i="4"/>
  <c r="O3800" i="4"/>
  <c r="L3801" i="4"/>
  <c r="M3801" i="4"/>
  <c r="N3801" i="4"/>
  <c r="O3801" i="4"/>
  <c r="L3802" i="4"/>
  <c r="M3802" i="4"/>
  <c r="N3802" i="4"/>
  <c r="O3802" i="4"/>
  <c r="L3803" i="4"/>
  <c r="M3803" i="4"/>
  <c r="N3803" i="4"/>
  <c r="O3803" i="4"/>
  <c r="L3804" i="4"/>
  <c r="M3804" i="4"/>
  <c r="N3804" i="4"/>
  <c r="O3804" i="4"/>
  <c r="L3805" i="4"/>
  <c r="M3805" i="4"/>
  <c r="N3805" i="4"/>
  <c r="O3805" i="4"/>
  <c r="L3806" i="4"/>
  <c r="M3806" i="4"/>
  <c r="N3806" i="4"/>
  <c r="O3806" i="4"/>
  <c r="L3807" i="4"/>
  <c r="M3807" i="4"/>
  <c r="N3807" i="4"/>
  <c r="O3807" i="4"/>
  <c r="L3808" i="4"/>
  <c r="M3808" i="4"/>
  <c r="N3808" i="4"/>
  <c r="O3808" i="4"/>
  <c r="L3809" i="4"/>
  <c r="M3809" i="4"/>
  <c r="N3809" i="4"/>
  <c r="O3809" i="4"/>
  <c r="L3810" i="4"/>
  <c r="M3810" i="4"/>
  <c r="N3810" i="4"/>
  <c r="O3810" i="4"/>
  <c r="L3811" i="4"/>
  <c r="M3811" i="4"/>
  <c r="N3811" i="4"/>
  <c r="O3811" i="4"/>
  <c r="L3812" i="4"/>
  <c r="M3812" i="4"/>
  <c r="N3812" i="4"/>
  <c r="O3812" i="4"/>
  <c r="L3813" i="4"/>
  <c r="M3813" i="4"/>
  <c r="N3813" i="4"/>
  <c r="O3813" i="4"/>
  <c r="L3814" i="4"/>
  <c r="M3814" i="4"/>
  <c r="N3814" i="4"/>
  <c r="O3814" i="4"/>
  <c r="L3815" i="4"/>
  <c r="M3815" i="4"/>
  <c r="N3815" i="4"/>
  <c r="O3815" i="4"/>
  <c r="L3816" i="4"/>
  <c r="M3816" i="4"/>
  <c r="N3816" i="4"/>
  <c r="O3816" i="4"/>
  <c r="L3817" i="4"/>
  <c r="M3817" i="4"/>
  <c r="N3817" i="4"/>
  <c r="O3817" i="4"/>
  <c r="L3818" i="4"/>
  <c r="M3818" i="4"/>
  <c r="N3818" i="4"/>
  <c r="O3818" i="4"/>
  <c r="L3819" i="4"/>
  <c r="M3819" i="4"/>
  <c r="N3819" i="4"/>
  <c r="O3819" i="4"/>
  <c r="L3820" i="4"/>
  <c r="M3820" i="4"/>
  <c r="N3820" i="4"/>
  <c r="O3820" i="4"/>
  <c r="L3821" i="4"/>
  <c r="M3821" i="4"/>
  <c r="N3821" i="4"/>
  <c r="O3821" i="4"/>
  <c r="L3822" i="4"/>
  <c r="M3822" i="4"/>
  <c r="N3822" i="4"/>
  <c r="O3822" i="4"/>
  <c r="L3823" i="4"/>
  <c r="M3823" i="4"/>
  <c r="N3823" i="4"/>
  <c r="O3823" i="4"/>
  <c r="L3824" i="4"/>
  <c r="M3824" i="4"/>
  <c r="N3824" i="4"/>
  <c r="O3824" i="4"/>
  <c r="L3825" i="4"/>
  <c r="M3825" i="4"/>
  <c r="N3825" i="4"/>
  <c r="O3825" i="4"/>
  <c r="L3826" i="4"/>
  <c r="M3826" i="4"/>
  <c r="N3826" i="4"/>
  <c r="O3826" i="4"/>
  <c r="L3827" i="4"/>
  <c r="M3827" i="4"/>
  <c r="N3827" i="4"/>
  <c r="O3827" i="4"/>
  <c r="L3828" i="4"/>
  <c r="M3828" i="4"/>
  <c r="N3828" i="4"/>
  <c r="O3828" i="4"/>
  <c r="L3829" i="4"/>
  <c r="M3829" i="4"/>
  <c r="N3829" i="4"/>
  <c r="O3829" i="4"/>
  <c r="L3830" i="4"/>
  <c r="M3830" i="4"/>
  <c r="N3830" i="4"/>
  <c r="O3830" i="4"/>
  <c r="L3831" i="4"/>
  <c r="M3831" i="4"/>
  <c r="N3831" i="4"/>
  <c r="O3831" i="4"/>
  <c r="L3832" i="4"/>
  <c r="M3832" i="4"/>
  <c r="N3832" i="4"/>
  <c r="O3832" i="4"/>
  <c r="L3833" i="4"/>
  <c r="M3833" i="4"/>
  <c r="N3833" i="4"/>
  <c r="O3833" i="4"/>
  <c r="L3834" i="4"/>
  <c r="M3834" i="4"/>
  <c r="N3834" i="4"/>
  <c r="O3834" i="4"/>
  <c r="L3835" i="4"/>
  <c r="M3835" i="4"/>
  <c r="N3835" i="4"/>
  <c r="O3835" i="4"/>
  <c r="L3836" i="4"/>
  <c r="M3836" i="4"/>
  <c r="N3836" i="4"/>
  <c r="O3836" i="4"/>
  <c r="L3837" i="4"/>
  <c r="M3837" i="4"/>
  <c r="N3837" i="4"/>
  <c r="O3837" i="4"/>
  <c r="L3838" i="4"/>
  <c r="M3838" i="4"/>
  <c r="N3838" i="4"/>
  <c r="O3838" i="4"/>
  <c r="L3839" i="4"/>
  <c r="M3839" i="4"/>
  <c r="N3839" i="4"/>
  <c r="O3839" i="4"/>
  <c r="L3840" i="4"/>
  <c r="M3840" i="4"/>
  <c r="N3840" i="4"/>
  <c r="O3840" i="4"/>
  <c r="L3841" i="4"/>
  <c r="M3841" i="4"/>
  <c r="N3841" i="4"/>
  <c r="O3841" i="4"/>
  <c r="L3842" i="4"/>
  <c r="M3842" i="4"/>
  <c r="N3842" i="4"/>
  <c r="O3842" i="4"/>
  <c r="L3843" i="4"/>
  <c r="M3843" i="4"/>
  <c r="N3843" i="4"/>
  <c r="O3843" i="4"/>
  <c r="L3844" i="4"/>
  <c r="M3844" i="4"/>
  <c r="N3844" i="4"/>
  <c r="O3844" i="4"/>
  <c r="L3845" i="4"/>
  <c r="M3845" i="4"/>
  <c r="N3845" i="4"/>
  <c r="O3845" i="4"/>
  <c r="L3846" i="4"/>
  <c r="M3846" i="4"/>
  <c r="N3846" i="4"/>
  <c r="O3846" i="4"/>
  <c r="L3847" i="4"/>
  <c r="M3847" i="4"/>
  <c r="N3847" i="4"/>
  <c r="O3847" i="4"/>
  <c r="L3848" i="4"/>
  <c r="M3848" i="4"/>
  <c r="N3848" i="4"/>
  <c r="O3848" i="4"/>
  <c r="L3849" i="4"/>
  <c r="M3849" i="4"/>
  <c r="N3849" i="4"/>
  <c r="O3849" i="4"/>
  <c r="L3850" i="4"/>
  <c r="M3850" i="4"/>
  <c r="N3850" i="4"/>
  <c r="O3850" i="4"/>
  <c r="L3851" i="4"/>
  <c r="M3851" i="4"/>
  <c r="N3851" i="4"/>
  <c r="O3851" i="4"/>
  <c r="L3852" i="4"/>
  <c r="M3852" i="4"/>
  <c r="N3852" i="4"/>
  <c r="O3852" i="4"/>
  <c r="L3853" i="4"/>
  <c r="M3853" i="4"/>
  <c r="N3853" i="4"/>
  <c r="O3853" i="4"/>
  <c r="L3854" i="4"/>
  <c r="M3854" i="4"/>
  <c r="N3854" i="4"/>
  <c r="O3854" i="4"/>
  <c r="L3855" i="4"/>
  <c r="M3855" i="4"/>
  <c r="N3855" i="4"/>
  <c r="O3855" i="4"/>
  <c r="L3856" i="4"/>
  <c r="M3856" i="4"/>
  <c r="N3856" i="4"/>
  <c r="O3856" i="4"/>
  <c r="L3857" i="4"/>
  <c r="M3857" i="4"/>
  <c r="N3857" i="4"/>
  <c r="O3857" i="4"/>
  <c r="L3858" i="4"/>
  <c r="M3858" i="4"/>
  <c r="N3858" i="4"/>
  <c r="O3858" i="4"/>
  <c r="L3859" i="4"/>
  <c r="M3859" i="4"/>
  <c r="N3859" i="4"/>
  <c r="O3859" i="4"/>
  <c r="L3860" i="4"/>
  <c r="M3860" i="4"/>
  <c r="N3860" i="4"/>
  <c r="O3860" i="4"/>
  <c r="L3861" i="4"/>
  <c r="M3861" i="4"/>
  <c r="N3861" i="4"/>
  <c r="O3861" i="4"/>
  <c r="L3862" i="4"/>
  <c r="M3862" i="4"/>
  <c r="N3862" i="4"/>
  <c r="O3862" i="4"/>
  <c r="L3863" i="4"/>
  <c r="M3863" i="4"/>
  <c r="N3863" i="4"/>
  <c r="O3863" i="4"/>
  <c r="L3864" i="4"/>
  <c r="M3864" i="4"/>
  <c r="N3864" i="4"/>
  <c r="O3864" i="4"/>
  <c r="L3865" i="4"/>
  <c r="M3865" i="4"/>
  <c r="N3865" i="4"/>
  <c r="O3865" i="4"/>
  <c r="L3866" i="4"/>
  <c r="M3866" i="4"/>
  <c r="N3866" i="4"/>
  <c r="O3866" i="4"/>
  <c r="L3867" i="4"/>
  <c r="M3867" i="4"/>
  <c r="N3867" i="4"/>
  <c r="O3867" i="4"/>
  <c r="L3868" i="4"/>
  <c r="M3868" i="4"/>
  <c r="N3868" i="4"/>
  <c r="O3868" i="4"/>
  <c r="L3869" i="4"/>
  <c r="M3869" i="4"/>
  <c r="N3869" i="4"/>
  <c r="O3869" i="4"/>
  <c r="L3870" i="4"/>
  <c r="M3870" i="4"/>
  <c r="N3870" i="4"/>
  <c r="O3870" i="4"/>
  <c r="L3871" i="4"/>
  <c r="M3871" i="4"/>
  <c r="N3871" i="4"/>
  <c r="O3871" i="4"/>
  <c r="L3872" i="4"/>
  <c r="M3872" i="4"/>
  <c r="N3872" i="4"/>
  <c r="O3872" i="4"/>
  <c r="L3873" i="4"/>
  <c r="M3873" i="4"/>
  <c r="N3873" i="4"/>
  <c r="O3873" i="4"/>
  <c r="L3874" i="4"/>
  <c r="M3874" i="4"/>
  <c r="N3874" i="4"/>
  <c r="O3874" i="4"/>
  <c r="L3875" i="4"/>
  <c r="M3875" i="4"/>
  <c r="N3875" i="4"/>
  <c r="O3875" i="4"/>
  <c r="L3876" i="4"/>
  <c r="M3876" i="4"/>
  <c r="N3876" i="4"/>
  <c r="O3876" i="4"/>
  <c r="L3877" i="4"/>
  <c r="M3877" i="4"/>
  <c r="N3877" i="4"/>
  <c r="O3877" i="4"/>
  <c r="L3878" i="4"/>
  <c r="M3878" i="4"/>
  <c r="N3878" i="4"/>
  <c r="O3878" i="4"/>
  <c r="L3879" i="4"/>
  <c r="M3879" i="4"/>
  <c r="N3879" i="4"/>
  <c r="O3879" i="4"/>
  <c r="L3880" i="4"/>
  <c r="M3880" i="4"/>
  <c r="N3880" i="4"/>
  <c r="O3880" i="4"/>
  <c r="L3881" i="4"/>
  <c r="M3881" i="4"/>
  <c r="N3881" i="4"/>
  <c r="O3881" i="4"/>
  <c r="L3882" i="4"/>
  <c r="M3882" i="4"/>
  <c r="N3882" i="4"/>
  <c r="O3882" i="4"/>
  <c r="L3883" i="4"/>
  <c r="M3883" i="4"/>
  <c r="N3883" i="4"/>
  <c r="O3883" i="4"/>
  <c r="L3884" i="4"/>
  <c r="M3884" i="4"/>
  <c r="N3884" i="4"/>
  <c r="O3884" i="4"/>
  <c r="L3885" i="4"/>
  <c r="M3885" i="4"/>
  <c r="N3885" i="4"/>
  <c r="O3885" i="4"/>
  <c r="L3886" i="4"/>
  <c r="M3886" i="4"/>
  <c r="N3886" i="4"/>
  <c r="O3886" i="4"/>
  <c r="L3887" i="4"/>
  <c r="M3887" i="4"/>
  <c r="N3887" i="4"/>
  <c r="O3887" i="4"/>
  <c r="L3888" i="4"/>
  <c r="M3888" i="4"/>
  <c r="N3888" i="4"/>
  <c r="O3888" i="4"/>
  <c r="L3889" i="4"/>
  <c r="M3889" i="4"/>
  <c r="N3889" i="4"/>
  <c r="O3889" i="4"/>
  <c r="L3890" i="4"/>
  <c r="M3890" i="4"/>
  <c r="N3890" i="4"/>
  <c r="O3890" i="4"/>
  <c r="L3891" i="4"/>
  <c r="M3891" i="4"/>
  <c r="N3891" i="4"/>
  <c r="O3891" i="4"/>
  <c r="L3892" i="4"/>
  <c r="M3892" i="4"/>
  <c r="N3892" i="4"/>
  <c r="O3892" i="4"/>
  <c r="L3893" i="4"/>
  <c r="M3893" i="4"/>
  <c r="N3893" i="4"/>
  <c r="O3893" i="4"/>
  <c r="L3894" i="4"/>
  <c r="M3894" i="4"/>
  <c r="N3894" i="4"/>
  <c r="O3894" i="4"/>
  <c r="L3895" i="4"/>
  <c r="M3895" i="4"/>
  <c r="N3895" i="4"/>
  <c r="O3895" i="4"/>
  <c r="L3896" i="4"/>
  <c r="M3896" i="4"/>
  <c r="N3896" i="4"/>
  <c r="O3896" i="4"/>
  <c r="L3897" i="4"/>
  <c r="M3897" i="4"/>
  <c r="N3897" i="4"/>
  <c r="O3897" i="4"/>
  <c r="L3898" i="4"/>
  <c r="M3898" i="4"/>
  <c r="N3898" i="4"/>
  <c r="O3898" i="4"/>
  <c r="L3899" i="4"/>
  <c r="M3899" i="4"/>
  <c r="N3899" i="4"/>
  <c r="O3899" i="4"/>
  <c r="L3900" i="4"/>
  <c r="M3900" i="4"/>
  <c r="N3900" i="4"/>
  <c r="O3900" i="4"/>
  <c r="L3901" i="4"/>
  <c r="M3901" i="4"/>
  <c r="N3901" i="4"/>
  <c r="O3901" i="4"/>
  <c r="L3902" i="4"/>
  <c r="M3902" i="4"/>
  <c r="N3902" i="4"/>
  <c r="O3902" i="4"/>
  <c r="L3903" i="4"/>
  <c r="M3903" i="4"/>
  <c r="N3903" i="4"/>
  <c r="O3903" i="4"/>
  <c r="L3904" i="4"/>
  <c r="M3904" i="4"/>
  <c r="N3904" i="4"/>
  <c r="O3904" i="4"/>
  <c r="L3905" i="4"/>
  <c r="M3905" i="4"/>
  <c r="N3905" i="4"/>
  <c r="O3905" i="4"/>
  <c r="L3906" i="4"/>
  <c r="M3906" i="4"/>
  <c r="N3906" i="4"/>
  <c r="O3906" i="4"/>
  <c r="L3907" i="4"/>
  <c r="M3907" i="4"/>
  <c r="N3907" i="4"/>
  <c r="O3907" i="4"/>
  <c r="L3908" i="4"/>
  <c r="M3908" i="4"/>
  <c r="N3908" i="4"/>
  <c r="O3908" i="4"/>
  <c r="L3909" i="4"/>
  <c r="M3909" i="4"/>
  <c r="N3909" i="4"/>
  <c r="O3909" i="4"/>
  <c r="L3910" i="4"/>
  <c r="M3910" i="4"/>
  <c r="N3910" i="4"/>
  <c r="O3910" i="4"/>
  <c r="L3911" i="4"/>
  <c r="M3911" i="4"/>
  <c r="N3911" i="4"/>
  <c r="O3911" i="4"/>
  <c r="L3912" i="4"/>
  <c r="M3912" i="4"/>
  <c r="N3912" i="4"/>
  <c r="O3912" i="4"/>
  <c r="L3913" i="4"/>
  <c r="M3913" i="4"/>
  <c r="N3913" i="4"/>
  <c r="O3913" i="4"/>
  <c r="L3914" i="4"/>
  <c r="M3914" i="4"/>
  <c r="N3914" i="4"/>
  <c r="O3914" i="4"/>
  <c r="L3915" i="4"/>
  <c r="M3915" i="4"/>
  <c r="N3915" i="4"/>
  <c r="O3915" i="4"/>
  <c r="L3916" i="4"/>
  <c r="M3916" i="4"/>
  <c r="N3916" i="4"/>
  <c r="O3916" i="4"/>
  <c r="L3917" i="4"/>
  <c r="M3917" i="4"/>
  <c r="N3917" i="4"/>
  <c r="O3917" i="4"/>
  <c r="L3918" i="4"/>
  <c r="M3918" i="4"/>
  <c r="N3918" i="4"/>
  <c r="O3918" i="4"/>
  <c r="L3919" i="4"/>
  <c r="M3919" i="4"/>
  <c r="N3919" i="4"/>
  <c r="O3919" i="4"/>
  <c r="L3920" i="4"/>
  <c r="M3920" i="4"/>
  <c r="N3920" i="4"/>
  <c r="O3920" i="4"/>
  <c r="L3921" i="4"/>
  <c r="M3921" i="4"/>
  <c r="N3921" i="4"/>
  <c r="O3921" i="4"/>
  <c r="L3922" i="4"/>
  <c r="M3922" i="4"/>
  <c r="N3922" i="4"/>
  <c r="O3922" i="4"/>
  <c r="L3923" i="4"/>
  <c r="M3923" i="4"/>
  <c r="N3923" i="4"/>
  <c r="O3923" i="4"/>
  <c r="L3924" i="4"/>
  <c r="M3924" i="4"/>
  <c r="N3924" i="4"/>
  <c r="O3924" i="4"/>
  <c r="L3925" i="4"/>
  <c r="M3925" i="4"/>
  <c r="N3925" i="4"/>
  <c r="O3925" i="4"/>
  <c r="L3926" i="4"/>
  <c r="M3926" i="4"/>
  <c r="N3926" i="4"/>
  <c r="O3926" i="4"/>
  <c r="L3927" i="4"/>
  <c r="M3927" i="4"/>
  <c r="N3927" i="4"/>
  <c r="O3927" i="4"/>
  <c r="L3928" i="4"/>
  <c r="M3928" i="4"/>
  <c r="N3928" i="4"/>
  <c r="O3928" i="4"/>
  <c r="L3929" i="4"/>
  <c r="M3929" i="4"/>
  <c r="N3929" i="4"/>
  <c r="O3929" i="4"/>
  <c r="L3930" i="4"/>
  <c r="M3930" i="4"/>
  <c r="N3930" i="4"/>
  <c r="O3930" i="4"/>
  <c r="L3931" i="4"/>
  <c r="M3931" i="4"/>
  <c r="N3931" i="4"/>
  <c r="O3931" i="4"/>
  <c r="L3932" i="4"/>
  <c r="M3932" i="4"/>
  <c r="N3932" i="4"/>
  <c r="O3932" i="4"/>
  <c r="L3933" i="4"/>
  <c r="M3933" i="4"/>
  <c r="N3933" i="4"/>
  <c r="O3933" i="4"/>
  <c r="L3934" i="4"/>
  <c r="M3934" i="4"/>
  <c r="N3934" i="4"/>
  <c r="O3934" i="4"/>
  <c r="L3935" i="4"/>
  <c r="M3935" i="4"/>
  <c r="N3935" i="4"/>
  <c r="O3935" i="4"/>
  <c r="L3936" i="4"/>
  <c r="M3936" i="4"/>
  <c r="N3936" i="4"/>
  <c r="O3936" i="4"/>
  <c r="L3937" i="4"/>
  <c r="M3937" i="4"/>
  <c r="N3937" i="4"/>
  <c r="O3937" i="4"/>
  <c r="L3938" i="4"/>
  <c r="M3938" i="4"/>
  <c r="N3938" i="4"/>
  <c r="O3938" i="4"/>
  <c r="L3939" i="4"/>
  <c r="M3939" i="4"/>
  <c r="N3939" i="4"/>
  <c r="O3939" i="4"/>
  <c r="L3940" i="4"/>
  <c r="M3940" i="4"/>
  <c r="N3940" i="4"/>
  <c r="O3940" i="4"/>
  <c r="L3941" i="4"/>
  <c r="M3941" i="4"/>
  <c r="N3941" i="4"/>
  <c r="O3941" i="4"/>
  <c r="L3942" i="4"/>
  <c r="M3942" i="4"/>
  <c r="N3942" i="4"/>
  <c r="O3942" i="4"/>
  <c r="L3943" i="4"/>
  <c r="M3943" i="4"/>
  <c r="N3943" i="4"/>
  <c r="O3943" i="4"/>
  <c r="L3944" i="4"/>
  <c r="M3944" i="4"/>
  <c r="N3944" i="4"/>
  <c r="O3944" i="4"/>
  <c r="L3945" i="4"/>
  <c r="M3945" i="4"/>
  <c r="N3945" i="4"/>
  <c r="O3945" i="4"/>
  <c r="L3946" i="4"/>
  <c r="M3946" i="4"/>
  <c r="N3946" i="4"/>
  <c r="O3946" i="4"/>
  <c r="L3947" i="4"/>
  <c r="M3947" i="4"/>
  <c r="N3947" i="4"/>
  <c r="O3947" i="4"/>
  <c r="L3948" i="4"/>
  <c r="M3948" i="4"/>
  <c r="N3948" i="4"/>
  <c r="O3948" i="4"/>
  <c r="L3949" i="4"/>
  <c r="M3949" i="4"/>
  <c r="N3949" i="4"/>
  <c r="O3949" i="4"/>
  <c r="L3950" i="4"/>
  <c r="M3950" i="4"/>
  <c r="N3950" i="4"/>
  <c r="O3950" i="4"/>
  <c r="L3951" i="4"/>
  <c r="M3951" i="4"/>
  <c r="N3951" i="4"/>
  <c r="O3951" i="4"/>
  <c r="L3952" i="4"/>
  <c r="M3952" i="4"/>
  <c r="N3952" i="4"/>
  <c r="O3952" i="4"/>
  <c r="L3953" i="4"/>
  <c r="M3953" i="4"/>
  <c r="N3953" i="4"/>
  <c r="O3953" i="4"/>
  <c r="L3954" i="4"/>
  <c r="M3954" i="4"/>
  <c r="N3954" i="4"/>
  <c r="O3954" i="4"/>
  <c r="L3955" i="4"/>
  <c r="M3955" i="4"/>
  <c r="N3955" i="4"/>
  <c r="O3955" i="4"/>
  <c r="L3956" i="4"/>
  <c r="M3956" i="4"/>
  <c r="N3956" i="4"/>
  <c r="O3956" i="4"/>
  <c r="L3957" i="4"/>
  <c r="M3957" i="4"/>
  <c r="N3957" i="4"/>
  <c r="O3957" i="4"/>
  <c r="L3958" i="4"/>
  <c r="M3958" i="4"/>
  <c r="N3958" i="4"/>
  <c r="O3958" i="4"/>
  <c r="L3959" i="4"/>
  <c r="M3959" i="4"/>
  <c r="N3959" i="4"/>
  <c r="O3959" i="4"/>
  <c r="L3960" i="4"/>
  <c r="M3960" i="4"/>
  <c r="N3960" i="4"/>
  <c r="O3960" i="4"/>
  <c r="L3961" i="4"/>
  <c r="M3961" i="4"/>
  <c r="N3961" i="4"/>
  <c r="O3961" i="4"/>
  <c r="L3962" i="4"/>
  <c r="M3962" i="4"/>
  <c r="N3962" i="4"/>
  <c r="O3962" i="4"/>
  <c r="L3963" i="4"/>
  <c r="M3963" i="4"/>
  <c r="N3963" i="4"/>
  <c r="O3963" i="4"/>
  <c r="L3964" i="4"/>
  <c r="M3964" i="4"/>
  <c r="N3964" i="4"/>
  <c r="O3964" i="4"/>
  <c r="L3965" i="4"/>
  <c r="M3965" i="4"/>
  <c r="N3965" i="4"/>
  <c r="O3965" i="4"/>
  <c r="L3966" i="4"/>
  <c r="M3966" i="4"/>
  <c r="N3966" i="4"/>
  <c r="O3966" i="4"/>
  <c r="L3967" i="4"/>
  <c r="M3967" i="4"/>
  <c r="N3967" i="4"/>
  <c r="O3967" i="4"/>
  <c r="L3968" i="4"/>
  <c r="M3968" i="4"/>
  <c r="N3968" i="4"/>
  <c r="O3968" i="4"/>
  <c r="L3969" i="4"/>
  <c r="M3969" i="4"/>
  <c r="N3969" i="4"/>
  <c r="O3969" i="4"/>
  <c r="L3970" i="4"/>
  <c r="M3970" i="4"/>
  <c r="N3970" i="4"/>
  <c r="O3970" i="4"/>
  <c r="L3971" i="4"/>
  <c r="M3971" i="4"/>
  <c r="N3971" i="4"/>
  <c r="O3971" i="4"/>
  <c r="L3972" i="4"/>
  <c r="M3972" i="4"/>
  <c r="N3972" i="4"/>
  <c r="O3972" i="4"/>
  <c r="L3973" i="4"/>
  <c r="M3973" i="4"/>
  <c r="N3973" i="4"/>
  <c r="O3973" i="4"/>
  <c r="L3974" i="4"/>
  <c r="M3974" i="4"/>
  <c r="N3974" i="4"/>
  <c r="O3974" i="4"/>
  <c r="L3975" i="4"/>
  <c r="M3975" i="4"/>
  <c r="N3975" i="4"/>
  <c r="O3975" i="4"/>
  <c r="L3976" i="4"/>
  <c r="M3976" i="4"/>
  <c r="N3976" i="4"/>
  <c r="O3976" i="4"/>
  <c r="L3977" i="4"/>
  <c r="M3977" i="4"/>
  <c r="N3977" i="4"/>
  <c r="O3977" i="4"/>
  <c r="L3978" i="4"/>
  <c r="M3978" i="4"/>
  <c r="N3978" i="4"/>
  <c r="O3978" i="4"/>
  <c r="L3979" i="4"/>
  <c r="M3979" i="4"/>
  <c r="N3979" i="4"/>
  <c r="O3979" i="4"/>
  <c r="L3980" i="4"/>
  <c r="M3980" i="4"/>
  <c r="N3980" i="4"/>
  <c r="O3980" i="4"/>
  <c r="L3981" i="4"/>
  <c r="M3981" i="4"/>
  <c r="N3981" i="4"/>
  <c r="O3981" i="4"/>
  <c r="L3982" i="4"/>
  <c r="M3982" i="4"/>
  <c r="N3982" i="4"/>
  <c r="O3982" i="4"/>
  <c r="L3983" i="4"/>
  <c r="M3983" i="4"/>
  <c r="N3983" i="4"/>
  <c r="O3983" i="4"/>
  <c r="L3984" i="4"/>
  <c r="M3984" i="4"/>
  <c r="N3984" i="4"/>
  <c r="O3984" i="4"/>
  <c r="L3985" i="4"/>
  <c r="M3985" i="4"/>
  <c r="N3985" i="4"/>
  <c r="O3985" i="4"/>
  <c r="L3986" i="4"/>
  <c r="M3986" i="4"/>
  <c r="N3986" i="4"/>
  <c r="O3986" i="4"/>
  <c r="L3987" i="4"/>
  <c r="M3987" i="4"/>
  <c r="N3987" i="4"/>
  <c r="O3987" i="4"/>
  <c r="L3988" i="4"/>
  <c r="M3988" i="4"/>
  <c r="N3988" i="4"/>
  <c r="O3988" i="4"/>
  <c r="L3989" i="4"/>
  <c r="M3989" i="4"/>
  <c r="N3989" i="4"/>
  <c r="O3989" i="4"/>
  <c r="L3990" i="4"/>
  <c r="M3990" i="4"/>
  <c r="N3990" i="4"/>
  <c r="O3990" i="4"/>
  <c r="L3991" i="4"/>
  <c r="M3991" i="4"/>
  <c r="N3991" i="4"/>
  <c r="O3991" i="4"/>
  <c r="L3992" i="4"/>
  <c r="M3992" i="4"/>
  <c r="N3992" i="4"/>
  <c r="O3992" i="4"/>
  <c r="L3993" i="4"/>
  <c r="M3993" i="4"/>
  <c r="N3993" i="4"/>
  <c r="O3993" i="4"/>
  <c r="L3994" i="4"/>
  <c r="M3994" i="4"/>
  <c r="N3994" i="4"/>
  <c r="O3994" i="4"/>
  <c r="L3995" i="4"/>
  <c r="M3995" i="4"/>
  <c r="N3995" i="4"/>
  <c r="O3995" i="4"/>
  <c r="L3996" i="4"/>
  <c r="M3996" i="4"/>
  <c r="N3996" i="4"/>
  <c r="O3996" i="4"/>
  <c r="L3997" i="4"/>
  <c r="M3997" i="4"/>
  <c r="N3997" i="4"/>
  <c r="O3997" i="4"/>
  <c r="L3998" i="4"/>
  <c r="M3998" i="4"/>
  <c r="N3998" i="4"/>
  <c r="O3998" i="4"/>
  <c r="L3999" i="4"/>
  <c r="M3999" i="4"/>
  <c r="N3999" i="4"/>
  <c r="O3999" i="4"/>
  <c r="L4000" i="4"/>
  <c r="M4000" i="4"/>
  <c r="N4000" i="4"/>
  <c r="O4000" i="4"/>
  <c r="L4001" i="4"/>
  <c r="M4001" i="4"/>
  <c r="N4001" i="4"/>
  <c r="O4001" i="4"/>
  <c r="L4002" i="4"/>
  <c r="M4002" i="4"/>
  <c r="N4002" i="4"/>
  <c r="O4002" i="4"/>
  <c r="L4003" i="4"/>
  <c r="M4003" i="4"/>
  <c r="N4003" i="4"/>
  <c r="O4003" i="4"/>
  <c r="L4004" i="4"/>
  <c r="M4004" i="4"/>
  <c r="N4004" i="4"/>
  <c r="O4004" i="4"/>
  <c r="L4005" i="4"/>
  <c r="M4005" i="4"/>
  <c r="N4005" i="4"/>
  <c r="O4005" i="4"/>
  <c r="L4006" i="4"/>
  <c r="M4006" i="4"/>
  <c r="N4006" i="4"/>
  <c r="O4006" i="4"/>
  <c r="L4007" i="4"/>
  <c r="M4007" i="4"/>
  <c r="N4007" i="4"/>
  <c r="O4007" i="4"/>
  <c r="L4008" i="4"/>
  <c r="M4008" i="4"/>
  <c r="N4008" i="4"/>
  <c r="O4008" i="4"/>
  <c r="L4009" i="4"/>
  <c r="M4009" i="4"/>
  <c r="N4009" i="4"/>
  <c r="O4009" i="4"/>
  <c r="L4010" i="4"/>
  <c r="M4010" i="4"/>
  <c r="N4010" i="4"/>
  <c r="O4010" i="4"/>
  <c r="L4011" i="4"/>
  <c r="M4011" i="4"/>
  <c r="N4011" i="4"/>
  <c r="O4011" i="4"/>
  <c r="L4012" i="4"/>
  <c r="M4012" i="4"/>
  <c r="N4012" i="4"/>
  <c r="O4012" i="4"/>
  <c r="L4013" i="4"/>
  <c r="M4013" i="4"/>
  <c r="N4013" i="4"/>
  <c r="O4013" i="4"/>
  <c r="L4014" i="4"/>
  <c r="M4014" i="4"/>
  <c r="N4014" i="4"/>
  <c r="O4014" i="4"/>
  <c r="L4015" i="4"/>
  <c r="M4015" i="4"/>
  <c r="N4015" i="4"/>
  <c r="O4015" i="4"/>
  <c r="L4016" i="4"/>
  <c r="M4016" i="4"/>
  <c r="N4016" i="4"/>
  <c r="O4016" i="4"/>
  <c r="L4017" i="4"/>
  <c r="M4017" i="4"/>
  <c r="N4017" i="4"/>
  <c r="O4017" i="4"/>
  <c r="L4018" i="4"/>
  <c r="M4018" i="4"/>
  <c r="N4018" i="4"/>
  <c r="O4018" i="4"/>
  <c r="L4019" i="4"/>
  <c r="M4019" i="4"/>
  <c r="N4019" i="4"/>
  <c r="O4019" i="4"/>
  <c r="L4020" i="4"/>
  <c r="M4020" i="4"/>
  <c r="N4020" i="4"/>
  <c r="O4020" i="4"/>
  <c r="L4021" i="4"/>
  <c r="M4021" i="4"/>
  <c r="N4021" i="4"/>
  <c r="O4021" i="4"/>
  <c r="L4022" i="4"/>
  <c r="M4022" i="4"/>
  <c r="N4022" i="4"/>
  <c r="O4022" i="4"/>
  <c r="L4023" i="4"/>
  <c r="M4023" i="4"/>
  <c r="N4023" i="4"/>
  <c r="O4023" i="4"/>
  <c r="L4024" i="4"/>
  <c r="M4024" i="4"/>
  <c r="N4024" i="4"/>
  <c r="O4024" i="4"/>
  <c r="L4025" i="4"/>
  <c r="M4025" i="4"/>
  <c r="N4025" i="4"/>
  <c r="O4025" i="4"/>
  <c r="L4026" i="4"/>
  <c r="M4026" i="4"/>
  <c r="N4026" i="4"/>
  <c r="O4026" i="4"/>
  <c r="L4027" i="4"/>
  <c r="M4027" i="4"/>
  <c r="N4027" i="4"/>
  <c r="O4027" i="4"/>
  <c r="L4028" i="4"/>
  <c r="M4028" i="4"/>
  <c r="N4028" i="4"/>
  <c r="O4028" i="4"/>
  <c r="L4029" i="4"/>
  <c r="M4029" i="4"/>
  <c r="N4029" i="4"/>
  <c r="O4029" i="4"/>
  <c r="L4030" i="4"/>
  <c r="M4030" i="4"/>
  <c r="N4030" i="4"/>
  <c r="O4030" i="4"/>
  <c r="L4031" i="4"/>
  <c r="M4031" i="4"/>
  <c r="N4031" i="4"/>
  <c r="O4031" i="4"/>
  <c r="L4032" i="4"/>
  <c r="M4032" i="4"/>
  <c r="N4032" i="4"/>
  <c r="O4032" i="4"/>
  <c r="L4033" i="4"/>
  <c r="M4033" i="4"/>
  <c r="N4033" i="4"/>
  <c r="O4033" i="4"/>
  <c r="L4034" i="4"/>
  <c r="M4034" i="4"/>
  <c r="N4034" i="4"/>
  <c r="O4034" i="4"/>
  <c r="L4035" i="4"/>
  <c r="M4035" i="4"/>
  <c r="N4035" i="4"/>
  <c r="O4035" i="4"/>
  <c r="L4036" i="4"/>
  <c r="M4036" i="4"/>
  <c r="N4036" i="4"/>
  <c r="O4036" i="4"/>
  <c r="L4037" i="4"/>
  <c r="M4037" i="4"/>
  <c r="N4037" i="4"/>
  <c r="O4037" i="4"/>
  <c r="L4038" i="4"/>
  <c r="M4038" i="4"/>
  <c r="N4038" i="4"/>
  <c r="O4038" i="4"/>
  <c r="L4039" i="4"/>
  <c r="M4039" i="4"/>
  <c r="N4039" i="4"/>
  <c r="O4039" i="4"/>
  <c r="L4040" i="4"/>
  <c r="M4040" i="4"/>
  <c r="N4040" i="4"/>
  <c r="O4040" i="4"/>
  <c r="L4041" i="4"/>
  <c r="M4041" i="4"/>
  <c r="N4041" i="4"/>
  <c r="O4041" i="4"/>
  <c r="L4042" i="4"/>
  <c r="M4042" i="4"/>
  <c r="N4042" i="4"/>
  <c r="O4042" i="4"/>
  <c r="L4043" i="4"/>
  <c r="M4043" i="4"/>
  <c r="N4043" i="4"/>
  <c r="O4043" i="4"/>
  <c r="L4044" i="4"/>
  <c r="M4044" i="4"/>
  <c r="N4044" i="4"/>
  <c r="O4044" i="4"/>
  <c r="L4045" i="4"/>
  <c r="M4045" i="4"/>
  <c r="N4045" i="4"/>
  <c r="O4045" i="4"/>
  <c r="L4046" i="4"/>
  <c r="M4046" i="4"/>
  <c r="N4046" i="4"/>
  <c r="O4046" i="4"/>
  <c r="L4047" i="4"/>
  <c r="M4047" i="4"/>
  <c r="N4047" i="4"/>
  <c r="O4047" i="4"/>
  <c r="L4048" i="4"/>
  <c r="M4048" i="4"/>
  <c r="N4048" i="4"/>
  <c r="O4048" i="4"/>
  <c r="L4049" i="4"/>
  <c r="M4049" i="4"/>
  <c r="N4049" i="4"/>
  <c r="O4049" i="4"/>
  <c r="L4050" i="4"/>
  <c r="M4050" i="4"/>
  <c r="N4050" i="4"/>
  <c r="O4050" i="4"/>
  <c r="L4051" i="4"/>
  <c r="M4051" i="4"/>
  <c r="N4051" i="4"/>
  <c r="O4051" i="4"/>
  <c r="L4052" i="4"/>
  <c r="M4052" i="4"/>
  <c r="N4052" i="4"/>
  <c r="O4052" i="4"/>
  <c r="L4053" i="4"/>
  <c r="M4053" i="4"/>
  <c r="N4053" i="4"/>
  <c r="O4053" i="4"/>
  <c r="L4054" i="4"/>
  <c r="M4054" i="4"/>
  <c r="N4054" i="4"/>
  <c r="O4054" i="4"/>
  <c r="L4055" i="4"/>
  <c r="M4055" i="4"/>
  <c r="N4055" i="4"/>
  <c r="O4055" i="4"/>
  <c r="L4056" i="4"/>
  <c r="M4056" i="4"/>
  <c r="N4056" i="4"/>
  <c r="O4056" i="4"/>
  <c r="L4057" i="4"/>
  <c r="M4057" i="4"/>
  <c r="N4057" i="4"/>
  <c r="O4057" i="4"/>
  <c r="L4058" i="4"/>
  <c r="M4058" i="4"/>
  <c r="N4058" i="4"/>
  <c r="O4058" i="4"/>
  <c r="L4059" i="4"/>
  <c r="M4059" i="4"/>
  <c r="N4059" i="4"/>
  <c r="O4059" i="4"/>
  <c r="L4060" i="4"/>
  <c r="M4060" i="4"/>
  <c r="N4060" i="4"/>
  <c r="O4060" i="4"/>
  <c r="L4061" i="4"/>
  <c r="M4061" i="4"/>
  <c r="N4061" i="4"/>
  <c r="O4061" i="4"/>
  <c r="L4062" i="4"/>
  <c r="M4062" i="4"/>
  <c r="N4062" i="4"/>
  <c r="O4062" i="4"/>
  <c r="L4063" i="4"/>
  <c r="M4063" i="4"/>
  <c r="N4063" i="4"/>
  <c r="O4063" i="4"/>
  <c r="L4064" i="4"/>
  <c r="M4064" i="4"/>
  <c r="N4064" i="4"/>
  <c r="O4064" i="4"/>
  <c r="L4065" i="4"/>
  <c r="M4065" i="4"/>
  <c r="N4065" i="4"/>
  <c r="O4065" i="4"/>
  <c r="L4066" i="4"/>
  <c r="M4066" i="4"/>
  <c r="N4066" i="4"/>
  <c r="O4066" i="4"/>
  <c r="L4067" i="4"/>
  <c r="M4067" i="4"/>
  <c r="N4067" i="4"/>
  <c r="O4067" i="4"/>
  <c r="L4068" i="4"/>
  <c r="M4068" i="4"/>
  <c r="N4068" i="4"/>
  <c r="O4068" i="4"/>
  <c r="L4069" i="4"/>
  <c r="M4069" i="4"/>
  <c r="N4069" i="4"/>
  <c r="O4069" i="4"/>
  <c r="L4070" i="4"/>
  <c r="M4070" i="4"/>
  <c r="N4070" i="4"/>
  <c r="O4070" i="4"/>
  <c r="L4071" i="4"/>
  <c r="M4071" i="4"/>
  <c r="N4071" i="4"/>
  <c r="O4071" i="4"/>
  <c r="L4072" i="4"/>
  <c r="M4072" i="4"/>
  <c r="N4072" i="4"/>
  <c r="O4072" i="4"/>
  <c r="L4073" i="4"/>
  <c r="M4073" i="4"/>
  <c r="N4073" i="4"/>
  <c r="O4073" i="4"/>
  <c r="L4074" i="4"/>
  <c r="M4074" i="4"/>
  <c r="N4074" i="4"/>
  <c r="O4074" i="4"/>
  <c r="L4075" i="4"/>
  <c r="M4075" i="4"/>
  <c r="N4075" i="4"/>
  <c r="O4075" i="4"/>
  <c r="L4076" i="4"/>
  <c r="M4076" i="4"/>
  <c r="N4076" i="4"/>
  <c r="O4076" i="4"/>
  <c r="L4077" i="4"/>
  <c r="M4077" i="4"/>
  <c r="N4077" i="4"/>
  <c r="O4077" i="4"/>
  <c r="L4078" i="4"/>
  <c r="M4078" i="4"/>
  <c r="N4078" i="4"/>
  <c r="O4078" i="4"/>
  <c r="L4079" i="4"/>
  <c r="M4079" i="4"/>
  <c r="N4079" i="4"/>
  <c r="O4079" i="4"/>
  <c r="L4080" i="4"/>
  <c r="M4080" i="4"/>
  <c r="N4080" i="4"/>
  <c r="O4080" i="4"/>
  <c r="L4081" i="4"/>
  <c r="M4081" i="4"/>
  <c r="N4081" i="4"/>
  <c r="O4081" i="4"/>
  <c r="L4082" i="4"/>
  <c r="M4082" i="4"/>
  <c r="N4082" i="4"/>
  <c r="O4082" i="4"/>
  <c r="L4083" i="4"/>
  <c r="M4083" i="4"/>
  <c r="N4083" i="4"/>
  <c r="O4083" i="4"/>
  <c r="L4084" i="4"/>
  <c r="M4084" i="4"/>
  <c r="N4084" i="4"/>
  <c r="O4084" i="4"/>
  <c r="L4085" i="4"/>
  <c r="M4085" i="4"/>
  <c r="N4085" i="4"/>
  <c r="O4085" i="4"/>
  <c r="L4086" i="4"/>
  <c r="M4086" i="4"/>
  <c r="N4086" i="4"/>
  <c r="O4086" i="4"/>
  <c r="L4087" i="4"/>
  <c r="M4087" i="4"/>
  <c r="N4087" i="4"/>
  <c r="O4087" i="4"/>
  <c r="L4088" i="4"/>
  <c r="M4088" i="4"/>
  <c r="N4088" i="4"/>
  <c r="O4088" i="4"/>
  <c r="L4089" i="4"/>
  <c r="M4089" i="4"/>
  <c r="N4089" i="4"/>
  <c r="O4089" i="4"/>
  <c r="L4090" i="4"/>
  <c r="M4090" i="4"/>
  <c r="N4090" i="4"/>
  <c r="O4090" i="4"/>
  <c r="L4091" i="4"/>
  <c r="M4091" i="4"/>
  <c r="N4091" i="4"/>
  <c r="O4091" i="4"/>
  <c r="L4092" i="4"/>
  <c r="M4092" i="4"/>
  <c r="N4092" i="4"/>
  <c r="O4092" i="4"/>
  <c r="L4093" i="4"/>
  <c r="M4093" i="4"/>
  <c r="N4093" i="4"/>
  <c r="O4093" i="4"/>
  <c r="L4094" i="4"/>
  <c r="M4094" i="4"/>
  <c r="N4094" i="4"/>
  <c r="O4094" i="4"/>
  <c r="L4095" i="4"/>
  <c r="M4095" i="4"/>
  <c r="N4095" i="4"/>
  <c r="O4095" i="4"/>
  <c r="L4096" i="4"/>
  <c r="M4096" i="4"/>
  <c r="N4096" i="4"/>
  <c r="O4096" i="4"/>
  <c r="L4097" i="4"/>
  <c r="M4097" i="4"/>
  <c r="N4097" i="4"/>
  <c r="O4097" i="4"/>
  <c r="L4098" i="4"/>
  <c r="M4098" i="4"/>
  <c r="N4098" i="4"/>
  <c r="O4098" i="4"/>
  <c r="L4099" i="4"/>
  <c r="M4099" i="4"/>
  <c r="N4099" i="4"/>
  <c r="O4099" i="4"/>
  <c r="L4100" i="4"/>
  <c r="M4100" i="4"/>
  <c r="N4100" i="4"/>
  <c r="O4100" i="4"/>
  <c r="L4101" i="4"/>
  <c r="M4101" i="4"/>
  <c r="N4101" i="4"/>
  <c r="O4101" i="4"/>
  <c r="L4102" i="4"/>
  <c r="M4102" i="4"/>
  <c r="N4102" i="4"/>
  <c r="O4102" i="4"/>
  <c r="L4103" i="4"/>
  <c r="M4103" i="4"/>
  <c r="N4103" i="4"/>
  <c r="O4103" i="4"/>
  <c r="L4104" i="4"/>
  <c r="M4104" i="4"/>
  <c r="N4104" i="4"/>
  <c r="O4104" i="4"/>
  <c r="L4105" i="4"/>
  <c r="M4105" i="4"/>
  <c r="N4105" i="4"/>
  <c r="O4105" i="4"/>
  <c r="L4106" i="4"/>
  <c r="M4106" i="4"/>
  <c r="N4106" i="4"/>
  <c r="O4106" i="4"/>
  <c r="L4107" i="4"/>
  <c r="M4107" i="4"/>
  <c r="N4107" i="4"/>
  <c r="O4107" i="4"/>
  <c r="L4108" i="4"/>
  <c r="M4108" i="4"/>
  <c r="N4108" i="4"/>
  <c r="O4108" i="4"/>
  <c r="L4109" i="4"/>
  <c r="M4109" i="4"/>
  <c r="N4109" i="4"/>
  <c r="O4109" i="4"/>
  <c r="L4110" i="4"/>
  <c r="M4110" i="4"/>
  <c r="N4110" i="4"/>
  <c r="O4110" i="4"/>
  <c r="L4111" i="4"/>
  <c r="M4111" i="4"/>
  <c r="N4111" i="4"/>
  <c r="O4111" i="4"/>
  <c r="L4112" i="4"/>
  <c r="M4112" i="4"/>
  <c r="N4112" i="4"/>
  <c r="O4112" i="4"/>
  <c r="L4113" i="4"/>
  <c r="M4113" i="4"/>
  <c r="N4113" i="4"/>
  <c r="O4113" i="4"/>
  <c r="L4114" i="4"/>
  <c r="M4114" i="4"/>
  <c r="N4114" i="4"/>
  <c r="O4114" i="4"/>
  <c r="L4115" i="4"/>
  <c r="M4115" i="4"/>
  <c r="N4115" i="4"/>
  <c r="O4115" i="4"/>
  <c r="L4116" i="4"/>
  <c r="M4116" i="4"/>
  <c r="N4116" i="4"/>
  <c r="O4116" i="4"/>
  <c r="L4117" i="4"/>
  <c r="M4117" i="4"/>
  <c r="N4117" i="4"/>
  <c r="O4117" i="4"/>
  <c r="L4118" i="4"/>
  <c r="M4118" i="4"/>
  <c r="N4118" i="4"/>
  <c r="O4118" i="4"/>
  <c r="L4119" i="4"/>
  <c r="M4119" i="4"/>
  <c r="N4119" i="4"/>
  <c r="O4119" i="4"/>
  <c r="L4120" i="4"/>
  <c r="M4120" i="4"/>
  <c r="N4120" i="4"/>
  <c r="O4120" i="4"/>
  <c r="L4121" i="4"/>
  <c r="M4121" i="4"/>
  <c r="N4121" i="4"/>
  <c r="O4121" i="4"/>
  <c r="L4122" i="4"/>
  <c r="M4122" i="4"/>
  <c r="N4122" i="4"/>
  <c r="O4122" i="4"/>
  <c r="L4123" i="4"/>
  <c r="M4123" i="4"/>
  <c r="N4123" i="4"/>
  <c r="O4123" i="4"/>
  <c r="L4124" i="4"/>
  <c r="M4124" i="4"/>
  <c r="N4124" i="4"/>
  <c r="O4124" i="4"/>
  <c r="L4125" i="4"/>
  <c r="M4125" i="4"/>
  <c r="N4125" i="4"/>
  <c r="O4125" i="4"/>
  <c r="L4126" i="4"/>
  <c r="M4126" i="4"/>
  <c r="N4126" i="4"/>
  <c r="O4126" i="4"/>
  <c r="L4127" i="4"/>
  <c r="M4127" i="4"/>
  <c r="N4127" i="4"/>
  <c r="O4127" i="4"/>
  <c r="L4128" i="4"/>
  <c r="M4128" i="4"/>
  <c r="N4128" i="4"/>
  <c r="O4128" i="4"/>
  <c r="L4129" i="4"/>
  <c r="M4129" i="4"/>
  <c r="N4129" i="4"/>
  <c r="O4129" i="4"/>
  <c r="L4130" i="4"/>
  <c r="M4130" i="4"/>
  <c r="N4130" i="4"/>
  <c r="O4130" i="4"/>
  <c r="L4131" i="4"/>
  <c r="M4131" i="4"/>
  <c r="N4131" i="4"/>
  <c r="O4131" i="4"/>
  <c r="L4132" i="4"/>
  <c r="M4132" i="4"/>
  <c r="N4132" i="4"/>
  <c r="O4132" i="4"/>
  <c r="L4133" i="4"/>
  <c r="M4133" i="4"/>
  <c r="N4133" i="4"/>
  <c r="O4133" i="4"/>
  <c r="L4134" i="4"/>
  <c r="M4134" i="4"/>
  <c r="N4134" i="4"/>
  <c r="O4134" i="4"/>
  <c r="L4135" i="4"/>
  <c r="M4135" i="4"/>
  <c r="N4135" i="4"/>
  <c r="O4135" i="4"/>
  <c r="L4136" i="4"/>
  <c r="M4136" i="4"/>
  <c r="N4136" i="4"/>
  <c r="O4136" i="4"/>
  <c r="L4137" i="4"/>
  <c r="M4137" i="4"/>
  <c r="N4137" i="4"/>
  <c r="O4137" i="4"/>
  <c r="L4138" i="4"/>
  <c r="M4138" i="4"/>
  <c r="N4138" i="4"/>
  <c r="O4138" i="4"/>
  <c r="L4139" i="4"/>
  <c r="M4139" i="4"/>
  <c r="N4139" i="4"/>
  <c r="O4139" i="4"/>
  <c r="L4140" i="4"/>
  <c r="M4140" i="4"/>
  <c r="N4140" i="4"/>
  <c r="O4140" i="4"/>
  <c r="L4141" i="4"/>
  <c r="M4141" i="4"/>
  <c r="N4141" i="4"/>
  <c r="O4141" i="4"/>
  <c r="L4142" i="4"/>
  <c r="M4142" i="4"/>
  <c r="N4142" i="4"/>
  <c r="O4142" i="4"/>
  <c r="L4143" i="4"/>
  <c r="M4143" i="4"/>
  <c r="N4143" i="4"/>
  <c r="O4143" i="4"/>
  <c r="L4144" i="4"/>
  <c r="M4144" i="4"/>
  <c r="N4144" i="4"/>
  <c r="O4144" i="4"/>
  <c r="L4145" i="4"/>
  <c r="M4145" i="4"/>
  <c r="N4145" i="4"/>
  <c r="O4145" i="4"/>
  <c r="L4146" i="4"/>
  <c r="M4146" i="4"/>
  <c r="N4146" i="4"/>
  <c r="O4146" i="4"/>
  <c r="L4147" i="4"/>
  <c r="M4147" i="4"/>
  <c r="N4147" i="4"/>
  <c r="O4147" i="4"/>
  <c r="L4148" i="4"/>
  <c r="M4148" i="4"/>
  <c r="N4148" i="4"/>
  <c r="O4148" i="4"/>
  <c r="L4149" i="4"/>
  <c r="M4149" i="4"/>
  <c r="N4149" i="4"/>
  <c r="O4149" i="4"/>
  <c r="L4150" i="4"/>
  <c r="M4150" i="4"/>
  <c r="N4150" i="4"/>
  <c r="O4150" i="4"/>
  <c r="L4151" i="4"/>
  <c r="M4151" i="4"/>
  <c r="N4151" i="4"/>
  <c r="O4151" i="4"/>
  <c r="L4152" i="4"/>
  <c r="M4152" i="4"/>
  <c r="N4152" i="4"/>
  <c r="O4152" i="4"/>
  <c r="L4153" i="4"/>
  <c r="M4153" i="4"/>
  <c r="N4153" i="4"/>
  <c r="O4153" i="4"/>
  <c r="L4154" i="4"/>
  <c r="M4154" i="4"/>
  <c r="N4154" i="4"/>
  <c r="O4154" i="4"/>
  <c r="L4155" i="4"/>
  <c r="M4155" i="4"/>
  <c r="N4155" i="4"/>
  <c r="O4155" i="4"/>
  <c r="L4156" i="4"/>
  <c r="M4156" i="4"/>
  <c r="N4156" i="4"/>
  <c r="O4156" i="4"/>
  <c r="L4157" i="4"/>
  <c r="M4157" i="4"/>
  <c r="N4157" i="4"/>
  <c r="O4157" i="4"/>
  <c r="L4158" i="4"/>
  <c r="M4158" i="4"/>
  <c r="N4158" i="4"/>
  <c r="O4158" i="4"/>
  <c r="L4159" i="4"/>
  <c r="M4159" i="4"/>
  <c r="N4159" i="4"/>
  <c r="O4159" i="4"/>
  <c r="L4160" i="4"/>
  <c r="M4160" i="4"/>
  <c r="N4160" i="4"/>
  <c r="O4160" i="4"/>
  <c r="L4161" i="4"/>
  <c r="M4161" i="4"/>
  <c r="N4161" i="4"/>
  <c r="O4161" i="4"/>
  <c r="L4162" i="4"/>
  <c r="M4162" i="4"/>
  <c r="N4162" i="4"/>
  <c r="O4162" i="4"/>
  <c r="L4163" i="4"/>
  <c r="M4163" i="4"/>
  <c r="N4163" i="4"/>
  <c r="O4163" i="4"/>
  <c r="L4164" i="4"/>
  <c r="M4164" i="4"/>
  <c r="N4164" i="4"/>
  <c r="O4164" i="4"/>
  <c r="L4165" i="4"/>
  <c r="M4165" i="4"/>
  <c r="N4165" i="4"/>
  <c r="O4165" i="4"/>
  <c r="L4166" i="4"/>
  <c r="M4166" i="4"/>
  <c r="N4166" i="4"/>
  <c r="O4166" i="4"/>
  <c r="L4167" i="4"/>
  <c r="M4167" i="4"/>
  <c r="N4167" i="4"/>
  <c r="O4167" i="4"/>
  <c r="L4168" i="4"/>
  <c r="M4168" i="4"/>
  <c r="N4168" i="4"/>
  <c r="O4168" i="4"/>
  <c r="L4169" i="4"/>
  <c r="M4169" i="4"/>
  <c r="N4169" i="4"/>
  <c r="O4169" i="4"/>
  <c r="L4170" i="4"/>
  <c r="M4170" i="4"/>
  <c r="N4170" i="4"/>
  <c r="O4170" i="4"/>
  <c r="L4171" i="4"/>
  <c r="M4171" i="4"/>
  <c r="N4171" i="4"/>
  <c r="O4171" i="4"/>
  <c r="L4172" i="4"/>
  <c r="M4172" i="4"/>
  <c r="N4172" i="4"/>
  <c r="O4172" i="4"/>
  <c r="L4173" i="4"/>
  <c r="M4173" i="4"/>
  <c r="N4173" i="4"/>
  <c r="O4173" i="4"/>
  <c r="L4174" i="4"/>
  <c r="M4174" i="4"/>
  <c r="N4174" i="4"/>
  <c r="O4174" i="4"/>
  <c r="L4175" i="4"/>
  <c r="M4175" i="4"/>
  <c r="N4175" i="4"/>
  <c r="O4175" i="4"/>
  <c r="L4176" i="4"/>
  <c r="M4176" i="4"/>
  <c r="N4176" i="4"/>
  <c r="O4176" i="4"/>
  <c r="L4177" i="4"/>
  <c r="M4177" i="4"/>
  <c r="N4177" i="4"/>
  <c r="O4177" i="4"/>
  <c r="L4178" i="4"/>
  <c r="M4178" i="4"/>
  <c r="N4178" i="4"/>
  <c r="O4178" i="4"/>
  <c r="L4179" i="4"/>
  <c r="M4179" i="4"/>
  <c r="N4179" i="4"/>
  <c r="O4179" i="4"/>
  <c r="L4180" i="4"/>
  <c r="M4180" i="4"/>
  <c r="N4180" i="4"/>
  <c r="O4180" i="4"/>
  <c r="L4181" i="4"/>
  <c r="M4181" i="4"/>
  <c r="N4181" i="4"/>
  <c r="O4181" i="4"/>
  <c r="L4182" i="4"/>
  <c r="M4182" i="4"/>
  <c r="N4182" i="4"/>
  <c r="O4182" i="4"/>
  <c r="L4183" i="4"/>
  <c r="M4183" i="4"/>
  <c r="N4183" i="4"/>
  <c r="O4183" i="4"/>
  <c r="L4184" i="4"/>
  <c r="M4184" i="4"/>
  <c r="N4184" i="4"/>
  <c r="O4184" i="4"/>
  <c r="L4185" i="4"/>
  <c r="M4185" i="4"/>
  <c r="N4185" i="4"/>
  <c r="O4185" i="4"/>
  <c r="L4186" i="4"/>
  <c r="M4186" i="4"/>
  <c r="N4186" i="4"/>
  <c r="O4186" i="4"/>
  <c r="L4187" i="4"/>
  <c r="M4187" i="4"/>
  <c r="N4187" i="4"/>
  <c r="O4187" i="4"/>
  <c r="L4188" i="4"/>
  <c r="M4188" i="4"/>
  <c r="N4188" i="4"/>
  <c r="O4188" i="4"/>
  <c r="L4189" i="4"/>
  <c r="M4189" i="4"/>
  <c r="N4189" i="4"/>
  <c r="O4189" i="4"/>
  <c r="L4190" i="4"/>
  <c r="M4190" i="4"/>
  <c r="N4190" i="4"/>
  <c r="O4190" i="4"/>
  <c r="L4191" i="4"/>
  <c r="M4191" i="4"/>
  <c r="N4191" i="4"/>
  <c r="O4191" i="4"/>
  <c r="L4192" i="4"/>
  <c r="M4192" i="4"/>
  <c r="N4192" i="4"/>
  <c r="O4192" i="4"/>
  <c r="L4193" i="4"/>
  <c r="M4193" i="4"/>
  <c r="N4193" i="4"/>
  <c r="O4193" i="4"/>
  <c r="L4194" i="4"/>
  <c r="M4194" i="4"/>
  <c r="N4194" i="4"/>
  <c r="O4194" i="4"/>
  <c r="L4195" i="4"/>
  <c r="M4195" i="4"/>
  <c r="N4195" i="4"/>
  <c r="O4195" i="4"/>
  <c r="L4196" i="4"/>
  <c r="M4196" i="4"/>
  <c r="N4196" i="4"/>
  <c r="O4196" i="4"/>
  <c r="L4197" i="4"/>
  <c r="M4197" i="4"/>
  <c r="N4197" i="4"/>
  <c r="O4197" i="4"/>
  <c r="L4198" i="4"/>
  <c r="M4198" i="4"/>
  <c r="N4198" i="4"/>
  <c r="O4198" i="4"/>
  <c r="L4199" i="4"/>
  <c r="M4199" i="4"/>
  <c r="N4199" i="4"/>
  <c r="O4199" i="4"/>
  <c r="L4200" i="4"/>
  <c r="M4200" i="4"/>
  <c r="N4200" i="4"/>
  <c r="O4200" i="4"/>
  <c r="L4201" i="4"/>
  <c r="M4201" i="4"/>
  <c r="N4201" i="4"/>
  <c r="O4201" i="4"/>
  <c r="L4202" i="4"/>
  <c r="M4202" i="4"/>
  <c r="N4202" i="4"/>
  <c r="O4202" i="4"/>
  <c r="L4203" i="4"/>
  <c r="M4203" i="4"/>
  <c r="N4203" i="4"/>
  <c r="O4203" i="4"/>
  <c r="L4204" i="4"/>
  <c r="M4204" i="4"/>
  <c r="N4204" i="4"/>
  <c r="O4204" i="4"/>
  <c r="L4205" i="4"/>
  <c r="M4205" i="4"/>
  <c r="N4205" i="4"/>
  <c r="O4205" i="4"/>
  <c r="L4206" i="4"/>
  <c r="M4206" i="4"/>
  <c r="N4206" i="4"/>
  <c r="O4206" i="4"/>
  <c r="L4207" i="4"/>
  <c r="M4207" i="4"/>
  <c r="N4207" i="4"/>
  <c r="O4207" i="4"/>
  <c r="L4208" i="4"/>
  <c r="M4208" i="4"/>
  <c r="N4208" i="4"/>
  <c r="O4208" i="4"/>
  <c r="L4209" i="4"/>
  <c r="M4209" i="4"/>
  <c r="N4209" i="4"/>
  <c r="O4209" i="4"/>
  <c r="L4210" i="4"/>
  <c r="M4210" i="4"/>
  <c r="N4210" i="4"/>
  <c r="O4210" i="4"/>
  <c r="L4211" i="4"/>
  <c r="M4211" i="4"/>
  <c r="N4211" i="4"/>
  <c r="O4211" i="4"/>
  <c r="L4212" i="4"/>
  <c r="M4212" i="4"/>
  <c r="N4212" i="4"/>
  <c r="O4212" i="4"/>
  <c r="L4213" i="4"/>
  <c r="M4213" i="4"/>
  <c r="N4213" i="4"/>
  <c r="O4213" i="4"/>
  <c r="L4214" i="4"/>
  <c r="M4214" i="4"/>
  <c r="N4214" i="4"/>
  <c r="O4214" i="4"/>
  <c r="L4215" i="4"/>
  <c r="M4215" i="4"/>
  <c r="N4215" i="4"/>
  <c r="O4215" i="4"/>
  <c r="L4216" i="4"/>
  <c r="M4216" i="4"/>
  <c r="N4216" i="4"/>
  <c r="O4216" i="4"/>
  <c r="L4217" i="4"/>
  <c r="M4217" i="4"/>
  <c r="N4217" i="4"/>
  <c r="O4217" i="4"/>
  <c r="L4218" i="4"/>
  <c r="M4218" i="4"/>
  <c r="N4218" i="4"/>
  <c r="O4218" i="4"/>
  <c r="L4219" i="4"/>
  <c r="M4219" i="4"/>
  <c r="N4219" i="4"/>
  <c r="O4219" i="4"/>
  <c r="L4220" i="4"/>
  <c r="M4220" i="4"/>
  <c r="N4220" i="4"/>
  <c r="O4220" i="4"/>
  <c r="L4221" i="4"/>
  <c r="M4221" i="4"/>
  <c r="N4221" i="4"/>
  <c r="O4221" i="4"/>
  <c r="L4222" i="4"/>
  <c r="M4222" i="4"/>
  <c r="N4222" i="4"/>
  <c r="O4222" i="4"/>
  <c r="L4223" i="4"/>
  <c r="M4223" i="4"/>
  <c r="N4223" i="4"/>
  <c r="O4223" i="4"/>
  <c r="L4224" i="4"/>
  <c r="M4224" i="4"/>
  <c r="N4224" i="4"/>
  <c r="O4224" i="4"/>
  <c r="L4225" i="4"/>
  <c r="M4225" i="4"/>
  <c r="N4225" i="4"/>
  <c r="O4225" i="4"/>
  <c r="L4226" i="4"/>
  <c r="M4226" i="4"/>
  <c r="N4226" i="4"/>
  <c r="O4226" i="4"/>
  <c r="L4227" i="4"/>
  <c r="M4227" i="4"/>
  <c r="N4227" i="4"/>
  <c r="O4227" i="4"/>
  <c r="L4228" i="4"/>
  <c r="M4228" i="4"/>
  <c r="N4228" i="4"/>
  <c r="O4228" i="4"/>
  <c r="L4229" i="4"/>
  <c r="M4229" i="4"/>
  <c r="N4229" i="4"/>
  <c r="O4229" i="4"/>
  <c r="L4230" i="4"/>
  <c r="M4230" i="4"/>
  <c r="N4230" i="4"/>
  <c r="O4230" i="4"/>
  <c r="L4231" i="4"/>
  <c r="M4231" i="4"/>
  <c r="N4231" i="4"/>
  <c r="O4231" i="4"/>
  <c r="L4232" i="4"/>
  <c r="M4232" i="4"/>
  <c r="N4232" i="4"/>
  <c r="O4232" i="4"/>
  <c r="L4233" i="4"/>
  <c r="M4233" i="4"/>
  <c r="N4233" i="4"/>
  <c r="O4233" i="4"/>
  <c r="L4234" i="4"/>
  <c r="M4234" i="4"/>
  <c r="N4234" i="4"/>
  <c r="O4234" i="4"/>
  <c r="L4235" i="4"/>
  <c r="M4235" i="4"/>
  <c r="N4235" i="4"/>
  <c r="O4235" i="4"/>
  <c r="L4236" i="4"/>
  <c r="M4236" i="4"/>
  <c r="N4236" i="4"/>
  <c r="O4236" i="4"/>
  <c r="L4237" i="4"/>
  <c r="M4237" i="4"/>
  <c r="N4237" i="4"/>
  <c r="O4237" i="4"/>
  <c r="L4238" i="4"/>
  <c r="M4238" i="4"/>
  <c r="N4238" i="4"/>
  <c r="O4238" i="4"/>
  <c r="L4239" i="4"/>
  <c r="M4239" i="4"/>
  <c r="N4239" i="4"/>
  <c r="O4239" i="4"/>
  <c r="L4240" i="4"/>
  <c r="M4240" i="4"/>
  <c r="N4240" i="4"/>
  <c r="O4240" i="4"/>
  <c r="L4241" i="4"/>
  <c r="M4241" i="4"/>
  <c r="N4241" i="4"/>
  <c r="O4241" i="4"/>
  <c r="L4242" i="4"/>
  <c r="M4242" i="4"/>
  <c r="N4242" i="4"/>
  <c r="O4242" i="4"/>
  <c r="L4243" i="4"/>
  <c r="M4243" i="4"/>
  <c r="N4243" i="4"/>
  <c r="O4243" i="4"/>
  <c r="L4244" i="4"/>
  <c r="M4244" i="4"/>
  <c r="N4244" i="4"/>
  <c r="O4244" i="4"/>
  <c r="L4245" i="4"/>
  <c r="M4245" i="4"/>
  <c r="N4245" i="4"/>
  <c r="O4245" i="4"/>
  <c r="L4246" i="4"/>
  <c r="M4246" i="4"/>
  <c r="N4246" i="4"/>
  <c r="O4246" i="4"/>
  <c r="L4247" i="4"/>
  <c r="M4247" i="4"/>
  <c r="N4247" i="4"/>
  <c r="O4247" i="4"/>
  <c r="L4248" i="4"/>
  <c r="M4248" i="4"/>
  <c r="N4248" i="4"/>
  <c r="O4248" i="4"/>
  <c r="L4249" i="4"/>
  <c r="M4249" i="4"/>
  <c r="N4249" i="4"/>
  <c r="O4249" i="4"/>
  <c r="L4250" i="4"/>
  <c r="M4250" i="4"/>
  <c r="N4250" i="4"/>
  <c r="O4250" i="4"/>
  <c r="L4251" i="4"/>
  <c r="M4251" i="4"/>
  <c r="N4251" i="4"/>
  <c r="O4251" i="4"/>
  <c r="L4252" i="4"/>
  <c r="M4252" i="4"/>
  <c r="N4252" i="4"/>
  <c r="O4252" i="4"/>
  <c r="L4253" i="4"/>
  <c r="M4253" i="4"/>
  <c r="N4253" i="4"/>
  <c r="O4253" i="4"/>
  <c r="L4254" i="4"/>
  <c r="M4254" i="4"/>
  <c r="N4254" i="4"/>
  <c r="O4254" i="4"/>
  <c r="L4255" i="4"/>
  <c r="M4255" i="4"/>
  <c r="N4255" i="4"/>
  <c r="O4255" i="4"/>
  <c r="L4256" i="4"/>
  <c r="M4256" i="4"/>
  <c r="N4256" i="4"/>
  <c r="O4256" i="4"/>
  <c r="L4257" i="4"/>
  <c r="M4257" i="4"/>
  <c r="N4257" i="4"/>
  <c r="O4257" i="4"/>
  <c r="L4258" i="4"/>
  <c r="M4258" i="4"/>
  <c r="N4258" i="4"/>
  <c r="O4258" i="4"/>
  <c r="L4259" i="4"/>
  <c r="M4259" i="4"/>
  <c r="N4259" i="4"/>
  <c r="O4259" i="4"/>
  <c r="L4260" i="4"/>
  <c r="M4260" i="4"/>
  <c r="N4260" i="4"/>
  <c r="O4260" i="4"/>
  <c r="L4261" i="4"/>
  <c r="M4261" i="4"/>
  <c r="N4261" i="4"/>
  <c r="O4261" i="4"/>
  <c r="L4262" i="4"/>
  <c r="M4262" i="4"/>
  <c r="N4262" i="4"/>
  <c r="O4262" i="4"/>
  <c r="L4263" i="4"/>
  <c r="M4263" i="4"/>
  <c r="N4263" i="4"/>
  <c r="O4263" i="4"/>
  <c r="L4264" i="4"/>
  <c r="M4264" i="4"/>
  <c r="N4264" i="4"/>
  <c r="O4264" i="4"/>
  <c r="L4265" i="4"/>
  <c r="M4265" i="4"/>
  <c r="N4265" i="4"/>
  <c r="O4265" i="4"/>
  <c r="L4266" i="4"/>
  <c r="M4266" i="4"/>
  <c r="N4266" i="4"/>
  <c r="O4266" i="4"/>
  <c r="L4267" i="4"/>
  <c r="M4267" i="4"/>
  <c r="N4267" i="4"/>
  <c r="O4267" i="4"/>
  <c r="L4268" i="4"/>
  <c r="M4268" i="4"/>
  <c r="N4268" i="4"/>
  <c r="O4268" i="4"/>
  <c r="L4269" i="4"/>
  <c r="M4269" i="4"/>
  <c r="N4269" i="4"/>
  <c r="O4269" i="4"/>
  <c r="L4270" i="4"/>
  <c r="M4270" i="4"/>
  <c r="N4270" i="4"/>
  <c r="O4270" i="4"/>
  <c r="L4271" i="4"/>
  <c r="M4271" i="4"/>
  <c r="N4271" i="4"/>
  <c r="O4271" i="4"/>
  <c r="L4272" i="4"/>
  <c r="M4272" i="4"/>
  <c r="N4272" i="4"/>
  <c r="O4272" i="4"/>
  <c r="L4273" i="4"/>
  <c r="M4273" i="4"/>
  <c r="N4273" i="4"/>
  <c r="O4273" i="4"/>
  <c r="L4274" i="4"/>
  <c r="M4274" i="4"/>
  <c r="N4274" i="4"/>
  <c r="O4274" i="4"/>
  <c r="L4275" i="4"/>
  <c r="M4275" i="4"/>
  <c r="N4275" i="4"/>
  <c r="O4275" i="4"/>
  <c r="L4276" i="4"/>
  <c r="M4276" i="4"/>
  <c r="N4276" i="4"/>
  <c r="O4276" i="4"/>
  <c r="L4277" i="4"/>
  <c r="M4277" i="4"/>
  <c r="N4277" i="4"/>
  <c r="O4277" i="4"/>
  <c r="L4278" i="4"/>
  <c r="M4278" i="4"/>
  <c r="N4278" i="4"/>
  <c r="O4278" i="4"/>
  <c r="L4279" i="4"/>
  <c r="M4279" i="4"/>
  <c r="N4279" i="4"/>
  <c r="O4279" i="4"/>
  <c r="L4280" i="4"/>
  <c r="M4280" i="4"/>
  <c r="N4280" i="4"/>
  <c r="O4280" i="4"/>
  <c r="L4281" i="4"/>
  <c r="M4281" i="4"/>
  <c r="N4281" i="4"/>
  <c r="O4281" i="4"/>
  <c r="L4282" i="4"/>
  <c r="M4282" i="4"/>
  <c r="N4282" i="4"/>
  <c r="O4282" i="4"/>
  <c r="L4283" i="4"/>
  <c r="M4283" i="4"/>
  <c r="N4283" i="4"/>
  <c r="O4283" i="4"/>
  <c r="L4284" i="4"/>
  <c r="M4284" i="4"/>
  <c r="N4284" i="4"/>
  <c r="O4284" i="4"/>
  <c r="L4285" i="4"/>
  <c r="M4285" i="4"/>
  <c r="N4285" i="4"/>
  <c r="O4285" i="4"/>
  <c r="L4286" i="4"/>
  <c r="M4286" i="4"/>
  <c r="N4286" i="4"/>
  <c r="O4286" i="4"/>
  <c r="L4287" i="4"/>
  <c r="M4287" i="4"/>
  <c r="N4287" i="4"/>
  <c r="O4287" i="4"/>
  <c r="L4288" i="4"/>
  <c r="M4288" i="4"/>
  <c r="N4288" i="4"/>
  <c r="O4288" i="4"/>
  <c r="L4289" i="4"/>
  <c r="M4289" i="4"/>
  <c r="N4289" i="4"/>
  <c r="O4289" i="4"/>
  <c r="L4290" i="4"/>
  <c r="M4290" i="4"/>
  <c r="N4290" i="4"/>
  <c r="O4290" i="4"/>
  <c r="L4291" i="4"/>
  <c r="M4291" i="4"/>
  <c r="N4291" i="4"/>
  <c r="O4291" i="4"/>
  <c r="L4292" i="4"/>
  <c r="M4292" i="4"/>
  <c r="N4292" i="4"/>
  <c r="O4292" i="4"/>
  <c r="L4293" i="4"/>
  <c r="M4293" i="4"/>
  <c r="N4293" i="4"/>
  <c r="O4293" i="4"/>
  <c r="L4294" i="4"/>
  <c r="M4294" i="4"/>
  <c r="N4294" i="4"/>
  <c r="O4294" i="4"/>
  <c r="L4295" i="4"/>
  <c r="M4295" i="4"/>
  <c r="N4295" i="4"/>
  <c r="O4295" i="4"/>
  <c r="L4296" i="4"/>
  <c r="M4296" i="4"/>
  <c r="N4296" i="4"/>
  <c r="O4296" i="4"/>
  <c r="L4297" i="4"/>
  <c r="M4297" i="4"/>
  <c r="N4297" i="4"/>
  <c r="O4297" i="4"/>
  <c r="L4298" i="4"/>
  <c r="M4298" i="4"/>
  <c r="N4298" i="4"/>
  <c r="O4298" i="4"/>
  <c r="L4299" i="4"/>
  <c r="M4299" i="4"/>
  <c r="N4299" i="4"/>
  <c r="O4299" i="4"/>
  <c r="L4300" i="4"/>
  <c r="M4300" i="4"/>
  <c r="N4300" i="4"/>
  <c r="O4300" i="4"/>
  <c r="L4301" i="4"/>
  <c r="M4301" i="4"/>
  <c r="N4301" i="4"/>
  <c r="O4301" i="4"/>
  <c r="L4302" i="4"/>
  <c r="M4302" i="4"/>
  <c r="N4302" i="4"/>
  <c r="O4302" i="4"/>
  <c r="L4303" i="4"/>
  <c r="M4303" i="4"/>
  <c r="N4303" i="4"/>
  <c r="O4303" i="4"/>
  <c r="L4304" i="4"/>
  <c r="M4304" i="4"/>
  <c r="N4304" i="4"/>
  <c r="O4304" i="4"/>
  <c r="L4305" i="4"/>
  <c r="M4305" i="4"/>
  <c r="N4305" i="4"/>
  <c r="O4305" i="4"/>
  <c r="L4306" i="4"/>
  <c r="M4306" i="4"/>
  <c r="N4306" i="4"/>
  <c r="O4306" i="4"/>
  <c r="L4307" i="4"/>
  <c r="M4307" i="4"/>
  <c r="N4307" i="4"/>
  <c r="O4307" i="4"/>
  <c r="L4308" i="4"/>
  <c r="M4308" i="4"/>
  <c r="N4308" i="4"/>
  <c r="O4308" i="4"/>
  <c r="L4309" i="4"/>
  <c r="M4309" i="4"/>
  <c r="N4309" i="4"/>
  <c r="O4309" i="4"/>
  <c r="L4310" i="4"/>
  <c r="M4310" i="4"/>
  <c r="N4310" i="4"/>
  <c r="O4310" i="4"/>
  <c r="L4311" i="4"/>
  <c r="M4311" i="4"/>
  <c r="N4311" i="4"/>
  <c r="O4311" i="4"/>
  <c r="L4312" i="4"/>
  <c r="M4312" i="4"/>
  <c r="N4312" i="4"/>
  <c r="O4312" i="4"/>
  <c r="L4313" i="4"/>
  <c r="M4313" i="4"/>
  <c r="N4313" i="4"/>
  <c r="O4313" i="4"/>
  <c r="L4314" i="4"/>
  <c r="M4314" i="4"/>
  <c r="N4314" i="4"/>
  <c r="O4314" i="4"/>
  <c r="L4315" i="4"/>
  <c r="M4315" i="4"/>
  <c r="N4315" i="4"/>
  <c r="O4315" i="4"/>
  <c r="L4316" i="4"/>
  <c r="M4316" i="4"/>
  <c r="N4316" i="4"/>
  <c r="O4316" i="4"/>
  <c r="L4317" i="4"/>
  <c r="M4317" i="4"/>
  <c r="N4317" i="4"/>
  <c r="O4317" i="4"/>
  <c r="L4318" i="4"/>
  <c r="M4318" i="4"/>
  <c r="N4318" i="4"/>
  <c r="O4318" i="4"/>
  <c r="L4319" i="4"/>
  <c r="M4319" i="4"/>
  <c r="N4319" i="4"/>
  <c r="O4319" i="4"/>
  <c r="L4320" i="4"/>
  <c r="M4320" i="4"/>
  <c r="N4320" i="4"/>
  <c r="O4320" i="4"/>
  <c r="L4321" i="4"/>
  <c r="M4321" i="4"/>
  <c r="N4321" i="4"/>
  <c r="O4321" i="4"/>
  <c r="L4322" i="4"/>
  <c r="M4322" i="4"/>
  <c r="N4322" i="4"/>
  <c r="O4322" i="4"/>
  <c r="L4323" i="4"/>
  <c r="M4323" i="4"/>
  <c r="N4323" i="4"/>
  <c r="O4323" i="4"/>
  <c r="L4324" i="4"/>
  <c r="M4324" i="4"/>
  <c r="N4324" i="4"/>
  <c r="O4324" i="4"/>
  <c r="L4325" i="4"/>
  <c r="M4325" i="4"/>
  <c r="N4325" i="4"/>
  <c r="O4325" i="4"/>
  <c r="L4326" i="4"/>
  <c r="M4326" i="4"/>
  <c r="N4326" i="4"/>
  <c r="O4326" i="4"/>
  <c r="L4327" i="4"/>
  <c r="M4327" i="4"/>
  <c r="N4327" i="4"/>
  <c r="O4327" i="4"/>
  <c r="L4328" i="4"/>
  <c r="M4328" i="4"/>
  <c r="N4328" i="4"/>
  <c r="O4328" i="4"/>
  <c r="L4329" i="4"/>
  <c r="M4329" i="4"/>
  <c r="N4329" i="4"/>
  <c r="O4329" i="4"/>
  <c r="L4330" i="4"/>
  <c r="M4330" i="4"/>
  <c r="N4330" i="4"/>
  <c r="O4330" i="4"/>
  <c r="L4331" i="4"/>
  <c r="M4331" i="4"/>
  <c r="N4331" i="4"/>
  <c r="O4331" i="4"/>
  <c r="L4332" i="4"/>
  <c r="M4332" i="4"/>
  <c r="N4332" i="4"/>
  <c r="O4332" i="4"/>
  <c r="L4333" i="4"/>
  <c r="M4333" i="4"/>
  <c r="N4333" i="4"/>
  <c r="O4333" i="4"/>
  <c r="L4334" i="4"/>
  <c r="M4334" i="4"/>
  <c r="N4334" i="4"/>
  <c r="O4334" i="4"/>
  <c r="L4335" i="4"/>
  <c r="M4335" i="4"/>
  <c r="N4335" i="4"/>
  <c r="O4335" i="4"/>
  <c r="L4336" i="4"/>
  <c r="M4336" i="4"/>
  <c r="N4336" i="4"/>
  <c r="O4336" i="4"/>
  <c r="L4337" i="4"/>
  <c r="M4337" i="4"/>
  <c r="N4337" i="4"/>
  <c r="O4337" i="4"/>
  <c r="L4338" i="4"/>
  <c r="M4338" i="4"/>
  <c r="N4338" i="4"/>
  <c r="O4338" i="4"/>
  <c r="L4339" i="4"/>
  <c r="M4339" i="4"/>
  <c r="N4339" i="4"/>
  <c r="O4339" i="4"/>
  <c r="L4340" i="4"/>
  <c r="M4340" i="4"/>
  <c r="N4340" i="4"/>
  <c r="O4340" i="4"/>
  <c r="L4341" i="4"/>
  <c r="M4341" i="4"/>
  <c r="N4341" i="4"/>
  <c r="O4341" i="4"/>
  <c r="L4342" i="4"/>
  <c r="M4342" i="4"/>
  <c r="N4342" i="4"/>
  <c r="O4342" i="4"/>
  <c r="L4343" i="4"/>
  <c r="M4343" i="4"/>
  <c r="N4343" i="4"/>
  <c r="O4343" i="4"/>
  <c r="L4344" i="4"/>
  <c r="M4344" i="4"/>
  <c r="N4344" i="4"/>
  <c r="O4344" i="4"/>
  <c r="L4345" i="4"/>
  <c r="M4345" i="4"/>
  <c r="N4345" i="4"/>
  <c r="O4345" i="4"/>
  <c r="L4346" i="4"/>
  <c r="M4346" i="4"/>
  <c r="N4346" i="4"/>
  <c r="O4346" i="4"/>
  <c r="L4347" i="4"/>
  <c r="M4347" i="4"/>
  <c r="N4347" i="4"/>
  <c r="O4347" i="4"/>
  <c r="L4348" i="4"/>
  <c r="M4348" i="4"/>
  <c r="N4348" i="4"/>
  <c r="O4348" i="4"/>
  <c r="L4349" i="4"/>
  <c r="M4349" i="4"/>
  <c r="N4349" i="4"/>
  <c r="O4349" i="4"/>
  <c r="L4350" i="4"/>
  <c r="M4350" i="4"/>
  <c r="N4350" i="4"/>
  <c r="O4350" i="4"/>
  <c r="L4351" i="4"/>
  <c r="M4351" i="4"/>
  <c r="N4351" i="4"/>
  <c r="O4351" i="4"/>
  <c r="L4352" i="4"/>
  <c r="M4352" i="4"/>
  <c r="N4352" i="4"/>
  <c r="O4352" i="4"/>
  <c r="L4353" i="4"/>
  <c r="M4353" i="4"/>
  <c r="N4353" i="4"/>
  <c r="O4353" i="4"/>
  <c r="L4354" i="4"/>
  <c r="M4354" i="4"/>
  <c r="N4354" i="4"/>
  <c r="O4354" i="4"/>
  <c r="L4355" i="4"/>
  <c r="M4355" i="4"/>
  <c r="N4355" i="4"/>
  <c r="O4355" i="4"/>
  <c r="L4356" i="4"/>
  <c r="M4356" i="4"/>
  <c r="N4356" i="4"/>
  <c r="O4356" i="4"/>
  <c r="L4357" i="4"/>
  <c r="M4357" i="4"/>
  <c r="N4357" i="4"/>
  <c r="O4357" i="4"/>
  <c r="L4358" i="4"/>
  <c r="M4358" i="4"/>
  <c r="N4358" i="4"/>
  <c r="O4358" i="4"/>
  <c r="L4359" i="4"/>
  <c r="M4359" i="4"/>
  <c r="N4359" i="4"/>
  <c r="O4359" i="4"/>
  <c r="L4360" i="4"/>
  <c r="M4360" i="4"/>
  <c r="N4360" i="4"/>
  <c r="O4360" i="4"/>
  <c r="L4361" i="4"/>
  <c r="M4361" i="4"/>
  <c r="N4361" i="4"/>
  <c r="O4361" i="4"/>
  <c r="L4362" i="4"/>
  <c r="M4362" i="4"/>
  <c r="N4362" i="4"/>
  <c r="O4362" i="4"/>
  <c r="L4363" i="4"/>
  <c r="M4363" i="4"/>
  <c r="N4363" i="4"/>
  <c r="O4363" i="4"/>
  <c r="L4364" i="4"/>
  <c r="M4364" i="4"/>
  <c r="N4364" i="4"/>
  <c r="O4364" i="4"/>
  <c r="L4365" i="4"/>
  <c r="M4365" i="4"/>
  <c r="N4365" i="4"/>
  <c r="O4365" i="4"/>
  <c r="L4366" i="4"/>
  <c r="M4366" i="4"/>
  <c r="N4366" i="4"/>
  <c r="O4366" i="4"/>
  <c r="L4367" i="4"/>
  <c r="M4367" i="4"/>
  <c r="N4367" i="4"/>
  <c r="O4367" i="4"/>
  <c r="L4368" i="4"/>
  <c r="M4368" i="4"/>
  <c r="N4368" i="4"/>
  <c r="O4368" i="4"/>
  <c r="L4369" i="4"/>
  <c r="M4369" i="4"/>
  <c r="N4369" i="4"/>
  <c r="O4369" i="4"/>
  <c r="L4370" i="4"/>
  <c r="M4370" i="4"/>
  <c r="N4370" i="4"/>
  <c r="O4370" i="4"/>
  <c r="L4371" i="4"/>
  <c r="M4371" i="4"/>
  <c r="N4371" i="4"/>
  <c r="O4371" i="4"/>
  <c r="L4372" i="4"/>
  <c r="M4372" i="4"/>
  <c r="N4372" i="4"/>
  <c r="O4372" i="4"/>
  <c r="L4373" i="4"/>
  <c r="M4373" i="4"/>
  <c r="N4373" i="4"/>
  <c r="O4373" i="4"/>
  <c r="L4374" i="4"/>
  <c r="M4374" i="4"/>
  <c r="N4374" i="4"/>
  <c r="O4374" i="4"/>
  <c r="L4375" i="4"/>
  <c r="M4375" i="4"/>
  <c r="N4375" i="4"/>
  <c r="O4375" i="4"/>
  <c r="L4376" i="4"/>
  <c r="M4376" i="4"/>
  <c r="N4376" i="4"/>
  <c r="O4376" i="4"/>
  <c r="L4377" i="4"/>
  <c r="M4377" i="4"/>
  <c r="N4377" i="4"/>
  <c r="O4377" i="4"/>
  <c r="L4378" i="4"/>
  <c r="M4378" i="4"/>
  <c r="N4378" i="4"/>
  <c r="O4378" i="4"/>
  <c r="L4379" i="4"/>
  <c r="M4379" i="4"/>
  <c r="N4379" i="4"/>
  <c r="O4379" i="4"/>
  <c r="L4380" i="4"/>
  <c r="M4380" i="4"/>
  <c r="N4380" i="4"/>
  <c r="O4380" i="4"/>
  <c r="L4381" i="4"/>
  <c r="M4381" i="4"/>
  <c r="N4381" i="4"/>
  <c r="O4381" i="4"/>
  <c r="L4382" i="4"/>
  <c r="M4382" i="4"/>
  <c r="N4382" i="4"/>
  <c r="O4382" i="4"/>
  <c r="L4383" i="4"/>
  <c r="M4383" i="4"/>
  <c r="N4383" i="4"/>
  <c r="O4383" i="4"/>
  <c r="L4384" i="4"/>
  <c r="M4384" i="4"/>
  <c r="N4384" i="4"/>
  <c r="O4384" i="4"/>
  <c r="L4385" i="4"/>
  <c r="M4385" i="4"/>
  <c r="N4385" i="4"/>
  <c r="O4385" i="4"/>
  <c r="L4386" i="4"/>
  <c r="M4386" i="4"/>
  <c r="N4386" i="4"/>
  <c r="O4386" i="4"/>
  <c r="L4387" i="4"/>
  <c r="M4387" i="4"/>
  <c r="N4387" i="4"/>
  <c r="O4387" i="4"/>
  <c r="L4388" i="4"/>
  <c r="M4388" i="4"/>
  <c r="N4388" i="4"/>
  <c r="O4388" i="4"/>
  <c r="L4389" i="4"/>
  <c r="M4389" i="4"/>
  <c r="N4389" i="4"/>
  <c r="O4389" i="4"/>
  <c r="L4390" i="4"/>
  <c r="M4390" i="4"/>
  <c r="N4390" i="4"/>
  <c r="O4390" i="4"/>
  <c r="L4391" i="4"/>
  <c r="M4391" i="4"/>
  <c r="N4391" i="4"/>
  <c r="O4391" i="4"/>
  <c r="L4392" i="4"/>
  <c r="M4392" i="4"/>
  <c r="N4392" i="4"/>
  <c r="O4392" i="4"/>
  <c r="L4393" i="4"/>
  <c r="M4393" i="4"/>
  <c r="N4393" i="4"/>
  <c r="O4393" i="4"/>
  <c r="L4394" i="4"/>
  <c r="M4394" i="4"/>
  <c r="N4394" i="4"/>
  <c r="O4394" i="4"/>
  <c r="L4395" i="4"/>
  <c r="M4395" i="4"/>
  <c r="N4395" i="4"/>
  <c r="O4395" i="4"/>
  <c r="L4396" i="4"/>
  <c r="M4396" i="4"/>
  <c r="N4396" i="4"/>
  <c r="O4396" i="4"/>
  <c r="L4397" i="4"/>
  <c r="M4397" i="4"/>
  <c r="N4397" i="4"/>
  <c r="O4397" i="4"/>
  <c r="L4398" i="4"/>
  <c r="M4398" i="4"/>
  <c r="N4398" i="4"/>
  <c r="O4398" i="4"/>
  <c r="L4399" i="4"/>
  <c r="M4399" i="4"/>
  <c r="N4399" i="4"/>
  <c r="O4399" i="4"/>
  <c r="L4400" i="4"/>
  <c r="M4400" i="4"/>
  <c r="N4400" i="4"/>
  <c r="O4400" i="4"/>
  <c r="L4401" i="4"/>
  <c r="M4401" i="4"/>
  <c r="N4401" i="4"/>
  <c r="O4401" i="4"/>
  <c r="L4402" i="4"/>
  <c r="M4402" i="4"/>
  <c r="N4402" i="4"/>
  <c r="O4402" i="4"/>
  <c r="L4403" i="4"/>
  <c r="M4403" i="4"/>
  <c r="N4403" i="4"/>
  <c r="O4403" i="4"/>
  <c r="L4404" i="4"/>
  <c r="M4404" i="4"/>
  <c r="N4404" i="4"/>
  <c r="O4404" i="4"/>
  <c r="L4405" i="4"/>
  <c r="M4405" i="4"/>
  <c r="N4405" i="4"/>
  <c r="O4405" i="4"/>
  <c r="L4406" i="4"/>
  <c r="M4406" i="4"/>
  <c r="N4406" i="4"/>
  <c r="O4406" i="4"/>
  <c r="L4407" i="4"/>
  <c r="M4407" i="4"/>
  <c r="N4407" i="4"/>
  <c r="O4407" i="4"/>
  <c r="L4408" i="4"/>
  <c r="M4408" i="4"/>
  <c r="N4408" i="4"/>
  <c r="O4408" i="4"/>
  <c r="L4409" i="4"/>
  <c r="M4409" i="4"/>
  <c r="N4409" i="4"/>
  <c r="O4409" i="4"/>
  <c r="L4410" i="4"/>
  <c r="M4410" i="4"/>
  <c r="N4410" i="4"/>
  <c r="O4410" i="4"/>
  <c r="L4411" i="4"/>
  <c r="M4411" i="4"/>
  <c r="N4411" i="4"/>
  <c r="O4411" i="4"/>
  <c r="L4412" i="4"/>
  <c r="M4412" i="4"/>
  <c r="N4412" i="4"/>
  <c r="O4412" i="4"/>
  <c r="L4413" i="4"/>
  <c r="M4413" i="4"/>
  <c r="N4413" i="4"/>
  <c r="O4413" i="4"/>
  <c r="L4414" i="4"/>
  <c r="M4414" i="4"/>
  <c r="N4414" i="4"/>
  <c r="O4414" i="4"/>
  <c r="L4415" i="4"/>
  <c r="M4415" i="4"/>
  <c r="N4415" i="4"/>
  <c r="O4415" i="4"/>
  <c r="L4416" i="4"/>
  <c r="M4416" i="4"/>
  <c r="N4416" i="4"/>
  <c r="O4416" i="4"/>
  <c r="L4417" i="4"/>
  <c r="M4417" i="4"/>
  <c r="N4417" i="4"/>
  <c r="O4417" i="4"/>
  <c r="L4418" i="4"/>
  <c r="M4418" i="4"/>
  <c r="N4418" i="4"/>
  <c r="O4418" i="4"/>
  <c r="L4419" i="4"/>
  <c r="M4419" i="4"/>
  <c r="N4419" i="4"/>
  <c r="O4419" i="4"/>
  <c r="L4420" i="4"/>
  <c r="M4420" i="4"/>
  <c r="N4420" i="4"/>
  <c r="O4420" i="4"/>
  <c r="L4421" i="4"/>
  <c r="M4421" i="4"/>
  <c r="N4421" i="4"/>
  <c r="O4421" i="4"/>
  <c r="L4422" i="4"/>
  <c r="M4422" i="4"/>
  <c r="N4422" i="4"/>
  <c r="O4422" i="4"/>
  <c r="L4423" i="4"/>
  <c r="M4423" i="4"/>
  <c r="N4423" i="4"/>
  <c r="O4423" i="4"/>
  <c r="L4424" i="4"/>
  <c r="M4424" i="4"/>
  <c r="N4424" i="4"/>
  <c r="O4424" i="4"/>
  <c r="L4425" i="4"/>
  <c r="M4425" i="4"/>
  <c r="N4425" i="4"/>
  <c r="O4425" i="4"/>
  <c r="L4426" i="4"/>
  <c r="M4426" i="4"/>
  <c r="N4426" i="4"/>
  <c r="O4426" i="4"/>
  <c r="L4427" i="4"/>
  <c r="M4427" i="4"/>
  <c r="N4427" i="4"/>
  <c r="O4427" i="4"/>
  <c r="L4428" i="4"/>
  <c r="M4428" i="4"/>
  <c r="N4428" i="4"/>
  <c r="O4428" i="4"/>
  <c r="L4429" i="4"/>
  <c r="M4429" i="4"/>
  <c r="N4429" i="4"/>
  <c r="O4429" i="4"/>
  <c r="L4430" i="4"/>
  <c r="M4430" i="4"/>
  <c r="N4430" i="4"/>
  <c r="O4430" i="4"/>
  <c r="L4431" i="4"/>
  <c r="M4431" i="4"/>
  <c r="N4431" i="4"/>
  <c r="O4431" i="4"/>
  <c r="L4432" i="4"/>
  <c r="M4432" i="4"/>
  <c r="N4432" i="4"/>
  <c r="O4432" i="4"/>
  <c r="L4433" i="4"/>
  <c r="M4433" i="4"/>
  <c r="N4433" i="4"/>
  <c r="O4433" i="4"/>
  <c r="L4434" i="4"/>
  <c r="M4434" i="4"/>
  <c r="N4434" i="4"/>
  <c r="O4434" i="4"/>
  <c r="L4435" i="4"/>
  <c r="M4435" i="4"/>
  <c r="N4435" i="4"/>
  <c r="O4435" i="4"/>
  <c r="L4436" i="4"/>
  <c r="M4436" i="4"/>
  <c r="N4436" i="4"/>
  <c r="O4436" i="4"/>
  <c r="L4437" i="4"/>
  <c r="M4437" i="4"/>
  <c r="N4437" i="4"/>
  <c r="O4437" i="4"/>
  <c r="L4438" i="4"/>
  <c r="M4438" i="4"/>
  <c r="N4438" i="4"/>
  <c r="O4438" i="4"/>
  <c r="L4439" i="4"/>
  <c r="M4439" i="4"/>
  <c r="N4439" i="4"/>
  <c r="O4439" i="4"/>
  <c r="L4440" i="4"/>
  <c r="M4440" i="4"/>
  <c r="N4440" i="4"/>
  <c r="O4440" i="4"/>
  <c r="L4441" i="4"/>
  <c r="M4441" i="4"/>
  <c r="N4441" i="4"/>
  <c r="O4441" i="4"/>
  <c r="L4442" i="4"/>
  <c r="M4442" i="4"/>
  <c r="N4442" i="4"/>
  <c r="O4442" i="4"/>
  <c r="L4443" i="4"/>
  <c r="M4443" i="4"/>
  <c r="N4443" i="4"/>
  <c r="O4443" i="4"/>
  <c r="L4444" i="4"/>
  <c r="M4444" i="4"/>
  <c r="N4444" i="4"/>
  <c r="O4444" i="4"/>
  <c r="L4445" i="4"/>
  <c r="M4445" i="4"/>
  <c r="N4445" i="4"/>
  <c r="O4445" i="4"/>
  <c r="L4446" i="4"/>
  <c r="M4446" i="4"/>
  <c r="N4446" i="4"/>
  <c r="O4446" i="4"/>
  <c r="L4447" i="4"/>
  <c r="M4447" i="4"/>
  <c r="N4447" i="4"/>
  <c r="O4447" i="4"/>
  <c r="L4448" i="4"/>
  <c r="M4448" i="4"/>
  <c r="N4448" i="4"/>
  <c r="O4448" i="4"/>
  <c r="L4449" i="4"/>
  <c r="M4449" i="4"/>
  <c r="N4449" i="4"/>
  <c r="O4449" i="4"/>
  <c r="L4450" i="4"/>
  <c r="M4450" i="4"/>
  <c r="N4450" i="4"/>
  <c r="O4450" i="4"/>
  <c r="L4451" i="4"/>
  <c r="M4451" i="4"/>
  <c r="N4451" i="4"/>
  <c r="O4451" i="4"/>
  <c r="L4452" i="4"/>
  <c r="M4452" i="4"/>
  <c r="N4452" i="4"/>
  <c r="O4452" i="4"/>
  <c r="L4453" i="4"/>
  <c r="M4453" i="4"/>
  <c r="N4453" i="4"/>
  <c r="O4453" i="4"/>
  <c r="L4454" i="4"/>
  <c r="M4454" i="4"/>
  <c r="N4454" i="4"/>
  <c r="O4454" i="4"/>
  <c r="L4455" i="4"/>
  <c r="M4455" i="4"/>
  <c r="N4455" i="4"/>
  <c r="O4455" i="4"/>
  <c r="L4456" i="4"/>
  <c r="M4456" i="4"/>
  <c r="N4456" i="4"/>
  <c r="O4456" i="4"/>
  <c r="L4457" i="4"/>
  <c r="M4457" i="4"/>
  <c r="N4457" i="4"/>
  <c r="O4457" i="4"/>
  <c r="L4458" i="4"/>
  <c r="M4458" i="4"/>
  <c r="N4458" i="4"/>
  <c r="O4458" i="4"/>
  <c r="L4459" i="4"/>
  <c r="M4459" i="4"/>
  <c r="N4459" i="4"/>
  <c r="O4459" i="4"/>
  <c r="L4460" i="4"/>
  <c r="M4460" i="4"/>
  <c r="N4460" i="4"/>
  <c r="O4460" i="4"/>
  <c r="L4461" i="4"/>
  <c r="M4461" i="4"/>
  <c r="N4461" i="4"/>
  <c r="O4461" i="4"/>
  <c r="L4462" i="4"/>
  <c r="M4462" i="4"/>
  <c r="N4462" i="4"/>
  <c r="O4462" i="4"/>
  <c r="L4463" i="4"/>
  <c r="M4463" i="4"/>
  <c r="N4463" i="4"/>
  <c r="O4463" i="4"/>
  <c r="L4464" i="4"/>
  <c r="M4464" i="4"/>
  <c r="N4464" i="4"/>
  <c r="O4464" i="4"/>
  <c r="L4465" i="4"/>
  <c r="M4465" i="4"/>
  <c r="N4465" i="4"/>
  <c r="O4465" i="4"/>
  <c r="L4466" i="4"/>
  <c r="M4466" i="4"/>
  <c r="N4466" i="4"/>
  <c r="O4466" i="4"/>
  <c r="L4467" i="4"/>
  <c r="M4467" i="4"/>
  <c r="N4467" i="4"/>
  <c r="O4467" i="4"/>
  <c r="L4468" i="4"/>
  <c r="M4468" i="4"/>
  <c r="N4468" i="4"/>
  <c r="O4468" i="4"/>
  <c r="L4469" i="4"/>
  <c r="M4469" i="4"/>
  <c r="N4469" i="4"/>
  <c r="O4469" i="4"/>
  <c r="L4470" i="4"/>
  <c r="M4470" i="4"/>
  <c r="N4470" i="4"/>
  <c r="O4470" i="4"/>
  <c r="L4471" i="4"/>
  <c r="M4471" i="4"/>
  <c r="N4471" i="4"/>
  <c r="O4471" i="4"/>
  <c r="L4472" i="4"/>
  <c r="M4472" i="4"/>
  <c r="N4472" i="4"/>
  <c r="O4472" i="4"/>
  <c r="L4473" i="4"/>
  <c r="M4473" i="4"/>
  <c r="N4473" i="4"/>
  <c r="O4473" i="4"/>
  <c r="L4474" i="4"/>
  <c r="M4474" i="4"/>
  <c r="N4474" i="4"/>
  <c r="O4474" i="4"/>
  <c r="L4475" i="4"/>
  <c r="M4475" i="4"/>
  <c r="N4475" i="4"/>
  <c r="O4475" i="4"/>
  <c r="L4476" i="4"/>
  <c r="M4476" i="4"/>
  <c r="N4476" i="4"/>
  <c r="O4476" i="4"/>
  <c r="L4477" i="4"/>
  <c r="M4477" i="4"/>
  <c r="N4477" i="4"/>
  <c r="O4477" i="4"/>
  <c r="L4478" i="4"/>
  <c r="M4478" i="4"/>
  <c r="N4478" i="4"/>
  <c r="O4478" i="4"/>
  <c r="L4479" i="4"/>
  <c r="M4479" i="4"/>
  <c r="N4479" i="4"/>
  <c r="O4479" i="4"/>
  <c r="L4480" i="4"/>
  <c r="M4480" i="4"/>
  <c r="N4480" i="4"/>
  <c r="O4480" i="4"/>
  <c r="L4481" i="4"/>
  <c r="M4481" i="4"/>
  <c r="N4481" i="4"/>
  <c r="O4481" i="4"/>
  <c r="L4482" i="4"/>
  <c r="M4482" i="4"/>
  <c r="N4482" i="4"/>
  <c r="O4482" i="4"/>
  <c r="L4483" i="4"/>
  <c r="M4483" i="4"/>
  <c r="N4483" i="4"/>
  <c r="O4483" i="4"/>
  <c r="L4484" i="4"/>
  <c r="M4484" i="4"/>
  <c r="N4484" i="4"/>
  <c r="O4484" i="4"/>
  <c r="L4485" i="4"/>
  <c r="M4485" i="4"/>
  <c r="N4485" i="4"/>
  <c r="O4485" i="4"/>
  <c r="L4486" i="4"/>
  <c r="M4486" i="4"/>
  <c r="N4486" i="4"/>
  <c r="O4486" i="4"/>
  <c r="L4487" i="4"/>
  <c r="M4487" i="4"/>
  <c r="N4487" i="4"/>
  <c r="O4487" i="4"/>
  <c r="L4488" i="4"/>
  <c r="M4488" i="4"/>
  <c r="N4488" i="4"/>
  <c r="O4488" i="4"/>
  <c r="L4489" i="4"/>
  <c r="M4489" i="4"/>
  <c r="N4489" i="4"/>
  <c r="O4489" i="4"/>
  <c r="L4490" i="4"/>
  <c r="M4490" i="4"/>
  <c r="N4490" i="4"/>
  <c r="O4490" i="4"/>
  <c r="L4491" i="4"/>
  <c r="M4491" i="4"/>
  <c r="N4491" i="4"/>
  <c r="O4491" i="4"/>
  <c r="L4492" i="4"/>
  <c r="M4492" i="4"/>
  <c r="N4492" i="4"/>
  <c r="O4492" i="4"/>
  <c r="L4493" i="4"/>
  <c r="M4493" i="4"/>
  <c r="N4493" i="4"/>
  <c r="O4493" i="4"/>
  <c r="L4494" i="4"/>
  <c r="M4494" i="4"/>
  <c r="N4494" i="4"/>
  <c r="O4494" i="4"/>
  <c r="L4495" i="4"/>
  <c r="M4495" i="4"/>
  <c r="N4495" i="4"/>
  <c r="O4495" i="4"/>
  <c r="L4496" i="4"/>
  <c r="M4496" i="4"/>
  <c r="N4496" i="4"/>
  <c r="O4496" i="4"/>
  <c r="L4497" i="4"/>
  <c r="M4497" i="4"/>
  <c r="N4497" i="4"/>
  <c r="O4497" i="4"/>
  <c r="L4498" i="4"/>
  <c r="M4498" i="4"/>
  <c r="N4498" i="4"/>
  <c r="O4498" i="4"/>
  <c r="L4499" i="4"/>
  <c r="M4499" i="4"/>
  <c r="N4499" i="4"/>
  <c r="O4499" i="4"/>
  <c r="L4500" i="4"/>
  <c r="M4500" i="4"/>
  <c r="N4500" i="4"/>
  <c r="O4500" i="4"/>
  <c r="L4501" i="4"/>
  <c r="M4501" i="4"/>
  <c r="N4501" i="4"/>
  <c r="O4501" i="4"/>
  <c r="L4502" i="4"/>
  <c r="M4502" i="4"/>
  <c r="N4502" i="4"/>
  <c r="O4502" i="4"/>
  <c r="L4503" i="4"/>
  <c r="M4503" i="4"/>
  <c r="N4503" i="4"/>
  <c r="O4503" i="4"/>
  <c r="L4504" i="4"/>
  <c r="M4504" i="4"/>
  <c r="N4504" i="4"/>
  <c r="O4504" i="4"/>
  <c r="L4505" i="4"/>
  <c r="M4505" i="4"/>
  <c r="N4505" i="4"/>
  <c r="O4505" i="4"/>
  <c r="L4506" i="4"/>
  <c r="M4506" i="4"/>
  <c r="N4506" i="4"/>
  <c r="O4506" i="4"/>
  <c r="L4507" i="4"/>
  <c r="M4507" i="4"/>
  <c r="N4507" i="4"/>
  <c r="O4507" i="4"/>
  <c r="L4508" i="4"/>
  <c r="M4508" i="4"/>
  <c r="N4508" i="4"/>
  <c r="O4508" i="4"/>
  <c r="L4509" i="4"/>
  <c r="M4509" i="4"/>
  <c r="N4509" i="4"/>
  <c r="O4509" i="4"/>
  <c r="L4510" i="4"/>
  <c r="M4510" i="4"/>
  <c r="N4510" i="4"/>
  <c r="O4510" i="4"/>
  <c r="L4511" i="4"/>
  <c r="M4511" i="4"/>
  <c r="N4511" i="4"/>
  <c r="O4511" i="4"/>
  <c r="L4512" i="4"/>
  <c r="M4512" i="4"/>
  <c r="N4512" i="4"/>
  <c r="O4512" i="4"/>
  <c r="L4513" i="4"/>
  <c r="M4513" i="4"/>
  <c r="N4513" i="4"/>
  <c r="O4513" i="4"/>
  <c r="L4514" i="4"/>
  <c r="M4514" i="4"/>
  <c r="N4514" i="4"/>
  <c r="O4514" i="4"/>
  <c r="L4515" i="4"/>
  <c r="M4515" i="4"/>
  <c r="N4515" i="4"/>
  <c r="O4515" i="4"/>
  <c r="L4516" i="4"/>
  <c r="M4516" i="4"/>
  <c r="N4516" i="4"/>
  <c r="O4516" i="4"/>
  <c r="L4517" i="4"/>
  <c r="M4517" i="4"/>
  <c r="N4517" i="4"/>
  <c r="O4517" i="4"/>
  <c r="L4518" i="4"/>
  <c r="M4518" i="4"/>
  <c r="N4518" i="4"/>
  <c r="O4518" i="4"/>
  <c r="L4519" i="4"/>
  <c r="M4519" i="4"/>
  <c r="N4519" i="4"/>
  <c r="O4519" i="4"/>
  <c r="L4520" i="4"/>
  <c r="M4520" i="4"/>
  <c r="N4520" i="4"/>
  <c r="O4520" i="4"/>
  <c r="L4521" i="4"/>
  <c r="M4521" i="4"/>
  <c r="N4521" i="4"/>
  <c r="O4521" i="4"/>
  <c r="L4522" i="4"/>
  <c r="M4522" i="4"/>
  <c r="N4522" i="4"/>
  <c r="O4522" i="4"/>
  <c r="L4523" i="4"/>
  <c r="M4523" i="4"/>
  <c r="N4523" i="4"/>
  <c r="O4523" i="4"/>
  <c r="L4524" i="4"/>
  <c r="M4524" i="4"/>
  <c r="N4524" i="4"/>
  <c r="O4524" i="4"/>
  <c r="L4525" i="4"/>
  <c r="M4525" i="4"/>
  <c r="N4525" i="4"/>
  <c r="O4525" i="4"/>
  <c r="L4526" i="4"/>
  <c r="M4526" i="4"/>
  <c r="N4526" i="4"/>
  <c r="O4526" i="4"/>
  <c r="L4527" i="4"/>
  <c r="M4527" i="4"/>
  <c r="N4527" i="4"/>
  <c r="O4527" i="4"/>
  <c r="L4528" i="4"/>
  <c r="M4528" i="4"/>
  <c r="N4528" i="4"/>
  <c r="O4528" i="4"/>
  <c r="L4529" i="4"/>
  <c r="M4529" i="4"/>
  <c r="N4529" i="4"/>
  <c r="O4529" i="4"/>
  <c r="L4530" i="4"/>
  <c r="M4530" i="4"/>
  <c r="N4530" i="4"/>
  <c r="O4530" i="4"/>
  <c r="L4531" i="4"/>
  <c r="M4531" i="4"/>
  <c r="N4531" i="4"/>
  <c r="O4531" i="4"/>
  <c r="L4532" i="4"/>
  <c r="M4532" i="4"/>
  <c r="N4532" i="4"/>
  <c r="O4532" i="4"/>
  <c r="L4533" i="4"/>
  <c r="M4533" i="4"/>
  <c r="N4533" i="4"/>
  <c r="O4533" i="4"/>
  <c r="L4534" i="4"/>
  <c r="M4534" i="4"/>
  <c r="N4534" i="4"/>
  <c r="O4534" i="4"/>
  <c r="L4535" i="4"/>
  <c r="M4535" i="4"/>
  <c r="N4535" i="4"/>
  <c r="O4535" i="4"/>
  <c r="L4536" i="4"/>
  <c r="M4536" i="4"/>
  <c r="N4536" i="4"/>
  <c r="O4536" i="4"/>
  <c r="L4537" i="4"/>
  <c r="M4537" i="4"/>
  <c r="N4537" i="4"/>
  <c r="O4537" i="4"/>
  <c r="L4538" i="4"/>
  <c r="M4538" i="4"/>
  <c r="N4538" i="4"/>
  <c r="O4538" i="4"/>
  <c r="L4539" i="4"/>
  <c r="M4539" i="4"/>
  <c r="N4539" i="4"/>
  <c r="O4539" i="4"/>
  <c r="L4540" i="4"/>
  <c r="M4540" i="4"/>
  <c r="N4540" i="4"/>
  <c r="O4540" i="4"/>
  <c r="L4541" i="4"/>
  <c r="M4541" i="4"/>
  <c r="N4541" i="4"/>
  <c r="O4541" i="4"/>
  <c r="L4542" i="4"/>
  <c r="M4542" i="4"/>
  <c r="N4542" i="4"/>
  <c r="O4542" i="4"/>
  <c r="L4543" i="4"/>
  <c r="M4543" i="4"/>
  <c r="N4543" i="4"/>
  <c r="O4543" i="4"/>
  <c r="L4544" i="4"/>
  <c r="M4544" i="4"/>
  <c r="N4544" i="4"/>
  <c r="O4544" i="4"/>
  <c r="L4545" i="4"/>
  <c r="M4545" i="4"/>
  <c r="N4545" i="4"/>
  <c r="O4545" i="4"/>
  <c r="L4546" i="4"/>
  <c r="M4546" i="4"/>
  <c r="N4546" i="4"/>
  <c r="O4546" i="4"/>
  <c r="L4547" i="4"/>
  <c r="M4547" i="4"/>
  <c r="N4547" i="4"/>
  <c r="O4547" i="4"/>
  <c r="L4548" i="4"/>
  <c r="M4548" i="4"/>
  <c r="N4548" i="4"/>
  <c r="O4548" i="4"/>
  <c r="L4549" i="4"/>
  <c r="M4549" i="4"/>
  <c r="N4549" i="4"/>
  <c r="O4549" i="4"/>
  <c r="L4550" i="4"/>
  <c r="M4550" i="4"/>
  <c r="N4550" i="4"/>
  <c r="O4550" i="4"/>
  <c r="L4551" i="4"/>
  <c r="M4551" i="4"/>
  <c r="N4551" i="4"/>
  <c r="O4551" i="4"/>
  <c r="L4552" i="4"/>
  <c r="M4552" i="4"/>
  <c r="N4552" i="4"/>
  <c r="O4552" i="4"/>
  <c r="L4553" i="4"/>
  <c r="M4553" i="4"/>
  <c r="N4553" i="4"/>
  <c r="O4553" i="4"/>
  <c r="L4554" i="4"/>
  <c r="M4554" i="4"/>
  <c r="N4554" i="4"/>
  <c r="O4554" i="4"/>
  <c r="L4555" i="4"/>
  <c r="M4555" i="4"/>
  <c r="N4555" i="4"/>
  <c r="O4555" i="4"/>
  <c r="L4556" i="4"/>
  <c r="M4556" i="4"/>
  <c r="N4556" i="4"/>
  <c r="O4556" i="4"/>
  <c r="L4557" i="4"/>
  <c r="M4557" i="4"/>
  <c r="N4557" i="4"/>
  <c r="O4557" i="4"/>
  <c r="L4558" i="4"/>
  <c r="M4558" i="4"/>
  <c r="N4558" i="4"/>
  <c r="O4558" i="4"/>
  <c r="L4559" i="4"/>
  <c r="M4559" i="4"/>
  <c r="N4559" i="4"/>
  <c r="O4559" i="4"/>
  <c r="L4560" i="4"/>
  <c r="M4560" i="4"/>
  <c r="N4560" i="4"/>
  <c r="O4560" i="4"/>
  <c r="L4561" i="4"/>
  <c r="M4561" i="4"/>
  <c r="N4561" i="4"/>
  <c r="O4561" i="4"/>
  <c r="L4562" i="4"/>
  <c r="M4562" i="4"/>
  <c r="N4562" i="4"/>
  <c r="O4562" i="4"/>
  <c r="L4563" i="4"/>
  <c r="M4563" i="4"/>
  <c r="N4563" i="4"/>
  <c r="O4563" i="4"/>
  <c r="L4564" i="4"/>
  <c r="M4564" i="4"/>
  <c r="N4564" i="4"/>
  <c r="O4564" i="4"/>
  <c r="L4565" i="4"/>
  <c r="M4565" i="4"/>
  <c r="N4565" i="4"/>
  <c r="O4565" i="4"/>
  <c r="L4566" i="4"/>
  <c r="M4566" i="4"/>
  <c r="N4566" i="4"/>
  <c r="O4566" i="4"/>
  <c r="L4567" i="4"/>
  <c r="M4567" i="4"/>
  <c r="N4567" i="4"/>
  <c r="O4567" i="4"/>
  <c r="L4568" i="4"/>
  <c r="M4568" i="4"/>
  <c r="N4568" i="4"/>
  <c r="O4568" i="4"/>
  <c r="L4569" i="4"/>
  <c r="M4569" i="4"/>
  <c r="N4569" i="4"/>
  <c r="O4569" i="4"/>
  <c r="L4570" i="4"/>
  <c r="M4570" i="4"/>
  <c r="N4570" i="4"/>
  <c r="O4570" i="4"/>
  <c r="L4571" i="4"/>
  <c r="M4571" i="4"/>
  <c r="N4571" i="4"/>
  <c r="O4571" i="4"/>
  <c r="L4572" i="4"/>
  <c r="M4572" i="4"/>
  <c r="N4572" i="4"/>
  <c r="O4572" i="4"/>
  <c r="L4573" i="4"/>
  <c r="M4573" i="4"/>
  <c r="N4573" i="4"/>
  <c r="O4573" i="4"/>
  <c r="L4574" i="4"/>
  <c r="M4574" i="4"/>
  <c r="N4574" i="4"/>
  <c r="O4574" i="4"/>
  <c r="L4575" i="4"/>
  <c r="M4575" i="4"/>
  <c r="N4575" i="4"/>
  <c r="O4575" i="4"/>
  <c r="L4576" i="4"/>
  <c r="M4576" i="4"/>
  <c r="N4576" i="4"/>
  <c r="O4576" i="4"/>
  <c r="L4577" i="4"/>
  <c r="M4577" i="4"/>
  <c r="N4577" i="4"/>
  <c r="O4577" i="4"/>
  <c r="L4578" i="4"/>
  <c r="M4578" i="4"/>
  <c r="N4578" i="4"/>
  <c r="O4578" i="4"/>
  <c r="L4579" i="4"/>
  <c r="M4579" i="4"/>
  <c r="N4579" i="4"/>
  <c r="O4579" i="4"/>
  <c r="L4580" i="4"/>
  <c r="M4580" i="4"/>
  <c r="N4580" i="4"/>
  <c r="O4580" i="4"/>
  <c r="L4581" i="4"/>
  <c r="M4581" i="4"/>
  <c r="N4581" i="4"/>
  <c r="O4581" i="4"/>
  <c r="L4582" i="4"/>
  <c r="M4582" i="4"/>
  <c r="N4582" i="4"/>
  <c r="O4582" i="4"/>
  <c r="L4583" i="4"/>
  <c r="M4583" i="4"/>
  <c r="N4583" i="4"/>
  <c r="O4583" i="4"/>
  <c r="L4584" i="4"/>
  <c r="M4584" i="4"/>
  <c r="N4584" i="4"/>
  <c r="O4584" i="4"/>
  <c r="L4585" i="4"/>
  <c r="M4585" i="4"/>
  <c r="N4585" i="4"/>
  <c r="O4585" i="4"/>
  <c r="L4586" i="4"/>
  <c r="M4586" i="4"/>
  <c r="N4586" i="4"/>
  <c r="O4586" i="4"/>
  <c r="L4587" i="4"/>
  <c r="M4587" i="4"/>
  <c r="N4587" i="4"/>
  <c r="O4587" i="4"/>
  <c r="L4588" i="4"/>
  <c r="M4588" i="4"/>
  <c r="N4588" i="4"/>
  <c r="O4588" i="4"/>
  <c r="L4589" i="4"/>
  <c r="M4589" i="4"/>
  <c r="N4589" i="4"/>
  <c r="O4589" i="4"/>
  <c r="L4590" i="4"/>
  <c r="M4590" i="4"/>
  <c r="N4590" i="4"/>
  <c r="O4590" i="4"/>
  <c r="L4591" i="4"/>
  <c r="M4591" i="4"/>
  <c r="N4591" i="4"/>
  <c r="O4591" i="4"/>
  <c r="L4592" i="4"/>
  <c r="M4592" i="4"/>
  <c r="N4592" i="4"/>
  <c r="O4592" i="4"/>
  <c r="L4593" i="4"/>
  <c r="M4593" i="4"/>
  <c r="N4593" i="4"/>
  <c r="O4593" i="4"/>
  <c r="L4594" i="4"/>
  <c r="M4594" i="4"/>
  <c r="N4594" i="4"/>
  <c r="O4594" i="4"/>
  <c r="L4595" i="4"/>
  <c r="M4595" i="4"/>
  <c r="N4595" i="4"/>
  <c r="O4595" i="4"/>
  <c r="L4596" i="4"/>
  <c r="M4596" i="4"/>
  <c r="N4596" i="4"/>
  <c r="O4596" i="4"/>
  <c r="L4597" i="4"/>
  <c r="M4597" i="4"/>
  <c r="N4597" i="4"/>
  <c r="O4597" i="4"/>
  <c r="L4598" i="4"/>
  <c r="M4598" i="4"/>
  <c r="N4598" i="4"/>
  <c r="O4598" i="4"/>
  <c r="L4599" i="4"/>
  <c r="M4599" i="4"/>
  <c r="N4599" i="4"/>
  <c r="O4599" i="4"/>
  <c r="L4600" i="4"/>
  <c r="M4600" i="4"/>
  <c r="N4600" i="4"/>
  <c r="O4600" i="4"/>
  <c r="L4601" i="4"/>
  <c r="M4601" i="4"/>
  <c r="N4601" i="4"/>
  <c r="O4601" i="4"/>
  <c r="L4602" i="4"/>
  <c r="M4602" i="4"/>
  <c r="N4602" i="4"/>
  <c r="O4602" i="4"/>
  <c r="L4603" i="4"/>
  <c r="M4603" i="4"/>
  <c r="N4603" i="4"/>
  <c r="O4603" i="4"/>
  <c r="L4604" i="4"/>
  <c r="M4604" i="4"/>
  <c r="N4604" i="4"/>
  <c r="O4604" i="4"/>
  <c r="L4605" i="4"/>
  <c r="M4605" i="4"/>
  <c r="N4605" i="4"/>
  <c r="O4605" i="4"/>
  <c r="L4606" i="4"/>
  <c r="M4606" i="4"/>
  <c r="N4606" i="4"/>
  <c r="O4606" i="4"/>
  <c r="L4607" i="4"/>
  <c r="M4607" i="4"/>
  <c r="N4607" i="4"/>
  <c r="O4607" i="4"/>
  <c r="L4608" i="4"/>
  <c r="M4608" i="4"/>
  <c r="N4608" i="4"/>
  <c r="O4608" i="4"/>
  <c r="L4609" i="4"/>
  <c r="M4609" i="4"/>
  <c r="N4609" i="4"/>
  <c r="O4609" i="4"/>
  <c r="L4610" i="4"/>
  <c r="M4610" i="4"/>
  <c r="N4610" i="4"/>
  <c r="O4610" i="4"/>
  <c r="L4611" i="4"/>
  <c r="M4611" i="4"/>
  <c r="N4611" i="4"/>
  <c r="O4611" i="4"/>
  <c r="L4612" i="4"/>
  <c r="M4612" i="4"/>
  <c r="N4612" i="4"/>
  <c r="O4612" i="4"/>
  <c r="L4613" i="4"/>
  <c r="M4613" i="4"/>
  <c r="N4613" i="4"/>
  <c r="O4613" i="4"/>
  <c r="L4614" i="4"/>
  <c r="M4614" i="4"/>
  <c r="N4614" i="4"/>
  <c r="O4614" i="4"/>
  <c r="L4615" i="4"/>
  <c r="M4615" i="4"/>
  <c r="N4615" i="4"/>
  <c r="O4615" i="4"/>
  <c r="L4616" i="4"/>
  <c r="M4616" i="4"/>
  <c r="N4616" i="4"/>
  <c r="O4616" i="4"/>
  <c r="L4617" i="4"/>
  <c r="M4617" i="4"/>
  <c r="N4617" i="4"/>
  <c r="O4617" i="4"/>
  <c r="L4618" i="4"/>
  <c r="M4618" i="4"/>
  <c r="N4618" i="4"/>
  <c r="O4618" i="4"/>
  <c r="L4619" i="4"/>
  <c r="M4619" i="4"/>
  <c r="N4619" i="4"/>
  <c r="O4619" i="4"/>
  <c r="L4620" i="4"/>
  <c r="M4620" i="4"/>
  <c r="N4620" i="4"/>
  <c r="O4620" i="4"/>
  <c r="L4621" i="4"/>
  <c r="M4621" i="4"/>
  <c r="N4621" i="4"/>
  <c r="O4621" i="4"/>
  <c r="L4622" i="4"/>
  <c r="M4622" i="4"/>
  <c r="N4622" i="4"/>
  <c r="O4622" i="4"/>
  <c r="L4623" i="4"/>
  <c r="M4623" i="4"/>
  <c r="N4623" i="4"/>
  <c r="O4623" i="4"/>
  <c r="L4624" i="4"/>
  <c r="M4624" i="4"/>
  <c r="N4624" i="4"/>
  <c r="O4624" i="4"/>
  <c r="L4625" i="4"/>
  <c r="M4625" i="4"/>
  <c r="N4625" i="4"/>
  <c r="O4625" i="4"/>
  <c r="L4626" i="4"/>
  <c r="M4626" i="4"/>
  <c r="N4626" i="4"/>
  <c r="O4626" i="4"/>
  <c r="L4627" i="4"/>
  <c r="M4627" i="4"/>
  <c r="N4627" i="4"/>
  <c r="O4627" i="4"/>
  <c r="L4628" i="4"/>
  <c r="M4628" i="4"/>
  <c r="N4628" i="4"/>
  <c r="O4628" i="4"/>
  <c r="L4629" i="4"/>
  <c r="M4629" i="4"/>
  <c r="N4629" i="4"/>
  <c r="O4629" i="4"/>
  <c r="L4630" i="4"/>
  <c r="M4630" i="4"/>
  <c r="N4630" i="4"/>
  <c r="O4630" i="4"/>
  <c r="L4631" i="4"/>
  <c r="M4631" i="4"/>
  <c r="N4631" i="4"/>
  <c r="O4631" i="4"/>
  <c r="L4632" i="4"/>
  <c r="M4632" i="4"/>
  <c r="N4632" i="4"/>
  <c r="O4632" i="4"/>
  <c r="L4633" i="4"/>
  <c r="M4633" i="4"/>
  <c r="N4633" i="4"/>
  <c r="O4633" i="4"/>
  <c r="L4634" i="4"/>
  <c r="M4634" i="4"/>
  <c r="N4634" i="4"/>
  <c r="O4634" i="4"/>
  <c r="L4635" i="4"/>
  <c r="M4635" i="4"/>
  <c r="N4635" i="4"/>
  <c r="O4635" i="4"/>
  <c r="L4636" i="4"/>
  <c r="M4636" i="4"/>
  <c r="N4636" i="4"/>
  <c r="O4636" i="4"/>
  <c r="L4637" i="4"/>
  <c r="M4637" i="4"/>
  <c r="N4637" i="4"/>
  <c r="O4637" i="4"/>
  <c r="L4638" i="4"/>
  <c r="M4638" i="4"/>
  <c r="N4638" i="4"/>
  <c r="O4638" i="4"/>
  <c r="L4639" i="4"/>
  <c r="M4639" i="4"/>
  <c r="N4639" i="4"/>
  <c r="O4639" i="4"/>
  <c r="L4640" i="4"/>
  <c r="M4640" i="4"/>
  <c r="N4640" i="4"/>
  <c r="O4640" i="4"/>
  <c r="L4641" i="4"/>
  <c r="M4641" i="4"/>
  <c r="N4641" i="4"/>
  <c r="O4641" i="4"/>
  <c r="L4642" i="4"/>
  <c r="M4642" i="4"/>
  <c r="N4642" i="4"/>
  <c r="O4642" i="4"/>
  <c r="L4643" i="4"/>
  <c r="M4643" i="4"/>
  <c r="N4643" i="4"/>
  <c r="O4643" i="4"/>
  <c r="L4644" i="4"/>
  <c r="M4644" i="4"/>
  <c r="N4644" i="4"/>
  <c r="O4644" i="4"/>
  <c r="L4645" i="4"/>
  <c r="M4645" i="4"/>
  <c r="N4645" i="4"/>
  <c r="O4645" i="4"/>
  <c r="L4646" i="4"/>
  <c r="M4646" i="4"/>
  <c r="N4646" i="4"/>
  <c r="O4646" i="4"/>
  <c r="L4647" i="4"/>
  <c r="M4647" i="4"/>
  <c r="N4647" i="4"/>
  <c r="O4647" i="4"/>
  <c r="L4648" i="4"/>
  <c r="M4648" i="4"/>
  <c r="N4648" i="4"/>
  <c r="O4648" i="4"/>
  <c r="L4649" i="4"/>
  <c r="M4649" i="4"/>
  <c r="N4649" i="4"/>
  <c r="O4649" i="4"/>
  <c r="L4650" i="4"/>
  <c r="M4650" i="4"/>
  <c r="N4650" i="4"/>
  <c r="O4650" i="4"/>
  <c r="L4651" i="4"/>
  <c r="M4651" i="4"/>
  <c r="N4651" i="4"/>
  <c r="O4651" i="4"/>
  <c r="L4652" i="4"/>
  <c r="M4652" i="4"/>
  <c r="N4652" i="4"/>
  <c r="O4652" i="4"/>
  <c r="L4653" i="4"/>
  <c r="M4653" i="4"/>
  <c r="N4653" i="4"/>
  <c r="O4653" i="4"/>
  <c r="L4654" i="4"/>
  <c r="M4654" i="4"/>
  <c r="N4654" i="4"/>
  <c r="O4654" i="4"/>
  <c r="L4655" i="4"/>
  <c r="M4655" i="4"/>
  <c r="N4655" i="4"/>
  <c r="O4655" i="4"/>
  <c r="L4656" i="4"/>
  <c r="M4656" i="4"/>
  <c r="N4656" i="4"/>
  <c r="O4656" i="4"/>
  <c r="L4657" i="4"/>
  <c r="M4657" i="4"/>
  <c r="N4657" i="4"/>
  <c r="O4657" i="4"/>
  <c r="L4658" i="4"/>
  <c r="M4658" i="4"/>
  <c r="N4658" i="4"/>
  <c r="O4658" i="4"/>
  <c r="L4659" i="4"/>
  <c r="M4659" i="4"/>
  <c r="N4659" i="4"/>
  <c r="O4659" i="4"/>
  <c r="L4660" i="4"/>
  <c r="M4660" i="4"/>
  <c r="N4660" i="4"/>
  <c r="O4660" i="4"/>
  <c r="L4661" i="4"/>
  <c r="M4661" i="4"/>
  <c r="N4661" i="4"/>
  <c r="O4661" i="4"/>
  <c r="L4662" i="4"/>
  <c r="M4662" i="4"/>
  <c r="N4662" i="4"/>
  <c r="O4662" i="4"/>
  <c r="L4663" i="4"/>
  <c r="M4663" i="4"/>
  <c r="N4663" i="4"/>
  <c r="O4663" i="4"/>
  <c r="L4664" i="4"/>
  <c r="M4664" i="4"/>
  <c r="N4664" i="4"/>
  <c r="O4664" i="4"/>
  <c r="L4665" i="4"/>
  <c r="M4665" i="4"/>
  <c r="N4665" i="4"/>
  <c r="O4665" i="4"/>
  <c r="L4666" i="4"/>
  <c r="M4666" i="4"/>
  <c r="N4666" i="4"/>
  <c r="O4666" i="4"/>
  <c r="L4667" i="4"/>
  <c r="M4667" i="4"/>
  <c r="N4667" i="4"/>
  <c r="O4667" i="4"/>
  <c r="L4668" i="4"/>
  <c r="M4668" i="4"/>
  <c r="N4668" i="4"/>
  <c r="O4668" i="4"/>
  <c r="L4669" i="4"/>
  <c r="M4669" i="4"/>
  <c r="N4669" i="4"/>
  <c r="O4669" i="4"/>
  <c r="L4670" i="4"/>
  <c r="M4670" i="4"/>
  <c r="N4670" i="4"/>
  <c r="O4670" i="4"/>
  <c r="L4671" i="4"/>
  <c r="M4671" i="4"/>
  <c r="N4671" i="4"/>
  <c r="O4671" i="4"/>
  <c r="L4672" i="4"/>
  <c r="M4672" i="4"/>
  <c r="N4672" i="4"/>
  <c r="O4672" i="4"/>
  <c r="L4673" i="4"/>
  <c r="M4673" i="4"/>
  <c r="N4673" i="4"/>
  <c r="O4673" i="4"/>
  <c r="L4674" i="4"/>
  <c r="M4674" i="4"/>
  <c r="N4674" i="4"/>
  <c r="O4674" i="4"/>
  <c r="L4675" i="4"/>
  <c r="M4675" i="4"/>
  <c r="N4675" i="4"/>
  <c r="O4675" i="4"/>
  <c r="L4676" i="4"/>
  <c r="M4676" i="4"/>
  <c r="N4676" i="4"/>
  <c r="O4676" i="4"/>
  <c r="L4677" i="4"/>
  <c r="M4677" i="4"/>
  <c r="N4677" i="4"/>
  <c r="O4677" i="4"/>
  <c r="L4678" i="4"/>
  <c r="M4678" i="4"/>
  <c r="N4678" i="4"/>
  <c r="O4678" i="4"/>
  <c r="L4679" i="4"/>
  <c r="M4679" i="4"/>
  <c r="N4679" i="4"/>
  <c r="O4679" i="4"/>
  <c r="L4680" i="4"/>
  <c r="M4680" i="4"/>
  <c r="N4680" i="4"/>
  <c r="O4680" i="4"/>
  <c r="L4681" i="4"/>
  <c r="M4681" i="4"/>
  <c r="N4681" i="4"/>
  <c r="O4681" i="4"/>
  <c r="L4682" i="4"/>
  <c r="M4682" i="4"/>
  <c r="N4682" i="4"/>
  <c r="O4682" i="4"/>
  <c r="L4683" i="4"/>
  <c r="M4683" i="4"/>
  <c r="N4683" i="4"/>
  <c r="O4683" i="4"/>
  <c r="L4684" i="4"/>
  <c r="M4684" i="4"/>
  <c r="N4684" i="4"/>
  <c r="O4684" i="4"/>
  <c r="L4685" i="4"/>
  <c r="M4685" i="4"/>
  <c r="N4685" i="4"/>
  <c r="O4685" i="4"/>
  <c r="L4686" i="4"/>
  <c r="M4686" i="4"/>
  <c r="N4686" i="4"/>
  <c r="O4686" i="4"/>
  <c r="L4687" i="4"/>
  <c r="M4687" i="4"/>
  <c r="N4687" i="4"/>
  <c r="O4687" i="4"/>
  <c r="L4688" i="4"/>
  <c r="M4688" i="4"/>
  <c r="N4688" i="4"/>
  <c r="O4688" i="4"/>
  <c r="L4689" i="4"/>
  <c r="M4689" i="4"/>
  <c r="N4689" i="4"/>
  <c r="O4689" i="4"/>
  <c r="L4690" i="4"/>
  <c r="M4690" i="4"/>
  <c r="N4690" i="4"/>
  <c r="O4690" i="4"/>
  <c r="L4691" i="4"/>
  <c r="M4691" i="4"/>
  <c r="N4691" i="4"/>
  <c r="O4691" i="4"/>
  <c r="L4692" i="4"/>
  <c r="M4692" i="4"/>
  <c r="N4692" i="4"/>
  <c r="O4692" i="4"/>
  <c r="L4693" i="4"/>
  <c r="M4693" i="4"/>
  <c r="N4693" i="4"/>
  <c r="O4693" i="4"/>
  <c r="L4694" i="4"/>
  <c r="M4694" i="4"/>
  <c r="N4694" i="4"/>
  <c r="O4694" i="4"/>
  <c r="L4695" i="4"/>
  <c r="M4695" i="4"/>
  <c r="N4695" i="4"/>
  <c r="O4695" i="4"/>
  <c r="L4696" i="4"/>
  <c r="M4696" i="4"/>
  <c r="N4696" i="4"/>
  <c r="O4696" i="4"/>
  <c r="L4697" i="4"/>
  <c r="M4697" i="4"/>
  <c r="N4697" i="4"/>
  <c r="O4697" i="4"/>
  <c r="L4698" i="4"/>
  <c r="M4698" i="4"/>
  <c r="N4698" i="4"/>
  <c r="O4698" i="4"/>
  <c r="L4699" i="4"/>
  <c r="M4699" i="4"/>
  <c r="N4699" i="4"/>
  <c r="O4699" i="4"/>
  <c r="L4700" i="4"/>
  <c r="M4700" i="4"/>
  <c r="N4700" i="4"/>
  <c r="O4700" i="4"/>
  <c r="L4701" i="4"/>
  <c r="M4701" i="4"/>
  <c r="N4701" i="4"/>
  <c r="O4701" i="4"/>
  <c r="L4702" i="4"/>
  <c r="M4702" i="4"/>
  <c r="N4702" i="4"/>
  <c r="O4702" i="4"/>
  <c r="L4703" i="4"/>
  <c r="M4703" i="4"/>
  <c r="N4703" i="4"/>
  <c r="O4703" i="4"/>
  <c r="L4704" i="4"/>
  <c r="M4704" i="4"/>
  <c r="N4704" i="4"/>
  <c r="O4704" i="4"/>
  <c r="L4705" i="4"/>
  <c r="M4705" i="4"/>
  <c r="N4705" i="4"/>
  <c r="O4705" i="4"/>
  <c r="L4706" i="4"/>
  <c r="M4706" i="4"/>
  <c r="N4706" i="4"/>
  <c r="O4706" i="4"/>
  <c r="L4707" i="4"/>
  <c r="M4707" i="4"/>
  <c r="N4707" i="4"/>
  <c r="O4707" i="4"/>
  <c r="L4708" i="4"/>
  <c r="M4708" i="4"/>
  <c r="N4708" i="4"/>
  <c r="O4708" i="4"/>
  <c r="L4709" i="4"/>
  <c r="M4709" i="4"/>
  <c r="N4709" i="4"/>
  <c r="O4709" i="4"/>
  <c r="L4710" i="4"/>
  <c r="M4710" i="4"/>
  <c r="N4710" i="4"/>
  <c r="O4710" i="4"/>
  <c r="L4711" i="4"/>
  <c r="M4711" i="4"/>
  <c r="N4711" i="4"/>
  <c r="O4711" i="4"/>
  <c r="L4712" i="4"/>
  <c r="M4712" i="4"/>
  <c r="N4712" i="4"/>
  <c r="O4712" i="4"/>
  <c r="L4713" i="4"/>
  <c r="M4713" i="4"/>
  <c r="N4713" i="4"/>
  <c r="O4713" i="4"/>
  <c r="L4714" i="4"/>
  <c r="M4714" i="4"/>
  <c r="N4714" i="4"/>
  <c r="O4714" i="4"/>
  <c r="L4715" i="4"/>
  <c r="M4715" i="4"/>
  <c r="N4715" i="4"/>
  <c r="O4715" i="4"/>
  <c r="L4716" i="4"/>
  <c r="M4716" i="4"/>
  <c r="N4716" i="4"/>
  <c r="O4716" i="4"/>
  <c r="L4717" i="4"/>
  <c r="M4717" i="4"/>
  <c r="N4717" i="4"/>
  <c r="O4717" i="4"/>
  <c r="L4718" i="4"/>
  <c r="M4718" i="4"/>
  <c r="N4718" i="4"/>
  <c r="O4718" i="4"/>
  <c r="L4719" i="4"/>
  <c r="M4719" i="4"/>
  <c r="N4719" i="4"/>
  <c r="O4719" i="4"/>
  <c r="L4720" i="4"/>
  <c r="M4720" i="4"/>
  <c r="N4720" i="4"/>
  <c r="O4720" i="4"/>
  <c r="L4721" i="4"/>
  <c r="M4721" i="4"/>
  <c r="N4721" i="4"/>
  <c r="O4721" i="4"/>
  <c r="L4722" i="4"/>
  <c r="M4722" i="4"/>
  <c r="N4722" i="4"/>
  <c r="O4722" i="4"/>
  <c r="L4723" i="4"/>
  <c r="M4723" i="4"/>
  <c r="N4723" i="4"/>
  <c r="O4723" i="4"/>
  <c r="L4724" i="4"/>
  <c r="M4724" i="4"/>
  <c r="N4724" i="4"/>
  <c r="O4724" i="4"/>
  <c r="L4725" i="4"/>
  <c r="M4725" i="4"/>
  <c r="N4725" i="4"/>
  <c r="O4725" i="4"/>
  <c r="L4726" i="4"/>
  <c r="M4726" i="4"/>
  <c r="N4726" i="4"/>
  <c r="O4726" i="4"/>
  <c r="L4727" i="4"/>
  <c r="M4727" i="4"/>
  <c r="N4727" i="4"/>
  <c r="O4727" i="4"/>
  <c r="L4728" i="4"/>
  <c r="M4728" i="4"/>
  <c r="N4728" i="4"/>
  <c r="O4728" i="4"/>
  <c r="L4729" i="4"/>
  <c r="M4729" i="4"/>
  <c r="N4729" i="4"/>
  <c r="O4729" i="4"/>
  <c r="L4730" i="4"/>
  <c r="M4730" i="4"/>
  <c r="N4730" i="4"/>
  <c r="O4730" i="4"/>
  <c r="L4731" i="4"/>
  <c r="M4731" i="4"/>
  <c r="N4731" i="4"/>
  <c r="O4731" i="4"/>
  <c r="L4732" i="4"/>
  <c r="M4732" i="4"/>
  <c r="N4732" i="4"/>
  <c r="O4732" i="4"/>
  <c r="L4733" i="4"/>
  <c r="M4733" i="4"/>
  <c r="N4733" i="4"/>
  <c r="O4733" i="4"/>
  <c r="L4734" i="4"/>
  <c r="M4734" i="4"/>
  <c r="N4734" i="4"/>
  <c r="O4734" i="4"/>
  <c r="L4735" i="4"/>
  <c r="M4735" i="4"/>
  <c r="N4735" i="4"/>
  <c r="O4735" i="4"/>
  <c r="L4736" i="4"/>
  <c r="M4736" i="4"/>
  <c r="N4736" i="4"/>
  <c r="O4736" i="4"/>
  <c r="L4737" i="4"/>
  <c r="M4737" i="4"/>
  <c r="N4737" i="4"/>
  <c r="O4737" i="4"/>
  <c r="L4738" i="4"/>
  <c r="M4738" i="4"/>
  <c r="N4738" i="4"/>
  <c r="O4738" i="4"/>
  <c r="L4739" i="4"/>
  <c r="M4739" i="4"/>
  <c r="N4739" i="4"/>
  <c r="O4739" i="4"/>
  <c r="L4740" i="4"/>
  <c r="M4740" i="4"/>
  <c r="N4740" i="4"/>
  <c r="O4740" i="4"/>
  <c r="L4741" i="4"/>
  <c r="M4741" i="4"/>
  <c r="N4741" i="4"/>
  <c r="O4741" i="4"/>
  <c r="L4742" i="4"/>
  <c r="M4742" i="4"/>
  <c r="N4742" i="4"/>
  <c r="O4742" i="4"/>
  <c r="L4743" i="4"/>
  <c r="M4743" i="4"/>
  <c r="N4743" i="4"/>
  <c r="O4743" i="4"/>
  <c r="L4744" i="4"/>
  <c r="M4744" i="4"/>
  <c r="N4744" i="4"/>
  <c r="O4744" i="4"/>
  <c r="L4745" i="4"/>
  <c r="M4745" i="4"/>
  <c r="N4745" i="4"/>
  <c r="O4745" i="4"/>
  <c r="L4746" i="4"/>
  <c r="M4746" i="4"/>
  <c r="N4746" i="4"/>
  <c r="O4746" i="4"/>
  <c r="L4747" i="4"/>
  <c r="M4747" i="4"/>
  <c r="N4747" i="4"/>
  <c r="O4747" i="4"/>
  <c r="L4748" i="4"/>
  <c r="M4748" i="4"/>
  <c r="N4748" i="4"/>
  <c r="O4748" i="4"/>
  <c r="L4749" i="4"/>
  <c r="M4749" i="4"/>
  <c r="N4749" i="4"/>
  <c r="O4749" i="4"/>
  <c r="L4750" i="4"/>
  <c r="M4750" i="4"/>
  <c r="N4750" i="4"/>
  <c r="O4750" i="4"/>
  <c r="L4751" i="4"/>
  <c r="M4751" i="4"/>
  <c r="N4751" i="4"/>
  <c r="O4751" i="4"/>
  <c r="L4752" i="4"/>
  <c r="M4752" i="4"/>
  <c r="N4752" i="4"/>
  <c r="O4752" i="4"/>
  <c r="L4753" i="4"/>
  <c r="M4753" i="4"/>
  <c r="N4753" i="4"/>
  <c r="O4753" i="4"/>
  <c r="L4754" i="4"/>
  <c r="M4754" i="4"/>
  <c r="N4754" i="4"/>
  <c r="O4754" i="4"/>
  <c r="L4755" i="4"/>
  <c r="M4755" i="4"/>
  <c r="N4755" i="4"/>
  <c r="O4755" i="4"/>
  <c r="L4756" i="4"/>
  <c r="M4756" i="4"/>
  <c r="N4756" i="4"/>
  <c r="O4756" i="4"/>
  <c r="L4757" i="4"/>
  <c r="M4757" i="4"/>
  <c r="N4757" i="4"/>
  <c r="O4757" i="4"/>
  <c r="L4758" i="4"/>
  <c r="M4758" i="4"/>
  <c r="N4758" i="4"/>
  <c r="O4758" i="4"/>
  <c r="L4759" i="4"/>
  <c r="M4759" i="4"/>
  <c r="N4759" i="4"/>
  <c r="O4759" i="4"/>
  <c r="L4760" i="4"/>
  <c r="M4760" i="4"/>
  <c r="N4760" i="4"/>
  <c r="O4760" i="4"/>
  <c r="L4761" i="4"/>
  <c r="M4761" i="4"/>
  <c r="N4761" i="4"/>
  <c r="O4761" i="4"/>
  <c r="L4762" i="4"/>
  <c r="M4762" i="4"/>
  <c r="N4762" i="4"/>
  <c r="O4762" i="4"/>
  <c r="L4763" i="4"/>
  <c r="M4763" i="4"/>
  <c r="N4763" i="4"/>
  <c r="O4763" i="4"/>
  <c r="L4764" i="4"/>
  <c r="M4764" i="4"/>
  <c r="N4764" i="4"/>
  <c r="O4764" i="4"/>
  <c r="L4765" i="4"/>
  <c r="M4765" i="4"/>
  <c r="N4765" i="4"/>
  <c r="O4765" i="4"/>
  <c r="L4766" i="4"/>
  <c r="M4766" i="4"/>
  <c r="N4766" i="4"/>
  <c r="O4766" i="4"/>
  <c r="L4767" i="4"/>
  <c r="M4767" i="4"/>
  <c r="N4767" i="4"/>
  <c r="O4767" i="4"/>
  <c r="L4768" i="4"/>
  <c r="M4768" i="4"/>
  <c r="N4768" i="4"/>
  <c r="O4768" i="4"/>
  <c r="L4769" i="4"/>
  <c r="M4769" i="4"/>
  <c r="N4769" i="4"/>
  <c r="O4769" i="4"/>
  <c r="L4770" i="4"/>
  <c r="M4770" i="4"/>
  <c r="N4770" i="4"/>
  <c r="O4770" i="4"/>
  <c r="L4771" i="4"/>
  <c r="M4771" i="4"/>
  <c r="N4771" i="4"/>
  <c r="O4771" i="4"/>
  <c r="L4772" i="4"/>
  <c r="M4772" i="4"/>
  <c r="N4772" i="4"/>
  <c r="O4772" i="4"/>
  <c r="L4773" i="4"/>
  <c r="M4773" i="4"/>
  <c r="N4773" i="4"/>
  <c r="O4773" i="4"/>
  <c r="L4774" i="4"/>
  <c r="M4774" i="4"/>
  <c r="N4774" i="4"/>
  <c r="O4774" i="4"/>
  <c r="L4775" i="4"/>
  <c r="M4775" i="4"/>
  <c r="N4775" i="4"/>
  <c r="O4775" i="4"/>
  <c r="L4776" i="4"/>
  <c r="M4776" i="4"/>
  <c r="N4776" i="4"/>
  <c r="O4776" i="4"/>
  <c r="L4777" i="4"/>
  <c r="M4777" i="4"/>
  <c r="N4777" i="4"/>
  <c r="O4777" i="4"/>
  <c r="L4778" i="4"/>
  <c r="M4778" i="4"/>
  <c r="N4778" i="4"/>
  <c r="O4778" i="4"/>
  <c r="L4779" i="4"/>
  <c r="M4779" i="4"/>
  <c r="N4779" i="4"/>
  <c r="O4779" i="4"/>
  <c r="L4780" i="4"/>
  <c r="M4780" i="4"/>
  <c r="N4780" i="4"/>
  <c r="O4780" i="4"/>
  <c r="L4781" i="4"/>
  <c r="M4781" i="4"/>
  <c r="N4781" i="4"/>
  <c r="O4781" i="4"/>
  <c r="L4782" i="4"/>
  <c r="M4782" i="4"/>
  <c r="N4782" i="4"/>
  <c r="O4782" i="4"/>
  <c r="L4783" i="4"/>
  <c r="M4783" i="4"/>
  <c r="N4783" i="4"/>
  <c r="O4783" i="4"/>
  <c r="L4784" i="4"/>
  <c r="M4784" i="4"/>
  <c r="N4784" i="4"/>
  <c r="O4784" i="4"/>
  <c r="L4785" i="4"/>
  <c r="M4785" i="4"/>
  <c r="N4785" i="4"/>
  <c r="O4785" i="4"/>
  <c r="L4786" i="4"/>
  <c r="M4786" i="4"/>
  <c r="N4786" i="4"/>
  <c r="O4786" i="4"/>
  <c r="L4787" i="4"/>
  <c r="M4787" i="4"/>
  <c r="N4787" i="4"/>
  <c r="O4787" i="4"/>
  <c r="L4788" i="4"/>
  <c r="M4788" i="4"/>
  <c r="N4788" i="4"/>
  <c r="O4788" i="4"/>
  <c r="L4789" i="4"/>
  <c r="M4789" i="4"/>
  <c r="N4789" i="4"/>
  <c r="O4789" i="4"/>
  <c r="L4790" i="4"/>
  <c r="M4790" i="4"/>
  <c r="N4790" i="4"/>
  <c r="O4790" i="4"/>
  <c r="L4791" i="4"/>
  <c r="M4791" i="4"/>
  <c r="N4791" i="4"/>
  <c r="O4791" i="4"/>
  <c r="L4792" i="4"/>
  <c r="M4792" i="4"/>
  <c r="N4792" i="4"/>
  <c r="O4792" i="4"/>
  <c r="L4793" i="4"/>
  <c r="M4793" i="4"/>
  <c r="N4793" i="4"/>
  <c r="O4793" i="4"/>
  <c r="L4794" i="4"/>
  <c r="M4794" i="4"/>
  <c r="N4794" i="4"/>
  <c r="O4794" i="4"/>
  <c r="L4795" i="4"/>
  <c r="M4795" i="4"/>
  <c r="N4795" i="4"/>
  <c r="O4795" i="4"/>
  <c r="L4796" i="4"/>
  <c r="M4796" i="4"/>
  <c r="N4796" i="4"/>
  <c r="O4796" i="4"/>
  <c r="L4797" i="4"/>
  <c r="M4797" i="4"/>
  <c r="N4797" i="4"/>
  <c r="O4797" i="4"/>
  <c r="L4798" i="4"/>
  <c r="M4798" i="4"/>
  <c r="N4798" i="4"/>
  <c r="O4798" i="4"/>
  <c r="L4799" i="4"/>
  <c r="M4799" i="4"/>
  <c r="N4799" i="4"/>
  <c r="O4799" i="4"/>
  <c r="L4800" i="4"/>
  <c r="M4800" i="4"/>
  <c r="N4800" i="4"/>
  <c r="O4800" i="4"/>
  <c r="L4801" i="4"/>
  <c r="M4801" i="4"/>
  <c r="N4801" i="4"/>
  <c r="O4801" i="4"/>
  <c r="L4802" i="4"/>
  <c r="M4802" i="4"/>
  <c r="N4802" i="4"/>
  <c r="O4802" i="4"/>
  <c r="L4803" i="4"/>
  <c r="M4803" i="4"/>
  <c r="N4803" i="4"/>
  <c r="O4803" i="4"/>
  <c r="L4804" i="4"/>
  <c r="M4804" i="4"/>
  <c r="N4804" i="4"/>
  <c r="O4804" i="4"/>
  <c r="L4805" i="4"/>
  <c r="M4805" i="4"/>
  <c r="N4805" i="4"/>
  <c r="O4805" i="4"/>
  <c r="L4806" i="4"/>
  <c r="M4806" i="4"/>
  <c r="N4806" i="4"/>
  <c r="O4806" i="4"/>
  <c r="L4807" i="4"/>
  <c r="M4807" i="4"/>
  <c r="N4807" i="4"/>
  <c r="O4807" i="4"/>
  <c r="L4808" i="4"/>
  <c r="M4808" i="4"/>
  <c r="N4808" i="4"/>
  <c r="O4808" i="4"/>
  <c r="L4809" i="4"/>
  <c r="M4809" i="4"/>
  <c r="N4809" i="4"/>
  <c r="O4809" i="4"/>
  <c r="L4810" i="4"/>
  <c r="M4810" i="4"/>
  <c r="N4810" i="4"/>
  <c r="O4810" i="4"/>
  <c r="L4811" i="4"/>
  <c r="M4811" i="4"/>
  <c r="N4811" i="4"/>
  <c r="O4811" i="4"/>
  <c r="L4812" i="4"/>
  <c r="M4812" i="4"/>
  <c r="N4812" i="4"/>
  <c r="O4812" i="4"/>
  <c r="L4813" i="4"/>
  <c r="M4813" i="4"/>
  <c r="N4813" i="4"/>
  <c r="O4813" i="4"/>
  <c r="L4814" i="4"/>
  <c r="M4814" i="4"/>
  <c r="N4814" i="4"/>
  <c r="O4814" i="4"/>
  <c r="L4815" i="4"/>
  <c r="M4815" i="4"/>
  <c r="N4815" i="4"/>
  <c r="O4815" i="4"/>
  <c r="L4816" i="4"/>
  <c r="M4816" i="4"/>
  <c r="N4816" i="4"/>
  <c r="O4816" i="4"/>
  <c r="L4817" i="4"/>
  <c r="M4817" i="4"/>
  <c r="N4817" i="4"/>
  <c r="O4817" i="4"/>
  <c r="L4818" i="4"/>
  <c r="M4818" i="4"/>
  <c r="N4818" i="4"/>
  <c r="O4818" i="4"/>
  <c r="L4819" i="4"/>
  <c r="M4819" i="4"/>
  <c r="N4819" i="4"/>
  <c r="O4819" i="4"/>
  <c r="L4820" i="4"/>
  <c r="M4820" i="4"/>
  <c r="N4820" i="4"/>
  <c r="O4820" i="4"/>
  <c r="L4821" i="4"/>
  <c r="M4821" i="4"/>
  <c r="N4821" i="4"/>
  <c r="O4821" i="4"/>
  <c r="L4822" i="4"/>
  <c r="M4822" i="4"/>
  <c r="N4822" i="4"/>
  <c r="O4822" i="4"/>
  <c r="L4823" i="4"/>
  <c r="M4823" i="4"/>
  <c r="N4823" i="4"/>
  <c r="O4823" i="4"/>
  <c r="L4824" i="4"/>
  <c r="M4824" i="4"/>
  <c r="N4824" i="4"/>
  <c r="O4824" i="4"/>
  <c r="L4825" i="4"/>
  <c r="M4825" i="4"/>
  <c r="N4825" i="4"/>
  <c r="O4825" i="4"/>
  <c r="L4826" i="4"/>
  <c r="M4826" i="4"/>
  <c r="N4826" i="4"/>
  <c r="O4826" i="4"/>
  <c r="L4827" i="4"/>
  <c r="M4827" i="4"/>
  <c r="N4827" i="4"/>
  <c r="O4827" i="4"/>
  <c r="L4828" i="4"/>
  <c r="M4828" i="4"/>
  <c r="N4828" i="4"/>
  <c r="O4828" i="4"/>
  <c r="L4829" i="4"/>
  <c r="M4829" i="4"/>
  <c r="N4829" i="4"/>
  <c r="O4829" i="4"/>
  <c r="L4830" i="4"/>
  <c r="M4830" i="4"/>
  <c r="N4830" i="4"/>
  <c r="O4830" i="4"/>
  <c r="L4831" i="4"/>
  <c r="M4831" i="4"/>
  <c r="N4831" i="4"/>
  <c r="O4831" i="4"/>
  <c r="L4832" i="4"/>
  <c r="M4832" i="4"/>
  <c r="N4832" i="4"/>
  <c r="O4832" i="4"/>
  <c r="L4833" i="4"/>
  <c r="M4833" i="4"/>
  <c r="N4833" i="4"/>
  <c r="O4833" i="4"/>
  <c r="L4834" i="4"/>
  <c r="M4834" i="4"/>
  <c r="N4834" i="4"/>
  <c r="O4834" i="4"/>
  <c r="L4835" i="4"/>
  <c r="M4835" i="4"/>
  <c r="N4835" i="4"/>
  <c r="O4835" i="4"/>
  <c r="L4836" i="4"/>
  <c r="M4836" i="4"/>
  <c r="N4836" i="4"/>
  <c r="O4836" i="4"/>
  <c r="L4837" i="4"/>
  <c r="M4837" i="4"/>
  <c r="N4837" i="4"/>
  <c r="O4837" i="4"/>
  <c r="L4838" i="4"/>
  <c r="M4838" i="4"/>
  <c r="N4838" i="4"/>
  <c r="O4838" i="4"/>
  <c r="L4839" i="4"/>
  <c r="M4839" i="4"/>
  <c r="N4839" i="4"/>
  <c r="O4839" i="4"/>
  <c r="L4840" i="4"/>
  <c r="M4840" i="4"/>
  <c r="N4840" i="4"/>
  <c r="O4840" i="4"/>
  <c r="L4841" i="4"/>
  <c r="M4841" i="4"/>
  <c r="N4841" i="4"/>
  <c r="O4841" i="4"/>
  <c r="L4842" i="4"/>
  <c r="M4842" i="4"/>
  <c r="N4842" i="4"/>
  <c r="O4842" i="4"/>
  <c r="L4843" i="4"/>
  <c r="M4843" i="4"/>
  <c r="N4843" i="4"/>
  <c r="O4843" i="4"/>
  <c r="L4844" i="4"/>
  <c r="M4844" i="4"/>
  <c r="N4844" i="4"/>
  <c r="O4844" i="4"/>
  <c r="L4845" i="4"/>
  <c r="M4845" i="4"/>
  <c r="N4845" i="4"/>
  <c r="O4845" i="4"/>
  <c r="L4846" i="4"/>
  <c r="M4846" i="4"/>
  <c r="N4846" i="4"/>
  <c r="O4846" i="4"/>
  <c r="L4847" i="4"/>
  <c r="M4847" i="4"/>
  <c r="N4847" i="4"/>
  <c r="O4847" i="4"/>
  <c r="L4848" i="4"/>
  <c r="M4848" i="4"/>
  <c r="N4848" i="4"/>
  <c r="O4848" i="4"/>
  <c r="L4849" i="4"/>
  <c r="M4849" i="4"/>
  <c r="N4849" i="4"/>
  <c r="O4849" i="4"/>
  <c r="L4850" i="4"/>
  <c r="M4850" i="4"/>
  <c r="N4850" i="4"/>
  <c r="O4850" i="4"/>
  <c r="L4851" i="4"/>
  <c r="M4851" i="4"/>
  <c r="N4851" i="4"/>
  <c r="O4851" i="4"/>
  <c r="L4852" i="4"/>
  <c r="M4852" i="4"/>
  <c r="N4852" i="4"/>
  <c r="O4852" i="4"/>
  <c r="L4853" i="4"/>
  <c r="M4853" i="4"/>
  <c r="N4853" i="4"/>
  <c r="O4853" i="4"/>
  <c r="L4854" i="4"/>
  <c r="M4854" i="4"/>
  <c r="N4854" i="4"/>
  <c r="O4854" i="4"/>
  <c r="L4855" i="4"/>
  <c r="M4855" i="4"/>
  <c r="N4855" i="4"/>
  <c r="O4855" i="4"/>
  <c r="L4856" i="4"/>
  <c r="M4856" i="4"/>
  <c r="N4856" i="4"/>
  <c r="O4856" i="4"/>
  <c r="L4857" i="4"/>
  <c r="M4857" i="4"/>
  <c r="N4857" i="4"/>
  <c r="O4857" i="4"/>
  <c r="L4858" i="4"/>
  <c r="M4858" i="4"/>
  <c r="N4858" i="4"/>
  <c r="O4858" i="4"/>
  <c r="L4859" i="4"/>
  <c r="M4859" i="4"/>
  <c r="N4859" i="4"/>
  <c r="O4859" i="4"/>
  <c r="L4860" i="4"/>
  <c r="M4860" i="4"/>
  <c r="N4860" i="4"/>
  <c r="O4860" i="4"/>
  <c r="L4861" i="4"/>
  <c r="M4861" i="4"/>
  <c r="N4861" i="4"/>
  <c r="O4861" i="4"/>
  <c r="L4862" i="4"/>
  <c r="M4862" i="4"/>
  <c r="N4862" i="4"/>
  <c r="O4862" i="4"/>
  <c r="L4863" i="4"/>
  <c r="M4863" i="4"/>
  <c r="N4863" i="4"/>
  <c r="O4863" i="4"/>
  <c r="L4864" i="4"/>
  <c r="M4864" i="4"/>
  <c r="N4864" i="4"/>
  <c r="O4864" i="4"/>
  <c r="L4865" i="4"/>
  <c r="M4865" i="4"/>
  <c r="N4865" i="4"/>
  <c r="O4865" i="4"/>
  <c r="L4866" i="4"/>
  <c r="M4866" i="4"/>
  <c r="N4866" i="4"/>
  <c r="O4866" i="4"/>
  <c r="L4867" i="4"/>
  <c r="M4867" i="4"/>
  <c r="N4867" i="4"/>
  <c r="O4867" i="4"/>
  <c r="L4868" i="4"/>
  <c r="M4868" i="4"/>
  <c r="N4868" i="4"/>
  <c r="O4868" i="4"/>
  <c r="L4869" i="4"/>
  <c r="M4869" i="4"/>
  <c r="N4869" i="4"/>
  <c r="O4869" i="4"/>
  <c r="L4870" i="4"/>
  <c r="M4870" i="4"/>
  <c r="N4870" i="4"/>
  <c r="O4870" i="4"/>
  <c r="L4871" i="4"/>
  <c r="M4871" i="4"/>
  <c r="N4871" i="4"/>
  <c r="O4871" i="4"/>
  <c r="L4872" i="4"/>
  <c r="M4872" i="4"/>
  <c r="N4872" i="4"/>
  <c r="O4872" i="4"/>
  <c r="L4873" i="4"/>
  <c r="M4873" i="4"/>
  <c r="N4873" i="4"/>
  <c r="O4873" i="4"/>
  <c r="L4874" i="4"/>
  <c r="M4874" i="4"/>
  <c r="N4874" i="4"/>
  <c r="O4874" i="4"/>
  <c r="L4875" i="4"/>
  <c r="M4875" i="4"/>
  <c r="N4875" i="4"/>
  <c r="O4875" i="4"/>
  <c r="L4876" i="4"/>
  <c r="M4876" i="4"/>
  <c r="N4876" i="4"/>
  <c r="O4876" i="4"/>
  <c r="L4877" i="4"/>
  <c r="M4877" i="4"/>
  <c r="N4877" i="4"/>
  <c r="O4877" i="4"/>
  <c r="L4878" i="4"/>
  <c r="M4878" i="4"/>
  <c r="N4878" i="4"/>
  <c r="O4878" i="4"/>
  <c r="L4879" i="4"/>
  <c r="M4879" i="4"/>
  <c r="N4879" i="4"/>
  <c r="O4879" i="4"/>
  <c r="L4880" i="4"/>
  <c r="M4880" i="4"/>
  <c r="N4880" i="4"/>
  <c r="O4880" i="4"/>
  <c r="L4881" i="4"/>
  <c r="M4881" i="4"/>
  <c r="N4881" i="4"/>
  <c r="O4881" i="4"/>
  <c r="L4882" i="4"/>
  <c r="M4882" i="4"/>
  <c r="N4882" i="4"/>
  <c r="O4882" i="4"/>
  <c r="L4883" i="4"/>
  <c r="M4883" i="4"/>
  <c r="N4883" i="4"/>
  <c r="O4883" i="4"/>
  <c r="L4884" i="4"/>
  <c r="M4884" i="4"/>
  <c r="N4884" i="4"/>
  <c r="O4884" i="4"/>
  <c r="L4885" i="4"/>
  <c r="M4885" i="4"/>
  <c r="N4885" i="4"/>
  <c r="O4885" i="4"/>
  <c r="L4886" i="4"/>
  <c r="M4886" i="4"/>
  <c r="N4886" i="4"/>
  <c r="O4886" i="4"/>
  <c r="L4887" i="4"/>
  <c r="M4887" i="4"/>
  <c r="N4887" i="4"/>
  <c r="O4887" i="4"/>
  <c r="L4888" i="4"/>
  <c r="M4888" i="4"/>
  <c r="N4888" i="4"/>
  <c r="O4888" i="4"/>
  <c r="L4889" i="4"/>
  <c r="M4889" i="4"/>
  <c r="N4889" i="4"/>
  <c r="O4889" i="4"/>
  <c r="L4890" i="4"/>
  <c r="M4890" i="4"/>
  <c r="N4890" i="4"/>
  <c r="O4890" i="4"/>
  <c r="L4891" i="4"/>
  <c r="M4891" i="4"/>
  <c r="N4891" i="4"/>
  <c r="O4891" i="4"/>
  <c r="L4892" i="4"/>
  <c r="M4892" i="4"/>
  <c r="N4892" i="4"/>
  <c r="O4892" i="4"/>
  <c r="L4893" i="4"/>
  <c r="M4893" i="4"/>
  <c r="N4893" i="4"/>
  <c r="O4893" i="4"/>
  <c r="L4894" i="4"/>
  <c r="M4894" i="4"/>
  <c r="N4894" i="4"/>
  <c r="O4894" i="4"/>
  <c r="L4895" i="4"/>
  <c r="M4895" i="4"/>
  <c r="N4895" i="4"/>
  <c r="O4895" i="4"/>
  <c r="L4896" i="4"/>
  <c r="M4896" i="4"/>
  <c r="N4896" i="4"/>
  <c r="O4896" i="4"/>
  <c r="L4897" i="4"/>
  <c r="M4897" i="4"/>
  <c r="N4897" i="4"/>
  <c r="O4897" i="4"/>
  <c r="L4898" i="4"/>
  <c r="M4898" i="4"/>
  <c r="N4898" i="4"/>
  <c r="O4898" i="4"/>
  <c r="L4899" i="4"/>
  <c r="M4899" i="4"/>
  <c r="N4899" i="4"/>
  <c r="O4899" i="4"/>
  <c r="L4900" i="4"/>
  <c r="M4900" i="4"/>
  <c r="N4900" i="4"/>
  <c r="O4900" i="4"/>
  <c r="L4901" i="4"/>
  <c r="M4901" i="4"/>
  <c r="N4901" i="4"/>
  <c r="O4901" i="4"/>
  <c r="L4902" i="4"/>
  <c r="M4902" i="4"/>
  <c r="N4902" i="4"/>
  <c r="O4902" i="4"/>
  <c r="L4903" i="4"/>
  <c r="M4903" i="4"/>
  <c r="N4903" i="4"/>
  <c r="O4903" i="4"/>
  <c r="L4904" i="4"/>
  <c r="M4904" i="4"/>
  <c r="N4904" i="4"/>
  <c r="O4904" i="4"/>
  <c r="L4905" i="4"/>
  <c r="M4905" i="4"/>
  <c r="N4905" i="4"/>
  <c r="O4905" i="4"/>
  <c r="L4906" i="4"/>
  <c r="M4906" i="4"/>
  <c r="N4906" i="4"/>
  <c r="O4906" i="4"/>
  <c r="L4907" i="4"/>
  <c r="M4907" i="4"/>
  <c r="N4907" i="4"/>
  <c r="O4907" i="4"/>
  <c r="L4908" i="4"/>
  <c r="M4908" i="4"/>
  <c r="N4908" i="4"/>
  <c r="O4908" i="4"/>
  <c r="L4909" i="4"/>
  <c r="M4909" i="4"/>
  <c r="N4909" i="4"/>
  <c r="O4909" i="4"/>
  <c r="L4910" i="4"/>
  <c r="M4910" i="4"/>
  <c r="N4910" i="4"/>
  <c r="O4910" i="4"/>
  <c r="L4911" i="4"/>
  <c r="M4911" i="4"/>
  <c r="N4911" i="4"/>
  <c r="O4911" i="4"/>
  <c r="L4912" i="4"/>
  <c r="M4912" i="4"/>
  <c r="N4912" i="4"/>
  <c r="O4912" i="4"/>
  <c r="L4913" i="4"/>
  <c r="M4913" i="4"/>
  <c r="N4913" i="4"/>
  <c r="O4913" i="4"/>
  <c r="L4914" i="4"/>
  <c r="M4914" i="4"/>
  <c r="N4914" i="4"/>
  <c r="O4914" i="4"/>
  <c r="L4915" i="4"/>
  <c r="M4915" i="4"/>
  <c r="N4915" i="4"/>
  <c r="O4915" i="4"/>
  <c r="L4916" i="4"/>
  <c r="M4916" i="4"/>
  <c r="N4916" i="4"/>
  <c r="O4916" i="4"/>
  <c r="L4917" i="4"/>
  <c r="M4917" i="4"/>
  <c r="N4917" i="4"/>
  <c r="O4917" i="4"/>
  <c r="L4918" i="4"/>
  <c r="M4918" i="4"/>
  <c r="N4918" i="4"/>
  <c r="O4918" i="4"/>
  <c r="L4919" i="4"/>
  <c r="M4919" i="4"/>
  <c r="N4919" i="4"/>
  <c r="O4919" i="4"/>
  <c r="L4920" i="4"/>
  <c r="M4920" i="4"/>
  <c r="N4920" i="4"/>
  <c r="O4920" i="4"/>
  <c r="L4921" i="4"/>
  <c r="M4921" i="4"/>
  <c r="N4921" i="4"/>
  <c r="O4921" i="4"/>
  <c r="L4922" i="4"/>
  <c r="M4922" i="4"/>
  <c r="N4922" i="4"/>
  <c r="O4922" i="4"/>
  <c r="L4923" i="4"/>
  <c r="M4923" i="4"/>
  <c r="N4923" i="4"/>
  <c r="O4923" i="4"/>
  <c r="L4924" i="4"/>
  <c r="M4924" i="4"/>
  <c r="N4924" i="4"/>
  <c r="O4924" i="4"/>
  <c r="L4925" i="4"/>
  <c r="M4925" i="4"/>
  <c r="N4925" i="4"/>
  <c r="O4925" i="4"/>
  <c r="L4926" i="4"/>
  <c r="M4926" i="4"/>
  <c r="N4926" i="4"/>
  <c r="O4926" i="4"/>
  <c r="L4927" i="4"/>
  <c r="M4927" i="4"/>
  <c r="N4927" i="4"/>
  <c r="O4927" i="4"/>
  <c r="L4928" i="4"/>
  <c r="M4928" i="4"/>
  <c r="N4928" i="4"/>
  <c r="O4928" i="4"/>
  <c r="L4929" i="4"/>
  <c r="M4929" i="4"/>
  <c r="N4929" i="4"/>
  <c r="O4929" i="4"/>
  <c r="L4930" i="4"/>
  <c r="M4930" i="4"/>
  <c r="N4930" i="4"/>
  <c r="O4930" i="4"/>
  <c r="L4931" i="4"/>
  <c r="M4931" i="4"/>
  <c r="N4931" i="4"/>
  <c r="O4931" i="4"/>
  <c r="L4932" i="4"/>
  <c r="M4932" i="4"/>
  <c r="N4932" i="4"/>
  <c r="O4932" i="4"/>
  <c r="L4933" i="4"/>
  <c r="M4933" i="4"/>
  <c r="N4933" i="4"/>
  <c r="O4933" i="4"/>
  <c r="L4934" i="4"/>
  <c r="M4934" i="4"/>
  <c r="N4934" i="4"/>
  <c r="O4934" i="4"/>
  <c r="L4935" i="4"/>
  <c r="M4935" i="4"/>
  <c r="N4935" i="4"/>
  <c r="O4935" i="4"/>
  <c r="L4936" i="4"/>
  <c r="M4936" i="4"/>
  <c r="N4936" i="4"/>
  <c r="O4936" i="4"/>
  <c r="L4937" i="4"/>
  <c r="M4937" i="4"/>
  <c r="N4937" i="4"/>
  <c r="O4937" i="4"/>
  <c r="L4938" i="4"/>
  <c r="M4938" i="4"/>
  <c r="N4938" i="4"/>
  <c r="O4938" i="4"/>
  <c r="L4939" i="4"/>
  <c r="M4939" i="4"/>
  <c r="N4939" i="4"/>
  <c r="O4939" i="4"/>
  <c r="L4940" i="4"/>
  <c r="M4940" i="4"/>
  <c r="N4940" i="4"/>
  <c r="O4940" i="4"/>
  <c r="L4941" i="4"/>
  <c r="M4941" i="4"/>
  <c r="N4941" i="4"/>
  <c r="O4941" i="4"/>
  <c r="L4942" i="4"/>
  <c r="M4942" i="4"/>
  <c r="N4942" i="4"/>
  <c r="O4942" i="4"/>
  <c r="L4943" i="4"/>
  <c r="M4943" i="4"/>
  <c r="N4943" i="4"/>
  <c r="O4943" i="4"/>
  <c r="L4944" i="4"/>
  <c r="M4944" i="4"/>
  <c r="N4944" i="4"/>
  <c r="O4944" i="4"/>
  <c r="L4945" i="4"/>
  <c r="M4945" i="4"/>
  <c r="N4945" i="4"/>
  <c r="O4945" i="4"/>
  <c r="L4946" i="4"/>
  <c r="M4946" i="4"/>
  <c r="N4946" i="4"/>
  <c r="O4946" i="4"/>
  <c r="L4947" i="4"/>
  <c r="M4947" i="4"/>
  <c r="N4947" i="4"/>
  <c r="O4947" i="4"/>
  <c r="L4948" i="4"/>
  <c r="M4948" i="4"/>
  <c r="N4948" i="4"/>
  <c r="O4948" i="4"/>
  <c r="L4949" i="4"/>
  <c r="M4949" i="4"/>
  <c r="N4949" i="4"/>
  <c r="O4949" i="4"/>
  <c r="L4950" i="4"/>
  <c r="M4950" i="4"/>
  <c r="N4950" i="4"/>
  <c r="O4950" i="4"/>
  <c r="L4951" i="4"/>
  <c r="M4951" i="4"/>
  <c r="N4951" i="4"/>
  <c r="O4951" i="4"/>
  <c r="L4952" i="4"/>
  <c r="M4952" i="4"/>
  <c r="N4952" i="4"/>
  <c r="O4952" i="4"/>
  <c r="L4953" i="4"/>
  <c r="M4953" i="4"/>
  <c r="N4953" i="4"/>
  <c r="O4953" i="4"/>
  <c r="L4954" i="4"/>
  <c r="M4954" i="4"/>
  <c r="N4954" i="4"/>
  <c r="O4954" i="4"/>
  <c r="L4955" i="4"/>
  <c r="M4955" i="4"/>
  <c r="N4955" i="4"/>
  <c r="O4955" i="4"/>
  <c r="L4956" i="4"/>
  <c r="M4956" i="4"/>
  <c r="N4956" i="4"/>
  <c r="O4956" i="4"/>
  <c r="L4957" i="4"/>
  <c r="M4957" i="4"/>
  <c r="N4957" i="4"/>
  <c r="O4957" i="4"/>
  <c r="L4958" i="4"/>
  <c r="M4958" i="4"/>
  <c r="N4958" i="4"/>
  <c r="O4958" i="4"/>
  <c r="L4959" i="4"/>
  <c r="M4959" i="4"/>
  <c r="N4959" i="4"/>
  <c r="O4959" i="4"/>
  <c r="L4960" i="4"/>
  <c r="M4960" i="4"/>
  <c r="N4960" i="4"/>
  <c r="O4960" i="4"/>
  <c r="L4961" i="4"/>
  <c r="M4961" i="4"/>
  <c r="N4961" i="4"/>
  <c r="O4961" i="4"/>
  <c r="L4962" i="4"/>
  <c r="M4962" i="4"/>
  <c r="N4962" i="4"/>
  <c r="O4962" i="4"/>
  <c r="L4963" i="4"/>
  <c r="M4963" i="4"/>
  <c r="N4963" i="4"/>
  <c r="O4963" i="4"/>
  <c r="L4964" i="4"/>
  <c r="M4964" i="4"/>
  <c r="N4964" i="4"/>
  <c r="O4964" i="4"/>
  <c r="L4965" i="4"/>
  <c r="M4965" i="4"/>
  <c r="N4965" i="4"/>
  <c r="O4965" i="4"/>
  <c r="L4966" i="4"/>
  <c r="M4966" i="4"/>
  <c r="N4966" i="4"/>
  <c r="O4966" i="4"/>
  <c r="L4967" i="4"/>
  <c r="M4967" i="4"/>
  <c r="N4967" i="4"/>
  <c r="O4967" i="4"/>
  <c r="L4968" i="4"/>
  <c r="M4968" i="4"/>
  <c r="N4968" i="4"/>
  <c r="O4968" i="4"/>
  <c r="L4969" i="4"/>
  <c r="M4969" i="4"/>
  <c r="N4969" i="4"/>
  <c r="O4969" i="4"/>
  <c r="L4970" i="4"/>
  <c r="M4970" i="4"/>
  <c r="N4970" i="4"/>
  <c r="O4970" i="4"/>
  <c r="L4971" i="4"/>
  <c r="M4971" i="4"/>
  <c r="N4971" i="4"/>
  <c r="O4971" i="4"/>
  <c r="L4972" i="4"/>
  <c r="M4972" i="4"/>
  <c r="N4972" i="4"/>
  <c r="O4972" i="4"/>
  <c r="L4973" i="4"/>
  <c r="M4973" i="4"/>
  <c r="N4973" i="4"/>
  <c r="O4973" i="4"/>
  <c r="L4974" i="4"/>
  <c r="M4974" i="4"/>
  <c r="N4974" i="4"/>
  <c r="O4974" i="4"/>
  <c r="L4975" i="4"/>
  <c r="M4975" i="4"/>
  <c r="N4975" i="4"/>
  <c r="O4975" i="4"/>
  <c r="L4976" i="4"/>
  <c r="M4976" i="4"/>
  <c r="N4976" i="4"/>
  <c r="O4976" i="4"/>
  <c r="L4977" i="4"/>
  <c r="M4977" i="4"/>
  <c r="N4977" i="4"/>
  <c r="O4977" i="4"/>
  <c r="L4978" i="4"/>
  <c r="M4978" i="4"/>
  <c r="N4978" i="4"/>
  <c r="O4978" i="4"/>
  <c r="L4979" i="4"/>
  <c r="M4979" i="4"/>
  <c r="N4979" i="4"/>
  <c r="O4979" i="4"/>
  <c r="L4980" i="4"/>
  <c r="M4980" i="4"/>
  <c r="N4980" i="4"/>
  <c r="O4980" i="4"/>
  <c r="L4981" i="4"/>
  <c r="M4981" i="4"/>
  <c r="N4981" i="4"/>
  <c r="O4981" i="4"/>
  <c r="L4982" i="4"/>
  <c r="M4982" i="4"/>
  <c r="N4982" i="4"/>
  <c r="O4982" i="4"/>
  <c r="L4983" i="4"/>
  <c r="M4983" i="4"/>
  <c r="N4983" i="4"/>
  <c r="O4983" i="4"/>
  <c r="L4984" i="4"/>
  <c r="M4984" i="4"/>
  <c r="N4984" i="4"/>
  <c r="O4984" i="4"/>
  <c r="L4985" i="4"/>
  <c r="M4985" i="4"/>
  <c r="N4985" i="4"/>
  <c r="O4985" i="4"/>
  <c r="L4986" i="4"/>
  <c r="M4986" i="4"/>
  <c r="N4986" i="4"/>
  <c r="O4986" i="4"/>
  <c r="L4987" i="4"/>
  <c r="M4987" i="4"/>
  <c r="N4987" i="4"/>
  <c r="O4987" i="4"/>
  <c r="L4988" i="4"/>
  <c r="M4988" i="4"/>
  <c r="N4988" i="4"/>
  <c r="O4988" i="4"/>
  <c r="L4989" i="4"/>
  <c r="M4989" i="4"/>
  <c r="N4989" i="4"/>
  <c r="O4989" i="4"/>
  <c r="L4990" i="4"/>
  <c r="M4990" i="4"/>
  <c r="N4990" i="4"/>
  <c r="O4990" i="4"/>
  <c r="L4991" i="4"/>
  <c r="M4991" i="4"/>
  <c r="N4991" i="4"/>
  <c r="O4991" i="4"/>
  <c r="L4992" i="4"/>
  <c r="M4992" i="4"/>
  <c r="N4992" i="4"/>
  <c r="O4992" i="4"/>
  <c r="L4993" i="4"/>
  <c r="M4993" i="4"/>
  <c r="N4993" i="4"/>
  <c r="O4993" i="4"/>
  <c r="L4994" i="4"/>
  <c r="M4994" i="4"/>
  <c r="N4994" i="4"/>
  <c r="O4994" i="4"/>
  <c r="L4995" i="4"/>
  <c r="M4995" i="4"/>
  <c r="N4995" i="4"/>
  <c r="O4995" i="4"/>
  <c r="L4996" i="4"/>
  <c r="M4996" i="4"/>
  <c r="N4996" i="4"/>
  <c r="O4996" i="4"/>
  <c r="L4997" i="4"/>
  <c r="M4997" i="4"/>
  <c r="N4997" i="4"/>
  <c r="O4997" i="4"/>
  <c r="L4998" i="4"/>
  <c r="M4998" i="4"/>
  <c r="N4998" i="4"/>
  <c r="O4998" i="4"/>
  <c r="L4999" i="4"/>
  <c r="M4999" i="4"/>
  <c r="N4999" i="4"/>
  <c r="O4999" i="4"/>
  <c r="L5000" i="4"/>
  <c r="M5000" i="4"/>
  <c r="N5000" i="4"/>
  <c r="O5000" i="4"/>
  <c r="L16" i="4"/>
  <c r="L17" i="4"/>
  <c r="L18" i="4"/>
  <c r="L19" i="4"/>
  <c r="L20" i="4"/>
  <c r="L21" i="4"/>
  <c r="L10" i="4"/>
  <c r="L11" i="4"/>
  <c r="L12" i="4"/>
  <c r="L13" i="4"/>
  <c r="L14" i="4"/>
  <c r="L15" i="4"/>
  <c r="M9" i="4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M414" i="4" s="1"/>
  <c r="M415" i="4" s="1"/>
  <c r="M416" i="4" s="1"/>
  <c r="M417" i="4" s="1"/>
  <c r="M418" i="4" s="1"/>
  <c r="M419" i="4" s="1"/>
  <c r="M420" i="4" s="1"/>
  <c r="M421" i="4" s="1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M619" i="4" s="1"/>
  <c r="M620" i="4" s="1"/>
  <c r="M621" i="4" s="1"/>
  <c r="M622" i="4" s="1"/>
  <c r="M623" i="4" s="1"/>
  <c r="M624" i="4" s="1"/>
  <c r="M625" i="4" s="1"/>
  <c r="M626" i="4" s="1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M824" i="4" s="1"/>
  <c r="M825" i="4" s="1"/>
  <c r="M826" i="4" s="1"/>
  <c r="M827" i="4" s="1"/>
  <c r="M828" i="4" s="1"/>
  <c r="M829" i="4" s="1"/>
  <c r="M830" i="4" s="1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M1002" i="4" s="1"/>
  <c r="M1003" i="4" s="1"/>
  <c r="M1004" i="4" s="1"/>
  <c r="M1005" i="4" s="1"/>
  <c r="M1006" i="4" s="1"/>
  <c r="M1007" i="4" s="1"/>
  <c r="M1008" i="4" s="1"/>
  <c r="M1009" i="4" s="1"/>
  <c r="M1010" i="4" s="1"/>
  <c r="M1011" i="4" s="1"/>
  <c r="M1012" i="4" s="1"/>
  <c r="M1013" i="4" s="1"/>
  <c r="M1014" i="4" s="1"/>
  <c r="M1015" i="4" s="1"/>
  <c r="M1016" i="4" s="1"/>
  <c r="M1017" i="4" s="1"/>
  <c r="M1018" i="4" s="1"/>
  <c r="M1019" i="4" s="1"/>
  <c r="M1020" i="4" s="1"/>
  <c r="M1021" i="4" s="1"/>
  <c r="M1022" i="4" s="1"/>
  <c r="M1023" i="4" s="1"/>
  <c r="M1024" i="4" s="1"/>
  <c r="M1025" i="4" s="1"/>
  <c r="M1026" i="4" s="1"/>
  <c r="M1027" i="4" s="1"/>
  <c r="M1028" i="4" s="1"/>
  <c r="M1029" i="4" s="1"/>
  <c r="M1030" i="4" s="1"/>
  <c r="M1031" i="4" s="1"/>
  <c r="M1032" i="4" s="1"/>
  <c r="M1033" i="4" s="1"/>
  <c r="M1034" i="4" s="1"/>
  <c r="M1035" i="4" s="1"/>
  <c r="M1036" i="4" s="1"/>
  <c r="M1037" i="4" s="1"/>
  <c r="M1038" i="4" s="1"/>
  <c r="M1039" i="4" s="1"/>
  <c r="M1040" i="4" s="1"/>
  <c r="M1041" i="4" s="1"/>
  <c r="M1042" i="4" s="1"/>
  <c r="M1043" i="4" s="1"/>
  <c r="M1044" i="4" s="1"/>
  <c r="M1045" i="4" s="1"/>
  <c r="M1046" i="4" s="1"/>
  <c r="M1047" i="4" s="1"/>
  <c r="M1048" i="4" s="1"/>
  <c r="M1049" i="4" s="1"/>
  <c r="M1050" i="4" s="1"/>
  <c r="M1051" i="4" s="1"/>
  <c r="M1052" i="4" s="1"/>
  <c r="M1053" i="4" s="1"/>
  <c r="M1054" i="4" s="1"/>
  <c r="M1055" i="4" s="1"/>
  <c r="M1056" i="4" s="1"/>
  <c r="M1057" i="4" s="1"/>
  <c r="M1058" i="4" s="1"/>
  <c r="M1059" i="4" s="1"/>
  <c r="M1060" i="4" s="1"/>
  <c r="M1061" i="4" s="1"/>
  <c r="M1062" i="4" s="1"/>
  <c r="M1063" i="4" s="1"/>
  <c r="M1064" i="4" s="1"/>
  <c r="M1065" i="4" s="1"/>
  <c r="M1066" i="4" s="1"/>
  <c r="M1067" i="4" s="1"/>
  <c r="M1068" i="4" s="1"/>
  <c r="M1069" i="4" s="1"/>
  <c r="M1070" i="4" s="1"/>
  <c r="M1071" i="4" s="1"/>
  <c r="M1072" i="4" s="1"/>
  <c r="M1073" i="4" s="1"/>
  <c r="M1074" i="4" s="1"/>
  <c r="M1075" i="4" s="1"/>
  <c r="M1076" i="4" s="1"/>
  <c r="M1077" i="4" s="1"/>
  <c r="M1078" i="4" s="1"/>
  <c r="M1079" i="4" s="1"/>
  <c r="M1080" i="4" s="1"/>
  <c r="M1081" i="4" s="1"/>
  <c r="M1082" i="4" s="1"/>
  <c r="M1083" i="4" s="1"/>
  <c r="M1084" i="4" s="1"/>
  <c r="M1085" i="4" s="1"/>
  <c r="M1086" i="4" s="1"/>
  <c r="M1087" i="4" s="1"/>
  <c r="M1088" i="4" s="1"/>
  <c r="M1089" i="4" s="1"/>
  <c r="M1090" i="4" s="1"/>
  <c r="M1091" i="4" s="1"/>
  <c r="M1092" i="4" s="1"/>
  <c r="M1093" i="4" s="1"/>
  <c r="M1094" i="4" s="1"/>
  <c r="M1095" i="4" s="1"/>
  <c r="M1096" i="4" s="1"/>
  <c r="M1097" i="4" s="1"/>
  <c r="M1098" i="4" s="1"/>
  <c r="M1099" i="4" s="1"/>
  <c r="M1100" i="4" s="1"/>
  <c r="M1101" i="4" s="1"/>
  <c r="M1102" i="4" s="1"/>
  <c r="M1103" i="4" s="1"/>
  <c r="M1104" i="4" s="1"/>
  <c r="M1105" i="4" s="1"/>
  <c r="M1106" i="4" s="1"/>
  <c r="M1107" i="4" s="1"/>
  <c r="M1108" i="4" s="1"/>
  <c r="M1109" i="4" s="1"/>
  <c r="M1110" i="4" s="1"/>
  <c r="M1111" i="4" s="1"/>
  <c r="M1112" i="4" s="1"/>
  <c r="M1113" i="4" s="1"/>
  <c r="M1114" i="4" s="1"/>
  <c r="M1115" i="4" s="1"/>
  <c r="M1116" i="4" s="1"/>
  <c r="M1117" i="4" s="1"/>
  <c r="M1118" i="4" s="1"/>
  <c r="M1119" i="4" s="1"/>
  <c r="M1120" i="4" s="1"/>
  <c r="M1121" i="4" s="1"/>
  <c r="M1122" i="4" s="1"/>
  <c r="M1123" i="4" s="1"/>
  <c r="M1124" i="4" s="1"/>
  <c r="M1125" i="4" s="1"/>
  <c r="M1126" i="4" s="1"/>
  <c r="M1127" i="4" s="1"/>
  <c r="M1128" i="4" s="1"/>
  <c r="M1129" i="4" s="1"/>
  <c r="M1130" i="4" s="1"/>
  <c r="M1131" i="4" s="1"/>
  <c r="M1132" i="4" s="1"/>
  <c r="M1133" i="4" s="1"/>
  <c r="M1134" i="4" s="1"/>
  <c r="M1135" i="4" s="1"/>
  <c r="M1136" i="4" s="1"/>
  <c r="M1137" i="4" s="1"/>
  <c r="M1138" i="4" s="1"/>
  <c r="M1139" i="4" s="1"/>
  <c r="M1140" i="4" s="1"/>
  <c r="M1141" i="4" s="1"/>
  <c r="M1142" i="4" s="1"/>
  <c r="M1143" i="4" s="1"/>
  <c r="M1144" i="4" s="1"/>
  <c r="M1145" i="4" s="1"/>
  <c r="M1146" i="4" s="1"/>
  <c r="M1147" i="4" s="1"/>
  <c r="M1148" i="4" s="1"/>
  <c r="M1149" i="4" s="1"/>
  <c r="M1150" i="4" s="1"/>
  <c r="M1151" i="4" s="1"/>
  <c r="M1152" i="4" s="1"/>
  <c r="M1153" i="4" s="1"/>
  <c r="M1154" i="4" s="1"/>
  <c r="M1155" i="4" s="1"/>
  <c r="M1156" i="4" s="1"/>
  <c r="M1157" i="4" s="1"/>
  <c r="M1158" i="4" s="1"/>
  <c r="M1159" i="4" s="1"/>
  <c r="M1160" i="4" s="1"/>
  <c r="M1161" i="4" s="1"/>
  <c r="M1162" i="4" s="1"/>
  <c r="M1163" i="4" s="1"/>
  <c r="M1164" i="4" s="1"/>
  <c r="M1165" i="4" s="1"/>
  <c r="M1166" i="4" s="1"/>
  <c r="M1167" i="4" s="1"/>
  <c r="M1168" i="4" s="1"/>
  <c r="M1169" i="4" s="1"/>
  <c r="M1170" i="4" s="1"/>
  <c r="M1171" i="4" s="1"/>
  <c r="M1172" i="4" s="1"/>
  <c r="M1173" i="4" s="1"/>
  <c r="M1174" i="4" s="1"/>
  <c r="M1175" i="4" s="1"/>
  <c r="M1176" i="4" s="1"/>
  <c r="M1177" i="4" s="1"/>
  <c r="M1178" i="4" s="1"/>
  <c r="M1179" i="4" s="1"/>
  <c r="M1180" i="4" s="1"/>
  <c r="M1181" i="4" s="1"/>
  <c r="M1182" i="4" s="1"/>
  <c r="M1183" i="4" s="1"/>
  <c r="M1184" i="4" s="1"/>
  <c r="M1185" i="4" s="1"/>
  <c r="M1186" i="4" s="1"/>
  <c r="M1187" i="4" s="1"/>
  <c r="M1188" i="4" s="1"/>
  <c r="M1189" i="4" s="1"/>
  <c r="M1190" i="4" s="1"/>
  <c r="M1191" i="4" s="1"/>
  <c r="M1192" i="4" s="1"/>
  <c r="M1193" i="4" s="1"/>
  <c r="M1194" i="4" s="1"/>
  <c r="M1195" i="4" s="1"/>
  <c r="M1196" i="4" s="1"/>
  <c r="M1197" i="4" s="1"/>
  <c r="M1198" i="4" s="1"/>
  <c r="M1199" i="4" s="1"/>
  <c r="M1200" i="4" s="1"/>
  <c r="M1201" i="4" s="1"/>
  <c r="M1202" i="4" s="1"/>
  <c r="M1203" i="4" s="1"/>
  <c r="M1204" i="4" s="1"/>
  <c r="M1205" i="4" s="1"/>
  <c r="M1206" i="4" s="1"/>
  <c r="M1207" i="4" s="1"/>
  <c r="M1208" i="4" s="1"/>
  <c r="M1209" i="4" s="1"/>
  <c r="M1210" i="4" s="1"/>
  <c r="M1211" i="4" s="1"/>
  <c r="M1212" i="4" s="1"/>
  <c r="M1213" i="4" s="1"/>
  <c r="M1214" i="4" s="1"/>
  <c r="M1215" i="4" s="1"/>
  <c r="M1216" i="4" s="1"/>
  <c r="M1217" i="4" s="1"/>
  <c r="M1218" i="4" s="1"/>
  <c r="M1219" i="4" s="1"/>
  <c r="M1220" i="4" s="1"/>
  <c r="M1221" i="4" s="1"/>
  <c r="M1222" i="4" s="1"/>
  <c r="M1223" i="4" s="1"/>
  <c r="M1224" i="4" s="1"/>
  <c r="M1225" i="4" s="1"/>
  <c r="M1226" i="4" s="1"/>
  <c r="M1227" i="4" s="1"/>
  <c r="M1228" i="4" s="1"/>
  <c r="M1229" i="4" s="1"/>
  <c r="M1230" i="4" s="1"/>
  <c r="M1231" i="4" s="1"/>
  <c r="M1232" i="4" s="1"/>
  <c r="M1233" i="4" s="1"/>
  <c r="M1234" i="4" s="1"/>
  <c r="M1235" i="4" s="1"/>
  <c r="M1236" i="4" s="1"/>
  <c r="M1237" i="4" s="1"/>
  <c r="M1238" i="4" s="1"/>
  <c r="M1239" i="4" s="1"/>
  <c r="M1240" i="4" s="1"/>
  <c r="M1241" i="4" s="1"/>
  <c r="M1242" i="4" s="1"/>
  <c r="M1243" i="4" s="1"/>
  <c r="M1244" i="4" s="1"/>
  <c r="M1245" i="4" s="1"/>
  <c r="M1246" i="4" s="1"/>
  <c r="M1247" i="4" s="1"/>
  <c r="M1248" i="4" s="1"/>
  <c r="M1249" i="4" s="1"/>
  <c r="M1250" i="4" s="1"/>
  <c r="M1251" i="4" s="1"/>
  <c r="M1252" i="4" s="1"/>
  <c r="M1253" i="4" s="1"/>
  <c r="M1254" i="4" s="1"/>
  <c r="M1255" i="4" s="1"/>
  <c r="M1256" i="4" s="1"/>
  <c r="M1257" i="4" s="1"/>
  <c r="M1258" i="4" s="1"/>
  <c r="M1259" i="4" s="1"/>
  <c r="M1260" i="4" s="1"/>
  <c r="M1261" i="4" s="1"/>
  <c r="M1262" i="4" s="1"/>
  <c r="M1263" i="4" s="1"/>
  <c r="M1264" i="4" s="1"/>
  <c r="M1265" i="4" s="1"/>
  <c r="M1266" i="4" s="1"/>
  <c r="M1267" i="4" s="1"/>
  <c r="M1268" i="4" s="1"/>
  <c r="M1269" i="4" s="1"/>
  <c r="M1270" i="4" s="1"/>
  <c r="M1271" i="4" s="1"/>
  <c r="M1272" i="4" s="1"/>
  <c r="M1273" i="4" s="1"/>
  <c r="M1274" i="4" s="1"/>
  <c r="M1275" i="4" s="1"/>
  <c r="M1276" i="4" s="1"/>
  <c r="M1277" i="4" s="1"/>
  <c r="M1278" i="4" s="1"/>
  <c r="M1279" i="4" s="1"/>
  <c r="M1280" i="4" s="1"/>
  <c r="M1281" i="4" s="1"/>
  <c r="M1282" i="4" s="1"/>
  <c r="M1283" i="4" s="1"/>
  <c r="M1284" i="4" s="1"/>
  <c r="M1285" i="4" s="1"/>
  <c r="M1286" i="4" s="1"/>
  <c r="M1287" i="4" s="1"/>
  <c r="M1288" i="4" s="1"/>
  <c r="M1289" i="4" s="1"/>
  <c r="M1290" i="4" s="1"/>
  <c r="M1291" i="4" s="1"/>
  <c r="M1292" i="4" s="1"/>
  <c r="M1293" i="4" s="1"/>
  <c r="M1294" i="4" s="1"/>
  <c r="M1295" i="4" s="1"/>
  <c r="M1296" i="4" s="1"/>
  <c r="M1297" i="4" s="1"/>
  <c r="M1298" i="4" s="1"/>
  <c r="M1299" i="4" s="1"/>
  <c r="M1300" i="4" s="1"/>
  <c r="M1301" i="4" s="1"/>
  <c r="M1302" i="4" s="1"/>
  <c r="M1303" i="4" s="1"/>
  <c r="M1304" i="4" s="1"/>
  <c r="M1305" i="4" s="1"/>
  <c r="M1306" i="4" s="1"/>
  <c r="M1307" i="4" s="1"/>
  <c r="M1308" i="4" s="1"/>
  <c r="M1309" i="4" s="1"/>
  <c r="M1310" i="4" s="1"/>
  <c r="M1311" i="4" s="1"/>
  <c r="M1312" i="4" s="1"/>
  <c r="M1313" i="4" s="1"/>
  <c r="M1314" i="4" s="1"/>
  <c r="M1315" i="4" s="1"/>
  <c r="M1316" i="4" s="1"/>
  <c r="M1317" i="4" s="1"/>
  <c r="M1318" i="4" s="1"/>
  <c r="M1319" i="4" s="1"/>
  <c r="M1320" i="4" s="1"/>
  <c r="M1321" i="4" s="1"/>
  <c r="M1322" i="4" s="1"/>
  <c r="M1323" i="4" s="1"/>
  <c r="M1324" i="4" s="1"/>
  <c r="M1325" i="4" s="1"/>
  <c r="M1326" i="4" s="1"/>
  <c r="M1327" i="4" s="1"/>
  <c r="M1328" i="4" s="1"/>
  <c r="M1329" i="4" s="1"/>
  <c r="M1330" i="4" s="1"/>
  <c r="M1331" i="4" s="1"/>
  <c r="M1332" i="4" s="1"/>
  <c r="M1333" i="4" s="1"/>
  <c r="M1334" i="4" s="1"/>
  <c r="M1335" i="4" s="1"/>
  <c r="M1336" i="4" s="1"/>
  <c r="M1337" i="4" s="1"/>
  <c r="M1338" i="4" s="1"/>
  <c r="M1339" i="4" s="1"/>
  <c r="M1340" i="4" s="1"/>
  <c r="M1341" i="4" s="1"/>
  <c r="M1342" i="4" s="1"/>
  <c r="M1343" i="4" s="1"/>
  <c r="M1344" i="4" s="1"/>
  <c r="M1345" i="4" s="1"/>
  <c r="M1346" i="4" s="1"/>
  <c r="M1347" i="4" s="1"/>
  <c r="M1348" i="4" s="1"/>
  <c r="M1349" i="4" s="1"/>
  <c r="M1350" i="4" s="1"/>
  <c r="M1351" i="4" s="1"/>
  <c r="M1352" i="4" s="1"/>
  <c r="M1353" i="4" s="1"/>
  <c r="M1354" i="4" s="1"/>
  <c r="M1355" i="4" s="1"/>
  <c r="M1356" i="4" s="1"/>
  <c r="M1357" i="4" s="1"/>
  <c r="M1358" i="4" s="1"/>
  <c r="M1359" i="4" s="1"/>
  <c r="M1360" i="4" s="1"/>
  <c r="M1361" i="4" s="1"/>
  <c r="M1362" i="4" s="1"/>
  <c r="M1363" i="4" s="1"/>
  <c r="M1364" i="4" s="1"/>
  <c r="M1365" i="4" s="1"/>
  <c r="M1366" i="4" s="1"/>
  <c r="M1367" i="4" s="1"/>
  <c r="M1368" i="4" s="1"/>
  <c r="M1369" i="4" s="1"/>
  <c r="M1370" i="4" s="1"/>
  <c r="M1371" i="4" s="1"/>
  <c r="M1372" i="4" s="1"/>
  <c r="M1373" i="4" s="1"/>
  <c r="M1374" i="4" s="1"/>
  <c r="M1375" i="4" s="1"/>
  <c r="M1376" i="4" s="1"/>
  <c r="M1377" i="4" s="1"/>
  <c r="M1378" i="4" s="1"/>
  <c r="M1379" i="4" s="1"/>
  <c r="M1380" i="4" s="1"/>
  <c r="M1381" i="4" s="1"/>
  <c r="M1382" i="4" s="1"/>
  <c r="M1383" i="4" s="1"/>
  <c r="M1384" i="4" s="1"/>
  <c r="M1385" i="4" s="1"/>
  <c r="M1386" i="4" s="1"/>
  <c r="M1387" i="4" s="1"/>
  <c r="M1388" i="4" s="1"/>
  <c r="M1389" i="4" s="1"/>
  <c r="M1390" i="4" s="1"/>
  <c r="M1391" i="4" s="1"/>
  <c r="M1392" i="4" s="1"/>
  <c r="M1393" i="4" s="1"/>
  <c r="M1394" i="4" s="1"/>
  <c r="M1395" i="4" s="1"/>
  <c r="M1396" i="4" s="1"/>
  <c r="M1397" i="4" s="1"/>
  <c r="M1398" i="4" s="1"/>
  <c r="M1399" i="4" s="1"/>
  <c r="M1400" i="4" s="1"/>
  <c r="M1401" i="4" s="1"/>
  <c r="M1402" i="4" s="1"/>
  <c r="M1403" i="4" s="1"/>
  <c r="M1404" i="4" s="1"/>
  <c r="M1405" i="4" s="1"/>
  <c r="M1406" i="4" s="1"/>
  <c r="M1407" i="4" s="1"/>
  <c r="M1408" i="4" s="1"/>
  <c r="M1409" i="4" s="1"/>
  <c r="M1410" i="4" s="1"/>
  <c r="M1411" i="4" s="1"/>
  <c r="M1412" i="4" s="1"/>
  <c r="M1413" i="4" s="1"/>
  <c r="M1414" i="4" s="1"/>
  <c r="M1415" i="4" s="1"/>
  <c r="M1416" i="4" s="1"/>
  <c r="M1417" i="4" s="1"/>
  <c r="M1418" i="4" s="1"/>
  <c r="M1419" i="4" s="1"/>
  <c r="M1420" i="4" s="1"/>
  <c r="M1421" i="4" s="1"/>
  <c r="M1422" i="4" s="1"/>
  <c r="M1423" i="4" s="1"/>
  <c r="M1424" i="4" s="1"/>
  <c r="M1425" i="4" s="1"/>
  <c r="M1426" i="4" s="1"/>
  <c r="M1427" i="4" s="1"/>
  <c r="M1428" i="4" s="1"/>
  <c r="M1429" i="4" s="1"/>
  <c r="M1430" i="4" s="1"/>
  <c r="M1431" i="4" s="1"/>
  <c r="M1432" i="4" s="1"/>
  <c r="M1433" i="4" s="1"/>
  <c r="M1434" i="4" s="1"/>
  <c r="M1435" i="4" s="1"/>
  <c r="M1436" i="4" s="1"/>
  <c r="M1437" i="4" s="1"/>
  <c r="M1438" i="4" s="1"/>
  <c r="M1439" i="4" s="1"/>
  <c r="M1440" i="4" s="1"/>
  <c r="M1441" i="4" s="1"/>
  <c r="M1442" i="4" s="1"/>
  <c r="M1443" i="4" s="1"/>
  <c r="M1444" i="4" s="1"/>
  <c r="M1445" i="4" s="1"/>
  <c r="M1446" i="4" s="1"/>
  <c r="M1447" i="4" s="1"/>
  <c r="M1448" i="4" s="1"/>
  <c r="M1449" i="4" s="1"/>
  <c r="M1450" i="4" s="1"/>
  <c r="M1451" i="4" s="1"/>
  <c r="M1452" i="4" s="1"/>
  <c r="M1453" i="4" s="1"/>
  <c r="M1454" i="4" s="1"/>
  <c r="M1455" i="4" s="1"/>
  <c r="M1456" i="4" s="1"/>
  <c r="M1457" i="4" s="1"/>
  <c r="M1458" i="4" s="1"/>
  <c r="M1459" i="4" s="1"/>
  <c r="M1460" i="4" s="1"/>
  <c r="M1461" i="4" s="1"/>
  <c r="M1462" i="4" s="1"/>
  <c r="M1463" i="4" s="1"/>
  <c r="M1464" i="4" s="1"/>
  <c r="M1465" i="4" s="1"/>
  <c r="M1466" i="4" s="1"/>
  <c r="M1467" i="4" s="1"/>
  <c r="M1468" i="4" s="1"/>
  <c r="M1469" i="4" s="1"/>
  <c r="M1470" i="4" s="1"/>
  <c r="M1471" i="4" s="1"/>
  <c r="M1472" i="4" s="1"/>
  <c r="M1473" i="4" s="1"/>
  <c r="M1474" i="4" s="1"/>
  <c r="M1475" i="4" s="1"/>
  <c r="M1476" i="4" s="1"/>
  <c r="M1477" i="4" s="1"/>
  <c r="M1478" i="4" s="1"/>
  <c r="M1479" i="4" s="1"/>
  <c r="M1480" i="4" s="1"/>
  <c r="M1481" i="4" s="1"/>
  <c r="M1482" i="4" s="1"/>
  <c r="M1483" i="4" s="1"/>
  <c r="M1484" i="4" s="1"/>
  <c r="M1485" i="4" s="1"/>
  <c r="M1486" i="4" s="1"/>
  <c r="M1487" i="4" s="1"/>
  <c r="M1488" i="4" s="1"/>
  <c r="M1489" i="4" s="1"/>
  <c r="M1490" i="4" s="1"/>
  <c r="M1491" i="4" s="1"/>
  <c r="M1492" i="4" s="1"/>
  <c r="M1493" i="4" s="1"/>
  <c r="M1494" i="4" s="1"/>
  <c r="M1495" i="4" s="1"/>
  <c r="M1496" i="4" s="1"/>
  <c r="M1497" i="4" s="1"/>
  <c r="M1498" i="4" s="1"/>
  <c r="M1499" i="4" s="1"/>
  <c r="M1500" i="4" s="1"/>
  <c r="M1501" i="4" s="1"/>
  <c r="M1502" i="4" s="1"/>
  <c r="M1503" i="4" s="1"/>
  <c r="M1504" i="4" s="1"/>
  <c r="M1505" i="4" s="1"/>
  <c r="M1506" i="4" s="1"/>
  <c r="M1507" i="4" s="1"/>
  <c r="M1508" i="4" s="1"/>
  <c r="M1509" i="4" s="1"/>
  <c r="M1510" i="4" s="1"/>
  <c r="M1511" i="4" s="1"/>
  <c r="M1512" i="4" s="1"/>
  <c r="M1513" i="4" s="1"/>
  <c r="M1514" i="4" s="1"/>
  <c r="M1515" i="4" s="1"/>
  <c r="M1516" i="4" s="1"/>
  <c r="M1517" i="4" s="1"/>
  <c r="M1518" i="4" s="1"/>
  <c r="M1519" i="4" s="1"/>
  <c r="M1520" i="4" s="1"/>
  <c r="M1521" i="4" s="1"/>
  <c r="M1522" i="4" s="1"/>
  <c r="M1523" i="4" s="1"/>
  <c r="M1524" i="4" s="1"/>
  <c r="M1525" i="4" s="1"/>
  <c r="M1526" i="4" s="1"/>
  <c r="M1527" i="4" s="1"/>
  <c r="M1528" i="4" s="1"/>
  <c r="M1529" i="4" s="1"/>
  <c r="M1530" i="4" s="1"/>
  <c r="M1531" i="4" s="1"/>
  <c r="M1532" i="4" s="1"/>
  <c r="M1533" i="4" s="1"/>
  <c r="M1534" i="4" s="1"/>
  <c r="M1535" i="4" s="1"/>
  <c r="M1536" i="4" s="1"/>
  <c r="M1537" i="4" s="1"/>
  <c r="M1538" i="4" s="1"/>
  <c r="M1539" i="4" s="1"/>
  <c r="M1540" i="4" s="1"/>
  <c r="M1541" i="4" s="1"/>
  <c r="M1542" i="4" s="1"/>
  <c r="M1543" i="4" s="1"/>
  <c r="M1544" i="4" s="1"/>
  <c r="M1545" i="4" s="1"/>
  <c r="M1546" i="4" s="1"/>
  <c r="M1547" i="4" s="1"/>
  <c r="M1548" i="4" s="1"/>
  <c r="M1549" i="4" s="1"/>
  <c r="M1550" i="4" s="1"/>
  <c r="M1551" i="4" s="1"/>
  <c r="M1552" i="4" s="1"/>
  <c r="M1553" i="4" s="1"/>
  <c r="M1554" i="4" s="1"/>
  <c r="M1555" i="4" s="1"/>
  <c r="M1556" i="4" s="1"/>
  <c r="M1557" i="4" s="1"/>
  <c r="M1558" i="4" s="1"/>
  <c r="M1559" i="4" s="1"/>
  <c r="M1560" i="4" s="1"/>
  <c r="M1561" i="4" s="1"/>
  <c r="M1562" i="4" s="1"/>
  <c r="M1563" i="4" s="1"/>
  <c r="M1564" i="4" s="1"/>
  <c r="M1565" i="4" s="1"/>
  <c r="M1566" i="4" s="1"/>
  <c r="M1567" i="4" s="1"/>
  <c r="M1568" i="4" s="1"/>
  <c r="M1569" i="4" s="1"/>
  <c r="M1570" i="4" s="1"/>
  <c r="M1571" i="4" s="1"/>
  <c r="M1572" i="4" s="1"/>
  <c r="M1573" i="4" s="1"/>
  <c r="M1574" i="4" s="1"/>
  <c r="M1575" i="4" s="1"/>
  <c r="M1576" i="4" s="1"/>
  <c r="M1577" i="4" s="1"/>
  <c r="M1578" i="4" s="1"/>
  <c r="M1579" i="4" s="1"/>
  <c r="M1580" i="4" s="1"/>
  <c r="M1581" i="4" s="1"/>
  <c r="M1582" i="4" s="1"/>
  <c r="M1583" i="4" s="1"/>
  <c r="M1584" i="4" s="1"/>
  <c r="M1585" i="4" s="1"/>
  <c r="M1586" i="4" s="1"/>
  <c r="M1587" i="4" s="1"/>
  <c r="M1588" i="4" s="1"/>
  <c r="M1589" i="4" s="1"/>
  <c r="M1590" i="4" s="1"/>
  <c r="M1591" i="4" s="1"/>
  <c r="M1592" i="4" s="1"/>
  <c r="M1593" i="4" s="1"/>
  <c r="M1594" i="4" s="1"/>
  <c r="M1595" i="4" s="1"/>
  <c r="M1596" i="4" s="1"/>
  <c r="M1597" i="4" s="1"/>
  <c r="M1598" i="4" s="1"/>
  <c r="M1599" i="4" s="1"/>
  <c r="M1600" i="4" s="1"/>
  <c r="M1601" i="4" s="1"/>
  <c r="M1602" i="4" s="1"/>
  <c r="M1603" i="4" s="1"/>
  <c r="M1604" i="4" s="1"/>
  <c r="M1605" i="4" s="1"/>
  <c r="M1606" i="4" s="1"/>
  <c r="M1607" i="4" s="1"/>
  <c r="M1608" i="4" s="1"/>
  <c r="M1609" i="4" s="1"/>
  <c r="M1610" i="4" s="1"/>
  <c r="M1611" i="4" s="1"/>
  <c r="M1612" i="4" s="1"/>
  <c r="M1613" i="4" s="1"/>
  <c r="M1614" i="4" s="1"/>
  <c r="M1615" i="4" s="1"/>
  <c r="M1616" i="4" s="1"/>
  <c r="M1617" i="4" s="1"/>
  <c r="M1618" i="4" s="1"/>
  <c r="M1619" i="4" s="1"/>
  <c r="M1620" i="4" s="1"/>
  <c r="M1621" i="4" s="1"/>
  <c r="M1622" i="4" s="1"/>
  <c r="M1623" i="4" s="1"/>
  <c r="M1624" i="4" s="1"/>
  <c r="M1625" i="4" s="1"/>
  <c r="M1626" i="4" s="1"/>
  <c r="M1627" i="4" s="1"/>
  <c r="M1628" i="4" s="1"/>
  <c r="M1629" i="4" s="1"/>
  <c r="M1630" i="4" s="1"/>
  <c r="M1631" i="4" s="1"/>
  <c r="M1632" i="4" s="1"/>
  <c r="M1633" i="4" s="1"/>
  <c r="M1634" i="4" s="1"/>
  <c r="M1635" i="4" s="1"/>
  <c r="M1636" i="4" s="1"/>
  <c r="M1637" i="4" s="1"/>
  <c r="M1638" i="4" s="1"/>
  <c r="M1639" i="4" s="1"/>
  <c r="M1640" i="4" s="1"/>
  <c r="M1641" i="4" s="1"/>
  <c r="M1642" i="4" s="1"/>
  <c r="M1643" i="4" s="1"/>
  <c r="M1644" i="4" s="1"/>
  <c r="M1645" i="4" s="1"/>
  <c r="M1646" i="4" s="1"/>
  <c r="M1647" i="4" s="1"/>
  <c r="M1648" i="4" s="1"/>
  <c r="M1649" i="4" s="1"/>
  <c r="M1650" i="4" s="1"/>
  <c r="M1651" i="4" s="1"/>
  <c r="M1652" i="4" s="1"/>
  <c r="M1653" i="4" s="1"/>
  <c r="M1654" i="4" s="1"/>
  <c r="M1655" i="4" s="1"/>
  <c r="M1656" i="4" s="1"/>
  <c r="M1657" i="4" s="1"/>
  <c r="M1658" i="4" s="1"/>
  <c r="M1659" i="4" s="1"/>
  <c r="M1660" i="4" s="1"/>
  <c r="M1661" i="4" s="1"/>
  <c r="M1662" i="4" s="1"/>
  <c r="M1663" i="4" s="1"/>
  <c r="M1664" i="4" s="1"/>
  <c r="M1665" i="4" s="1"/>
  <c r="M1666" i="4" s="1"/>
  <c r="M1667" i="4" s="1"/>
  <c r="M1668" i="4" s="1"/>
  <c r="M1669" i="4" s="1"/>
  <c r="M1670" i="4" s="1"/>
  <c r="M1671" i="4" s="1"/>
  <c r="M1672" i="4" s="1"/>
  <c r="M1673" i="4" s="1"/>
  <c r="M1674" i="4" s="1"/>
  <c r="M1675" i="4" s="1"/>
  <c r="M1676" i="4" s="1"/>
  <c r="M1677" i="4" s="1"/>
  <c r="M1678" i="4" s="1"/>
  <c r="M1679" i="4" s="1"/>
  <c r="M1680" i="4" s="1"/>
  <c r="M1681" i="4" s="1"/>
  <c r="M1682" i="4" s="1"/>
  <c r="M1683" i="4" s="1"/>
  <c r="M1684" i="4" s="1"/>
  <c r="M1685" i="4" s="1"/>
  <c r="M1686" i="4" s="1"/>
  <c r="M1687" i="4" s="1"/>
  <c r="M1688" i="4" s="1"/>
  <c r="M1689" i="4" s="1"/>
  <c r="M1690" i="4" s="1"/>
  <c r="M1691" i="4" s="1"/>
  <c r="M1692" i="4" s="1"/>
  <c r="M1693" i="4" s="1"/>
  <c r="M1694" i="4" s="1"/>
  <c r="M1695" i="4" s="1"/>
  <c r="M1696" i="4" s="1"/>
  <c r="M1697" i="4" s="1"/>
  <c r="M1698" i="4" s="1"/>
  <c r="M1699" i="4" s="1"/>
  <c r="M1700" i="4" s="1"/>
  <c r="M1701" i="4" s="1"/>
  <c r="M1702" i="4" s="1"/>
  <c r="M1703" i="4" s="1"/>
  <c r="M1704" i="4" s="1"/>
  <c r="M1705" i="4" s="1"/>
  <c r="M1706" i="4" s="1"/>
  <c r="M1707" i="4" s="1"/>
  <c r="M1708" i="4" s="1"/>
  <c r="M1709" i="4" s="1"/>
  <c r="M1710" i="4" s="1"/>
  <c r="M1711" i="4" s="1"/>
  <c r="M1712" i="4" s="1"/>
  <c r="M1713" i="4" s="1"/>
  <c r="M1714" i="4" s="1"/>
  <c r="M1715" i="4" s="1"/>
  <c r="M1716" i="4" s="1"/>
  <c r="M1717" i="4" s="1"/>
  <c r="M1718" i="4" s="1"/>
  <c r="M1719" i="4" s="1"/>
  <c r="M1720" i="4" s="1"/>
  <c r="M1721" i="4" s="1"/>
  <c r="M1722" i="4" s="1"/>
  <c r="M1723" i="4" s="1"/>
  <c r="M1724" i="4" s="1"/>
  <c r="M1725" i="4" s="1"/>
  <c r="M1726" i="4" s="1"/>
  <c r="M1727" i="4" s="1"/>
  <c r="M1728" i="4" s="1"/>
  <c r="M1729" i="4" s="1"/>
  <c r="M1730" i="4" s="1"/>
  <c r="M1731" i="4" s="1"/>
  <c r="M1732" i="4" s="1"/>
  <c r="M1733" i="4" s="1"/>
  <c r="M1734" i="4" s="1"/>
  <c r="M1735" i="4" s="1"/>
  <c r="M1736" i="4" s="1"/>
  <c r="M1737" i="4" s="1"/>
  <c r="M1738" i="4" s="1"/>
  <c r="M1739" i="4" s="1"/>
  <c r="M1740" i="4" s="1"/>
  <c r="M1741" i="4" s="1"/>
  <c r="M1742" i="4" s="1"/>
  <c r="M1743" i="4" s="1"/>
  <c r="M1744" i="4" s="1"/>
  <c r="M1745" i="4" s="1"/>
  <c r="M1746" i="4" s="1"/>
  <c r="M1747" i="4" s="1"/>
  <c r="M1748" i="4" s="1"/>
  <c r="M1749" i="4" s="1"/>
  <c r="M1750" i="4" s="1"/>
  <c r="M1751" i="4" s="1"/>
  <c r="M1752" i="4" s="1"/>
  <c r="M1753" i="4" s="1"/>
  <c r="M1754" i="4" s="1"/>
  <c r="M1755" i="4" s="1"/>
  <c r="M1756" i="4" s="1"/>
  <c r="M1757" i="4" s="1"/>
  <c r="M1758" i="4" s="1"/>
  <c r="M1759" i="4" s="1"/>
  <c r="M1760" i="4" s="1"/>
  <c r="M1761" i="4" s="1"/>
  <c r="M1762" i="4" s="1"/>
  <c r="M1763" i="4" s="1"/>
  <c r="M1764" i="4" s="1"/>
  <c r="M1765" i="4" s="1"/>
  <c r="M1766" i="4" s="1"/>
  <c r="M1767" i="4" s="1"/>
  <c r="M1768" i="4" s="1"/>
  <c r="M1769" i="4" s="1"/>
  <c r="M1770" i="4" s="1"/>
  <c r="M1771" i="4" s="1"/>
  <c r="M1772" i="4" s="1"/>
  <c r="M1773" i="4" s="1"/>
  <c r="M1774" i="4" s="1"/>
  <c r="M1775" i="4" s="1"/>
  <c r="M1776" i="4" s="1"/>
  <c r="M1777" i="4" s="1"/>
  <c r="M1778" i="4" s="1"/>
  <c r="M1779" i="4" s="1"/>
  <c r="M1780" i="4" s="1"/>
  <c r="M1781" i="4" s="1"/>
  <c r="M1782" i="4" s="1"/>
  <c r="M1783" i="4" s="1"/>
  <c r="M1784" i="4" s="1"/>
  <c r="M1785" i="4" s="1"/>
  <c r="M1786" i="4" s="1"/>
  <c r="M1787" i="4" s="1"/>
  <c r="M1788" i="4" s="1"/>
  <c r="M1789" i="4" s="1"/>
  <c r="M1790" i="4" s="1"/>
  <c r="M1791" i="4" s="1"/>
  <c r="M1792" i="4" s="1"/>
  <c r="M1793" i="4" s="1"/>
  <c r="M1794" i="4" s="1"/>
  <c r="M1795" i="4" s="1"/>
  <c r="M1796" i="4" s="1"/>
  <c r="M1797" i="4" s="1"/>
  <c r="M1798" i="4" s="1"/>
  <c r="M1799" i="4" s="1"/>
  <c r="M1800" i="4" s="1"/>
  <c r="M1801" i="4" s="1"/>
  <c r="M1802" i="4" s="1"/>
  <c r="M1803" i="4" s="1"/>
  <c r="M1804" i="4" s="1"/>
  <c r="M1805" i="4" s="1"/>
  <c r="M1806" i="4" s="1"/>
  <c r="M1807" i="4" s="1"/>
  <c r="M1808" i="4" s="1"/>
  <c r="M1809" i="4" s="1"/>
  <c r="M1810" i="4" s="1"/>
  <c r="M1811" i="4" s="1"/>
  <c r="M1812" i="4" s="1"/>
  <c r="M1813" i="4" s="1"/>
  <c r="M1814" i="4" s="1"/>
  <c r="M1815" i="4" s="1"/>
  <c r="M1816" i="4" s="1"/>
  <c r="M1817" i="4" s="1"/>
  <c r="M1818" i="4" s="1"/>
  <c r="M1819" i="4" s="1"/>
  <c r="M1820" i="4" s="1"/>
  <c r="M1821" i="4" s="1"/>
  <c r="M1822" i="4" s="1"/>
  <c r="M1823" i="4" s="1"/>
  <c r="M1824" i="4" s="1"/>
  <c r="M1825" i="4" s="1"/>
  <c r="M1826" i="4" s="1"/>
  <c r="M1827" i="4" s="1"/>
  <c r="M1828" i="4" s="1"/>
  <c r="M1829" i="4" s="1"/>
  <c r="M1830" i="4" s="1"/>
  <c r="M1831" i="4" s="1"/>
  <c r="M1832" i="4" s="1"/>
  <c r="M1833" i="4" s="1"/>
  <c r="M1834" i="4" s="1"/>
  <c r="M1835" i="4" s="1"/>
  <c r="M1836" i="4" s="1"/>
  <c r="M1837" i="4" s="1"/>
  <c r="M1838" i="4" s="1"/>
  <c r="M1839" i="4" s="1"/>
  <c r="M1840" i="4" s="1"/>
  <c r="M1841" i="4" s="1"/>
  <c r="M1842" i="4" s="1"/>
  <c r="M1843" i="4" s="1"/>
  <c r="M1844" i="4" s="1"/>
  <c r="M1845" i="4" s="1"/>
  <c r="M1846" i="4" s="1"/>
  <c r="M1847" i="4" s="1"/>
  <c r="M1848" i="4" s="1"/>
  <c r="M1849" i="4" s="1"/>
  <c r="M1850" i="4" s="1"/>
  <c r="M1851" i="4" s="1"/>
  <c r="M1852" i="4" s="1"/>
  <c r="M1853" i="4" s="1"/>
  <c r="M1854" i="4" s="1"/>
  <c r="M1855" i="4" s="1"/>
  <c r="M1856" i="4" s="1"/>
  <c r="M1857" i="4" s="1"/>
  <c r="M1858" i="4" s="1"/>
  <c r="M1859" i="4" s="1"/>
  <c r="M1860" i="4" s="1"/>
  <c r="M1861" i="4" s="1"/>
  <c r="M1862" i="4" s="1"/>
  <c r="M1863" i="4" s="1"/>
  <c r="M1864" i="4" s="1"/>
  <c r="M1865" i="4" s="1"/>
  <c r="M1866" i="4" s="1"/>
  <c r="M1867" i="4" s="1"/>
  <c r="M1868" i="4" s="1"/>
  <c r="M1869" i="4" s="1"/>
  <c r="M1870" i="4" s="1"/>
  <c r="M1871" i="4" s="1"/>
  <c r="M1872" i="4" s="1"/>
  <c r="M1873" i="4" s="1"/>
  <c r="M1874" i="4" s="1"/>
  <c r="M1875" i="4" s="1"/>
  <c r="M1876" i="4" s="1"/>
  <c r="M1877" i="4" s="1"/>
  <c r="M1878" i="4" s="1"/>
  <c r="M1879" i="4" s="1"/>
  <c r="M1880" i="4" s="1"/>
  <c r="M1881" i="4" s="1"/>
  <c r="M1882" i="4" s="1"/>
  <c r="M1883" i="4" s="1"/>
  <c r="M1884" i="4" s="1"/>
  <c r="M1885" i="4" s="1"/>
  <c r="M1886" i="4" s="1"/>
  <c r="M1887" i="4" s="1"/>
  <c r="M1888" i="4" s="1"/>
  <c r="M1889" i="4" s="1"/>
  <c r="M1890" i="4" s="1"/>
  <c r="M1891" i="4" s="1"/>
  <c r="M1892" i="4" s="1"/>
  <c r="M1893" i="4" s="1"/>
  <c r="M1894" i="4" s="1"/>
  <c r="M1895" i="4" s="1"/>
  <c r="M1896" i="4" s="1"/>
  <c r="M1897" i="4" s="1"/>
  <c r="M1898" i="4" s="1"/>
  <c r="M1899" i="4" s="1"/>
  <c r="M1900" i="4" s="1"/>
  <c r="M1901" i="4" s="1"/>
  <c r="M1902" i="4" s="1"/>
  <c r="M1903" i="4" s="1"/>
  <c r="M1904" i="4" s="1"/>
  <c r="M1905" i="4" s="1"/>
  <c r="M1906" i="4" s="1"/>
  <c r="M1907" i="4" s="1"/>
  <c r="M1908" i="4" s="1"/>
  <c r="M1909" i="4" s="1"/>
  <c r="M1910" i="4" s="1"/>
  <c r="M1911" i="4" s="1"/>
  <c r="M1912" i="4" s="1"/>
  <c r="M1913" i="4" s="1"/>
  <c r="M1914" i="4" s="1"/>
  <c r="M1915" i="4" s="1"/>
  <c r="M1916" i="4" s="1"/>
  <c r="M1917" i="4" s="1"/>
  <c r="M1918" i="4" s="1"/>
  <c r="M1919" i="4" s="1"/>
  <c r="M1920" i="4" s="1"/>
  <c r="M1921" i="4" s="1"/>
  <c r="M1922" i="4" s="1"/>
  <c r="M1923" i="4" s="1"/>
  <c r="M1924" i="4" s="1"/>
  <c r="M1925" i="4" s="1"/>
  <c r="M1926" i="4" s="1"/>
  <c r="M1927" i="4" s="1"/>
  <c r="M1928" i="4" s="1"/>
  <c r="M1929" i="4" s="1"/>
  <c r="M1930" i="4" s="1"/>
  <c r="M1931" i="4" s="1"/>
  <c r="M1932" i="4" s="1"/>
  <c r="M1933" i="4" s="1"/>
  <c r="M1934" i="4" s="1"/>
  <c r="M1935" i="4" s="1"/>
  <c r="M1936" i="4" s="1"/>
  <c r="M1937" i="4" s="1"/>
  <c r="M1938" i="4" s="1"/>
  <c r="M1939" i="4" s="1"/>
  <c r="M1940" i="4" s="1"/>
  <c r="M1941" i="4" s="1"/>
  <c r="M1942" i="4" s="1"/>
  <c r="M1943" i="4" s="1"/>
  <c r="M1944" i="4" s="1"/>
  <c r="M1945" i="4" s="1"/>
  <c r="M1946" i="4" s="1"/>
  <c r="M1947" i="4" s="1"/>
  <c r="M1948" i="4" s="1"/>
  <c r="M1949" i="4" s="1"/>
  <c r="M1950" i="4" s="1"/>
  <c r="M1951" i="4" s="1"/>
  <c r="M1952" i="4" s="1"/>
  <c r="M1953" i="4" s="1"/>
  <c r="M1954" i="4" s="1"/>
  <c r="M1955" i="4" s="1"/>
  <c r="M1956" i="4" s="1"/>
  <c r="M1957" i="4" s="1"/>
  <c r="M1958" i="4" s="1"/>
  <c r="M1959" i="4" s="1"/>
  <c r="M1960" i="4" s="1"/>
  <c r="M1961" i="4" s="1"/>
  <c r="M1962" i="4" s="1"/>
  <c r="M1963" i="4" s="1"/>
  <c r="M1964" i="4" s="1"/>
  <c r="M1965" i="4" s="1"/>
  <c r="M1966" i="4" s="1"/>
  <c r="M1967" i="4" s="1"/>
  <c r="M1968" i="4" s="1"/>
  <c r="M1969" i="4" s="1"/>
  <c r="M1970" i="4" s="1"/>
  <c r="M1971" i="4" s="1"/>
  <c r="M1972" i="4" s="1"/>
  <c r="M1973" i="4" s="1"/>
  <c r="M1974" i="4" s="1"/>
  <c r="M1975" i="4" s="1"/>
  <c r="M1976" i="4" s="1"/>
  <c r="M1977" i="4" s="1"/>
  <c r="M1978" i="4" s="1"/>
  <c r="M1979" i="4" s="1"/>
  <c r="M1980" i="4" s="1"/>
  <c r="M1981" i="4" s="1"/>
  <c r="M1982" i="4" s="1"/>
  <c r="M1983" i="4" s="1"/>
  <c r="M1984" i="4" s="1"/>
  <c r="M1985" i="4" s="1"/>
  <c r="M1986" i="4" s="1"/>
  <c r="M1987" i="4" s="1"/>
  <c r="M1988" i="4" s="1"/>
  <c r="M1989" i="4" s="1"/>
  <c r="M1990" i="4" s="1"/>
  <c r="M1991" i="4" s="1"/>
  <c r="M1992" i="4" s="1"/>
  <c r="M1993" i="4" s="1"/>
  <c r="M1994" i="4" s="1"/>
  <c r="M1995" i="4" s="1"/>
  <c r="M1996" i="4" s="1"/>
  <c r="M1997" i="4" s="1"/>
  <c r="M1998" i="4" s="1"/>
  <c r="M1999" i="4" s="1"/>
  <c r="M2000" i="4" s="1"/>
  <c r="M2001" i="4" s="1"/>
  <c r="M2002" i="4" s="1"/>
  <c r="M2003" i="4" s="1"/>
  <c r="M2004" i="4" s="1"/>
  <c r="M2005" i="4" s="1"/>
  <c r="M2006" i="4" s="1"/>
  <c r="M2007" i="4" s="1"/>
  <c r="M2008" i="4" s="1"/>
  <c r="M2009" i="4" s="1"/>
  <c r="M2010" i="4" s="1"/>
  <c r="M2011" i="4" s="1"/>
  <c r="M2012" i="4" s="1"/>
  <c r="M2013" i="4" s="1"/>
  <c r="M2014" i="4" s="1"/>
  <c r="M2015" i="4" s="1"/>
  <c r="M2016" i="4" s="1"/>
  <c r="M2017" i="4" s="1"/>
  <c r="M2018" i="4" s="1"/>
  <c r="M2019" i="4" s="1"/>
  <c r="M2020" i="4" s="1"/>
  <c r="M2021" i="4" s="1"/>
  <c r="M2022" i="4" s="1"/>
  <c r="M2023" i="4" s="1"/>
  <c r="M2024" i="4" s="1"/>
  <c r="M2025" i="4" s="1"/>
  <c r="M2026" i="4" s="1"/>
  <c r="M2027" i="4" s="1"/>
  <c r="M2028" i="4" s="1"/>
  <c r="M2029" i="4" s="1"/>
  <c r="M2030" i="4" s="1"/>
  <c r="M2031" i="4" s="1"/>
  <c r="M2032" i="4" s="1"/>
  <c r="M2033" i="4" s="1"/>
  <c r="M2034" i="4" s="1"/>
  <c r="M2035" i="4" s="1"/>
  <c r="M2036" i="4" s="1"/>
  <c r="M2037" i="4" s="1"/>
  <c r="M2038" i="4" s="1"/>
  <c r="M2039" i="4" s="1"/>
  <c r="M2040" i="4" s="1"/>
  <c r="M2041" i="4" s="1"/>
  <c r="M2042" i="4" s="1"/>
  <c r="M2043" i="4" s="1"/>
  <c r="M2044" i="4" s="1"/>
  <c r="M2045" i="4" s="1"/>
  <c r="M2046" i="4" s="1"/>
  <c r="M2047" i="4" s="1"/>
  <c r="M2048" i="4" s="1"/>
  <c r="M2049" i="4" s="1"/>
  <c r="M2050" i="4" s="1"/>
  <c r="M2051" i="4" s="1"/>
  <c r="M2052" i="4" s="1"/>
  <c r="M2053" i="4" s="1"/>
  <c r="M2054" i="4" s="1"/>
  <c r="M2055" i="4" s="1"/>
  <c r="M2056" i="4" s="1"/>
  <c r="M2057" i="4" s="1"/>
  <c r="M2058" i="4" s="1"/>
  <c r="M2059" i="4" s="1"/>
  <c r="M2060" i="4" s="1"/>
  <c r="M2061" i="4" s="1"/>
  <c r="M2062" i="4" s="1"/>
  <c r="M2063" i="4" s="1"/>
  <c r="M2064" i="4" s="1"/>
  <c r="M2065" i="4" s="1"/>
  <c r="M2066" i="4" s="1"/>
  <c r="M2067" i="4" s="1"/>
  <c r="M2068" i="4" s="1"/>
  <c r="M2069" i="4" s="1"/>
  <c r="M2070" i="4" s="1"/>
  <c r="M2071" i="4" s="1"/>
  <c r="M2072" i="4" s="1"/>
  <c r="M2073" i="4" s="1"/>
  <c r="M2074" i="4" s="1"/>
  <c r="M2075" i="4" s="1"/>
  <c r="M2076" i="4" s="1"/>
  <c r="M2077" i="4" s="1"/>
  <c r="M2078" i="4" s="1"/>
  <c r="M2079" i="4" s="1"/>
  <c r="M2080" i="4" s="1"/>
  <c r="M2081" i="4" s="1"/>
  <c r="M2082" i="4" s="1"/>
  <c r="M2083" i="4" s="1"/>
  <c r="M2084" i="4" s="1"/>
  <c r="M2085" i="4" s="1"/>
  <c r="M2086" i="4" s="1"/>
  <c r="M2087" i="4" s="1"/>
  <c r="M2088" i="4" s="1"/>
  <c r="M2089" i="4" s="1"/>
  <c r="M2090" i="4" s="1"/>
  <c r="M2091" i="4" s="1"/>
  <c r="M2092" i="4" s="1"/>
  <c r="M2093" i="4" s="1"/>
  <c r="M2094" i="4" s="1"/>
  <c r="M2095" i="4" s="1"/>
  <c r="M2096" i="4" s="1"/>
  <c r="M2097" i="4" s="1"/>
  <c r="M2098" i="4" s="1"/>
  <c r="M2099" i="4" s="1"/>
  <c r="M2100" i="4" s="1"/>
  <c r="M2101" i="4" s="1"/>
  <c r="M2102" i="4" s="1"/>
  <c r="M2103" i="4" s="1"/>
  <c r="M2104" i="4" s="1"/>
  <c r="M2105" i="4" s="1"/>
  <c r="M2106" i="4" s="1"/>
  <c r="M2107" i="4" s="1"/>
  <c r="M2108" i="4" s="1"/>
  <c r="M2109" i="4" s="1"/>
  <c r="M2110" i="4" s="1"/>
  <c r="M2111" i="4" s="1"/>
  <c r="M2112" i="4" s="1"/>
  <c r="M2113" i="4" s="1"/>
  <c r="M2114" i="4" s="1"/>
  <c r="M2115" i="4" s="1"/>
  <c r="M2116" i="4" s="1"/>
  <c r="M2117" i="4" s="1"/>
  <c r="M2118" i="4" s="1"/>
  <c r="M2119" i="4" s="1"/>
  <c r="M2120" i="4" s="1"/>
  <c r="M2121" i="4" s="1"/>
  <c r="M2122" i="4" s="1"/>
  <c r="M2123" i="4" s="1"/>
  <c r="M2124" i="4" s="1"/>
  <c r="M2125" i="4" s="1"/>
  <c r="M2126" i="4" s="1"/>
  <c r="M2127" i="4" s="1"/>
  <c r="M2128" i="4" s="1"/>
  <c r="M2129" i="4" s="1"/>
  <c r="M2130" i="4" s="1"/>
  <c r="M2131" i="4" s="1"/>
  <c r="M2132" i="4" s="1"/>
  <c r="M2133" i="4" s="1"/>
  <c r="M2134" i="4" s="1"/>
  <c r="M2135" i="4" s="1"/>
  <c r="M2136" i="4" s="1"/>
  <c r="M2137" i="4" s="1"/>
  <c r="M2138" i="4" s="1"/>
  <c r="M2139" i="4" s="1"/>
  <c r="M2140" i="4" s="1"/>
  <c r="M2141" i="4" s="1"/>
  <c r="M2142" i="4" s="1"/>
  <c r="M2143" i="4" s="1"/>
  <c r="M2144" i="4" s="1"/>
  <c r="M2145" i="4" s="1"/>
  <c r="M2146" i="4" s="1"/>
  <c r="M2147" i="4" s="1"/>
  <c r="M2148" i="4" s="1"/>
  <c r="M2149" i="4" s="1"/>
  <c r="M2150" i="4" s="1"/>
  <c r="M2151" i="4" s="1"/>
  <c r="M2152" i="4" s="1"/>
  <c r="M2153" i="4" s="1"/>
  <c r="M2154" i="4" s="1"/>
  <c r="M2155" i="4" s="1"/>
  <c r="M2156" i="4" s="1"/>
  <c r="M2157" i="4" s="1"/>
  <c r="M2158" i="4" s="1"/>
  <c r="M2159" i="4" s="1"/>
  <c r="M2160" i="4" s="1"/>
  <c r="M2161" i="4" s="1"/>
  <c r="M2162" i="4" s="1"/>
  <c r="M2163" i="4" s="1"/>
  <c r="M2164" i="4" s="1"/>
  <c r="M2165" i="4" s="1"/>
  <c r="M2166" i="4" s="1"/>
  <c r="M2167" i="4" s="1"/>
  <c r="M2168" i="4" s="1"/>
  <c r="M2169" i="4" s="1"/>
  <c r="M2170" i="4" s="1"/>
  <c r="M2171" i="4" s="1"/>
  <c r="M2172" i="4" s="1"/>
  <c r="M2173" i="4" s="1"/>
  <c r="M2174" i="4" s="1"/>
  <c r="M2175" i="4" s="1"/>
  <c r="M2176" i="4" s="1"/>
  <c r="M2177" i="4" s="1"/>
  <c r="M2178" i="4" s="1"/>
  <c r="M2179" i="4" s="1"/>
  <c r="M2180" i="4" s="1"/>
  <c r="M2181" i="4" s="1"/>
  <c r="M2182" i="4" s="1"/>
  <c r="M2183" i="4" s="1"/>
  <c r="M2184" i="4" s="1"/>
  <c r="M2185" i="4" s="1"/>
  <c r="M2186" i="4" s="1"/>
  <c r="M2187" i="4" s="1"/>
  <c r="M2188" i="4" s="1"/>
  <c r="M2189" i="4" s="1"/>
  <c r="M2190" i="4" s="1"/>
  <c r="M2191" i="4" s="1"/>
  <c r="M2192" i="4" s="1"/>
  <c r="M2193" i="4" s="1"/>
  <c r="M2194" i="4" s="1"/>
  <c r="M2195" i="4" s="1"/>
  <c r="M2196" i="4" s="1"/>
  <c r="M2197" i="4" s="1"/>
  <c r="M2198" i="4" s="1"/>
  <c r="M2199" i="4" s="1"/>
  <c r="M2200" i="4" s="1"/>
  <c r="M2201" i="4" s="1"/>
  <c r="M2202" i="4" s="1"/>
  <c r="M2203" i="4" s="1"/>
  <c r="M2204" i="4" s="1"/>
  <c r="M2205" i="4" s="1"/>
  <c r="M2206" i="4" s="1"/>
  <c r="M2207" i="4" s="1"/>
  <c r="M2208" i="4" s="1"/>
  <c r="M2209" i="4" s="1"/>
  <c r="M2210" i="4" s="1"/>
  <c r="M2211" i="4" s="1"/>
  <c r="M2212" i="4" s="1"/>
  <c r="M2213" i="4" s="1"/>
  <c r="M2214" i="4" s="1"/>
  <c r="M2215" i="4" s="1"/>
  <c r="M2216" i="4" s="1"/>
  <c r="M2217" i="4" s="1"/>
  <c r="M2218" i="4" s="1"/>
  <c r="M2219" i="4" s="1"/>
  <c r="M2220" i="4" s="1"/>
  <c r="M2221" i="4" s="1"/>
  <c r="M2222" i="4" s="1"/>
  <c r="M2223" i="4" s="1"/>
  <c r="M2224" i="4" s="1"/>
  <c r="M2225" i="4" s="1"/>
  <c r="M2226" i="4" s="1"/>
  <c r="M2227" i="4" s="1"/>
  <c r="M2228" i="4" s="1"/>
  <c r="M2229" i="4" s="1"/>
  <c r="M2230" i="4" s="1"/>
  <c r="M2231" i="4" s="1"/>
  <c r="M2232" i="4" s="1"/>
  <c r="M2233" i="4" s="1"/>
  <c r="M2234" i="4" s="1"/>
  <c r="M2235" i="4" s="1"/>
  <c r="M2236" i="4" s="1"/>
  <c r="M2237" i="4" s="1"/>
  <c r="M2238" i="4" s="1"/>
  <c r="M2239" i="4" s="1"/>
  <c r="M2240" i="4" s="1"/>
  <c r="M2241" i="4" s="1"/>
  <c r="M2242" i="4" s="1"/>
  <c r="M2243" i="4" s="1"/>
  <c r="M2244" i="4" s="1"/>
  <c r="M2245" i="4" s="1"/>
  <c r="M2246" i="4" s="1"/>
  <c r="M2247" i="4" s="1"/>
  <c r="M2248" i="4" s="1"/>
  <c r="M2249" i="4" s="1"/>
  <c r="M2250" i="4" s="1"/>
  <c r="M2251" i="4" s="1"/>
  <c r="M2252" i="4" s="1"/>
  <c r="M2253" i="4" s="1"/>
  <c r="M2254" i="4" s="1"/>
  <c r="M2255" i="4" s="1"/>
  <c r="M2256" i="4" s="1"/>
  <c r="M2257" i="4" s="1"/>
  <c r="M2258" i="4" s="1"/>
  <c r="M2259" i="4" s="1"/>
  <c r="M2260" i="4" s="1"/>
  <c r="M2261" i="4" s="1"/>
  <c r="M2262" i="4" s="1"/>
  <c r="M2263" i="4" s="1"/>
  <c r="M2264" i="4" s="1"/>
  <c r="M2265" i="4" s="1"/>
  <c r="M2266" i="4" s="1"/>
  <c r="M2267" i="4" s="1"/>
  <c r="M2268" i="4" s="1"/>
  <c r="M2269" i="4" s="1"/>
  <c r="M2270" i="4" s="1"/>
  <c r="M2271" i="4" s="1"/>
  <c r="M2272" i="4" s="1"/>
  <c r="M2273" i="4" s="1"/>
  <c r="M2274" i="4" s="1"/>
  <c r="M2275" i="4" s="1"/>
  <c r="M2276" i="4" s="1"/>
  <c r="M2277" i="4" s="1"/>
  <c r="M2278" i="4" s="1"/>
  <c r="M2279" i="4" s="1"/>
  <c r="M2280" i="4" s="1"/>
  <c r="M2281" i="4" s="1"/>
  <c r="M2282" i="4" s="1"/>
  <c r="M2283" i="4" s="1"/>
  <c r="M2284" i="4" s="1"/>
  <c r="M2285" i="4" s="1"/>
  <c r="M2286" i="4" s="1"/>
  <c r="M2287" i="4" s="1"/>
  <c r="M2288" i="4" s="1"/>
  <c r="M2289" i="4" s="1"/>
  <c r="M2290" i="4" s="1"/>
  <c r="M2291" i="4" s="1"/>
  <c r="M2292" i="4" s="1"/>
  <c r="M2293" i="4" s="1"/>
  <c r="M2294" i="4" s="1"/>
  <c r="M2295" i="4" s="1"/>
  <c r="M2296" i="4" s="1"/>
  <c r="M2297" i="4" s="1"/>
  <c r="M2298" i="4" s="1"/>
  <c r="M2299" i="4" s="1"/>
  <c r="M2300" i="4" s="1"/>
  <c r="M2301" i="4" s="1"/>
  <c r="M2302" i="4" s="1"/>
  <c r="M2303" i="4" s="1"/>
  <c r="M2304" i="4" s="1"/>
  <c r="M2305" i="4" s="1"/>
  <c r="M2306" i="4" s="1"/>
  <c r="M2307" i="4" s="1"/>
  <c r="M2308" i="4" s="1"/>
  <c r="M2309" i="4" s="1"/>
  <c r="M2310" i="4" s="1"/>
  <c r="M2311" i="4" s="1"/>
  <c r="M2312" i="4" s="1"/>
  <c r="M2313" i="4" s="1"/>
  <c r="M2314" i="4" s="1"/>
  <c r="M2315" i="4" s="1"/>
  <c r="M2316" i="4" s="1"/>
  <c r="M2317" i="4" s="1"/>
  <c r="M2318" i="4" s="1"/>
  <c r="M2319" i="4" s="1"/>
  <c r="M2320" i="4" s="1"/>
  <c r="M2321" i="4" s="1"/>
  <c r="M2322" i="4" s="1"/>
  <c r="M2323" i="4" s="1"/>
  <c r="M2324" i="4" s="1"/>
  <c r="M2325" i="4" s="1"/>
  <c r="M2326" i="4" s="1"/>
  <c r="M2327" i="4" s="1"/>
  <c r="M2328" i="4" s="1"/>
  <c r="M2329" i="4" s="1"/>
  <c r="M2330" i="4" s="1"/>
  <c r="M2331" i="4" s="1"/>
  <c r="M2332" i="4" s="1"/>
  <c r="M2333" i="4" s="1"/>
  <c r="M2334" i="4" s="1"/>
  <c r="M2335" i="4" s="1"/>
  <c r="M2336" i="4" s="1"/>
  <c r="M2337" i="4" s="1"/>
  <c r="M2338" i="4" s="1"/>
  <c r="M2339" i="4" s="1"/>
  <c r="M2340" i="4" s="1"/>
  <c r="M2341" i="4" s="1"/>
  <c r="M2342" i="4" s="1"/>
  <c r="M2343" i="4" s="1"/>
  <c r="M2344" i="4" s="1"/>
  <c r="M2345" i="4" s="1"/>
  <c r="M2346" i="4" s="1"/>
  <c r="M2347" i="4" s="1"/>
  <c r="M2348" i="4" s="1"/>
  <c r="M2349" i="4" s="1"/>
  <c r="M2350" i="4" s="1"/>
  <c r="M2351" i="4" s="1"/>
  <c r="M2352" i="4" s="1"/>
  <c r="M2353" i="4" s="1"/>
  <c r="M2354" i="4" s="1"/>
  <c r="M2355" i="4" s="1"/>
  <c r="M2356" i="4" s="1"/>
  <c r="M2357" i="4" s="1"/>
  <c r="S5" i="2" a="1"/>
  <c r="S5" i="2" s="1"/>
  <c r="B2" i="4"/>
  <c r="K5" i="1"/>
  <c r="Q1" i="2" a="1"/>
  <c r="G5" i="1"/>
  <c r="Q1" i="2" l="1"/>
  <c r="G14" i="2"/>
  <c r="E14" i="2"/>
  <c r="K16" i="1"/>
  <c r="G16" i="1"/>
  <c r="C16" i="1"/>
  <c r="F19" i="1"/>
  <c r="A6" i="2" a="1"/>
  <c r="J19" i="1"/>
  <c r="A8" i="2" a="1"/>
  <c r="A11" i="2" a="1"/>
  <c r="A10" i="2" a="1"/>
  <c r="C5" i="1"/>
  <c r="F6" i="3"/>
  <c r="F13" i="3"/>
  <c r="A9" i="2" a="1"/>
  <c r="F15" i="3"/>
  <c r="A7" i="2" a="1"/>
  <c r="F10" i="3"/>
  <c r="A12" i="2" a="1"/>
  <c r="F11" i="3"/>
  <c r="K7" i="4"/>
  <c r="F14" i="3"/>
  <c r="F12" i="3"/>
  <c r="F7" i="3"/>
  <c r="F9" i="3"/>
  <c r="A7" i="2" l="1"/>
  <c r="A8" i="2"/>
  <c r="A12" i="2"/>
  <c r="A11" i="2"/>
  <c r="A6" i="2"/>
  <c r="A10" i="2"/>
  <c r="A9" i="2"/>
  <c r="B1" i="4"/>
  <c r="F22" i="3"/>
  <c r="Q6" i="3"/>
  <c r="G6" i="3"/>
  <c r="G14" i="3"/>
  <c r="F18" i="3"/>
  <c r="Q10" i="2"/>
  <c r="Q7" i="2"/>
  <c r="F17" i="3"/>
  <c r="J22" i="1"/>
  <c r="O6" i="2"/>
  <c r="Q13" i="2"/>
  <c r="G15" i="3"/>
  <c r="Q6" i="2"/>
  <c r="G17" i="3"/>
  <c r="O9" i="2"/>
  <c r="Q12" i="2"/>
  <c r="G7" i="3"/>
  <c r="G8" i="3"/>
  <c r="O8" i="2"/>
  <c r="O7" i="2"/>
  <c r="F8" i="3"/>
  <c r="F22" i="1"/>
  <c r="O11" i="2"/>
  <c r="Q9" i="2"/>
  <c r="O13" i="2"/>
  <c r="G13" i="3"/>
  <c r="Q8" i="2"/>
  <c r="O12" i="2"/>
  <c r="O14" i="2"/>
  <c r="Q14" i="2"/>
  <c r="G9" i="3"/>
  <c r="K9" i="4"/>
  <c r="G12" i="3"/>
  <c r="O10" i="2"/>
  <c r="J9" i="4"/>
  <c r="Q11" i="2"/>
  <c r="G11" i="3"/>
  <c r="B19" i="1"/>
  <c r="M6" i="2"/>
  <c r="G18" i="3"/>
  <c r="G10" i="3"/>
  <c r="M9" i="2"/>
  <c r="M14" i="2"/>
  <c r="M12" i="2"/>
  <c r="M13" i="2"/>
  <c r="B22" i="1"/>
  <c r="M11" i="2"/>
  <c r="F16" i="3"/>
  <c r="M7" i="2"/>
  <c r="M10" i="2"/>
  <c r="M8" i="2"/>
  <c r="G16" i="3"/>
  <c r="B6" i="4" l="1"/>
  <c r="G33" i="3"/>
  <c r="G34" i="3" s="1"/>
  <c r="G27" i="3"/>
  <c r="G28" i="3" s="1"/>
  <c r="G43" i="3"/>
  <c r="G44" i="3" s="1"/>
  <c r="G35" i="3"/>
  <c r="G36" i="3" s="1"/>
  <c r="G45" i="3"/>
  <c r="G46" i="3" s="1"/>
  <c r="G39" i="3"/>
  <c r="G40" i="3" s="1"/>
  <c r="G37" i="3"/>
  <c r="G38" i="3" s="1"/>
  <c r="G31" i="3"/>
  <c r="G32" i="3" s="1"/>
  <c r="G41" i="3"/>
  <c r="G42" i="3" s="1"/>
  <c r="G25" i="3"/>
  <c r="G26" i="3" s="1"/>
  <c r="G29" i="3"/>
  <c r="G30" i="3" s="1"/>
  <c r="G23" i="3"/>
  <c r="G24" i="3" s="1"/>
  <c r="B4" i="4"/>
  <c r="B5" i="4"/>
  <c r="F41" i="3"/>
  <c r="F42" i="3" s="1"/>
  <c r="F23" i="3"/>
  <c r="F24" i="3" s="1"/>
  <c r="F29" i="3"/>
  <c r="F30" i="3" s="1"/>
  <c r="F45" i="3"/>
  <c r="F46" i="3" s="1"/>
  <c r="F33" i="3"/>
  <c r="F34" i="3" s="1"/>
  <c r="F37" i="3"/>
  <c r="F38" i="3" s="1"/>
  <c r="F25" i="3"/>
  <c r="F26" i="3" s="1"/>
  <c r="F31" i="3"/>
  <c r="F32" i="3" s="1"/>
  <c r="F27" i="3"/>
  <c r="F28" i="3" s="1"/>
  <c r="F35" i="3"/>
  <c r="F36" i="3" s="1"/>
  <c r="F39" i="3"/>
  <c r="F40" i="3" s="1"/>
  <c r="F43" i="3"/>
  <c r="F44" i="3" s="1"/>
  <c r="G22" i="3"/>
  <c r="R6" i="3"/>
  <c r="H6" i="3"/>
  <c r="H16" i="3"/>
  <c r="H10" i="3"/>
  <c r="H15" i="3"/>
  <c r="H12" i="3"/>
  <c r="H7" i="3"/>
  <c r="G9" i="4"/>
  <c r="H9" i="4"/>
  <c r="H17" i="3"/>
  <c r="H11" i="3"/>
  <c r="H18" i="3"/>
  <c r="H8" i="3"/>
  <c r="H13" i="3"/>
  <c r="H9" i="3"/>
  <c r="E9" i="4"/>
  <c r="H14" i="3"/>
  <c r="L9" i="4" l="1"/>
  <c r="V52" i="4"/>
  <c r="V54" i="4"/>
  <c r="V56" i="4"/>
  <c r="V73" i="4"/>
  <c r="V76" i="4"/>
  <c r="V81" i="4"/>
  <c r="V84" i="4"/>
  <c r="V89" i="4"/>
  <c r="V92" i="4"/>
  <c r="V97" i="4"/>
  <c r="V100" i="4"/>
  <c r="V105" i="4"/>
  <c r="V108" i="4"/>
  <c r="V113" i="4"/>
  <c r="V116" i="4"/>
  <c r="V121" i="4"/>
  <c r="V124" i="4"/>
  <c r="V129" i="4"/>
  <c r="V132" i="4"/>
  <c r="V137" i="4"/>
  <c r="V140" i="4"/>
  <c r="V145" i="4"/>
  <c r="V148" i="4"/>
  <c r="V153" i="4"/>
  <c r="V156" i="4"/>
  <c r="V161" i="4"/>
  <c r="V164" i="4"/>
  <c r="V169" i="4"/>
  <c r="V177" i="4"/>
  <c r="V179" i="4"/>
  <c r="V181" i="4"/>
  <c r="V183" i="4"/>
  <c r="V185" i="4"/>
  <c r="V187" i="4"/>
  <c r="V189" i="4"/>
  <c r="V191" i="4"/>
  <c r="V193" i="4"/>
  <c r="V195" i="4"/>
  <c r="V199" i="4"/>
  <c r="V203" i="4"/>
  <c r="V207" i="4"/>
  <c r="V211" i="4"/>
  <c r="V215" i="4"/>
  <c r="V219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V44" i="4"/>
  <c r="V46" i="4"/>
  <c r="V48" i="4"/>
  <c r="V50" i="4"/>
  <c r="V75" i="4"/>
  <c r="V78" i="4"/>
  <c r="V83" i="4"/>
  <c r="V86" i="4"/>
  <c r="V91" i="4"/>
  <c r="V94" i="4"/>
  <c r="V99" i="4"/>
  <c r="V102" i="4"/>
  <c r="V107" i="4"/>
  <c r="V110" i="4"/>
  <c r="V115" i="4"/>
  <c r="V118" i="4"/>
  <c r="V123" i="4"/>
  <c r="V126" i="4"/>
  <c r="V131" i="4"/>
  <c r="V134" i="4"/>
  <c r="V139" i="4"/>
  <c r="V142" i="4"/>
  <c r="V147" i="4"/>
  <c r="V150" i="4"/>
  <c r="V155" i="4"/>
  <c r="V158" i="4"/>
  <c r="V163" i="4"/>
  <c r="V166" i="4"/>
  <c r="V198" i="4"/>
  <c r="V202" i="4"/>
  <c r="V206" i="4"/>
  <c r="V53" i="4"/>
  <c r="V55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7" i="4"/>
  <c r="V80" i="4"/>
  <c r="V85" i="4"/>
  <c r="V88" i="4"/>
  <c r="V93" i="4"/>
  <c r="V96" i="4"/>
  <c r="V101" i="4"/>
  <c r="V104" i="4"/>
  <c r="V109" i="4"/>
  <c r="V112" i="4"/>
  <c r="V117" i="4"/>
  <c r="V120" i="4"/>
  <c r="V125" i="4"/>
  <c r="V128" i="4"/>
  <c r="V133" i="4"/>
  <c r="V136" i="4"/>
  <c r="V141" i="4"/>
  <c r="V144" i="4"/>
  <c r="V149" i="4"/>
  <c r="V152" i="4"/>
  <c r="V157" i="4"/>
  <c r="V160" i="4"/>
  <c r="V165" i="4"/>
  <c r="V168" i="4"/>
  <c r="V171" i="4"/>
  <c r="V172" i="4"/>
  <c r="V173" i="4"/>
  <c r="V174" i="4"/>
  <c r="V175" i="4"/>
  <c r="V176" i="4"/>
  <c r="V178" i="4"/>
  <c r="V180" i="4"/>
  <c r="V182" i="4"/>
  <c r="V184" i="4"/>
  <c r="V186" i="4"/>
  <c r="V188" i="4"/>
  <c r="V190" i="4"/>
  <c r="V192" i="4"/>
  <c r="V194" i="4"/>
  <c r="V197" i="4"/>
  <c r="V201" i="4"/>
  <c r="V205" i="4"/>
  <c r="V209" i="4"/>
  <c r="V213" i="4"/>
  <c r="V217" i="4"/>
  <c r="V221" i="4"/>
  <c r="V15" i="4"/>
  <c r="V23" i="4"/>
  <c r="V31" i="4"/>
  <c r="V39" i="4"/>
  <c r="V47" i="4"/>
  <c r="V200" i="4"/>
  <c r="V212" i="4"/>
  <c r="V220" i="4"/>
  <c r="V222" i="4"/>
  <c r="V226" i="4"/>
  <c r="V230" i="4"/>
  <c r="V236" i="4"/>
  <c r="V237" i="4"/>
  <c r="V244" i="4"/>
  <c r="V245" i="4"/>
  <c r="V252" i="4"/>
  <c r="V253" i="4"/>
  <c r="V286" i="4"/>
  <c r="V287" i="4"/>
  <c r="V294" i="4"/>
  <c r="V295" i="4"/>
  <c r="V302" i="4"/>
  <c r="V303" i="4"/>
  <c r="V310" i="4"/>
  <c r="V311" i="4"/>
  <c r="V318" i="4"/>
  <c r="V319" i="4"/>
  <c r="V326" i="4"/>
  <c r="V327" i="4"/>
  <c r="V334" i="4"/>
  <c r="V335" i="4"/>
  <c r="V13" i="4"/>
  <c r="V21" i="4"/>
  <c r="V29" i="4"/>
  <c r="V37" i="4"/>
  <c r="V45" i="4"/>
  <c r="V79" i="4"/>
  <c r="V87" i="4"/>
  <c r="V95" i="4"/>
  <c r="V103" i="4"/>
  <c r="V111" i="4"/>
  <c r="V119" i="4"/>
  <c r="V127" i="4"/>
  <c r="V135" i="4"/>
  <c r="V143" i="4"/>
  <c r="V151" i="4"/>
  <c r="V159" i="4"/>
  <c r="V167" i="4"/>
  <c r="V204" i="4"/>
  <c r="V210" i="4"/>
  <c r="V218" i="4"/>
  <c r="V225" i="4"/>
  <c r="V229" i="4"/>
  <c r="V234" i="4"/>
  <c r="V235" i="4"/>
  <c r="V242" i="4"/>
  <c r="V243" i="4"/>
  <c r="V250" i="4"/>
  <c r="V251" i="4"/>
  <c r="V284" i="4"/>
  <c r="V285" i="4"/>
  <c r="V292" i="4"/>
  <c r="V293" i="4"/>
  <c r="V300" i="4"/>
  <c r="V301" i="4"/>
  <c r="V308" i="4"/>
  <c r="V309" i="4"/>
  <c r="V316" i="4"/>
  <c r="V317" i="4"/>
  <c r="V324" i="4"/>
  <c r="V325" i="4"/>
  <c r="V332" i="4"/>
  <c r="V333" i="4"/>
  <c r="V340" i="4"/>
  <c r="V341" i="4"/>
  <c r="V342" i="4"/>
  <c r="V11" i="4"/>
  <c r="V19" i="4"/>
  <c r="V27" i="4"/>
  <c r="V35" i="4"/>
  <c r="V43" i="4"/>
  <c r="V51" i="4"/>
  <c r="V74" i="4"/>
  <c r="V82" i="4"/>
  <c r="V90" i="4"/>
  <c r="V98" i="4"/>
  <c r="V106" i="4"/>
  <c r="V114" i="4"/>
  <c r="V122" i="4"/>
  <c r="V130" i="4"/>
  <c r="V138" i="4"/>
  <c r="V146" i="4"/>
  <c r="V154" i="4"/>
  <c r="V162" i="4"/>
  <c r="V170" i="4"/>
  <c r="V208" i="4"/>
  <c r="V216" i="4"/>
  <c r="V224" i="4"/>
  <c r="V228" i="4"/>
  <c r="V232" i="4"/>
  <c r="V233" i="4"/>
  <c r="V240" i="4"/>
  <c r="V241" i="4"/>
  <c r="V248" i="4"/>
  <c r="V249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90" i="4"/>
  <c r="V291" i="4"/>
  <c r="V298" i="4"/>
  <c r="V299" i="4"/>
  <c r="V306" i="4"/>
  <c r="V307" i="4"/>
  <c r="V314" i="4"/>
  <c r="V315" i="4"/>
  <c r="V322" i="4"/>
  <c r="V323" i="4"/>
  <c r="V330" i="4"/>
  <c r="V331" i="4"/>
  <c r="V338" i="4"/>
  <c r="V339" i="4"/>
  <c r="V17" i="4"/>
  <c r="V49" i="4"/>
  <c r="V238" i="4"/>
  <c r="V246" i="4"/>
  <c r="V254" i="4"/>
  <c r="V289" i="4"/>
  <c r="V304" i="4"/>
  <c r="V321" i="4"/>
  <c r="V336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91" i="4"/>
  <c r="V396" i="4"/>
  <c r="V399" i="4"/>
  <c r="V404" i="4"/>
  <c r="V407" i="4"/>
  <c r="V25" i="4"/>
  <c r="V214" i="4"/>
  <c r="V223" i="4"/>
  <c r="V297" i="4"/>
  <c r="V312" i="4"/>
  <c r="V329" i="4"/>
  <c r="V33" i="4"/>
  <c r="V196" i="4"/>
  <c r="V227" i="4"/>
  <c r="V288" i="4"/>
  <c r="V305" i="4"/>
  <c r="V320" i="4"/>
  <c r="V337" i="4"/>
  <c r="V41" i="4"/>
  <c r="V255" i="4"/>
  <c r="V328" i="4"/>
  <c r="V389" i="4"/>
  <c r="V402" i="4"/>
  <c r="V406" i="4"/>
  <c r="V408" i="4"/>
  <c r="V411" i="4"/>
  <c r="V416" i="4"/>
  <c r="V419" i="4"/>
  <c r="V424" i="4"/>
  <c r="V427" i="4"/>
  <c r="V433" i="4"/>
  <c r="V437" i="4"/>
  <c r="V441" i="4"/>
  <c r="V445" i="4"/>
  <c r="V449" i="4"/>
  <c r="V453" i="4"/>
  <c r="V457" i="4"/>
  <c r="V461" i="4"/>
  <c r="V466" i="4"/>
  <c r="V469" i="4"/>
  <c r="V247" i="4"/>
  <c r="V393" i="4"/>
  <c r="V397" i="4"/>
  <c r="V410" i="4"/>
  <c r="V413" i="4"/>
  <c r="V418" i="4"/>
  <c r="V421" i="4"/>
  <c r="V426" i="4"/>
  <c r="V429" i="4"/>
  <c r="V432" i="4"/>
  <c r="V436" i="4"/>
  <c r="V440" i="4"/>
  <c r="V444" i="4"/>
  <c r="V448" i="4"/>
  <c r="V452" i="4"/>
  <c r="V456" i="4"/>
  <c r="V460" i="4"/>
  <c r="V463" i="4"/>
  <c r="V468" i="4"/>
  <c r="V472" i="4"/>
  <c r="V476" i="4"/>
  <c r="V480" i="4"/>
  <c r="V484" i="4"/>
  <c r="V488" i="4"/>
  <c r="V492" i="4"/>
  <c r="V496" i="4"/>
  <c r="V500" i="4"/>
  <c r="V504" i="4"/>
  <c r="V508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239" i="4"/>
  <c r="V296" i="4"/>
  <c r="V313" i="4"/>
  <c r="V390" i="4"/>
  <c r="V392" i="4"/>
  <c r="V395" i="4"/>
  <c r="V401" i="4"/>
  <c r="V405" i="4"/>
  <c r="V412" i="4"/>
  <c r="V415" i="4"/>
  <c r="V420" i="4"/>
  <c r="V423" i="4"/>
  <c r="V428" i="4"/>
  <c r="V431" i="4"/>
  <c r="V435" i="4"/>
  <c r="V439" i="4"/>
  <c r="V443" i="4"/>
  <c r="V447" i="4"/>
  <c r="V451" i="4"/>
  <c r="V455" i="4"/>
  <c r="V459" i="4"/>
  <c r="V462" i="4"/>
  <c r="V465" i="4"/>
  <c r="V471" i="4"/>
  <c r="V475" i="4"/>
  <c r="V479" i="4"/>
  <c r="V483" i="4"/>
  <c r="V487" i="4"/>
  <c r="V491" i="4"/>
  <c r="V495" i="4"/>
  <c r="V499" i="4"/>
  <c r="V503" i="4"/>
  <c r="V507" i="4"/>
  <c r="V511" i="4"/>
  <c r="V512" i="4"/>
  <c r="V514" i="4"/>
  <c r="V516" i="4"/>
  <c r="V403" i="4"/>
  <c r="V409" i="4"/>
  <c r="V417" i="4"/>
  <c r="V425" i="4"/>
  <c r="V442" i="4"/>
  <c r="V458" i="4"/>
  <c r="V627" i="4"/>
  <c r="V631" i="4"/>
  <c r="V635" i="4"/>
  <c r="V639" i="4"/>
  <c r="V643" i="4"/>
  <c r="V647" i="4"/>
  <c r="V651" i="4"/>
  <c r="V655" i="4"/>
  <c r="V659" i="4"/>
  <c r="V663" i="4"/>
  <c r="V667" i="4"/>
  <c r="V671" i="4"/>
  <c r="V675" i="4"/>
  <c r="V679" i="4"/>
  <c r="V683" i="4"/>
  <c r="V687" i="4"/>
  <c r="V691" i="4"/>
  <c r="V695" i="4"/>
  <c r="V699" i="4"/>
  <c r="V703" i="4"/>
  <c r="V707" i="4"/>
  <c r="V711" i="4"/>
  <c r="V715" i="4"/>
  <c r="V719" i="4"/>
  <c r="V723" i="4"/>
  <c r="V727" i="4"/>
  <c r="V731" i="4"/>
  <c r="V735" i="4"/>
  <c r="V739" i="4"/>
  <c r="V743" i="4"/>
  <c r="V747" i="4"/>
  <c r="V751" i="4"/>
  <c r="V755" i="4"/>
  <c r="V759" i="4"/>
  <c r="V765" i="4"/>
  <c r="V802" i="4"/>
  <c r="V803" i="4"/>
  <c r="V809" i="4"/>
  <c r="V814" i="4"/>
  <c r="V817" i="4"/>
  <c r="V822" i="4"/>
  <c r="V825" i="4"/>
  <c r="V394" i="4"/>
  <c r="V438" i="4"/>
  <c r="V454" i="4"/>
  <c r="V473" i="4"/>
  <c r="V477" i="4"/>
  <c r="V481" i="4"/>
  <c r="V485" i="4"/>
  <c r="V489" i="4"/>
  <c r="V493" i="4"/>
  <c r="V497" i="4"/>
  <c r="V501" i="4"/>
  <c r="V505" i="4"/>
  <c r="V509" i="4"/>
  <c r="V517" i="4"/>
  <c r="V626" i="4"/>
  <c r="V630" i="4"/>
  <c r="V634" i="4"/>
  <c r="V638" i="4"/>
  <c r="V642" i="4"/>
  <c r="V646" i="4"/>
  <c r="V650" i="4"/>
  <c r="V654" i="4"/>
  <c r="V658" i="4"/>
  <c r="V662" i="4"/>
  <c r="V666" i="4"/>
  <c r="V670" i="4"/>
  <c r="V674" i="4"/>
  <c r="V678" i="4"/>
  <c r="V682" i="4"/>
  <c r="V686" i="4"/>
  <c r="V690" i="4"/>
  <c r="V694" i="4"/>
  <c r="V698" i="4"/>
  <c r="V702" i="4"/>
  <c r="V706" i="4"/>
  <c r="V710" i="4"/>
  <c r="V714" i="4"/>
  <c r="V718" i="4"/>
  <c r="V722" i="4"/>
  <c r="V726" i="4"/>
  <c r="V730" i="4"/>
  <c r="V734" i="4"/>
  <c r="V738" i="4"/>
  <c r="V742" i="4"/>
  <c r="V746" i="4"/>
  <c r="V750" i="4"/>
  <c r="V754" i="4"/>
  <c r="V758" i="4"/>
  <c r="V762" i="4"/>
  <c r="V767" i="4"/>
  <c r="V769" i="4"/>
  <c r="V771" i="4"/>
  <c r="V773" i="4"/>
  <c r="V775" i="4"/>
  <c r="V777" i="4"/>
  <c r="V779" i="4"/>
  <c r="V781" i="4"/>
  <c r="V783" i="4"/>
  <c r="V785" i="4"/>
  <c r="V787" i="4"/>
  <c r="V789" i="4"/>
  <c r="V791" i="4"/>
  <c r="V793" i="4"/>
  <c r="V795" i="4"/>
  <c r="V797" i="4"/>
  <c r="V800" i="4"/>
  <c r="V801" i="4"/>
  <c r="V808" i="4"/>
  <c r="V811" i="4"/>
  <c r="V816" i="4"/>
  <c r="V231" i="4"/>
  <c r="V434" i="4"/>
  <c r="V450" i="4"/>
  <c r="V464" i="4"/>
  <c r="V51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9" i="4"/>
  <c r="V633" i="4"/>
  <c r="V637" i="4"/>
  <c r="V641" i="4"/>
  <c r="V645" i="4"/>
  <c r="V649" i="4"/>
  <c r="V653" i="4"/>
  <c r="V657" i="4"/>
  <c r="V661" i="4"/>
  <c r="V665" i="4"/>
  <c r="V669" i="4"/>
  <c r="V673" i="4"/>
  <c r="V478" i="4"/>
  <c r="V494" i="4"/>
  <c r="V510" i="4"/>
  <c r="V513" i="4"/>
  <c r="V628" i="4"/>
  <c r="V644" i="4"/>
  <c r="V660" i="4"/>
  <c r="V676" i="4"/>
  <c r="V680" i="4"/>
  <c r="V684" i="4"/>
  <c r="V688" i="4"/>
  <c r="V692" i="4"/>
  <c r="V696" i="4"/>
  <c r="V700" i="4"/>
  <c r="V704" i="4"/>
  <c r="V708" i="4"/>
  <c r="V712" i="4"/>
  <c r="V716" i="4"/>
  <c r="V720" i="4"/>
  <c r="V724" i="4"/>
  <c r="V728" i="4"/>
  <c r="V732" i="4"/>
  <c r="V736" i="4"/>
  <c r="V740" i="4"/>
  <c r="V744" i="4"/>
  <c r="V748" i="4"/>
  <c r="V752" i="4"/>
  <c r="V756" i="4"/>
  <c r="V760" i="4"/>
  <c r="V768" i="4"/>
  <c r="V776" i="4"/>
  <c r="V784" i="4"/>
  <c r="V792" i="4"/>
  <c r="V807" i="4"/>
  <c r="V818" i="4"/>
  <c r="V827" i="4"/>
  <c r="V831" i="4"/>
  <c r="V835" i="4"/>
  <c r="V839" i="4"/>
  <c r="V843" i="4"/>
  <c r="V1016" i="4"/>
  <c r="V1018" i="4"/>
  <c r="V1020" i="4"/>
  <c r="V1022" i="4"/>
  <c r="V1024" i="4"/>
  <c r="V398" i="4"/>
  <c r="V400" i="4"/>
  <c r="V430" i="4"/>
  <c r="V474" i="4"/>
  <c r="V490" i="4"/>
  <c r="V506" i="4"/>
  <c r="V640" i="4"/>
  <c r="V656" i="4"/>
  <c r="V672" i="4"/>
  <c r="V764" i="4"/>
  <c r="V766" i="4"/>
  <c r="V774" i="4"/>
  <c r="V782" i="4"/>
  <c r="V790" i="4"/>
  <c r="V798" i="4"/>
  <c r="V806" i="4"/>
  <c r="V810" i="4"/>
  <c r="V812" i="4"/>
  <c r="V820" i="4"/>
  <c r="V824" i="4"/>
  <c r="V826" i="4"/>
  <c r="V830" i="4"/>
  <c r="V834" i="4"/>
  <c r="V838" i="4"/>
  <c r="V842" i="4"/>
  <c r="V846" i="4"/>
  <c r="V848" i="4"/>
  <c r="V850" i="4"/>
  <c r="V852" i="4"/>
  <c r="V854" i="4"/>
  <c r="V856" i="4"/>
  <c r="V858" i="4"/>
  <c r="V860" i="4"/>
  <c r="V862" i="4"/>
  <c r="V864" i="4"/>
  <c r="V866" i="4"/>
  <c r="V868" i="4"/>
  <c r="V870" i="4"/>
  <c r="V872" i="4"/>
  <c r="V874" i="4"/>
  <c r="V876" i="4"/>
  <c r="V878" i="4"/>
  <c r="V880" i="4"/>
  <c r="V882" i="4"/>
  <c r="V884" i="4"/>
  <c r="V886" i="4"/>
  <c r="V888" i="4"/>
  <c r="V890" i="4"/>
  <c r="V892" i="4"/>
  <c r="V894" i="4"/>
  <c r="V896" i="4"/>
  <c r="V898" i="4"/>
  <c r="V900" i="4"/>
  <c r="V902" i="4"/>
  <c r="V904" i="4"/>
  <c r="V906" i="4"/>
  <c r="V908" i="4"/>
  <c r="V910" i="4"/>
  <c r="V912" i="4"/>
  <c r="V914" i="4"/>
  <c r="V916" i="4"/>
  <c r="V918" i="4"/>
  <c r="V920" i="4"/>
  <c r="V922" i="4"/>
  <c r="V924" i="4"/>
  <c r="V926" i="4"/>
  <c r="V928" i="4"/>
  <c r="V930" i="4"/>
  <c r="V932" i="4"/>
  <c r="V934" i="4"/>
  <c r="V936" i="4"/>
  <c r="V938" i="4"/>
  <c r="V940" i="4"/>
  <c r="V942" i="4"/>
  <c r="V944" i="4"/>
  <c r="V946" i="4"/>
  <c r="V948" i="4"/>
  <c r="V950" i="4"/>
  <c r="V952" i="4"/>
  <c r="V954" i="4"/>
  <c r="V956" i="4"/>
  <c r="V958" i="4"/>
  <c r="V960" i="4"/>
  <c r="V962" i="4"/>
  <c r="V964" i="4"/>
  <c r="V966" i="4"/>
  <c r="V968" i="4"/>
  <c r="V970" i="4"/>
  <c r="V972" i="4"/>
  <c r="V974" i="4"/>
  <c r="V976" i="4"/>
  <c r="V978" i="4"/>
  <c r="V980" i="4"/>
  <c r="V982" i="4"/>
  <c r="V984" i="4"/>
  <c r="V986" i="4"/>
  <c r="V988" i="4"/>
  <c r="V990" i="4"/>
  <c r="V992" i="4"/>
  <c r="V994" i="4"/>
  <c r="V996" i="4"/>
  <c r="V998" i="4"/>
  <c r="V1000" i="4"/>
  <c r="V1002" i="4"/>
  <c r="V1004" i="4"/>
  <c r="V1006" i="4"/>
  <c r="V1008" i="4"/>
  <c r="V1010" i="4"/>
  <c r="V1012" i="4"/>
  <c r="V1014" i="4"/>
  <c r="V1027" i="4"/>
  <c r="V1029" i="4"/>
  <c r="V1031" i="4"/>
  <c r="V1033" i="4"/>
  <c r="V1035" i="4"/>
  <c r="V1037" i="4"/>
  <c r="V1039" i="4"/>
  <c r="V1041" i="4"/>
  <c r="V1043" i="4"/>
  <c r="V1045" i="4"/>
  <c r="V1047" i="4"/>
  <c r="V1049" i="4"/>
  <c r="V1051" i="4"/>
  <c r="V1053" i="4"/>
  <c r="V1055" i="4"/>
  <c r="V1057" i="4"/>
  <c r="V1059" i="4"/>
  <c r="V1061" i="4"/>
  <c r="V1063" i="4"/>
  <c r="V1065" i="4"/>
  <c r="V1067" i="4"/>
  <c r="V1069" i="4"/>
  <c r="V1071" i="4"/>
  <c r="V1073" i="4"/>
  <c r="V1075" i="4"/>
  <c r="V1077" i="4"/>
  <c r="V1079" i="4"/>
  <c r="V1081" i="4"/>
  <c r="V1083" i="4"/>
  <c r="V422" i="4"/>
  <c r="V446" i="4"/>
  <c r="V467" i="4"/>
  <c r="V470" i="4"/>
  <c r="V486" i="4"/>
  <c r="V502" i="4"/>
  <c r="V636" i="4"/>
  <c r="V652" i="4"/>
  <c r="V668" i="4"/>
  <c r="V763" i="4"/>
  <c r="V772" i="4"/>
  <c r="V780" i="4"/>
  <c r="V788" i="4"/>
  <c r="V796" i="4"/>
  <c r="V804" i="4"/>
  <c r="V805" i="4"/>
  <c r="V829" i="4"/>
  <c r="V833" i="4"/>
  <c r="V837" i="4"/>
  <c r="V841" i="4"/>
  <c r="V845" i="4"/>
  <c r="V414" i="4"/>
  <c r="V482" i="4"/>
  <c r="V498" i="4"/>
  <c r="V632" i="4"/>
  <c r="V648" i="4"/>
  <c r="V664" i="4"/>
  <c r="V677" i="4"/>
  <c r="V681" i="4"/>
  <c r="V685" i="4"/>
  <c r="V689" i="4"/>
  <c r="V693" i="4"/>
  <c r="V697" i="4"/>
  <c r="V701" i="4"/>
  <c r="V705" i="4"/>
  <c r="V709" i="4"/>
  <c r="V713" i="4"/>
  <c r="V717" i="4"/>
  <c r="V721" i="4"/>
  <c r="V725" i="4"/>
  <c r="V729" i="4"/>
  <c r="V733" i="4"/>
  <c r="V737" i="4"/>
  <c r="V741" i="4"/>
  <c r="V745" i="4"/>
  <c r="V749" i="4"/>
  <c r="V753" i="4"/>
  <c r="V757" i="4"/>
  <c r="V761" i="4"/>
  <c r="V770" i="4"/>
  <c r="V778" i="4"/>
  <c r="V786" i="4"/>
  <c r="V794" i="4"/>
  <c r="V799" i="4"/>
  <c r="V813" i="4"/>
  <c r="V815" i="4"/>
  <c r="V819" i="4"/>
  <c r="V821" i="4"/>
  <c r="V823" i="4"/>
  <c r="V828" i="4"/>
  <c r="V832" i="4"/>
  <c r="V836" i="4"/>
  <c r="V840" i="4"/>
  <c r="V844" i="4"/>
  <c r="V847" i="4"/>
  <c r="V849" i="4"/>
  <c r="V851" i="4"/>
  <c r="V853" i="4"/>
  <c r="V855" i="4"/>
  <c r="V857" i="4"/>
  <c r="V859" i="4"/>
  <c r="V861" i="4"/>
  <c r="V863" i="4"/>
  <c r="V865" i="4"/>
  <c r="V867" i="4"/>
  <c r="V869" i="4"/>
  <c r="V871" i="4"/>
  <c r="V873" i="4"/>
  <c r="V875" i="4"/>
  <c r="V877" i="4"/>
  <c r="V879" i="4"/>
  <c r="V881" i="4"/>
  <c r="V883" i="4"/>
  <c r="V885" i="4"/>
  <c r="V887" i="4"/>
  <c r="V889" i="4"/>
  <c r="V891" i="4"/>
  <c r="V893" i="4"/>
  <c r="V895" i="4"/>
  <c r="V897" i="4"/>
  <c r="V899" i="4"/>
  <c r="V901" i="4"/>
  <c r="V903" i="4"/>
  <c r="V905" i="4"/>
  <c r="V907" i="4"/>
  <c r="V909" i="4"/>
  <c r="V911" i="4"/>
  <c r="V913" i="4"/>
  <c r="V915" i="4"/>
  <c r="V917" i="4"/>
  <c r="V919" i="4"/>
  <c r="V921" i="4"/>
  <c r="V923" i="4"/>
  <c r="V925" i="4"/>
  <c r="V927" i="4"/>
  <c r="V929" i="4"/>
  <c r="V931" i="4"/>
  <c r="V939" i="4"/>
  <c r="V947" i="4"/>
  <c r="V955" i="4"/>
  <c r="V963" i="4"/>
  <c r="V971" i="4"/>
  <c r="V979" i="4"/>
  <c r="V987" i="4"/>
  <c r="V995" i="4"/>
  <c r="V1003" i="4"/>
  <c r="V1011" i="4"/>
  <c r="V1019" i="4"/>
  <c r="V1034" i="4"/>
  <c r="V1042" i="4"/>
  <c r="V1050" i="4"/>
  <c r="V1058" i="4"/>
  <c r="V1066" i="4"/>
  <c r="V1074" i="4"/>
  <c r="V1082" i="4"/>
  <c r="V1265" i="4"/>
  <c r="V1269" i="4"/>
  <c r="V1273" i="4"/>
  <c r="V937" i="4"/>
  <c r="V945" i="4"/>
  <c r="V953" i="4"/>
  <c r="V961" i="4"/>
  <c r="V969" i="4"/>
  <c r="V977" i="4"/>
  <c r="V985" i="4"/>
  <c r="V993" i="4"/>
  <c r="V1001" i="4"/>
  <c r="V1009" i="4"/>
  <c r="V1017" i="4"/>
  <c r="V1025" i="4"/>
  <c r="V1032" i="4"/>
  <c r="V1040" i="4"/>
  <c r="V1048" i="4"/>
  <c r="V1056" i="4"/>
  <c r="V1064" i="4"/>
  <c r="V1072" i="4"/>
  <c r="V1080" i="4"/>
  <c r="V1085" i="4"/>
  <c r="V1087" i="4"/>
  <c r="V1089" i="4"/>
  <c r="V1091" i="4"/>
  <c r="V1093" i="4"/>
  <c r="V1095" i="4"/>
  <c r="V1097" i="4"/>
  <c r="V1099" i="4"/>
  <c r="V1101" i="4"/>
  <c r="V1103" i="4"/>
  <c r="V1105" i="4"/>
  <c r="V1107" i="4"/>
  <c r="V1109" i="4"/>
  <c r="V1111" i="4"/>
  <c r="V1113" i="4"/>
  <c r="V1115" i="4"/>
  <c r="V1117" i="4"/>
  <c r="V1119" i="4"/>
  <c r="V1121" i="4"/>
  <c r="V1123" i="4"/>
  <c r="V1125" i="4"/>
  <c r="V1127" i="4"/>
  <c r="V1129" i="4"/>
  <c r="V1131" i="4"/>
  <c r="V1133" i="4"/>
  <c r="V1135" i="4"/>
  <c r="V1137" i="4"/>
  <c r="V1139" i="4"/>
  <c r="V1141" i="4"/>
  <c r="V1143" i="4"/>
  <c r="V1145" i="4"/>
  <c r="V1147" i="4"/>
  <c r="V1149" i="4"/>
  <c r="V1151" i="4"/>
  <c r="V1153" i="4"/>
  <c r="V1155" i="4"/>
  <c r="V1157" i="4"/>
  <c r="V1159" i="4"/>
  <c r="V1161" i="4"/>
  <c r="V1163" i="4"/>
  <c r="V1165" i="4"/>
  <c r="V1167" i="4"/>
  <c r="V1169" i="4"/>
  <c r="V1171" i="4"/>
  <c r="V1173" i="4"/>
  <c r="V1175" i="4"/>
  <c r="V1177" i="4"/>
  <c r="V1179" i="4"/>
  <c r="V1181" i="4"/>
  <c r="V1183" i="4"/>
  <c r="V1185" i="4"/>
  <c r="V1187" i="4"/>
  <c r="V1189" i="4"/>
  <c r="V1191" i="4"/>
  <c r="V1193" i="4"/>
  <c r="V1195" i="4"/>
  <c r="V1197" i="4"/>
  <c r="V1199" i="4"/>
  <c r="V1201" i="4"/>
  <c r="V1203" i="4"/>
  <c r="V1205" i="4"/>
  <c r="V1207" i="4"/>
  <c r="V1209" i="4"/>
  <c r="V1211" i="4"/>
  <c r="V1213" i="4"/>
  <c r="V1215" i="4"/>
  <c r="V1217" i="4"/>
  <c r="V1219" i="4"/>
  <c r="V1221" i="4"/>
  <c r="V1223" i="4"/>
  <c r="V1225" i="4"/>
  <c r="V1227" i="4"/>
  <c r="V1229" i="4"/>
  <c r="V1231" i="4"/>
  <c r="V1233" i="4"/>
  <c r="V1235" i="4"/>
  <c r="V1237" i="4"/>
  <c r="V1239" i="4"/>
  <c r="V1241" i="4"/>
  <c r="V1243" i="4"/>
  <c r="V1245" i="4"/>
  <c r="V1247" i="4"/>
  <c r="V1249" i="4"/>
  <c r="V1251" i="4"/>
  <c r="V1253" i="4"/>
  <c r="V1255" i="4"/>
  <c r="V1257" i="4"/>
  <c r="V1259" i="4"/>
  <c r="V1261" i="4"/>
  <c r="V1264" i="4"/>
  <c r="V1268" i="4"/>
  <c r="V1272" i="4"/>
  <c r="V1276" i="4"/>
  <c r="V1280" i="4"/>
  <c r="V1284" i="4"/>
  <c r="V1288" i="4"/>
  <c r="V1292" i="4"/>
  <c r="V1296" i="4"/>
  <c r="V1300" i="4"/>
  <c r="V1304" i="4"/>
  <c r="V1308" i="4"/>
  <c r="V1312" i="4"/>
  <c r="V1316" i="4"/>
  <c r="V1320" i="4"/>
  <c r="V1324" i="4"/>
  <c r="V1328" i="4"/>
  <c r="V1332" i="4"/>
  <c r="V935" i="4"/>
  <c r="V943" i="4"/>
  <c r="V951" i="4"/>
  <c r="V959" i="4"/>
  <c r="V967" i="4"/>
  <c r="V975" i="4"/>
  <c r="V983" i="4"/>
  <c r="V991" i="4"/>
  <c r="V999" i="4"/>
  <c r="V1007" i="4"/>
  <c r="V1015" i="4"/>
  <c r="V1023" i="4"/>
  <c r="V1030" i="4"/>
  <c r="V1038" i="4"/>
  <c r="V1046" i="4"/>
  <c r="V1054" i="4"/>
  <c r="V1062" i="4"/>
  <c r="V1070" i="4"/>
  <c r="V1078" i="4"/>
  <c r="V933" i="4"/>
  <c r="V941" i="4"/>
  <c r="V949" i="4"/>
  <c r="V957" i="4"/>
  <c r="V965" i="4"/>
  <c r="V973" i="4"/>
  <c r="V981" i="4"/>
  <c r="V989" i="4"/>
  <c r="V997" i="4"/>
  <c r="V1005" i="4"/>
  <c r="V1013" i="4"/>
  <c r="V1021" i="4"/>
  <c r="V1026" i="4"/>
  <c r="V1028" i="4"/>
  <c r="V1036" i="4"/>
  <c r="V1044" i="4"/>
  <c r="V1052" i="4"/>
  <c r="V1060" i="4"/>
  <c r="V1068" i="4"/>
  <c r="V1076" i="4"/>
  <c r="V1084" i="4"/>
  <c r="V1086" i="4"/>
  <c r="V1088" i="4"/>
  <c r="V1090" i="4"/>
  <c r="V1092" i="4"/>
  <c r="V1094" i="4"/>
  <c r="V1096" i="4"/>
  <c r="V1098" i="4"/>
  <c r="V1100" i="4"/>
  <c r="V1102" i="4"/>
  <c r="V1104" i="4"/>
  <c r="V1106" i="4"/>
  <c r="V1108" i="4"/>
  <c r="V1110" i="4"/>
  <c r="V1112" i="4"/>
  <c r="V1114" i="4"/>
  <c r="V1116" i="4"/>
  <c r="V1118" i="4"/>
  <c r="V1120" i="4"/>
  <c r="V1122" i="4"/>
  <c r="V1124" i="4"/>
  <c r="V1126" i="4"/>
  <c r="V1128" i="4"/>
  <c r="V1130" i="4"/>
  <c r="V1132" i="4"/>
  <c r="V1134" i="4"/>
  <c r="V1136" i="4"/>
  <c r="V1138" i="4"/>
  <c r="V1140" i="4"/>
  <c r="V1142" i="4"/>
  <c r="V1144" i="4"/>
  <c r="V1146" i="4"/>
  <c r="V1148" i="4"/>
  <c r="V1150" i="4"/>
  <c r="V1152" i="4"/>
  <c r="V1154" i="4"/>
  <c r="V1156" i="4"/>
  <c r="V1158" i="4"/>
  <c r="V1160" i="4"/>
  <c r="V1162" i="4"/>
  <c r="V1164" i="4"/>
  <c r="V1166" i="4"/>
  <c r="V1168" i="4"/>
  <c r="V1170" i="4"/>
  <c r="V1172" i="4"/>
  <c r="V1174" i="4"/>
  <c r="V1176" i="4"/>
  <c r="V1178" i="4"/>
  <c r="V1180" i="4"/>
  <c r="V1182" i="4"/>
  <c r="V1184" i="4"/>
  <c r="V1186" i="4"/>
  <c r="V1188" i="4"/>
  <c r="V1190" i="4"/>
  <c r="V1192" i="4"/>
  <c r="V1194" i="4"/>
  <c r="V1196" i="4"/>
  <c r="V1198" i="4"/>
  <c r="V1200" i="4"/>
  <c r="V1202" i="4"/>
  <c r="V1204" i="4"/>
  <c r="V1206" i="4"/>
  <c r="V1208" i="4"/>
  <c r="V1210" i="4"/>
  <c r="V1212" i="4"/>
  <c r="V1214" i="4"/>
  <c r="V1216" i="4"/>
  <c r="V1218" i="4"/>
  <c r="V1220" i="4"/>
  <c r="V1222" i="4"/>
  <c r="V1224" i="4"/>
  <c r="V1226" i="4"/>
  <c r="V1228" i="4"/>
  <c r="V1230" i="4"/>
  <c r="V1232" i="4"/>
  <c r="V1234" i="4"/>
  <c r="V1236" i="4"/>
  <c r="V1238" i="4"/>
  <c r="V1240" i="4"/>
  <c r="V1242" i="4"/>
  <c r="V1244" i="4"/>
  <c r="V1246" i="4"/>
  <c r="V1248" i="4"/>
  <c r="V1250" i="4"/>
  <c r="V1252" i="4"/>
  <c r="V1254" i="4"/>
  <c r="V1256" i="4"/>
  <c r="V1258" i="4"/>
  <c r="V1260" i="4"/>
  <c r="V1262" i="4"/>
  <c r="V1266" i="4"/>
  <c r="V1270" i="4"/>
  <c r="V1274" i="4"/>
  <c r="V1278" i="4"/>
  <c r="V1282" i="4"/>
  <c r="V1286" i="4"/>
  <c r="V1290" i="4"/>
  <c r="V1294" i="4"/>
  <c r="V1298" i="4"/>
  <c r="V1302" i="4"/>
  <c r="V1306" i="4"/>
  <c r="V1310" i="4"/>
  <c r="V1314" i="4"/>
  <c r="V1318" i="4"/>
  <c r="V1322" i="4"/>
  <c r="V1326" i="4"/>
  <c r="V1330" i="4"/>
  <c r="V1334" i="4"/>
  <c r="V1267" i="4"/>
  <c r="V1279" i="4"/>
  <c r="V1287" i="4"/>
  <c r="V1295" i="4"/>
  <c r="V1303" i="4"/>
  <c r="V1311" i="4"/>
  <c r="V1319" i="4"/>
  <c r="V1327" i="4"/>
  <c r="V1335" i="4"/>
  <c r="V1339" i="4"/>
  <c r="V1343" i="4"/>
  <c r="V1347" i="4"/>
  <c r="V1351" i="4"/>
  <c r="V1355" i="4"/>
  <c r="V1359" i="4"/>
  <c r="V1363" i="4"/>
  <c r="V1537" i="4"/>
  <c r="V1541" i="4"/>
  <c r="V1545" i="4"/>
  <c r="V1549" i="4"/>
  <c r="V1553" i="4"/>
  <c r="V1557" i="4"/>
  <c r="V1561" i="4"/>
  <c r="V1565" i="4"/>
  <c r="V1569" i="4"/>
  <c r="V1573" i="4"/>
  <c r="V1577" i="4"/>
  <c r="V1581" i="4"/>
  <c r="V1585" i="4"/>
  <c r="V1589" i="4"/>
  <c r="V1593" i="4"/>
  <c r="V1597" i="4"/>
  <c r="V1599" i="4"/>
  <c r="V1601" i="4"/>
  <c r="V1603" i="4"/>
  <c r="V1605" i="4"/>
  <c r="V1607" i="4"/>
  <c r="V1609" i="4"/>
  <c r="V1611" i="4"/>
  <c r="V1613" i="4"/>
  <c r="V1615" i="4"/>
  <c r="V1617" i="4"/>
  <c r="V1618" i="4"/>
  <c r="V1619" i="4"/>
  <c r="V1620" i="4"/>
  <c r="V1621" i="4"/>
  <c r="V1622" i="4"/>
  <c r="V1623" i="4"/>
  <c r="V1625" i="4"/>
  <c r="V1627" i="4"/>
  <c r="V1629" i="4"/>
  <c r="V1631" i="4"/>
  <c r="V1633" i="4"/>
  <c r="V1635" i="4"/>
  <c r="V1637" i="4"/>
  <c r="V1639" i="4"/>
  <c r="V1641" i="4"/>
  <c r="V1643" i="4"/>
  <c r="V1645" i="4"/>
  <c r="V1647" i="4"/>
  <c r="V1649" i="4"/>
  <c r="V1651" i="4"/>
  <c r="V1653" i="4"/>
  <c r="V1655" i="4"/>
  <c r="V1657" i="4"/>
  <c r="V1659" i="4"/>
  <c r="V1661" i="4"/>
  <c r="V1663" i="4"/>
  <c r="V1665" i="4"/>
  <c r="V1667" i="4"/>
  <c r="V1669" i="4"/>
  <c r="V1671" i="4"/>
  <c r="V1673" i="4"/>
  <c r="V1675" i="4"/>
  <c r="V1677" i="4"/>
  <c r="V1679" i="4"/>
  <c r="V1681" i="4"/>
  <c r="V1683" i="4"/>
  <c r="V1685" i="4"/>
  <c r="V1687" i="4"/>
  <c r="V1689" i="4"/>
  <c r="V1691" i="4"/>
  <c r="V1693" i="4"/>
  <c r="V1695" i="4"/>
  <c r="V1697" i="4"/>
  <c r="V1699" i="4"/>
  <c r="V1701" i="4"/>
  <c r="V1703" i="4"/>
  <c r="V1705" i="4"/>
  <c r="V1707" i="4"/>
  <c r="V1709" i="4"/>
  <c r="V1711" i="4"/>
  <c r="V1713" i="4"/>
  <c r="V1715" i="4"/>
  <c r="V1717" i="4"/>
  <c r="V1719" i="4"/>
  <c r="V1721" i="4"/>
  <c r="V1723" i="4"/>
  <c r="V1725" i="4"/>
  <c r="V1727" i="4"/>
  <c r="V1729" i="4"/>
  <c r="V1731" i="4"/>
  <c r="V1733" i="4"/>
  <c r="V1735" i="4"/>
  <c r="V1737" i="4"/>
  <c r="V1739" i="4"/>
  <c r="V1741" i="4"/>
  <c r="V1743" i="4"/>
  <c r="V1745" i="4"/>
  <c r="V1747" i="4"/>
  <c r="V1749" i="4"/>
  <c r="V1751" i="4"/>
  <c r="V1753" i="4"/>
  <c r="V1755" i="4"/>
  <c r="V1757" i="4"/>
  <c r="V1759" i="4"/>
  <c r="V1761" i="4"/>
  <c r="V1763" i="4"/>
  <c r="V1765" i="4"/>
  <c r="V1767" i="4"/>
  <c r="V1769" i="4"/>
  <c r="V1771" i="4"/>
  <c r="V1773" i="4"/>
  <c r="V1775" i="4"/>
  <c r="V1777" i="4"/>
  <c r="V1779" i="4"/>
  <c r="V1781" i="4"/>
  <c r="V1783" i="4"/>
  <c r="V1785" i="4"/>
  <c r="V1787" i="4"/>
  <c r="V1789" i="4"/>
  <c r="V1791" i="4"/>
  <c r="V1793" i="4"/>
  <c r="V1795" i="4"/>
  <c r="V1797" i="4"/>
  <c r="V1799" i="4"/>
  <c r="V1801" i="4"/>
  <c r="V1803" i="4"/>
  <c r="V1805" i="4"/>
  <c r="V1807" i="4"/>
  <c r="V1809" i="4"/>
  <c r="V1811" i="4"/>
  <c r="V1813" i="4"/>
  <c r="V1815" i="4"/>
  <c r="V1817" i="4"/>
  <c r="V1819" i="4"/>
  <c r="V1821" i="4"/>
  <c r="V1823" i="4"/>
  <c r="V1825" i="4"/>
  <c r="V1827" i="4"/>
  <c r="V1829" i="4"/>
  <c r="V1831" i="4"/>
  <c r="V1833" i="4"/>
  <c r="V1835" i="4"/>
  <c r="V1837" i="4"/>
  <c r="V1839" i="4"/>
  <c r="V1841" i="4"/>
  <c r="V1843" i="4"/>
  <c r="V1845" i="4"/>
  <c r="V1847" i="4"/>
  <c r="V1849" i="4"/>
  <c r="V1851" i="4"/>
  <c r="V1853" i="4"/>
  <c r="V1855" i="4"/>
  <c r="V1857" i="4"/>
  <c r="V1859" i="4"/>
  <c r="V1861" i="4"/>
  <c r="V1863" i="4"/>
  <c r="V1865" i="4"/>
  <c r="V1867" i="4"/>
  <c r="V1869" i="4"/>
  <c r="V1871" i="4"/>
  <c r="V1873" i="4"/>
  <c r="V1875" i="4"/>
  <c r="V1877" i="4"/>
  <c r="V1879" i="4"/>
  <c r="V1881" i="4"/>
  <c r="V1883" i="4"/>
  <c r="V1885" i="4"/>
  <c r="V1887" i="4"/>
  <c r="V1889" i="4"/>
  <c r="V1891" i="4"/>
  <c r="V1893" i="4"/>
  <c r="V1895" i="4"/>
  <c r="V1897" i="4"/>
  <c r="V1899" i="4"/>
  <c r="V1901" i="4"/>
  <c r="V1903" i="4"/>
  <c r="V1905" i="4"/>
  <c r="V1907" i="4"/>
  <c r="V1909" i="4"/>
  <c r="V1911" i="4"/>
  <c r="V1913" i="4"/>
  <c r="V1915" i="4"/>
  <c r="V1917" i="4"/>
  <c r="V1919" i="4"/>
  <c r="V1921" i="4"/>
  <c r="V1923" i="4"/>
  <c r="V1925" i="4"/>
  <c r="V1927" i="4"/>
  <c r="V1929" i="4"/>
  <c r="V1931" i="4"/>
  <c r="V1933" i="4"/>
  <c r="V1935" i="4"/>
  <c r="V1937" i="4"/>
  <c r="V1939" i="4"/>
  <c r="V1941" i="4"/>
  <c r="V1943" i="4"/>
  <c r="V1945" i="4"/>
  <c r="V1947" i="4"/>
  <c r="V1949" i="4"/>
  <c r="V1951" i="4"/>
  <c r="V1953" i="4"/>
  <c r="V1955" i="4"/>
  <c r="V1957" i="4"/>
  <c r="V1960" i="4"/>
  <c r="V1964" i="4"/>
  <c r="V1966" i="4"/>
  <c r="V1968" i="4"/>
  <c r="V1970" i="4"/>
  <c r="V1972" i="4"/>
  <c r="V1974" i="4"/>
  <c r="V1976" i="4"/>
  <c r="V1978" i="4"/>
  <c r="V1980" i="4"/>
  <c r="V1982" i="4"/>
  <c r="V1984" i="4"/>
  <c r="V1986" i="4"/>
  <c r="V1988" i="4"/>
  <c r="V1990" i="4"/>
  <c r="V1992" i="4"/>
  <c r="V1994" i="4"/>
  <c r="V1996" i="4"/>
  <c r="V1998" i="4"/>
  <c r="V2000" i="4"/>
  <c r="V2002" i="4"/>
  <c r="V2004" i="4"/>
  <c r="V2006" i="4"/>
  <c r="V2008" i="4"/>
  <c r="V2010" i="4"/>
  <c r="V2012" i="4"/>
  <c r="V2014" i="4"/>
  <c r="V1271" i="4"/>
  <c r="V1277" i="4"/>
  <c r="V1285" i="4"/>
  <c r="V1293" i="4"/>
  <c r="V1301" i="4"/>
  <c r="V1309" i="4"/>
  <c r="V1317" i="4"/>
  <c r="V1325" i="4"/>
  <c r="V1333" i="4"/>
  <c r="V1338" i="4"/>
  <c r="V1342" i="4"/>
  <c r="V1346" i="4"/>
  <c r="V1350" i="4"/>
  <c r="V1354" i="4"/>
  <c r="V1358" i="4"/>
  <c r="V1362" i="4"/>
  <c r="V1366" i="4"/>
  <c r="V1368" i="4"/>
  <c r="V1370" i="4"/>
  <c r="V1372" i="4"/>
  <c r="V1374" i="4"/>
  <c r="V1376" i="4"/>
  <c r="V1378" i="4"/>
  <c r="V1380" i="4"/>
  <c r="V1382" i="4"/>
  <c r="V1384" i="4"/>
  <c r="V1386" i="4"/>
  <c r="V1388" i="4"/>
  <c r="V1390" i="4"/>
  <c r="V1392" i="4"/>
  <c r="V1394" i="4"/>
  <c r="V1396" i="4"/>
  <c r="V1398" i="4"/>
  <c r="V1400" i="4"/>
  <c r="V1402" i="4"/>
  <c r="V1404" i="4"/>
  <c r="V1406" i="4"/>
  <c r="V1408" i="4"/>
  <c r="V1410" i="4"/>
  <c r="V1412" i="4"/>
  <c r="V1414" i="4"/>
  <c r="V1416" i="4"/>
  <c r="V1418" i="4"/>
  <c r="V1420" i="4"/>
  <c r="V1422" i="4"/>
  <c r="V1424" i="4"/>
  <c r="V1426" i="4"/>
  <c r="V1428" i="4"/>
  <c r="V1430" i="4"/>
  <c r="V1432" i="4"/>
  <c r="V1434" i="4"/>
  <c r="V1436" i="4"/>
  <c r="V1438" i="4"/>
  <c r="V1440" i="4"/>
  <c r="V1442" i="4"/>
  <c r="V1444" i="4"/>
  <c r="V1446" i="4"/>
  <c r="V1448" i="4"/>
  <c r="V1450" i="4"/>
  <c r="V1452" i="4"/>
  <c r="V1454" i="4"/>
  <c r="V1456" i="4"/>
  <c r="V1458" i="4"/>
  <c r="V1460" i="4"/>
  <c r="V1462" i="4"/>
  <c r="V1464" i="4"/>
  <c r="V1466" i="4"/>
  <c r="V1468" i="4"/>
  <c r="V1470" i="4"/>
  <c r="V1472" i="4"/>
  <c r="V1474" i="4"/>
  <c r="V1476" i="4"/>
  <c r="V1478" i="4"/>
  <c r="V1480" i="4"/>
  <c r="V1482" i="4"/>
  <c r="V1484" i="4"/>
  <c r="V1486" i="4"/>
  <c r="V1488" i="4"/>
  <c r="V1490" i="4"/>
  <c r="V1492" i="4"/>
  <c r="V1494" i="4"/>
  <c r="V1496" i="4"/>
  <c r="V1498" i="4"/>
  <c r="V1500" i="4"/>
  <c r="V1502" i="4"/>
  <c r="V1504" i="4"/>
  <c r="V1506" i="4"/>
  <c r="V1508" i="4"/>
  <c r="V1510" i="4"/>
  <c r="V1512" i="4"/>
  <c r="V1514" i="4"/>
  <c r="V1516" i="4"/>
  <c r="V1518" i="4"/>
  <c r="V1520" i="4"/>
  <c r="V1522" i="4"/>
  <c r="V1524" i="4"/>
  <c r="V1526" i="4"/>
  <c r="V1528" i="4"/>
  <c r="V1530" i="4"/>
  <c r="V1532" i="4"/>
  <c r="V1534" i="4"/>
  <c r="V1536" i="4"/>
  <c r="V1540" i="4"/>
  <c r="V1544" i="4"/>
  <c r="V1548" i="4"/>
  <c r="V1552" i="4"/>
  <c r="V1556" i="4"/>
  <c r="V1560" i="4"/>
  <c r="V1564" i="4"/>
  <c r="V1568" i="4"/>
  <c r="V1572" i="4"/>
  <c r="V1576" i="4"/>
  <c r="V1580" i="4"/>
  <c r="V1584" i="4"/>
  <c r="V1588" i="4"/>
  <c r="V1592" i="4"/>
  <c r="V1596" i="4"/>
  <c r="V1275" i="4"/>
  <c r="V1283" i="4"/>
  <c r="V1291" i="4"/>
  <c r="V1299" i="4"/>
  <c r="V1307" i="4"/>
  <c r="V1315" i="4"/>
  <c r="V1323" i="4"/>
  <c r="V1331" i="4"/>
  <c r="V1337" i="4"/>
  <c r="V1341" i="4"/>
  <c r="V1345" i="4"/>
  <c r="V1349" i="4"/>
  <c r="V1353" i="4"/>
  <c r="V1357" i="4"/>
  <c r="V1361" i="4"/>
  <c r="V1365" i="4"/>
  <c r="V1539" i="4"/>
  <c r="V1543" i="4"/>
  <c r="V1547" i="4"/>
  <c r="V1551" i="4"/>
  <c r="V1555" i="4"/>
  <c r="V1559" i="4"/>
  <c r="V1563" i="4"/>
  <c r="V1567" i="4"/>
  <c r="V1571" i="4"/>
  <c r="V1575" i="4"/>
  <c r="V1579" i="4"/>
  <c r="V1583" i="4"/>
  <c r="V1587" i="4"/>
  <c r="V1591" i="4"/>
  <c r="V1595" i="4"/>
  <c r="V1598" i="4"/>
  <c r="V1600" i="4"/>
  <c r="V1602" i="4"/>
  <c r="V1604" i="4"/>
  <c r="V1606" i="4"/>
  <c r="V1608" i="4"/>
  <c r="V1610" i="4"/>
  <c r="V1612" i="4"/>
  <c r="V1614" i="4"/>
  <c r="V1616" i="4"/>
  <c r="V1624" i="4"/>
  <c r="V1626" i="4"/>
  <c r="V1628" i="4"/>
  <c r="V1630" i="4"/>
  <c r="V1632" i="4"/>
  <c r="V1634" i="4"/>
  <c r="V1636" i="4"/>
  <c r="V1638" i="4"/>
  <c r="V1640" i="4"/>
  <c r="V1642" i="4"/>
  <c r="V1644" i="4"/>
  <c r="V1646" i="4"/>
  <c r="V1648" i="4"/>
  <c r="V1650" i="4"/>
  <c r="V1652" i="4"/>
  <c r="V1654" i="4"/>
  <c r="V1656" i="4"/>
  <c r="V1658" i="4"/>
  <c r="V1660" i="4"/>
  <c r="V1662" i="4"/>
  <c r="V1664" i="4"/>
  <c r="V1666" i="4"/>
  <c r="V1668" i="4"/>
  <c r="V1670" i="4"/>
  <c r="V1672" i="4"/>
  <c r="V1674" i="4"/>
  <c r="V1676" i="4"/>
  <c r="V1678" i="4"/>
  <c r="V1680" i="4"/>
  <c r="V1682" i="4"/>
  <c r="V1684" i="4"/>
  <c r="V1686" i="4"/>
  <c r="V1688" i="4"/>
  <c r="V1690" i="4"/>
  <c r="V1692" i="4"/>
  <c r="V1694" i="4"/>
  <c r="V1696" i="4"/>
  <c r="V1698" i="4"/>
  <c r="V1700" i="4"/>
  <c r="V1702" i="4"/>
  <c r="V1704" i="4"/>
  <c r="V1706" i="4"/>
  <c r="V1708" i="4"/>
  <c r="V1710" i="4"/>
  <c r="V1712" i="4"/>
  <c r="V1714" i="4"/>
  <c r="V1716" i="4"/>
  <c r="V1718" i="4"/>
  <c r="V1720" i="4"/>
  <c r="V1722" i="4"/>
  <c r="V1724" i="4"/>
  <c r="V1726" i="4"/>
  <c r="V1728" i="4"/>
  <c r="V1730" i="4"/>
  <c r="V1732" i="4"/>
  <c r="V1734" i="4"/>
  <c r="V1736" i="4"/>
  <c r="V1738" i="4"/>
  <c r="V1740" i="4"/>
  <c r="V1742" i="4"/>
  <c r="V1744" i="4"/>
  <c r="V1746" i="4"/>
  <c r="V1748" i="4"/>
  <c r="V1750" i="4"/>
  <c r="V1752" i="4"/>
  <c r="V1754" i="4"/>
  <c r="V1756" i="4"/>
  <c r="V1758" i="4"/>
  <c r="V1760" i="4"/>
  <c r="V1762" i="4"/>
  <c r="V1764" i="4"/>
  <c r="V1766" i="4"/>
  <c r="V1768" i="4"/>
  <c r="V1770" i="4"/>
  <c r="V1772" i="4"/>
  <c r="V1774" i="4"/>
  <c r="V1776" i="4"/>
  <c r="V1778" i="4"/>
  <c r="V1780" i="4"/>
  <c r="V1782" i="4"/>
  <c r="V1784" i="4"/>
  <c r="V1786" i="4"/>
  <c r="V1788" i="4"/>
  <c r="V1790" i="4"/>
  <c r="V1792" i="4"/>
  <c r="V1794" i="4"/>
  <c r="V1796" i="4"/>
  <c r="V1798" i="4"/>
  <c r="V1800" i="4"/>
  <c r="V1802" i="4"/>
  <c r="V1804" i="4"/>
  <c r="V1806" i="4"/>
  <c r="V1808" i="4"/>
  <c r="V1810" i="4"/>
  <c r="V1812" i="4"/>
  <c r="V1814" i="4"/>
  <c r="V1816" i="4"/>
  <c r="V1818" i="4"/>
  <c r="V1820" i="4"/>
  <c r="V1822" i="4"/>
  <c r="V1824" i="4"/>
  <c r="V1826" i="4"/>
  <c r="V1828" i="4"/>
  <c r="V1830" i="4"/>
  <c r="V1832" i="4"/>
  <c r="V1834" i="4"/>
  <c r="V1836" i="4"/>
  <c r="V1838" i="4"/>
  <c r="V1840" i="4"/>
  <c r="V1842" i="4"/>
  <c r="V1844" i="4"/>
  <c r="V1846" i="4"/>
  <c r="V1848" i="4"/>
  <c r="V1850" i="4"/>
  <c r="V1852" i="4"/>
  <c r="V1854" i="4"/>
  <c r="V1856" i="4"/>
  <c r="V1858" i="4"/>
  <c r="V1860" i="4"/>
  <c r="V1862" i="4"/>
  <c r="V1864" i="4"/>
  <c r="V1866" i="4"/>
  <c r="V1868" i="4"/>
  <c r="V1870" i="4"/>
  <c r="V1872" i="4"/>
  <c r="V1874" i="4"/>
  <c r="V1876" i="4"/>
  <c r="V1878" i="4"/>
  <c r="V1880" i="4"/>
  <c r="V1263" i="4"/>
  <c r="V1281" i="4"/>
  <c r="V1289" i="4"/>
  <c r="V1297" i="4"/>
  <c r="V1305" i="4"/>
  <c r="V1313" i="4"/>
  <c r="V1321" i="4"/>
  <c r="V1329" i="4"/>
  <c r="V1336" i="4"/>
  <c r="V1340" i="4"/>
  <c r="V1344" i="4"/>
  <c r="V1348" i="4"/>
  <c r="V1352" i="4"/>
  <c r="V1356" i="4"/>
  <c r="V1360" i="4"/>
  <c r="V1364" i="4"/>
  <c r="V1367" i="4"/>
  <c r="V1369" i="4"/>
  <c r="V1371" i="4"/>
  <c r="V1373" i="4"/>
  <c r="V1375" i="4"/>
  <c r="V1377" i="4"/>
  <c r="V1379" i="4"/>
  <c r="V1381" i="4"/>
  <c r="V1383" i="4"/>
  <c r="V1385" i="4"/>
  <c r="V1387" i="4"/>
  <c r="V1389" i="4"/>
  <c r="V1391" i="4"/>
  <c r="V1393" i="4"/>
  <c r="V1395" i="4"/>
  <c r="V1397" i="4"/>
  <c r="V1399" i="4"/>
  <c r="V1401" i="4"/>
  <c r="V1403" i="4"/>
  <c r="V1405" i="4"/>
  <c r="V1407" i="4"/>
  <c r="V1409" i="4"/>
  <c r="V1411" i="4"/>
  <c r="V1413" i="4"/>
  <c r="V1415" i="4"/>
  <c r="V1417" i="4"/>
  <c r="V1419" i="4"/>
  <c r="V1421" i="4"/>
  <c r="V1423" i="4"/>
  <c r="V1425" i="4"/>
  <c r="V1427" i="4"/>
  <c r="V1429" i="4"/>
  <c r="V1431" i="4"/>
  <c r="V1433" i="4"/>
  <c r="V1435" i="4"/>
  <c r="V1437" i="4"/>
  <c r="V1439" i="4"/>
  <c r="V1441" i="4"/>
  <c r="V1443" i="4"/>
  <c r="V1445" i="4"/>
  <c r="V1447" i="4"/>
  <c r="V1449" i="4"/>
  <c r="V1451" i="4"/>
  <c r="V1453" i="4"/>
  <c r="V1455" i="4"/>
  <c r="V1457" i="4"/>
  <c r="V1459" i="4"/>
  <c r="V1461" i="4"/>
  <c r="V1463" i="4"/>
  <c r="V1465" i="4"/>
  <c r="V1467" i="4"/>
  <c r="V1469" i="4"/>
  <c r="V1471" i="4"/>
  <c r="V1473" i="4"/>
  <c r="V1475" i="4"/>
  <c r="V1477" i="4"/>
  <c r="V1479" i="4"/>
  <c r="V1481" i="4"/>
  <c r="V1483" i="4"/>
  <c r="V1485" i="4"/>
  <c r="V1487" i="4"/>
  <c r="V1489" i="4"/>
  <c r="V1491" i="4"/>
  <c r="V1493" i="4"/>
  <c r="V1495" i="4"/>
  <c r="V1497" i="4"/>
  <c r="V1499" i="4"/>
  <c r="V1501" i="4"/>
  <c r="V1503" i="4"/>
  <c r="V1505" i="4"/>
  <c r="V1507" i="4"/>
  <c r="V1509" i="4"/>
  <c r="V1511" i="4"/>
  <c r="V1513" i="4"/>
  <c r="V1515" i="4"/>
  <c r="V1517" i="4"/>
  <c r="V1519" i="4"/>
  <c r="V1521" i="4"/>
  <c r="V1523" i="4"/>
  <c r="V1525" i="4"/>
  <c r="V1527" i="4"/>
  <c r="V1529" i="4"/>
  <c r="V1531" i="4"/>
  <c r="V1533" i="4"/>
  <c r="V1535" i="4"/>
  <c r="V1538" i="4"/>
  <c r="V1542" i="4"/>
  <c r="V1546" i="4"/>
  <c r="V1550" i="4"/>
  <c r="V1554" i="4"/>
  <c r="V1558" i="4"/>
  <c r="V1562" i="4"/>
  <c r="V1566" i="4"/>
  <c r="V1570" i="4"/>
  <c r="V1574" i="4"/>
  <c r="V1578" i="4"/>
  <c r="V1582" i="4"/>
  <c r="V1586" i="4"/>
  <c r="V1590" i="4"/>
  <c r="V1594" i="4"/>
  <c r="V1961" i="4"/>
  <c r="V1884" i="4"/>
  <c r="V1892" i="4"/>
  <c r="V1900" i="4"/>
  <c r="V1908" i="4"/>
  <c r="V1916" i="4"/>
  <c r="V1924" i="4"/>
  <c r="V1932" i="4"/>
  <c r="V1940" i="4"/>
  <c r="V1948" i="4"/>
  <c r="V1956" i="4"/>
  <c r="V1969" i="4"/>
  <c r="V1977" i="4"/>
  <c r="V1985" i="4"/>
  <c r="V1993" i="4"/>
  <c r="V2001" i="4"/>
  <c r="V2009" i="4"/>
  <c r="V1882" i="4"/>
  <c r="V1890" i="4"/>
  <c r="V1898" i="4"/>
  <c r="V1906" i="4"/>
  <c r="V1914" i="4"/>
  <c r="V1922" i="4"/>
  <c r="V1930" i="4"/>
  <c r="V1938" i="4"/>
  <c r="V1946" i="4"/>
  <c r="V1954" i="4"/>
  <c r="V1967" i="4"/>
  <c r="V1975" i="4"/>
  <c r="V1983" i="4"/>
  <c r="V1991" i="4"/>
  <c r="V1999" i="4"/>
  <c r="V2007" i="4"/>
  <c r="V2015" i="4"/>
  <c r="V2017" i="4"/>
  <c r="V2019" i="4"/>
  <c r="V2021" i="4"/>
  <c r="V2023" i="4"/>
  <c r="V2025" i="4"/>
  <c r="V2027" i="4"/>
  <c r="V2029" i="4"/>
  <c r="V2031" i="4"/>
  <c r="V2033" i="4"/>
  <c r="V2035" i="4"/>
  <c r="V2037" i="4"/>
  <c r="V2039" i="4"/>
  <c r="V2041" i="4"/>
  <c r="V2043" i="4"/>
  <c r="V2045" i="4"/>
  <c r="V2047" i="4"/>
  <c r="V2049" i="4"/>
  <c r="V2051" i="4"/>
  <c r="V2053" i="4"/>
  <c r="V2055" i="4"/>
  <c r="V2057" i="4"/>
  <c r="V2059" i="4"/>
  <c r="V2061" i="4"/>
  <c r="V2063" i="4"/>
  <c r="V2065" i="4"/>
  <c r="V2067" i="4"/>
  <c r="V2069" i="4"/>
  <c r="V2071" i="4"/>
  <c r="V2073" i="4"/>
  <c r="V2075" i="4"/>
  <c r="V2077" i="4"/>
  <c r="V2079" i="4"/>
  <c r="V2081" i="4"/>
  <c r="V2083" i="4"/>
  <c r="V2085" i="4"/>
  <c r="V2087" i="4"/>
  <c r="V2089" i="4"/>
  <c r="V2091" i="4"/>
  <c r="V2093" i="4"/>
  <c r="V2095" i="4"/>
  <c r="V2097" i="4"/>
  <c r="V2099" i="4"/>
  <c r="V2101" i="4"/>
  <c r="V2103" i="4"/>
  <c r="V2105" i="4"/>
  <c r="V2107" i="4"/>
  <c r="V2109" i="4"/>
  <c r="V2111" i="4"/>
  <c r="V2113" i="4"/>
  <c r="V2115" i="4"/>
  <c r="V2117" i="4"/>
  <c r="V2119" i="4"/>
  <c r="V2121" i="4"/>
  <c r="V2123" i="4"/>
  <c r="V2125" i="4"/>
  <c r="V2127" i="4"/>
  <c r="V2129" i="4"/>
  <c r="V2131" i="4"/>
  <c r="V2133" i="4"/>
  <c r="V2135" i="4"/>
  <c r="V2137" i="4"/>
  <c r="V2139" i="4"/>
  <c r="V2141" i="4"/>
  <c r="V2143" i="4"/>
  <c r="V2145" i="4"/>
  <c r="V2147" i="4"/>
  <c r="V2149" i="4"/>
  <c r="V2151" i="4"/>
  <c r="V2153" i="4"/>
  <c r="V2155" i="4"/>
  <c r="V2157" i="4"/>
  <c r="V2159" i="4"/>
  <c r="V2161" i="4"/>
  <c r="V2163" i="4"/>
  <c r="V2165" i="4"/>
  <c r="V2167" i="4"/>
  <c r="V2169" i="4"/>
  <c r="V2171" i="4"/>
  <c r="V2173" i="4"/>
  <c r="V2175" i="4"/>
  <c r="V2177" i="4"/>
  <c r="V2179" i="4"/>
  <c r="V2181" i="4"/>
  <c r="V2183" i="4"/>
  <c r="V2185" i="4"/>
  <c r="V2187" i="4"/>
  <c r="V2189" i="4"/>
  <c r="V2191" i="4"/>
  <c r="V2193" i="4"/>
  <c r="V2195" i="4"/>
  <c r="V2197" i="4"/>
  <c r="V2199" i="4"/>
  <c r="V2201" i="4"/>
  <c r="V2203" i="4"/>
  <c r="V2205" i="4"/>
  <c r="V2207" i="4"/>
  <c r="V2209" i="4"/>
  <c r="V2211" i="4"/>
  <c r="V2213" i="4"/>
  <c r="V2215" i="4"/>
  <c r="V2217" i="4"/>
  <c r="V2219" i="4"/>
  <c r="V2221" i="4"/>
  <c r="V2223" i="4"/>
  <c r="V2225" i="4"/>
  <c r="V2227" i="4"/>
  <c r="V2229" i="4"/>
  <c r="V2231" i="4"/>
  <c r="V2233" i="4"/>
  <c r="V2235" i="4"/>
  <c r="V2237" i="4"/>
  <c r="V2239" i="4"/>
  <c r="V2241" i="4"/>
  <c r="V2243" i="4"/>
  <c r="V2245" i="4"/>
  <c r="V2247" i="4"/>
  <c r="V2249" i="4"/>
  <c r="V2251" i="4"/>
  <c r="V2253" i="4"/>
  <c r="V2255" i="4"/>
  <c r="V2257" i="4"/>
  <c r="V2259" i="4"/>
  <c r="V2261" i="4"/>
  <c r="V2263" i="4"/>
  <c r="V2265" i="4"/>
  <c r="V2267" i="4"/>
  <c r="V2269" i="4"/>
  <c r="V2271" i="4"/>
  <c r="V2273" i="4"/>
  <c r="V2275" i="4"/>
  <c r="V2277" i="4"/>
  <c r="V2279" i="4"/>
  <c r="V2281" i="4"/>
  <c r="V2283" i="4"/>
  <c r="V2285" i="4"/>
  <c r="V2287" i="4"/>
  <c r="V2289" i="4"/>
  <c r="V2291" i="4"/>
  <c r="V2293" i="4"/>
  <c r="V2295" i="4"/>
  <c r="V2297" i="4"/>
  <c r="V2299" i="4"/>
  <c r="V2301" i="4"/>
  <c r="V2303" i="4"/>
  <c r="V2305" i="4"/>
  <c r="V2307" i="4"/>
  <c r="V2309" i="4"/>
  <c r="V2311" i="4"/>
  <c r="V2313" i="4"/>
  <c r="V2315" i="4"/>
  <c r="V2317" i="4"/>
  <c r="V2319" i="4"/>
  <c r="V2321" i="4"/>
  <c r="V2323" i="4"/>
  <c r="V2325" i="4"/>
  <c r="V2327" i="4"/>
  <c r="V2329" i="4"/>
  <c r="V2331" i="4"/>
  <c r="V2333" i="4"/>
  <c r="V2335" i="4"/>
  <c r="V2337" i="4"/>
  <c r="V2339" i="4"/>
  <c r="V2341" i="4"/>
  <c r="V2343" i="4"/>
  <c r="V2345" i="4"/>
  <c r="V2347" i="4"/>
  <c r="V2349" i="4"/>
  <c r="V2351" i="4"/>
  <c r="V2353" i="4"/>
  <c r="V2355" i="4"/>
  <c r="V2357" i="4"/>
  <c r="V2359" i="4"/>
  <c r="V2361" i="4"/>
  <c r="V2363" i="4"/>
  <c r="V2365" i="4"/>
  <c r="V2367" i="4"/>
  <c r="V2369" i="4"/>
  <c r="V2371" i="4"/>
  <c r="V2373" i="4"/>
  <c r="V2375" i="4"/>
  <c r="V2377" i="4"/>
  <c r="V2379" i="4"/>
  <c r="V2381" i="4"/>
  <c r="V2383" i="4"/>
  <c r="V2385" i="4"/>
  <c r="V2387" i="4"/>
  <c r="V2389" i="4"/>
  <c r="V2391" i="4"/>
  <c r="V2393" i="4"/>
  <c r="V2395" i="4"/>
  <c r="V2397" i="4"/>
  <c r="V2399" i="4"/>
  <c r="V2401" i="4"/>
  <c r="V2403" i="4"/>
  <c r="V2405" i="4"/>
  <c r="V2407" i="4"/>
  <c r="V2409" i="4"/>
  <c r="V2411" i="4"/>
  <c r="V2413" i="4"/>
  <c r="V2415" i="4"/>
  <c r="V2417" i="4"/>
  <c r="V2419" i="4"/>
  <c r="V2421" i="4"/>
  <c r="V2423" i="4"/>
  <c r="V2425" i="4"/>
  <c r="V2427" i="4"/>
  <c r="V2429" i="4"/>
  <c r="V2431" i="4"/>
  <c r="V2433" i="4"/>
  <c r="V2435" i="4"/>
  <c r="V2437" i="4"/>
  <c r="V2439" i="4"/>
  <c r="V2441" i="4"/>
  <c r="V2443" i="4"/>
  <c r="V2445" i="4"/>
  <c r="V2447" i="4"/>
  <c r="V2449" i="4"/>
  <c r="V2451" i="4"/>
  <c r="V2453" i="4"/>
  <c r="V2455" i="4"/>
  <c r="V2457" i="4"/>
  <c r="V2459" i="4"/>
  <c r="V2461" i="4"/>
  <c r="V2463" i="4"/>
  <c r="V2465" i="4"/>
  <c r="V2467" i="4"/>
  <c r="V2469" i="4"/>
  <c r="V2471" i="4"/>
  <c r="V2473" i="4"/>
  <c r="V2475" i="4"/>
  <c r="V2477" i="4"/>
  <c r="V2479" i="4"/>
  <c r="V2481" i="4"/>
  <c r="V2483" i="4"/>
  <c r="V2485" i="4"/>
  <c r="V2487" i="4"/>
  <c r="V2489" i="4"/>
  <c r="V2491" i="4"/>
  <c r="V2493" i="4"/>
  <c r="V2495" i="4"/>
  <c r="V2497" i="4"/>
  <c r="V2499" i="4"/>
  <c r="V2501" i="4"/>
  <c r="V2503" i="4"/>
  <c r="V2505" i="4"/>
  <c r="V2507" i="4"/>
  <c r="V2509" i="4"/>
  <c r="V2511" i="4"/>
  <c r="V2513" i="4"/>
  <c r="V2515" i="4"/>
  <c r="V2517" i="4"/>
  <c r="V2519" i="4"/>
  <c r="V2521" i="4"/>
  <c r="V2523" i="4"/>
  <c r="V2525" i="4"/>
  <c r="V2527" i="4"/>
  <c r="V2529" i="4"/>
  <c r="V2531" i="4"/>
  <c r="V2533" i="4"/>
  <c r="V2535" i="4"/>
  <c r="V2537" i="4"/>
  <c r="V2539" i="4"/>
  <c r="V2541" i="4"/>
  <c r="V2543" i="4"/>
  <c r="V2545" i="4"/>
  <c r="V2547" i="4"/>
  <c r="V2549" i="4"/>
  <c r="V2551" i="4"/>
  <c r="V2553" i="4"/>
  <c r="V2555" i="4"/>
  <c r="V2557" i="4"/>
  <c r="V2559" i="4"/>
  <c r="V2561" i="4"/>
  <c r="V2563" i="4"/>
  <c r="V2565" i="4"/>
  <c r="V2567" i="4"/>
  <c r="V2569" i="4"/>
  <c r="V2571" i="4"/>
  <c r="V2573" i="4"/>
  <c r="V2575" i="4"/>
  <c r="V2577" i="4"/>
  <c r="V2579" i="4"/>
  <c r="V2581" i="4"/>
  <c r="V2583" i="4"/>
  <c r="V2585" i="4"/>
  <c r="V2587" i="4"/>
  <c r="V2589" i="4"/>
  <c r="V2591" i="4"/>
  <c r="V2593" i="4"/>
  <c r="V2595" i="4"/>
  <c r="V2597" i="4"/>
  <c r="V2599" i="4"/>
  <c r="V2601" i="4"/>
  <c r="V2603" i="4"/>
  <c r="V2605" i="4"/>
  <c r="V2607" i="4"/>
  <c r="V2609" i="4"/>
  <c r="V2611" i="4"/>
  <c r="V2613" i="4"/>
  <c r="V2615" i="4"/>
  <c r="V2617" i="4"/>
  <c r="V2619" i="4"/>
  <c r="V2621" i="4"/>
  <c r="V2623" i="4"/>
  <c r="V2625" i="4"/>
  <c r="V2627" i="4"/>
  <c r="V2629" i="4"/>
  <c r="V1888" i="4"/>
  <c r="V1896" i="4"/>
  <c r="V1904" i="4"/>
  <c r="V1912" i="4"/>
  <c r="V1920" i="4"/>
  <c r="V1928" i="4"/>
  <c r="V1936" i="4"/>
  <c r="V1944" i="4"/>
  <c r="V1952" i="4"/>
  <c r="V1959" i="4"/>
  <c r="V1963" i="4"/>
  <c r="V1965" i="4"/>
  <c r="V1973" i="4"/>
  <c r="V1981" i="4"/>
  <c r="V1989" i="4"/>
  <c r="V1997" i="4"/>
  <c r="V2005" i="4"/>
  <c r="V2013" i="4"/>
  <c r="V1886" i="4"/>
  <c r="V1894" i="4"/>
  <c r="V1902" i="4"/>
  <c r="V1910" i="4"/>
  <c r="V1918" i="4"/>
  <c r="V1926" i="4"/>
  <c r="V1934" i="4"/>
  <c r="V1942" i="4"/>
  <c r="V1950" i="4"/>
  <c r="V1958" i="4"/>
  <c r="V1962" i="4"/>
  <c r="V1971" i="4"/>
  <c r="V1979" i="4"/>
  <c r="V1987" i="4"/>
  <c r="V1995" i="4"/>
  <c r="V2003" i="4"/>
  <c r="V2011" i="4"/>
  <c r="V2016" i="4"/>
  <c r="V2018" i="4"/>
  <c r="V2020" i="4"/>
  <c r="V2022" i="4"/>
  <c r="V2024" i="4"/>
  <c r="V2026" i="4"/>
  <c r="V2028" i="4"/>
  <c r="V2030" i="4"/>
  <c r="V2032" i="4"/>
  <c r="V2034" i="4"/>
  <c r="V2036" i="4"/>
  <c r="V2038" i="4"/>
  <c r="V2040" i="4"/>
  <c r="V2042" i="4"/>
  <c r="V2044" i="4"/>
  <c r="V2046" i="4"/>
  <c r="V2048" i="4"/>
  <c r="V2050" i="4"/>
  <c r="V2052" i="4"/>
  <c r="V2054" i="4"/>
  <c r="V2056" i="4"/>
  <c r="V2058" i="4"/>
  <c r="V2060" i="4"/>
  <c r="V2062" i="4"/>
  <c r="V2064" i="4"/>
  <c r="V2066" i="4"/>
  <c r="V2068" i="4"/>
  <c r="V2070" i="4"/>
  <c r="V2072" i="4"/>
  <c r="V2074" i="4"/>
  <c r="V2076" i="4"/>
  <c r="V2078" i="4"/>
  <c r="V2080" i="4"/>
  <c r="V2082" i="4"/>
  <c r="V2084" i="4"/>
  <c r="V2086" i="4"/>
  <c r="V2088" i="4"/>
  <c r="V2090" i="4"/>
  <c r="V2092" i="4"/>
  <c r="V2094" i="4"/>
  <c r="V2096" i="4"/>
  <c r="V2098" i="4"/>
  <c r="V2100" i="4"/>
  <c r="V2102" i="4"/>
  <c r="V2104" i="4"/>
  <c r="V2106" i="4"/>
  <c r="V2108" i="4"/>
  <c r="V2110" i="4"/>
  <c r="V2112" i="4"/>
  <c r="V2114" i="4"/>
  <c r="V2116" i="4"/>
  <c r="V2118" i="4"/>
  <c r="V2120" i="4"/>
  <c r="V2122" i="4"/>
  <c r="V2124" i="4"/>
  <c r="V2126" i="4"/>
  <c r="V2128" i="4"/>
  <c r="V2130" i="4"/>
  <c r="V2132" i="4"/>
  <c r="V2134" i="4"/>
  <c r="V2136" i="4"/>
  <c r="V2138" i="4"/>
  <c r="V2140" i="4"/>
  <c r="V2142" i="4"/>
  <c r="V2144" i="4"/>
  <c r="V2146" i="4"/>
  <c r="V2148" i="4"/>
  <c r="V2150" i="4"/>
  <c r="V2152" i="4"/>
  <c r="V2154" i="4"/>
  <c r="V2156" i="4"/>
  <c r="V2158" i="4"/>
  <c r="V2160" i="4"/>
  <c r="V2162" i="4"/>
  <c r="V2164" i="4"/>
  <c r="V2166" i="4"/>
  <c r="V2168" i="4"/>
  <c r="V2170" i="4"/>
  <c r="V2172" i="4"/>
  <c r="V2174" i="4"/>
  <c r="V2176" i="4"/>
  <c r="V2178" i="4"/>
  <c r="V2180" i="4"/>
  <c r="V2182" i="4"/>
  <c r="V2184" i="4"/>
  <c r="V2186" i="4"/>
  <c r="V2188" i="4"/>
  <c r="V2190" i="4"/>
  <c r="V2192" i="4"/>
  <c r="V2194" i="4"/>
  <c r="V2196" i="4"/>
  <c r="V2198" i="4"/>
  <c r="V2200" i="4"/>
  <c r="V2202" i="4"/>
  <c r="V2204" i="4"/>
  <c r="V2206" i="4"/>
  <c r="V2208" i="4"/>
  <c r="V2210" i="4"/>
  <c r="V2212" i="4"/>
  <c r="V2214" i="4"/>
  <c r="V2216" i="4"/>
  <c r="V2218" i="4"/>
  <c r="V2220" i="4"/>
  <c r="V2222" i="4"/>
  <c r="V2224" i="4"/>
  <c r="V2226" i="4"/>
  <c r="V2228" i="4"/>
  <c r="V2230" i="4"/>
  <c r="V2232" i="4"/>
  <c r="V2234" i="4"/>
  <c r="V2236" i="4"/>
  <c r="V2238" i="4"/>
  <c r="V2240" i="4"/>
  <c r="V2242" i="4"/>
  <c r="V2244" i="4"/>
  <c r="V2246" i="4"/>
  <c r="V2248" i="4"/>
  <c r="V2250" i="4"/>
  <c r="V2252" i="4"/>
  <c r="V2254" i="4"/>
  <c r="V2256" i="4"/>
  <c r="V2258" i="4"/>
  <c r="V2260" i="4"/>
  <c r="V2262" i="4"/>
  <c r="V2264" i="4"/>
  <c r="V2266" i="4"/>
  <c r="V2268" i="4"/>
  <c r="V2270" i="4"/>
  <c r="V2272" i="4"/>
  <c r="V2274" i="4"/>
  <c r="V2276" i="4"/>
  <c r="V2278" i="4"/>
  <c r="V2280" i="4"/>
  <c r="V2282" i="4"/>
  <c r="V2284" i="4"/>
  <c r="V2286" i="4"/>
  <c r="V2288" i="4"/>
  <c r="V2290" i="4"/>
  <c r="V2292" i="4"/>
  <c r="V2294" i="4"/>
  <c r="V2296" i="4"/>
  <c r="V2298" i="4"/>
  <c r="V2300" i="4"/>
  <c r="V2302" i="4"/>
  <c r="V2304" i="4"/>
  <c r="V2306" i="4"/>
  <c r="V2308" i="4"/>
  <c r="V2310" i="4"/>
  <c r="V2312" i="4"/>
  <c r="V2314" i="4"/>
  <c r="V2316" i="4"/>
  <c r="V2318" i="4"/>
  <c r="V2320" i="4"/>
  <c r="V2322" i="4"/>
  <c r="V2324" i="4"/>
  <c r="V2326" i="4"/>
  <c r="V2328" i="4"/>
  <c r="V2330" i="4"/>
  <c r="V2332" i="4"/>
  <c r="V2334" i="4"/>
  <c r="V2336" i="4"/>
  <c r="V2338" i="4"/>
  <c r="V2340" i="4"/>
  <c r="V2342" i="4"/>
  <c r="V2344" i="4"/>
  <c r="V2346" i="4"/>
  <c r="V2348" i="4"/>
  <c r="V2350" i="4"/>
  <c r="V2352" i="4"/>
  <c r="V2354" i="4"/>
  <c r="V2356" i="4"/>
  <c r="V2358" i="4"/>
  <c r="V2360" i="4"/>
  <c r="V2362" i="4"/>
  <c r="V2364" i="4"/>
  <c r="V2366" i="4"/>
  <c r="V2368" i="4"/>
  <c r="V2370" i="4"/>
  <c r="V2372" i="4"/>
  <c r="V2374" i="4"/>
  <c r="V2376" i="4"/>
  <c r="V2378" i="4"/>
  <c r="V2380" i="4"/>
  <c r="V2382" i="4"/>
  <c r="V2384" i="4"/>
  <c r="V2386" i="4"/>
  <c r="V2388" i="4"/>
  <c r="V2390" i="4"/>
  <c r="V2392" i="4"/>
  <c r="V2394" i="4"/>
  <c r="V2396" i="4"/>
  <c r="V2398" i="4"/>
  <c r="V2400" i="4"/>
  <c r="V2402" i="4"/>
  <c r="V2404" i="4"/>
  <c r="V2406" i="4"/>
  <c r="V2408" i="4"/>
  <c r="V2410" i="4"/>
  <c r="V2412" i="4"/>
  <c r="V2414" i="4"/>
  <c r="V2416" i="4"/>
  <c r="V2418" i="4"/>
  <c r="V2420" i="4"/>
  <c r="V2422" i="4"/>
  <c r="V2424" i="4"/>
  <c r="V2426" i="4"/>
  <c r="V2428" i="4"/>
  <c r="V2430" i="4"/>
  <c r="V2432" i="4"/>
  <c r="V2434" i="4"/>
  <c r="V2436" i="4"/>
  <c r="V2438" i="4"/>
  <c r="V2440" i="4"/>
  <c r="V2442" i="4"/>
  <c r="V2444" i="4"/>
  <c r="V2446" i="4"/>
  <c r="V2448" i="4"/>
  <c r="V2450" i="4"/>
  <c r="V2452" i="4"/>
  <c r="V2454" i="4"/>
  <c r="V2456" i="4"/>
  <c r="V2458" i="4"/>
  <c r="V2460" i="4"/>
  <c r="V2462" i="4"/>
  <c r="V2464" i="4"/>
  <c r="V2466" i="4"/>
  <c r="V2468" i="4"/>
  <c r="V2470" i="4"/>
  <c r="V2472" i="4"/>
  <c r="V2474" i="4"/>
  <c r="V2476" i="4"/>
  <c r="V2478" i="4"/>
  <c r="V2480" i="4"/>
  <c r="V2482" i="4"/>
  <c r="V2484" i="4"/>
  <c r="V2486" i="4"/>
  <c r="V2488" i="4"/>
  <c r="V2490" i="4"/>
  <c r="V2492" i="4"/>
  <c r="V2494" i="4"/>
  <c r="V2496" i="4"/>
  <c r="V2498" i="4"/>
  <c r="V2500" i="4"/>
  <c r="V2502" i="4"/>
  <c r="V2504" i="4"/>
  <c r="V2506" i="4"/>
  <c r="V2508" i="4"/>
  <c r="V2510" i="4"/>
  <c r="V2512" i="4"/>
  <c r="V2514" i="4"/>
  <c r="V2516" i="4"/>
  <c r="V2518" i="4"/>
  <c r="V2520" i="4"/>
  <c r="V2522" i="4"/>
  <c r="V2524" i="4"/>
  <c r="V2526" i="4"/>
  <c r="V2528" i="4"/>
  <c r="V2530" i="4"/>
  <c r="V2532" i="4"/>
  <c r="V2534" i="4"/>
  <c r="V2536" i="4"/>
  <c r="V2538" i="4"/>
  <c r="V2540" i="4"/>
  <c r="V2542" i="4"/>
  <c r="V2544" i="4"/>
  <c r="V2546" i="4"/>
  <c r="V2548" i="4"/>
  <c r="V2550" i="4"/>
  <c r="V2552" i="4"/>
  <c r="V2554" i="4"/>
  <c r="V2556" i="4"/>
  <c r="V2558" i="4"/>
  <c r="V2560" i="4"/>
  <c r="V2562" i="4"/>
  <c r="V2564" i="4"/>
  <c r="V2566" i="4"/>
  <c r="V2568" i="4"/>
  <c r="V2570" i="4"/>
  <c r="V2572" i="4"/>
  <c r="V2574" i="4"/>
  <c r="V2576" i="4"/>
  <c r="V2578" i="4"/>
  <c r="V2580" i="4"/>
  <c r="V2582" i="4"/>
  <c r="V2584" i="4"/>
  <c r="V2586" i="4"/>
  <c r="V2588" i="4"/>
  <c r="V2590" i="4"/>
  <c r="V2592" i="4"/>
  <c r="V2594" i="4"/>
  <c r="V2596" i="4"/>
  <c r="V2598" i="4"/>
  <c r="V2600" i="4"/>
  <c r="V2602" i="4"/>
  <c r="V2604" i="4"/>
  <c r="V2606" i="4"/>
  <c r="V2608" i="4"/>
  <c r="V2610" i="4"/>
  <c r="V2612" i="4"/>
  <c r="V2614" i="4"/>
  <c r="V2616" i="4"/>
  <c r="V2618" i="4"/>
  <c r="V2620" i="4"/>
  <c r="V2622" i="4"/>
  <c r="V2624" i="4"/>
  <c r="V2626" i="4"/>
  <c r="V2628" i="4"/>
  <c r="V2630" i="4"/>
  <c r="V2632" i="4"/>
  <c r="V2634" i="4"/>
  <c r="V2636" i="4"/>
  <c r="V2638" i="4"/>
  <c r="V2640" i="4"/>
  <c r="V2642" i="4"/>
  <c r="V2635" i="4"/>
  <c r="V2643" i="4"/>
  <c r="V2633" i="4"/>
  <c r="V2641" i="4"/>
  <c r="V2648" i="4"/>
  <c r="V2650" i="4"/>
  <c r="V2652" i="4"/>
  <c r="V2654" i="4"/>
  <c r="V2656" i="4"/>
  <c r="V2658" i="4"/>
  <c r="V2660" i="4"/>
  <c r="V2662" i="4"/>
  <c r="V2664" i="4"/>
  <c r="V2666" i="4"/>
  <c r="V2668" i="4"/>
  <c r="V2670" i="4"/>
  <c r="V2672" i="4"/>
  <c r="V2674" i="4"/>
  <c r="V2676" i="4"/>
  <c r="V2678" i="4"/>
  <c r="V2680" i="4"/>
  <c r="V2682" i="4"/>
  <c r="V2684" i="4"/>
  <c r="V2686" i="4"/>
  <c r="V2688" i="4"/>
  <c r="V2690" i="4"/>
  <c r="V2692" i="4"/>
  <c r="V2694" i="4"/>
  <c r="V2696" i="4"/>
  <c r="V2698" i="4"/>
  <c r="V2700" i="4"/>
  <c r="V2702" i="4"/>
  <c r="V2704" i="4"/>
  <c r="V2706" i="4"/>
  <c r="V2708" i="4"/>
  <c r="V2710" i="4"/>
  <c r="V2712" i="4"/>
  <c r="V2714" i="4"/>
  <c r="V2716" i="4"/>
  <c r="V2718" i="4"/>
  <c r="V2720" i="4"/>
  <c r="V2722" i="4"/>
  <c r="V2724" i="4"/>
  <c r="V2726" i="4"/>
  <c r="V2728" i="4"/>
  <c r="V2730" i="4"/>
  <c r="V2732" i="4"/>
  <c r="V2734" i="4"/>
  <c r="V2736" i="4"/>
  <c r="V2738" i="4"/>
  <c r="V2740" i="4"/>
  <c r="V2742" i="4"/>
  <c r="V2744" i="4"/>
  <c r="V2746" i="4"/>
  <c r="V2748" i="4"/>
  <c r="V2750" i="4"/>
  <c r="V2752" i="4"/>
  <c r="V2754" i="4"/>
  <c r="V2756" i="4"/>
  <c r="V2758" i="4"/>
  <c r="V2760" i="4"/>
  <c r="V2762" i="4"/>
  <c r="V2764" i="4"/>
  <c r="V2766" i="4"/>
  <c r="V2768" i="4"/>
  <c r="V2770" i="4"/>
  <c r="V2772" i="4"/>
  <c r="V2774" i="4"/>
  <c r="V2776" i="4"/>
  <c r="V2778" i="4"/>
  <c r="V2780" i="4"/>
  <c r="V2782" i="4"/>
  <c r="V2784" i="4"/>
  <c r="V2786" i="4"/>
  <c r="V2793" i="4"/>
  <c r="V2795" i="4"/>
  <c r="V2797" i="4"/>
  <c r="V2799" i="4"/>
  <c r="V2801" i="4"/>
  <c r="V2803" i="4"/>
  <c r="V2805" i="4"/>
  <c r="V2807" i="4"/>
  <c r="V2809" i="4"/>
  <c r="V2811" i="4"/>
  <c r="V2813" i="4"/>
  <c r="V2815" i="4"/>
  <c r="V2817" i="4"/>
  <c r="V2819" i="4"/>
  <c r="V2821" i="4"/>
  <c r="V2823" i="4"/>
  <c r="V2825" i="4"/>
  <c r="V2827" i="4"/>
  <c r="V2829" i="4"/>
  <c r="V2831" i="4"/>
  <c r="V2833" i="4"/>
  <c r="V2835" i="4"/>
  <c r="V2837" i="4"/>
  <c r="V2839" i="4"/>
  <c r="V2841" i="4"/>
  <c r="V2843" i="4"/>
  <c r="V2845" i="4"/>
  <c r="V2847" i="4"/>
  <c r="V2849" i="4"/>
  <c r="V2851" i="4"/>
  <c r="V2853" i="4"/>
  <c r="V2855" i="4"/>
  <c r="V2857" i="4"/>
  <c r="V2859" i="4"/>
  <c r="V2861" i="4"/>
  <c r="V2863" i="4"/>
  <c r="V2865" i="4"/>
  <c r="V2867" i="4"/>
  <c r="V2869" i="4"/>
  <c r="V2871" i="4"/>
  <c r="V2873" i="4"/>
  <c r="V2875" i="4"/>
  <c r="V2877" i="4"/>
  <c r="V2879" i="4"/>
  <c r="V2881" i="4"/>
  <c r="V2883" i="4"/>
  <c r="V2885" i="4"/>
  <c r="V2887" i="4"/>
  <c r="V2889" i="4"/>
  <c r="V2891" i="4"/>
  <c r="V2893" i="4"/>
  <c r="V2895" i="4"/>
  <c r="V2897" i="4"/>
  <c r="V2899" i="4"/>
  <c r="V2901" i="4"/>
  <c r="V2903" i="4"/>
  <c r="V2905" i="4"/>
  <c r="V2907" i="4"/>
  <c r="V2909" i="4"/>
  <c r="V2911" i="4"/>
  <c r="V2913" i="4"/>
  <c r="V2915" i="4"/>
  <c r="V2917" i="4"/>
  <c r="V2919" i="4"/>
  <c r="V2921" i="4"/>
  <c r="V2923" i="4"/>
  <c r="V2925" i="4"/>
  <c r="V2927" i="4"/>
  <c r="V2929" i="4"/>
  <c r="V2931" i="4"/>
  <c r="V2933" i="4"/>
  <c r="V2935" i="4"/>
  <c r="V2937" i="4"/>
  <c r="V2939" i="4"/>
  <c r="V2941" i="4"/>
  <c r="V2943" i="4"/>
  <c r="V2945" i="4"/>
  <c r="V2947" i="4"/>
  <c r="V2949" i="4"/>
  <c r="V2951" i="4"/>
  <c r="V2953" i="4"/>
  <c r="V2955" i="4"/>
  <c r="V2957" i="4"/>
  <c r="V2959" i="4"/>
  <c r="V2961" i="4"/>
  <c r="V2963" i="4"/>
  <c r="V2965" i="4"/>
  <c r="V2967" i="4"/>
  <c r="V2969" i="4"/>
  <c r="V2971" i="4"/>
  <c r="V2973" i="4"/>
  <c r="V2975" i="4"/>
  <c r="V2977" i="4"/>
  <c r="V2979" i="4"/>
  <c r="V2981" i="4"/>
  <c r="V2983" i="4"/>
  <c r="V2985" i="4"/>
  <c r="V2987" i="4"/>
  <c r="V2989" i="4"/>
  <c r="V2991" i="4"/>
  <c r="V2993" i="4"/>
  <c r="V2995" i="4"/>
  <c r="V2997" i="4"/>
  <c r="V2999" i="4"/>
  <c r="V3001" i="4"/>
  <c r="V3003" i="4"/>
  <c r="V3005" i="4"/>
  <c r="V3007" i="4"/>
  <c r="V3009" i="4"/>
  <c r="V3011" i="4"/>
  <c r="V3013" i="4"/>
  <c r="V3015" i="4"/>
  <c r="V3017" i="4"/>
  <c r="V3019" i="4"/>
  <c r="V3021" i="4"/>
  <c r="V3023" i="4"/>
  <c r="V3025" i="4"/>
  <c r="V3027" i="4"/>
  <c r="V3029" i="4"/>
  <c r="V3031" i="4"/>
  <c r="V3033" i="4"/>
  <c r="V3035" i="4"/>
  <c r="V3037" i="4"/>
  <c r="V3039" i="4"/>
  <c r="V3041" i="4"/>
  <c r="V3043" i="4"/>
  <c r="V3045" i="4"/>
  <c r="V3047" i="4"/>
  <c r="V3049" i="4"/>
  <c r="V3051" i="4"/>
  <c r="V3053" i="4"/>
  <c r="V3055" i="4"/>
  <c r="V3057" i="4"/>
  <c r="V3059" i="4"/>
  <c r="V3061" i="4"/>
  <c r="V3063" i="4"/>
  <c r="V3065" i="4"/>
  <c r="V3067" i="4"/>
  <c r="V3069" i="4"/>
  <c r="V3071" i="4"/>
  <c r="V3073" i="4"/>
  <c r="V3075" i="4"/>
  <c r="V3077" i="4"/>
  <c r="V3079" i="4"/>
  <c r="V3081" i="4"/>
  <c r="V3083" i="4"/>
  <c r="V3085" i="4"/>
  <c r="V3087" i="4"/>
  <c r="V3089" i="4"/>
  <c r="V3091" i="4"/>
  <c r="V3093" i="4"/>
  <c r="V3095" i="4"/>
  <c r="V3097" i="4"/>
  <c r="V3099" i="4"/>
  <c r="V3101" i="4"/>
  <c r="V3103" i="4"/>
  <c r="V3105" i="4"/>
  <c r="V3107" i="4"/>
  <c r="V3109" i="4"/>
  <c r="V3111" i="4"/>
  <c r="V3113" i="4"/>
  <c r="V3115" i="4"/>
  <c r="V3117" i="4"/>
  <c r="V3119" i="4"/>
  <c r="V3121" i="4"/>
  <c r="V3123" i="4"/>
  <c r="V3125" i="4"/>
  <c r="V3127" i="4"/>
  <c r="V3129" i="4"/>
  <c r="V3131" i="4"/>
  <c r="V3133" i="4"/>
  <c r="V3135" i="4"/>
  <c r="V3137" i="4"/>
  <c r="V3139" i="4"/>
  <c r="V3141" i="4"/>
  <c r="V3143" i="4"/>
  <c r="V3145" i="4"/>
  <c r="V3147" i="4"/>
  <c r="V3149" i="4"/>
  <c r="V3151" i="4"/>
  <c r="V3153" i="4"/>
  <c r="V3155" i="4"/>
  <c r="V3157" i="4"/>
  <c r="V3159" i="4"/>
  <c r="V3161" i="4"/>
  <c r="V3163" i="4"/>
  <c r="V3165" i="4"/>
  <c r="V3167" i="4"/>
  <c r="V3169" i="4"/>
  <c r="V3171" i="4"/>
  <c r="V3173" i="4"/>
  <c r="V3175" i="4"/>
  <c r="V3177" i="4"/>
  <c r="V3179" i="4"/>
  <c r="V3181" i="4"/>
  <c r="V3183" i="4"/>
  <c r="V3185" i="4"/>
  <c r="V3187" i="4"/>
  <c r="V3189" i="4"/>
  <c r="V3191" i="4"/>
  <c r="V3193" i="4"/>
  <c r="V3195" i="4"/>
  <c r="V3197" i="4"/>
  <c r="V3199" i="4"/>
  <c r="V3201" i="4"/>
  <c r="V3203" i="4"/>
  <c r="V3205" i="4"/>
  <c r="V3207" i="4"/>
  <c r="V3209" i="4"/>
  <c r="V3211" i="4"/>
  <c r="V3213" i="4"/>
  <c r="V3215" i="4"/>
  <c r="V3217" i="4"/>
  <c r="V3219" i="4"/>
  <c r="V3221" i="4"/>
  <c r="V3223" i="4"/>
  <c r="V3225" i="4"/>
  <c r="V3227" i="4"/>
  <c r="V3229" i="4"/>
  <c r="V3231" i="4"/>
  <c r="V3233" i="4"/>
  <c r="V3235" i="4"/>
  <c r="V3237" i="4"/>
  <c r="V3239" i="4"/>
  <c r="V3241" i="4"/>
  <c r="V3243" i="4"/>
  <c r="V3245" i="4"/>
  <c r="V3247" i="4"/>
  <c r="V3249" i="4"/>
  <c r="V3251" i="4"/>
  <c r="V3253" i="4"/>
  <c r="V3255" i="4"/>
  <c r="V3257" i="4"/>
  <c r="V3259" i="4"/>
  <c r="V3261" i="4"/>
  <c r="V3263" i="4"/>
  <c r="V3265" i="4"/>
  <c r="V3267" i="4"/>
  <c r="V3269" i="4"/>
  <c r="V3271" i="4"/>
  <c r="V3273" i="4"/>
  <c r="V3275" i="4"/>
  <c r="V3277" i="4"/>
  <c r="V3279" i="4"/>
  <c r="V3281" i="4"/>
  <c r="V3283" i="4"/>
  <c r="V3285" i="4"/>
  <c r="V3287" i="4"/>
  <c r="V3289" i="4"/>
  <c r="V3291" i="4"/>
  <c r="V3293" i="4"/>
  <c r="V3295" i="4"/>
  <c r="V3297" i="4"/>
  <c r="V3299" i="4"/>
  <c r="V3301" i="4"/>
  <c r="V3303" i="4"/>
  <c r="V3305" i="4"/>
  <c r="V3307" i="4"/>
  <c r="V3309" i="4"/>
  <c r="V3311" i="4"/>
  <c r="V3313" i="4"/>
  <c r="V3315" i="4"/>
  <c r="V3317" i="4"/>
  <c r="V3319" i="4"/>
  <c r="V3321" i="4"/>
  <c r="V3323" i="4"/>
  <c r="V3325" i="4"/>
  <c r="V2631" i="4"/>
  <c r="V2639" i="4"/>
  <c r="V2644" i="4"/>
  <c r="V2645" i="4"/>
  <c r="V2646" i="4"/>
  <c r="V2637" i="4"/>
  <c r="V2647" i="4"/>
  <c r="V2649" i="4"/>
  <c r="V2651" i="4"/>
  <c r="V2653" i="4"/>
  <c r="V2655" i="4"/>
  <c r="V2657" i="4"/>
  <c r="V2659" i="4"/>
  <c r="V2661" i="4"/>
  <c r="V2663" i="4"/>
  <c r="V2665" i="4"/>
  <c r="V2667" i="4"/>
  <c r="V2669" i="4"/>
  <c r="V2671" i="4"/>
  <c r="V2673" i="4"/>
  <c r="V2675" i="4"/>
  <c r="V2677" i="4"/>
  <c r="V2679" i="4"/>
  <c r="V2681" i="4"/>
  <c r="V2683" i="4"/>
  <c r="V2685" i="4"/>
  <c r="V2687" i="4"/>
  <c r="V2689" i="4"/>
  <c r="V2691" i="4"/>
  <c r="V2693" i="4"/>
  <c r="V2695" i="4"/>
  <c r="V2697" i="4"/>
  <c r="V2699" i="4"/>
  <c r="V2701" i="4"/>
  <c r="V2703" i="4"/>
  <c r="V2705" i="4"/>
  <c r="V2707" i="4"/>
  <c r="V2709" i="4"/>
  <c r="V2711" i="4"/>
  <c r="V2713" i="4"/>
  <c r="V2715" i="4"/>
  <c r="V2717" i="4"/>
  <c r="V2719" i="4"/>
  <c r="V2721" i="4"/>
  <c r="V2723" i="4"/>
  <c r="V2725" i="4"/>
  <c r="V2727" i="4"/>
  <c r="V2729" i="4"/>
  <c r="V2731" i="4"/>
  <c r="V2733" i="4"/>
  <c r="V2735" i="4"/>
  <c r="V2737" i="4"/>
  <c r="V2739" i="4"/>
  <c r="V2741" i="4"/>
  <c r="V2743" i="4"/>
  <c r="V2745" i="4"/>
  <c r="V2747" i="4"/>
  <c r="V2749" i="4"/>
  <c r="V2751" i="4"/>
  <c r="V2753" i="4"/>
  <c r="V2755" i="4"/>
  <c r="V2757" i="4"/>
  <c r="V2759" i="4"/>
  <c r="V2761" i="4"/>
  <c r="V2763" i="4"/>
  <c r="V2765" i="4"/>
  <c r="V2767" i="4"/>
  <c r="V2769" i="4"/>
  <c r="V2771" i="4"/>
  <c r="V2773" i="4"/>
  <c r="V2775" i="4"/>
  <c r="V2777" i="4"/>
  <c r="V2779" i="4"/>
  <c r="V2781" i="4"/>
  <c r="V2783" i="4"/>
  <c r="V2785" i="4"/>
  <c r="V2787" i="4"/>
  <c r="V2788" i="4"/>
  <c r="V2789" i="4"/>
  <c r="V2790" i="4"/>
  <c r="V2791" i="4"/>
  <c r="V2792" i="4"/>
  <c r="V2794" i="4"/>
  <c r="V2796" i="4"/>
  <c r="V2798" i="4"/>
  <c r="V2800" i="4"/>
  <c r="V2802" i="4"/>
  <c r="V2804" i="4"/>
  <c r="V2806" i="4"/>
  <c r="V2808" i="4"/>
  <c r="V2810" i="4"/>
  <c r="V2812" i="4"/>
  <c r="V2814" i="4"/>
  <c r="V2816" i="4"/>
  <c r="V2818" i="4"/>
  <c r="V2820" i="4"/>
  <c r="V2822" i="4"/>
  <c r="V2824" i="4"/>
  <c r="V2826" i="4"/>
  <c r="V2828" i="4"/>
  <c r="V2830" i="4"/>
  <c r="V2832" i="4"/>
  <c r="V2834" i="4"/>
  <c r="V2836" i="4"/>
  <c r="V2838" i="4"/>
  <c r="V2840" i="4"/>
  <c r="V2842" i="4"/>
  <c r="V2844" i="4"/>
  <c r="V2846" i="4"/>
  <c r="V2848" i="4"/>
  <c r="V2850" i="4"/>
  <c r="V2852" i="4"/>
  <c r="V2854" i="4"/>
  <c r="V2856" i="4"/>
  <c r="V2858" i="4"/>
  <c r="V2860" i="4"/>
  <c r="V2862" i="4"/>
  <c r="V2864" i="4"/>
  <c r="V2866" i="4"/>
  <c r="V2868" i="4"/>
  <c r="V2870" i="4"/>
  <c r="V2872" i="4"/>
  <c r="V2874" i="4"/>
  <c r="V2876" i="4"/>
  <c r="V2878" i="4"/>
  <c r="V2880" i="4"/>
  <c r="V2882" i="4"/>
  <c r="V2884" i="4"/>
  <c r="V2886" i="4"/>
  <c r="V2888" i="4"/>
  <c r="V2890" i="4"/>
  <c r="V2892" i="4"/>
  <c r="V2894" i="4"/>
  <c r="V2896" i="4"/>
  <c r="V2898" i="4"/>
  <c r="V2900" i="4"/>
  <c r="V2902" i="4"/>
  <c r="V2904" i="4"/>
  <c r="V2906" i="4"/>
  <c r="V2908" i="4"/>
  <c r="V2910" i="4"/>
  <c r="V2912" i="4"/>
  <c r="V2914" i="4"/>
  <c r="V2916" i="4"/>
  <c r="V2918" i="4"/>
  <c r="V2920" i="4"/>
  <c r="V2922" i="4"/>
  <c r="V2924" i="4"/>
  <c r="V2926" i="4"/>
  <c r="V2928" i="4"/>
  <c r="V2930" i="4"/>
  <c r="V2932" i="4"/>
  <c r="V2934" i="4"/>
  <c r="V2936" i="4"/>
  <c r="V2938" i="4"/>
  <c r="V2940" i="4"/>
  <c r="V2942" i="4"/>
  <c r="V2944" i="4"/>
  <c r="V2946" i="4"/>
  <c r="V2948" i="4"/>
  <c r="V2950" i="4"/>
  <c r="V2952" i="4"/>
  <c r="V2954" i="4"/>
  <c r="V2956" i="4"/>
  <c r="V2958" i="4"/>
  <c r="V2960" i="4"/>
  <c r="V2962" i="4"/>
  <c r="V2964" i="4"/>
  <c r="V2966" i="4"/>
  <c r="V2968" i="4"/>
  <c r="V2970" i="4"/>
  <c r="V2972" i="4"/>
  <c r="V2974" i="4"/>
  <c r="V2976" i="4"/>
  <c r="V2978" i="4"/>
  <c r="V2980" i="4"/>
  <c r="V2982" i="4"/>
  <c r="V2984" i="4"/>
  <c r="V2986" i="4"/>
  <c r="V2988" i="4"/>
  <c r="V2990" i="4"/>
  <c r="V2992" i="4"/>
  <c r="V2994" i="4"/>
  <c r="V2996" i="4"/>
  <c r="V2998" i="4"/>
  <c r="V3000" i="4"/>
  <c r="V3002" i="4"/>
  <c r="V3004" i="4"/>
  <c r="V3006" i="4"/>
  <c r="V3008" i="4"/>
  <c r="V3010" i="4"/>
  <c r="V3012" i="4"/>
  <c r="V3014" i="4"/>
  <c r="V3016" i="4"/>
  <c r="V3018" i="4"/>
  <c r="V3020" i="4"/>
  <c r="V3022" i="4"/>
  <c r="V3024" i="4"/>
  <c r="V3026" i="4"/>
  <c r="V3028" i="4"/>
  <c r="V3030" i="4"/>
  <c r="V3032" i="4"/>
  <c r="V3034" i="4"/>
  <c r="V3036" i="4"/>
  <c r="V3038" i="4"/>
  <c r="V3040" i="4"/>
  <c r="V3042" i="4"/>
  <c r="V3044" i="4"/>
  <c r="V3046" i="4"/>
  <c r="V3048" i="4"/>
  <c r="V3050" i="4"/>
  <c r="V3052" i="4"/>
  <c r="V3054" i="4"/>
  <c r="V3056" i="4"/>
  <c r="V3058" i="4"/>
  <c r="V3060" i="4"/>
  <c r="V3062" i="4"/>
  <c r="V3064" i="4"/>
  <c r="V3066" i="4"/>
  <c r="V3068" i="4"/>
  <c r="V3070" i="4"/>
  <c r="V3072" i="4"/>
  <c r="V3074" i="4"/>
  <c r="V3076" i="4"/>
  <c r="V3078" i="4"/>
  <c r="V3080" i="4"/>
  <c r="V3082" i="4"/>
  <c r="V3084" i="4"/>
  <c r="V3086" i="4"/>
  <c r="V3088" i="4"/>
  <c r="V3090" i="4"/>
  <c r="V3092" i="4"/>
  <c r="V3094" i="4"/>
  <c r="V3096" i="4"/>
  <c r="V3098" i="4"/>
  <c r="V3100" i="4"/>
  <c r="V3102" i="4"/>
  <c r="V3104" i="4"/>
  <c r="V3106" i="4"/>
  <c r="V3108" i="4"/>
  <c r="V3110" i="4"/>
  <c r="V3112" i="4"/>
  <c r="V3114" i="4"/>
  <c r="V3116" i="4"/>
  <c r="V3118" i="4"/>
  <c r="V3120" i="4"/>
  <c r="V3122" i="4"/>
  <c r="V3124" i="4"/>
  <c r="V3126" i="4"/>
  <c r="V3128" i="4"/>
  <c r="V3130" i="4"/>
  <c r="V3132" i="4"/>
  <c r="V3134" i="4"/>
  <c r="V3136" i="4"/>
  <c r="V3138" i="4"/>
  <c r="V3140" i="4"/>
  <c r="V3142" i="4"/>
  <c r="V3144" i="4"/>
  <c r="V3146" i="4"/>
  <c r="V3148" i="4"/>
  <c r="V3150" i="4"/>
  <c r="V3152" i="4"/>
  <c r="V3154" i="4"/>
  <c r="V3156" i="4"/>
  <c r="V3158" i="4"/>
  <c r="V3160" i="4"/>
  <c r="V3162" i="4"/>
  <c r="V3164" i="4"/>
  <c r="V3166" i="4"/>
  <c r="V3168" i="4"/>
  <c r="V3170" i="4"/>
  <c r="V3172" i="4"/>
  <c r="V3174" i="4"/>
  <c r="V3176" i="4"/>
  <c r="V3178" i="4"/>
  <c r="V3180" i="4"/>
  <c r="V3182" i="4"/>
  <c r="V3184" i="4"/>
  <c r="V3186" i="4"/>
  <c r="V3188" i="4"/>
  <c r="V3190" i="4"/>
  <c r="V3192" i="4"/>
  <c r="V3194" i="4"/>
  <c r="V3196" i="4"/>
  <c r="V3198" i="4"/>
  <c r="V3200" i="4"/>
  <c r="V3202" i="4"/>
  <c r="V3204" i="4"/>
  <c r="V3206" i="4"/>
  <c r="V3208" i="4"/>
  <c r="V3210" i="4"/>
  <c r="V3212" i="4"/>
  <c r="V3214" i="4"/>
  <c r="V3216" i="4"/>
  <c r="V3218" i="4"/>
  <c r="V3220" i="4"/>
  <c r="V3222" i="4"/>
  <c r="V3224" i="4"/>
  <c r="V3226" i="4"/>
  <c r="V3228" i="4"/>
  <c r="V3230" i="4"/>
  <c r="V3232" i="4"/>
  <c r="V3234" i="4"/>
  <c r="V3236" i="4"/>
  <c r="V3238" i="4"/>
  <c r="V3240" i="4"/>
  <c r="V3242" i="4"/>
  <c r="V3244" i="4"/>
  <c r="V3246" i="4"/>
  <c r="V3248" i="4"/>
  <c r="V3250" i="4"/>
  <c r="V3252" i="4"/>
  <c r="V3254" i="4"/>
  <c r="V3256" i="4"/>
  <c r="V3258" i="4"/>
  <c r="V3260" i="4"/>
  <c r="V3262" i="4"/>
  <c r="V3264" i="4"/>
  <c r="V3266" i="4"/>
  <c r="V3268" i="4"/>
  <c r="V3270" i="4"/>
  <c r="V3272" i="4"/>
  <c r="V3274" i="4"/>
  <c r="V3276" i="4"/>
  <c r="V3278" i="4"/>
  <c r="V3280" i="4"/>
  <c r="V3282" i="4"/>
  <c r="V3284" i="4"/>
  <c r="V3286" i="4"/>
  <c r="V3288" i="4"/>
  <c r="V3290" i="4"/>
  <c r="V3292" i="4"/>
  <c r="V3294" i="4"/>
  <c r="V3296" i="4"/>
  <c r="V3298" i="4"/>
  <c r="V3300" i="4"/>
  <c r="V3302" i="4"/>
  <c r="V3304" i="4"/>
  <c r="V3306" i="4"/>
  <c r="V3308" i="4"/>
  <c r="V3310" i="4"/>
  <c r="V3312" i="4"/>
  <c r="V3314" i="4"/>
  <c r="V3316" i="4"/>
  <c r="V3318" i="4"/>
  <c r="V3320" i="4"/>
  <c r="V3322" i="4"/>
  <c r="V3324" i="4"/>
  <c r="V3326" i="4"/>
  <c r="V3328" i="4"/>
  <c r="V3330" i="4"/>
  <c r="V3332" i="4"/>
  <c r="V3334" i="4"/>
  <c r="V3336" i="4"/>
  <c r="V3338" i="4"/>
  <c r="V3340" i="4"/>
  <c r="V3344" i="4"/>
  <c r="V3327" i="4"/>
  <c r="V3335" i="4"/>
  <c r="V3346" i="4"/>
  <c r="V3350" i="4"/>
  <c r="V3354" i="4"/>
  <c r="V3358" i="4"/>
  <c r="V3362" i="4"/>
  <c r="V3366" i="4"/>
  <c r="V3370" i="4"/>
  <c r="V3374" i="4"/>
  <c r="V3378" i="4"/>
  <c r="V3382" i="4"/>
  <c r="V3386" i="4"/>
  <c r="V3390" i="4"/>
  <c r="V3394" i="4"/>
  <c r="V3398" i="4"/>
  <c r="V3402" i="4"/>
  <c r="V3406" i="4"/>
  <c r="V3410" i="4"/>
  <c r="V3414" i="4"/>
  <c r="V3418" i="4"/>
  <c r="V3422" i="4"/>
  <c r="V3426" i="4"/>
  <c r="V3430" i="4"/>
  <c r="V3434" i="4"/>
  <c r="V3438" i="4"/>
  <c r="V3442" i="4"/>
  <c r="V3446" i="4"/>
  <c r="V3450" i="4"/>
  <c r="V3454" i="4"/>
  <c r="V3458" i="4"/>
  <c r="V3462" i="4"/>
  <c r="V3466" i="4"/>
  <c r="V4044" i="4"/>
  <c r="V4048" i="4"/>
  <c r="V4052" i="4"/>
  <c r="V4056" i="4"/>
  <c r="V4060" i="4"/>
  <c r="V4064" i="4"/>
  <c r="V4068" i="4"/>
  <c r="V4072" i="4"/>
  <c r="V4076" i="4"/>
  <c r="V4080" i="4"/>
  <c r="V4084" i="4"/>
  <c r="V4483" i="4"/>
  <c r="V4487" i="4"/>
  <c r="V4491" i="4"/>
  <c r="V4495" i="4"/>
  <c r="V4499" i="4"/>
  <c r="V4503" i="4"/>
  <c r="V4507" i="4"/>
  <c r="V4511" i="4"/>
  <c r="V4515" i="4"/>
  <c r="V4519" i="4"/>
  <c r="V4523" i="4"/>
  <c r="V4527" i="4"/>
  <c r="V4531" i="4"/>
  <c r="V4535" i="4"/>
  <c r="V4539" i="4"/>
  <c r="V4543" i="4"/>
  <c r="V4547" i="4"/>
  <c r="V4551" i="4"/>
  <c r="V4555" i="4"/>
  <c r="V4559" i="4"/>
  <c r="V4563" i="4"/>
  <c r="V4567" i="4"/>
  <c r="V4571" i="4"/>
  <c r="V4575" i="4"/>
  <c r="V4579" i="4"/>
  <c r="V4583" i="4"/>
  <c r="V4587" i="4"/>
  <c r="V4591" i="4"/>
  <c r="V4595" i="4"/>
  <c r="V4599" i="4"/>
  <c r="V4603" i="4"/>
  <c r="V4607" i="4"/>
  <c r="V4611" i="4"/>
  <c r="V4615" i="4"/>
  <c r="V4619" i="4"/>
  <c r="V4623" i="4"/>
  <c r="V4627" i="4"/>
  <c r="V4631" i="4"/>
  <c r="V4635" i="4"/>
  <c r="V4639" i="4"/>
  <c r="V4643" i="4"/>
  <c r="V4647" i="4"/>
  <c r="V4651" i="4"/>
  <c r="V4655" i="4"/>
  <c r="V4659" i="4"/>
  <c r="V4663" i="4"/>
  <c r="V4667" i="4"/>
  <c r="V4671" i="4"/>
  <c r="V4675" i="4"/>
  <c r="V4679" i="4"/>
  <c r="V4683" i="4"/>
  <c r="V4687" i="4"/>
  <c r="V4691" i="4"/>
  <c r="V4695" i="4"/>
  <c r="V4699" i="4"/>
  <c r="V4703" i="4"/>
  <c r="V4707" i="4"/>
  <c r="V4711" i="4"/>
  <c r="V4715" i="4"/>
  <c r="V4719" i="4"/>
  <c r="V4723" i="4"/>
  <c r="V4727" i="4"/>
  <c r="V4731" i="4"/>
  <c r="V4735" i="4"/>
  <c r="V4739" i="4"/>
  <c r="V4743" i="4"/>
  <c r="V4747" i="4"/>
  <c r="V4751" i="4"/>
  <c r="V4755" i="4"/>
  <c r="V4759" i="4"/>
  <c r="V4763" i="4"/>
  <c r="V4767" i="4"/>
  <c r="V4067" i="4"/>
  <c r="V4071" i="4"/>
  <c r="V4075" i="4"/>
  <c r="V4087" i="4"/>
  <c r="V4093" i="4"/>
  <c r="V4097" i="4"/>
  <c r="V4099" i="4"/>
  <c r="V4101" i="4"/>
  <c r="V4103" i="4"/>
  <c r="V4105" i="4"/>
  <c r="V4107" i="4"/>
  <c r="V4109" i="4"/>
  <c r="V4111" i="4"/>
  <c r="V4113" i="4"/>
  <c r="V4115" i="4"/>
  <c r="V4117" i="4"/>
  <c r="V4119" i="4"/>
  <c r="V4121" i="4"/>
  <c r="V4123" i="4"/>
  <c r="V4125" i="4"/>
  <c r="V4127" i="4"/>
  <c r="V4129" i="4"/>
  <c r="V4131" i="4"/>
  <c r="V4133" i="4"/>
  <c r="V4135" i="4"/>
  <c r="V4137" i="4"/>
  <c r="V4139" i="4"/>
  <c r="V4141" i="4"/>
  <c r="V4143" i="4"/>
  <c r="V4145" i="4"/>
  <c r="V4147" i="4"/>
  <c r="V4149" i="4"/>
  <c r="V4151" i="4"/>
  <c r="V4153" i="4"/>
  <c r="V4155" i="4"/>
  <c r="V4157" i="4"/>
  <c r="V4159" i="4"/>
  <c r="V4161" i="4"/>
  <c r="V4163" i="4"/>
  <c r="V4165" i="4"/>
  <c r="V4167" i="4"/>
  <c r="V4169" i="4"/>
  <c r="V4171" i="4"/>
  <c r="V4173" i="4"/>
  <c r="V4175" i="4"/>
  <c r="V4177" i="4"/>
  <c r="V4179" i="4"/>
  <c r="V4181" i="4"/>
  <c r="V4183" i="4"/>
  <c r="V4185" i="4"/>
  <c r="V4187" i="4"/>
  <c r="V4189" i="4"/>
  <c r="V4191" i="4"/>
  <c r="V4193" i="4"/>
  <c r="V4195" i="4"/>
  <c r="V4197" i="4"/>
  <c r="V4199" i="4"/>
  <c r="V4201" i="4"/>
  <c r="V4203" i="4"/>
  <c r="V4205" i="4"/>
  <c r="V4207" i="4"/>
  <c r="V4209" i="4"/>
  <c r="V4211" i="4"/>
  <c r="V4213" i="4"/>
  <c r="V4215" i="4"/>
  <c r="V4217" i="4"/>
  <c r="V4219" i="4"/>
  <c r="V4221" i="4"/>
  <c r="V4223" i="4"/>
  <c r="V4225" i="4"/>
  <c r="V4231" i="4"/>
  <c r="V4233" i="4"/>
  <c r="V4237" i="4"/>
  <c r="V4239" i="4"/>
  <c r="V4241" i="4"/>
  <c r="V4243" i="4"/>
  <c r="V4245" i="4"/>
  <c r="V4247" i="4"/>
  <c r="V4249" i="4"/>
  <c r="V4251" i="4"/>
  <c r="V4253" i="4"/>
  <c r="V4255" i="4"/>
  <c r="V4257" i="4"/>
  <c r="V4263" i="4"/>
  <c r="V4265" i="4"/>
  <c r="V4267" i="4"/>
  <c r="V4269" i="4"/>
  <c r="V4271" i="4"/>
  <c r="V4273" i="4"/>
  <c r="V4275" i="4"/>
  <c r="V4277" i="4"/>
  <c r="V4279" i="4"/>
  <c r="V4281" i="4"/>
  <c r="V4283" i="4"/>
  <c r="V4285" i="4"/>
  <c r="V4287" i="4"/>
  <c r="V4289" i="4"/>
  <c r="V4291" i="4"/>
  <c r="V4293" i="4"/>
  <c r="V4295" i="4"/>
  <c r="V4297" i="4"/>
  <c r="V4299" i="4"/>
  <c r="V4301" i="4"/>
  <c r="V4303" i="4"/>
  <c r="V4305" i="4"/>
  <c r="V4307" i="4"/>
  <c r="V4309" i="4"/>
  <c r="V4311" i="4"/>
  <c r="V4313" i="4"/>
  <c r="V4315" i="4"/>
  <c r="V4317" i="4"/>
  <c r="V4319" i="4"/>
  <c r="V4321" i="4"/>
  <c r="V4323" i="4"/>
  <c r="V4325" i="4"/>
  <c r="V4327" i="4"/>
  <c r="V4329" i="4"/>
  <c r="V4331" i="4"/>
  <c r="V4333" i="4"/>
  <c r="V4335" i="4"/>
  <c r="V4337" i="4"/>
  <c r="V4339" i="4"/>
  <c r="V4341" i="4"/>
  <c r="V4343" i="4"/>
  <c r="V4345" i="4"/>
  <c r="V4349" i="4"/>
  <c r="V4351" i="4"/>
  <c r="V4353" i="4"/>
  <c r="V4355" i="4"/>
  <c r="V4359" i="4"/>
  <c r="V4361" i="4"/>
  <c r="V4363" i="4"/>
  <c r="V4365" i="4"/>
  <c r="V4367" i="4"/>
  <c r="V4369" i="4"/>
  <c r="V4371" i="4"/>
  <c r="V4373" i="4"/>
  <c r="V4375" i="4"/>
  <c r="V4377" i="4"/>
  <c r="V4379" i="4"/>
  <c r="V4381" i="4"/>
  <c r="V4385" i="4"/>
  <c r="V4389" i="4"/>
  <c r="V4393" i="4"/>
  <c r="V4397" i="4"/>
  <c r="V4401" i="4"/>
  <c r="V4405" i="4"/>
  <c r="V4415" i="4"/>
  <c r="V4419" i="4"/>
  <c r="V4423" i="4"/>
  <c r="V4427" i="4"/>
  <c r="V4429" i="4"/>
  <c r="V4433" i="4"/>
  <c r="V4443" i="4"/>
  <c r="V4447" i="4"/>
  <c r="V4451" i="4"/>
  <c r="V4463" i="4"/>
  <c r="V4467" i="4"/>
  <c r="V4471" i="4"/>
  <c r="V4482" i="4"/>
  <c r="V4490" i="4"/>
  <c r="V4494" i="4"/>
  <c r="V3333" i="4"/>
  <c r="V3341" i="4"/>
  <c r="V3349" i="4"/>
  <c r="V3353" i="4"/>
  <c r="V3357" i="4"/>
  <c r="V3361" i="4"/>
  <c r="V3365" i="4"/>
  <c r="V3369" i="4"/>
  <c r="V3373" i="4"/>
  <c r="V3377" i="4"/>
  <c r="V3381" i="4"/>
  <c r="V3385" i="4"/>
  <c r="V3389" i="4"/>
  <c r="V3393" i="4"/>
  <c r="V3397" i="4"/>
  <c r="V3401" i="4"/>
  <c r="V3405" i="4"/>
  <c r="V3409" i="4"/>
  <c r="V3413" i="4"/>
  <c r="V3417" i="4"/>
  <c r="V3421" i="4"/>
  <c r="V3425" i="4"/>
  <c r="V3429" i="4"/>
  <c r="V3433" i="4"/>
  <c r="V3437" i="4"/>
  <c r="V3441" i="4"/>
  <c r="V3445" i="4"/>
  <c r="V3449" i="4"/>
  <c r="V3453" i="4"/>
  <c r="V3457" i="4"/>
  <c r="V3461" i="4"/>
  <c r="V3465" i="4"/>
  <c r="V3469" i="4"/>
  <c r="V3471" i="4"/>
  <c r="V3473" i="4"/>
  <c r="V3475" i="4"/>
  <c r="V3477" i="4"/>
  <c r="V3479" i="4"/>
  <c r="V3481" i="4"/>
  <c r="V3483" i="4"/>
  <c r="V3485" i="4"/>
  <c r="V3487" i="4"/>
  <c r="V3489" i="4"/>
  <c r="V3491" i="4"/>
  <c r="V3493" i="4"/>
  <c r="V3495" i="4"/>
  <c r="V3497" i="4"/>
  <c r="V3499" i="4"/>
  <c r="V3501" i="4"/>
  <c r="V3503" i="4"/>
  <c r="V3505" i="4"/>
  <c r="V3507" i="4"/>
  <c r="V3509" i="4"/>
  <c r="V3511" i="4"/>
  <c r="V3513" i="4"/>
  <c r="V3515" i="4"/>
  <c r="V3517" i="4"/>
  <c r="V3519" i="4"/>
  <c r="V3521" i="4"/>
  <c r="V3523" i="4"/>
  <c r="V3525" i="4"/>
  <c r="V3527" i="4"/>
  <c r="V3529" i="4"/>
  <c r="V3531" i="4"/>
  <c r="V3533" i="4"/>
  <c r="V3535" i="4"/>
  <c r="V3537" i="4"/>
  <c r="V3539" i="4"/>
  <c r="V3541" i="4"/>
  <c r="V3543" i="4"/>
  <c r="V3545" i="4"/>
  <c r="V3547" i="4"/>
  <c r="V3549" i="4"/>
  <c r="V3551" i="4"/>
  <c r="V3553" i="4"/>
  <c r="V3555" i="4"/>
  <c r="V3557" i="4"/>
  <c r="V3559" i="4"/>
  <c r="V3561" i="4"/>
  <c r="V3563" i="4"/>
  <c r="V3565" i="4"/>
  <c r="V3567" i="4"/>
  <c r="V3569" i="4"/>
  <c r="V3571" i="4"/>
  <c r="V3573" i="4"/>
  <c r="V3575" i="4"/>
  <c r="V3577" i="4"/>
  <c r="V3579" i="4"/>
  <c r="V3581" i="4"/>
  <c r="V3583" i="4"/>
  <c r="V3585" i="4"/>
  <c r="V3587" i="4"/>
  <c r="V3589" i="4"/>
  <c r="V3591" i="4"/>
  <c r="V3593" i="4"/>
  <c r="V3595" i="4"/>
  <c r="V3597" i="4"/>
  <c r="V3599" i="4"/>
  <c r="V3601" i="4"/>
  <c r="V3603" i="4"/>
  <c r="V3605" i="4"/>
  <c r="V3607" i="4"/>
  <c r="V3609" i="4"/>
  <c r="V3611" i="4"/>
  <c r="V3613" i="4"/>
  <c r="V3615" i="4"/>
  <c r="V3617" i="4"/>
  <c r="V3619" i="4"/>
  <c r="V3621" i="4"/>
  <c r="V3623" i="4"/>
  <c r="V3625" i="4"/>
  <c r="V3627" i="4"/>
  <c r="V3629" i="4"/>
  <c r="V3631" i="4"/>
  <c r="V3633" i="4"/>
  <c r="V3635" i="4"/>
  <c r="V3637" i="4"/>
  <c r="V3639" i="4"/>
  <c r="V3641" i="4"/>
  <c r="V3643" i="4"/>
  <c r="V3645" i="4"/>
  <c r="V3647" i="4"/>
  <c r="V3649" i="4"/>
  <c r="V3651" i="4"/>
  <c r="V3653" i="4"/>
  <c r="V3655" i="4"/>
  <c r="V3657" i="4"/>
  <c r="V3659" i="4"/>
  <c r="V3661" i="4"/>
  <c r="V3663" i="4"/>
  <c r="V3665" i="4"/>
  <c r="V3667" i="4"/>
  <c r="V3669" i="4"/>
  <c r="V3671" i="4"/>
  <c r="V3673" i="4"/>
  <c r="V3675" i="4"/>
  <c r="V3677" i="4"/>
  <c r="V3679" i="4"/>
  <c r="V3681" i="4"/>
  <c r="V3683" i="4"/>
  <c r="V3685" i="4"/>
  <c r="V3687" i="4"/>
  <c r="V3689" i="4"/>
  <c r="V3691" i="4"/>
  <c r="V3693" i="4"/>
  <c r="V3695" i="4"/>
  <c r="V3697" i="4"/>
  <c r="V3699" i="4"/>
  <c r="V3701" i="4"/>
  <c r="V3703" i="4"/>
  <c r="V3705" i="4"/>
  <c r="V3707" i="4"/>
  <c r="V3709" i="4"/>
  <c r="V3711" i="4"/>
  <c r="V3713" i="4"/>
  <c r="V3715" i="4"/>
  <c r="V3717" i="4"/>
  <c r="V3719" i="4"/>
  <c r="V3721" i="4"/>
  <c r="V3723" i="4"/>
  <c r="V3725" i="4"/>
  <c r="V3727" i="4"/>
  <c r="V3729" i="4"/>
  <c r="V3731" i="4"/>
  <c r="V3733" i="4"/>
  <c r="V3735" i="4"/>
  <c r="V3737" i="4"/>
  <c r="V3739" i="4"/>
  <c r="V3741" i="4"/>
  <c r="V3743" i="4"/>
  <c r="V3745" i="4"/>
  <c r="V3747" i="4"/>
  <c r="V3749" i="4"/>
  <c r="V3751" i="4"/>
  <c r="V3753" i="4"/>
  <c r="V3755" i="4"/>
  <c r="V3757" i="4"/>
  <c r="V3759" i="4"/>
  <c r="V3761" i="4"/>
  <c r="V3763" i="4"/>
  <c r="V3765" i="4"/>
  <c r="V3767" i="4"/>
  <c r="V3769" i="4"/>
  <c r="V3771" i="4"/>
  <c r="V3773" i="4"/>
  <c r="V3775" i="4"/>
  <c r="V3777" i="4"/>
  <c r="V3779" i="4"/>
  <c r="V3781" i="4"/>
  <c r="V3783" i="4"/>
  <c r="V3785" i="4"/>
  <c r="V3787" i="4"/>
  <c r="V3789" i="4"/>
  <c r="V3791" i="4"/>
  <c r="V3793" i="4"/>
  <c r="V3795" i="4"/>
  <c r="V3797" i="4"/>
  <c r="V3799" i="4"/>
  <c r="V3801" i="4"/>
  <c r="V3803" i="4"/>
  <c r="V3805" i="4"/>
  <c r="V3807" i="4"/>
  <c r="V3809" i="4"/>
  <c r="V3811" i="4"/>
  <c r="V3813" i="4"/>
  <c r="V3815" i="4"/>
  <c r="V3817" i="4"/>
  <c r="V3819" i="4"/>
  <c r="V3821" i="4"/>
  <c r="V3823" i="4"/>
  <c r="V3825" i="4"/>
  <c r="V3827" i="4"/>
  <c r="V3829" i="4"/>
  <c r="V3831" i="4"/>
  <c r="V3833" i="4"/>
  <c r="V3835" i="4"/>
  <c r="V3837" i="4"/>
  <c r="V3839" i="4"/>
  <c r="V3841" i="4"/>
  <c r="V3843" i="4"/>
  <c r="V3845" i="4"/>
  <c r="V3847" i="4"/>
  <c r="V3849" i="4"/>
  <c r="V3851" i="4"/>
  <c r="V3853" i="4"/>
  <c r="V3855" i="4"/>
  <c r="V3857" i="4"/>
  <c r="V3859" i="4"/>
  <c r="V3861" i="4"/>
  <c r="V3863" i="4"/>
  <c r="V3865" i="4"/>
  <c r="V3867" i="4"/>
  <c r="V3869" i="4"/>
  <c r="V3871" i="4"/>
  <c r="V3873" i="4"/>
  <c r="V3875" i="4"/>
  <c r="V3877" i="4"/>
  <c r="V3879" i="4"/>
  <c r="V3881" i="4"/>
  <c r="V3883" i="4"/>
  <c r="V3885" i="4"/>
  <c r="V3887" i="4"/>
  <c r="V3889" i="4"/>
  <c r="V3891" i="4"/>
  <c r="V3893" i="4"/>
  <c r="V3895" i="4"/>
  <c r="V3897" i="4"/>
  <c r="V3899" i="4"/>
  <c r="V3901" i="4"/>
  <c r="V3903" i="4"/>
  <c r="V3905" i="4"/>
  <c r="V3907" i="4"/>
  <c r="V3909" i="4"/>
  <c r="V3911" i="4"/>
  <c r="V3913" i="4"/>
  <c r="V3915" i="4"/>
  <c r="V3917" i="4"/>
  <c r="V3919" i="4"/>
  <c r="V3921" i="4"/>
  <c r="V3923" i="4"/>
  <c r="V3925" i="4"/>
  <c r="V3927" i="4"/>
  <c r="V3929" i="4"/>
  <c r="V3931" i="4"/>
  <c r="V3933" i="4"/>
  <c r="V3935" i="4"/>
  <c r="V3937" i="4"/>
  <c r="V3939" i="4"/>
  <c r="V3941" i="4"/>
  <c r="V3943" i="4"/>
  <c r="V3945" i="4"/>
  <c r="V3947" i="4"/>
  <c r="V3949" i="4"/>
  <c r="V3951" i="4"/>
  <c r="V3953" i="4"/>
  <c r="V3955" i="4"/>
  <c r="V3957" i="4"/>
  <c r="V3959" i="4"/>
  <c r="V3961" i="4"/>
  <c r="V3963" i="4"/>
  <c r="V3965" i="4"/>
  <c r="V3967" i="4"/>
  <c r="V3969" i="4"/>
  <c r="V3971" i="4"/>
  <c r="V3973" i="4"/>
  <c r="V3975" i="4"/>
  <c r="V3977" i="4"/>
  <c r="V3979" i="4"/>
  <c r="V3981" i="4"/>
  <c r="V3983" i="4"/>
  <c r="V3985" i="4"/>
  <c r="V3987" i="4"/>
  <c r="V3989" i="4"/>
  <c r="V3991" i="4"/>
  <c r="V3993" i="4"/>
  <c r="V3995" i="4"/>
  <c r="V3997" i="4"/>
  <c r="V3999" i="4"/>
  <c r="V4001" i="4"/>
  <c r="V4003" i="4"/>
  <c r="V4005" i="4"/>
  <c r="V4007" i="4"/>
  <c r="V4009" i="4"/>
  <c r="V4011" i="4"/>
  <c r="V4013" i="4"/>
  <c r="V4015" i="4"/>
  <c r="V4017" i="4"/>
  <c r="V4019" i="4"/>
  <c r="V4021" i="4"/>
  <c r="V4023" i="4"/>
  <c r="V4025" i="4"/>
  <c r="V4027" i="4"/>
  <c r="V4029" i="4"/>
  <c r="V4031" i="4"/>
  <c r="V4033" i="4"/>
  <c r="V4035" i="4"/>
  <c r="V4037" i="4"/>
  <c r="V4039" i="4"/>
  <c r="V4041" i="4"/>
  <c r="V4043" i="4"/>
  <c r="V4047" i="4"/>
  <c r="V4051" i="4"/>
  <c r="V4055" i="4"/>
  <c r="V4059" i="4"/>
  <c r="V4063" i="4"/>
  <c r="V4079" i="4"/>
  <c r="V4083" i="4"/>
  <c r="V4089" i="4"/>
  <c r="V4091" i="4"/>
  <c r="V4095" i="4"/>
  <c r="V4227" i="4"/>
  <c r="V4229" i="4"/>
  <c r="V4235" i="4"/>
  <c r="V4259" i="4"/>
  <c r="V4261" i="4"/>
  <c r="V4357" i="4"/>
  <c r="V4383" i="4"/>
  <c r="V4387" i="4"/>
  <c r="V4391" i="4"/>
  <c r="V4403" i="4"/>
  <c r="V4411" i="4"/>
  <c r="V4417" i="4"/>
  <c r="V4437" i="4"/>
  <c r="V4453" i="4"/>
  <c r="V4455" i="4"/>
  <c r="V4459" i="4"/>
  <c r="V4469" i="4"/>
  <c r="V4486" i="4"/>
  <c r="V3331" i="4"/>
  <c r="V3339" i="4"/>
  <c r="V3343" i="4"/>
  <c r="V3345" i="4"/>
  <c r="V3348" i="4"/>
  <c r="V3352" i="4"/>
  <c r="V3356" i="4"/>
  <c r="V3360" i="4"/>
  <c r="V3364" i="4"/>
  <c r="V3368" i="4"/>
  <c r="V3372" i="4"/>
  <c r="V3376" i="4"/>
  <c r="V3380" i="4"/>
  <c r="V3384" i="4"/>
  <c r="V3388" i="4"/>
  <c r="V3392" i="4"/>
  <c r="V3396" i="4"/>
  <c r="V3400" i="4"/>
  <c r="V3404" i="4"/>
  <c r="V3408" i="4"/>
  <c r="V3412" i="4"/>
  <c r="V3416" i="4"/>
  <c r="V3420" i="4"/>
  <c r="V3424" i="4"/>
  <c r="V3428" i="4"/>
  <c r="V3432" i="4"/>
  <c r="V3436" i="4"/>
  <c r="V3440" i="4"/>
  <c r="V3444" i="4"/>
  <c r="V3448" i="4"/>
  <c r="V3452" i="4"/>
  <c r="V3456" i="4"/>
  <c r="V3460" i="4"/>
  <c r="V3464" i="4"/>
  <c r="V3468" i="4"/>
  <c r="V4046" i="4"/>
  <c r="V4050" i="4"/>
  <c r="V4054" i="4"/>
  <c r="V4058" i="4"/>
  <c r="V4062" i="4"/>
  <c r="V4066" i="4"/>
  <c r="V4070" i="4"/>
  <c r="V4074" i="4"/>
  <c r="V4078" i="4"/>
  <c r="V4082" i="4"/>
  <c r="V4086" i="4"/>
  <c r="V4481" i="4"/>
  <c r="V4485" i="4"/>
  <c r="V4489" i="4"/>
  <c r="V4493" i="4"/>
  <c r="V4497" i="4"/>
  <c r="V4501" i="4"/>
  <c r="V4505" i="4"/>
  <c r="V4509" i="4"/>
  <c r="V4513" i="4"/>
  <c r="V4517" i="4"/>
  <c r="V4521" i="4"/>
  <c r="V4525" i="4"/>
  <c r="V4529" i="4"/>
  <c r="V4533" i="4"/>
  <c r="V4537" i="4"/>
  <c r="V4541" i="4"/>
  <c r="V4545" i="4"/>
  <c r="V4549" i="4"/>
  <c r="V4553" i="4"/>
  <c r="V4557" i="4"/>
  <c r="V4561" i="4"/>
  <c r="V4565" i="4"/>
  <c r="V4569" i="4"/>
  <c r="V4573" i="4"/>
  <c r="V4577" i="4"/>
  <c r="V4581" i="4"/>
  <c r="V4585" i="4"/>
  <c r="V4589" i="4"/>
  <c r="V4593" i="4"/>
  <c r="V4597" i="4"/>
  <c r="V4601" i="4"/>
  <c r="V4605" i="4"/>
  <c r="V4609" i="4"/>
  <c r="V4613" i="4"/>
  <c r="V4617" i="4"/>
  <c r="V4621" i="4"/>
  <c r="V4625" i="4"/>
  <c r="V4629" i="4"/>
  <c r="V4633" i="4"/>
  <c r="V4637" i="4"/>
  <c r="V4641" i="4"/>
  <c r="V4645" i="4"/>
  <c r="V4649" i="4"/>
  <c r="V4653" i="4"/>
  <c r="V4657" i="4"/>
  <c r="V4661" i="4"/>
  <c r="V4665" i="4"/>
  <c r="V4669" i="4"/>
  <c r="V4673" i="4"/>
  <c r="V4677" i="4"/>
  <c r="V4681" i="4"/>
  <c r="V4685" i="4"/>
  <c r="V4689" i="4"/>
  <c r="V4693" i="4"/>
  <c r="V4697" i="4"/>
  <c r="V4701" i="4"/>
  <c r="V4705" i="4"/>
  <c r="V4709" i="4"/>
  <c r="V4713" i="4"/>
  <c r="V4717" i="4"/>
  <c r="V4721" i="4"/>
  <c r="V4725" i="4"/>
  <c r="V4729" i="4"/>
  <c r="V4733" i="4"/>
  <c r="V4737" i="4"/>
  <c r="V4741" i="4"/>
  <c r="V4745" i="4"/>
  <c r="V4749" i="4"/>
  <c r="V4753" i="4"/>
  <c r="V4757" i="4"/>
  <c r="V4761" i="4"/>
  <c r="V4765" i="4"/>
  <c r="V4769" i="4"/>
  <c r="V9" i="4"/>
  <c r="V4644" i="4"/>
  <c r="V4648" i="4"/>
  <c r="V4652" i="4"/>
  <c r="V4656" i="4"/>
  <c r="V4660" i="4"/>
  <c r="V4664" i="4"/>
  <c r="V4668" i="4"/>
  <c r="V4672" i="4"/>
  <c r="V4708" i="4"/>
  <c r="V4720" i="4"/>
  <c r="V4724" i="4"/>
  <c r="V4728" i="4"/>
  <c r="V4732" i="4"/>
  <c r="V4736" i="4"/>
  <c r="V4740" i="4"/>
  <c r="V4744" i="4"/>
  <c r="V4748" i="4"/>
  <c r="V4756" i="4"/>
  <c r="V4760" i="4"/>
  <c r="V4764" i="4"/>
  <c r="V4768" i="4"/>
  <c r="V4771" i="4"/>
  <c r="V4773" i="4"/>
  <c r="V4775" i="4"/>
  <c r="V4777" i="4"/>
  <c r="V4779" i="4"/>
  <c r="V4783" i="4"/>
  <c r="V4785" i="4"/>
  <c r="V4787" i="4"/>
  <c r="V4789" i="4"/>
  <c r="V4791" i="4"/>
  <c r="V4793" i="4"/>
  <c r="V4795" i="4"/>
  <c r="V4797" i="4"/>
  <c r="V4799" i="4"/>
  <c r="V4801" i="4"/>
  <c r="V4803" i="4"/>
  <c r="V4805" i="4"/>
  <c r="V4807" i="4"/>
  <c r="V4809" i="4"/>
  <c r="V4811" i="4"/>
  <c r="V4813" i="4"/>
  <c r="V4815" i="4"/>
  <c r="V4817" i="4"/>
  <c r="V4819" i="4"/>
  <c r="V4821" i="4"/>
  <c r="V4823" i="4"/>
  <c r="V4825" i="4"/>
  <c r="V4827" i="4"/>
  <c r="V4829" i="4"/>
  <c r="V4831" i="4"/>
  <c r="V4833" i="4"/>
  <c r="V4835" i="4"/>
  <c r="V4837" i="4"/>
  <c r="V4839" i="4"/>
  <c r="V4841" i="4"/>
  <c r="V4843" i="4"/>
  <c r="V4845" i="4"/>
  <c r="V4849" i="4"/>
  <c r="V4851" i="4"/>
  <c r="V4855" i="4"/>
  <c r="V4857" i="4"/>
  <c r="V4859" i="4"/>
  <c r="V4861" i="4"/>
  <c r="V4863" i="4"/>
  <c r="V4865" i="4"/>
  <c r="V4869" i="4"/>
  <c r="V4871" i="4"/>
  <c r="V4873" i="4"/>
  <c r="V4875" i="4"/>
  <c r="V4877" i="4"/>
  <c r="V4879" i="4"/>
  <c r="V4881" i="4"/>
  <c r="V4883" i="4"/>
  <c r="V4885" i="4"/>
  <c r="V4887" i="4"/>
  <c r="V4891" i="4"/>
  <c r="V4895" i="4"/>
  <c r="V4897" i="4"/>
  <c r="V4899" i="4"/>
  <c r="V4901" i="4"/>
  <c r="V4905" i="4"/>
  <c r="V4907" i="4"/>
  <c r="V4911" i="4"/>
  <c r="V4913" i="4"/>
  <c r="V4915" i="4"/>
  <c r="V4917" i="4"/>
  <c r="V4919" i="4"/>
  <c r="V4923" i="4"/>
  <c r="V4925" i="4"/>
  <c r="V4927" i="4"/>
  <c r="V4929" i="4"/>
  <c r="V4931" i="4"/>
  <c r="V4933" i="4"/>
  <c r="V4937" i="4"/>
  <c r="V4939" i="4"/>
  <c r="V4941" i="4"/>
  <c r="V4943" i="4"/>
  <c r="V4947" i="4"/>
  <c r="V4949" i="4"/>
  <c r="V4951" i="4"/>
  <c r="V4953" i="4"/>
  <c r="V4955" i="4"/>
  <c r="V4959" i="4"/>
  <c r="V4961" i="4"/>
  <c r="V4963" i="4"/>
  <c r="V4965" i="4"/>
  <c r="V4967" i="4"/>
  <c r="V4969" i="4"/>
  <c r="V4971" i="4"/>
  <c r="V4973" i="4"/>
  <c r="V4975" i="4"/>
  <c r="V4977" i="4"/>
  <c r="V4979" i="4"/>
  <c r="V4981" i="4"/>
  <c r="V4983" i="4"/>
  <c r="V4985" i="4"/>
  <c r="V4987" i="4"/>
  <c r="V4989" i="4"/>
  <c r="V4991" i="4"/>
  <c r="V4993" i="4"/>
  <c r="V4995" i="4"/>
  <c r="V4997" i="4"/>
  <c r="V4999" i="4"/>
  <c r="P9" i="4"/>
  <c r="V4347" i="4"/>
  <c r="V4395" i="4"/>
  <c r="V4409" i="4"/>
  <c r="V4413" i="4"/>
  <c r="V4421" i="4"/>
  <c r="V4425" i="4"/>
  <c r="V4431" i="4"/>
  <c r="V4435" i="4"/>
  <c r="V4439" i="4"/>
  <c r="V4441" i="4"/>
  <c r="V4445" i="4"/>
  <c r="V4449" i="4"/>
  <c r="V4457" i="4"/>
  <c r="V4465" i="4"/>
  <c r="V4475" i="4"/>
  <c r="V3329" i="4"/>
  <c r="V3337" i="4"/>
  <c r="V3342" i="4"/>
  <c r="V3347" i="4"/>
  <c r="V3351" i="4"/>
  <c r="V3355" i="4"/>
  <c r="V3359" i="4"/>
  <c r="V3363" i="4"/>
  <c r="V3367" i="4"/>
  <c r="V3371" i="4"/>
  <c r="V3375" i="4"/>
  <c r="V3379" i="4"/>
  <c r="V3383" i="4"/>
  <c r="V3387" i="4"/>
  <c r="V3391" i="4"/>
  <c r="V3395" i="4"/>
  <c r="V3399" i="4"/>
  <c r="V3403" i="4"/>
  <c r="V3407" i="4"/>
  <c r="V3411" i="4"/>
  <c r="V3415" i="4"/>
  <c r="V3419" i="4"/>
  <c r="V3423" i="4"/>
  <c r="V3427" i="4"/>
  <c r="V3431" i="4"/>
  <c r="V3435" i="4"/>
  <c r="V3439" i="4"/>
  <c r="V3443" i="4"/>
  <c r="V3447" i="4"/>
  <c r="V3451" i="4"/>
  <c r="V3455" i="4"/>
  <c r="V3459" i="4"/>
  <c r="V3463" i="4"/>
  <c r="V3467" i="4"/>
  <c r="V3470" i="4"/>
  <c r="V3472" i="4"/>
  <c r="V3474" i="4"/>
  <c r="V3476" i="4"/>
  <c r="V3478" i="4"/>
  <c r="V3480" i="4"/>
  <c r="V3482" i="4"/>
  <c r="V3484" i="4"/>
  <c r="V3486" i="4"/>
  <c r="V3488" i="4"/>
  <c r="V3490" i="4"/>
  <c r="V3492" i="4"/>
  <c r="V3494" i="4"/>
  <c r="V3496" i="4"/>
  <c r="V3498" i="4"/>
  <c r="V3500" i="4"/>
  <c r="V3502" i="4"/>
  <c r="V3504" i="4"/>
  <c r="V3506" i="4"/>
  <c r="V3508" i="4"/>
  <c r="V3510" i="4"/>
  <c r="V3512" i="4"/>
  <c r="V3514" i="4"/>
  <c r="V3516" i="4"/>
  <c r="V3518" i="4"/>
  <c r="V3520" i="4"/>
  <c r="V3522" i="4"/>
  <c r="V3524" i="4"/>
  <c r="V3526" i="4"/>
  <c r="V3528" i="4"/>
  <c r="V3530" i="4"/>
  <c r="V3532" i="4"/>
  <c r="V3534" i="4"/>
  <c r="V3536" i="4"/>
  <c r="V3538" i="4"/>
  <c r="V3540" i="4"/>
  <c r="V3542" i="4"/>
  <c r="V3544" i="4"/>
  <c r="V3546" i="4"/>
  <c r="V3548" i="4"/>
  <c r="V3550" i="4"/>
  <c r="V3552" i="4"/>
  <c r="V3554" i="4"/>
  <c r="V3556" i="4"/>
  <c r="V3558" i="4"/>
  <c r="V3560" i="4"/>
  <c r="V3562" i="4"/>
  <c r="V3564" i="4"/>
  <c r="V3566" i="4"/>
  <c r="V3568" i="4"/>
  <c r="V3570" i="4"/>
  <c r="V3572" i="4"/>
  <c r="V3574" i="4"/>
  <c r="V3576" i="4"/>
  <c r="V3578" i="4"/>
  <c r="V3580" i="4"/>
  <c r="V3582" i="4"/>
  <c r="V3584" i="4"/>
  <c r="V3586" i="4"/>
  <c r="V3588" i="4"/>
  <c r="V3590" i="4"/>
  <c r="V3592" i="4"/>
  <c r="V3594" i="4"/>
  <c r="V3596" i="4"/>
  <c r="V3598" i="4"/>
  <c r="V3600" i="4"/>
  <c r="V3602" i="4"/>
  <c r="V3604" i="4"/>
  <c r="V3606" i="4"/>
  <c r="V3608" i="4"/>
  <c r="V3610" i="4"/>
  <c r="V3612" i="4"/>
  <c r="V3614" i="4"/>
  <c r="V3616" i="4"/>
  <c r="V3618" i="4"/>
  <c r="V3620" i="4"/>
  <c r="V3622" i="4"/>
  <c r="V3624" i="4"/>
  <c r="V3626" i="4"/>
  <c r="V3628" i="4"/>
  <c r="V3630" i="4"/>
  <c r="V3632" i="4"/>
  <c r="V3634" i="4"/>
  <c r="V3636" i="4"/>
  <c r="V3638" i="4"/>
  <c r="V3640" i="4"/>
  <c r="V3642" i="4"/>
  <c r="V3644" i="4"/>
  <c r="V3646" i="4"/>
  <c r="V3648" i="4"/>
  <c r="V3650" i="4"/>
  <c r="V3652" i="4"/>
  <c r="V3654" i="4"/>
  <c r="V3656" i="4"/>
  <c r="V3658" i="4"/>
  <c r="V3660" i="4"/>
  <c r="V3662" i="4"/>
  <c r="V3664" i="4"/>
  <c r="V3666" i="4"/>
  <c r="V3668" i="4"/>
  <c r="V3670" i="4"/>
  <c r="V3672" i="4"/>
  <c r="V3674" i="4"/>
  <c r="V3676" i="4"/>
  <c r="V3678" i="4"/>
  <c r="V3680" i="4"/>
  <c r="V3682" i="4"/>
  <c r="V3684" i="4"/>
  <c r="V3686" i="4"/>
  <c r="V3688" i="4"/>
  <c r="V3690" i="4"/>
  <c r="V3692" i="4"/>
  <c r="V3694" i="4"/>
  <c r="V3696" i="4"/>
  <c r="V3698" i="4"/>
  <c r="V3700" i="4"/>
  <c r="V3702" i="4"/>
  <c r="V3704" i="4"/>
  <c r="V3706" i="4"/>
  <c r="V3708" i="4"/>
  <c r="V3710" i="4"/>
  <c r="V3712" i="4"/>
  <c r="V3714" i="4"/>
  <c r="V3716" i="4"/>
  <c r="V3718" i="4"/>
  <c r="V3720" i="4"/>
  <c r="V3722" i="4"/>
  <c r="V3724" i="4"/>
  <c r="V3726" i="4"/>
  <c r="V3728" i="4"/>
  <c r="V3730" i="4"/>
  <c r="V3732" i="4"/>
  <c r="V3734" i="4"/>
  <c r="V3736" i="4"/>
  <c r="V3738" i="4"/>
  <c r="V3740" i="4"/>
  <c r="V3742" i="4"/>
  <c r="V3744" i="4"/>
  <c r="V3746" i="4"/>
  <c r="V3748" i="4"/>
  <c r="V3750" i="4"/>
  <c r="V3752" i="4"/>
  <c r="V3754" i="4"/>
  <c r="V3756" i="4"/>
  <c r="V3758" i="4"/>
  <c r="V3760" i="4"/>
  <c r="V3762" i="4"/>
  <c r="V3764" i="4"/>
  <c r="V3766" i="4"/>
  <c r="V3768" i="4"/>
  <c r="V3770" i="4"/>
  <c r="V3772" i="4"/>
  <c r="V3774" i="4"/>
  <c r="V3776" i="4"/>
  <c r="V3778" i="4"/>
  <c r="V3780" i="4"/>
  <c r="V3782" i="4"/>
  <c r="V3784" i="4"/>
  <c r="V3786" i="4"/>
  <c r="V3788" i="4"/>
  <c r="V3790" i="4"/>
  <c r="V3792" i="4"/>
  <c r="V3794" i="4"/>
  <c r="V3796" i="4"/>
  <c r="V3798" i="4"/>
  <c r="V3800" i="4"/>
  <c r="V3802" i="4"/>
  <c r="V3804" i="4"/>
  <c r="V3806" i="4"/>
  <c r="V3808" i="4"/>
  <c r="V3810" i="4"/>
  <c r="V3812" i="4"/>
  <c r="V3814" i="4"/>
  <c r="V3816" i="4"/>
  <c r="V3818" i="4"/>
  <c r="V3820" i="4"/>
  <c r="V3822" i="4"/>
  <c r="V3824" i="4"/>
  <c r="V3826" i="4"/>
  <c r="V3828" i="4"/>
  <c r="V3830" i="4"/>
  <c r="V3832" i="4"/>
  <c r="V3834" i="4"/>
  <c r="V3836" i="4"/>
  <c r="V3838" i="4"/>
  <c r="V3840" i="4"/>
  <c r="V3842" i="4"/>
  <c r="V3844" i="4"/>
  <c r="V3846" i="4"/>
  <c r="V3848" i="4"/>
  <c r="V3850" i="4"/>
  <c r="V3852" i="4"/>
  <c r="V3854" i="4"/>
  <c r="V3856" i="4"/>
  <c r="V3858" i="4"/>
  <c r="V3860" i="4"/>
  <c r="V3862" i="4"/>
  <c r="V3864" i="4"/>
  <c r="V3866" i="4"/>
  <c r="V3868" i="4"/>
  <c r="V3870" i="4"/>
  <c r="V3872" i="4"/>
  <c r="V3874" i="4"/>
  <c r="V3876" i="4"/>
  <c r="V3878" i="4"/>
  <c r="V3880" i="4"/>
  <c r="V3882" i="4"/>
  <c r="V3884" i="4"/>
  <c r="V3886" i="4"/>
  <c r="V3888" i="4"/>
  <c r="V3890" i="4"/>
  <c r="V3892" i="4"/>
  <c r="V3894" i="4"/>
  <c r="V3896" i="4"/>
  <c r="V3898" i="4"/>
  <c r="V3900" i="4"/>
  <c r="V3902" i="4"/>
  <c r="V3904" i="4"/>
  <c r="V3906" i="4"/>
  <c r="V3908" i="4"/>
  <c r="V3910" i="4"/>
  <c r="V3912" i="4"/>
  <c r="V3914" i="4"/>
  <c r="V3916" i="4"/>
  <c r="V3918" i="4"/>
  <c r="V3920" i="4"/>
  <c r="V3922" i="4"/>
  <c r="V3924" i="4"/>
  <c r="V3926" i="4"/>
  <c r="V3928" i="4"/>
  <c r="V3930" i="4"/>
  <c r="V3932" i="4"/>
  <c r="V3934" i="4"/>
  <c r="V3936" i="4"/>
  <c r="V3938" i="4"/>
  <c r="V3940" i="4"/>
  <c r="V3942" i="4"/>
  <c r="V3944" i="4"/>
  <c r="V3946" i="4"/>
  <c r="V3948" i="4"/>
  <c r="V3950" i="4"/>
  <c r="V3952" i="4"/>
  <c r="V3954" i="4"/>
  <c r="V3956" i="4"/>
  <c r="V3958" i="4"/>
  <c r="V3960" i="4"/>
  <c r="V3962" i="4"/>
  <c r="V3964" i="4"/>
  <c r="V3966" i="4"/>
  <c r="V3968" i="4"/>
  <c r="V3970" i="4"/>
  <c r="V3972" i="4"/>
  <c r="V3974" i="4"/>
  <c r="V3976" i="4"/>
  <c r="V3978" i="4"/>
  <c r="V3980" i="4"/>
  <c r="V3982" i="4"/>
  <c r="V3984" i="4"/>
  <c r="V3986" i="4"/>
  <c r="V3988" i="4"/>
  <c r="V3990" i="4"/>
  <c r="V3992" i="4"/>
  <c r="V3994" i="4"/>
  <c r="V3996" i="4"/>
  <c r="V3998" i="4"/>
  <c r="V4000" i="4"/>
  <c r="V4002" i="4"/>
  <c r="V4004" i="4"/>
  <c r="V4006" i="4"/>
  <c r="V4008" i="4"/>
  <c r="V4010" i="4"/>
  <c r="V4012" i="4"/>
  <c r="V4014" i="4"/>
  <c r="V4016" i="4"/>
  <c r="V4018" i="4"/>
  <c r="V4020" i="4"/>
  <c r="V4022" i="4"/>
  <c r="V4024" i="4"/>
  <c r="V4026" i="4"/>
  <c r="V4028" i="4"/>
  <c r="V4030" i="4"/>
  <c r="V4032" i="4"/>
  <c r="V4034" i="4"/>
  <c r="V4036" i="4"/>
  <c r="V4038" i="4"/>
  <c r="V4040" i="4"/>
  <c r="V4042" i="4"/>
  <c r="V4045" i="4"/>
  <c r="V4049" i="4"/>
  <c r="V4053" i="4"/>
  <c r="V4057" i="4"/>
  <c r="V4061" i="4"/>
  <c r="V4065" i="4"/>
  <c r="V4069" i="4"/>
  <c r="V4073" i="4"/>
  <c r="V4077" i="4"/>
  <c r="V4081" i="4"/>
  <c r="V4085" i="4"/>
  <c r="V4088" i="4"/>
  <c r="V4090" i="4"/>
  <c r="V4092" i="4"/>
  <c r="V4094" i="4"/>
  <c r="V4096" i="4"/>
  <c r="V4098" i="4"/>
  <c r="V4100" i="4"/>
  <c r="V4102" i="4"/>
  <c r="V4104" i="4"/>
  <c r="V4106" i="4"/>
  <c r="V4108" i="4"/>
  <c r="V4110" i="4"/>
  <c r="V4112" i="4"/>
  <c r="V4114" i="4"/>
  <c r="V4116" i="4"/>
  <c r="V4118" i="4"/>
  <c r="V4120" i="4"/>
  <c r="V4122" i="4"/>
  <c r="V4124" i="4"/>
  <c r="V4126" i="4"/>
  <c r="V4128" i="4"/>
  <c r="V4130" i="4"/>
  <c r="V4132" i="4"/>
  <c r="V4134" i="4"/>
  <c r="V4136" i="4"/>
  <c r="V4138" i="4"/>
  <c r="V4140" i="4"/>
  <c r="V4142" i="4"/>
  <c r="V4144" i="4"/>
  <c r="V4146" i="4"/>
  <c r="V4148" i="4"/>
  <c r="V4150" i="4"/>
  <c r="V4152" i="4"/>
  <c r="V4154" i="4"/>
  <c r="V4156" i="4"/>
  <c r="V4158" i="4"/>
  <c r="V4160" i="4"/>
  <c r="V4162" i="4"/>
  <c r="V4164" i="4"/>
  <c r="V4166" i="4"/>
  <c r="V4168" i="4"/>
  <c r="V4170" i="4"/>
  <c r="V4172" i="4"/>
  <c r="V4174" i="4"/>
  <c r="V4176" i="4"/>
  <c r="V4178" i="4"/>
  <c r="V4180" i="4"/>
  <c r="V4182" i="4"/>
  <c r="V4184" i="4"/>
  <c r="V4186" i="4"/>
  <c r="V4188" i="4"/>
  <c r="V4190" i="4"/>
  <c r="V4192" i="4"/>
  <c r="V4194" i="4"/>
  <c r="V4196" i="4"/>
  <c r="V4198" i="4"/>
  <c r="V4200" i="4"/>
  <c r="V4202" i="4"/>
  <c r="V4204" i="4"/>
  <c r="V4206" i="4"/>
  <c r="V4208" i="4"/>
  <c r="V4210" i="4"/>
  <c r="V4212" i="4"/>
  <c r="V4214" i="4"/>
  <c r="V4216" i="4"/>
  <c r="V4218" i="4"/>
  <c r="V4220" i="4"/>
  <c r="V4222" i="4"/>
  <c r="V4224" i="4"/>
  <c r="V4226" i="4"/>
  <c r="V4228" i="4"/>
  <c r="V4230" i="4"/>
  <c r="V4232" i="4"/>
  <c r="V4234" i="4"/>
  <c r="V4236" i="4"/>
  <c r="V4238" i="4"/>
  <c r="V4240" i="4"/>
  <c r="V4242" i="4"/>
  <c r="V4244" i="4"/>
  <c r="V4246" i="4"/>
  <c r="V4248" i="4"/>
  <c r="V4250" i="4"/>
  <c r="V4252" i="4"/>
  <c r="V4254" i="4"/>
  <c r="V4256" i="4"/>
  <c r="V4258" i="4"/>
  <c r="V4260" i="4"/>
  <c r="V4262" i="4"/>
  <c r="V4264" i="4"/>
  <c r="V4266" i="4"/>
  <c r="V4268" i="4"/>
  <c r="V4270" i="4"/>
  <c r="V4272" i="4"/>
  <c r="V4274" i="4"/>
  <c r="V4276" i="4"/>
  <c r="V4278" i="4"/>
  <c r="V4280" i="4"/>
  <c r="V4282" i="4"/>
  <c r="V4284" i="4"/>
  <c r="V4286" i="4"/>
  <c r="V4288" i="4"/>
  <c r="V4290" i="4"/>
  <c r="V4292" i="4"/>
  <c r="V4294" i="4"/>
  <c r="V4296" i="4"/>
  <c r="V4298" i="4"/>
  <c r="V4300" i="4"/>
  <c r="V4302" i="4"/>
  <c r="V4304" i="4"/>
  <c r="V4306" i="4"/>
  <c r="V4308" i="4"/>
  <c r="V4310" i="4"/>
  <c r="V4312" i="4"/>
  <c r="V4314" i="4"/>
  <c r="V4316" i="4"/>
  <c r="V4318" i="4"/>
  <c r="V4320" i="4"/>
  <c r="V4322" i="4"/>
  <c r="V4324" i="4"/>
  <c r="V4326" i="4"/>
  <c r="V4328" i="4"/>
  <c r="V4330" i="4"/>
  <c r="V4332" i="4"/>
  <c r="V4334" i="4"/>
  <c r="V4336" i="4"/>
  <c r="V4338" i="4"/>
  <c r="V4340" i="4"/>
  <c r="V4342" i="4"/>
  <c r="V4344" i="4"/>
  <c r="V4346" i="4"/>
  <c r="V4348" i="4"/>
  <c r="V4350" i="4"/>
  <c r="V4352" i="4"/>
  <c r="V4354" i="4"/>
  <c r="V4356" i="4"/>
  <c r="V4358" i="4"/>
  <c r="V4360" i="4"/>
  <c r="V4362" i="4"/>
  <c r="V4364" i="4"/>
  <c r="V4366" i="4"/>
  <c r="V4368" i="4"/>
  <c r="V4370" i="4"/>
  <c r="V4372" i="4"/>
  <c r="V4374" i="4"/>
  <c r="V4376" i="4"/>
  <c r="V4378" i="4"/>
  <c r="V4380" i="4"/>
  <c r="V4382" i="4"/>
  <c r="V4384" i="4"/>
  <c r="V4386" i="4"/>
  <c r="V4388" i="4"/>
  <c r="V4390" i="4"/>
  <c r="V4392" i="4"/>
  <c r="V4394" i="4"/>
  <c r="V4396" i="4"/>
  <c r="V4398" i="4"/>
  <c r="V4400" i="4"/>
  <c r="V4402" i="4"/>
  <c r="V4404" i="4"/>
  <c r="V4406" i="4"/>
  <c r="V4408" i="4"/>
  <c r="V4410" i="4"/>
  <c r="V4412" i="4"/>
  <c r="V4414" i="4"/>
  <c r="V4416" i="4"/>
  <c r="V4418" i="4"/>
  <c r="V4420" i="4"/>
  <c r="V4422" i="4"/>
  <c r="V4424" i="4"/>
  <c r="V4426" i="4"/>
  <c r="V4428" i="4"/>
  <c r="V4430" i="4"/>
  <c r="V4432" i="4"/>
  <c r="V4434" i="4"/>
  <c r="V4436" i="4"/>
  <c r="V4438" i="4"/>
  <c r="V4440" i="4"/>
  <c r="V4442" i="4"/>
  <c r="V4444" i="4"/>
  <c r="V4446" i="4"/>
  <c r="V4448" i="4"/>
  <c r="V4450" i="4"/>
  <c r="V4452" i="4"/>
  <c r="V4454" i="4"/>
  <c r="V4456" i="4"/>
  <c r="V4458" i="4"/>
  <c r="V4460" i="4"/>
  <c r="V4462" i="4"/>
  <c r="V4464" i="4"/>
  <c r="V4466" i="4"/>
  <c r="V4468" i="4"/>
  <c r="V4470" i="4"/>
  <c r="V4472" i="4"/>
  <c r="V4474" i="4"/>
  <c r="V4476" i="4"/>
  <c r="V4478" i="4"/>
  <c r="V4480" i="4"/>
  <c r="V4484" i="4"/>
  <c r="V4488" i="4"/>
  <c r="V4492" i="4"/>
  <c r="V4496" i="4"/>
  <c r="V4500" i="4"/>
  <c r="V4504" i="4"/>
  <c r="V4508" i="4"/>
  <c r="V4512" i="4"/>
  <c r="V4516" i="4"/>
  <c r="V4520" i="4"/>
  <c r="V4524" i="4"/>
  <c r="V4528" i="4"/>
  <c r="V4532" i="4"/>
  <c r="V4536" i="4"/>
  <c r="V4540" i="4"/>
  <c r="V4544" i="4"/>
  <c r="V4548" i="4"/>
  <c r="V4552" i="4"/>
  <c r="V4556" i="4"/>
  <c r="V4560" i="4"/>
  <c r="V4564" i="4"/>
  <c r="V4568" i="4"/>
  <c r="V4572" i="4"/>
  <c r="V4576" i="4"/>
  <c r="V4580" i="4"/>
  <c r="V4584" i="4"/>
  <c r="V4588" i="4"/>
  <c r="V4592" i="4"/>
  <c r="V4596" i="4"/>
  <c r="V4600" i="4"/>
  <c r="V4604" i="4"/>
  <c r="V4608" i="4"/>
  <c r="V4612" i="4"/>
  <c r="V4616" i="4"/>
  <c r="V4620" i="4"/>
  <c r="V4624" i="4"/>
  <c r="V4628" i="4"/>
  <c r="V4632" i="4"/>
  <c r="V4636" i="4"/>
  <c r="V4640" i="4"/>
  <c r="V4676" i="4"/>
  <c r="V4680" i="4"/>
  <c r="V4684" i="4"/>
  <c r="V4688" i="4"/>
  <c r="V4692" i="4"/>
  <c r="V4696" i="4"/>
  <c r="V4700" i="4"/>
  <c r="V4704" i="4"/>
  <c r="V4712" i="4"/>
  <c r="V4716" i="4"/>
  <c r="V4752" i="4"/>
  <c r="V4781" i="4"/>
  <c r="V4847" i="4"/>
  <c r="V4853" i="4"/>
  <c r="V4867" i="4"/>
  <c r="V4889" i="4"/>
  <c r="V4893" i="4"/>
  <c r="V4903" i="4"/>
  <c r="V4909" i="4"/>
  <c r="V4921" i="4"/>
  <c r="V4935" i="4"/>
  <c r="V4945" i="4"/>
  <c r="V4957" i="4"/>
  <c r="V4399" i="4"/>
  <c r="V4407" i="4"/>
  <c r="V4461" i="4"/>
  <c r="V4473" i="4"/>
  <c r="V4477" i="4"/>
  <c r="V4479" i="4"/>
  <c r="V4506" i="4"/>
  <c r="V4522" i="4"/>
  <c r="V4538" i="4"/>
  <c r="V4554" i="4"/>
  <c r="V4570" i="4"/>
  <c r="V4586" i="4"/>
  <c r="V4602" i="4"/>
  <c r="V4618" i="4"/>
  <c r="V4634" i="4"/>
  <c r="V4650" i="4"/>
  <c r="V4666" i="4"/>
  <c r="V4682" i="4"/>
  <c r="V4698" i="4"/>
  <c r="V4714" i="4"/>
  <c r="V4730" i="4"/>
  <c r="V4746" i="4"/>
  <c r="V4762" i="4"/>
  <c r="V4774" i="4"/>
  <c r="V4782" i="4"/>
  <c r="V4790" i="4"/>
  <c r="V4798" i="4"/>
  <c r="V4806" i="4"/>
  <c r="V4814" i="4"/>
  <c r="V4822" i="4"/>
  <c r="V4830" i="4"/>
  <c r="V4838" i="4"/>
  <c r="V4846" i="4"/>
  <c r="V4854" i="4"/>
  <c r="V4862" i="4"/>
  <c r="V4870" i="4"/>
  <c r="V4878" i="4"/>
  <c r="V4886" i="4"/>
  <c r="V4894" i="4"/>
  <c r="V4902" i="4"/>
  <c r="V4910" i="4"/>
  <c r="V4918" i="4"/>
  <c r="V4926" i="4"/>
  <c r="V4934" i="4"/>
  <c r="V4942" i="4"/>
  <c r="V4950" i="4"/>
  <c r="V4958" i="4"/>
  <c r="V4966" i="4"/>
  <c r="V4974" i="4"/>
  <c r="V4982" i="4"/>
  <c r="V4990" i="4"/>
  <c r="V4998" i="4"/>
  <c r="V4510" i="4"/>
  <c r="V4526" i="4"/>
  <c r="V4542" i="4"/>
  <c r="V4558" i="4"/>
  <c r="V4574" i="4"/>
  <c r="V4590" i="4"/>
  <c r="V4606" i="4"/>
  <c r="V4622" i="4"/>
  <c r="V4638" i="4"/>
  <c r="V4654" i="4"/>
  <c r="V4670" i="4"/>
  <c r="V4686" i="4"/>
  <c r="V4702" i="4"/>
  <c r="V4718" i="4"/>
  <c r="V4734" i="4"/>
  <c r="V4750" i="4"/>
  <c r="V4766" i="4"/>
  <c r="V4772" i="4"/>
  <c r="V4780" i="4"/>
  <c r="V4788" i="4"/>
  <c r="V4796" i="4"/>
  <c r="V4804" i="4"/>
  <c r="V4812" i="4"/>
  <c r="V4820" i="4"/>
  <c r="V4828" i="4"/>
  <c r="V4836" i="4"/>
  <c r="V4844" i="4"/>
  <c r="V4852" i="4"/>
  <c r="V4860" i="4"/>
  <c r="V4868" i="4"/>
  <c r="V4876" i="4"/>
  <c r="V4884" i="4"/>
  <c r="V4892" i="4"/>
  <c r="V4900" i="4"/>
  <c r="V4908" i="4"/>
  <c r="V4916" i="4"/>
  <c r="V4924" i="4"/>
  <c r="V4932" i="4"/>
  <c r="V4940" i="4"/>
  <c r="V4948" i="4"/>
  <c r="V4956" i="4"/>
  <c r="V4964" i="4"/>
  <c r="V4972" i="4"/>
  <c r="V4980" i="4"/>
  <c r="V4988" i="4"/>
  <c r="V4996" i="4"/>
  <c r="V4498" i="4"/>
  <c r="V4514" i="4"/>
  <c r="V4530" i="4"/>
  <c r="V4546" i="4"/>
  <c r="V4562" i="4"/>
  <c r="V4578" i="4"/>
  <c r="V4594" i="4"/>
  <c r="V4610" i="4"/>
  <c r="V4626" i="4"/>
  <c r="V4642" i="4"/>
  <c r="V4658" i="4"/>
  <c r="V4674" i="4"/>
  <c r="V4690" i="4"/>
  <c r="V4706" i="4"/>
  <c r="V4722" i="4"/>
  <c r="V4738" i="4"/>
  <c r="V4754" i="4"/>
  <c r="V4770" i="4"/>
  <c r="V4778" i="4"/>
  <c r="V4786" i="4"/>
  <c r="V4794" i="4"/>
  <c r="V4802" i="4"/>
  <c r="V4810" i="4"/>
  <c r="V4818" i="4"/>
  <c r="V4826" i="4"/>
  <c r="V4834" i="4"/>
  <c r="V4842" i="4"/>
  <c r="V4850" i="4"/>
  <c r="V4858" i="4"/>
  <c r="V4866" i="4"/>
  <c r="V4874" i="4"/>
  <c r="V4882" i="4"/>
  <c r="V4890" i="4"/>
  <c r="V4898" i="4"/>
  <c r="V4906" i="4"/>
  <c r="V4914" i="4"/>
  <c r="V4922" i="4"/>
  <c r="V4930" i="4"/>
  <c r="V4938" i="4"/>
  <c r="V4946" i="4"/>
  <c r="V4954" i="4"/>
  <c r="V4962" i="4"/>
  <c r="V4970" i="4"/>
  <c r="V4978" i="4"/>
  <c r="V4986" i="4"/>
  <c r="V4994" i="4"/>
  <c r="V5000" i="4"/>
  <c r="V4502" i="4"/>
  <c r="V4518" i="4"/>
  <c r="V4534" i="4"/>
  <c r="V4550" i="4"/>
  <c r="V4566" i="4"/>
  <c r="V4582" i="4"/>
  <c r="V4598" i="4"/>
  <c r="V4614" i="4"/>
  <c r="V4630" i="4"/>
  <c r="V4646" i="4"/>
  <c r="V4662" i="4"/>
  <c r="V4678" i="4"/>
  <c r="V4694" i="4"/>
  <c r="V4710" i="4"/>
  <c r="V4726" i="4"/>
  <c r="V4742" i="4"/>
  <c r="V4758" i="4"/>
  <c r="V4776" i="4"/>
  <c r="V4784" i="4"/>
  <c r="V4792" i="4"/>
  <c r="V4800" i="4"/>
  <c r="V4808" i="4"/>
  <c r="V4816" i="4"/>
  <c r="V4824" i="4"/>
  <c r="V4832" i="4"/>
  <c r="V4840" i="4"/>
  <c r="V4848" i="4"/>
  <c r="V4856" i="4"/>
  <c r="V4864" i="4"/>
  <c r="V4872" i="4"/>
  <c r="V4880" i="4"/>
  <c r="V4888" i="4"/>
  <c r="V4896" i="4"/>
  <c r="V4904" i="4"/>
  <c r="V4912" i="4"/>
  <c r="V4920" i="4"/>
  <c r="V4928" i="4"/>
  <c r="V4936" i="4"/>
  <c r="V4944" i="4"/>
  <c r="V4952" i="4"/>
  <c r="V4960" i="4"/>
  <c r="V4968" i="4"/>
  <c r="V4976" i="4"/>
  <c r="V4984" i="4"/>
  <c r="V4992" i="4"/>
  <c r="N9" i="4"/>
  <c r="N10" i="4" s="1"/>
  <c r="N11" i="4" s="1"/>
  <c r="N12" i="4" s="1"/>
  <c r="N13" i="4" s="1"/>
  <c r="N14" i="4" s="1"/>
  <c r="N15" i="4" s="1"/>
  <c r="N16" i="4" s="1"/>
  <c r="N17" i="4" s="1"/>
  <c r="N18" i="4" s="1"/>
  <c r="N19" i="4" s="1"/>
  <c r="N20" i="4" s="1"/>
  <c r="N21" i="4" s="1"/>
  <c r="N22" i="4" s="1"/>
  <c r="N23" i="4" s="1"/>
  <c r="N24" i="4" s="1"/>
  <c r="N25" i="4" s="1"/>
  <c r="N26" i="4" s="1"/>
  <c r="N27" i="4" s="1"/>
  <c r="N28" i="4" s="1"/>
  <c r="N29" i="4" s="1"/>
  <c r="N30" i="4" s="1"/>
  <c r="N31" i="4" s="1"/>
  <c r="N32" i="4" s="1"/>
  <c r="N33" i="4" s="1"/>
  <c r="N34" i="4" s="1"/>
  <c r="N35" i="4" s="1"/>
  <c r="N36" i="4" s="1"/>
  <c r="N37" i="4" s="1"/>
  <c r="N38" i="4" s="1"/>
  <c r="N39" i="4" s="1"/>
  <c r="N40" i="4" s="1"/>
  <c r="N41" i="4" s="1"/>
  <c r="N42" i="4" s="1"/>
  <c r="N43" i="4" s="1"/>
  <c r="N44" i="4" s="1"/>
  <c r="N45" i="4" s="1"/>
  <c r="N46" i="4" s="1"/>
  <c r="N47" i="4" s="1"/>
  <c r="N48" i="4" s="1"/>
  <c r="N49" i="4" s="1"/>
  <c r="N50" i="4" s="1"/>
  <c r="N51" i="4" s="1"/>
  <c r="N52" i="4" s="1"/>
  <c r="N53" i="4" s="1"/>
  <c r="N54" i="4" s="1"/>
  <c r="N55" i="4" s="1"/>
  <c r="N56" i="4" s="1"/>
  <c r="N57" i="4" s="1"/>
  <c r="N58" i="4" s="1"/>
  <c r="N59" i="4" s="1"/>
  <c r="N60" i="4" s="1"/>
  <c r="N61" i="4" s="1"/>
  <c r="N62" i="4" s="1"/>
  <c r="N63" i="4" s="1"/>
  <c r="N64" i="4" s="1"/>
  <c r="N65" i="4" s="1"/>
  <c r="N66" i="4" s="1"/>
  <c r="N67" i="4" s="1"/>
  <c r="N68" i="4" s="1"/>
  <c r="N69" i="4" s="1"/>
  <c r="N70" i="4" s="1"/>
  <c r="N71" i="4" s="1"/>
  <c r="N72" i="4" s="1"/>
  <c r="N73" i="4" s="1"/>
  <c r="N74" i="4" s="1"/>
  <c r="N75" i="4" s="1"/>
  <c r="N76" i="4" s="1"/>
  <c r="N77" i="4" s="1"/>
  <c r="N78" i="4" s="1"/>
  <c r="N79" i="4" s="1"/>
  <c r="N80" i="4" s="1"/>
  <c r="N81" i="4" s="1"/>
  <c r="N82" i="4" s="1"/>
  <c r="N83" i="4" s="1"/>
  <c r="N84" i="4" s="1"/>
  <c r="N85" i="4" s="1"/>
  <c r="N86" i="4" s="1"/>
  <c r="N87" i="4" s="1"/>
  <c r="N88" i="4" s="1"/>
  <c r="N89" i="4" s="1"/>
  <c r="N90" i="4" s="1"/>
  <c r="N91" i="4" s="1"/>
  <c r="N92" i="4" s="1"/>
  <c r="N93" i="4" s="1"/>
  <c r="N94" i="4" s="1"/>
  <c r="N95" i="4" s="1"/>
  <c r="N96" i="4" s="1"/>
  <c r="N97" i="4" s="1"/>
  <c r="N98" i="4" s="1"/>
  <c r="N99" i="4" s="1"/>
  <c r="N100" i="4" s="1"/>
  <c r="N101" i="4" s="1"/>
  <c r="N102" i="4" s="1"/>
  <c r="N103" i="4" s="1"/>
  <c r="N104" i="4" s="1"/>
  <c r="N105" i="4" s="1"/>
  <c r="N106" i="4" s="1"/>
  <c r="N107" i="4" s="1"/>
  <c r="N108" i="4" s="1"/>
  <c r="N109" i="4" s="1"/>
  <c r="N110" i="4" s="1"/>
  <c r="N111" i="4" s="1"/>
  <c r="N112" i="4" s="1"/>
  <c r="N113" i="4" s="1"/>
  <c r="N114" i="4" s="1"/>
  <c r="N115" i="4" s="1"/>
  <c r="N116" i="4" s="1"/>
  <c r="N117" i="4" s="1"/>
  <c r="N118" i="4" s="1"/>
  <c r="N119" i="4" s="1"/>
  <c r="N120" i="4" s="1"/>
  <c r="N121" i="4" s="1"/>
  <c r="N122" i="4" s="1"/>
  <c r="N123" i="4" s="1"/>
  <c r="N124" i="4" s="1"/>
  <c r="N125" i="4" s="1"/>
  <c r="N126" i="4" s="1"/>
  <c r="N127" i="4" s="1"/>
  <c r="N128" i="4" s="1"/>
  <c r="N129" i="4" s="1"/>
  <c r="N130" i="4" s="1"/>
  <c r="N131" i="4" s="1"/>
  <c r="N132" i="4" s="1"/>
  <c r="N133" i="4" s="1"/>
  <c r="N134" i="4" s="1"/>
  <c r="N135" i="4" s="1"/>
  <c r="N136" i="4" s="1"/>
  <c r="N137" i="4" s="1"/>
  <c r="N138" i="4" s="1"/>
  <c r="N139" i="4" s="1"/>
  <c r="N140" i="4" s="1"/>
  <c r="N141" i="4" s="1"/>
  <c r="N142" i="4" s="1"/>
  <c r="N143" i="4" s="1"/>
  <c r="N144" i="4" s="1"/>
  <c r="N145" i="4" s="1"/>
  <c r="N146" i="4" s="1"/>
  <c r="N147" i="4" s="1"/>
  <c r="N148" i="4" s="1"/>
  <c r="N149" i="4" s="1"/>
  <c r="N150" i="4" s="1"/>
  <c r="N151" i="4" s="1"/>
  <c r="N152" i="4" s="1"/>
  <c r="N153" i="4" s="1"/>
  <c r="N154" i="4" s="1"/>
  <c r="N155" i="4" s="1"/>
  <c r="N156" i="4" s="1"/>
  <c r="N157" i="4" s="1"/>
  <c r="N158" i="4" s="1"/>
  <c r="N159" i="4" s="1"/>
  <c r="N160" i="4" s="1"/>
  <c r="N161" i="4" s="1"/>
  <c r="N162" i="4" s="1"/>
  <c r="N163" i="4" s="1"/>
  <c r="N164" i="4" s="1"/>
  <c r="N165" i="4" s="1"/>
  <c r="N166" i="4" s="1"/>
  <c r="N167" i="4" s="1"/>
  <c r="N168" i="4" s="1"/>
  <c r="N169" i="4" s="1"/>
  <c r="N170" i="4" s="1"/>
  <c r="N171" i="4" s="1"/>
  <c r="N172" i="4" s="1"/>
  <c r="N173" i="4" s="1"/>
  <c r="N174" i="4" s="1"/>
  <c r="N175" i="4" s="1"/>
  <c r="N176" i="4" s="1"/>
  <c r="N177" i="4" s="1"/>
  <c r="N178" i="4" s="1"/>
  <c r="N179" i="4" s="1"/>
  <c r="N180" i="4" s="1"/>
  <c r="N181" i="4" s="1"/>
  <c r="N182" i="4" s="1"/>
  <c r="N183" i="4" s="1"/>
  <c r="N184" i="4" s="1"/>
  <c r="N185" i="4" s="1"/>
  <c r="N186" i="4" s="1"/>
  <c r="N187" i="4" s="1"/>
  <c r="N188" i="4" s="1"/>
  <c r="N189" i="4" s="1"/>
  <c r="N190" i="4" s="1"/>
  <c r="N191" i="4" s="1"/>
  <c r="N192" i="4" s="1"/>
  <c r="N193" i="4" s="1"/>
  <c r="N194" i="4" s="1"/>
  <c r="N195" i="4" s="1"/>
  <c r="N196" i="4" s="1"/>
  <c r="N197" i="4" s="1"/>
  <c r="N198" i="4" s="1"/>
  <c r="N199" i="4" s="1"/>
  <c r="N200" i="4" s="1"/>
  <c r="N201" i="4" s="1"/>
  <c r="N202" i="4" s="1"/>
  <c r="N203" i="4" s="1"/>
  <c r="N204" i="4" s="1"/>
  <c r="N205" i="4" s="1"/>
  <c r="N206" i="4" s="1"/>
  <c r="N207" i="4" s="1"/>
  <c r="N208" i="4" s="1"/>
  <c r="N209" i="4" s="1"/>
  <c r="N210" i="4" s="1"/>
  <c r="N211" i="4" s="1"/>
  <c r="N212" i="4" s="1"/>
  <c r="N213" i="4" s="1"/>
  <c r="N214" i="4" s="1"/>
  <c r="N215" i="4" s="1"/>
  <c r="N216" i="4" s="1"/>
  <c r="N217" i="4" s="1"/>
  <c r="N218" i="4" s="1"/>
  <c r="N219" i="4" s="1"/>
  <c r="N220" i="4" s="1"/>
  <c r="N221" i="4" s="1"/>
  <c r="N222" i="4" s="1"/>
  <c r="N223" i="4" s="1"/>
  <c r="N224" i="4" s="1"/>
  <c r="N225" i="4" s="1"/>
  <c r="N226" i="4" s="1"/>
  <c r="N227" i="4" s="1"/>
  <c r="N228" i="4" s="1"/>
  <c r="N229" i="4" s="1"/>
  <c r="N230" i="4" s="1"/>
  <c r="N231" i="4" s="1"/>
  <c r="N232" i="4" s="1"/>
  <c r="N233" i="4" s="1"/>
  <c r="N234" i="4" s="1"/>
  <c r="N235" i="4" s="1"/>
  <c r="N236" i="4" s="1"/>
  <c r="N237" i="4" s="1"/>
  <c r="N238" i="4" s="1"/>
  <c r="N239" i="4" s="1"/>
  <c r="N240" i="4" s="1"/>
  <c r="N241" i="4" s="1"/>
  <c r="N242" i="4" s="1"/>
  <c r="N243" i="4" s="1"/>
  <c r="N244" i="4" s="1"/>
  <c r="N245" i="4" s="1"/>
  <c r="N246" i="4" s="1"/>
  <c r="N247" i="4" s="1"/>
  <c r="N248" i="4" s="1"/>
  <c r="N249" i="4" s="1"/>
  <c r="N250" i="4" s="1"/>
  <c r="N251" i="4" s="1"/>
  <c r="N252" i="4" s="1"/>
  <c r="N253" i="4" s="1"/>
  <c r="N254" i="4" s="1"/>
  <c r="N255" i="4" s="1"/>
  <c r="N256" i="4" s="1"/>
  <c r="N257" i="4" s="1"/>
  <c r="N258" i="4" s="1"/>
  <c r="N259" i="4" s="1"/>
  <c r="N260" i="4" s="1"/>
  <c r="N261" i="4" s="1"/>
  <c r="N262" i="4" s="1"/>
  <c r="N263" i="4" s="1"/>
  <c r="N264" i="4" s="1"/>
  <c r="N265" i="4" s="1"/>
  <c r="N266" i="4" s="1"/>
  <c r="N267" i="4" s="1"/>
  <c r="N268" i="4" s="1"/>
  <c r="N269" i="4" s="1"/>
  <c r="N270" i="4" s="1"/>
  <c r="N271" i="4" s="1"/>
  <c r="N272" i="4" s="1"/>
  <c r="N273" i="4" s="1"/>
  <c r="N274" i="4" s="1"/>
  <c r="N275" i="4" s="1"/>
  <c r="N276" i="4" s="1"/>
  <c r="N277" i="4" s="1"/>
  <c r="N278" i="4" s="1"/>
  <c r="N279" i="4" s="1"/>
  <c r="N280" i="4" s="1"/>
  <c r="N281" i="4" s="1"/>
  <c r="N282" i="4" s="1"/>
  <c r="N283" i="4" s="1"/>
  <c r="N284" i="4" s="1"/>
  <c r="N285" i="4" s="1"/>
  <c r="N286" i="4" s="1"/>
  <c r="N287" i="4" s="1"/>
  <c r="N288" i="4" s="1"/>
  <c r="N289" i="4" s="1"/>
  <c r="N290" i="4" s="1"/>
  <c r="N291" i="4" s="1"/>
  <c r="N292" i="4" s="1"/>
  <c r="N293" i="4" s="1"/>
  <c r="N294" i="4" s="1"/>
  <c r="N295" i="4" s="1"/>
  <c r="N296" i="4" s="1"/>
  <c r="N297" i="4" s="1"/>
  <c r="N298" i="4" s="1"/>
  <c r="N299" i="4" s="1"/>
  <c r="N300" i="4" s="1"/>
  <c r="N301" i="4" s="1"/>
  <c r="N302" i="4" s="1"/>
  <c r="N303" i="4" s="1"/>
  <c r="N304" i="4" s="1"/>
  <c r="N305" i="4" s="1"/>
  <c r="N306" i="4" s="1"/>
  <c r="N307" i="4" s="1"/>
  <c r="N308" i="4" s="1"/>
  <c r="N309" i="4" s="1"/>
  <c r="N310" i="4" s="1"/>
  <c r="N311" i="4" s="1"/>
  <c r="N312" i="4" s="1"/>
  <c r="N313" i="4" s="1"/>
  <c r="N314" i="4" s="1"/>
  <c r="N315" i="4" s="1"/>
  <c r="N316" i="4" s="1"/>
  <c r="N317" i="4" s="1"/>
  <c r="N318" i="4" s="1"/>
  <c r="N319" i="4" s="1"/>
  <c r="N320" i="4" s="1"/>
  <c r="N321" i="4" s="1"/>
  <c r="N322" i="4" s="1"/>
  <c r="N323" i="4" s="1"/>
  <c r="N324" i="4" s="1"/>
  <c r="N325" i="4" s="1"/>
  <c r="N326" i="4" s="1"/>
  <c r="N327" i="4" s="1"/>
  <c r="N328" i="4" s="1"/>
  <c r="N329" i="4" s="1"/>
  <c r="N330" i="4" s="1"/>
  <c r="N331" i="4" s="1"/>
  <c r="N332" i="4" s="1"/>
  <c r="N333" i="4" s="1"/>
  <c r="N334" i="4" s="1"/>
  <c r="N335" i="4" s="1"/>
  <c r="N336" i="4" s="1"/>
  <c r="N337" i="4" s="1"/>
  <c r="N338" i="4" s="1"/>
  <c r="N339" i="4" s="1"/>
  <c r="N340" i="4" s="1"/>
  <c r="N341" i="4" s="1"/>
  <c r="N342" i="4" s="1"/>
  <c r="N343" i="4" s="1"/>
  <c r="N344" i="4" s="1"/>
  <c r="N345" i="4" s="1"/>
  <c r="N346" i="4" s="1"/>
  <c r="N347" i="4" s="1"/>
  <c r="N348" i="4" s="1"/>
  <c r="N349" i="4" s="1"/>
  <c r="N350" i="4" s="1"/>
  <c r="N351" i="4" s="1"/>
  <c r="N352" i="4" s="1"/>
  <c r="N353" i="4" s="1"/>
  <c r="N354" i="4" s="1"/>
  <c r="N355" i="4" s="1"/>
  <c r="N356" i="4" s="1"/>
  <c r="N357" i="4" s="1"/>
  <c r="N358" i="4" s="1"/>
  <c r="N359" i="4" s="1"/>
  <c r="N360" i="4" s="1"/>
  <c r="N361" i="4" s="1"/>
  <c r="N362" i="4" s="1"/>
  <c r="N363" i="4" s="1"/>
  <c r="N364" i="4" s="1"/>
  <c r="N365" i="4" s="1"/>
  <c r="N366" i="4" s="1"/>
  <c r="N367" i="4" s="1"/>
  <c r="N368" i="4" s="1"/>
  <c r="N369" i="4" s="1"/>
  <c r="N370" i="4" s="1"/>
  <c r="N371" i="4" s="1"/>
  <c r="N372" i="4" s="1"/>
  <c r="N373" i="4" s="1"/>
  <c r="N374" i="4" s="1"/>
  <c r="N375" i="4" s="1"/>
  <c r="N376" i="4" s="1"/>
  <c r="N377" i="4" s="1"/>
  <c r="N378" i="4" s="1"/>
  <c r="N379" i="4" s="1"/>
  <c r="N380" i="4" s="1"/>
  <c r="N381" i="4" s="1"/>
  <c r="N382" i="4" s="1"/>
  <c r="N383" i="4" s="1"/>
  <c r="N384" i="4" s="1"/>
  <c r="N385" i="4" s="1"/>
  <c r="N386" i="4" s="1"/>
  <c r="N387" i="4" s="1"/>
  <c r="N388" i="4" s="1"/>
  <c r="N389" i="4" s="1"/>
  <c r="N390" i="4" s="1"/>
  <c r="N391" i="4" s="1"/>
  <c r="N392" i="4" s="1"/>
  <c r="N393" i="4" s="1"/>
  <c r="N394" i="4" s="1"/>
  <c r="N395" i="4" s="1"/>
  <c r="N396" i="4" s="1"/>
  <c r="N397" i="4" s="1"/>
  <c r="N398" i="4" s="1"/>
  <c r="N399" i="4" s="1"/>
  <c r="N400" i="4" s="1"/>
  <c r="N401" i="4" s="1"/>
  <c r="N402" i="4" s="1"/>
  <c r="N403" i="4" s="1"/>
  <c r="N404" i="4" s="1"/>
  <c r="N405" i="4" s="1"/>
  <c r="N406" i="4" s="1"/>
  <c r="N407" i="4" s="1"/>
  <c r="N408" i="4" s="1"/>
  <c r="N409" i="4" s="1"/>
  <c r="N410" i="4" s="1"/>
  <c r="N411" i="4" s="1"/>
  <c r="N412" i="4" s="1"/>
  <c r="N413" i="4" s="1"/>
  <c r="N414" i="4" s="1"/>
  <c r="N415" i="4" s="1"/>
  <c r="N416" i="4" s="1"/>
  <c r="N417" i="4" s="1"/>
  <c r="N418" i="4" s="1"/>
  <c r="N419" i="4" s="1"/>
  <c r="N420" i="4" s="1"/>
  <c r="N421" i="4" s="1"/>
  <c r="N422" i="4" s="1"/>
  <c r="N423" i="4" s="1"/>
  <c r="N424" i="4" s="1"/>
  <c r="N425" i="4" s="1"/>
  <c r="N426" i="4" s="1"/>
  <c r="N427" i="4" s="1"/>
  <c r="N428" i="4" s="1"/>
  <c r="N429" i="4" s="1"/>
  <c r="N430" i="4" s="1"/>
  <c r="N431" i="4" s="1"/>
  <c r="N432" i="4" s="1"/>
  <c r="N433" i="4" s="1"/>
  <c r="N434" i="4" s="1"/>
  <c r="N435" i="4" s="1"/>
  <c r="N436" i="4" s="1"/>
  <c r="N437" i="4" s="1"/>
  <c r="N438" i="4" s="1"/>
  <c r="N439" i="4" s="1"/>
  <c r="N440" i="4" s="1"/>
  <c r="N441" i="4" s="1"/>
  <c r="N442" i="4" s="1"/>
  <c r="N443" i="4" s="1"/>
  <c r="N444" i="4" s="1"/>
  <c r="N445" i="4" s="1"/>
  <c r="N446" i="4" s="1"/>
  <c r="N447" i="4" s="1"/>
  <c r="N448" i="4" s="1"/>
  <c r="N449" i="4" s="1"/>
  <c r="N450" i="4" s="1"/>
  <c r="N451" i="4" s="1"/>
  <c r="N452" i="4" s="1"/>
  <c r="N453" i="4" s="1"/>
  <c r="N454" i="4" s="1"/>
  <c r="N455" i="4" s="1"/>
  <c r="N456" i="4" s="1"/>
  <c r="N457" i="4" s="1"/>
  <c r="N458" i="4" s="1"/>
  <c r="N459" i="4" s="1"/>
  <c r="N460" i="4" s="1"/>
  <c r="N461" i="4" s="1"/>
  <c r="N462" i="4" s="1"/>
  <c r="N463" i="4" s="1"/>
  <c r="N464" i="4" s="1"/>
  <c r="N465" i="4" s="1"/>
  <c r="N466" i="4" s="1"/>
  <c r="N467" i="4" s="1"/>
  <c r="N468" i="4" s="1"/>
  <c r="N469" i="4" s="1"/>
  <c r="N470" i="4" s="1"/>
  <c r="N471" i="4" s="1"/>
  <c r="N472" i="4" s="1"/>
  <c r="N473" i="4" s="1"/>
  <c r="N474" i="4" s="1"/>
  <c r="N475" i="4" s="1"/>
  <c r="N476" i="4" s="1"/>
  <c r="N477" i="4" s="1"/>
  <c r="N478" i="4" s="1"/>
  <c r="N479" i="4" s="1"/>
  <c r="N480" i="4" s="1"/>
  <c r="N481" i="4" s="1"/>
  <c r="N482" i="4" s="1"/>
  <c r="N483" i="4" s="1"/>
  <c r="N484" i="4" s="1"/>
  <c r="N485" i="4" s="1"/>
  <c r="N486" i="4" s="1"/>
  <c r="N487" i="4" s="1"/>
  <c r="N488" i="4" s="1"/>
  <c r="N489" i="4" s="1"/>
  <c r="N490" i="4" s="1"/>
  <c r="N491" i="4" s="1"/>
  <c r="N492" i="4" s="1"/>
  <c r="N493" i="4" s="1"/>
  <c r="N494" i="4" s="1"/>
  <c r="N495" i="4" s="1"/>
  <c r="N496" i="4" s="1"/>
  <c r="N497" i="4" s="1"/>
  <c r="N498" i="4" s="1"/>
  <c r="N499" i="4" s="1"/>
  <c r="N500" i="4" s="1"/>
  <c r="N501" i="4" s="1"/>
  <c r="N502" i="4" s="1"/>
  <c r="N503" i="4" s="1"/>
  <c r="N504" i="4" s="1"/>
  <c r="N505" i="4" s="1"/>
  <c r="N506" i="4" s="1"/>
  <c r="N507" i="4" s="1"/>
  <c r="N508" i="4" s="1"/>
  <c r="N509" i="4" s="1"/>
  <c r="N510" i="4" s="1"/>
  <c r="N511" i="4" s="1"/>
  <c r="N512" i="4" s="1"/>
  <c r="N513" i="4" s="1"/>
  <c r="N514" i="4" s="1"/>
  <c r="N515" i="4" s="1"/>
  <c r="N516" i="4" s="1"/>
  <c r="N517" i="4" s="1"/>
  <c r="N518" i="4" s="1"/>
  <c r="N519" i="4" s="1"/>
  <c r="N520" i="4" s="1"/>
  <c r="N521" i="4" s="1"/>
  <c r="N522" i="4" s="1"/>
  <c r="N523" i="4" s="1"/>
  <c r="N524" i="4" s="1"/>
  <c r="N525" i="4" s="1"/>
  <c r="N526" i="4" s="1"/>
  <c r="N527" i="4" s="1"/>
  <c r="N528" i="4" s="1"/>
  <c r="N529" i="4" s="1"/>
  <c r="N530" i="4" s="1"/>
  <c r="N531" i="4" s="1"/>
  <c r="N532" i="4" s="1"/>
  <c r="N533" i="4" s="1"/>
  <c r="N534" i="4" s="1"/>
  <c r="N535" i="4" s="1"/>
  <c r="N536" i="4" s="1"/>
  <c r="N537" i="4" s="1"/>
  <c r="N538" i="4" s="1"/>
  <c r="N539" i="4" s="1"/>
  <c r="N540" i="4" s="1"/>
  <c r="N541" i="4" s="1"/>
  <c r="N542" i="4" s="1"/>
  <c r="N543" i="4" s="1"/>
  <c r="N544" i="4" s="1"/>
  <c r="N545" i="4" s="1"/>
  <c r="N546" i="4" s="1"/>
  <c r="N547" i="4" s="1"/>
  <c r="N548" i="4" s="1"/>
  <c r="N549" i="4" s="1"/>
  <c r="N550" i="4" s="1"/>
  <c r="N551" i="4" s="1"/>
  <c r="N552" i="4" s="1"/>
  <c r="N553" i="4" s="1"/>
  <c r="N554" i="4" s="1"/>
  <c r="N555" i="4" s="1"/>
  <c r="N556" i="4" s="1"/>
  <c r="N557" i="4" s="1"/>
  <c r="N558" i="4" s="1"/>
  <c r="N559" i="4" s="1"/>
  <c r="N560" i="4" s="1"/>
  <c r="N561" i="4" s="1"/>
  <c r="N562" i="4" s="1"/>
  <c r="N563" i="4" s="1"/>
  <c r="N564" i="4" s="1"/>
  <c r="N565" i="4" s="1"/>
  <c r="N566" i="4" s="1"/>
  <c r="N567" i="4" s="1"/>
  <c r="N568" i="4" s="1"/>
  <c r="N569" i="4" s="1"/>
  <c r="N570" i="4" s="1"/>
  <c r="N571" i="4" s="1"/>
  <c r="N572" i="4" s="1"/>
  <c r="N573" i="4" s="1"/>
  <c r="N574" i="4" s="1"/>
  <c r="N575" i="4" s="1"/>
  <c r="N576" i="4" s="1"/>
  <c r="N577" i="4" s="1"/>
  <c r="N578" i="4" s="1"/>
  <c r="N579" i="4" s="1"/>
  <c r="N580" i="4" s="1"/>
  <c r="N581" i="4" s="1"/>
  <c r="N582" i="4" s="1"/>
  <c r="N583" i="4" s="1"/>
  <c r="N584" i="4" s="1"/>
  <c r="N585" i="4" s="1"/>
  <c r="N586" i="4" s="1"/>
  <c r="N587" i="4" s="1"/>
  <c r="N588" i="4" s="1"/>
  <c r="N589" i="4" s="1"/>
  <c r="N590" i="4" s="1"/>
  <c r="N591" i="4" s="1"/>
  <c r="N592" i="4" s="1"/>
  <c r="N593" i="4" s="1"/>
  <c r="N594" i="4" s="1"/>
  <c r="N595" i="4" s="1"/>
  <c r="N596" i="4" s="1"/>
  <c r="N597" i="4" s="1"/>
  <c r="N598" i="4" s="1"/>
  <c r="N599" i="4" s="1"/>
  <c r="N600" i="4" s="1"/>
  <c r="N601" i="4" s="1"/>
  <c r="N602" i="4" s="1"/>
  <c r="N603" i="4" s="1"/>
  <c r="N604" i="4" s="1"/>
  <c r="N605" i="4" s="1"/>
  <c r="N606" i="4" s="1"/>
  <c r="N607" i="4" s="1"/>
  <c r="N608" i="4" s="1"/>
  <c r="N609" i="4" s="1"/>
  <c r="N610" i="4" s="1"/>
  <c r="N611" i="4" s="1"/>
  <c r="N612" i="4" s="1"/>
  <c r="N613" i="4" s="1"/>
  <c r="N614" i="4" s="1"/>
  <c r="N615" i="4" s="1"/>
  <c r="N616" i="4" s="1"/>
  <c r="N617" i="4" s="1"/>
  <c r="N618" i="4" s="1"/>
  <c r="N619" i="4" s="1"/>
  <c r="N620" i="4" s="1"/>
  <c r="N621" i="4" s="1"/>
  <c r="N622" i="4" s="1"/>
  <c r="N623" i="4" s="1"/>
  <c r="N624" i="4" s="1"/>
  <c r="N625" i="4" s="1"/>
  <c r="N626" i="4" s="1"/>
  <c r="N627" i="4" s="1"/>
  <c r="N628" i="4" s="1"/>
  <c r="N629" i="4" s="1"/>
  <c r="N630" i="4" s="1"/>
  <c r="N631" i="4" s="1"/>
  <c r="N632" i="4" s="1"/>
  <c r="N633" i="4" s="1"/>
  <c r="N634" i="4" s="1"/>
  <c r="N635" i="4" s="1"/>
  <c r="N636" i="4" s="1"/>
  <c r="N637" i="4" s="1"/>
  <c r="N638" i="4" s="1"/>
  <c r="N639" i="4" s="1"/>
  <c r="N640" i="4" s="1"/>
  <c r="N641" i="4" s="1"/>
  <c r="N642" i="4" s="1"/>
  <c r="N643" i="4" s="1"/>
  <c r="N644" i="4" s="1"/>
  <c r="N645" i="4" s="1"/>
  <c r="N646" i="4" s="1"/>
  <c r="N647" i="4" s="1"/>
  <c r="N648" i="4" s="1"/>
  <c r="N649" i="4" s="1"/>
  <c r="N650" i="4" s="1"/>
  <c r="N651" i="4" s="1"/>
  <c r="N652" i="4" s="1"/>
  <c r="N653" i="4" s="1"/>
  <c r="N654" i="4" s="1"/>
  <c r="N655" i="4" s="1"/>
  <c r="N656" i="4" s="1"/>
  <c r="N657" i="4" s="1"/>
  <c r="N658" i="4" s="1"/>
  <c r="N659" i="4" s="1"/>
  <c r="N660" i="4" s="1"/>
  <c r="N661" i="4" s="1"/>
  <c r="N662" i="4" s="1"/>
  <c r="N663" i="4" s="1"/>
  <c r="N664" i="4" s="1"/>
  <c r="N665" i="4" s="1"/>
  <c r="N666" i="4" s="1"/>
  <c r="N667" i="4" s="1"/>
  <c r="N668" i="4" s="1"/>
  <c r="N669" i="4" s="1"/>
  <c r="N670" i="4" s="1"/>
  <c r="N671" i="4" s="1"/>
  <c r="N672" i="4" s="1"/>
  <c r="N673" i="4" s="1"/>
  <c r="N674" i="4" s="1"/>
  <c r="N675" i="4" s="1"/>
  <c r="N676" i="4" s="1"/>
  <c r="N677" i="4" s="1"/>
  <c r="N678" i="4" s="1"/>
  <c r="N679" i="4" s="1"/>
  <c r="N680" i="4" s="1"/>
  <c r="N681" i="4" s="1"/>
  <c r="N682" i="4" s="1"/>
  <c r="N683" i="4" s="1"/>
  <c r="N684" i="4" s="1"/>
  <c r="N685" i="4" s="1"/>
  <c r="N686" i="4" s="1"/>
  <c r="N687" i="4" s="1"/>
  <c r="N688" i="4" s="1"/>
  <c r="N689" i="4" s="1"/>
  <c r="N690" i="4" s="1"/>
  <c r="N691" i="4" s="1"/>
  <c r="N692" i="4" s="1"/>
  <c r="N693" i="4" s="1"/>
  <c r="N694" i="4" s="1"/>
  <c r="N695" i="4" s="1"/>
  <c r="N696" i="4" s="1"/>
  <c r="N697" i="4" s="1"/>
  <c r="N698" i="4" s="1"/>
  <c r="N699" i="4" s="1"/>
  <c r="N700" i="4" s="1"/>
  <c r="N701" i="4" s="1"/>
  <c r="N702" i="4" s="1"/>
  <c r="N703" i="4" s="1"/>
  <c r="N704" i="4" s="1"/>
  <c r="N705" i="4" s="1"/>
  <c r="N706" i="4" s="1"/>
  <c r="N707" i="4" s="1"/>
  <c r="N708" i="4" s="1"/>
  <c r="N709" i="4" s="1"/>
  <c r="N710" i="4" s="1"/>
  <c r="N711" i="4" s="1"/>
  <c r="N712" i="4" s="1"/>
  <c r="N713" i="4" s="1"/>
  <c r="N714" i="4" s="1"/>
  <c r="N715" i="4" s="1"/>
  <c r="N716" i="4" s="1"/>
  <c r="N717" i="4" s="1"/>
  <c r="N718" i="4" s="1"/>
  <c r="N719" i="4" s="1"/>
  <c r="N720" i="4" s="1"/>
  <c r="N721" i="4" s="1"/>
  <c r="N722" i="4" s="1"/>
  <c r="N723" i="4" s="1"/>
  <c r="N724" i="4" s="1"/>
  <c r="N725" i="4" s="1"/>
  <c r="N726" i="4" s="1"/>
  <c r="N727" i="4" s="1"/>
  <c r="N728" i="4" s="1"/>
  <c r="N729" i="4" s="1"/>
  <c r="N730" i="4" s="1"/>
  <c r="N731" i="4" s="1"/>
  <c r="N732" i="4" s="1"/>
  <c r="N733" i="4" s="1"/>
  <c r="N734" i="4" s="1"/>
  <c r="N735" i="4" s="1"/>
  <c r="N736" i="4" s="1"/>
  <c r="N737" i="4" s="1"/>
  <c r="N738" i="4" s="1"/>
  <c r="N739" i="4" s="1"/>
  <c r="N740" i="4" s="1"/>
  <c r="N741" i="4" s="1"/>
  <c r="N742" i="4" s="1"/>
  <c r="N743" i="4" s="1"/>
  <c r="N744" i="4" s="1"/>
  <c r="N745" i="4" s="1"/>
  <c r="N746" i="4" s="1"/>
  <c r="N747" i="4" s="1"/>
  <c r="N748" i="4" s="1"/>
  <c r="N749" i="4" s="1"/>
  <c r="N750" i="4" s="1"/>
  <c r="N751" i="4" s="1"/>
  <c r="N752" i="4" s="1"/>
  <c r="N753" i="4" s="1"/>
  <c r="N754" i="4" s="1"/>
  <c r="N755" i="4" s="1"/>
  <c r="N756" i="4" s="1"/>
  <c r="N757" i="4" s="1"/>
  <c r="N758" i="4" s="1"/>
  <c r="N759" i="4" s="1"/>
  <c r="N760" i="4" s="1"/>
  <c r="N761" i="4" s="1"/>
  <c r="N762" i="4" s="1"/>
  <c r="N763" i="4" s="1"/>
  <c r="N764" i="4" s="1"/>
  <c r="N765" i="4" s="1"/>
  <c r="N766" i="4" s="1"/>
  <c r="N767" i="4" s="1"/>
  <c r="N768" i="4" s="1"/>
  <c r="N769" i="4" s="1"/>
  <c r="N770" i="4" s="1"/>
  <c r="N771" i="4" s="1"/>
  <c r="N772" i="4" s="1"/>
  <c r="N773" i="4" s="1"/>
  <c r="N774" i="4" s="1"/>
  <c r="N775" i="4" s="1"/>
  <c r="N776" i="4" s="1"/>
  <c r="N777" i="4" s="1"/>
  <c r="N778" i="4" s="1"/>
  <c r="N779" i="4" s="1"/>
  <c r="N780" i="4" s="1"/>
  <c r="N781" i="4" s="1"/>
  <c r="N782" i="4" s="1"/>
  <c r="N783" i="4" s="1"/>
  <c r="N784" i="4" s="1"/>
  <c r="N785" i="4" s="1"/>
  <c r="N786" i="4" s="1"/>
  <c r="N787" i="4" s="1"/>
  <c r="N788" i="4" s="1"/>
  <c r="N789" i="4" s="1"/>
  <c r="N790" i="4" s="1"/>
  <c r="N791" i="4" s="1"/>
  <c r="N792" i="4" s="1"/>
  <c r="N793" i="4" s="1"/>
  <c r="N794" i="4" s="1"/>
  <c r="N795" i="4" s="1"/>
  <c r="N796" i="4" s="1"/>
  <c r="N797" i="4" s="1"/>
  <c r="N798" i="4" s="1"/>
  <c r="N799" i="4" s="1"/>
  <c r="N800" i="4" s="1"/>
  <c r="N801" i="4" s="1"/>
  <c r="N802" i="4" s="1"/>
  <c r="N803" i="4" s="1"/>
  <c r="N804" i="4" s="1"/>
  <c r="N805" i="4" s="1"/>
  <c r="N806" i="4" s="1"/>
  <c r="N807" i="4" s="1"/>
  <c r="N808" i="4" s="1"/>
  <c r="N809" i="4" s="1"/>
  <c r="N810" i="4" s="1"/>
  <c r="N811" i="4" s="1"/>
  <c r="N812" i="4" s="1"/>
  <c r="N813" i="4" s="1"/>
  <c r="N814" i="4" s="1"/>
  <c r="N815" i="4" s="1"/>
  <c r="N816" i="4" s="1"/>
  <c r="N817" i="4" s="1"/>
  <c r="N818" i="4" s="1"/>
  <c r="N819" i="4" s="1"/>
  <c r="N820" i="4" s="1"/>
  <c r="N821" i="4" s="1"/>
  <c r="N822" i="4" s="1"/>
  <c r="N823" i="4" s="1"/>
  <c r="N824" i="4" s="1"/>
  <c r="N825" i="4" s="1"/>
  <c r="N826" i="4" s="1"/>
  <c r="N827" i="4" s="1"/>
  <c r="N828" i="4" s="1"/>
  <c r="N829" i="4" s="1"/>
  <c r="N830" i="4" s="1"/>
  <c r="N831" i="4" s="1"/>
  <c r="N832" i="4" s="1"/>
  <c r="N833" i="4" s="1"/>
  <c r="N834" i="4" s="1"/>
  <c r="N835" i="4" s="1"/>
  <c r="N836" i="4" s="1"/>
  <c r="N837" i="4" s="1"/>
  <c r="N838" i="4" s="1"/>
  <c r="N839" i="4" s="1"/>
  <c r="N840" i="4" s="1"/>
  <c r="N841" i="4" s="1"/>
  <c r="N842" i="4" s="1"/>
  <c r="N843" i="4" s="1"/>
  <c r="N844" i="4" s="1"/>
  <c r="N845" i="4" s="1"/>
  <c r="N846" i="4" s="1"/>
  <c r="N847" i="4" s="1"/>
  <c r="N848" i="4" s="1"/>
  <c r="N849" i="4" s="1"/>
  <c r="N850" i="4" s="1"/>
  <c r="N851" i="4" s="1"/>
  <c r="N852" i="4" s="1"/>
  <c r="N853" i="4" s="1"/>
  <c r="N854" i="4" s="1"/>
  <c r="N855" i="4" s="1"/>
  <c r="N856" i="4" s="1"/>
  <c r="N857" i="4" s="1"/>
  <c r="N858" i="4" s="1"/>
  <c r="N859" i="4" s="1"/>
  <c r="N860" i="4" s="1"/>
  <c r="N861" i="4" s="1"/>
  <c r="N862" i="4" s="1"/>
  <c r="N863" i="4" s="1"/>
  <c r="N864" i="4" s="1"/>
  <c r="N865" i="4" s="1"/>
  <c r="N866" i="4" s="1"/>
  <c r="N867" i="4" s="1"/>
  <c r="N868" i="4" s="1"/>
  <c r="N869" i="4" s="1"/>
  <c r="N870" i="4" s="1"/>
  <c r="N871" i="4" s="1"/>
  <c r="N872" i="4" s="1"/>
  <c r="N873" i="4" s="1"/>
  <c r="N874" i="4" s="1"/>
  <c r="N875" i="4" s="1"/>
  <c r="N876" i="4" s="1"/>
  <c r="N877" i="4" s="1"/>
  <c r="N878" i="4" s="1"/>
  <c r="N879" i="4" s="1"/>
  <c r="N880" i="4" s="1"/>
  <c r="N881" i="4" s="1"/>
  <c r="N882" i="4" s="1"/>
  <c r="N883" i="4" s="1"/>
  <c r="N884" i="4" s="1"/>
  <c r="N885" i="4" s="1"/>
  <c r="N886" i="4" s="1"/>
  <c r="N887" i="4" s="1"/>
  <c r="N888" i="4" s="1"/>
  <c r="N889" i="4" s="1"/>
  <c r="N890" i="4" s="1"/>
  <c r="N891" i="4" s="1"/>
  <c r="N892" i="4" s="1"/>
  <c r="N893" i="4" s="1"/>
  <c r="N894" i="4" s="1"/>
  <c r="N895" i="4" s="1"/>
  <c r="N896" i="4" s="1"/>
  <c r="N897" i="4" s="1"/>
  <c r="N898" i="4" s="1"/>
  <c r="N899" i="4" s="1"/>
  <c r="N900" i="4" s="1"/>
  <c r="N901" i="4" s="1"/>
  <c r="N902" i="4" s="1"/>
  <c r="N903" i="4" s="1"/>
  <c r="N904" i="4" s="1"/>
  <c r="N905" i="4" s="1"/>
  <c r="N906" i="4" s="1"/>
  <c r="N907" i="4" s="1"/>
  <c r="N908" i="4" s="1"/>
  <c r="N909" i="4" s="1"/>
  <c r="N910" i="4" s="1"/>
  <c r="N911" i="4" s="1"/>
  <c r="N912" i="4" s="1"/>
  <c r="N913" i="4" s="1"/>
  <c r="N914" i="4" s="1"/>
  <c r="N915" i="4" s="1"/>
  <c r="N916" i="4" s="1"/>
  <c r="N917" i="4" s="1"/>
  <c r="N918" i="4" s="1"/>
  <c r="N919" i="4" s="1"/>
  <c r="N920" i="4" s="1"/>
  <c r="N921" i="4" s="1"/>
  <c r="N922" i="4" s="1"/>
  <c r="N923" i="4" s="1"/>
  <c r="N924" i="4" s="1"/>
  <c r="N925" i="4" s="1"/>
  <c r="N926" i="4" s="1"/>
  <c r="N927" i="4" s="1"/>
  <c r="N928" i="4" s="1"/>
  <c r="N929" i="4" s="1"/>
  <c r="N930" i="4" s="1"/>
  <c r="N931" i="4" s="1"/>
  <c r="N932" i="4" s="1"/>
  <c r="N933" i="4" s="1"/>
  <c r="N934" i="4" s="1"/>
  <c r="N935" i="4" s="1"/>
  <c r="N936" i="4" s="1"/>
  <c r="N937" i="4" s="1"/>
  <c r="N938" i="4" s="1"/>
  <c r="N939" i="4" s="1"/>
  <c r="N940" i="4" s="1"/>
  <c r="N941" i="4" s="1"/>
  <c r="N942" i="4" s="1"/>
  <c r="N943" i="4" s="1"/>
  <c r="N944" i="4" s="1"/>
  <c r="N945" i="4" s="1"/>
  <c r="N946" i="4" s="1"/>
  <c r="N947" i="4" s="1"/>
  <c r="N948" i="4" s="1"/>
  <c r="N949" i="4" s="1"/>
  <c r="N950" i="4" s="1"/>
  <c r="N951" i="4" s="1"/>
  <c r="N952" i="4" s="1"/>
  <c r="N953" i="4" s="1"/>
  <c r="N954" i="4" s="1"/>
  <c r="N955" i="4" s="1"/>
  <c r="N956" i="4" s="1"/>
  <c r="N957" i="4" s="1"/>
  <c r="N958" i="4" s="1"/>
  <c r="N959" i="4" s="1"/>
  <c r="N960" i="4" s="1"/>
  <c r="N961" i="4" s="1"/>
  <c r="N962" i="4" s="1"/>
  <c r="N963" i="4" s="1"/>
  <c r="N964" i="4" s="1"/>
  <c r="N965" i="4" s="1"/>
  <c r="N966" i="4" s="1"/>
  <c r="N967" i="4" s="1"/>
  <c r="N968" i="4" s="1"/>
  <c r="N969" i="4" s="1"/>
  <c r="N970" i="4" s="1"/>
  <c r="N971" i="4" s="1"/>
  <c r="N972" i="4" s="1"/>
  <c r="N973" i="4" s="1"/>
  <c r="N974" i="4" s="1"/>
  <c r="N975" i="4" s="1"/>
  <c r="N976" i="4" s="1"/>
  <c r="N977" i="4" s="1"/>
  <c r="N978" i="4" s="1"/>
  <c r="N979" i="4" s="1"/>
  <c r="N980" i="4" s="1"/>
  <c r="N981" i="4" s="1"/>
  <c r="N982" i="4" s="1"/>
  <c r="N983" i="4" s="1"/>
  <c r="N984" i="4" s="1"/>
  <c r="N985" i="4" s="1"/>
  <c r="N986" i="4" s="1"/>
  <c r="N987" i="4" s="1"/>
  <c r="N988" i="4" s="1"/>
  <c r="N989" i="4" s="1"/>
  <c r="N990" i="4" s="1"/>
  <c r="N991" i="4" s="1"/>
  <c r="N992" i="4" s="1"/>
  <c r="N993" i="4" s="1"/>
  <c r="N994" i="4" s="1"/>
  <c r="N995" i="4" s="1"/>
  <c r="N996" i="4" s="1"/>
  <c r="N997" i="4" s="1"/>
  <c r="N998" i="4" s="1"/>
  <c r="N999" i="4" s="1"/>
  <c r="N1000" i="4" s="1"/>
  <c r="N1001" i="4" s="1"/>
  <c r="N1002" i="4" s="1"/>
  <c r="N1003" i="4" s="1"/>
  <c r="N1004" i="4" s="1"/>
  <c r="N1005" i="4" s="1"/>
  <c r="N1006" i="4" s="1"/>
  <c r="N1007" i="4" s="1"/>
  <c r="N1008" i="4" s="1"/>
  <c r="N1009" i="4" s="1"/>
  <c r="N1010" i="4" s="1"/>
  <c r="N1011" i="4" s="1"/>
  <c r="N1012" i="4" s="1"/>
  <c r="N1013" i="4" s="1"/>
  <c r="N1014" i="4" s="1"/>
  <c r="N1015" i="4" s="1"/>
  <c r="N1016" i="4" s="1"/>
  <c r="N1017" i="4" s="1"/>
  <c r="N1018" i="4" s="1"/>
  <c r="N1019" i="4" s="1"/>
  <c r="N1020" i="4" s="1"/>
  <c r="N1021" i="4" s="1"/>
  <c r="N1022" i="4" s="1"/>
  <c r="N1023" i="4" s="1"/>
  <c r="N1024" i="4" s="1"/>
  <c r="N1025" i="4" s="1"/>
  <c r="N1026" i="4" s="1"/>
  <c r="N1027" i="4" s="1"/>
  <c r="N1028" i="4" s="1"/>
  <c r="N1029" i="4" s="1"/>
  <c r="N1030" i="4" s="1"/>
  <c r="N1031" i="4" s="1"/>
  <c r="N1032" i="4" s="1"/>
  <c r="N1033" i="4" s="1"/>
  <c r="N1034" i="4" s="1"/>
  <c r="N1035" i="4" s="1"/>
  <c r="N1036" i="4" s="1"/>
  <c r="N1037" i="4" s="1"/>
  <c r="N1038" i="4" s="1"/>
  <c r="N1039" i="4" s="1"/>
  <c r="N1040" i="4" s="1"/>
  <c r="N1041" i="4" s="1"/>
  <c r="N1042" i="4" s="1"/>
  <c r="N1043" i="4" s="1"/>
  <c r="N1044" i="4" s="1"/>
  <c r="N1045" i="4" s="1"/>
  <c r="N1046" i="4" s="1"/>
  <c r="N1047" i="4" s="1"/>
  <c r="N1048" i="4" s="1"/>
  <c r="N1049" i="4" s="1"/>
  <c r="N1050" i="4" s="1"/>
  <c r="N1051" i="4" s="1"/>
  <c r="N1052" i="4" s="1"/>
  <c r="N1053" i="4" s="1"/>
  <c r="N1054" i="4" s="1"/>
  <c r="N1055" i="4" s="1"/>
  <c r="N1056" i="4" s="1"/>
  <c r="N1057" i="4" s="1"/>
  <c r="N1058" i="4" s="1"/>
  <c r="N1059" i="4" s="1"/>
  <c r="N1060" i="4" s="1"/>
  <c r="N1061" i="4" s="1"/>
  <c r="N1062" i="4" s="1"/>
  <c r="N1063" i="4" s="1"/>
  <c r="N1064" i="4" s="1"/>
  <c r="N1065" i="4" s="1"/>
  <c r="N1066" i="4" s="1"/>
  <c r="N1067" i="4" s="1"/>
  <c r="N1068" i="4" s="1"/>
  <c r="N1069" i="4" s="1"/>
  <c r="N1070" i="4" s="1"/>
  <c r="N1071" i="4" s="1"/>
  <c r="N1072" i="4" s="1"/>
  <c r="N1073" i="4" s="1"/>
  <c r="N1074" i="4" s="1"/>
  <c r="N1075" i="4" s="1"/>
  <c r="N1076" i="4" s="1"/>
  <c r="N1077" i="4" s="1"/>
  <c r="N1078" i="4" s="1"/>
  <c r="N1079" i="4" s="1"/>
  <c r="N1080" i="4" s="1"/>
  <c r="N1081" i="4" s="1"/>
  <c r="N1082" i="4" s="1"/>
  <c r="N1083" i="4" s="1"/>
  <c r="N1084" i="4" s="1"/>
  <c r="N1085" i="4" s="1"/>
  <c r="N1086" i="4" s="1"/>
  <c r="N1087" i="4" s="1"/>
  <c r="N1088" i="4" s="1"/>
  <c r="N1089" i="4" s="1"/>
  <c r="N1090" i="4" s="1"/>
  <c r="N1091" i="4" s="1"/>
  <c r="N1092" i="4" s="1"/>
  <c r="N1093" i="4" s="1"/>
  <c r="N1094" i="4" s="1"/>
  <c r="N1095" i="4" s="1"/>
  <c r="N1096" i="4" s="1"/>
  <c r="N1097" i="4" s="1"/>
  <c r="N1098" i="4" s="1"/>
  <c r="N1099" i="4" s="1"/>
  <c r="N1100" i="4" s="1"/>
  <c r="N1101" i="4" s="1"/>
  <c r="N1102" i="4" s="1"/>
  <c r="N1103" i="4" s="1"/>
  <c r="N1104" i="4" s="1"/>
  <c r="N1105" i="4" s="1"/>
  <c r="N1106" i="4" s="1"/>
  <c r="N1107" i="4" s="1"/>
  <c r="N1108" i="4" s="1"/>
  <c r="N1109" i="4" s="1"/>
  <c r="N1110" i="4" s="1"/>
  <c r="N1111" i="4" s="1"/>
  <c r="N1112" i="4" s="1"/>
  <c r="N1113" i="4" s="1"/>
  <c r="N1114" i="4" s="1"/>
  <c r="N1115" i="4" s="1"/>
  <c r="N1116" i="4" s="1"/>
  <c r="N1117" i="4" s="1"/>
  <c r="N1118" i="4" s="1"/>
  <c r="N1119" i="4" s="1"/>
  <c r="N1120" i="4" s="1"/>
  <c r="N1121" i="4" s="1"/>
  <c r="N1122" i="4" s="1"/>
  <c r="N1123" i="4" s="1"/>
  <c r="N1124" i="4" s="1"/>
  <c r="N1125" i="4" s="1"/>
  <c r="N1126" i="4" s="1"/>
  <c r="N1127" i="4" s="1"/>
  <c r="N1128" i="4" s="1"/>
  <c r="N1129" i="4" s="1"/>
  <c r="N1130" i="4" s="1"/>
  <c r="N1131" i="4" s="1"/>
  <c r="N1132" i="4" s="1"/>
  <c r="N1133" i="4" s="1"/>
  <c r="N1134" i="4" s="1"/>
  <c r="N1135" i="4" s="1"/>
  <c r="N1136" i="4" s="1"/>
  <c r="N1137" i="4" s="1"/>
  <c r="N1138" i="4" s="1"/>
  <c r="N1139" i="4" s="1"/>
  <c r="N1140" i="4" s="1"/>
  <c r="N1141" i="4" s="1"/>
  <c r="N1142" i="4" s="1"/>
  <c r="N1143" i="4" s="1"/>
  <c r="N1144" i="4" s="1"/>
  <c r="N1145" i="4" s="1"/>
  <c r="N1146" i="4" s="1"/>
  <c r="N1147" i="4" s="1"/>
  <c r="N1148" i="4" s="1"/>
  <c r="N1149" i="4" s="1"/>
  <c r="N1150" i="4" s="1"/>
  <c r="N1151" i="4" s="1"/>
  <c r="N1152" i="4" s="1"/>
  <c r="N1153" i="4" s="1"/>
  <c r="N1154" i="4" s="1"/>
  <c r="N1155" i="4" s="1"/>
  <c r="N1156" i="4" s="1"/>
  <c r="N1157" i="4" s="1"/>
  <c r="N1158" i="4" s="1"/>
  <c r="N1159" i="4" s="1"/>
  <c r="N1160" i="4" s="1"/>
  <c r="N1161" i="4" s="1"/>
  <c r="N1162" i="4" s="1"/>
  <c r="N1163" i="4" s="1"/>
  <c r="N1164" i="4" s="1"/>
  <c r="N1165" i="4" s="1"/>
  <c r="N1166" i="4" s="1"/>
  <c r="N1167" i="4" s="1"/>
  <c r="N1168" i="4" s="1"/>
  <c r="N1169" i="4" s="1"/>
  <c r="N1170" i="4" s="1"/>
  <c r="N1171" i="4" s="1"/>
  <c r="N1172" i="4" s="1"/>
  <c r="N1173" i="4" s="1"/>
  <c r="N1174" i="4" s="1"/>
  <c r="N1175" i="4" s="1"/>
  <c r="N1176" i="4" s="1"/>
  <c r="N1177" i="4" s="1"/>
  <c r="N1178" i="4" s="1"/>
  <c r="N1179" i="4" s="1"/>
  <c r="N1180" i="4" s="1"/>
  <c r="N1181" i="4" s="1"/>
  <c r="N1182" i="4" s="1"/>
  <c r="N1183" i="4" s="1"/>
  <c r="N1184" i="4" s="1"/>
  <c r="N1185" i="4" s="1"/>
  <c r="N1186" i="4" s="1"/>
  <c r="N1187" i="4" s="1"/>
  <c r="N1188" i="4" s="1"/>
  <c r="N1189" i="4" s="1"/>
  <c r="N1190" i="4" s="1"/>
  <c r="N1191" i="4" s="1"/>
  <c r="N1192" i="4" s="1"/>
  <c r="N1193" i="4" s="1"/>
  <c r="N1194" i="4" s="1"/>
  <c r="N1195" i="4" s="1"/>
  <c r="N1196" i="4" s="1"/>
  <c r="N1197" i="4" s="1"/>
  <c r="N1198" i="4" s="1"/>
  <c r="N1199" i="4" s="1"/>
  <c r="N1200" i="4" s="1"/>
  <c r="N1201" i="4" s="1"/>
  <c r="N1202" i="4" s="1"/>
  <c r="N1203" i="4" s="1"/>
  <c r="N1204" i="4" s="1"/>
  <c r="N1205" i="4" s="1"/>
  <c r="N1206" i="4" s="1"/>
  <c r="N1207" i="4" s="1"/>
  <c r="N1208" i="4" s="1"/>
  <c r="N1209" i="4" s="1"/>
  <c r="N1210" i="4" s="1"/>
  <c r="N1211" i="4" s="1"/>
  <c r="N1212" i="4" s="1"/>
  <c r="N1213" i="4" s="1"/>
  <c r="N1214" i="4" s="1"/>
  <c r="N1215" i="4" s="1"/>
  <c r="N1216" i="4" s="1"/>
  <c r="N1217" i="4" s="1"/>
  <c r="N1218" i="4" s="1"/>
  <c r="N1219" i="4" s="1"/>
  <c r="N1220" i="4" s="1"/>
  <c r="N1221" i="4" s="1"/>
  <c r="N1222" i="4" s="1"/>
  <c r="N1223" i="4" s="1"/>
  <c r="N1224" i="4" s="1"/>
  <c r="N1225" i="4" s="1"/>
  <c r="N1226" i="4" s="1"/>
  <c r="N1227" i="4" s="1"/>
  <c r="N1228" i="4" s="1"/>
  <c r="N1229" i="4" s="1"/>
  <c r="N1230" i="4" s="1"/>
  <c r="N1231" i="4" s="1"/>
  <c r="N1232" i="4" s="1"/>
  <c r="N1233" i="4" s="1"/>
  <c r="N1234" i="4" s="1"/>
  <c r="N1235" i="4" s="1"/>
  <c r="N1236" i="4" s="1"/>
  <c r="N1237" i="4" s="1"/>
  <c r="N1238" i="4" s="1"/>
  <c r="N1239" i="4" s="1"/>
  <c r="N1240" i="4" s="1"/>
  <c r="N1241" i="4" s="1"/>
  <c r="N1242" i="4" s="1"/>
  <c r="N1243" i="4" s="1"/>
  <c r="N1244" i="4" s="1"/>
  <c r="N1245" i="4" s="1"/>
  <c r="N1246" i="4" s="1"/>
  <c r="N1247" i="4" s="1"/>
  <c r="N1248" i="4" s="1"/>
  <c r="N1249" i="4" s="1"/>
  <c r="N1250" i="4" s="1"/>
  <c r="N1251" i="4" s="1"/>
  <c r="N1252" i="4" s="1"/>
  <c r="N1253" i="4" s="1"/>
  <c r="N1254" i="4" s="1"/>
  <c r="N1255" i="4" s="1"/>
  <c r="N1256" i="4" s="1"/>
  <c r="N1257" i="4" s="1"/>
  <c r="N1258" i="4" s="1"/>
  <c r="N1259" i="4" s="1"/>
  <c r="N1260" i="4" s="1"/>
  <c r="N1261" i="4" s="1"/>
  <c r="N1262" i="4" s="1"/>
  <c r="N1263" i="4" s="1"/>
  <c r="N1264" i="4" s="1"/>
  <c r="N1265" i="4" s="1"/>
  <c r="N1266" i="4" s="1"/>
  <c r="N1267" i="4" s="1"/>
  <c r="N1268" i="4" s="1"/>
  <c r="N1269" i="4" s="1"/>
  <c r="N1270" i="4" s="1"/>
  <c r="N1271" i="4" s="1"/>
  <c r="N1272" i="4" s="1"/>
  <c r="N1273" i="4" s="1"/>
  <c r="N1274" i="4" s="1"/>
  <c r="N1275" i="4" s="1"/>
  <c r="N1276" i="4" s="1"/>
  <c r="N1277" i="4" s="1"/>
  <c r="N1278" i="4" s="1"/>
  <c r="N1279" i="4" s="1"/>
  <c r="N1280" i="4" s="1"/>
  <c r="N1281" i="4" s="1"/>
  <c r="N1282" i="4" s="1"/>
  <c r="N1283" i="4" s="1"/>
  <c r="N1284" i="4" s="1"/>
  <c r="N1285" i="4" s="1"/>
  <c r="N1286" i="4" s="1"/>
  <c r="N1287" i="4" s="1"/>
  <c r="N1288" i="4" s="1"/>
  <c r="N1289" i="4" s="1"/>
  <c r="N1290" i="4" s="1"/>
  <c r="N1291" i="4" s="1"/>
  <c r="N1292" i="4" s="1"/>
  <c r="N1293" i="4" s="1"/>
  <c r="N1294" i="4" s="1"/>
  <c r="N1295" i="4" s="1"/>
  <c r="N1296" i="4" s="1"/>
  <c r="N1297" i="4" s="1"/>
  <c r="N1298" i="4" s="1"/>
  <c r="N1299" i="4" s="1"/>
  <c r="N1300" i="4" s="1"/>
  <c r="N1301" i="4" s="1"/>
  <c r="N1302" i="4" s="1"/>
  <c r="N1303" i="4" s="1"/>
  <c r="N1304" i="4" s="1"/>
  <c r="N1305" i="4" s="1"/>
  <c r="N1306" i="4" s="1"/>
  <c r="N1307" i="4" s="1"/>
  <c r="N1308" i="4" s="1"/>
  <c r="N1309" i="4" s="1"/>
  <c r="N1310" i="4" s="1"/>
  <c r="N1311" i="4" s="1"/>
  <c r="N1312" i="4" s="1"/>
  <c r="N1313" i="4" s="1"/>
  <c r="N1314" i="4" s="1"/>
  <c r="N1315" i="4" s="1"/>
  <c r="N1316" i="4" s="1"/>
  <c r="N1317" i="4" s="1"/>
  <c r="N1318" i="4" s="1"/>
  <c r="N1319" i="4" s="1"/>
  <c r="N1320" i="4" s="1"/>
  <c r="N1321" i="4" s="1"/>
  <c r="N1322" i="4" s="1"/>
  <c r="N1323" i="4" s="1"/>
  <c r="N1324" i="4" s="1"/>
  <c r="N1325" i="4" s="1"/>
  <c r="N1326" i="4" s="1"/>
  <c r="N1327" i="4" s="1"/>
  <c r="N1328" i="4" s="1"/>
  <c r="N1329" i="4" s="1"/>
  <c r="N1330" i="4" s="1"/>
  <c r="N1331" i="4" s="1"/>
  <c r="N1332" i="4" s="1"/>
  <c r="N1333" i="4" s="1"/>
  <c r="N1334" i="4" s="1"/>
  <c r="N1335" i="4" s="1"/>
  <c r="N1336" i="4" s="1"/>
  <c r="N1337" i="4" s="1"/>
  <c r="N1338" i="4" s="1"/>
  <c r="N1339" i="4" s="1"/>
  <c r="N1340" i="4" s="1"/>
  <c r="N1341" i="4" s="1"/>
  <c r="N1342" i="4" s="1"/>
  <c r="N1343" i="4" s="1"/>
  <c r="N1344" i="4" s="1"/>
  <c r="N1345" i="4" s="1"/>
  <c r="N1346" i="4" s="1"/>
  <c r="N1347" i="4" s="1"/>
  <c r="N1348" i="4" s="1"/>
  <c r="N1349" i="4" s="1"/>
  <c r="N1350" i="4" s="1"/>
  <c r="N1351" i="4" s="1"/>
  <c r="N1352" i="4" s="1"/>
  <c r="N1353" i="4" s="1"/>
  <c r="N1354" i="4" s="1"/>
  <c r="N1355" i="4" s="1"/>
  <c r="N1356" i="4" s="1"/>
  <c r="N1357" i="4" s="1"/>
  <c r="N1358" i="4" s="1"/>
  <c r="N1359" i="4" s="1"/>
  <c r="N1360" i="4" s="1"/>
  <c r="N1361" i="4" s="1"/>
  <c r="N1362" i="4" s="1"/>
  <c r="N1363" i="4" s="1"/>
  <c r="N1364" i="4" s="1"/>
  <c r="N1365" i="4" s="1"/>
  <c r="N1366" i="4" s="1"/>
  <c r="N1367" i="4" s="1"/>
  <c r="N1368" i="4" s="1"/>
  <c r="N1369" i="4" s="1"/>
  <c r="N1370" i="4" s="1"/>
  <c r="N1371" i="4" s="1"/>
  <c r="N1372" i="4" s="1"/>
  <c r="N1373" i="4" s="1"/>
  <c r="N1374" i="4" s="1"/>
  <c r="N1375" i="4" s="1"/>
  <c r="N1376" i="4" s="1"/>
  <c r="N1377" i="4" s="1"/>
  <c r="N1378" i="4" s="1"/>
  <c r="N1379" i="4" s="1"/>
  <c r="N1380" i="4" s="1"/>
  <c r="N1381" i="4" s="1"/>
  <c r="N1382" i="4" s="1"/>
  <c r="N1383" i="4" s="1"/>
  <c r="N1384" i="4" s="1"/>
  <c r="N1385" i="4" s="1"/>
  <c r="N1386" i="4" s="1"/>
  <c r="N1387" i="4" s="1"/>
  <c r="N1388" i="4" s="1"/>
  <c r="N1389" i="4" s="1"/>
  <c r="N1390" i="4" s="1"/>
  <c r="N1391" i="4" s="1"/>
  <c r="N1392" i="4" s="1"/>
  <c r="N1393" i="4" s="1"/>
  <c r="N1394" i="4" s="1"/>
  <c r="N1395" i="4" s="1"/>
  <c r="N1396" i="4" s="1"/>
  <c r="N1397" i="4" s="1"/>
  <c r="N1398" i="4" s="1"/>
  <c r="N1399" i="4" s="1"/>
  <c r="N1400" i="4" s="1"/>
  <c r="N1401" i="4" s="1"/>
  <c r="N1402" i="4" s="1"/>
  <c r="N1403" i="4" s="1"/>
  <c r="N1404" i="4" s="1"/>
  <c r="N1405" i="4" s="1"/>
  <c r="N1406" i="4" s="1"/>
  <c r="N1407" i="4" s="1"/>
  <c r="N1408" i="4" s="1"/>
  <c r="N1409" i="4" s="1"/>
  <c r="N1410" i="4" s="1"/>
  <c r="N1411" i="4" s="1"/>
  <c r="N1412" i="4" s="1"/>
  <c r="N1413" i="4" s="1"/>
  <c r="N1414" i="4" s="1"/>
  <c r="N1415" i="4" s="1"/>
  <c r="N1416" i="4" s="1"/>
  <c r="N1417" i="4" s="1"/>
  <c r="N1418" i="4" s="1"/>
  <c r="N1419" i="4" s="1"/>
  <c r="N1420" i="4" s="1"/>
  <c r="N1421" i="4" s="1"/>
  <c r="N1422" i="4" s="1"/>
  <c r="N1423" i="4" s="1"/>
  <c r="N1424" i="4" s="1"/>
  <c r="N1425" i="4" s="1"/>
  <c r="N1426" i="4" s="1"/>
  <c r="N1427" i="4" s="1"/>
  <c r="N1428" i="4" s="1"/>
  <c r="N1429" i="4" s="1"/>
  <c r="N1430" i="4" s="1"/>
  <c r="N1431" i="4" s="1"/>
  <c r="N1432" i="4" s="1"/>
  <c r="N1433" i="4" s="1"/>
  <c r="N1434" i="4" s="1"/>
  <c r="N1435" i="4" s="1"/>
  <c r="N1436" i="4" s="1"/>
  <c r="N1437" i="4" s="1"/>
  <c r="N1438" i="4" s="1"/>
  <c r="N1439" i="4" s="1"/>
  <c r="N1440" i="4" s="1"/>
  <c r="N1441" i="4" s="1"/>
  <c r="N1442" i="4" s="1"/>
  <c r="N1443" i="4" s="1"/>
  <c r="N1444" i="4" s="1"/>
  <c r="N1445" i="4" s="1"/>
  <c r="N1446" i="4" s="1"/>
  <c r="N1447" i="4" s="1"/>
  <c r="N1448" i="4" s="1"/>
  <c r="N1449" i="4" s="1"/>
  <c r="N1450" i="4" s="1"/>
  <c r="N1451" i="4" s="1"/>
  <c r="N1452" i="4" s="1"/>
  <c r="N1453" i="4" s="1"/>
  <c r="N1454" i="4" s="1"/>
  <c r="N1455" i="4" s="1"/>
  <c r="N1456" i="4" s="1"/>
  <c r="N1457" i="4" s="1"/>
  <c r="N1458" i="4" s="1"/>
  <c r="N1459" i="4" s="1"/>
  <c r="N1460" i="4" s="1"/>
  <c r="N1461" i="4" s="1"/>
  <c r="N1462" i="4" s="1"/>
  <c r="N1463" i="4" s="1"/>
  <c r="N1464" i="4" s="1"/>
  <c r="N1465" i="4" s="1"/>
  <c r="N1466" i="4" s="1"/>
  <c r="N1467" i="4" s="1"/>
  <c r="N1468" i="4" s="1"/>
  <c r="N1469" i="4" s="1"/>
  <c r="N1470" i="4" s="1"/>
  <c r="N1471" i="4" s="1"/>
  <c r="N1472" i="4" s="1"/>
  <c r="N1473" i="4" s="1"/>
  <c r="N1474" i="4" s="1"/>
  <c r="N1475" i="4" s="1"/>
  <c r="N1476" i="4" s="1"/>
  <c r="N1477" i="4" s="1"/>
  <c r="N1478" i="4" s="1"/>
  <c r="N1479" i="4" s="1"/>
  <c r="N1480" i="4" s="1"/>
  <c r="N1481" i="4" s="1"/>
  <c r="N1482" i="4" s="1"/>
  <c r="N1483" i="4" s="1"/>
  <c r="N1484" i="4" s="1"/>
  <c r="N1485" i="4" s="1"/>
  <c r="N1486" i="4" s="1"/>
  <c r="N1487" i="4" s="1"/>
  <c r="N1488" i="4" s="1"/>
  <c r="N1489" i="4" s="1"/>
  <c r="N1490" i="4" s="1"/>
  <c r="N1491" i="4" s="1"/>
  <c r="N1492" i="4" s="1"/>
  <c r="N1493" i="4" s="1"/>
  <c r="N1494" i="4" s="1"/>
  <c r="N1495" i="4" s="1"/>
  <c r="N1496" i="4" s="1"/>
  <c r="N1497" i="4" s="1"/>
  <c r="N1498" i="4" s="1"/>
  <c r="N1499" i="4" s="1"/>
  <c r="N1500" i="4" s="1"/>
  <c r="N1501" i="4" s="1"/>
  <c r="N1502" i="4" s="1"/>
  <c r="N1503" i="4" s="1"/>
  <c r="N1504" i="4" s="1"/>
  <c r="N1505" i="4" s="1"/>
  <c r="N1506" i="4" s="1"/>
  <c r="N1507" i="4" s="1"/>
  <c r="N1508" i="4" s="1"/>
  <c r="N1509" i="4" s="1"/>
  <c r="N1510" i="4" s="1"/>
  <c r="N1511" i="4" s="1"/>
  <c r="N1512" i="4" s="1"/>
  <c r="N1513" i="4" s="1"/>
  <c r="N1514" i="4" s="1"/>
  <c r="N1515" i="4" s="1"/>
  <c r="N1516" i="4" s="1"/>
  <c r="N1517" i="4" s="1"/>
  <c r="N1518" i="4" s="1"/>
  <c r="N1519" i="4" s="1"/>
  <c r="N1520" i="4" s="1"/>
  <c r="N1521" i="4" s="1"/>
  <c r="N1522" i="4" s="1"/>
  <c r="N1523" i="4" s="1"/>
  <c r="N1524" i="4" s="1"/>
  <c r="N1525" i="4" s="1"/>
  <c r="N1526" i="4" s="1"/>
  <c r="N1527" i="4" s="1"/>
  <c r="N1528" i="4" s="1"/>
  <c r="N1529" i="4" s="1"/>
  <c r="N1530" i="4" s="1"/>
  <c r="N1531" i="4" s="1"/>
  <c r="N1532" i="4" s="1"/>
  <c r="N1533" i="4" s="1"/>
  <c r="N1534" i="4" s="1"/>
  <c r="N1535" i="4" s="1"/>
  <c r="N1536" i="4" s="1"/>
  <c r="N1537" i="4" s="1"/>
  <c r="N1538" i="4" s="1"/>
  <c r="N1539" i="4" s="1"/>
  <c r="N1540" i="4" s="1"/>
  <c r="N1541" i="4" s="1"/>
  <c r="N1542" i="4" s="1"/>
  <c r="N1543" i="4" s="1"/>
  <c r="N1544" i="4" s="1"/>
  <c r="N1545" i="4" s="1"/>
  <c r="N1546" i="4" s="1"/>
  <c r="N1547" i="4" s="1"/>
  <c r="N1548" i="4" s="1"/>
  <c r="N1549" i="4" s="1"/>
  <c r="N1550" i="4" s="1"/>
  <c r="N1551" i="4" s="1"/>
  <c r="N1552" i="4" s="1"/>
  <c r="N1553" i="4" s="1"/>
  <c r="N1554" i="4" s="1"/>
  <c r="N1555" i="4" s="1"/>
  <c r="N1556" i="4" s="1"/>
  <c r="N1557" i="4" s="1"/>
  <c r="N1558" i="4" s="1"/>
  <c r="N1559" i="4" s="1"/>
  <c r="N1560" i="4" s="1"/>
  <c r="N1561" i="4" s="1"/>
  <c r="N1562" i="4" s="1"/>
  <c r="N1563" i="4" s="1"/>
  <c r="N1564" i="4" s="1"/>
  <c r="N1565" i="4" s="1"/>
  <c r="N1566" i="4" s="1"/>
  <c r="N1567" i="4" s="1"/>
  <c r="N1568" i="4" s="1"/>
  <c r="N1569" i="4" s="1"/>
  <c r="N1570" i="4" s="1"/>
  <c r="N1571" i="4" s="1"/>
  <c r="N1572" i="4" s="1"/>
  <c r="N1573" i="4" s="1"/>
  <c r="N1574" i="4" s="1"/>
  <c r="N1575" i="4" s="1"/>
  <c r="N1576" i="4" s="1"/>
  <c r="N1577" i="4" s="1"/>
  <c r="N1578" i="4" s="1"/>
  <c r="N1579" i="4" s="1"/>
  <c r="N1580" i="4" s="1"/>
  <c r="N1581" i="4" s="1"/>
  <c r="N1582" i="4" s="1"/>
  <c r="N1583" i="4" s="1"/>
  <c r="N1584" i="4" s="1"/>
  <c r="N1585" i="4" s="1"/>
  <c r="N1586" i="4" s="1"/>
  <c r="N1587" i="4" s="1"/>
  <c r="N1588" i="4" s="1"/>
  <c r="N1589" i="4" s="1"/>
  <c r="N1590" i="4" s="1"/>
  <c r="N1591" i="4" s="1"/>
  <c r="N1592" i="4" s="1"/>
  <c r="N1593" i="4" s="1"/>
  <c r="N1594" i="4" s="1"/>
  <c r="N1595" i="4" s="1"/>
  <c r="N1596" i="4" s="1"/>
  <c r="N1597" i="4" s="1"/>
  <c r="N1598" i="4" s="1"/>
  <c r="N1599" i="4" s="1"/>
  <c r="N1600" i="4" s="1"/>
  <c r="N1601" i="4" s="1"/>
  <c r="N1602" i="4" s="1"/>
  <c r="N1603" i="4" s="1"/>
  <c r="N1604" i="4" s="1"/>
  <c r="N1605" i="4" s="1"/>
  <c r="N1606" i="4" s="1"/>
  <c r="N1607" i="4" s="1"/>
  <c r="N1608" i="4" s="1"/>
  <c r="N1609" i="4" s="1"/>
  <c r="N1610" i="4" s="1"/>
  <c r="N1611" i="4" s="1"/>
  <c r="N1612" i="4" s="1"/>
  <c r="N1613" i="4" s="1"/>
  <c r="N1614" i="4" s="1"/>
  <c r="N1615" i="4" s="1"/>
  <c r="N1616" i="4" s="1"/>
  <c r="N1617" i="4" s="1"/>
  <c r="N1618" i="4" s="1"/>
  <c r="N1619" i="4" s="1"/>
  <c r="N1620" i="4" s="1"/>
  <c r="N1621" i="4" s="1"/>
  <c r="N1622" i="4" s="1"/>
  <c r="N1623" i="4" s="1"/>
  <c r="N1624" i="4" s="1"/>
  <c r="N1625" i="4" s="1"/>
  <c r="N1626" i="4" s="1"/>
  <c r="N1627" i="4" s="1"/>
  <c r="N1628" i="4" s="1"/>
  <c r="N1629" i="4" s="1"/>
  <c r="N1630" i="4" s="1"/>
  <c r="N1631" i="4" s="1"/>
  <c r="N1632" i="4" s="1"/>
  <c r="N1633" i="4" s="1"/>
  <c r="N1634" i="4" s="1"/>
  <c r="N1635" i="4" s="1"/>
  <c r="N1636" i="4" s="1"/>
  <c r="N1637" i="4" s="1"/>
  <c r="N1638" i="4" s="1"/>
  <c r="N1639" i="4" s="1"/>
  <c r="N1640" i="4" s="1"/>
  <c r="N1641" i="4" s="1"/>
  <c r="N1642" i="4" s="1"/>
  <c r="N1643" i="4" s="1"/>
  <c r="N1644" i="4" s="1"/>
  <c r="N1645" i="4" s="1"/>
  <c r="N1646" i="4" s="1"/>
  <c r="N1647" i="4" s="1"/>
  <c r="N1648" i="4" s="1"/>
  <c r="N1649" i="4" s="1"/>
  <c r="N1650" i="4" s="1"/>
  <c r="N1651" i="4" s="1"/>
  <c r="N1652" i="4" s="1"/>
  <c r="N1653" i="4" s="1"/>
  <c r="N1654" i="4" s="1"/>
  <c r="N1655" i="4" s="1"/>
  <c r="N1656" i="4" s="1"/>
  <c r="N1657" i="4" s="1"/>
  <c r="N1658" i="4" s="1"/>
  <c r="N1659" i="4" s="1"/>
  <c r="N1660" i="4" s="1"/>
  <c r="N1661" i="4" s="1"/>
  <c r="N1662" i="4" s="1"/>
  <c r="N1663" i="4" s="1"/>
  <c r="N1664" i="4" s="1"/>
  <c r="N1665" i="4" s="1"/>
  <c r="N1666" i="4" s="1"/>
  <c r="N1667" i="4" s="1"/>
  <c r="N1668" i="4" s="1"/>
  <c r="N1669" i="4" s="1"/>
  <c r="N1670" i="4" s="1"/>
  <c r="N1671" i="4" s="1"/>
  <c r="N1672" i="4" s="1"/>
  <c r="N1673" i="4" s="1"/>
  <c r="N1674" i="4" s="1"/>
  <c r="N1675" i="4" s="1"/>
  <c r="N1676" i="4" s="1"/>
  <c r="N1677" i="4" s="1"/>
  <c r="N1678" i="4" s="1"/>
  <c r="N1679" i="4" s="1"/>
  <c r="N1680" i="4" s="1"/>
  <c r="N1681" i="4" s="1"/>
  <c r="N1682" i="4" s="1"/>
  <c r="N1683" i="4" s="1"/>
  <c r="N1684" i="4" s="1"/>
  <c r="N1685" i="4" s="1"/>
  <c r="N1686" i="4" s="1"/>
  <c r="N1687" i="4" s="1"/>
  <c r="N1688" i="4" s="1"/>
  <c r="N1689" i="4" s="1"/>
  <c r="N1690" i="4" s="1"/>
  <c r="N1691" i="4" s="1"/>
  <c r="N1692" i="4" s="1"/>
  <c r="N1693" i="4" s="1"/>
  <c r="N1694" i="4" s="1"/>
  <c r="N1695" i="4" s="1"/>
  <c r="N1696" i="4" s="1"/>
  <c r="N1697" i="4" s="1"/>
  <c r="N1698" i="4" s="1"/>
  <c r="N1699" i="4" s="1"/>
  <c r="N1700" i="4" s="1"/>
  <c r="N1701" i="4" s="1"/>
  <c r="N1702" i="4" s="1"/>
  <c r="N1703" i="4" s="1"/>
  <c r="N1704" i="4" s="1"/>
  <c r="N1705" i="4" s="1"/>
  <c r="N1706" i="4" s="1"/>
  <c r="N1707" i="4" s="1"/>
  <c r="N1708" i="4" s="1"/>
  <c r="N1709" i="4" s="1"/>
  <c r="N1710" i="4" s="1"/>
  <c r="N1711" i="4" s="1"/>
  <c r="N1712" i="4" s="1"/>
  <c r="N1713" i="4" s="1"/>
  <c r="N1714" i="4" s="1"/>
  <c r="N1715" i="4" s="1"/>
  <c r="N1716" i="4" s="1"/>
  <c r="N1717" i="4" s="1"/>
  <c r="N1718" i="4" s="1"/>
  <c r="N1719" i="4" s="1"/>
  <c r="N1720" i="4" s="1"/>
  <c r="N1721" i="4" s="1"/>
  <c r="N1722" i="4" s="1"/>
  <c r="N1723" i="4" s="1"/>
  <c r="N1724" i="4" s="1"/>
  <c r="N1725" i="4" s="1"/>
  <c r="N1726" i="4" s="1"/>
  <c r="N1727" i="4" s="1"/>
  <c r="N1728" i="4" s="1"/>
  <c r="N1729" i="4" s="1"/>
  <c r="N1730" i="4" s="1"/>
  <c r="N1731" i="4" s="1"/>
  <c r="N1732" i="4" s="1"/>
  <c r="N1733" i="4" s="1"/>
  <c r="N1734" i="4" s="1"/>
  <c r="N1735" i="4" s="1"/>
  <c r="N1736" i="4" s="1"/>
  <c r="N1737" i="4" s="1"/>
  <c r="N1738" i="4" s="1"/>
  <c r="N1739" i="4" s="1"/>
  <c r="N1740" i="4" s="1"/>
  <c r="N1741" i="4" s="1"/>
  <c r="N1742" i="4" s="1"/>
  <c r="N1743" i="4" s="1"/>
  <c r="N1744" i="4" s="1"/>
  <c r="N1745" i="4" s="1"/>
  <c r="N1746" i="4" s="1"/>
  <c r="N1747" i="4" s="1"/>
  <c r="N1748" i="4" s="1"/>
  <c r="N1749" i="4" s="1"/>
  <c r="N1750" i="4" s="1"/>
  <c r="N1751" i="4" s="1"/>
  <c r="N1752" i="4" s="1"/>
  <c r="N1753" i="4" s="1"/>
  <c r="N1754" i="4" s="1"/>
  <c r="N1755" i="4" s="1"/>
  <c r="N1756" i="4" s="1"/>
  <c r="N1757" i="4" s="1"/>
  <c r="N1758" i="4" s="1"/>
  <c r="N1759" i="4" s="1"/>
  <c r="N1760" i="4" s="1"/>
  <c r="N1761" i="4" s="1"/>
  <c r="N1762" i="4" s="1"/>
  <c r="N1763" i="4" s="1"/>
  <c r="N1764" i="4" s="1"/>
  <c r="N1765" i="4" s="1"/>
  <c r="N1766" i="4" s="1"/>
  <c r="N1767" i="4" s="1"/>
  <c r="N1768" i="4" s="1"/>
  <c r="N1769" i="4" s="1"/>
  <c r="N1770" i="4" s="1"/>
  <c r="N1771" i="4" s="1"/>
  <c r="N1772" i="4" s="1"/>
  <c r="N1773" i="4" s="1"/>
  <c r="N1774" i="4" s="1"/>
  <c r="N1775" i="4" s="1"/>
  <c r="N1776" i="4" s="1"/>
  <c r="N1777" i="4" s="1"/>
  <c r="N1778" i="4" s="1"/>
  <c r="N1779" i="4" s="1"/>
  <c r="N1780" i="4" s="1"/>
  <c r="N1781" i="4" s="1"/>
  <c r="N1782" i="4" s="1"/>
  <c r="N1783" i="4" s="1"/>
  <c r="N1784" i="4" s="1"/>
  <c r="N1785" i="4" s="1"/>
  <c r="N1786" i="4" s="1"/>
  <c r="N1787" i="4" s="1"/>
  <c r="N1788" i="4" s="1"/>
  <c r="N1789" i="4" s="1"/>
  <c r="N1790" i="4" s="1"/>
  <c r="N1791" i="4" s="1"/>
  <c r="N1792" i="4" s="1"/>
  <c r="N1793" i="4" s="1"/>
  <c r="N1794" i="4" s="1"/>
  <c r="N1795" i="4" s="1"/>
  <c r="N1796" i="4" s="1"/>
  <c r="N1797" i="4" s="1"/>
  <c r="N1798" i="4" s="1"/>
  <c r="N1799" i="4" s="1"/>
  <c r="N1800" i="4" s="1"/>
  <c r="N1801" i="4" s="1"/>
  <c r="N1802" i="4" s="1"/>
  <c r="N1803" i="4" s="1"/>
  <c r="N1804" i="4" s="1"/>
  <c r="N1805" i="4" s="1"/>
  <c r="N1806" i="4" s="1"/>
  <c r="N1807" i="4" s="1"/>
  <c r="N1808" i="4" s="1"/>
  <c r="N1809" i="4" s="1"/>
  <c r="N1810" i="4" s="1"/>
  <c r="N1811" i="4" s="1"/>
  <c r="N1812" i="4" s="1"/>
  <c r="N1813" i="4" s="1"/>
  <c r="N1814" i="4" s="1"/>
  <c r="N1815" i="4" s="1"/>
  <c r="N1816" i="4" s="1"/>
  <c r="N1817" i="4" s="1"/>
  <c r="N1818" i="4" s="1"/>
  <c r="N1819" i="4" s="1"/>
  <c r="N1820" i="4" s="1"/>
  <c r="N1821" i="4" s="1"/>
  <c r="N1822" i="4" s="1"/>
  <c r="N1823" i="4" s="1"/>
  <c r="N1824" i="4" s="1"/>
  <c r="N1825" i="4" s="1"/>
  <c r="N1826" i="4" s="1"/>
  <c r="N1827" i="4" s="1"/>
  <c r="N1828" i="4" s="1"/>
  <c r="N1829" i="4" s="1"/>
  <c r="N1830" i="4" s="1"/>
  <c r="N1831" i="4" s="1"/>
  <c r="N1832" i="4" s="1"/>
  <c r="N1833" i="4" s="1"/>
  <c r="N1834" i="4" s="1"/>
  <c r="N1835" i="4" s="1"/>
  <c r="N1836" i="4" s="1"/>
  <c r="N1837" i="4" s="1"/>
  <c r="N1838" i="4" s="1"/>
  <c r="N1839" i="4" s="1"/>
  <c r="N1840" i="4" s="1"/>
  <c r="N1841" i="4" s="1"/>
  <c r="N1842" i="4" s="1"/>
  <c r="N1843" i="4" s="1"/>
  <c r="N1844" i="4" s="1"/>
  <c r="N1845" i="4" s="1"/>
  <c r="N1846" i="4" s="1"/>
  <c r="N1847" i="4" s="1"/>
  <c r="N1848" i="4" s="1"/>
  <c r="N1849" i="4" s="1"/>
  <c r="N1850" i="4" s="1"/>
  <c r="N1851" i="4" s="1"/>
  <c r="N1852" i="4" s="1"/>
  <c r="N1853" i="4" s="1"/>
  <c r="N1854" i="4" s="1"/>
  <c r="N1855" i="4" s="1"/>
  <c r="N1856" i="4" s="1"/>
  <c r="N1857" i="4" s="1"/>
  <c r="N1858" i="4" s="1"/>
  <c r="N1859" i="4" s="1"/>
  <c r="N1860" i="4" s="1"/>
  <c r="N1861" i="4" s="1"/>
  <c r="N1862" i="4" s="1"/>
  <c r="N1863" i="4" s="1"/>
  <c r="N1864" i="4" s="1"/>
  <c r="N1865" i="4" s="1"/>
  <c r="N1866" i="4" s="1"/>
  <c r="N1867" i="4" s="1"/>
  <c r="N1868" i="4" s="1"/>
  <c r="N1869" i="4" s="1"/>
  <c r="N1870" i="4" s="1"/>
  <c r="N1871" i="4" s="1"/>
  <c r="N1872" i="4" s="1"/>
  <c r="N1873" i="4" s="1"/>
  <c r="N1874" i="4" s="1"/>
  <c r="N1875" i="4" s="1"/>
  <c r="N1876" i="4" s="1"/>
  <c r="N1877" i="4" s="1"/>
  <c r="N1878" i="4" s="1"/>
  <c r="N1879" i="4" s="1"/>
  <c r="N1880" i="4" s="1"/>
  <c r="N1881" i="4" s="1"/>
  <c r="N1882" i="4" s="1"/>
  <c r="N1883" i="4" s="1"/>
  <c r="N1884" i="4" s="1"/>
  <c r="N1885" i="4" s="1"/>
  <c r="N1886" i="4" s="1"/>
  <c r="N1887" i="4" s="1"/>
  <c r="N1888" i="4" s="1"/>
  <c r="N1889" i="4" s="1"/>
  <c r="N1890" i="4" s="1"/>
  <c r="N1891" i="4" s="1"/>
  <c r="N1892" i="4" s="1"/>
  <c r="N1893" i="4" s="1"/>
  <c r="N1894" i="4" s="1"/>
  <c r="N1895" i="4" s="1"/>
  <c r="N1896" i="4" s="1"/>
  <c r="N1897" i="4" s="1"/>
  <c r="N1898" i="4" s="1"/>
  <c r="N1899" i="4" s="1"/>
  <c r="N1900" i="4" s="1"/>
  <c r="N1901" i="4" s="1"/>
  <c r="N1902" i="4" s="1"/>
  <c r="N1903" i="4" s="1"/>
  <c r="N1904" i="4" s="1"/>
  <c r="N1905" i="4" s="1"/>
  <c r="N1906" i="4" s="1"/>
  <c r="N1907" i="4" s="1"/>
  <c r="N1908" i="4" s="1"/>
  <c r="N1909" i="4" s="1"/>
  <c r="N1910" i="4" s="1"/>
  <c r="N1911" i="4" s="1"/>
  <c r="N1912" i="4" s="1"/>
  <c r="N1913" i="4" s="1"/>
  <c r="N1914" i="4" s="1"/>
  <c r="N1915" i="4" s="1"/>
  <c r="N1916" i="4" s="1"/>
  <c r="N1917" i="4" s="1"/>
  <c r="N1918" i="4" s="1"/>
  <c r="N1919" i="4" s="1"/>
  <c r="N1920" i="4" s="1"/>
  <c r="N1921" i="4" s="1"/>
  <c r="N1922" i="4" s="1"/>
  <c r="N1923" i="4" s="1"/>
  <c r="N1924" i="4" s="1"/>
  <c r="N1925" i="4" s="1"/>
  <c r="N1926" i="4" s="1"/>
  <c r="N1927" i="4" s="1"/>
  <c r="N1928" i="4" s="1"/>
  <c r="N1929" i="4" s="1"/>
  <c r="N1930" i="4" s="1"/>
  <c r="N1931" i="4" s="1"/>
  <c r="N1932" i="4" s="1"/>
  <c r="N1933" i="4" s="1"/>
  <c r="N1934" i="4" s="1"/>
  <c r="N1935" i="4" s="1"/>
  <c r="N1936" i="4" s="1"/>
  <c r="N1937" i="4" s="1"/>
  <c r="N1938" i="4" s="1"/>
  <c r="N1939" i="4" s="1"/>
  <c r="N1940" i="4" s="1"/>
  <c r="N1941" i="4" s="1"/>
  <c r="N1942" i="4" s="1"/>
  <c r="N1943" i="4" s="1"/>
  <c r="N1944" i="4" s="1"/>
  <c r="N1945" i="4" s="1"/>
  <c r="N1946" i="4" s="1"/>
  <c r="N1947" i="4" s="1"/>
  <c r="N1948" i="4" s="1"/>
  <c r="N1949" i="4" s="1"/>
  <c r="N1950" i="4" s="1"/>
  <c r="N1951" i="4" s="1"/>
  <c r="N1952" i="4" s="1"/>
  <c r="N1953" i="4" s="1"/>
  <c r="N1954" i="4" s="1"/>
  <c r="N1955" i="4" s="1"/>
  <c r="N1956" i="4" s="1"/>
  <c r="N1957" i="4" s="1"/>
  <c r="N1958" i="4" s="1"/>
  <c r="N1959" i="4" s="1"/>
  <c r="N1960" i="4" s="1"/>
  <c r="N1961" i="4" s="1"/>
  <c r="N1962" i="4" s="1"/>
  <c r="N1963" i="4" s="1"/>
  <c r="N1964" i="4" s="1"/>
  <c r="N1965" i="4" s="1"/>
  <c r="N1966" i="4" s="1"/>
  <c r="N1967" i="4" s="1"/>
  <c r="N1968" i="4" s="1"/>
  <c r="N1969" i="4" s="1"/>
  <c r="N1970" i="4" s="1"/>
  <c r="N1971" i="4" s="1"/>
  <c r="N1972" i="4" s="1"/>
  <c r="N1973" i="4" s="1"/>
  <c r="N1974" i="4" s="1"/>
  <c r="N1975" i="4" s="1"/>
  <c r="N1976" i="4" s="1"/>
  <c r="N1977" i="4" s="1"/>
  <c r="N1978" i="4" s="1"/>
  <c r="N1979" i="4" s="1"/>
  <c r="N1980" i="4" s="1"/>
  <c r="N1981" i="4" s="1"/>
  <c r="N1982" i="4" s="1"/>
  <c r="N1983" i="4" s="1"/>
  <c r="N1984" i="4" s="1"/>
  <c r="N1985" i="4" s="1"/>
  <c r="N1986" i="4" s="1"/>
  <c r="N1987" i="4" s="1"/>
  <c r="N1988" i="4" s="1"/>
  <c r="N1989" i="4" s="1"/>
  <c r="N1990" i="4" s="1"/>
  <c r="N1991" i="4" s="1"/>
  <c r="N1992" i="4" s="1"/>
  <c r="N1993" i="4" s="1"/>
  <c r="N1994" i="4" s="1"/>
  <c r="N1995" i="4" s="1"/>
  <c r="N1996" i="4" s="1"/>
  <c r="N1997" i="4" s="1"/>
  <c r="N1998" i="4" s="1"/>
  <c r="N1999" i="4" s="1"/>
  <c r="N2000" i="4" s="1"/>
  <c r="N2001" i="4" s="1"/>
  <c r="N2002" i="4" s="1"/>
  <c r="N2003" i="4" s="1"/>
  <c r="N2004" i="4" s="1"/>
  <c r="N2005" i="4" s="1"/>
  <c r="N2006" i="4" s="1"/>
  <c r="N2007" i="4" s="1"/>
  <c r="N2008" i="4" s="1"/>
  <c r="N2009" i="4" s="1"/>
  <c r="N2010" i="4" s="1"/>
  <c r="N2011" i="4" s="1"/>
  <c r="N2012" i="4" s="1"/>
  <c r="N2013" i="4" s="1"/>
  <c r="N2014" i="4" s="1"/>
  <c r="N2015" i="4" s="1"/>
  <c r="N2016" i="4" s="1"/>
  <c r="N2017" i="4" s="1"/>
  <c r="N2018" i="4" s="1"/>
  <c r="N2019" i="4" s="1"/>
  <c r="N2020" i="4" s="1"/>
  <c r="N2021" i="4" s="1"/>
  <c r="N2022" i="4" s="1"/>
  <c r="N2023" i="4" s="1"/>
  <c r="N2024" i="4" s="1"/>
  <c r="N2025" i="4" s="1"/>
  <c r="N2026" i="4" s="1"/>
  <c r="N2027" i="4" s="1"/>
  <c r="N2028" i="4" s="1"/>
  <c r="N2029" i="4" s="1"/>
  <c r="N2030" i="4" s="1"/>
  <c r="N2031" i="4" s="1"/>
  <c r="N2032" i="4" s="1"/>
  <c r="N2033" i="4" s="1"/>
  <c r="N2034" i="4" s="1"/>
  <c r="N2035" i="4" s="1"/>
  <c r="N2036" i="4" s="1"/>
  <c r="N2037" i="4" s="1"/>
  <c r="N2038" i="4" s="1"/>
  <c r="N2039" i="4" s="1"/>
  <c r="N2040" i="4" s="1"/>
  <c r="N2041" i="4" s="1"/>
  <c r="N2042" i="4" s="1"/>
  <c r="N2043" i="4" s="1"/>
  <c r="N2044" i="4" s="1"/>
  <c r="N2045" i="4" s="1"/>
  <c r="N2046" i="4" s="1"/>
  <c r="N2047" i="4" s="1"/>
  <c r="N2048" i="4" s="1"/>
  <c r="N2049" i="4" s="1"/>
  <c r="N2050" i="4" s="1"/>
  <c r="N2051" i="4" s="1"/>
  <c r="N2052" i="4" s="1"/>
  <c r="N2053" i="4" s="1"/>
  <c r="N2054" i="4" s="1"/>
  <c r="N2055" i="4" s="1"/>
  <c r="N2056" i="4" s="1"/>
  <c r="N2057" i="4" s="1"/>
  <c r="N2058" i="4" s="1"/>
  <c r="N2059" i="4" s="1"/>
  <c r="N2060" i="4" s="1"/>
  <c r="N2061" i="4" s="1"/>
  <c r="N2062" i="4" s="1"/>
  <c r="N2063" i="4" s="1"/>
  <c r="N2064" i="4" s="1"/>
  <c r="N2065" i="4" s="1"/>
  <c r="N2066" i="4" s="1"/>
  <c r="N2067" i="4" s="1"/>
  <c r="N2068" i="4" s="1"/>
  <c r="N2069" i="4" s="1"/>
  <c r="N2070" i="4" s="1"/>
  <c r="N2071" i="4" s="1"/>
  <c r="N2072" i="4" s="1"/>
  <c r="N2073" i="4" s="1"/>
  <c r="N2074" i="4" s="1"/>
  <c r="N2075" i="4" s="1"/>
  <c r="N2076" i="4" s="1"/>
  <c r="N2077" i="4" s="1"/>
  <c r="N2078" i="4" s="1"/>
  <c r="N2079" i="4" s="1"/>
  <c r="N2080" i="4" s="1"/>
  <c r="N2081" i="4" s="1"/>
  <c r="N2082" i="4" s="1"/>
  <c r="N2083" i="4" s="1"/>
  <c r="N2084" i="4" s="1"/>
  <c r="N2085" i="4" s="1"/>
  <c r="N2086" i="4" s="1"/>
  <c r="N2087" i="4" s="1"/>
  <c r="N2088" i="4" s="1"/>
  <c r="N2089" i="4" s="1"/>
  <c r="N2090" i="4" s="1"/>
  <c r="N2091" i="4" s="1"/>
  <c r="N2092" i="4" s="1"/>
  <c r="N2093" i="4" s="1"/>
  <c r="N2094" i="4" s="1"/>
  <c r="N2095" i="4" s="1"/>
  <c r="N2096" i="4" s="1"/>
  <c r="N2097" i="4" s="1"/>
  <c r="N2098" i="4" s="1"/>
  <c r="N2099" i="4" s="1"/>
  <c r="N2100" i="4" s="1"/>
  <c r="N2101" i="4" s="1"/>
  <c r="N2102" i="4" s="1"/>
  <c r="N2103" i="4" s="1"/>
  <c r="N2104" i="4" s="1"/>
  <c r="N2105" i="4" s="1"/>
  <c r="N2106" i="4" s="1"/>
  <c r="N2107" i="4" s="1"/>
  <c r="N2108" i="4" s="1"/>
  <c r="N2109" i="4" s="1"/>
  <c r="N2110" i="4" s="1"/>
  <c r="N2111" i="4" s="1"/>
  <c r="N2112" i="4" s="1"/>
  <c r="N2113" i="4" s="1"/>
  <c r="N2114" i="4" s="1"/>
  <c r="N2115" i="4" s="1"/>
  <c r="N2116" i="4" s="1"/>
  <c r="N2117" i="4" s="1"/>
  <c r="N2118" i="4" s="1"/>
  <c r="N2119" i="4" s="1"/>
  <c r="N2120" i="4" s="1"/>
  <c r="N2121" i="4" s="1"/>
  <c r="N2122" i="4" s="1"/>
  <c r="N2123" i="4" s="1"/>
  <c r="N2124" i="4" s="1"/>
  <c r="N2125" i="4" s="1"/>
  <c r="N2126" i="4" s="1"/>
  <c r="N2127" i="4" s="1"/>
  <c r="N2128" i="4" s="1"/>
  <c r="N2129" i="4" s="1"/>
  <c r="N2130" i="4" s="1"/>
  <c r="N2131" i="4" s="1"/>
  <c r="N2132" i="4" s="1"/>
  <c r="N2133" i="4" s="1"/>
  <c r="N2134" i="4" s="1"/>
  <c r="N2135" i="4" s="1"/>
  <c r="N2136" i="4" s="1"/>
  <c r="N2137" i="4" s="1"/>
  <c r="N2138" i="4" s="1"/>
  <c r="N2139" i="4" s="1"/>
  <c r="N2140" i="4" s="1"/>
  <c r="N2141" i="4" s="1"/>
  <c r="N2142" i="4" s="1"/>
  <c r="N2143" i="4" s="1"/>
  <c r="N2144" i="4" s="1"/>
  <c r="N2145" i="4" s="1"/>
  <c r="N2146" i="4" s="1"/>
  <c r="N2147" i="4" s="1"/>
  <c r="N2148" i="4" s="1"/>
  <c r="N2149" i="4" s="1"/>
  <c r="N2150" i="4" s="1"/>
  <c r="N2151" i="4" s="1"/>
  <c r="N2152" i="4" s="1"/>
  <c r="N2153" i="4" s="1"/>
  <c r="N2154" i="4" s="1"/>
  <c r="N2155" i="4" s="1"/>
  <c r="N2156" i="4" s="1"/>
  <c r="N2157" i="4" s="1"/>
  <c r="N2158" i="4" s="1"/>
  <c r="N2159" i="4" s="1"/>
  <c r="N2160" i="4" s="1"/>
  <c r="N2161" i="4" s="1"/>
  <c r="N2162" i="4" s="1"/>
  <c r="N2163" i="4" s="1"/>
  <c r="N2164" i="4" s="1"/>
  <c r="N2165" i="4" s="1"/>
  <c r="N2166" i="4" s="1"/>
  <c r="N2167" i="4" s="1"/>
  <c r="N2168" i="4" s="1"/>
  <c r="N2169" i="4" s="1"/>
  <c r="N2170" i="4" s="1"/>
  <c r="N2171" i="4" s="1"/>
  <c r="N2172" i="4" s="1"/>
  <c r="N2173" i="4" s="1"/>
  <c r="N2174" i="4" s="1"/>
  <c r="N2175" i="4" s="1"/>
  <c r="N2176" i="4" s="1"/>
  <c r="N2177" i="4" s="1"/>
  <c r="N2178" i="4" s="1"/>
  <c r="N2179" i="4" s="1"/>
  <c r="N2180" i="4" s="1"/>
  <c r="N2181" i="4" s="1"/>
  <c r="N2182" i="4" s="1"/>
  <c r="N2183" i="4" s="1"/>
  <c r="N2184" i="4" s="1"/>
  <c r="N2185" i="4" s="1"/>
  <c r="N2186" i="4" s="1"/>
  <c r="N2187" i="4" s="1"/>
  <c r="N2188" i="4" s="1"/>
  <c r="N2189" i="4" s="1"/>
  <c r="N2190" i="4" s="1"/>
  <c r="N2191" i="4" s="1"/>
  <c r="N2192" i="4" s="1"/>
  <c r="N2193" i="4" s="1"/>
  <c r="N2194" i="4" s="1"/>
  <c r="N2195" i="4" s="1"/>
  <c r="N2196" i="4" s="1"/>
  <c r="N2197" i="4" s="1"/>
  <c r="N2198" i="4" s="1"/>
  <c r="N2199" i="4" s="1"/>
  <c r="N2200" i="4" s="1"/>
  <c r="N2201" i="4" s="1"/>
  <c r="N2202" i="4" s="1"/>
  <c r="N2203" i="4" s="1"/>
  <c r="N2204" i="4" s="1"/>
  <c r="N2205" i="4" s="1"/>
  <c r="N2206" i="4" s="1"/>
  <c r="N2207" i="4" s="1"/>
  <c r="N2208" i="4" s="1"/>
  <c r="N2209" i="4" s="1"/>
  <c r="N2210" i="4" s="1"/>
  <c r="N2211" i="4" s="1"/>
  <c r="N2212" i="4" s="1"/>
  <c r="N2213" i="4" s="1"/>
  <c r="N2214" i="4" s="1"/>
  <c r="N2215" i="4" s="1"/>
  <c r="N2216" i="4" s="1"/>
  <c r="N2217" i="4" s="1"/>
  <c r="N2218" i="4" s="1"/>
  <c r="N2219" i="4" s="1"/>
  <c r="N2220" i="4" s="1"/>
  <c r="N2221" i="4" s="1"/>
  <c r="N2222" i="4" s="1"/>
  <c r="N2223" i="4" s="1"/>
  <c r="N2224" i="4" s="1"/>
  <c r="N2225" i="4" s="1"/>
  <c r="N2226" i="4" s="1"/>
  <c r="N2227" i="4" s="1"/>
  <c r="N2228" i="4" s="1"/>
  <c r="N2229" i="4" s="1"/>
  <c r="N2230" i="4" s="1"/>
  <c r="N2231" i="4" s="1"/>
  <c r="N2232" i="4" s="1"/>
  <c r="N2233" i="4" s="1"/>
  <c r="N2234" i="4" s="1"/>
  <c r="N2235" i="4" s="1"/>
  <c r="N2236" i="4" s="1"/>
  <c r="N2237" i="4" s="1"/>
  <c r="N2238" i="4" s="1"/>
  <c r="N2239" i="4" s="1"/>
  <c r="N2240" i="4" s="1"/>
  <c r="N2241" i="4" s="1"/>
  <c r="N2242" i="4" s="1"/>
  <c r="N2243" i="4" s="1"/>
  <c r="N2244" i="4" s="1"/>
  <c r="N2245" i="4" s="1"/>
  <c r="N2246" i="4" s="1"/>
  <c r="N2247" i="4" s="1"/>
  <c r="N2248" i="4" s="1"/>
  <c r="N2249" i="4" s="1"/>
  <c r="N2250" i="4" s="1"/>
  <c r="N2251" i="4" s="1"/>
  <c r="N2252" i="4" s="1"/>
  <c r="N2253" i="4" s="1"/>
  <c r="N2254" i="4" s="1"/>
  <c r="N2255" i="4" s="1"/>
  <c r="N2256" i="4" s="1"/>
  <c r="N2257" i="4" s="1"/>
  <c r="N2258" i="4" s="1"/>
  <c r="N2259" i="4" s="1"/>
  <c r="N2260" i="4" s="1"/>
  <c r="N2261" i="4" s="1"/>
  <c r="N2262" i="4" s="1"/>
  <c r="N2263" i="4" s="1"/>
  <c r="N2264" i="4" s="1"/>
  <c r="N2265" i="4" s="1"/>
  <c r="N2266" i="4" s="1"/>
  <c r="N2267" i="4" s="1"/>
  <c r="N2268" i="4" s="1"/>
  <c r="N2269" i="4" s="1"/>
  <c r="N2270" i="4" s="1"/>
  <c r="N2271" i="4" s="1"/>
  <c r="N2272" i="4" s="1"/>
  <c r="N2273" i="4" s="1"/>
  <c r="N2274" i="4" s="1"/>
  <c r="N2275" i="4" s="1"/>
  <c r="N2276" i="4" s="1"/>
  <c r="N2277" i="4" s="1"/>
  <c r="N2278" i="4" s="1"/>
  <c r="N2279" i="4" s="1"/>
  <c r="N2280" i="4" s="1"/>
  <c r="N2281" i="4" s="1"/>
  <c r="N2282" i="4" s="1"/>
  <c r="N2283" i="4" s="1"/>
  <c r="N2284" i="4" s="1"/>
  <c r="N2285" i="4" s="1"/>
  <c r="N2286" i="4" s="1"/>
  <c r="N2287" i="4" s="1"/>
  <c r="N2288" i="4" s="1"/>
  <c r="N2289" i="4" s="1"/>
  <c r="N2290" i="4" s="1"/>
  <c r="N2291" i="4" s="1"/>
  <c r="N2292" i="4" s="1"/>
  <c r="N2293" i="4" s="1"/>
  <c r="N2294" i="4" s="1"/>
  <c r="N2295" i="4" s="1"/>
  <c r="N2296" i="4" s="1"/>
  <c r="N2297" i="4" s="1"/>
  <c r="N2298" i="4" s="1"/>
  <c r="N2299" i="4" s="1"/>
  <c r="N2300" i="4" s="1"/>
  <c r="N2301" i="4" s="1"/>
  <c r="N2302" i="4" s="1"/>
  <c r="N2303" i="4" s="1"/>
  <c r="N2304" i="4" s="1"/>
  <c r="N2305" i="4" s="1"/>
  <c r="N2306" i="4" s="1"/>
  <c r="N2307" i="4" s="1"/>
  <c r="N2308" i="4" s="1"/>
  <c r="N2309" i="4" s="1"/>
  <c r="N2310" i="4" s="1"/>
  <c r="N2311" i="4" s="1"/>
  <c r="N2312" i="4" s="1"/>
  <c r="N2313" i="4" s="1"/>
  <c r="N2314" i="4" s="1"/>
  <c r="N2315" i="4" s="1"/>
  <c r="N2316" i="4" s="1"/>
  <c r="N2317" i="4" s="1"/>
  <c r="N2318" i="4" s="1"/>
  <c r="N2319" i="4" s="1"/>
  <c r="N2320" i="4" s="1"/>
  <c r="N2321" i="4" s="1"/>
  <c r="N2322" i="4" s="1"/>
  <c r="N2323" i="4" s="1"/>
  <c r="N2324" i="4" s="1"/>
  <c r="N2325" i="4" s="1"/>
  <c r="N2326" i="4" s="1"/>
  <c r="N2327" i="4" s="1"/>
  <c r="N2328" i="4" s="1"/>
  <c r="N2329" i="4" s="1"/>
  <c r="N2330" i="4" s="1"/>
  <c r="N2331" i="4" s="1"/>
  <c r="N2332" i="4" s="1"/>
  <c r="N2333" i="4" s="1"/>
  <c r="N2334" i="4" s="1"/>
  <c r="N2335" i="4" s="1"/>
  <c r="N2336" i="4" s="1"/>
  <c r="N2337" i="4" s="1"/>
  <c r="N2338" i="4" s="1"/>
  <c r="N2339" i="4" s="1"/>
  <c r="N2340" i="4" s="1"/>
  <c r="N2341" i="4" s="1"/>
  <c r="N2342" i="4" s="1"/>
  <c r="N2343" i="4" s="1"/>
  <c r="N2344" i="4" s="1"/>
  <c r="N2345" i="4" s="1"/>
  <c r="N2346" i="4" s="1"/>
  <c r="N2347" i="4" s="1"/>
  <c r="N2348" i="4" s="1"/>
  <c r="N2349" i="4" s="1"/>
  <c r="N2350" i="4" s="1"/>
  <c r="N2351" i="4" s="1"/>
  <c r="N2352" i="4" s="1"/>
  <c r="N2353" i="4" s="1"/>
  <c r="N2354" i="4" s="1"/>
  <c r="N2355" i="4" s="1"/>
  <c r="N2356" i="4" s="1"/>
  <c r="N2357" i="4" s="1"/>
  <c r="O9" i="4"/>
  <c r="O10" i="4" s="1"/>
  <c r="O11" i="4" s="1"/>
  <c r="O12" i="4" s="1"/>
  <c r="O13" i="4" s="1"/>
  <c r="O14" i="4" s="1"/>
  <c r="O15" i="4" s="1"/>
  <c r="O16" i="4" s="1"/>
  <c r="O17" i="4" s="1"/>
  <c r="O18" i="4" s="1"/>
  <c r="O19" i="4" s="1"/>
  <c r="O20" i="4" s="1"/>
  <c r="O21" i="4" s="1"/>
  <c r="O22" i="4" s="1"/>
  <c r="O23" i="4" s="1"/>
  <c r="O24" i="4" s="1"/>
  <c r="O25" i="4" s="1"/>
  <c r="O26" i="4" s="1"/>
  <c r="O27" i="4" s="1"/>
  <c r="O28" i="4" s="1"/>
  <c r="O29" i="4" s="1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O47" i="4" s="1"/>
  <c r="O48" i="4" s="1"/>
  <c r="O49" i="4" s="1"/>
  <c r="O50" i="4" s="1"/>
  <c r="O51" i="4" s="1"/>
  <c r="O52" i="4" s="1"/>
  <c r="O53" i="4" s="1"/>
  <c r="O54" i="4" s="1"/>
  <c r="O55" i="4" s="1"/>
  <c r="O56" i="4" s="1"/>
  <c r="O57" i="4" s="1"/>
  <c r="O58" i="4" s="1"/>
  <c r="O59" i="4" s="1"/>
  <c r="O60" i="4" s="1"/>
  <c r="O61" i="4" s="1"/>
  <c r="O62" i="4" s="1"/>
  <c r="O63" i="4" s="1"/>
  <c r="O64" i="4" s="1"/>
  <c r="O65" i="4" s="1"/>
  <c r="O66" i="4" s="1"/>
  <c r="O67" i="4" s="1"/>
  <c r="O68" i="4" s="1"/>
  <c r="O69" i="4" s="1"/>
  <c r="O70" i="4" s="1"/>
  <c r="O71" i="4" s="1"/>
  <c r="O72" i="4" s="1"/>
  <c r="O73" i="4" s="1"/>
  <c r="O74" i="4" s="1"/>
  <c r="O75" i="4" s="1"/>
  <c r="O76" i="4" s="1"/>
  <c r="O77" i="4" s="1"/>
  <c r="O78" i="4" s="1"/>
  <c r="O79" i="4" s="1"/>
  <c r="O80" i="4" s="1"/>
  <c r="O81" i="4" s="1"/>
  <c r="O82" i="4" s="1"/>
  <c r="O83" i="4" s="1"/>
  <c r="O84" i="4" s="1"/>
  <c r="O85" i="4" s="1"/>
  <c r="O86" i="4" s="1"/>
  <c r="O87" i="4" s="1"/>
  <c r="O88" i="4" s="1"/>
  <c r="O89" i="4" s="1"/>
  <c r="O90" i="4" s="1"/>
  <c r="O91" i="4" s="1"/>
  <c r="O92" i="4" s="1"/>
  <c r="O93" i="4" s="1"/>
  <c r="O94" i="4" s="1"/>
  <c r="O95" i="4" s="1"/>
  <c r="O96" i="4" s="1"/>
  <c r="O97" i="4" s="1"/>
  <c r="O98" i="4" s="1"/>
  <c r="O99" i="4" s="1"/>
  <c r="O100" i="4" s="1"/>
  <c r="O101" i="4" s="1"/>
  <c r="O102" i="4" s="1"/>
  <c r="O103" i="4" s="1"/>
  <c r="O104" i="4" s="1"/>
  <c r="O105" i="4" s="1"/>
  <c r="O106" i="4" s="1"/>
  <c r="O107" i="4" s="1"/>
  <c r="O108" i="4" s="1"/>
  <c r="O109" i="4" s="1"/>
  <c r="O110" i="4" s="1"/>
  <c r="O111" i="4" s="1"/>
  <c r="O112" i="4" s="1"/>
  <c r="O113" i="4" s="1"/>
  <c r="O114" i="4" s="1"/>
  <c r="O115" i="4" s="1"/>
  <c r="O116" i="4" s="1"/>
  <c r="O117" i="4" s="1"/>
  <c r="O118" i="4" s="1"/>
  <c r="O119" i="4" s="1"/>
  <c r="O120" i="4" s="1"/>
  <c r="O121" i="4" s="1"/>
  <c r="O122" i="4" s="1"/>
  <c r="O123" i="4" s="1"/>
  <c r="O124" i="4" s="1"/>
  <c r="O125" i="4" s="1"/>
  <c r="O126" i="4" s="1"/>
  <c r="O127" i="4" s="1"/>
  <c r="O128" i="4" s="1"/>
  <c r="O129" i="4" s="1"/>
  <c r="O130" i="4" s="1"/>
  <c r="O131" i="4" s="1"/>
  <c r="O132" i="4" s="1"/>
  <c r="O133" i="4" s="1"/>
  <c r="O134" i="4" s="1"/>
  <c r="O135" i="4" s="1"/>
  <c r="O136" i="4" s="1"/>
  <c r="O137" i="4" s="1"/>
  <c r="O138" i="4" s="1"/>
  <c r="O139" i="4" s="1"/>
  <c r="O140" i="4" s="1"/>
  <c r="O141" i="4" s="1"/>
  <c r="O142" i="4" s="1"/>
  <c r="O143" i="4" s="1"/>
  <c r="O144" i="4" s="1"/>
  <c r="O145" i="4" s="1"/>
  <c r="O146" i="4" s="1"/>
  <c r="O147" i="4" s="1"/>
  <c r="O148" i="4" s="1"/>
  <c r="O149" i="4" s="1"/>
  <c r="O150" i="4" s="1"/>
  <c r="O151" i="4" s="1"/>
  <c r="O152" i="4" s="1"/>
  <c r="O153" i="4" s="1"/>
  <c r="O154" i="4" s="1"/>
  <c r="O155" i="4" s="1"/>
  <c r="O156" i="4" s="1"/>
  <c r="O157" i="4" s="1"/>
  <c r="O158" i="4" s="1"/>
  <c r="O159" i="4" s="1"/>
  <c r="O160" i="4" s="1"/>
  <c r="O161" i="4" s="1"/>
  <c r="O162" i="4" s="1"/>
  <c r="O163" i="4" s="1"/>
  <c r="O164" i="4" s="1"/>
  <c r="O165" i="4" s="1"/>
  <c r="O166" i="4" s="1"/>
  <c r="O167" i="4" s="1"/>
  <c r="O168" i="4" s="1"/>
  <c r="O169" i="4" s="1"/>
  <c r="O170" i="4" s="1"/>
  <c r="O171" i="4" s="1"/>
  <c r="O172" i="4" s="1"/>
  <c r="O173" i="4" s="1"/>
  <c r="O174" i="4" s="1"/>
  <c r="O175" i="4" s="1"/>
  <c r="O176" i="4" s="1"/>
  <c r="O177" i="4" s="1"/>
  <c r="O178" i="4" s="1"/>
  <c r="O179" i="4" s="1"/>
  <c r="O180" i="4" s="1"/>
  <c r="O181" i="4" s="1"/>
  <c r="O182" i="4" s="1"/>
  <c r="O183" i="4" s="1"/>
  <c r="O184" i="4" s="1"/>
  <c r="O185" i="4" s="1"/>
  <c r="O186" i="4" s="1"/>
  <c r="O187" i="4" s="1"/>
  <c r="O188" i="4" s="1"/>
  <c r="O189" i="4" s="1"/>
  <c r="O190" i="4" s="1"/>
  <c r="O191" i="4" s="1"/>
  <c r="O192" i="4" s="1"/>
  <c r="O193" i="4" s="1"/>
  <c r="O194" i="4" s="1"/>
  <c r="O195" i="4" s="1"/>
  <c r="O196" i="4" s="1"/>
  <c r="O197" i="4" s="1"/>
  <c r="O198" i="4" s="1"/>
  <c r="O199" i="4" s="1"/>
  <c r="O200" i="4" s="1"/>
  <c r="O201" i="4" s="1"/>
  <c r="O202" i="4" s="1"/>
  <c r="O203" i="4" s="1"/>
  <c r="O204" i="4" s="1"/>
  <c r="O205" i="4" s="1"/>
  <c r="O206" i="4" s="1"/>
  <c r="O207" i="4" s="1"/>
  <c r="O208" i="4" s="1"/>
  <c r="O209" i="4" s="1"/>
  <c r="O210" i="4" s="1"/>
  <c r="O211" i="4" s="1"/>
  <c r="O212" i="4" s="1"/>
  <c r="O213" i="4" s="1"/>
  <c r="O214" i="4" s="1"/>
  <c r="O215" i="4" s="1"/>
  <c r="O216" i="4" s="1"/>
  <c r="O217" i="4" s="1"/>
  <c r="O218" i="4" s="1"/>
  <c r="O219" i="4" s="1"/>
  <c r="O220" i="4" s="1"/>
  <c r="O221" i="4" s="1"/>
  <c r="O222" i="4" s="1"/>
  <c r="O223" i="4" s="1"/>
  <c r="O224" i="4" s="1"/>
  <c r="O225" i="4" s="1"/>
  <c r="O226" i="4" s="1"/>
  <c r="O227" i="4" s="1"/>
  <c r="O228" i="4" s="1"/>
  <c r="O229" i="4" s="1"/>
  <c r="O230" i="4" s="1"/>
  <c r="O231" i="4" s="1"/>
  <c r="O232" i="4" s="1"/>
  <c r="O233" i="4" s="1"/>
  <c r="O234" i="4" s="1"/>
  <c r="O235" i="4" s="1"/>
  <c r="O236" i="4" s="1"/>
  <c r="O237" i="4" s="1"/>
  <c r="O238" i="4" s="1"/>
  <c r="O239" i="4" s="1"/>
  <c r="O240" i="4" s="1"/>
  <c r="O241" i="4" s="1"/>
  <c r="O242" i="4" s="1"/>
  <c r="O243" i="4" s="1"/>
  <c r="O244" i="4" s="1"/>
  <c r="O245" i="4" s="1"/>
  <c r="O246" i="4" s="1"/>
  <c r="O247" i="4" s="1"/>
  <c r="O248" i="4" s="1"/>
  <c r="O249" i="4" s="1"/>
  <c r="O250" i="4" s="1"/>
  <c r="O251" i="4" s="1"/>
  <c r="O252" i="4" s="1"/>
  <c r="O253" i="4" s="1"/>
  <c r="O254" i="4" s="1"/>
  <c r="O255" i="4" s="1"/>
  <c r="O256" i="4" s="1"/>
  <c r="O257" i="4" s="1"/>
  <c r="O258" i="4" s="1"/>
  <c r="O259" i="4" s="1"/>
  <c r="O260" i="4" s="1"/>
  <c r="O261" i="4" s="1"/>
  <c r="O262" i="4" s="1"/>
  <c r="O263" i="4" s="1"/>
  <c r="O264" i="4" s="1"/>
  <c r="O265" i="4" s="1"/>
  <c r="O266" i="4" s="1"/>
  <c r="O267" i="4" s="1"/>
  <c r="O268" i="4" s="1"/>
  <c r="O269" i="4" s="1"/>
  <c r="O270" i="4" s="1"/>
  <c r="O271" i="4" s="1"/>
  <c r="O272" i="4" s="1"/>
  <c r="O273" i="4" s="1"/>
  <c r="O274" i="4" s="1"/>
  <c r="O275" i="4" s="1"/>
  <c r="O276" i="4" s="1"/>
  <c r="O277" i="4" s="1"/>
  <c r="O278" i="4" s="1"/>
  <c r="O279" i="4" s="1"/>
  <c r="O280" i="4" s="1"/>
  <c r="O281" i="4" s="1"/>
  <c r="O282" i="4" s="1"/>
  <c r="O283" i="4" s="1"/>
  <c r="O284" i="4" s="1"/>
  <c r="O285" i="4" s="1"/>
  <c r="O286" i="4" s="1"/>
  <c r="O287" i="4" s="1"/>
  <c r="O288" i="4" s="1"/>
  <c r="O289" i="4" s="1"/>
  <c r="O290" i="4" s="1"/>
  <c r="O291" i="4" s="1"/>
  <c r="O292" i="4" s="1"/>
  <c r="O293" i="4" s="1"/>
  <c r="O294" i="4" s="1"/>
  <c r="O295" i="4" s="1"/>
  <c r="O296" i="4" s="1"/>
  <c r="O297" i="4" s="1"/>
  <c r="O298" i="4" s="1"/>
  <c r="O299" i="4" s="1"/>
  <c r="O300" i="4" s="1"/>
  <c r="O301" i="4" s="1"/>
  <c r="O302" i="4" s="1"/>
  <c r="O303" i="4" s="1"/>
  <c r="O304" i="4" s="1"/>
  <c r="O305" i="4" s="1"/>
  <c r="O306" i="4" s="1"/>
  <c r="O307" i="4" s="1"/>
  <c r="O308" i="4" s="1"/>
  <c r="O309" i="4" s="1"/>
  <c r="O310" i="4" s="1"/>
  <c r="O311" i="4" s="1"/>
  <c r="O312" i="4" s="1"/>
  <c r="O313" i="4" s="1"/>
  <c r="O314" i="4" s="1"/>
  <c r="O315" i="4" s="1"/>
  <c r="O316" i="4" s="1"/>
  <c r="O317" i="4" s="1"/>
  <c r="O318" i="4" s="1"/>
  <c r="O319" i="4" s="1"/>
  <c r="O320" i="4" s="1"/>
  <c r="O321" i="4" s="1"/>
  <c r="O322" i="4" s="1"/>
  <c r="O323" i="4" s="1"/>
  <c r="O324" i="4" s="1"/>
  <c r="O325" i="4" s="1"/>
  <c r="O326" i="4" s="1"/>
  <c r="O327" i="4" s="1"/>
  <c r="O328" i="4" s="1"/>
  <c r="O329" i="4" s="1"/>
  <c r="O330" i="4" s="1"/>
  <c r="O331" i="4" s="1"/>
  <c r="O332" i="4" s="1"/>
  <c r="O333" i="4" s="1"/>
  <c r="O334" i="4" s="1"/>
  <c r="O335" i="4" s="1"/>
  <c r="O336" i="4" s="1"/>
  <c r="O337" i="4" s="1"/>
  <c r="O338" i="4" s="1"/>
  <c r="O339" i="4" s="1"/>
  <c r="O340" i="4" s="1"/>
  <c r="O341" i="4" s="1"/>
  <c r="O342" i="4" s="1"/>
  <c r="O343" i="4" s="1"/>
  <c r="O344" i="4" s="1"/>
  <c r="O345" i="4" s="1"/>
  <c r="O346" i="4" s="1"/>
  <c r="O347" i="4" s="1"/>
  <c r="O348" i="4" s="1"/>
  <c r="O349" i="4" s="1"/>
  <c r="O350" i="4" s="1"/>
  <c r="O351" i="4" s="1"/>
  <c r="O352" i="4" s="1"/>
  <c r="O353" i="4" s="1"/>
  <c r="O354" i="4" s="1"/>
  <c r="O355" i="4" s="1"/>
  <c r="O356" i="4" s="1"/>
  <c r="O357" i="4" s="1"/>
  <c r="O358" i="4" s="1"/>
  <c r="O359" i="4" s="1"/>
  <c r="O360" i="4" s="1"/>
  <c r="O361" i="4" s="1"/>
  <c r="O362" i="4" s="1"/>
  <c r="O363" i="4" s="1"/>
  <c r="O364" i="4" s="1"/>
  <c r="O365" i="4" s="1"/>
  <c r="O366" i="4" s="1"/>
  <c r="O367" i="4" s="1"/>
  <c r="O368" i="4" s="1"/>
  <c r="O369" i="4" s="1"/>
  <c r="O370" i="4" s="1"/>
  <c r="O371" i="4" s="1"/>
  <c r="O372" i="4" s="1"/>
  <c r="O373" i="4" s="1"/>
  <c r="O374" i="4" s="1"/>
  <c r="O375" i="4" s="1"/>
  <c r="O376" i="4" s="1"/>
  <c r="O377" i="4" s="1"/>
  <c r="O378" i="4" s="1"/>
  <c r="O379" i="4" s="1"/>
  <c r="O380" i="4" s="1"/>
  <c r="O381" i="4" s="1"/>
  <c r="O382" i="4" s="1"/>
  <c r="O383" i="4" s="1"/>
  <c r="O384" i="4" s="1"/>
  <c r="O385" i="4" s="1"/>
  <c r="O386" i="4" s="1"/>
  <c r="O387" i="4" s="1"/>
  <c r="O388" i="4" s="1"/>
  <c r="O389" i="4" s="1"/>
  <c r="O390" i="4" s="1"/>
  <c r="O391" i="4" s="1"/>
  <c r="O392" i="4" s="1"/>
  <c r="O393" i="4" s="1"/>
  <c r="O394" i="4" s="1"/>
  <c r="O395" i="4" s="1"/>
  <c r="O396" i="4" s="1"/>
  <c r="O397" i="4" s="1"/>
  <c r="O398" i="4" s="1"/>
  <c r="O399" i="4" s="1"/>
  <c r="O400" i="4" s="1"/>
  <c r="O401" i="4" s="1"/>
  <c r="O402" i="4" s="1"/>
  <c r="O403" i="4" s="1"/>
  <c r="O404" i="4" s="1"/>
  <c r="O405" i="4" s="1"/>
  <c r="O406" i="4" s="1"/>
  <c r="O407" i="4" s="1"/>
  <c r="O408" i="4" s="1"/>
  <c r="O409" i="4" s="1"/>
  <c r="O410" i="4" s="1"/>
  <c r="O411" i="4" s="1"/>
  <c r="O412" i="4" s="1"/>
  <c r="O413" i="4" s="1"/>
  <c r="O414" i="4" s="1"/>
  <c r="O415" i="4" s="1"/>
  <c r="O416" i="4" s="1"/>
  <c r="O417" i="4" s="1"/>
  <c r="O418" i="4" s="1"/>
  <c r="O419" i="4" s="1"/>
  <c r="O420" i="4" s="1"/>
  <c r="O421" i="4" s="1"/>
  <c r="O422" i="4" s="1"/>
  <c r="O423" i="4" s="1"/>
  <c r="O424" i="4" s="1"/>
  <c r="O425" i="4" s="1"/>
  <c r="O426" i="4" s="1"/>
  <c r="O427" i="4" s="1"/>
  <c r="O428" i="4" s="1"/>
  <c r="O429" i="4" s="1"/>
  <c r="O430" i="4" s="1"/>
  <c r="O431" i="4" s="1"/>
  <c r="O432" i="4" s="1"/>
  <c r="O433" i="4" s="1"/>
  <c r="O434" i="4" s="1"/>
  <c r="O435" i="4" s="1"/>
  <c r="O436" i="4" s="1"/>
  <c r="O437" i="4" s="1"/>
  <c r="O438" i="4" s="1"/>
  <c r="O439" i="4" s="1"/>
  <c r="O440" i="4" s="1"/>
  <c r="O441" i="4" s="1"/>
  <c r="O442" i="4" s="1"/>
  <c r="O443" i="4" s="1"/>
  <c r="O444" i="4" s="1"/>
  <c r="O445" i="4" s="1"/>
  <c r="O446" i="4" s="1"/>
  <c r="O447" i="4" s="1"/>
  <c r="O448" i="4" s="1"/>
  <c r="O449" i="4" s="1"/>
  <c r="O450" i="4" s="1"/>
  <c r="O451" i="4" s="1"/>
  <c r="O452" i="4" s="1"/>
  <c r="O453" i="4" s="1"/>
  <c r="O454" i="4" s="1"/>
  <c r="O455" i="4" s="1"/>
  <c r="O456" i="4" s="1"/>
  <c r="O457" i="4" s="1"/>
  <c r="O458" i="4" s="1"/>
  <c r="O459" i="4" s="1"/>
  <c r="O460" i="4" s="1"/>
  <c r="O461" i="4" s="1"/>
  <c r="O462" i="4" s="1"/>
  <c r="O463" i="4" s="1"/>
  <c r="O464" i="4" s="1"/>
  <c r="O465" i="4" s="1"/>
  <c r="O466" i="4" s="1"/>
  <c r="O467" i="4" s="1"/>
  <c r="O468" i="4" s="1"/>
  <c r="O469" i="4" s="1"/>
  <c r="O470" i="4" s="1"/>
  <c r="O471" i="4" s="1"/>
  <c r="O472" i="4" s="1"/>
  <c r="O473" i="4" s="1"/>
  <c r="O474" i="4" s="1"/>
  <c r="O475" i="4" s="1"/>
  <c r="O476" i="4" s="1"/>
  <c r="O477" i="4" s="1"/>
  <c r="O478" i="4" s="1"/>
  <c r="O479" i="4" s="1"/>
  <c r="O480" i="4" s="1"/>
  <c r="O481" i="4" s="1"/>
  <c r="O482" i="4" s="1"/>
  <c r="O483" i="4" s="1"/>
  <c r="O484" i="4" s="1"/>
  <c r="O485" i="4" s="1"/>
  <c r="O486" i="4" s="1"/>
  <c r="O487" i="4" s="1"/>
  <c r="O488" i="4" s="1"/>
  <c r="O489" i="4" s="1"/>
  <c r="O490" i="4" s="1"/>
  <c r="O491" i="4" s="1"/>
  <c r="O492" i="4" s="1"/>
  <c r="O493" i="4" s="1"/>
  <c r="O494" i="4" s="1"/>
  <c r="O495" i="4" s="1"/>
  <c r="O496" i="4" s="1"/>
  <c r="O497" i="4" s="1"/>
  <c r="O498" i="4" s="1"/>
  <c r="O499" i="4" s="1"/>
  <c r="O500" i="4" s="1"/>
  <c r="O501" i="4" s="1"/>
  <c r="O502" i="4" s="1"/>
  <c r="O503" i="4" s="1"/>
  <c r="O504" i="4" s="1"/>
  <c r="O505" i="4" s="1"/>
  <c r="O506" i="4" s="1"/>
  <c r="O507" i="4" s="1"/>
  <c r="O508" i="4" s="1"/>
  <c r="O509" i="4" s="1"/>
  <c r="O510" i="4" s="1"/>
  <c r="O511" i="4" s="1"/>
  <c r="O512" i="4" s="1"/>
  <c r="O513" i="4" s="1"/>
  <c r="O514" i="4" s="1"/>
  <c r="O515" i="4" s="1"/>
  <c r="O516" i="4" s="1"/>
  <c r="O517" i="4" s="1"/>
  <c r="O518" i="4" s="1"/>
  <c r="O519" i="4" s="1"/>
  <c r="O520" i="4" s="1"/>
  <c r="O521" i="4" s="1"/>
  <c r="O522" i="4" s="1"/>
  <c r="O523" i="4" s="1"/>
  <c r="O524" i="4" s="1"/>
  <c r="O525" i="4" s="1"/>
  <c r="O526" i="4" s="1"/>
  <c r="O527" i="4" s="1"/>
  <c r="O528" i="4" s="1"/>
  <c r="O529" i="4" s="1"/>
  <c r="O530" i="4" s="1"/>
  <c r="O531" i="4" s="1"/>
  <c r="O532" i="4" s="1"/>
  <c r="O533" i="4" s="1"/>
  <c r="O534" i="4" s="1"/>
  <c r="O535" i="4" s="1"/>
  <c r="O536" i="4" s="1"/>
  <c r="O537" i="4" s="1"/>
  <c r="O538" i="4" s="1"/>
  <c r="O539" i="4" s="1"/>
  <c r="O540" i="4" s="1"/>
  <c r="O541" i="4" s="1"/>
  <c r="O542" i="4" s="1"/>
  <c r="O543" i="4" s="1"/>
  <c r="O544" i="4" s="1"/>
  <c r="O545" i="4" s="1"/>
  <c r="O546" i="4" s="1"/>
  <c r="O547" i="4" s="1"/>
  <c r="O548" i="4" s="1"/>
  <c r="O549" i="4" s="1"/>
  <c r="O550" i="4" s="1"/>
  <c r="O551" i="4" s="1"/>
  <c r="O552" i="4" s="1"/>
  <c r="O553" i="4" s="1"/>
  <c r="O554" i="4" s="1"/>
  <c r="O555" i="4" s="1"/>
  <c r="O556" i="4" s="1"/>
  <c r="O557" i="4" s="1"/>
  <c r="O558" i="4" s="1"/>
  <c r="O559" i="4" s="1"/>
  <c r="O560" i="4" s="1"/>
  <c r="O561" i="4" s="1"/>
  <c r="O562" i="4" s="1"/>
  <c r="O563" i="4" s="1"/>
  <c r="O564" i="4" s="1"/>
  <c r="O565" i="4" s="1"/>
  <c r="O566" i="4" s="1"/>
  <c r="O567" i="4" s="1"/>
  <c r="O568" i="4" s="1"/>
  <c r="O569" i="4" s="1"/>
  <c r="O570" i="4" s="1"/>
  <c r="O571" i="4" s="1"/>
  <c r="O572" i="4" s="1"/>
  <c r="O573" i="4" s="1"/>
  <c r="O574" i="4" s="1"/>
  <c r="O575" i="4" s="1"/>
  <c r="O576" i="4" s="1"/>
  <c r="O577" i="4" s="1"/>
  <c r="O578" i="4" s="1"/>
  <c r="O579" i="4" s="1"/>
  <c r="O580" i="4" s="1"/>
  <c r="O581" i="4" s="1"/>
  <c r="O582" i="4" s="1"/>
  <c r="O583" i="4" s="1"/>
  <c r="O584" i="4" s="1"/>
  <c r="O585" i="4" s="1"/>
  <c r="O586" i="4" s="1"/>
  <c r="O587" i="4" s="1"/>
  <c r="O588" i="4" s="1"/>
  <c r="O589" i="4" s="1"/>
  <c r="O590" i="4" s="1"/>
  <c r="O591" i="4" s="1"/>
  <c r="O592" i="4" s="1"/>
  <c r="O593" i="4" s="1"/>
  <c r="O594" i="4" s="1"/>
  <c r="O595" i="4" s="1"/>
  <c r="O596" i="4" s="1"/>
  <c r="O597" i="4" s="1"/>
  <c r="O598" i="4" s="1"/>
  <c r="O599" i="4" s="1"/>
  <c r="O600" i="4" s="1"/>
  <c r="O601" i="4" s="1"/>
  <c r="O602" i="4" s="1"/>
  <c r="O603" i="4" s="1"/>
  <c r="O604" i="4" s="1"/>
  <c r="O605" i="4" s="1"/>
  <c r="O606" i="4" s="1"/>
  <c r="O607" i="4" s="1"/>
  <c r="O608" i="4" s="1"/>
  <c r="O609" i="4" s="1"/>
  <c r="O610" i="4" s="1"/>
  <c r="O611" i="4" s="1"/>
  <c r="O612" i="4" s="1"/>
  <c r="O613" i="4" s="1"/>
  <c r="O614" i="4" s="1"/>
  <c r="O615" i="4" s="1"/>
  <c r="O616" i="4" s="1"/>
  <c r="O617" i="4" s="1"/>
  <c r="O618" i="4" s="1"/>
  <c r="O619" i="4" s="1"/>
  <c r="O620" i="4" s="1"/>
  <c r="O621" i="4" s="1"/>
  <c r="O622" i="4" s="1"/>
  <c r="O623" i="4" s="1"/>
  <c r="O624" i="4" s="1"/>
  <c r="O625" i="4" s="1"/>
  <c r="O626" i="4" s="1"/>
  <c r="O627" i="4" s="1"/>
  <c r="O628" i="4" s="1"/>
  <c r="O629" i="4" s="1"/>
  <c r="O630" i="4" s="1"/>
  <c r="O631" i="4" s="1"/>
  <c r="O632" i="4" s="1"/>
  <c r="O633" i="4" s="1"/>
  <c r="O634" i="4" s="1"/>
  <c r="O635" i="4" s="1"/>
  <c r="O636" i="4" s="1"/>
  <c r="O637" i="4" s="1"/>
  <c r="O638" i="4" s="1"/>
  <c r="O639" i="4" s="1"/>
  <c r="O640" i="4" s="1"/>
  <c r="O641" i="4" s="1"/>
  <c r="O642" i="4" s="1"/>
  <c r="O643" i="4" s="1"/>
  <c r="O644" i="4" s="1"/>
  <c r="O645" i="4" s="1"/>
  <c r="O646" i="4" s="1"/>
  <c r="O647" i="4" s="1"/>
  <c r="O648" i="4" s="1"/>
  <c r="O649" i="4" s="1"/>
  <c r="O650" i="4" s="1"/>
  <c r="O651" i="4" s="1"/>
  <c r="O652" i="4" s="1"/>
  <c r="O653" i="4" s="1"/>
  <c r="O654" i="4" s="1"/>
  <c r="O655" i="4" s="1"/>
  <c r="O656" i="4" s="1"/>
  <c r="O657" i="4" s="1"/>
  <c r="O658" i="4" s="1"/>
  <c r="O659" i="4" s="1"/>
  <c r="O660" i="4" s="1"/>
  <c r="O661" i="4" s="1"/>
  <c r="O662" i="4" s="1"/>
  <c r="O663" i="4" s="1"/>
  <c r="O664" i="4" s="1"/>
  <c r="O665" i="4" s="1"/>
  <c r="O666" i="4" s="1"/>
  <c r="O667" i="4" s="1"/>
  <c r="O668" i="4" s="1"/>
  <c r="O669" i="4" s="1"/>
  <c r="O670" i="4" s="1"/>
  <c r="O671" i="4" s="1"/>
  <c r="O672" i="4" s="1"/>
  <c r="O673" i="4" s="1"/>
  <c r="O674" i="4" s="1"/>
  <c r="O675" i="4" s="1"/>
  <c r="O676" i="4" s="1"/>
  <c r="O677" i="4" s="1"/>
  <c r="O678" i="4" s="1"/>
  <c r="O679" i="4" s="1"/>
  <c r="O680" i="4" s="1"/>
  <c r="O681" i="4" s="1"/>
  <c r="O682" i="4" s="1"/>
  <c r="O683" i="4" s="1"/>
  <c r="O684" i="4" s="1"/>
  <c r="O685" i="4" s="1"/>
  <c r="O686" i="4" s="1"/>
  <c r="O687" i="4" s="1"/>
  <c r="O688" i="4" s="1"/>
  <c r="O689" i="4" s="1"/>
  <c r="O690" i="4" s="1"/>
  <c r="O691" i="4" s="1"/>
  <c r="O692" i="4" s="1"/>
  <c r="O693" i="4" s="1"/>
  <c r="O694" i="4" s="1"/>
  <c r="O695" i="4" s="1"/>
  <c r="O696" i="4" s="1"/>
  <c r="O697" i="4" s="1"/>
  <c r="O698" i="4" s="1"/>
  <c r="O699" i="4" s="1"/>
  <c r="O700" i="4" s="1"/>
  <c r="O701" i="4" s="1"/>
  <c r="O702" i="4" s="1"/>
  <c r="O703" i="4" s="1"/>
  <c r="O704" i="4" s="1"/>
  <c r="O705" i="4" s="1"/>
  <c r="O706" i="4" s="1"/>
  <c r="O707" i="4" s="1"/>
  <c r="O708" i="4" s="1"/>
  <c r="O709" i="4" s="1"/>
  <c r="O710" i="4" s="1"/>
  <c r="O711" i="4" s="1"/>
  <c r="O712" i="4" s="1"/>
  <c r="O713" i="4" s="1"/>
  <c r="O714" i="4" s="1"/>
  <c r="O715" i="4" s="1"/>
  <c r="O716" i="4" s="1"/>
  <c r="O717" i="4" s="1"/>
  <c r="O718" i="4" s="1"/>
  <c r="O719" i="4" s="1"/>
  <c r="O720" i="4" s="1"/>
  <c r="O721" i="4" s="1"/>
  <c r="O722" i="4" s="1"/>
  <c r="O723" i="4" s="1"/>
  <c r="O724" i="4" s="1"/>
  <c r="O725" i="4" s="1"/>
  <c r="O726" i="4" s="1"/>
  <c r="O727" i="4" s="1"/>
  <c r="O728" i="4" s="1"/>
  <c r="O729" i="4" s="1"/>
  <c r="O730" i="4" s="1"/>
  <c r="O731" i="4" s="1"/>
  <c r="O732" i="4" s="1"/>
  <c r="O733" i="4" s="1"/>
  <c r="O734" i="4" s="1"/>
  <c r="O735" i="4" s="1"/>
  <c r="O736" i="4" s="1"/>
  <c r="O737" i="4" s="1"/>
  <c r="O738" i="4" s="1"/>
  <c r="O739" i="4" s="1"/>
  <c r="O740" i="4" s="1"/>
  <c r="O741" i="4" s="1"/>
  <c r="O742" i="4" s="1"/>
  <c r="O743" i="4" s="1"/>
  <c r="O744" i="4" s="1"/>
  <c r="O745" i="4" s="1"/>
  <c r="O746" i="4" s="1"/>
  <c r="O747" i="4" s="1"/>
  <c r="O748" i="4" s="1"/>
  <c r="O749" i="4" s="1"/>
  <c r="O750" i="4" s="1"/>
  <c r="O751" i="4" s="1"/>
  <c r="O752" i="4" s="1"/>
  <c r="O753" i="4" s="1"/>
  <c r="O754" i="4" s="1"/>
  <c r="O755" i="4" s="1"/>
  <c r="O756" i="4" s="1"/>
  <c r="O757" i="4" s="1"/>
  <c r="O758" i="4" s="1"/>
  <c r="O759" i="4" s="1"/>
  <c r="O760" i="4" s="1"/>
  <c r="O761" i="4" s="1"/>
  <c r="O762" i="4" s="1"/>
  <c r="O763" i="4" s="1"/>
  <c r="O764" i="4" s="1"/>
  <c r="O765" i="4" s="1"/>
  <c r="O766" i="4" s="1"/>
  <c r="O767" i="4" s="1"/>
  <c r="O768" i="4" s="1"/>
  <c r="O769" i="4" s="1"/>
  <c r="O770" i="4" s="1"/>
  <c r="O771" i="4" s="1"/>
  <c r="O772" i="4" s="1"/>
  <c r="O773" i="4" s="1"/>
  <c r="O774" i="4" s="1"/>
  <c r="O775" i="4" s="1"/>
  <c r="O776" i="4" s="1"/>
  <c r="O777" i="4" s="1"/>
  <c r="O778" i="4" s="1"/>
  <c r="O779" i="4" s="1"/>
  <c r="O780" i="4" s="1"/>
  <c r="O781" i="4" s="1"/>
  <c r="O782" i="4" s="1"/>
  <c r="O783" i="4" s="1"/>
  <c r="O784" i="4" s="1"/>
  <c r="O785" i="4" s="1"/>
  <c r="O786" i="4" s="1"/>
  <c r="O787" i="4" s="1"/>
  <c r="O788" i="4" s="1"/>
  <c r="O789" i="4" s="1"/>
  <c r="O790" i="4" s="1"/>
  <c r="O791" i="4" s="1"/>
  <c r="O792" i="4" s="1"/>
  <c r="O793" i="4" s="1"/>
  <c r="O794" i="4" s="1"/>
  <c r="O795" i="4" s="1"/>
  <c r="O796" i="4" s="1"/>
  <c r="O797" i="4" s="1"/>
  <c r="O798" i="4" s="1"/>
  <c r="O799" i="4" s="1"/>
  <c r="O800" i="4" s="1"/>
  <c r="O801" i="4" s="1"/>
  <c r="O802" i="4" s="1"/>
  <c r="O803" i="4" s="1"/>
  <c r="O804" i="4" s="1"/>
  <c r="O805" i="4" s="1"/>
  <c r="O806" i="4" s="1"/>
  <c r="O807" i="4" s="1"/>
  <c r="O808" i="4" s="1"/>
  <c r="O809" i="4" s="1"/>
  <c r="O810" i="4" s="1"/>
  <c r="O811" i="4" s="1"/>
  <c r="O812" i="4" s="1"/>
  <c r="O813" i="4" s="1"/>
  <c r="O814" i="4" s="1"/>
  <c r="O815" i="4" s="1"/>
  <c r="O816" i="4" s="1"/>
  <c r="O817" i="4" s="1"/>
  <c r="O818" i="4" s="1"/>
  <c r="O819" i="4" s="1"/>
  <c r="O820" i="4" s="1"/>
  <c r="O821" i="4" s="1"/>
  <c r="O822" i="4" s="1"/>
  <c r="O823" i="4" s="1"/>
  <c r="O824" i="4" s="1"/>
  <c r="O825" i="4" s="1"/>
  <c r="O826" i="4" s="1"/>
  <c r="O827" i="4" s="1"/>
  <c r="O828" i="4" s="1"/>
  <c r="O829" i="4" s="1"/>
  <c r="O830" i="4" s="1"/>
  <c r="O831" i="4" s="1"/>
  <c r="O832" i="4" s="1"/>
  <c r="O833" i="4" s="1"/>
  <c r="O834" i="4" s="1"/>
  <c r="O835" i="4" s="1"/>
  <c r="O836" i="4" s="1"/>
  <c r="O837" i="4" s="1"/>
  <c r="O838" i="4" s="1"/>
  <c r="O839" i="4" s="1"/>
  <c r="O840" i="4" s="1"/>
  <c r="O841" i="4" s="1"/>
  <c r="O842" i="4" s="1"/>
  <c r="O843" i="4" s="1"/>
  <c r="O844" i="4" s="1"/>
  <c r="O845" i="4" s="1"/>
  <c r="O846" i="4" s="1"/>
  <c r="O847" i="4" s="1"/>
  <c r="O848" i="4" s="1"/>
  <c r="O849" i="4" s="1"/>
  <c r="O850" i="4" s="1"/>
  <c r="O851" i="4" s="1"/>
  <c r="O852" i="4" s="1"/>
  <c r="O853" i="4" s="1"/>
  <c r="O854" i="4" s="1"/>
  <c r="O855" i="4" s="1"/>
  <c r="O856" i="4" s="1"/>
  <c r="O857" i="4" s="1"/>
  <c r="O858" i="4" s="1"/>
  <c r="O859" i="4" s="1"/>
  <c r="O860" i="4" s="1"/>
  <c r="O861" i="4" s="1"/>
  <c r="O862" i="4" s="1"/>
  <c r="O863" i="4" s="1"/>
  <c r="O864" i="4" s="1"/>
  <c r="O865" i="4" s="1"/>
  <c r="O866" i="4" s="1"/>
  <c r="O867" i="4" s="1"/>
  <c r="O868" i="4" s="1"/>
  <c r="O869" i="4" s="1"/>
  <c r="O870" i="4" s="1"/>
  <c r="O871" i="4" s="1"/>
  <c r="O872" i="4" s="1"/>
  <c r="O873" i="4" s="1"/>
  <c r="O874" i="4" s="1"/>
  <c r="O875" i="4" s="1"/>
  <c r="O876" i="4" s="1"/>
  <c r="O877" i="4" s="1"/>
  <c r="O878" i="4" s="1"/>
  <c r="O879" i="4" s="1"/>
  <c r="O880" i="4" s="1"/>
  <c r="O881" i="4" s="1"/>
  <c r="O882" i="4" s="1"/>
  <c r="O883" i="4" s="1"/>
  <c r="O884" i="4" s="1"/>
  <c r="O885" i="4" s="1"/>
  <c r="O886" i="4" s="1"/>
  <c r="O887" i="4" s="1"/>
  <c r="O888" i="4" s="1"/>
  <c r="O889" i="4" s="1"/>
  <c r="O890" i="4" s="1"/>
  <c r="O891" i="4" s="1"/>
  <c r="O892" i="4" s="1"/>
  <c r="O893" i="4" s="1"/>
  <c r="O894" i="4" s="1"/>
  <c r="O895" i="4" s="1"/>
  <c r="O896" i="4" s="1"/>
  <c r="O897" i="4" s="1"/>
  <c r="O898" i="4" s="1"/>
  <c r="O899" i="4" s="1"/>
  <c r="O900" i="4" s="1"/>
  <c r="O901" i="4" s="1"/>
  <c r="O902" i="4" s="1"/>
  <c r="O903" i="4" s="1"/>
  <c r="O904" i="4" s="1"/>
  <c r="O905" i="4" s="1"/>
  <c r="O906" i="4" s="1"/>
  <c r="O907" i="4" s="1"/>
  <c r="O908" i="4" s="1"/>
  <c r="O909" i="4" s="1"/>
  <c r="O910" i="4" s="1"/>
  <c r="O911" i="4" s="1"/>
  <c r="O912" i="4" s="1"/>
  <c r="O913" i="4" s="1"/>
  <c r="O914" i="4" s="1"/>
  <c r="O915" i="4" s="1"/>
  <c r="O916" i="4" s="1"/>
  <c r="O917" i="4" s="1"/>
  <c r="O918" i="4" s="1"/>
  <c r="O919" i="4" s="1"/>
  <c r="O920" i="4" s="1"/>
  <c r="O921" i="4" s="1"/>
  <c r="O922" i="4" s="1"/>
  <c r="O923" i="4" s="1"/>
  <c r="O924" i="4" s="1"/>
  <c r="O925" i="4" s="1"/>
  <c r="O926" i="4" s="1"/>
  <c r="O927" i="4" s="1"/>
  <c r="O928" i="4" s="1"/>
  <c r="O929" i="4" s="1"/>
  <c r="O930" i="4" s="1"/>
  <c r="O931" i="4" s="1"/>
  <c r="O932" i="4" s="1"/>
  <c r="O933" i="4" s="1"/>
  <c r="O934" i="4" s="1"/>
  <c r="O935" i="4" s="1"/>
  <c r="O936" i="4" s="1"/>
  <c r="O937" i="4" s="1"/>
  <c r="O938" i="4" s="1"/>
  <c r="O939" i="4" s="1"/>
  <c r="O940" i="4" s="1"/>
  <c r="O941" i="4" s="1"/>
  <c r="O942" i="4" s="1"/>
  <c r="O943" i="4" s="1"/>
  <c r="O944" i="4" s="1"/>
  <c r="O945" i="4" s="1"/>
  <c r="O946" i="4" s="1"/>
  <c r="O947" i="4" s="1"/>
  <c r="O948" i="4" s="1"/>
  <c r="O949" i="4" s="1"/>
  <c r="O950" i="4" s="1"/>
  <c r="O951" i="4" s="1"/>
  <c r="O952" i="4" s="1"/>
  <c r="O953" i="4" s="1"/>
  <c r="O954" i="4" s="1"/>
  <c r="O955" i="4" s="1"/>
  <c r="O956" i="4" s="1"/>
  <c r="O957" i="4" s="1"/>
  <c r="O958" i="4" s="1"/>
  <c r="O959" i="4" s="1"/>
  <c r="O960" i="4" s="1"/>
  <c r="O961" i="4" s="1"/>
  <c r="O962" i="4" s="1"/>
  <c r="O963" i="4" s="1"/>
  <c r="O964" i="4" s="1"/>
  <c r="O965" i="4" s="1"/>
  <c r="O966" i="4" s="1"/>
  <c r="O967" i="4" s="1"/>
  <c r="O968" i="4" s="1"/>
  <c r="O969" i="4" s="1"/>
  <c r="O970" i="4" s="1"/>
  <c r="O971" i="4" s="1"/>
  <c r="O972" i="4" s="1"/>
  <c r="O973" i="4" s="1"/>
  <c r="O974" i="4" s="1"/>
  <c r="O975" i="4" s="1"/>
  <c r="O976" i="4" s="1"/>
  <c r="O977" i="4" s="1"/>
  <c r="O978" i="4" s="1"/>
  <c r="O979" i="4" s="1"/>
  <c r="O980" i="4" s="1"/>
  <c r="O981" i="4" s="1"/>
  <c r="O982" i="4" s="1"/>
  <c r="O983" i="4" s="1"/>
  <c r="O984" i="4" s="1"/>
  <c r="O985" i="4" s="1"/>
  <c r="O986" i="4" s="1"/>
  <c r="O987" i="4" s="1"/>
  <c r="O988" i="4" s="1"/>
  <c r="O989" i="4" s="1"/>
  <c r="O990" i="4" s="1"/>
  <c r="O991" i="4" s="1"/>
  <c r="O992" i="4" s="1"/>
  <c r="O993" i="4" s="1"/>
  <c r="O994" i="4" s="1"/>
  <c r="O995" i="4" s="1"/>
  <c r="O996" i="4" s="1"/>
  <c r="O997" i="4" s="1"/>
  <c r="O998" i="4" s="1"/>
  <c r="O999" i="4" s="1"/>
  <c r="O1000" i="4" s="1"/>
  <c r="O1001" i="4" s="1"/>
  <c r="O1002" i="4" s="1"/>
  <c r="O1003" i="4" s="1"/>
  <c r="O1004" i="4" s="1"/>
  <c r="O1005" i="4" s="1"/>
  <c r="O1006" i="4" s="1"/>
  <c r="O1007" i="4" s="1"/>
  <c r="O1008" i="4" s="1"/>
  <c r="O1009" i="4" s="1"/>
  <c r="O1010" i="4" s="1"/>
  <c r="O1011" i="4" s="1"/>
  <c r="O1012" i="4" s="1"/>
  <c r="O1013" i="4" s="1"/>
  <c r="O1014" i="4" s="1"/>
  <c r="O1015" i="4" s="1"/>
  <c r="O1016" i="4" s="1"/>
  <c r="O1017" i="4" s="1"/>
  <c r="O1018" i="4" s="1"/>
  <c r="O1019" i="4" s="1"/>
  <c r="O1020" i="4" s="1"/>
  <c r="O1021" i="4" s="1"/>
  <c r="O1022" i="4" s="1"/>
  <c r="O1023" i="4" s="1"/>
  <c r="O1024" i="4" s="1"/>
  <c r="O1025" i="4" s="1"/>
  <c r="O1026" i="4" s="1"/>
  <c r="O1027" i="4" s="1"/>
  <c r="O1028" i="4" s="1"/>
  <c r="O1029" i="4" s="1"/>
  <c r="O1030" i="4" s="1"/>
  <c r="O1031" i="4" s="1"/>
  <c r="O1032" i="4" s="1"/>
  <c r="O1033" i="4" s="1"/>
  <c r="O1034" i="4" s="1"/>
  <c r="O1035" i="4" s="1"/>
  <c r="O1036" i="4" s="1"/>
  <c r="O1037" i="4" s="1"/>
  <c r="O1038" i="4" s="1"/>
  <c r="O1039" i="4" s="1"/>
  <c r="O1040" i="4" s="1"/>
  <c r="O1041" i="4" s="1"/>
  <c r="O1042" i="4" s="1"/>
  <c r="O1043" i="4" s="1"/>
  <c r="O1044" i="4" s="1"/>
  <c r="O1045" i="4" s="1"/>
  <c r="O1046" i="4" s="1"/>
  <c r="O1047" i="4" s="1"/>
  <c r="O1048" i="4" s="1"/>
  <c r="O1049" i="4" s="1"/>
  <c r="O1050" i="4" s="1"/>
  <c r="O1051" i="4" s="1"/>
  <c r="O1052" i="4" s="1"/>
  <c r="O1053" i="4" s="1"/>
  <c r="O1054" i="4" s="1"/>
  <c r="O1055" i="4" s="1"/>
  <c r="O1056" i="4" s="1"/>
  <c r="O1057" i="4" s="1"/>
  <c r="O1058" i="4" s="1"/>
  <c r="O1059" i="4" s="1"/>
  <c r="O1060" i="4" s="1"/>
  <c r="O1061" i="4" s="1"/>
  <c r="O1062" i="4" s="1"/>
  <c r="O1063" i="4" s="1"/>
  <c r="O1064" i="4" s="1"/>
  <c r="O1065" i="4" s="1"/>
  <c r="O1066" i="4" s="1"/>
  <c r="O1067" i="4" s="1"/>
  <c r="O1068" i="4" s="1"/>
  <c r="O1069" i="4" s="1"/>
  <c r="O1070" i="4" s="1"/>
  <c r="O1071" i="4" s="1"/>
  <c r="O1072" i="4" s="1"/>
  <c r="O1073" i="4" s="1"/>
  <c r="O1074" i="4" s="1"/>
  <c r="O1075" i="4" s="1"/>
  <c r="O1076" i="4" s="1"/>
  <c r="O1077" i="4" s="1"/>
  <c r="O1078" i="4" s="1"/>
  <c r="O1079" i="4" s="1"/>
  <c r="O1080" i="4" s="1"/>
  <c r="O1081" i="4" s="1"/>
  <c r="O1082" i="4" s="1"/>
  <c r="O1083" i="4" s="1"/>
  <c r="O1084" i="4" s="1"/>
  <c r="O1085" i="4" s="1"/>
  <c r="O1086" i="4" s="1"/>
  <c r="O1087" i="4" s="1"/>
  <c r="O1088" i="4" s="1"/>
  <c r="O1089" i="4" s="1"/>
  <c r="O1090" i="4" s="1"/>
  <c r="O1091" i="4" s="1"/>
  <c r="O1092" i="4" s="1"/>
  <c r="O1093" i="4" s="1"/>
  <c r="O1094" i="4" s="1"/>
  <c r="O1095" i="4" s="1"/>
  <c r="O1096" i="4" s="1"/>
  <c r="O1097" i="4" s="1"/>
  <c r="O1098" i="4" s="1"/>
  <c r="O1099" i="4" s="1"/>
  <c r="O1100" i="4" s="1"/>
  <c r="O1101" i="4" s="1"/>
  <c r="O1102" i="4" s="1"/>
  <c r="O1103" i="4" s="1"/>
  <c r="O1104" i="4" s="1"/>
  <c r="O1105" i="4" s="1"/>
  <c r="O1106" i="4" s="1"/>
  <c r="O1107" i="4" s="1"/>
  <c r="O1108" i="4" s="1"/>
  <c r="O1109" i="4" s="1"/>
  <c r="O1110" i="4" s="1"/>
  <c r="O1111" i="4" s="1"/>
  <c r="O1112" i="4" s="1"/>
  <c r="O1113" i="4" s="1"/>
  <c r="O1114" i="4" s="1"/>
  <c r="O1115" i="4" s="1"/>
  <c r="O1116" i="4" s="1"/>
  <c r="O1117" i="4" s="1"/>
  <c r="O1118" i="4" s="1"/>
  <c r="O1119" i="4" s="1"/>
  <c r="O1120" i="4" s="1"/>
  <c r="O1121" i="4" s="1"/>
  <c r="O1122" i="4" s="1"/>
  <c r="O1123" i="4" s="1"/>
  <c r="O1124" i="4" s="1"/>
  <c r="O1125" i="4" s="1"/>
  <c r="O1126" i="4" s="1"/>
  <c r="O1127" i="4" s="1"/>
  <c r="O1128" i="4" s="1"/>
  <c r="O1129" i="4" s="1"/>
  <c r="O1130" i="4" s="1"/>
  <c r="O1131" i="4" s="1"/>
  <c r="O1132" i="4" s="1"/>
  <c r="O1133" i="4" s="1"/>
  <c r="O1134" i="4" s="1"/>
  <c r="O1135" i="4" s="1"/>
  <c r="O1136" i="4" s="1"/>
  <c r="O1137" i="4" s="1"/>
  <c r="O1138" i="4" s="1"/>
  <c r="O1139" i="4" s="1"/>
  <c r="O1140" i="4" s="1"/>
  <c r="O1141" i="4" s="1"/>
  <c r="O1142" i="4" s="1"/>
  <c r="O1143" i="4" s="1"/>
  <c r="O1144" i="4" s="1"/>
  <c r="O1145" i="4" s="1"/>
  <c r="O1146" i="4" s="1"/>
  <c r="O1147" i="4" s="1"/>
  <c r="O1148" i="4" s="1"/>
  <c r="O1149" i="4" s="1"/>
  <c r="O1150" i="4" s="1"/>
  <c r="O1151" i="4" s="1"/>
  <c r="O1152" i="4" s="1"/>
  <c r="O1153" i="4" s="1"/>
  <c r="O1154" i="4" s="1"/>
  <c r="O1155" i="4" s="1"/>
  <c r="O1156" i="4" s="1"/>
  <c r="O1157" i="4" s="1"/>
  <c r="O1158" i="4" s="1"/>
  <c r="O1159" i="4" s="1"/>
  <c r="O1160" i="4" s="1"/>
  <c r="O1161" i="4" s="1"/>
  <c r="O1162" i="4" s="1"/>
  <c r="O1163" i="4" s="1"/>
  <c r="O1164" i="4" s="1"/>
  <c r="O1165" i="4" s="1"/>
  <c r="O1166" i="4" s="1"/>
  <c r="O1167" i="4" s="1"/>
  <c r="O1168" i="4" s="1"/>
  <c r="O1169" i="4" s="1"/>
  <c r="O1170" i="4" s="1"/>
  <c r="O1171" i="4" s="1"/>
  <c r="O1172" i="4" s="1"/>
  <c r="O1173" i="4" s="1"/>
  <c r="O1174" i="4" s="1"/>
  <c r="O1175" i="4" s="1"/>
  <c r="O1176" i="4" s="1"/>
  <c r="O1177" i="4" s="1"/>
  <c r="O1178" i="4" s="1"/>
  <c r="O1179" i="4" s="1"/>
  <c r="O1180" i="4" s="1"/>
  <c r="O1181" i="4" s="1"/>
  <c r="O1182" i="4" s="1"/>
  <c r="O1183" i="4" s="1"/>
  <c r="O1184" i="4" s="1"/>
  <c r="O1185" i="4" s="1"/>
  <c r="O1186" i="4" s="1"/>
  <c r="O1187" i="4" s="1"/>
  <c r="O1188" i="4" s="1"/>
  <c r="O1189" i="4" s="1"/>
  <c r="O1190" i="4" s="1"/>
  <c r="O1191" i="4" s="1"/>
  <c r="O1192" i="4" s="1"/>
  <c r="O1193" i="4" s="1"/>
  <c r="O1194" i="4" s="1"/>
  <c r="O1195" i="4" s="1"/>
  <c r="O1196" i="4" s="1"/>
  <c r="O1197" i="4" s="1"/>
  <c r="O1198" i="4" s="1"/>
  <c r="O1199" i="4" s="1"/>
  <c r="O1200" i="4" s="1"/>
  <c r="O1201" i="4" s="1"/>
  <c r="O1202" i="4" s="1"/>
  <c r="O1203" i="4" s="1"/>
  <c r="O1204" i="4" s="1"/>
  <c r="O1205" i="4" s="1"/>
  <c r="O1206" i="4" s="1"/>
  <c r="O1207" i="4" s="1"/>
  <c r="O1208" i="4" s="1"/>
  <c r="O1209" i="4" s="1"/>
  <c r="O1210" i="4" s="1"/>
  <c r="O1211" i="4" s="1"/>
  <c r="O1212" i="4" s="1"/>
  <c r="O1213" i="4" s="1"/>
  <c r="O1214" i="4" s="1"/>
  <c r="O1215" i="4" s="1"/>
  <c r="O1216" i="4" s="1"/>
  <c r="O1217" i="4" s="1"/>
  <c r="O1218" i="4" s="1"/>
  <c r="O1219" i="4" s="1"/>
  <c r="O1220" i="4" s="1"/>
  <c r="O1221" i="4" s="1"/>
  <c r="O1222" i="4" s="1"/>
  <c r="O1223" i="4" s="1"/>
  <c r="O1224" i="4" s="1"/>
  <c r="O1225" i="4" s="1"/>
  <c r="O1226" i="4" s="1"/>
  <c r="O1227" i="4" s="1"/>
  <c r="O1228" i="4" s="1"/>
  <c r="O1229" i="4" s="1"/>
  <c r="O1230" i="4" s="1"/>
  <c r="O1231" i="4" s="1"/>
  <c r="O1232" i="4" s="1"/>
  <c r="O1233" i="4" s="1"/>
  <c r="O1234" i="4" s="1"/>
  <c r="O1235" i="4" s="1"/>
  <c r="O1236" i="4" s="1"/>
  <c r="O1237" i="4" s="1"/>
  <c r="O1238" i="4" s="1"/>
  <c r="O1239" i="4" s="1"/>
  <c r="O1240" i="4" s="1"/>
  <c r="O1241" i="4" s="1"/>
  <c r="O1242" i="4" s="1"/>
  <c r="O1243" i="4" s="1"/>
  <c r="O1244" i="4" s="1"/>
  <c r="O1245" i="4" s="1"/>
  <c r="O1246" i="4" s="1"/>
  <c r="O1247" i="4" s="1"/>
  <c r="O1248" i="4" s="1"/>
  <c r="O1249" i="4" s="1"/>
  <c r="O1250" i="4" s="1"/>
  <c r="O1251" i="4" s="1"/>
  <c r="O1252" i="4" s="1"/>
  <c r="O1253" i="4" s="1"/>
  <c r="O1254" i="4" s="1"/>
  <c r="O1255" i="4" s="1"/>
  <c r="O1256" i="4" s="1"/>
  <c r="O1257" i="4" s="1"/>
  <c r="O1258" i="4" s="1"/>
  <c r="O1259" i="4" s="1"/>
  <c r="O1260" i="4" s="1"/>
  <c r="O1261" i="4" s="1"/>
  <c r="O1262" i="4" s="1"/>
  <c r="O1263" i="4" s="1"/>
  <c r="O1264" i="4" s="1"/>
  <c r="O1265" i="4" s="1"/>
  <c r="O1266" i="4" s="1"/>
  <c r="O1267" i="4" s="1"/>
  <c r="O1268" i="4" s="1"/>
  <c r="O1269" i="4" s="1"/>
  <c r="O1270" i="4" s="1"/>
  <c r="O1271" i="4" s="1"/>
  <c r="O1272" i="4" s="1"/>
  <c r="O1273" i="4" s="1"/>
  <c r="O1274" i="4" s="1"/>
  <c r="O1275" i="4" s="1"/>
  <c r="O1276" i="4" s="1"/>
  <c r="O1277" i="4" s="1"/>
  <c r="O1278" i="4" s="1"/>
  <c r="O1279" i="4" s="1"/>
  <c r="O1280" i="4" s="1"/>
  <c r="O1281" i="4" s="1"/>
  <c r="O1282" i="4" s="1"/>
  <c r="O1283" i="4" s="1"/>
  <c r="O1284" i="4" s="1"/>
  <c r="O1285" i="4" s="1"/>
  <c r="O1286" i="4" s="1"/>
  <c r="O1287" i="4" s="1"/>
  <c r="O1288" i="4" s="1"/>
  <c r="O1289" i="4" s="1"/>
  <c r="O1290" i="4" s="1"/>
  <c r="O1291" i="4" s="1"/>
  <c r="O1292" i="4" s="1"/>
  <c r="O1293" i="4" s="1"/>
  <c r="O1294" i="4" s="1"/>
  <c r="O1295" i="4" s="1"/>
  <c r="O1296" i="4" s="1"/>
  <c r="O1297" i="4" s="1"/>
  <c r="O1298" i="4" s="1"/>
  <c r="O1299" i="4" s="1"/>
  <c r="O1300" i="4" s="1"/>
  <c r="O1301" i="4" s="1"/>
  <c r="O1302" i="4" s="1"/>
  <c r="O1303" i="4" s="1"/>
  <c r="O1304" i="4" s="1"/>
  <c r="O1305" i="4" s="1"/>
  <c r="O1306" i="4" s="1"/>
  <c r="O1307" i="4" s="1"/>
  <c r="O1308" i="4" s="1"/>
  <c r="O1309" i="4" s="1"/>
  <c r="O1310" i="4" s="1"/>
  <c r="O1311" i="4" s="1"/>
  <c r="O1312" i="4" s="1"/>
  <c r="O1313" i="4" s="1"/>
  <c r="O1314" i="4" s="1"/>
  <c r="O1315" i="4" s="1"/>
  <c r="O1316" i="4" s="1"/>
  <c r="O1317" i="4" s="1"/>
  <c r="O1318" i="4" s="1"/>
  <c r="O1319" i="4" s="1"/>
  <c r="O1320" i="4" s="1"/>
  <c r="O1321" i="4" s="1"/>
  <c r="O1322" i="4" s="1"/>
  <c r="O1323" i="4" s="1"/>
  <c r="O1324" i="4" s="1"/>
  <c r="O1325" i="4" s="1"/>
  <c r="O1326" i="4" s="1"/>
  <c r="O1327" i="4" s="1"/>
  <c r="O1328" i="4" s="1"/>
  <c r="O1329" i="4" s="1"/>
  <c r="O1330" i="4" s="1"/>
  <c r="O1331" i="4" s="1"/>
  <c r="O1332" i="4" s="1"/>
  <c r="O1333" i="4" s="1"/>
  <c r="O1334" i="4" s="1"/>
  <c r="O1335" i="4" s="1"/>
  <c r="O1336" i="4" s="1"/>
  <c r="O1337" i="4" s="1"/>
  <c r="O1338" i="4" s="1"/>
  <c r="O1339" i="4" s="1"/>
  <c r="O1340" i="4" s="1"/>
  <c r="O1341" i="4" s="1"/>
  <c r="O1342" i="4" s="1"/>
  <c r="O1343" i="4" s="1"/>
  <c r="O1344" i="4" s="1"/>
  <c r="O1345" i="4" s="1"/>
  <c r="O1346" i="4" s="1"/>
  <c r="O1347" i="4" s="1"/>
  <c r="O1348" i="4" s="1"/>
  <c r="O1349" i="4" s="1"/>
  <c r="O1350" i="4" s="1"/>
  <c r="O1351" i="4" s="1"/>
  <c r="O1352" i="4" s="1"/>
  <c r="O1353" i="4" s="1"/>
  <c r="O1354" i="4" s="1"/>
  <c r="O1355" i="4" s="1"/>
  <c r="O1356" i="4" s="1"/>
  <c r="O1357" i="4" s="1"/>
  <c r="O1358" i="4" s="1"/>
  <c r="O1359" i="4" s="1"/>
  <c r="O1360" i="4" s="1"/>
  <c r="O1361" i="4" s="1"/>
  <c r="O1362" i="4" s="1"/>
  <c r="O1363" i="4" s="1"/>
  <c r="O1364" i="4" s="1"/>
  <c r="O1365" i="4" s="1"/>
  <c r="O1366" i="4" s="1"/>
  <c r="O1367" i="4" s="1"/>
  <c r="O1368" i="4" s="1"/>
  <c r="O1369" i="4" s="1"/>
  <c r="O1370" i="4" s="1"/>
  <c r="O1371" i="4" s="1"/>
  <c r="O1372" i="4" s="1"/>
  <c r="O1373" i="4" s="1"/>
  <c r="O1374" i="4" s="1"/>
  <c r="O1375" i="4" s="1"/>
  <c r="O1376" i="4" s="1"/>
  <c r="O1377" i="4" s="1"/>
  <c r="O1378" i="4" s="1"/>
  <c r="O1379" i="4" s="1"/>
  <c r="O1380" i="4" s="1"/>
  <c r="O1381" i="4" s="1"/>
  <c r="O1382" i="4" s="1"/>
  <c r="O1383" i="4" s="1"/>
  <c r="O1384" i="4" s="1"/>
  <c r="O1385" i="4" s="1"/>
  <c r="O1386" i="4" s="1"/>
  <c r="O1387" i="4" s="1"/>
  <c r="O1388" i="4" s="1"/>
  <c r="O1389" i="4" s="1"/>
  <c r="O1390" i="4" s="1"/>
  <c r="O1391" i="4" s="1"/>
  <c r="O1392" i="4" s="1"/>
  <c r="O1393" i="4" s="1"/>
  <c r="O1394" i="4" s="1"/>
  <c r="O1395" i="4" s="1"/>
  <c r="O1396" i="4" s="1"/>
  <c r="O1397" i="4" s="1"/>
  <c r="O1398" i="4" s="1"/>
  <c r="O1399" i="4" s="1"/>
  <c r="O1400" i="4" s="1"/>
  <c r="O1401" i="4" s="1"/>
  <c r="O1402" i="4" s="1"/>
  <c r="O1403" i="4" s="1"/>
  <c r="O1404" i="4" s="1"/>
  <c r="O1405" i="4" s="1"/>
  <c r="O1406" i="4" s="1"/>
  <c r="O1407" i="4" s="1"/>
  <c r="O1408" i="4" s="1"/>
  <c r="O1409" i="4" s="1"/>
  <c r="O1410" i="4" s="1"/>
  <c r="O1411" i="4" s="1"/>
  <c r="O1412" i="4" s="1"/>
  <c r="O1413" i="4" s="1"/>
  <c r="O1414" i="4" s="1"/>
  <c r="O1415" i="4" s="1"/>
  <c r="O1416" i="4" s="1"/>
  <c r="O1417" i="4" s="1"/>
  <c r="O1418" i="4" s="1"/>
  <c r="O1419" i="4" s="1"/>
  <c r="O1420" i="4" s="1"/>
  <c r="O1421" i="4" s="1"/>
  <c r="O1422" i="4" s="1"/>
  <c r="O1423" i="4" s="1"/>
  <c r="O1424" i="4" s="1"/>
  <c r="O1425" i="4" s="1"/>
  <c r="O1426" i="4" s="1"/>
  <c r="O1427" i="4" s="1"/>
  <c r="O1428" i="4" s="1"/>
  <c r="O1429" i="4" s="1"/>
  <c r="O1430" i="4" s="1"/>
  <c r="O1431" i="4" s="1"/>
  <c r="O1432" i="4" s="1"/>
  <c r="O1433" i="4" s="1"/>
  <c r="O1434" i="4" s="1"/>
  <c r="O1435" i="4" s="1"/>
  <c r="O1436" i="4" s="1"/>
  <c r="O1437" i="4" s="1"/>
  <c r="O1438" i="4" s="1"/>
  <c r="O1439" i="4" s="1"/>
  <c r="O1440" i="4" s="1"/>
  <c r="O1441" i="4" s="1"/>
  <c r="O1442" i="4" s="1"/>
  <c r="O1443" i="4" s="1"/>
  <c r="O1444" i="4" s="1"/>
  <c r="O1445" i="4" s="1"/>
  <c r="O1446" i="4" s="1"/>
  <c r="O1447" i="4" s="1"/>
  <c r="O1448" i="4" s="1"/>
  <c r="O1449" i="4" s="1"/>
  <c r="O1450" i="4" s="1"/>
  <c r="O1451" i="4" s="1"/>
  <c r="O1452" i="4" s="1"/>
  <c r="O1453" i="4" s="1"/>
  <c r="O1454" i="4" s="1"/>
  <c r="O1455" i="4" s="1"/>
  <c r="O1456" i="4" s="1"/>
  <c r="O1457" i="4" s="1"/>
  <c r="O1458" i="4" s="1"/>
  <c r="O1459" i="4" s="1"/>
  <c r="O1460" i="4" s="1"/>
  <c r="O1461" i="4" s="1"/>
  <c r="O1462" i="4" s="1"/>
  <c r="O1463" i="4" s="1"/>
  <c r="O1464" i="4" s="1"/>
  <c r="O1465" i="4" s="1"/>
  <c r="O1466" i="4" s="1"/>
  <c r="O1467" i="4" s="1"/>
  <c r="O1468" i="4" s="1"/>
  <c r="O1469" i="4" s="1"/>
  <c r="O1470" i="4" s="1"/>
  <c r="O1471" i="4" s="1"/>
  <c r="O1472" i="4" s="1"/>
  <c r="O1473" i="4" s="1"/>
  <c r="O1474" i="4" s="1"/>
  <c r="O1475" i="4" s="1"/>
  <c r="O1476" i="4" s="1"/>
  <c r="O1477" i="4" s="1"/>
  <c r="O1478" i="4" s="1"/>
  <c r="O1479" i="4" s="1"/>
  <c r="O1480" i="4" s="1"/>
  <c r="O1481" i="4" s="1"/>
  <c r="O1482" i="4" s="1"/>
  <c r="O1483" i="4" s="1"/>
  <c r="O1484" i="4" s="1"/>
  <c r="O1485" i="4" s="1"/>
  <c r="O1486" i="4" s="1"/>
  <c r="O1487" i="4" s="1"/>
  <c r="O1488" i="4" s="1"/>
  <c r="O1489" i="4" s="1"/>
  <c r="O1490" i="4" s="1"/>
  <c r="O1491" i="4" s="1"/>
  <c r="O1492" i="4" s="1"/>
  <c r="O1493" i="4" s="1"/>
  <c r="O1494" i="4" s="1"/>
  <c r="O1495" i="4" s="1"/>
  <c r="O1496" i="4" s="1"/>
  <c r="O1497" i="4" s="1"/>
  <c r="O1498" i="4" s="1"/>
  <c r="O1499" i="4" s="1"/>
  <c r="O1500" i="4" s="1"/>
  <c r="O1501" i="4" s="1"/>
  <c r="O1502" i="4" s="1"/>
  <c r="O1503" i="4" s="1"/>
  <c r="O1504" i="4" s="1"/>
  <c r="O1505" i="4" s="1"/>
  <c r="O1506" i="4" s="1"/>
  <c r="O1507" i="4" s="1"/>
  <c r="O1508" i="4" s="1"/>
  <c r="O1509" i="4" s="1"/>
  <c r="O1510" i="4" s="1"/>
  <c r="O1511" i="4" s="1"/>
  <c r="O1512" i="4" s="1"/>
  <c r="O1513" i="4" s="1"/>
  <c r="O1514" i="4" s="1"/>
  <c r="O1515" i="4" s="1"/>
  <c r="O1516" i="4" s="1"/>
  <c r="O1517" i="4" s="1"/>
  <c r="O1518" i="4" s="1"/>
  <c r="O1519" i="4" s="1"/>
  <c r="O1520" i="4" s="1"/>
  <c r="O1521" i="4" s="1"/>
  <c r="O1522" i="4" s="1"/>
  <c r="O1523" i="4" s="1"/>
  <c r="O1524" i="4" s="1"/>
  <c r="O1525" i="4" s="1"/>
  <c r="O1526" i="4" s="1"/>
  <c r="O1527" i="4" s="1"/>
  <c r="O1528" i="4" s="1"/>
  <c r="O1529" i="4" s="1"/>
  <c r="O1530" i="4" s="1"/>
  <c r="O1531" i="4" s="1"/>
  <c r="O1532" i="4" s="1"/>
  <c r="O1533" i="4" s="1"/>
  <c r="O1534" i="4" s="1"/>
  <c r="O1535" i="4" s="1"/>
  <c r="O1536" i="4" s="1"/>
  <c r="O1537" i="4" s="1"/>
  <c r="O1538" i="4" s="1"/>
  <c r="O1539" i="4" s="1"/>
  <c r="O1540" i="4" s="1"/>
  <c r="O1541" i="4" s="1"/>
  <c r="O1542" i="4" s="1"/>
  <c r="O1543" i="4" s="1"/>
  <c r="O1544" i="4" s="1"/>
  <c r="O1545" i="4" s="1"/>
  <c r="O1546" i="4" s="1"/>
  <c r="O1547" i="4" s="1"/>
  <c r="O1548" i="4" s="1"/>
  <c r="O1549" i="4" s="1"/>
  <c r="O1550" i="4" s="1"/>
  <c r="O1551" i="4" s="1"/>
  <c r="O1552" i="4" s="1"/>
  <c r="O1553" i="4" s="1"/>
  <c r="O1554" i="4" s="1"/>
  <c r="O1555" i="4" s="1"/>
  <c r="O1556" i="4" s="1"/>
  <c r="O1557" i="4" s="1"/>
  <c r="O1558" i="4" s="1"/>
  <c r="O1559" i="4" s="1"/>
  <c r="O1560" i="4" s="1"/>
  <c r="O1561" i="4" s="1"/>
  <c r="O1562" i="4" s="1"/>
  <c r="O1563" i="4" s="1"/>
  <c r="O1564" i="4" s="1"/>
  <c r="O1565" i="4" s="1"/>
  <c r="O1566" i="4" s="1"/>
  <c r="O1567" i="4" s="1"/>
  <c r="O1568" i="4" s="1"/>
  <c r="O1569" i="4" s="1"/>
  <c r="O1570" i="4" s="1"/>
  <c r="O1571" i="4" s="1"/>
  <c r="O1572" i="4" s="1"/>
  <c r="O1573" i="4" s="1"/>
  <c r="O1574" i="4" s="1"/>
  <c r="O1575" i="4" s="1"/>
  <c r="O1576" i="4" s="1"/>
  <c r="O1577" i="4" s="1"/>
  <c r="O1578" i="4" s="1"/>
  <c r="O1579" i="4" s="1"/>
  <c r="O1580" i="4" s="1"/>
  <c r="O1581" i="4" s="1"/>
  <c r="O1582" i="4" s="1"/>
  <c r="O1583" i="4" s="1"/>
  <c r="O1584" i="4" s="1"/>
  <c r="O1585" i="4" s="1"/>
  <c r="O1586" i="4" s="1"/>
  <c r="O1587" i="4" s="1"/>
  <c r="O1588" i="4" s="1"/>
  <c r="O1589" i="4" s="1"/>
  <c r="O1590" i="4" s="1"/>
  <c r="O1591" i="4" s="1"/>
  <c r="O1592" i="4" s="1"/>
  <c r="O1593" i="4" s="1"/>
  <c r="O1594" i="4" s="1"/>
  <c r="O1595" i="4" s="1"/>
  <c r="O1596" i="4" s="1"/>
  <c r="O1597" i="4" s="1"/>
  <c r="O1598" i="4" s="1"/>
  <c r="O1599" i="4" s="1"/>
  <c r="O1600" i="4" s="1"/>
  <c r="O1601" i="4" s="1"/>
  <c r="O1602" i="4" s="1"/>
  <c r="O1603" i="4" s="1"/>
  <c r="O1604" i="4" s="1"/>
  <c r="O1605" i="4" s="1"/>
  <c r="O1606" i="4" s="1"/>
  <c r="O1607" i="4" s="1"/>
  <c r="O1608" i="4" s="1"/>
  <c r="O1609" i="4" s="1"/>
  <c r="O1610" i="4" s="1"/>
  <c r="O1611" i="4" s="1"/>
  <c r="O1612" i="4" s="1"/>
  <c r="O1613" i="4" s="1"/>
  <c r="O1614" i="4" s="1"/>
  <c r="O1615" i="4" s="1"/>
  <c r="O1616" i="4" s="1"/>
  <c r="O1617" i="4" s="1"/>
  <c r="O1618" i="4" s="1"/>
  <c r="O1619" i="4" s="1"/>
  <c r="O1620" i="4" s="1"/>
  <c r="O1621" i="4" s="1"/>
  <c r="O1622" i="4" s="1"/>
  <c r="O1623" i="4" s="1"/>
  <c r="O1624" i="4" s="1"/>
  <c r="O1625" i="4" s="1"/>
  <c r="O1626" i="4" s="1"/>
  <c r="O1627" i="4" s="1"/>
  <c r="O1628" i="4" s="1"/>
  <c r="O1629" i="4" s="1"/>
  <c r="O1630" i="4" s="1"/>
  <c r="O1631" i="4" s="1"/>
  <c r="O1632" i="4" s="1"/>
  <c r="O1633" i="4" s="1"/>
  <c r="O1634" i="4" s="1"/>
  <c r="O1635" i="4" s="1"/>
  <c r="O1636" i="4" s="1"/>
  <c r="O1637" i="4" s="1"/>
  <c r="O1638" i="4" s="1"/>
  <c r="O1639" i="4" s="1"/>
  <c r="O1640" i="4" s="1"/>
  <c r="O1641" i="4" s="1"/>
  <c r="O1642" i="4" s="1"/>
  <c r="O1643" i="4" s="1"/>
  <c r="O1644" i="4" s="1"/>
  <c r="O1645" i="4" s="1"/>
  <c r="O1646" i="4" s="1"/>
  <c r="O1647" i="4" s="1"/>
  <c r="O1648" i="4" s="1"/>
  <c r="O1649" i="4" s="1"/>
  <c r="O1650" i="4" s="1"/>
  <c r="O1651" i="4" s="1"/>
  <c r="O1652" i="4" s="1"/>
  <c r="O1653" i="4" s="1"/>
  <c r="O1654" i="4" s="1"/>
  <c r="O1655" i="4" s="1"/>
  <c r="O1656" i="4" s="1"/>
  <c r="O1657" i="4" s="1"/>
  <c r="O1658" i="4" s="1"/>
  <c r="O1659" i="4" s="1"/>
  <c r="O1660" i="4" s="1"/>
  <c r="O1661" i="4" s="1"/>
  <c r="O1662" i="4" s="1"/>
  <c r="O1663" i="4" s="1"/>
  <c r="O1664" i="4" s="1"/>
  <c r="O1665" i="4" s="1"/>
  <c r="O1666" i="4" s="1"/>
  <c r="O1667" i="4" s="1"/>
  <c r="O1668" i="4" s="1"/>
  <c r="O1669" i="4" s="1"/>
  <c r="O1670" i="4" s="1"/>
  <c r="O1671" i="4" s="1"/>
  <c r="O1672" i="4" s="1"/>
  <c r="O1673" i="4" s="1"/>
  <c r="O1674" i="4" s="1"/>
  <c r="O1675" i="4" s="1"/>
  <c r="O1676" i="4" s="1"/>
  <c r="O1677" i="4" s="1"/>
  <c r="O1678" i="4" s="1"/>
  <c r="O1679" i="4" s="1"/>
  <c r="O1680" i="4" s="1"/>
  <c r="O1681" i="4" s="1"/>
  <c r="O1682" i="4" s="1"/>
  <c r="O1683" i="4" s="1"/>
  <c r="O1684" i="4" s="1"/>
  <c r="O1685" i="4" s="1"/>
  <c r="O1686" i="4" s="1"/>
  <c r="O1687" i="4" s="1"/>
  <c r="O1688" i="4" s="1"/>
  <c r="O1689" i="4" s="1"/>
  <c r="O1690" i="4" s="1"/>
  <c r="O1691" i="4" s="1"/>
  <c r="O1692" i="4" s="1"/>
  <c r="O1693" i="4" s="1"/>
  <c r="O1694" i="4" s="1"/>
  <c r="O1695" i="4" s="1"/>
  <c r="O1696" i="4" s="1"/>
  <c r="O1697" i="4" s="1"/>
  <c r="O1698" i="4" s="1"/>
  <c r="O1699" i="4" s="1"/>
  <c r="O1700" i="4" s="1"/>
  <c r="O1701" i="4" s="1"/>
  <c r="O1702" i="4" s="1"/>
  <c r="O1703" i="4" s="1"/>
  <c r="O1704" i="4" s="1"/>
  <c r="O1705" i="4" s="1"/>
  <c r="O1706" i="4" s="1"/>
  <c r="O1707" i="4" s="1"/>
  <c r="O1708" i="4" s="1"/>
  <c r="O1709" i="4" s="1"/>
  <c r="O1710" i="4" s="1"/>
  <c r="O1711" i="4" s="1"/>
  <c r="O1712" i="4" s="1"/>
  <c r="O1713" i="4" s="1"/>
  <c r="O1714" i="4" s="1"/>
  <c r="O1715" i="4" s="1"/>
  <c r="O1716" i="4" s="1"/>
  <c r="O1717" i="4" s="1"/>
  <c r="O1718" i="4" s="1"/>
  <c r="O1719" i="4" s="1"/>
  <c r="O1720" i="4" s="1"/>
  <c r="O1721" i="4" s="1"/>
  <c r="O1722" i="4" s="1"/>
  <c r="O1723" i="4" s="1"/>
  <c r="O1724" i="4" s="1"/>
  <c r="O1725" i="4" s="1"/>
  <c r="O1726" i="4" s="1"/>
  <c r="O1727" i="4" s="1"/>
  <c r="O1728" i="4" s="1"/>
  <c r="O1729" i="4" s="1"/>
  <c r="O1730" i="4" s="1"/>
  <c r="O1731" i="4" s="1"/>
  <c r="O1732" i="4" s="1"/>
  <c r="O1733" i="4" s="1"/>
  <c r="O1734" i="4" s="1"/>
  <c r="O1735" i="4" s="1"/>
  <c r="O1736" i="4" s="1"/>
  <c r="O1737" i="4" s="1"/>
  <c r="O1738" i="4" s="1"/>
  <c r="O1739" i="4" s="1"/>
  <c r="O1740" i="4" s="1"/>
  <c r="O1741" i="4" s="1"/>
  <c r="O1742" i="4" s="1"/>
  <c r="O1743" i="4" s="1"/>
  <c r="O1744" i="4" s="1"/>
  <c r="O1745" i="4" s="1"/>
  <c r="O1746" i="4" s="1"/>
  <c r="O1747" i="4" s="1"/>
  <c r="O1748" i="4" s="1"/>
  <c r="O1749" i="4" s="1"/>
  <c r="O1750" i="4" s="1"/>
  <c r="O1751" i="4" s="1"/>
  <c r="O1752" i="4" s="1"/>
  <c r="O1753" i="4" s="1"/>
  <c r="O1754" i="4" s="1"/>
  <c r="O1755" i="4" s="1"/>
  <c r="O1756" i="4" s="1"/>
  <c r="O1757" i="4" s="1"/>
  <c r="O1758" i="4" s="1"/>
  <c r="O1759" i="4" s="1"/>
  <c r="O1760" i="4" s="1"/>
  <c r="O1761" i="4" s="1"/>
  <c r="O1762" i="4" s="1"/>
  <c r="O1763" i="4" s="1"/>
  <c r="O1764" i="4" s="1"/>
  <c r="O1765" i="4" s="1"/>
  <c r="O1766" i="4" s="1"/>
  <c r="O1767" i="4" s="1"/>
  <c r="O1768" i="4" s="1"/>
  <c r="O1769" i="4" s="1"/>
  <c r="O1770" i="4" s="1"/>
  <c r="O1771" i="4" s="1"/>
  <c r="O1772" i="4" s="1"/>
  <c r="O1773" i="4" s="1"/>
  <c r="O1774" i="4" s="1"/>
  <c r="O1775" i="4" s="1"/>
  <c r="O1776" i="4" s="1"/>
  <c r="O1777" i="4" s="1"/>
  <c r="O1778" i="4" s="1"/>
  <c r="O1779" i="4" s="1"/>
  <c r="O1780" i="4" s="1"/>
  <c r="O1781" i="4" s="1"/>
  <c r="O1782" i="4" s="1"/>
  <c r="O1783" i="4" s="1"/>
  <c r="O1784" i="4" s="1"/>
  <c r="O1785" i="4" s="1"/>
  <c r="O1786" i="4" s="1"/>
  <c r="O1787" i="4" s="1"/>
  <c r="O1788" i="4" s="1"/>
  <c r="O1789" i="4" s="1"/>
  <c r="O1790" i="4" s="1"/>
  <c r="O1791" i="4" s="1"/>
  <c r="O1792" i="4" s="1"/>
  <c r="O1793" i="4" s="1"/>
  <c r="O1794" i="4" s="1"/>
  <c r="O1795" i="4" s="1"/>
  <c r="O1796" i="4" s="1"/>
  <c r="O1797" i="4" s="1"/>
  <c r="O1798" i="4" s="1"/>
  <c r="O1799" i="4" s="1"/>
  <c r="O1800" i="4" s="1"/>
  <c r="O1801" i="4" s="1"/>
  <c r="O1802" i="4" s="1"/>
  <c r="O1803" i="4" s="1"/>
  <c r="O1804" i="4" s="1"/>
  <c r="O1805" i="4" s="1"/>
  <c r="O1806" i="4" s="1"/>
  <c r="O1807" i="4" s="1"/>
  <c r="O1808" i="4" s="1"/>
  <c r="O1809" i="4" s="1"/>
  <c r="O1810" i="4" s="1"/>
  <c r="O1811" i="4" s="1"/>
  <c r="O1812" i="4" s="1"/>
  <c r="O1813" i="4" s="1"/>
  <c r="O1814" i="4" s="1"/>
  <c r="O1815" i="4" s="1"/>
  <c r="O1816" i="4" s="1"/>
  <c r="O1817" i="4" s="1"/>
  <c r="O1818" i="4" s="1"/>
  <c r="O1819" i="4" s="1"/>
  <c r="O1820" i="4" s="1"/>
  <c r="O1821" i="4" s="1"/>
  <c r="O1822" i="4" s="1"/>
  <c r="O1823" i="4" s="1"/>
  <c r="O1824" i="4" s="1"/>
  <c r="O1825" i="4" s="1"/>
  <c r="O1826" i="4" s="1"/>
  <c r="O1827" i="4" s="1"/>
  <c r="O1828" i="4" s="1"/>
  <c r="O1829" i="4" s="1"/>
  <c r="O1830" i="4" s="1"/>
  <c r="O1831" i="4" s="1"/>
  <c r="O1832" i="4" s="1"/>
  <c r="O1833" i="4" s="1"/>
  <c r="O1834" i="4" s="1"/>
  <c r="O1835" i="4" s="1"/>
  <c r="O1836" i="4" s="1"/>
  <c r="O1837" i="4" s="1"/>
  <c r="O1838" i="4" s="1"/>
  <c r="O1839" i="4" s="1"/>
  <c r="O1840" i="4" s="1"/>
  <c r="O1841" i="4" s="1"/>
  <c r="O1842" i="4" s="1"/>
  <c r="O1843" i="4" s="1"/>
  <c r="O1844" i="4" s="1"/>
  <c r="O1845" i="4" s="1"/>
  <c r="O1846" i="4" s="1"/>
  <c r="O1847" i="4" s="1"/>
  <c r="O1848" i="4" s="1"/>
  <c r="O1849" i="4" s="1"/>
  <c r="O1850" i="4" s="1"/>
  <c r="O1851" i="4" s="1"/>
  <c r="O1852" i="4" s="1"/>
  <c r="O1853" i="4" s="1"/>
  <c r="O1854" i="4" s="1"/>
  <c r="O1855" i="4" s="1"/>
  <c r="O1856" i="4" s="1"/>
  <c r="O1857" i="4" s="1"/>
  <c r="O1858" i="4" s="1"/>
  <c r="O1859" i="4" s="1"/>
  <c r="O1860" i="4" s="1"/>
  <c r="O1861" i="4" s="1"/>
  <c r="O1862" i="4" s="1"/>
  <c r="O1863" i="4" s="1"/>
  <c r="O1864" i="4" s="1"/>
  <c r="O1865" i="4" s="1"/>
  <c r="O1866" i="4" s="1"/>
  <c r="O1867" i="4" s="1"/>
  <c r="O1868" i="4" s="1"/>
  <c r="O1869" i="4" s="1"/>
  <c r="O1870" i="4" s="1"/>
  <c r="O1871" i="4" s="1"/>
  <c r="O1872" i="4" s="1"/>
  <c r="O1873" i="4" s="1"/>
  <c r="O1874" i="4" s="1"/>
  <c r="O1875" i="4" s="1"/>
  <c r="O1876" i="4" s="1"/>
  <c r="O1877" i="4" s="1"/>
  <c r="O1878" i="4" s="1"/>
  <c r="O1879" i="4" s="1"/>
  <c r="O1880" i="4" s="1"/>
  <c r="O1881" i="4" s="1"/>
  <c r="O1882" i="4" s="1"/>
  <c r="O1883" i="4" s="1"/>
  <c r="O1884" i="4" s="1"/>
  <c r="O1885" i="4" s="1"/>
  <c r="O1886" i="4" s="1"/>
  <c r="O1887" i="4" s="1"/>
  <c r="O1888" i="4" s="1"/>
  <c r="O1889" i="4" s="1"/>
  <c r="O1890" i="4" s="1"/>
  <c r="O1891" i="4" s="1"/>
  <c r="O1892" i="4" s="1"/>
  <c r="O1893" i="4" s="1"/>
  <c r="O1894" i="4" s="1"/>
  <c r="O1895" i="4" s="1"/>
  <c r="O1896" i="4" s="1"/>
  <c r="O1897" i="4" s="1"/>
  <c r="O1898" i="4" s="1"/>
  <c r="O1899" i="4" s="1"/>
  <c r="O1900" i="4" s="1"/>
  <c r="O1901" i="4" s="1"/>
  <c r="O1902" i="4" s="1"/>
  <c r="O1903" i="4" s="1"/>
  <c r="O1904" i="4" s="1"/>
  <c r="O1905" i="4" s="1"/>
  <c r="O1906" i="4" s="1"/>
  <c r="O1907" i="4" s="1"/>
  <c r="O1908" i="4" s="1"/>
  <c r="O1909" i="4" s="1"/>
  <c r="O1910" i="4" s="1"/>
  <c r="O1911" i="4" s="1"/>
  <c r="O1912" i="4" s="1"/>
  <c r="O1913" i="4" s="1"/>
  <c r="O1914" i="4" s="1"/>
  <c r="O1915" i="4" s="1"/>
  <c r="O1916" i="4" s="1"/>
  <c r="O1917" i="4" s="1"/>
  <c r="O1918" i="4" s="1"/>
  <c r="O1919" i="4" s="1"/>
  <c r="O1920" i="4" s="1"/>
  <c r="O1921" i="4" s="1"/>
  <c r="O1922" i="4" s="1"/>
  <c r="O1923" i="4" s="1"/>
  <c r="O1924" i="4" s="1"/>
  <c r="O1925" i="4" s="1"/>
  <c r="O1926" i="4" s="1"/>
  <c r="O1927" i="4" s="1"/>
  <c r="O1928" i="4" s="1"/>
  <c r="O1929" i="4" s="1"/>
  <c r="O1930" i="4" s="1"/>
  <c r="O1931" i="4" s="1"/>
  <c r="O1932" i="4" s="1"/>
  <c r="O1933" i="4" s="1"/>
  <c r="O1934" i="4" s="1"/>
  <c r="O1935" i="4" s="1"/>
  <c r="O1936" i="4" s="1"/>
  <c r="O1937" i="4" s="1"/>
  <c r="O1938" i="4" s="1"/>
  <c r="O1939" i="4" s="1"/>
  <c r="O1940" i="4" s="1"/>
  <c r="O1941" i="4" s="1"/>
  <c r="O1942" i="4" s="1"/>
  <c r="O1943" i="4" s="1"/>
  <c r="O1944" i="4" s="1"/>
  <c r="O1945" i="4" s="1"/>
  <c r="O1946" i="4" s="1"/>
  <c r="O1947" i="4" s="1"/>
  <c r="O1948" i="4" s="1"/>
  <c r="O1949" i="4" s="1"/>
  <c r="O1950" i="4" s="1"/>
  <c r="O1951" i="4" s="1"/>
  <c r="O1952" i="4" s="1"/>
  <c r="O1953" i="4" s="1"/>
  <c r="O1954" i="4" s="1"/>
  <c r="O1955" i="4" s="1"/>
  <c r="O1956" i="4" s="1"/>
  <c r="O1957" i="4" s="1"/>
  <c r="O1958" i="4" s="1"/>
  <c r="O1959" i="4" s="1"/>
  <c r="O1960" i="4" s="1"/>
  <c r="O1961" i="4" s="1"/>
  <c r="O1962" i="4" s="1"/>
  <c r="O1963" i="4" s="1"/>
  <c r="O1964" i="4" s="1"/>
  <c r="O1965" i="4" s="1"/>
  <c r="O1966" i="4" s="1"/>
  <c r="O1967" i="4" s="1"/>
  <c r="O1968" i="4" s="1"/>
  <c r="O1969" i="4" s="1"/>
  <c r="O1970" i="4" s="1"/>
  <c r="O1971" i="4" s="1"/>
  <c r="O1972" i="4" s="1"/>
  <c r="O1973" i="4" s="1"/>
  <c r="O1974" i="4" s="1"/>
  <c r="O1975" i="4" s="1"/>
  <c r="O1976" i="4" s="1"/>
  <c r="O1977" i="4" s="1"/>
  <c r="O1978" i="4" s="1"/>
  <c r="O1979" i="4" s="1"/>
  <c r="O1980" i="4" s="1"/>
  <c r="O1981" i="4" s="1"/>
  <c r="O1982" i="4" s="1"/>
  <c r="O1983" i="4" s="1"/>
  <c r="O1984" i="4" s="1"/>
  <c r="O1985" i="4" s="1"/>
  <c r="O1986" i="4" s="1"/>
  <c r="O1987" i="4" s="1"/>
  <c r="O1988" i="4" s="1"/>
  <c r="O1989" i="4" s="1"/>
  <c r="O1990" i="4" s="1"/>
  <c r="O1991" i="4" s="1"/>
  <c r="O1992" i="4" s="1"/>
  <c r="O1993" i="4" s="1"/>
  <c r="O1994" i="4" s="1"/>
  <c r="O1995" i="4" s="1"/>
  <c r="O1996" i="4" s="1"/>
  <c r="O1997" i="4" s="1"/>
  <c r="O1998" i="4" s="1"/>
  <c r="O1999" i="4" s="1"/>
  <c r="O2000" i="4" s="1"/>
  <c r="O2001" i="4" s="1"/>
  <c r="O2002" i="4" s="1"/>
  <c r="O2003" i="4" s="1"/>
  <c r="O2004" i="4" s="1"/>
  <c r="O2005" i="4" s="1"/>
  <c r="O2006" i="4" s="1"/>
  <c r="O2007" i="4" s="1"/>
  <c r="O2008" i="4" s="1"/>
  <c r="O2009" i="4" s="1"/>
  <c r="O2010" i="4" s="1"/>
  <c r="O2011" i="4" s="1"/>
  <c r="O2012" i="4" s="1"/>
  <c r="O2013" i="4" s="1"/>
  <c r="O2014" i="4" s="1"/>
  <c r="O2015" i="4" s="1"/>
  <c r="O2016" i="4" s="1"/>
  <c r="O2017" i="4" s="1"/>
  <c r="O2018" i="4" s="1"/>
  <c r="O2019" i="4" s="1"/>
  <c r="O2020" i="4" s="1"/>
  <c r="O2021" i="4" s="1"/>
  <c r="O2022" i="4" s="1"/>
  <c r="O2023" i="4" s="1"/>
  <c r="O2024" i="4" s="1"/>
  <c r="O2025" i="4" s="1"/>
  <c r="O2026" i="4" s="1"/>
  <c r="O2027" i="4" s="1"/>
  <c r="O2028" i="4" s="1"/>
  <c r="O2029" i="4" s="1"/>
  <c r="O2030" i="4" s="1"/>
  <c r="O2031" i="4" s="1"/>
  <c r="O2032" i="4" s="1"/>
  <c r="O2033" i="4" s="1"/>
  <c r="O2034" i="4" s="1"/>
  <c r="O2035" i="4" s="1"/>
  <c r="O2036" i="4" s="1"/>
  <c r="O2037" i="4" s="1"/>
  <c r="O2038" i="4" s="1"/>
  <c r="O2039" i="4" s="1"/>
  <c r="O2040" i="4" s="1"/>
  <c r="O2041" i="4" s="1"/>
  <c r="O2042" i="4" s="1"/>
  <c r="O2043" i="4" s="1"/>
  <c r="O2044" i="4" s="1"/>
  <c r="O2045" i="4" s="1"/>
  <c r="O2046" i="4" s="1"/>
  <c r="O2047" i="4" s="1"/>
  <c r="O2048" i="4" s="1"/>
  <c r="O2049" i="4" s="1"/>
  <c r="O2050" i="4" s="1"/>
  <c r="O2051" i="4" s="1"/>
  <c r="O2052" i="4" s="1"/>
  <c r="O2053" i="4" s="1"/>
  <c r="O2054" i="4" s="1"/>
  <c r="O2055" i="4" s="1"/>
  <c r="O2056" i="4" s="1"/>
  <c r="O2057" i="4" s="1"/>
  <c r="O2058" i="4" s="1"/>
  <c r="O2059" i="4" s="1"/>
  <c r="O2060" i="4" s="1"/>
  <c r="O2061" i="4" s="1"/>
  <c r="O2062" i="4" s="1"/>
  <c r="O2063" i="4" s="1"/>
  <c r="O2064" i="4" s="1"/>
  <c r="O2065" i="4" s="1"/>
  <c r="O2066" i="4" s="1"/>
  <c r="O2067" i="4" s="1"/>
  <c r="O2068" i="4" s="1"/>
  <c r="O2069" i="4" s="1"/>
  <c r="O2070" i="4" s="1"/>
  <c r="O2071" i="4" s="1"/>
  <c r="O2072" i="4" s="1"/>
  <c r="O2073" i="4" s="1"/>
  <c r="O2074" i="4" s="1"/>
  <c r="O2075" i="4" s="1"/>
  <c r="O2076" i="4" s="1"/>
  <c r="O2077" i="4" s="1"/>
  <c r="O2078" i="4" s="1"/>
  <c r="O2079" i="4" s="1"/>
  <c r="O2080" i="4" s="1"/>
  <c r="O2081" i="4" s="1"/>
  <c r="O2082" i="4" s="1"/>
  <c r="O2083" i="4" s="1"/>
  <c r="O2084" i="4" s="1"/>
  <c r="O2085" i="4" s="1"/>
  <c r="O2086" i="4" s="1"/>
  <c r="O2087" i="4" s="1"/>
  <c r="O2088" i="4" s="1"/>
  <c r="O2089" i="4" s="1"/>
  <c r="O2090" i="4" s="1"/>
  <c r="O2091" i="4" s="1"/>
  <c r="O2092" i="4" s="1"/>
  <c r="O2093" i="4" s="1"/>
  <c r="O2094" i="4" s="1"/>
  <c r="O2095" i="4" s="1"/>
  <c r="O2096" i="4" s="1"/>
  <c r="O2097" i="4" s="1"/>
  <c r="O2098" i="4" s="1"/>
  <c r="O2099" i="4" s="1"/>
  <c r="O2100" i="4" s="1"/>
  <c r="O2101" i="4" s="1"/>
  <c r="O2102" i="4" s="1"/>
  <c r="O2103" i="4" s="1"/>
  <c r="O2104" i="4" s="1"/>
  <c r="O2105" i="4" s="1"/>
  <c r="O2106" i="4" s="1"/>
  <c r="O2107" i="4" s="1"/>
  <c r="O2108" i="4" s="1"/>
  <c r="O2109" i="4" s="1"/>
  <c r="O2110" i="4" s="1"/>
  <c r="O2111" i="4" s="1"/>
  <c r="O2112" i="4" s="1"/>
  <c r="O2113" i="4" s="1"/>
  <c r="O2114" i="4" s="1"/>
  <c r="O2115" i="4" s="1"/>
  <c r="O2116" i="4" s="1"/>
  <c r="O2117" i="4" s="1"/>
  <c r="O2118" i="4" s="1"/>
  <c r="O2119" i="4" s="1"/>
  <c r="O2120" i="4" s="1"/>
  <c r="O2121" i="4" s="1"/>
  <c r="O2122" i="4" s="1"/>
  <c r="O2123" i="4" s="1"/>
  <c r="O2124" i="4" s="1"/>
  <c r="O2125" i="4" s="1"/>
  <c r="O2126" i="4" s="1"/>
  <c r="O2127" i="4" s="1"/>
  <c r="O2128" i="4" s="1"/>
  <c r="O2129" i="4" s="1"/>
  <c r="O2130" i="4" s="1"/>
  <c r="O2131" i="4" s="1"/>
  <c r="O2132" i="4" s="1"/>
  <c r="O2133" i="4" s="1"/>
  <c r="O2134" i="4" s="1"/>
  <c r="O2135" i="4" s="1"/>
  <c r="O2136" i="4" s="1"/>
  <c r="O2137" i="4" s="1"/>
  <c r="O2138" i="4" s="1"/>
  <c r="O2139" i="4" s="1"/>
  <c r="O2140" i="4" s="1"/>
  <c r="O2141" i="4" s="1"/>
  <c r="O2142" i="4" s="1"/>
  <c r="O2143" i="4" s="1"/>
  <c r="O2144" i="4" s="1"/>
  <c r="O2145" i="4" s="1"/>
  <c r="O2146" i="4" s="1"/>
  <c r="O2147" i="4" s="1"/>
  <c r="O2148" i="4" s="1"/>
  <c r="O2149" i="4" s="1"/>
  <c r="O2150" i="4" s="1"/>
  <c r="O2151" i="4" s="1"/>
  <c r="O2152" i="4" s="1"/>
  <c r="O2153" i="4" s="1"/>
  <c r="O2154" i="4" s="1"/>
  <c r="O2155" i="4" s="1"/>
  <c r="O2156" i="4" s="1"/>
  <c r="O2157" i="4" s="1"/>
  <c r="O2158" i="4" s="1"/>
  <c r="O2159" i="4" s="1"/>
  <c r="O2160" i="4" s="1"/>
  <c r="O2161" i="4" s="1"/>
  <c r="O2162" i="4" s="1"/>
  <c r="O2163" i="4" s="1"/>
  <c r="O2164" i="4" s="1"/>
  <c r="O2165" i="4" s="1"/>
  <c r="O2166" i="4" s="1"/>
  <c r="O2167" i="4" s="1"/>
  <c r="O2168" i="4" s="1"/>
  <c r="O2169" i="4" s="1"/>
  <c r="O2170" i="4" s="1"/>
  <c r="O2171" i="4" s="1"/>
  <c r="O2172" i="4" s="1"/>
  <c r="O2173" i="4" s="1"/>
  <c r="O2174" i="4" s="1"/>
  <c r="O2175" i="4" s="1"/>
  <c r="O2176" i="4" s="1"/>
  <c r="O2177" i="4" s="1"/>
  <c r="O2178" i="4" s="1"/>
  <c r="O2179" i="4" s="1"/>
  <c r="O2180" i="4" s="1"/>
  <c r="O2181" i="4" s="1"/>
  <c r="O2182" i="4" s="1"/>
  <c r="O2183" i="4" s="1"/>
  <c r="O2184" i="4" s="1"/>
  <c r="O2185" i="4" s="1"/>
  <c r="O2186" i="4" s="1"/>
  <c r="O2187" i="4" s="1"/>
  <c r="O2188" i="4" s="1"/>
  <c r="O2189" i="4" s="1"/>
  <c r="O2190" i="4" s="1"/>
  <c r="O2191" i="4" s="1"/>
  <c r="O2192" i="4" s="1"/>
  <c r="O2193" i="4" s="1"/>
  <c r="O2194" i="4" s="1"/>
  <c r="O2195" i="4" s="1"/>
  <c r="O2196" i="4" s="1"/>
  <c r="O2197" i="4" s="1"/>
  <c r="O2198" i="4" s="1"/>
  <c r="O2199" i="4" s="1"/>
  <c r="O2200" i="4" s="1"/>
  <c r="O2201" i="4" s="1"/>
  <c r="O2202" i="4" s="1"/>
  <c r="O2203" i="4" s="1"/>
  <c r="O2204" i="4" s="1"/>
  <c r="O2205" i="4" s="1"/>
  <c r="O2206" i="4" s="1"/>
  <c r="O2207" i="4" s="1"/>
  <c r="O2208" i="4" s="1"/>
  <c r="O2209" i="4" s="1"/>
  <c r="O2210" i="4" s="1"/>
  <c r="O2211" i="4" s="1"/>
  <c r="O2212" i="4" s="1"/>
  <c r="O2213" i="4" s="1"/>
  <c r="O2214" i="4" s="1"/>
  <c r="O2215" i="4" s="1"/>
  <c r="O2216" i="4" s="1"/>
  <c r="O2217" i="4" s="1"/>
  <c r="O2218" i="4" s="1"/>
  <c r="O2219" i="4" s="1"/>
  <c r="O2220" i="4" s="1"/>
  <c r="O2221" i="4" s="1"/>
  <c r="O2222" i="4" s="1"/>
  <c r="O2223" i="4" s="1"/>
  <c r="O2224" i="4" s="1"/>
  <c r="O2225" i="4" s="1"/>
  <c r="O2226" i="4" s="1"/>
  <c r="O2227" i="4" s="1"/>
  <c r="O2228" i="4" s="1"/>
  <c r="O2229" i="4" s="1"/>
  <c r="O2230" i="4" s="1"/>
  <c r="O2231" i="4" s="1"/>
  <c r="O2232" i="4" s="1"/>
  <c r="O2233" i="4" s="1"/>
  <c r="O2234" i="4" s="1"/>
  <c r="O2235" i="4" s="1"/>
  <c r="O2236" i="4" s="1"/>
  <c r="O2237" i="4" s="1"/>
  <c r="O2238" i="4" s="1"/>
  <c r="O2239" i="4" s="1"/>
  <c r="O2240" i="4" s="1"/>
  <c r="O2241" i="4" s="1"/>
  <c r="O2242" i="4" s="1"/>
  <c r="O2243" i="4" s="1"/>
  <c r="O2244" i="4" s="1"/>
  <c r="O2245" i="4" s="1"/>
  <c r="O2246" i="4" s="1"/>
  <c r="O2247" i="4" s="1"/>
  <c r="O2248" i="4" s="1"/>
  <c r="O2249" i="4" s="1"/>
  <c r="O2250" i="4" s="1"/>
  <c r="O2251" i="4" s="1"/>
  <c r="O2252" i="4" s="1"/>
  <c r="O2253" i="4" s="1"/>
  <c r="O2254" i="4" s="1"/>
  <c r="O2255" i="4" s="1"/>
  <c r="O2256" i="4" s="1"/>
  <c r="O2257" i="4" s="1"/>
  <c r="O2258" i="4" s="1"/>
  <c r="O2259" i="4" s="1"/>
  <c r="O2260" i="4" s="1"/>
  <c r="O2261" i="4" s="1"/>
  <c r="O2262" i="4" s="1"/>
  <c r="O2263" i="4" s="1"/>
  <c r="O2264" i="4" s="1"/>
  <c r="O2265" i="4" s="1"/>
  <c r="O2266" i="4" s="1"/>
  <c r="O2267" i="4" s="1"/>
  <c r="O2268" i="4" s="1"/>
  <c r="O2269" i="4" s="1"/>
  <c r="O2270" i="4" s="1"/>
  <c r="O2271" i="4" s="1"/>
  <c r="O2272" i="4" s="1"/>
  <c r="O2273" i="4" s="1"/>
  <c r="O2274" i="4" s="1"/>
  <c r="O2275" i="4" s="1"/>
  <c r="O2276" i="4" s="1"/>
  <c r="O2277" i="4" s="1"/>
  <c r="O2278" i="4" s="1"/>
  <c r="O2279" i="4" s="1"/>
  <c r="O2280" i="4" s="1"/>
  <c r="O2281" i="4" s="1"/>
  <c r="O2282" i="4" s="1"/>
  <c r="O2283" i="4" s="1"/>
  <c r="O2284" i="4" s="1"/>
  <c r="O2285" i="4" s="1"/>
  <c r="O2286" i="4" s="1"/>
  <c r="O2287" i="4" s="1"/>
  <c r="O2288" i="4" s="1"/>
  <c r="O2289" i="4" s="1"/>
  <c r="O2290" i="4" s="1"/>
  <c r="O2291" i="4" s="1"/>
  <c r="O2292" i="4" s="1"/>
  <c r="O2293" i="4" s="1"/>
  <c r="O2294" i="4" s="1"/>
  <c r="O2295" i="4" s="1"/>
  <c r="O2296" i="4" s="1"/>
  <c r="O2297" i="4" s="1"/>
  <c r="O2298" i="4" s="1"/>
  <c r="O2299" i="4" s="1"/>
  <c r="O2300" i="4" s="1"/>
  <c r="O2301" i="4" s="1"/>
  <c r="O2302" i="4" s="1"/>
  <c r="O2303" i="4" s="1"/>
  <c r="O2304" i="4" s="1"/>
  <c r="O2305" i="4" s="1"/>
  <c r="O2306" i="4" s="1"/>
  <c r="O2307" i="4" s="1"/>
  <c r="O2308" i="4" s="1"/>
  <c r="O2309" i="4" s="1"/>
  <c r="O2310" i="4" s="1"/>
  <c r="O2311" i="4" s="1"/>
  <c r="O2312" i="4" s="1"/>
  <c r="O2313" i="4" s="1"/>
  <c r="O2314" i="4" s="1"/>
  <c r="O2315" i="4" s="1"/>
  <c r="O2316" i="4" s="1"/>
  <c r="O2317" i="4" s="1"/>
  <c r="O2318" i="4" s="1"/>
  <c r="O2319" i="4" s="1"/>
  <c r="O2320" i="4" s="1"/>
  <c r="O2321" i="4" s="1"/>
  <c r="O2322" i="4" s="1"/>
  <c r="O2323" i="4" s="1"/>
  <c r="O2324" i="4" s="1"/>
  <c r="O2325" i="4" s="1"/>
  <c r="O2326" i="4" s="1"/>
  <c r="O2327" i="4" s="1"/>
  <c r="O2328" i="4" s="1"/>
  <c r="O2329" i="4" s="1"/>
  <c r="O2330" i="4" s="1"/>
  <c r="O2331" i="4" s="1"/>
  <c r="O2332" i="4" s="1"/>
  <c r="O2333" i="4" s="1"/>
  <c r="O2334" i="4" s="1"/>
  <c r="O2335" i="4" s="1"/>
  <c r="O2336" i="4" s="1"/>
  <c r="O2337" i="4" s="1"/>
  <c r="O2338" i="4" s="1"/>
  <c r="O2339" i="4" s="1"/>
  <c r="O2340" i="4" s="1"/>
  <c r="O2341" i="4" s="1"/>
  <c r="O2342" i="4" s="1"/>
  <c r="O2343" i="4" s="1"/>
  <c r="O2344" i="4" s="1"/>
  <c r="O2345" i="4" s="1"/>
  <c r="O2346" i="4" s="1"/>
  <c r="O2347" i="4" s="1"/>
  <c r="O2348" i="4" s="1"/>
  <c r="O2349" i="4" s="1"/>
  <c r="O2350" i="4" s="1"/>
  <c r="O2351" i="4" s="1"/>
  <c r="O2352" i="4" s="1"/>
  <c r="O2353" i="4" s="1"/>
  <c r="O2354" i="4" s="1"/>
  <c r="O2355" i="4" s="1"/>
  <c r="O2356" i="4" s="1"/>
  <c r="O2357" i="4" s="1"/>
  <c r="H39" i="3"/>
  <c r="H40" i="3" s="1"/>
  <c r="H37" i="3"/>
  <c r="H38" i="3" s="1"/>
  <c r="H31" i="3"/>
  <c r="H32" i="3" s="1"/>
  <c r="H45" i="3"/>
  <c r="H46" i="3" s="1"/>
  <c r="H29" i="3"/>
  <c r="H30" i="3" s="1"/>
  <c r="H33" i="3"/>
  <c r="H34" i="3" s="1"/>
  <c r="H43" i="3"/>
  <c r="H44" i="3" s="1"/>
  <c r="H41" i="3"/>
  <c r="H42" i="3" s="1"/>
  <c r="H35" i="3"/>
  <c r="H36" i="3" s="1"/>
  <c r="H25" i="3"/>
  <c r="H26" i="3" s="1"/>
  <c r="H23" i="3"/>
  <c r="H24" i="3" s="1"/>
  <c r="H27" i="3"/>
  <c r="H28" i="3" s="1"/>
  <c r="S6" i="3"/>
  <c r="H22" i="3"/>
  <c r="I6" i="3"/>
  <c r="T21" i="4" a="1"/>
  <c r="T17" i="4" a="1"/>
  <c r="T13" i="4" a="1"/>
  <c r="T20" i="4" a="1"/>
  <c r="T16" i="4" a="1"/>
  <c r="T12" i="4" a="1"/>
  <c r="T19" i="4" a="1"/>
  <c r="T15" i="4" a="1"/>
  <c r="T11" i="4" a="1"/>
  <c r="T18" i="4" a="1"/>
  <c r="T14" i="4" a="1"/>
  <c r="T10" i="4" a="1"/>
  <c r="R68" i="4" a="1"/>
  <c r="R67" i="4" a="1"/>
  <c r="R66" i="4" a="1"/>
  <c r="R65" i="4" a="1"/>
  <c r="R64" i="4" a="1"/>
  <c r="R63" i="4" a="1"/>
  <c r="R62" i="4" a="1"/>
  <c r="R61" i="4" a="1"/>
  <c r="R60" i="4" a="1"/>
  <c r="R59" i="4" a="1"/>
  <c r="R58" i="4" a="1"/>
  <c r="Q68" i="4" a="1"/>
  <c r="Q67" i="4" a="1"/>
  <c r="Q66" i="4" a="1"/>
  <c r="Q65" i="4" a="1"/>
  <c r="Q64" i="4" a="1"/>
  <c r="Q63" i="4" a="1"/>
  <c r="Q62" i="4" a="1"/>
  <c r="Q61" i="4" a="1"/>
  <c r="Q60" i="4" a="1"/>
  <c r="Q59" i="4" a="1"/>
  <c r="Q58" i="4" a="1"/>
  <c r="S68" i="4" a="1"/>
  <c r="S67" i="4" a="1"/>
  <c r="S66" i="4" a="1"/>
  <c r="S65" i="4" a="1"/>
  <c r="S64" i="4" a="1"/>
  <c r="S63" i="4" a="1"/>
  <c r="S62" i="4" a="1"/>
  <c r="S61" i="4" a="1"/>
  <c r="S60" i="4" a="1"/>
  <c r="S59" i="4" a="1"/>
  <c r="S58" i="4" a="1"/>
  <c r="U68" i="4" a="1"/>
  <c r="U64" i="4" a="1"/>
  <c r="U60" i="4" a="1"/>
  <c r="U67" i="4" a="1"/>
  <c r="U63" i="4" a="1"/>
  <c r="U59" i="4" a="1"/>
  <c r="U66" i="4" a="1"/>
  <c r="U62" i="4" a="1"/>
  <c r="U58" i="4" a="1"/>
  <c r="U65" i="4" a="1"/>
  <c r="U61" i="4" a="1"/>
  <c r="T69" i="4" a="1"/>
  <c r="T65" i="4" a="1"/>
  <c r="T61" i="4" a="1"/>
  <c r="T68" i="4" a="1"/>
  <c r="T64" i="4" a="1"/>
  <c r="T60" i="4" a="1"/>
  <c r="T67" i="4" a="1"/>
  <c r="T63" i="4" a="1"/>
  <c r="T59" i="4" a="1"/>
  <c r="T66" i="4" a="1"/>
  <c r="T62" i="4" a="1"/>
  <c r="T58" i="4" a="1"/>
  <c r="S102" i="4" a="1"/>
  <c r="S101" i="4" a="1"/>
  <c r="S100" i="4" a="1"/>
  <c r="S99" i="4" a="1"/>
  <c r="S98" i="4" a="1"/>
  <c r="S97" i="4" a="1"/>
  <c r="S96" i="4" a="1"/>
  <c r="S95" i="4" a="1"/>
  <c r="S94" i="4" a="1"/>
  <c r="S93" i="4" a="1"/>
  <c r="S92" i="4" a="1"/>
  <c r="S91" i="4" a="1"/>
  <c r="R102" i="4" a="1"/>
  <c r="R101" i="4" a="1"/>
  <c r="R100" i="4" a="1"/>
  <c r="R99" i="4" a="1"/>
  <c r="R98" i="4" a="1"/>
  <c r="R97" i="4" a="1"/>
  <c r="R96" i="4" a="1"/>
  <c r="R95" i="4" a="1"/>
  <c r="R94" i="4" a="1"/>
  <c r="R93" i="4" a="1"/>
  <c r="R92" i="4" a="1"/>
  <c r="R91" i="4" a="1"/>
  <c r="Q102" i="4" a="1"/>
  <c r="Q101" i="4" a="1"/>
  <c r="Q100" i="4" a="1"/>
  <c r="Q99" i="4" a="1"/>
  <c r="Q98" i="4" a="1"/>
  <c r="Q97" i="4" a="1"/>
  <c r="Q96" i="4" a="1"/>
  <c r="Q95" i="4" a="1"/>
  <c r="Q94" i="4" a="1"/>
  <c r="Q93" i="4" a="1"/>
  <c r="Q92" i="4" a="1"/>
  <c r="Q91" i="4" a="1"/>
  <c r="U96" i="4" a="1"/>
  <c r="U99" i="4" a="1"/>
  <c r="U95" i="4" a="1"/>
  <c r="U91" i="4" a="1"/>
  <c r="U92" i="4" a="1"/>
  <c r="U102" i="4" a="1"/>
  <c r="U98" i="4" a="1"/>
  <c r="U94" i="4" a="1"/>
  <c r="U100" i="4" a="1"/>
  <c r="U101" i="4" a="1"/>
  <c r="U97" i="4" a="1"/>
  <c r="U93" i="4" a="1"/>
  <c r="T101" i="4" a="1"/>
  <c r="T97" i="4" a="1"/>
  <c r="T93" i="4" a="1"/>
  <c r="T100" i="4" a="1"/>
  <c r="T96" i="4" a="1"/>
  <c r="T92" i="4" a="1"/>
  <c r="T99" i="4" a="1"/>
  <c r="T95" i="4" a="1"/>
  <c r="T91" i="4" a="1"/>
  <c r="T102" i="4" a="1"/>
  <c r="T98" i="4" a="1"/>
  <c r="T94" i="4" a="1"/>
  <c r="S105" i="4" a="1"/>
  <c r="S104" i="4" a="1"/>
  <c r="S103" i="4" a="1"/>
  <c r="R105" i="4" a="1"/>
  <c r="R104" i="4" a="1"/>
  <c r="R103" i="4" a="1"/>
  <c r="Q105" i="4" a="1"/>
  <c r="Q104" i="4" a="1"/>
  <c r="Q103" i="4" a="1"/>
  <c r="U103" i="4" a="1"/>
  <c r="U104" i="4" a="1"/>
  <c r="U105" i="4" a="1"/>
  <c r="T105" i="4" a="1"/>
  <c r="T104" i="4" a="1"/>
  <c r="T103" i="4" a="1"/>
  <c r="Q20" i="4" a="1"/>
  <c r="Q19" i="4" a="1"/>
  <c r="Q18" i="4" a="1"/>
  <c r="Q17" i="4" a="1"/>
  <c r="Q16" i="4" a="1"/>
  <c r="S20" i="4" a="1"/>
  <c r="S19" i="4" a="1"/>
  <c r="S18" i="4" a="1"/>
  <c r="S17" i="4" a="1"/>
  <c r="S16" i="4" a="1"/>
  <c r="R20" i="4" a="1"/>
  <c r="R19" i="4" a="1"/>
  <c r="R18" i="4" a="1"/>
  <c r="R17" i="4" a="1"/>
  <c r="R16" i="4" a="1"/>
  <c r="U17" i="4" a="1"/>
  <c r="U18" i="4" a="1"/>
  <c r="U20" i="4" a="1"/>
  <c r="U16" i="4" a="1"/>
  <c r="U19" i="4" a="1"/>
  <c r="Q21" i="4" a="1"/>
  <c r="S21" i="4" a="1"/>
  <c r="R21" i="4" a="1"/>
  <c r="U21" i="4" a="1"/>
  <c r="S69" i="4" a="1"/>
  <c r="R69" i="4" a="1"/>
  <c r="Q69" i="4" a="1"/>
  <c r="U69" i="4" a="1"/>
  <c r="U9" i="4" a="1"/>
  <c r="Q9" i="4" a="1"/>
  <c r="S9" i="4" a="1"/>
  <c r="S14" i="4" a="1"/>
  <c r="S13" i="4" a="1"/>
  <c r="S12" i="4" a="1"/>
  <c r="S11" i="4" a="1"/>
  <c r="S10" i="4" a="1"/>
  <c r="R14" i="4" a="1"/>
  <c r="R13" i="4" a="1"/>
  <c r="R12" i="4" a="1"/>
  <c r="R11" i="4" a="1"/>
  <c r="R10" i="4" a="1"/>
  <c r="Q14" i="4" a="1"/>
  <c r="Q13" i="4" a="1"/>
  <c r="Q12" i="4" a="1"/>
  <c r="Q11" i="4" a="1"/>
  <c r="Q10" i="4" a="1"/>
  <c r="U15" i="4" a="1"/>
  <c r="U11" i="4" a="1"/>
  <c r="U14" i="4" a="1"/>
  <c r="U10" i="4" a="1"/>
  <c r="U12" i="4" a="1"/>
  <c r="U13" i="4" a="1"/>
  <c r="R9" i="4" a="1"/>
  <c r="S2357" i="4" a="1"/>
  <c r="R2357" i="4" a="1"/>
  <c r="Q2357" i="4" a="1"/>
  <c r="U2357" i="4" a="1"/>
  <c r="S116" i="4" a="1"/>
  <c r="R116" i="4" a="1"/>
  <c r="Q116" i="4" a="1"/>
  <c r="U117" i="4" a="1"/>
  <c r="U116" i="4" a="1"/>
  <c r="R15" i="4" a="1"/>
  <c r="Q15" i="4" a="1"/>
  <c r="S15" i="4" a="1"/>
  <c r="S117" i="4" a="1"/>
  <c r="R117" i="4" a="1"/>
  <c r="Q117" i="4" a="1"/>
  <c r="Q33" i="4" a="1"/>
  <c r="S33" i="4" a="1"/>
  <c r="R33" i="4" a="1"/>
  <c r="I16" i="3"/>
  <c r="I7" i="3"/>
  <c r="I8" i="3"/>
  <c r="I17" i="3"/>
  <c r="I15" i="3"/>
  <c r="I13" i="3"/>
  <c r="I11" i="3"/>
  <c r="I14" i="3"/>
  <c r="I12" i="3"/>
  <c r="I18" i="3"/>
  <c r="I10" i="3"/>
  <c r="I9" i="3"/>
  <c r="T10" i="4" l="1"/>
  <c r="T14" i="4"/>
  <c r="T18" i="4"/>
  <c r="T11" i="4"/>
  <c r="T15" i="4"/>
  <c r="T19" i="4"/>
  <c r="T12" i="4"/>
  <c r="T16" i="4"/>
  <c r="T20" i="4"/>
  <c r="T13" i="4"/>
  <c r="T17" i="4"/>
  <c r="T21" i="4"/>
  <c r="T58" i="4"/>
  <c r="T62" i="4"/>
  <c r="T66" i="4"/>
  <c r="T59" i="4"/>
  <c r="T63" i="4"/>
  <c r="T67" i="4"/>
  <c r="T60" i="4"/>
  <c r="T64" i="4"/>
  <c r="T68" i="4"/>
  <c r="T61" i="4"/>
  <c r="T65" i="4"/>
  <c r="T69" i="4"/>
  <c r="U61" i="4"/>
  <c r="U65" i="4"/>
  <c r="U58" i="4"/>
  <c r="U62" i="4"/>
  <c r="U66" i="4"/>
  <c r="U59" i="4"/>
  <c r="U63" i="4"/>
  <c r="U67" i="4"/>
  <c r="U60" i="4"/>
  <c r="U64" i="4"/>
  <c r="U68" i="4"/>
  <c r="S58" i="4"/>
  <c r="S59" i="4"/>
  <c r="S60" i="4"/>
  <c r="S61" i="4"/>
  <c r="S62" i="4"/>
  <c r="S63" i="4"/>
  <c r="S64" i="4"/>
  <c r="S65" i="4"/>
  <c r="S66" i="4"/>
  <c r="S67" i="4"/>
  <c r="S68" i="4"/>
  <c r="Q58" i="4"/>
  <c r="Q59" i="4"/>
  <c r="Q60" i="4"/>
  <c r="Q61" i="4"/>
  <c r="Q62" i="4"/>
  <c r="Q63" i="4"/>
  <c r="Q64" i="4"/>
  <c r="Q65" i="4"/>
  <c r="Q66" i="4"/>
  <c r="Q67" i="4"/>
  <c r="Q68" i="4"/>
  <c r="R58" i="4"/>
  <c r="R59" i="4"/>
  <c r="R60" i="4"/>
  <c r="R61" i="4"/>
  <c r="R62" i="4"/>
  <c r="R63" i="4"/>
  <c r="R64" i="4"/>
  <c r="R65" i="4"/>
  <c r="R66" i="4"/>
  <c r="R67" i="4"/>
  <c r="R68" i="4"/>
  <c r="T94" i="4"/>
  <c r="T98" i="4"/>
  <c r="T102" i="4"/>
  <c r="T91" i="4"/>
  <c r="T95" i="4"/>
  <c r="T99" i="4"/>
  <c r="T92" i="4"/>
  <c r="T96" i="4"/>
  <c r="T100" i="4"/>
  <c r="T93" i="4"/>
  <c r="T97" i="4"/>
  <c r="T101" i="4"/>
  <c r="U93" i="4"/>
  <c r="U97" i="4"/>
  <c r="U101" i="4"/>
  <c r="U100" i="4"/>
  <c r="U94" i="4"/>
  <c r="U98" i="4"/>
  <c r="U102" i="4"/>
  <c r="U92" i="4"/>
  <c r="U91" i="4"/>
  <c r="U95" i="4"/>
  <c r="U99" i="4"/>
  <c r="U96" i="4"/>
  <c r="Q91" i="4"/>
  <c r="Q92" i="4"/>
  <c r="Q93" i="4"/>
  <c r="Q94" i="4"/>
  <c r="Q95" i="4"/>
  <c r="Q96" i="4"/>
  <c r="Q97" i="4"/>
  <c r="Q98" i="4"/>
  <c r="Q99" i="4"/>
  <c r="Q100" i="4"/>
  <c r="Q101" i="4"/>
  <c r="Q102" i="4"/>
  <c r="R91" i="4"/>
  <c r="R92" i="4"/>
  <c r="R93" i="4"/>
  <c r="R94" i="4"/>
  <c r="R95" i="4"/>
  <c r="R96" i="4"/>
  <c r="R97" i="4"/>
  <c r="R98" i="4"/>
  <c r="R99" i="4"/>
  <c r="R100" i="4"/>
  <c r="R101" i="4"/>
  <c r="R102" i="4"/>
  <c r="S91" i="4"/>
  <c r="S92" i="4"/>
  <c r="S93" i="4"/>
  <c r="S94" i="4"/>
  <c r="S95" i="4"/>
  <c r="S96" i="4"/>
  <c r="S97" i="4"/>
  <c r="S98" i="4"/>
  <c r="S99" i="4"/>
  <c r="S100" i="4"/>
  <c r="S101" i="4"/>
  <c r="S102" i="4"/>
  <c r="T103" i="4"/>
  <c r="T104" i="4"/>
  <c r="T105" i="4"/>
  <c r="U105" i="4"/>
  <c r="U104" i="4"/>
  <c r="U103" i="4"/>
  <c r="Q103" i="4"/>
  <c r="Q104" i="4"/>
  <c r="Q105" i="4"/>
  <c r="R103" i="4"/>
  <c r="R104" i="4"/>
  <c r="R105" i="4"/>
  <c r="S103" i="4"/>
  <c r="S104" i="4"/>
  <c r="S105" i="4"/>
  <c r="U19" i="4"/>
  <c r="U16" i="4"/>
  <c r="U20" i="4"/>
  <c r="U18" i="4"/>
  <c r="U17" i="4"/>
  <c r="R16" i="4"/>
  <c r="R17" i="4"/>
  <c r="R18" i="4"/>
  <c r="R19" i="4"/>
  <c r="R20" i="4"/>
  <c r="S16" i="4"/>
  <c r="S17" i="4"/>
  <c r="S18" i="4"/>
  <c r="S19" i="4"/>
  <c r="S20" i="4"/>
  <c r="Q16" i="4"/>
  <c r="Q17" i="4"/>
  <c r="Q18" i="4"/>
  <c r="Q19" i="4"/>
  <c r="Q20" i="4"/>
  <c r="U21" i="4"/>
  <c r="R21" i="4"/>
  <c r="S21" i="4"/>
  <c r="Q21" i="4"/>
  <c r="U69" i="4"/>
  <c r="Q69" i="4"/>
  <c r="R69" i="4"/>
  <c r="S69" i="4"/>
  <c r="R9" i="4"/>
  <c r="U13" i="4"/>
  <c r="U12" i="4"/>
  <c r="U10" i="4"/>
  <c r="U14" i="4"/>
  <c r="U11" i="4"/>
  <c r="U15" i="4"/>
  <c r="Q10" i="4"/>
  <c r="Q11" i="4"/>
  <c r="Q12" i="4"/>
  <c r="Q13" i="4"/>
  <c r="Q14" i="4"/>
  <c r="R10" i="4"/>
  <c r="R11" i="4"/>
  <c r="R12" i="4"/>
  <c r="R13" i="4"/>
  <c r="R14" i="4"/>
  <c r="S10" i="4"/>
  <c r="S11" i="4"/>
  <c r="S12" i="4"/>
  <c r="S13" i="4"/>
  <c r="S14" i="4"/>
  <c r="S9" i="4"/>
  <c r="Q9" i="4"/>
  <c r="U9" i="4"/>
  <c r="U2357" i="4"/>
  <c r="Q2357" i="4"/>
  <c r="R2357" i="4"/>
  <c r="S2357" i="4"/>
  <c r="U116" i="4"/>
  <c r="U117" i="4"/>
  <c r="Q116" i="4"/>
  <c r="R116" i="4"/>
  <c r="S116" i="4"/>
  <c r="S15" i="4"/>
  <c r="Q15" i="4"/>
  <c r="R15" i="4"/>
  <c r="Q117" i="4"/>
  <c r="R117" i="4"/>
  <c r="S117" i="4"/>
  <c r="R33" i="4"/>
  <c r="S33" i="4"/>
  <c r="Q33" i="4"/>
  <c r="I43" i="3"/>
  <c r="I44" i="3" s="1"/>
  <c r="I41" i="3"/>
  <c r="I42" i="3" s="1"/>
  <c r="I35" i="3"/>
  <c r="I36" i="3" s="1"/>
  <c r="I25" i="3"/>
  <c r="I26" i="3" s="1"/>
  <c r="I39" i="3"/>
  <c r="I40" i="3" s="1"/>
  <c r="I45" i="3"/>
  <c r="I46" i="3" s="1"/>
  <c r="I29" i="3"/>
  <c r="I30" i="3" s="1"/>
  <c r="I23" i="3"/>
  <c r="I24" i="3" s="1"/>
  <c r="I33" i="3"/>
  <c r="I34" i="3" s="1"/>
  <c r="I27" i="3"/>
  <c r="I28" i="3" s="1"/>
  <c r="I37" i="3"/>
  <c r="I38" i="3" s="1"/>
  <c r="I31" i="3"/>
  <c r="I32" i="3" s="1"/>
  <c r="T6" i="3"/>
  <c r="I22" i="3"/>
  <c r="J6" i="3"/>
  <c r="J10" i="3"/>
  <c r="J13" i="3"/>
  <c r="J18" i="3"/>
  <c r="J15" i="3"/>
  <c r="J8" i="3"/>
  <c r="J14" i="3"/>
  <c r="J7" i="3"/>
  <c r="J17" i="3"/>
  <c r="J16" i="3"/>
  <c r="J12" i="3"/>
  <c r="J9" i="3"/>
  <c r="J11" i="3"/>
  <c r="J45" i="3" l="1"/>
  <c r="J46" i="3" s="1"/>
  <c r="J29" i="3"/>
  <c r="J30" i="3" s="1"/>
  <c r="J23" i="3"/>
  <c r="J24" i="3" s="1"/>
  <c r="J37" i="3"/>
  <c r="J38" i="3" s="1"/>
  <c r="J31" i="3"/>
  <c r="J32" i="3" s="1"/>
  <c r="J43" i="3"/>
  <c r="J44" i="3" s="1"/>
  <c r="J41" i="3"/>
  <c r="J42" i="3" s="1"/>
  <c r="J35" i="3"/>
  <c r="J36" i="3" s="1"/>
  <c r="J33" i="3"/>
  <c r="J34" i="3" s="1"/>
  <c r="J27" i="3"/>
  <c r="J28" i="3" s="1"/>
  <c r="J39" i="3"/>
  <c r="J40" i="3" s="1"/>
  <c r="J25" i="3"/>
  <c r="J26" i="3" s="1"/>
  <c r="U6" i="3"/>
  <c r="J22" i="3"/>
  <c r="K6" i="3"/>
  <c r="K17" i="3"/>
  <c r="K15" i="3"/>
  <c r="K13" i="3"/>
  <c r="K12" i="3"/>
  <c r="K9" i="3"/>
  <c r="K11" i="3"/>
  <c r="K7" i="3"/>
  <c r="K10" i="3"/>
  <c r="K14" i="3"/>
  <c r="K16" i="3"/>
  <c r="K8" i="3"/>
  <c r="K18" i="3"/>
  <c r="K33" i="3" l="1"/>
  <c r="K34" i="3" s="1"/>
  <c r="K27" i="3"/>
  <c r="K28" i="3" s="1"/>
  <c r="K41" i="3"/>
  <c r="K42" i="3" s="1"/>
  <c r="K25" i="3"/>
  <c r="K26" i="3" s="1"/>
  <c r="K29" i="3"/>
  <c r="K30" i="3" s="1"/>
  <c r="K39" i="3"/>
  <c r="K40" i="3" s="1"/>
  <c r="K37" i="3"/>
  <c r="K38" i="3" s="1"/>
  <c r="K31" i="3"/>
  <c r="K32" i="3" s="1"/>
  <c r="K43" i="3"/>
  <c r="K44" i="3" s="1"/>
  <c r="K35" i="3"/>
  <c r="K36" i="3" s="1"/>
  <c r="K45" i="3"/>
  <c r="K46" i="3" s="1"/>
  <c r="K23" i="3"/>
  <c r="K24" i="3" s="1"/>
  <c r="K22" i="3"/>
  <c r="V6" i="3"/>
  <c r="L6" i="3"/>
  <c r="L18" i="3"/>
  <c r="L11" i="3"/>
  <c r="L15" i="3"/>
  <c r="L9" i="3"/>
  <c r="L12" i="3"/>
  <c r="L13" i="3"/>
  <c r="L17" i="3"/>
  <c r="L14" i="3"/>
  <c r="L10" i="3"/>
  <c r="L8" i="3"/>
  <c r="L7" i="3"/>
  <c r="L16" i="3"/>
  <c r="L39" i="3" l="1"/>
  <c r="L40" i="3" s="1"/>
  <c r="L37" i="3"/>
  <c r="L38" i="3" s="1"/>
  <c r="L31" i="3"/>
  <c r="L32" i="3" s="1"/>
  <c r="L23" i="3"/>
  <c r="L24" i="3" s="1"/>
  <c r="L27" i="3"/>
  <c r="L28" i="3" s="1"/>
  <c r="L43" i="3"/>
  <c r="L44" i="3" s="1"/>
  <c r="L41" i="3"/>
  <c r="L42" i="3" s="1"/>
  <c r="L35" i="3"/>
  <c r="L36" i="3" s="1"/>
  <c r="L25" i="3"/>
  <c r="L26" i="3" s="1"/>
  <c r="L45" i="3"/>
  <c r="L46" i="3" s="1"/>
  <c r="L29" i="3"/>
  <c r="L30" i="3" s="1"/>
  <c r="L33" i="3"/>
  <c r="L34" i="3" s="1"/>
  <c r="W6" i="3"/>
  <c r="L22" i="3"/>
  <c r="M6" i="3"/>
  <c r="M14" i="3"/>
  <c r="M11" i="3"/>
  <c r="M18" i="3"/>
  <c r="M12" i="3"/>
  <c r="M7" i="3"/>
  <c r="M13" i="3"/>
  <c r="M17" i="3"/>
  <c r="M8" i="3"/>
  <c r="M9" i="3"/>
  <c r="M16" i="3"/>
  <c r="M10" i="3"/>
  <c r="M15" i="3"/>
  <c r="M43" i="3" l="1"/>
  <c r="M44" i="3" s="1"/>
  <c r="M41" i="3"/>
  <c r="M42" i="3" s="1"/>
  <c r="M35" i="3"/>
  <c r="M36" i="3" s="1"/>
  <c r="M25" i="3"/>
  <c r="M26" i="3" s="1"/>
  <c r="M33" i="3"/>
  <c r="M34" i="3" s="1"/>
  <c r="M27" i="3"/>
  <c r="M28" i="3" s="1"/>
  <c r="M37" i="3"/>
  <c r="M38" i="3" s="1"/>
  <c r="M31" i="3"/>
  <c r="M32" i="3" s="1"/>
  <c r="M45" i="3"/>
  <c r="M46" i="3" s="1"/>
  <c r="M29" i="3"/>
  <c r="M30" i="3" s="1"/>
  <c r="M23" i="3"/>
  <c r="M24" i="3" s="1"/>
  <c r="M39" i="3"/>
  <c r="M40" i="3" s="1"/>
  <c r="X6" i="3"/>
  <c r="M22" i="3"/>
  <c r="N6" i="3"/>
  <c r="N10" i="3"/>
  <c r="N7" i="3"/>
  <c r="N16" i="3"/>
  <c r="N8" i="3"/>
  <c r="N17" i="3"/>
  <c r="N11" i="3"/>
  <c r="N18" i="3"/>
  <c r="N9" i="3"/>
  <c r="N14" i="3"/>
  <c r="N13" i="3"/>
  <c r="N12" i="3"/>
  <c r="N15" i="3"/>
  <c r="N45" i="3" l="1"/>
  <c r="N46" i="3" s="1"/>
  <c r="N29" i="3"/>
  <c r="N30" i="3" s="1"/>
  <c r="N23" i="3"/>
  <c r="N24" i="3" s="1"/>
  <c r="N39" i="3"/>
  <c r="N40" i="3" s="1"/>
  <c r="N43" i="3"/>
  <c r="N44" i="3" s="1"/>
  <c r="N33" i="3"/>
  <c r="N34" i="3" s="1"/>
  <c r="N27" i="3"/>
  <c r="N28" i="3" s="1"/>
  <c r="N37" i="3"/>
  <c r="N38" i="3" s="1"/>
  <c r="N31" i="3"/>
  <c r="N32" i="3" s="1"/>
  <c r="N41" i="3"/>
  <c r="N42" i="3" s="1"/>
  <c r="N35" i="3"/>
  <c r="N36" i="3" s="1"/>
  <c r="N25" i="3"/>
  <c r="N26" i="3" s="1"/>
  <c r="Y6" i="3"/>
  <c r="N22" i="3"/>
  <c r="O6" i="3"/>
  <c r="O13" i="3"/>
  <c r="O10" i="3"/>
  <c r="O14" i="3"/>
  <c r="O11" i="3"/>
  <c r="O17" i="3"/>
  <c r="O9" i="3"/>
  <c r="O8" i="3"/>
  <c r="O12" i="3"/>
  <c r="O15" i="3"/>
  <c r="O16" i="3"/>
  <c r="O7" i="3"/>
  <c r="O18" i="3"/>
  <c r="O33" i="3" l="1"/>
  <c r="O34" i="3" s="1"/>
  <c r="O27" i="3"/>
  <c r="O28" i="3" s="1"/>
  <c r="O35" i="3"/>
  <c r="O36" i="3" s="1"/>
  <c r="O45" i="3"/>
  <c r="O46" i="3" s="1"/>
  <c r="O39" i="3"/>
  <c r="O40" i="3" s="1"/>
  <c r="O37" i="3"/>
  <c r="O38" i="3" s="1"/>
  <c r="O31" i="3"/>
  <c r="O32" i="3" s="1"/>
  <c r="O43" i="3"/>
  <c r="O44" i="3" s="1"/>
  <c r="O41" i="3"/>
  <c r="O42" i="3" s="1"/>
  <c r="O25" i="3"/>
  <c r="O26" i="3" s="1"/>
  <c r="O29" i="3"/>
  <c r="O30" i="3" s="1"/>
  <c r="O23" i="3"/>
  <c r="O24" i="3" s="1"/>
  <c r="O22" i="3"/>
  <c r="Z6" i="3"/>
  <c r="B7" i="4" l="1"/>
  <c r="I9" i="4"/>
  <c r="T9" i="4" l="1" a="1"/>
  <c r="T9" i="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<sst xmlns="http://schemas.openxmlformats.org/spreadsheetml/2006/main" count="139" uniqueCount="83">
  <si>
    <t>.</t>
  </si>
  <si>
    <t>DÓLAR</t>
  </si>
  <si>
    <t>Teste</t>
  </si>
  <si>
    <t>RETORNO</t>
  </si>
  <si>
    <t>VAR 95%</t>
  </si>
  <si>
    <t>SHARPE</t>
  </si>
  <si>
    <t>MESES +</t>
  </si>
  <si>
    <t>MESES -</t>
  </si>
  <si>
    <t>&gt; CDI</t>
  </si>
  <si>
    <t>&lt; CDI</t>
  </si>
  <si>
    <t>Data Final</t>
  </si>
  <si>
    <t>Data Inicial</t>
  </si>
  <si>
    <t>Intervalo</t>
  </si>
  <si>
    <t>Ativos</t>
  </si>
  <si>
    <t>COLCAPRT&lt;XBOG&gt;</t>
  </si>
  <si>
    <t>COLibr&lt;XBOG&gt;</t>
  </si>
  <si>
    <t>COLTESLP&lt;XBOG&gt;</t>
  </si>
  <si>
    <t>COLIBR</t>
  </si>
  <si>
    <t>5SEGURIDABOLV&lt;ColNa&gt;</t>
  </si>
  <si>
    <t>5ESPART180&lt;ColNa&gt;</t>
  </si>
  <si>
    <t>27SERFINCOA&lt;ColNa&gt;</t>
  </si>
  <si>
    <t>3814CARTEOLIV&lt;ColNa&gt;</t>
  </si>
  <si>
    <t>20546COMPFNVA&lt;ColNa&gt;</t>
  </si>
  <si>
    <t>20828FONVALGB&lt;ColNa&gt;</t>
  </si>
  <si>
    <t>COLCAP RT</t>
  </si>
  <si>
    <t>COLCAP - 2 % A.A.</t>
  </si>
  <si>
    <t>coltescp&lt;xbog&gt;</t>
  </si>
  <si>
    <t>COLTES&lt;XBOG&gt;</t>
  </si>
  <si>
    <t>HYG&lt;XNYS&gt;</t>
  </si>
  <si>
    <t>SHV&lt;XNYS&gt;</t>
  </si>
  <si>
    <t>Dolar TCRM&lt;ColNA&gt;</t>
  </si>
  <si>
    <t>TES CP</t>
  </si>
  <si>
    <t>TES</t>
  </si>
  <si>
    <t>TES LP</t>
  </si>
  <si>
    <t xml:space="preserve"> HY USA</t>
  </si>
  <si>
    <t>TREASURIES</t>
  </si>
  <si>
    <t>VOLATILIDAD</t>
  </si>
  <si>
    <t>m</t>
  </si>
  <si>
    <t>MAX DRAWDOWN</t>
  </si>
  <si>
    <t>Percepción Anual de la Rentabilidad de los Portafolios</t>
  </si>
  <si>
    <t>Conservador</t>
  </si>
  <si>
    <t>Moderado</t>
  </si>
  <si>
    <t>Agresivo</t>
  </si>
  <si>
    <t>CONSERVADOR</t>
  </si>
  <si>
    <t>MODERADO</t>
  </si>
  <si>
    <t>AGRESIVO</t>
  </si>
  <si>
    <t>Distribución del portafolio</t>
  </si>
  <si>
    <t>Perfil de Alocación</t>
  </si>
  <si>
    <t>Gráfico de Rentabilidad - Base 100</t>
  </si>
  <si>
    <t>Estadísticas</t>
  </si>
  <si>
    <t>100000 pesos invertidos cada mes</t>
  </si>
  <si>
    <t>2852CARTEOLIV&lt;ColNa&gt;</t>
  </si>
  <si>
    <t>veu&lt;XNYS&gt;</t>
  </si>
  <si>
    <t>ALL WORLD</t>
  </si>
  <si>
    <t>Estrategia</t>
  </si>
  <si>
    <t>RENTFINTBTGP&lt;ColNa&gt;</t>
  </si>
  <si>
    <t>4invertcoas&lt;ColNa&gt;</t>
  </si>
  <si>
    <t>216CAPMULTISO&lt;ColNa&gt;</t>
  </si>
  <si>
    <t>241COMPARTIEN&lt;ColNa&gt;</t>
  </si>
  <si>
    <t>1090RENALTCON&lt;ColNa&gt;</t>
  </si>
  <si>
    <t>29497532&lt;ColNa&gt;</t>
  </si>
  <si>
    <t>Fiduciaria Bancolombia Fiducuenta</t>
  </si>
  <si>
    <t>Fiduciaria Davivienda Seguridad Bolivar</t>
  </si>
  <si>
    <t>Ultraserfinco Esparta 180</t>
  </si>
  <si>
    <t>Ultraserfinco Serfinco Acciones</t>
  </si>
  <si>
    <t>Fiduciaria Bancolombia Renta Fija Plazo</t>
  </si>
  <si>
    <t>Credicorp Capital Colombia Fonval Global Acciones</t>
  </si>
  <si>
    <t>Credicorp Capital Colombia Fonval Global Renta Fija</t>
  </si>
  <si>
    <t>Btg Pactual Renta Fija Internacional</t>
  </si>
  <si>
    <t>Adcap Colombia Invertir Ahorro Plus</t>
  </si>
  <si>
    <t>Fiduciaria Corficolombiana Acciones Plus</t>
  </si>
  <si>
    <t>Fiduciaria Corficolombiana Acciones Globales</t>
  </si>
  <si>
    <t>Valores Bancolombia Renta Alta Conviccion</t>
  </si>
  <si>
    <t>Fiduciaria Bogota Cubrir Balanceado Internacional</t>
  </si>
  <si>
    <t>Renta fija nacional de liquidez</t>
  </si>
  <si>
    <t>Balanceado mayor riesgo local</t>
  </si>
  <si>
    <t>Renta fija nacional de mediano plazo</t>
  </si>
  <si>
    <t>Accionario nacional</t>
  </si>
  <si>
    <t>Renta fija nacional de largo plazo</t>
  </si>
  <si>
    <t>Accionario internacional</t>
  </si>
  <si>
    <t>Renta fija internacional</t>
  </si>
  <si>
    <t>Balanceado menor riesgo global</t>
  </si>
  <si>
    <t>108M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</si>
</sst>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#,##0.00%;[Red]\-#,##0.00%"/>
    <numFmt numFmtId="166" formatCode="0.00\ &quot;%&quot;"/>
    <numFmt numFmtId="167" formatCode="000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0E6E67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rgb="FFBD9613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6"/>
      <color rgb="FF0E6E67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E6E67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rgb="FFBD9613"/>
      </bottom>
      <diagonal/>
    </border>
    <border>
      <left/>
      <right style="thin">
        <color rgb="FFBD9613"/>
      </right>
      <top style="thin">
        <color rgb="FFBD9613"/>
      </top>
      <bottom/>
      <diagonal/>
    </border>
    <border>
      <left/>
      <right style="thin">
        <color rgb="FFBD9613"/>
      </right>
      <top/>
      <bottom/>
      <diagonal/>
    </border>
    <border>
      <left/>
      <right/>
      <top style="thin">
        <color rgb="FFBD9613"/>
      </top>
      <bottom/>
      <diagonal/>
    </border>
    <border>
      <left style="thin">
        <color rgb="FFBD9613"/>
      </left>
      <right/>
      <top/>
      <bottom/>
      <diagonal/>
    </border>
    <border>
      <left style="thin">
        <color rgb="FFBD9613"/>
      </left>
      <right/>
      <top/>
      <bottom style="thin">
        <color rgb="FFBD9613"/>
      </bottom>
      <diagonal/>
    </border>
    <border>
      <left style="thin">
        <color rgb="FFBD9613"/>
      </left>
      <right/>
      <top style="thin">
        <color rgb="FFBD9613"/>
      </top>
      <bottom/>
      <diagonal/>
    </border>
    <border>
      <left style="thin">
        <color rgb="FFBD9613"/>
      </left>
      <right style="thin">
        <color rgb="FFBD9613"/>
      </right>
      <top/>
      <bottom/>
      <diagonal/>
    </border>
    <border>
      <left style="thin">
        <color rgb="FFBD9613"/>
      </left>
      <right style="thin">
        <color rgb="FFBD9613"/>
      </right>
      <top/>
      <bottom style="thin">
        <color rgb="FFBD9613"/>
      </bottom>
      <diagonal/>
    </border>
    <border>
      <left style="thin">
        <color rgb="FFBD9613"/>
      </left>
      <right style="thin">
        <color rgb="FFBD9613"/>
      </right>
      <top style="thin">
        <color rgb="FFBD9613"/>
      </top>
      <bottom/>
      <diagonal/>
    </border>
    <border>
      <left/>
      <right/>
      <top/>
      <bottom style="thick">
        <color rgb="FF0E6E67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0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4" fontId="6" fillId="2" borderId="4" xfId="0" applyNumberFormat="1" applyFont="1" applyFill="1" applyBorder="1" applyAlignment="1">
      <alignment horizontal="center" vertical="center"/>
    </xf>
    <xf numFmtId="165" fontId="2" fillId="0" borderId="5" xfId="0" applyNumberFormat="1" applyFont="1" applyBorder="1" applyAlignment="1">
      <alignment horizontal="center" vertical="center"/>
    </xf>
    <xf numFmtId="165" fontId="2" fillId="0" borderId="6" xfId="0" applyNumberFormat="1" applyFont="1" applyBorder="1" applyAlignment="1">
      <alignment horizontal="center" vertical="center"/>
    </xf>
    <xf numFmtId="164" fontId="6" fillId="2" borderId="7" xfId="0" applyNumberFormat="1" applyFont="1" applyFill="1" applyBorder="1" applyAlignment="1">
      <alignment horizontal="center" vertical="center"/>
    </xf>
    <xf numFmtId="165" fontId="2" fillId="0" borderId="8" xfId="0" applyNumberFormat="1" applyFont="1" applyBorder="1" applyAlignment="1">
      <alignment horizontal="center" vertical="center"/>
    </xf>
    <xf numFmtId="165" fontId="2" fillId="0" borderId="9" xfId="0" applyNumberFormat="1" applyFont="1" applyBorder="1" applyAlignment="1">
      <alignment horizontal="center" vertical="center"/>
    </xf>
    <xf numFmtId="164" fontId="6" fillId="2" borderId="10" xfId="0" applyNumberFormat="1" applyFont="1" applyFill="1" applyBorder="1" applyAlignment="1">
      <alignment horizontal="center" vertical="center"/>
    </xf>
    <xf numFmtId="164" fontId="6" fillId="2" borderId="2" xfId="0" applyNumberFormat="1" applyFont="1" applyFill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4" fontId="0" fillId="0" borderId="0" xfId="0" applyNumberFormat="1" applyAlignment="1">
      <alignment horizontal="left"/>
    </xf>
    <xf numFmtId="14" fontId="0" fillId="0" borderId="0" xfId="0" applyNumberFormat="1" applyAlignment="1">
      <alignment horizontal="center"/>
    </xf>
    <xf numFmtId="0" fontId="0" fillId="0" borderId="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67" fontId="9" fillId="0" borderId="0" xfId="0" applyNumberFormat="1" applyFont="1" applyAlignment="1">
      <alignment horizontal="center"/>
    </xf>
    <xf numFmtId="2" fontId="0" fillId="0" borderId="12" xfId="1" applyNumberFormat="1" applyFont="1" applyBorder="1"/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0" xfId="0" applyNumberFormat="1"/>
    <xf numFmtId="167" fontId="0" fillId="0" borderId="0" xfId="0" applyNumberFormat="1"/>
    <xf numFmtId="0" fontId="8" fillId="0" borderId="0" xfId="0" applyFont="1"/>
    <xf numFmtId="167" fontId="8" fillId="0" borderId="0" xfId="0" applyNumberFormat="1" applyFont="1"/>
    <xf numFmtId="0" fontId="7" fillId="3" borderId="0" xfId="0" applyFont="1" applyFill="1" applyBorder="1" applyAlignment="1">
      <alignment horizontal="right" vertical="center"/>
    </xf>
    <xf numFmtId="0" fontId="3" fillId="0" borderId="3" xfId="0" applyFont="1" applyBorder="1" applyAlignment="1">
      <alignment horizontal="right" vertical="center"/>
    </xf>
    <xf numFmtId="14" fontId="4" fillId="0" borderId="1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center"/>
    </xf>
    <xf numFmtId="166" fontId="8" fillId="3" borderId="0" xfId="0" applyNumberFormat="1" applyFont="1" applyFill="1" applyBorder="1" applyAlignment="1">
      <alignment horizontal="center" vertical="center"/>
    </xf>
    <xf numFmtId="166" fontId="11" fillId="3" borderId="0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right" vertical="center"/>
    </xf>
    <xf numFmtId="0" fontId="10" fillId="0" borderId="3" xfId="0" applyFont="1" applyBorder="1" applyAlignment="1">
      <alignment horizontal="right" vertical="center"/>
    </xf>
    <xf numFmtId="10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" fontId="8" fillId="3" borderId="0" xfId="0" applyNumberFormat="1" applyFont="1" applyFill="1" applyBorder="1" applyAlignment="1">
      <alignment horizontal="center" vertical="center"/>
    </xf>
    <xf numFmtId="1" fontId="8" fillId="3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41"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  <dxf>
      <fill>
        <patternFill>
          <bgColor theme="9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rgb="FFFFCDCD"/>
        </patternFill>
      </fill>
    </dxf>
  </dxfs>
  <tableStyles count="0" defaultTableStyle="TableStyleMedium2" defaultPivotStyle="PivotStyleLight16"/>
  <colors>
    <mruColors>
      <color rgb="FFFF6969"/>
      <color rgb="FF97CA78"/>
      <color rgb="FFBD9613"/>
      <color rgb="FF0E6E67"/>
      <color rgb="FFFFD14F"/>
      <color rgb="FFFFCDC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rtdsrv.9ea807cfb19d420b80924e250881cb61">
      <tp t="e">
        <v>#N/A</v>
        <stp/>
        <stp>7dda48d6-51a9-40d1-ab11-11c0bdf72b57</stp>
        <stp>1</stp>
        <tr r="L17" s="3"/>
      </tp>
      <tp t="e">
        <v>#N/A</v>
        <stp/>
        <stp>076eadf0-782e-4252-be3f-4d10baad6715</stp>
        <stp>1</stp>
        <tr r="J12" s="3"/>
      </tp>
      <tp t="e">
        <v>#N/A</v>
        <stp/>
        <stp>0c524986-843e-4f9a-9213-f64e961803cc</stp>
        <stp>1</stp>
        <tr r="I7" s="3"/>
      </tp>
      <tp t="e">
        <v>#N/A</v>
        <stp/>
        <stp>50db18fd-ca46-433a-bf9a-dfbfeb42cbda</stp>
        <stp>1</stp>
        <tr r="I14" s="3"/>
      </tp>
    </main>
    <main first="rtdsrv.9ea807cfb19d420b80924e250881cb61">
      <tp t="e">
        <v>#N/A</v>
        <stp/>
        <stp>52cab62a-d146-48e5-ac2e-b3fc56e9b51a</stp>
        <stp>1</stp>
        <tr r="F18" s="3"/>
      </tp>
      <tp t="e">
        <v>#N/A</v>
        <stp/>
        <stp>76ec6c79-3a41-4616-8bdc-a46a5bcbb995</stp>
        <stp>1</stp>
        <tr r="O11" s="3"/>
      </tp>
    </main>
    <main first="rtdsrv.9ea807cfb19d420b80924e250881cb61">
      <tp t="e">
        <v>#N/A</v>
        <stp/>
        <stp>b4310137-f7bc-4c63-9b6a-7298d12f2215</stp>
        <stp>1</stp>
        <tr r="H18" s="3"/>
      </tp>
    </main>
    <main first="rtdsrv.9ea807cfb19d420b80924e250881cb61">
      <tp t="e">
        <v>#N/A</v>
        <stp/>
        <stp>6af50590-0f6c-48a5-8900-0937c723ea6b</stp>
        <stp>1</stp>
        <tr r="L11" s="3"/>
      </tp>
      <tp t="e">
        <v>#N/A</v>
        <stp/>
        <stp>a04f00c5-8b00-465f-8a4e-d8e703960619</stp>
        <stp>1</stp>
        <tr r="J9" s="4"/>
      </tp>
      <tp t="e">
        <v>#N/A</v>
        <stp/>
        <stp>ea42210b-c95f-46d4-985b-790c82e9172e</stp>
        <stp>1</stp>
        <tr r="H9" s="4"/>
      </tp>
    </main>
    <main first="rtdsrv.9ea807cfb19d420b80924e250881cb61">
      <tp t="e">
        <v>#N/A</v>
        <stp/>
        <stp>a92b46f3-2015-4fca-8590-d25bdeb1b838</stp>
        <stp>1</stp>
        <tr r="J10" s="3"/>
      </tp>
      <tp t="e">
        <v>#N/A</v>
        <stp/>
        <stp>45c6d34d-0288-4ada-9a5f-621396106e9d</stp>
        <stp>1</stp>
        <tr r="G18" s="3"/>
      </tp>
      <tp t="e">
        <v>#N/A</v>
        <stp/>
        <stp>30db343e-9e34-473d-bccc-31063e353ac7</stp>
        <stp>1</stp>
        <tr r="O10" s="2"/>
      </tp>
      <tp t="e">
        <v>#N/A</v>
        <stp/>
        <stp>dc8292e0-f0dd-4030-a1e9-8f180d3bd228</stp>
        <stp>1</stp>
        <tr r="N11" s="3"/>
      </tp>
    </main>
    <main first="rtdsrv.9ea807cfb19d420b80924e250881cb61">
      <tp t="e">
        <v>#N/A</v>
        <stp/>
        <stp>40ce2911-caf4-494c-86fb-f11ed8252037</stp>
        <stp>1</stp>
        <tr r="M13" s="2"/>
      </tp>
      <tp t="e">
        <v>#N/A</v>
        <stp/>
        <stp>eadcbd21-9c9b-4312-8177-26f7ea863905</stp>
        <stp>1</stp>
        <tr r="O10" s="3"/>
      </tp>
      <tp t="e">
        <v>#N/A</v>
        <stp/>
        <stp>a8104d9c-762a-4faa-b075-fb5314e373a1</stp>
        <stp>1</stp>
        <tr r="G15" s="3"/>
      </tp>
      <tp t="e">
        <v>#N/A</v>
        <stp/>
        <stp>67e34b75-23f9-4827-9c8a-34bcfd827e1d</stp>
        <stp>1</stp>
        <tr r="N12" s="3"/>
      </tp>
    </main>
    <main first="rtdsrv.9ea807cfb19d420b80924e250881cb61">
      <tp t="e">
        <v>#N/A</v>
        <stp/>
        <stp>d8dd3059-9960-4fde-8ecd-ce41f97e6265</stp>
        <stp>1</stp>
        <tr r="G13" s="3"/>
      </tp>
      <tp t="e">
        <v>#N/A</v>
        <stp/>
        <stp>eddeec30-9a49-4f83-b0ff-2f76cc268c21</stp>
        <stp>1</stp>
        <tr r="F7" s="3"/>
      </tp>
      <tp t="e">
        <v>#N/A</v>
        <stp/>
        <stp>373e3843-87c2-4236-ac51-c205522822a8</stp>
        <stp>1</stp>
        <tr r="H11" s="3"/>
      </tp>
      <tp t="e">
        <v>#N/A</v>
        <stp/>
        <stp>57dc6a2d-f68a-4227-ba7e-60d95fba478d</stp>
        <stp>1</stp>
        <tr r="G7" s="3"/>
      </tp>
    </main>
    <main first="rtdsrv.9ea807cfb19d420b80924e250881cb61">
      <tp t="e">
        <v>#N/A</v>
        <stp/>
        <stp>06fbcdd0-a276-457a-8004-0dec17ea7eb9</stp>
        <stp>1</stp>
        <tr r="G8" s="3"/>
      </tp>
      <tp t="e">
        <v>#N/A</v>
        <stp/>
        <stp>dfa14d10-3085-40db-b556-f26b5fdb2e68</stp>
        <stp>1</stp>
        <tr r="I16" s="3"/>
      </tp>
    </main>
    <main first="rtdsrv.9ea807cfb19d420b80924e250881cb61">
      <tp t="e">
        <v>#N/A</v>
        <stp/>
        <stp>4e99d41c-164d-4524-ab2b-e6a37209791b</stp>
        <stp>1</stp>
        <tr r="F10" s="3"/>
      </tp>
      <tp t="e">
        <v>#N/A</v>
        <stp/>
        <stp>6a09cb64-3b1c-4f34-9d2b-5c61c9646134</stp>
        <stp>1</stp>
        <tr r="G9" s="3"/>
      </tp>
      <tp t="e">
        <v>#N/A</v>
        <stp/>
        <stp>efbc5e3e-4f13-4bc6-aa25-ae077da5462d</stp>
        <stp>1</stp>
        <tr r="L13" s="3"/>
      </tp>
    </main>
    <main first="rtdsrv.9ea807cfb19d420b80924e250881cb61">
      <tp t="e">
        <v>#N/A</v>
        <stp/>
        <stp>ce598c7f-758f-4960-bd5c-5b68362b8d24</stp>
        <stp>1</stp>
        <tr r="F8" s="3"/>
      </tp>
    </main>
    <main first="rtdsrv.9ea807cfb19d420b80924e250881cb61">
      <tp t="e">
        <v>#N/A</v>
        <stp/>
        <stp>e0c3d13a-ec36-4996-98f2-aefb5f93103b</stp>
        <stp>1</stp>
        <tr r="K18" s="3"/>
      </tp>
    </main>
    <main first="rtdsrv.9ea807cfb19d420b80924e250881cb61">
      <tp t="e">
        <v>#N/A</v>
        <stp/>
        <stp>bddd22e1-d82e-40e0-8e56-b214f9c82b42</stp>
        <stp>1</stp>
        <tr r="N9" s="3"/>
      </tp>
      <tp t="e">
        <v>#N/A</v>
        <stp/>
        <stp>5c60a34b-edd6-41ff-9559-9178448298fe</stp>
        <stp>1</stp>
        <tr r="A6" s="2"/>
      </tp>
    </main>
    <main first="rtdsrv.9ea807cfb19d420b80924e250881cb61">
      <tp t="e">
        <v>#N/A</v>
        <stp/>
        <stp>8e693439-831a-4776-ad09-d393ec1358e6</stp>
        <stp>1</stp>
        <tr r="M13" s="3"/>
      </tp>
      <tp t="e">
        <v>#N/A</v>
        <stp/>
        <stp>85c939bf-98a3-46fd-92db-cce5dc80d7de</stp>
        <stp>1</stp>
        <tr r="G11" s="3"/>
      </tp>
      <tp t="e">
        <v>#N/A</v>
        <stp/>
        <stp>ab0c9f5d-efdc-4f3b-a795-089f2bf52dcf</stp>
        <stp>1</stp>
        <tr r="M11" s="2"/>
      </tp>
      <tp t="e">
        <v>#N/A</v>
        <stp/>
        <stp>7d494ee7-005c-4946-bef2-59742730c535</stp>
        <stp>1</stp>
        <tr r="J17" s="3"/>
      </tp>
    </main>
    <main first="rtdsrv.9ea807cfb19d420b80924e250881cb61">
      <tp t="e">
        <v>#N/A</v>
        <stp/>
        <stp>dba2cf15-bc37-4fd3-bd80-ab664a04f12b</stp>
        <stp>1</stp>
        <tr r="I8" s="3"/>
      </tp>
    </main>
    <main first="rtdsrv.9ea807cfb19d420b80924e250881cb61">
      <tp t="e">
        <v>#N/A</v>
        <stp/>
        <stp>1756b097-1143-48dd-985d-412f028ab92c</stp>
        <stp>1</stp>
        <tr r="M8" s="2"/>
      </tp>
    </main>
    <main first="rtdsrv.9ea807cfb19d420b80924e250881cb61">
      <tp t="e">
        <v>#N/A</v>
        <stp/>
        <stp>352e0d6e-6d40-4aee-8512-de8fe020f0bd</stp>
        <stp>1</stp>
        <tr r="M6" s="2"/>
      </tp>
      <tp t="e">
        <v>#N/A</v>
        <stp/>
        <stp>8da29891-84fc-4ad0-8831-2ec3e271c09a</stp>
        <stp>1</stp>
        <tr r="O14" s="2"/>
      </tp>
    </main>
    <main first="rtdsrv.9ea807cfb19d420b80924e250881cb61">
      <tp t="e">
        <v>#N/A</v>
        <stp/>
        <stp>2561e56f-d6c4-4278-9999-fc86e227e46a</stp>
        <stp>1</stp>
        <tr r="H16" s="3"/>
      </tp>
    </main>
    <main first="rtdsrv.9ea807cfb19d420b80924e250881cb61">
      <tp t="e">
        <v>#N/A</v>
        <stp/>
        <stp>983b4b11-37d6-4e84-8a2e-40d6c9a69b45</stp>
        <stp>1</stp>
        <tr r="K5" s="6"/>
      </tp>
      <tp t="e">
        <v>#N/A</v>
        <stp/>
        <stp>d884758b-c785-4dc4-befd-7694141266b1</stp>
        <stp>1</stp>
        <tr r="M7" s="3"/>
      </tp>
    </main>
    <main first="rtdsrv.9ea807cfb19d420b80924e250881cb61">
      <tp t="e">
        <v>#N/A</v>
        <stp/>
        <stp>713add97-052d-45fb-97a8-e7ba13532ced</stp>
        <stp>1</stp>
        <tr r="L8" s="3"/>
      </tp>
      <tp t="e">
        <v>#N/A</v>
        <stp/>
        <stp>5bb8fa1b-dcf2-49c2-9bdc-ed53a56ee264</stp>
        <stp>1</stp>
        <tr r="L14" s="3"/>
      </tp>
      <tp t="e">
        <v>#N/A</v>
        <stp/>
        <stp>e3260d3f-f317-45db-9a40-b974bc1fc4da</stp>
        <stp>1</stp>
        <tr r="M9" s="2"/>
      </tp>
    </main>
    <main first="rtdsrv.9ea807cfb19d420b80924e250881cb61">
      <tp t="e">
        <v>#N/A</v>
        <stp/>
        <stp>925c117d-49e3-4282-8992-97ce5fb20e8a</stp>
        <stp>1</stp>
        <tr r="M18" s="3"/>
      </tp>
      <tp t="e">
        <v>#N/A</v>
        <stp/>
        <stp>4e002da8-0d53-4ff4-ad6c-cabe6994ea05</stp>
        <stp>1</stp>
        <tr r="N7" s="3"/>
      </tp>
    </main>
    <main first="rtdsrv.9ea807cfb19d420b80924e250881cb61">
      <tp t="e">
        <v>#N/A</v>
        <stp/>
        <stp>cb28c0b9-9d77-43a6-958a-69609597b52e</stp>
        <stp>1</stp>
        <tr r="F11" s="3"/>
      </tp>
      <tp t="e">
        <v>#N/A</v>
        <stp/>
        <stp>59de108a-8574-4d70-a070-e963f95bdc59</stp>
        <stp>1</stp>
        <tr r="L12" s="3"/>
      </tp>
    </main>
    <main first="rtdsrv.9ea807cfb19d420b80924e250881cb61">
      <tp t="e">
        <v>#N/A</v>
        <stp/>
        <stp>26d7a3a8-8785-4d80-9df5-58558ba4ff45</stp>
        <stp>1</stp>
        <tr r="M12" s="2"/>
      </tp>
    </main>
    <main first="rtdsrv.9ea807cfb19d420b80924e250881cb61">
      <tp t="e">
        <v>#N/A</v>
        <stp/>
        <stp>dd8bf7ce-6776-4ff9-be85-00be9867dea8</stp>
        <stp>1</stp>
        <tr r="G10" s="3"/>
      </tp>
      <tp t="e">
        <v>#N/A</v>
        <stp/>
        <stp>a2c6fad6-904a-4006-99bb-cc592aa8d49b</stp>
        <stp>1</stp>
        <tr r="Q10" s="2"/>
      </tp>
    </main>
    <main first="rtdsrv.9ea807cfb19d420b80924e250881cb61">
      <tp t="e">
        <v>#N/A</v>
        <stp/>
        <stp>e5962d49-d101-4c9b-b84a-39ed351a9bce</stp>
        <stp>1</stp>
        <tr r="L18" s="3"/>
      </tp>
      <tp t="e">
        <v>#N/A</v>
        <stp/>
        <stp>a07b9001-2edf-40ab-bf3d-ba7cdb4aa4d9</stp>
        <stp>1</stp>
        <tr r="Q6" s="2"/>
      </tp>
      <tp t="e">
        <v>#N/A</v>
        <stp/>
        <stp>23290e6e-83a4-465f-b966-26658db61cc7</stp>
        <stp>1</stp>
        <tr r="M8" s="3"/>
      </tp>
    </main>
    <main first="rtdsrv.9ea807cfb19d420b80924e250881cb61">
      <tp t="e">
        <v>#N/A</v>
        <stp/>
        <stp>2ffbb145-1f78-4c61-98a3-c00d2c5e460f</stp>
        <stp>1</stp>
        <tr r="K9" s="4"/>
      </tp>
    </main>
    <main first="rtdsrv.9ea807cfb19d420b80924e250881cb61">
      <tp t="e">
        <v>#N/A</v>
        <stp/>
        <stp>016b160d-7601-4da6-8a62-42b303fb0cdf</stp>
        <stp>1</stp>
        <tr r="M9" s="3"/>
      </tp>
    </main>
    <main first="rtdsrv.9ea807cfb19d420b80924e250881cb61">
      <tp t="e">
        <v>#N/A</v>
        <stp/>
        <stp>6e8afe17-36b1-4100-a845-dc380554b955</stp>
        <stp>1</stp>
        <tr r="B22" s="1"/>
      </tp>
    </main>
    <main first="rtdsrv.9ea807cfb19d420b80924e250881cb61">
      <tp t="e">
        <v>#N/A</v>
        <stp/>
        <stp>ec8c3ffc-9987-45fe-9c26-304de2040438</stp>
        <stp>1</stp>
        <tr r="I10" s="3"/>
      </tp>
    </main>
    <main first="rtdsrv.9ea807cfb19d420b80924e250881cb61">
      <tp t="e">
        <v>#N/A</v>
        <stp/>
        <stp>d1d25b95-cf58-4167-8118-da80ca95b52b</stp>
        <stp>1</stp>
        <tr r="Q8" s="2"/>
      </tp>
    </main>
    <main first="rtdsrv.9ea807cfb19d420b80924e250881cb61">
      <tp t="e">
        <v>#N/A</v>
        <stp/>
        <stp>17d2a8a5-0807-4b0e-acaf-dacdf3821679</stp>
        <stp>1</stp>
        <tr r="I11" s="3"/>
      </tp>
    </main>
    <main first="rtdsrv.9ea807cfb19d420b80924e250881cb61">
      <tp t="e">
        <v>#N/A</v>
        <stp/>
        <stp>8053b051-c308-4b83-8b06-e4c42a4cb96d</stp>
        <stp>1</stp>
        <tr r="O12" s="3"/>
      </tp>
      <tp t="e">
        <v>#N/A</v>
        <stp/>
        <stp>75261932-cc87-42b7-a269-8c554727bb76</stp>
        <stp>1</stp>
        <tr r="J14" s="3"/>
      </tp>
      <tp t="e">
        <v>#N/A</v>
        <stp/>
        <stp>460291be-cdfa-4103-85da-8c9ef977e721</stp>
        <stp>1</stp>
        <tr r="O17" s="3"/>
      </tp>
    </main>
    <main first="rtdsrv.9ea807cfb19d420b80924e250881cb61">
      <tp t="e">
        <v>#N/A</v>
        <stp/>
        <stp>b709b557-81df-41d9-a3f4-4f3a1e313380</stp>
        <stp>1</stp>
        <tr r="F16" s="3"/>
      </tp>
      <tp t="e">
        <v>#N/A</v>
        <stp/>
        <stp>b1f91afa-4f20-4398-a20f-23d47627a6aa</stp>
        <stp>1</stp>
        <tr r="N17" s="3"/>
      </tp>
      <tp t="e">
        <v>#N/A</v>
        <stp/>
        <stp>b4809ce8-279b-471a-b62a-3280b289bac7</stp>
        <stp>1</stp>
        <tr r="K7" s="3"/>
      </tp>
      <tp t="e">
        <v>#N/A</v>
        <stp/>
        <stp>3897759c-271f-4082-8157-7fba0f27b93a</stp>
        <stp>1</stp>
        <tr r="Q14" s="2"/>
      </tp>
      <tp t="e">
        <v>#N/A</v>
        <stp/>
        <stp>10b415ba-faf5-4bd6-8253-7573d2d4afa4</stp>
        <stp>1</stp>
        <tr r="F13" s="3"/>
      </tp>
      <tp t="e">
        <v>#N/A</v>
        <stp/>
        <stp>60ba5845-186b-4dd0-ac44-8af521799711</stp>
        <stp>1</stp>
        <tr r="I12" s="3"/>
      </tp>
      <tp t="e">
        <v>#N/A</v>
        <stp/>
        <stp>4f714459-f550-47a0-9a07-3beb86a9ac32</stp>
        <stp>1</stp>
        <tr r="G5" s="1"/>
      </tp>
    </main>
    <main first="rtdsrv.9ea807cfb19d420b80924e250881cb61">
      <tp t="e">
        <v>#N/A</v>
        <stp/>
        <stp>e77b9112-cfc7-4cbe-9055-468bfbb3445b</stp>
        <stp>1</stp>
        <tr r="H10" s="3"/>
      </tp>
    </main>
    <main first="rtdsrv.9ea807cfb19d420b80924e250881cb61">
      <tp t="e">
        <v>#N/A</v>
        <stp/>
        <stp>056e0d00-3683-4761-959c-f048d6b52987</stp>
        <stp>1</stp>
        <tr r="K11" s="3"/>
      </tp>
    </main>
    <main first="rtdsrv.9ea807cfb19d420b80924e250881cb61">
      <tp t="e">
        <v>#N/A</v>
        <stp/>
        <stp>96ddf77c-1279-41a3-aada-8ab4e4a84d05</stp>
        <stp>1</stp>
        <tr r="O18" s="3"/>
      </tp>
      <tp t="e">
        <v>#N/A</v>
        <stp/>
        <stp>6e0a62a0-38da-4faa-8619-f66de837db6a</stp>
        <stp>1</stp>
        <tr r="F15" s="3"/>
      </tp>
      <tp t="e">
        <v>#N/A</v>
        <stp/>
        <stp>e8c40b28-da42-4325-b14f-8cf38c055ee6</stp>
        <stp>1</stp>
        <tr r="I17" s="3"/>
      </tp>
      <tp t="e">
        <v>#N/A</v>
        <stp/>
        <stp>0ac8c63f-f2bd-4514-b4a3-196bdbfe3fc5</stp>
        <stp>1</stp>
        <tr r="F9" s="3"/>
      </tp>
      <tp t="e">
        <v>#N/A</v>
        <stp/>
        <stp>b5b65e30-1d42-4517-83e6-8f02044d73b0</stp>
        <stp>1</stp>
        <tr r="M17" s="3"/>
      </tp>
    </main>
    <main first="rtdsrv.9ea807cfb19d420b80924e250881cb61">
      <tp t="e">
        <v>#N/A</v>
        <stp/>
        <stp>bfa79672-cbe4-4f42-8797-d8e6218a9b51</stp>
        <stp>1</stp>
        <tr r="H13" s="3"/>
      </tp>
      <tp t="e">
        <v>#N/A</v>
        <stp/>
        <stp>601701be-4f89-4fd6-a3fb-e1219ad30a87</stp>
        <stp>1</stp>
        <tr r="H7" s="3"/>
      </tp>
    </main>
    <main first="rtdsrv.9ea807cfb19d420b80924e250881cb61">
      <tp t="e">
        <v>#N/A</v>
        <stp/>
        <stp>1a0a9189-2dc3-48d7-911d-5950c6b60a8d</stp>
        <stp>1</stp>
        <tr r="G16" s="3"/>
      </tp>
    </main>
    <main first="rtdsrv.9ea807cfb19d420b80924e250881cb61">
      <tp t="e">
        <v>#N/A</v>
        <stp/>
        <stp>e5711aa3-d308-4f9a-89f2-45446939aee9</stp>
        <stp>1</stp>
        <tr r="O13" s="3"/>
      </tp>
      <tp t="e">
        <v>#N/A</v>
        <stp/>
        <stp>0e1e10bf-46ad-4460-a9c7-fa59ecfdfd52</stp>
        <stp>1</stp>
        <tr r="H9" s="3"/>
      </tp>
      <tp t="e">
        <v>#N/A</v>
        <stp/>
        <stp>69e79154-d514-4cde-8735-9340dfbeaefd</stp>
        <stp>1</stp>
        <tr r="G9" s="4"/>
      </tp>
    </main>
    <main first="rtdsrv.9ea807cfb19d420b80924e250881cb61">
      <tp t="e">
        <v>#N/A</v>
        <stp/>
        <stp>e938d307-f33f-4b6d-bfe7-cfff609354c1</stp>
        <stp>1</stp>
        <tr r="I9" s="4"/>
      </tp>
    </main>
    <main first="rtdsrv.9ea807cfb19d420b80924e250881cb61">
      <tp t="e">
        <v>#N/A</v>
        <stp/>
        <stp>ecc091b1-0496-4b3a-85da-e9a06cf8a002</stp>
        <stp>1</stp>
        <tr r="L7" s="3"/>
      </tp>
    </main>
    <main first="rtdsrv.9ea807cfb19d420b80924e250881cb61">
      <tp t="e">
        <v>#N/A</v>
        <stp/>
        <stp>bd4c91c6-6cf5-4bb9-a90e-2e35579a2c5b</stp>
        <stp>1</stp>
        <tr r="J7" s="3"/>
      </tp>
    </main>
    <main first="rtdsrv.9ea807cfb19d420b80924e250881cb61">
      <tp t="e">
        <v>#N/A</v>
        <stp/>
        <stp>5c4181c2-b1e2-47bc-8f25-02d80d7d0233</stp>
        <stp>1</stp>
        <tr r="F14" s="3"/>
      </tp>
    </main>
    <main first="rtdsrv.9ea807cfb19d420b80924e250881cb61">
      <tp t="e">
        <v>#N/A</v>
        <stp/>
        <stp>4acadeb8-befa-4c41-9d0d-74ee87b14197</stp>
        <stp>1</stp>
        <tr r="M11" s="3"/>
      </tp>
    </main>
    <main first="rtdsrv.9ea807cfb19d420b80924e250881cb61">
      <tp t="e">
        <v>#N/A</v>
        <stp/>
        <stp>e3a3e6f4-b7f5-49e9-9036-5d100eddeab0</stp>
        <stp>1</stp>
        <tr r="O7" s="3"/>
      </tp>
    </main>
    <main first="rtdsrv.9ea807cfb19d420b80924e250881cb61">
      <tp t="e">
        <v>#N/A</v>
        <stp/>
        <stp>7f55523d-e47e-4d71-b348-ed11107f3d32</stp>
        <stp>1</stp>
        <tr r="A9" s="2"/>
      </tp>
    </main>
    <main first="rtdsrv.9ea807cfb19d420b80924e250881cb61">
      <tp t="e">
        <v>#N/A</v>
        <stp/>
        <stp>f700866c-4150-4b2c-b5be-fe254a2b31a4</stp>
        <stp>1</stp>
        <tr r="M12" s="3"/>
      </tp>
      <tp t="e">
        <v>#N/A</v>
        <stp/>
        <stp>a0751929-b8d6-4c98-9a52-e0d2e2c36446</stp>
        <stp>1</stp>
        <tr r="K12" s="3"/>
      </tp>
    </main>
    <main first="rtdsrv.9ea807cfb19d420b80924e250881cb61">
      <tp t="e">
        <v>#N/A</v>
        <stp/>
        <stp>9efb716f-c053-4a78-a827-6ea2e0461390</stp>
        <stp>1</stp>
        <tr r="N13" s="3"/>
      </tp>
      <tp t="e">
        <v>#N/A</v>
        <stp/>
        <stp>753a3ce4-480d-4557-9db9-beac45687297</stp>
        <stp>1</stp>
        <tr r="G14" s="3"/>
      </tp>
    </main>
    <main first="rtdsrv.9ea807cfb19d420b80924e250881cb61">
      <tp t="e">
        <v>#N/A</v>
        <stp/>
        <stp>dd8e1498-b888-4f13-935c-1119fa06a5b0</stp>
        <stp>1</stp>
        <tr r="H8" s="3"/>
      </tp>
      <tp t="e">
        <v>#N/A</v>
        <stp/>
        <stp>f86695a5-6ad2-42af-a946-89a707f1fe37</stp>
        <stp>1</stp>
        <tr r="O8" s="3"/>
      </tp>
    </main>
    <main first="rtdsrv.9ea807cfb19d420b80924e250881cb61">
      <tp t="e">
        <v>#N/A</v>
        <stp/>
        <stp>35afb124-0e87-4422-92bc-59f48922a37e</stp>
        <stp>1</stp>
        <tr r="H12" s="3"/>
      </tp>
    </main>
    <main first="rtdsrv.9ea807cfb19d420b80924e250881cb61">
      <tp t="e">
        <v>#N/A</v>
        <stp/>
        <stp>4c9dfe5b-89c5-4dad-b2c7-e412a633b30f</stp>
        <stp>1</stp>
        <tr r="O16" s="3"/>
      </tp>
      <tp t="e">
        <v>#N/A</v>
        <stp/>
        <stp>3000be59-0de3-43e7-be78-ee157064c788</stp>
        <stp>1</stp>
        <tr r="N15" s="3"/>
      </tp>
    </main>
    <main first="rtdsrv.9ea807cfb19d420b80924e250881cb61">
      <tp t="e">
        <v>#N/A</v>
        <stp/>
        <stp>ed21974b-8a21-409b-973a-1e78672dae47</stp>
        <stp>1</stp>
        <tr r="O13" s="2"/>
      </tp>
    </main>
    <main first="rtdsrv.9ea807cfb19d420b80924e250881cb61">
      <tp t="e">
        <v>#N/A</v>
        <stp/>
        <stp>8123085e-e166-4631-bc0c-1150ab145f23</stp>
        <stp>1</stp>
        <tr r="I15" s="3"/>
      </tp>
      <tp t="e">
        <v>#N/A</v>
        <stp/>
        <stp>6883fe2e-765c-42e5-90c1-2f88cd12f9fa</stp>
        <stp>1</stp>
        <tr r="K5" s="1"/>
      </tp>
      <tp t="e">
        <v>#N/A</v>
        <stp/>
        <stp>53e52418-66b4-4d24-9084-2641edbb5a8b</stp>
        <stp>1</stp>
        <tr r="Q7" s="2"/>
      </tp>
      <tp t="e">
        <v>#N/A</v>
        <stp/>
        <stp>a83c58c4-c43a-48d4-a53e-568929f07677</stp>
        <stp>1</stp>
        <tr r="O8" s="2"/>
      </tp>
    </main>
    <main first="rtdsrv.9ea807cfb19d420b80924e250881cb61">
      <tp t="e">
        <v>#N/A</v>
        <stp/>
        <stp>aa8a7136-065e-425c-8d06-128bf0c1c028</stp>
        <stp>1</stp>
        <tr r="K14" s="3"/>
      </tp>
      <tp t="e">
        <v>#N/A</v>
        <stp/>
        <stp>5d9b4ab7-d39a-4948-9511-4b8caac4c2f8</stp>
        <stp>1</stp>
        <tr r="J11" s="3"/>
      </tp>
      <tp t="e">
        <v>#N/A</v>
        <stp/>
        <stp>d7889a33-d217-4744-9924-94e6f16db26e</stp>
        <stp>1</stp>
        <tr r="M14" s="2"/>
      </tp>
    </main>
    <main first="rtdsrv.9ea807cfb19d420b80924e250881cb61">
      <tp t="e">
        <v>#N/A</v>
        <stp/>
        <stp>1146749e-215a-41d0-bf42-230a6733a94e</stp>
        <stp>1</stp>
        <tr r="I9" s="3"/>
      </tp>
      <tp t="e">
        <v>#N/A</v>
        <stp/>
        <stp>e7dba6ac-fe5f-445a-9222-e74a27c921cc</stp>
        <stp>1</stp>
        <tr r="M7" s="2"/>
      </tp>
    </main>
    <main first="rtdsrv.9ea807cfb19d420b80924e250881cb61">
      <tp t="e">
        <v>#N/A</v>
        <stp/>
        <stp>efec7be9-65bd-4446-88ef-39c88ea800a6</stp>
        <stp>1</stp>
        <tr r="H14" s="3"/>
      </tp>
    </main>
    <main first="rtdsrv.9ea807cfb19d420b80924e250881cb61">
      <tp t="e">
        <v>#N/A</v>
        <stp/>
        <stp>446f5a98-279f-49cb-9fd0-e9a44cd7608f</stp>
        <stp>1</stp>
        <tr r="F22" s="1"/>
      </tp>
    </main>
    <main first="rtdsrv.9ea807cfb19d420b80924e250881cb61">
      <tp t="e">
        <v>#N/A</v>
        <stp/>
        <stp>752039e2-d653-4d5d-a5dc-28b2fa54e576</stp>
        <stp>1</stp>
        <tr r="O9" s="2"/>
      </tp>
    </main>
    <main first="rtdsrv.9ea807cfb19d420b80924e250881cb61">
      <tp t="e">
        <v>#N/A</v>
        <stp/>
        <stp>885e95a6-95c9-4547-9952-2401fe181d57</stp>
        <stp>1</stp>
        <tr r="J16" s="3"/>
      </tp>
      <tp t="e">
        <v>#N/A</v>
        <stp/>
        <stp>12d9da67-7773-4a22-a24b-4f77c718ea34</stp>
        <stp>1</stp>
        <tr r="O14" s="3"/>
      </tp>
      <tp t="e">
        <v>#N/A</v>
        <stp/>
        <stp>c826ed08-d7a9-433d-9b27-8e36399e0fa4</stp>
        <stp>1</stp>
        <tr r="K16" s="3"/>
      </tp>
      <tp t="e">
        <v>#N/A</v>
        <stp/>
        <stp>47e10a84-1bc1-47b8-bb7b-3c11e81455b4</stp>
        <stp>1</stp>
        <tr r="O6" s="2"/>
      </tp>
      <tp t="e">
        <v>#N/A</v>
        <stp/>
        <stp>7dd5f451-b179-4e48-a70e-7fce49de33a5</stp>
        <stp>1</stp>
        <tr r="K15" s="3"/>
      </tp>
    </main>
    <main first="rtdsrv.9ea807cfb19d420b80924e250881cb61">
      <tp t="e">
        <v>#N/A</v>
        <stp/>
        <stp>edd341e3-bd3d-4abe-95ac-eedca1288142</stp>
        <stp>1</stp>
        <tr r="J15" s="3"/>
      </tp>
    </main>
    <main first="rtdsrv.9ea807cfb19d420b80924e250881cb61">
      <tp t="e">
        <v>#N/A</v>
        <stp/>
        <stp>0907082a-773e-44d6-b8b4-6b348c746ae2</stp>
        <stp>1</stp>
        <tr r="O7" s="2"/>
      </tp>
    </main>
    <main first="rtdsrv.9ea807cfb19d420b80924e250881cb61">
      <tp t="e">
        <v>#N/A</v>
        <stp/>
        <stp>f47b9edf-6bff-4a81-a9fa-a92cc3fa222a</stp>
        <stp>1</stp>
        <tr r="I13" s="3"/>
      </tp>
    </main>
    <main first="rtdsrv.9ea807cfb19d420b80924e250881cb61">
      <tp t="e">
        <v>#N/A</v>
        <stp/>
        <stp>ee72112e-3a43-4822-9340-96efdabd1fda</stp>
        <stp>1</stp>
        <tr r="H15" s="3"/>
      </tp>
      <tp t="e">
        <v>#N/A</v>
        <stp/>
        <stp>335e8545-6296-4638-bcd4-ec7f090c3bb9</stp>
        <stp>1</stp>
        <tr r="Q13" s="2"/>
      </tp>
      <tp t="e">
        <v>#N/A</v>
        <stp/>
        <stp>ed123f82-35e0-43b2-a0e3-d39f119b3fd2</stp>
        <stp>1</stp>
        <tr r="J9" s="3"/>
      </tp>
      <tp t="e">
        <v>#N/A</v>
        <stp/>
        <stp>e8c6740a-ddb4-4603-805c-0fa8bd85f257</stp>
        <stp>1</stp>
        <tr r="L16" s="3"/>
      </tp>
    </main>
    <main first="rtdsrv.9ea807cfb19d420b80924e250881cb61">
      <tp t="e">
        <v>#N/A</v>
        <stp/>
        <stp>77280d35-4919-4646-ae57-6689b350473b</stp>
        <stp>1</stp>
        <tr r="Q1" s="2"/>
      </tp>
      <tp t="e">
        <v>#N/A</v>
        <stp/>
        <stp>9c326496-cf89-43e8-80c6-ad8416feae0f</stp>
        <stp>1</stp>
        <tr r="K9" s="3"/>
      </tp>
    </main>
    <main first="rtdsrv.9ea807cfb19d420b80924e250881cb61">
      <tp t="e">
        <v>#N/A</v>
        <stp/>
        <stp>e15dd763-c1e7-44e8-9a1a-8357fa00eb17</stp>
        <stp>1</stp>
        <tr r="F17" s="3"/>
      </tp>
      <tp t="e">
        <v>#N/A</v>
        <stp/>
        <stp>dfe9cf45-0f14-4fa9-b87d-8b22881bc16f</stp>
        <stp>1</stp>
        <tr r="N14" s="3"/>
      </tp>
    </main>
    <main first="rtdsrv.9ea807cfb19d420b80924e250881cb61">
      <tp t="e">
        <v>#N/A</v>
        <stp/>
        <stp>413e7cfa-ca38-4172-8484-0542bb3bd5ea</stp>
        <stp>1</stp>
        <tr r="F6" s="3"/>
      </tp>
      <tp t="e">
        <v>#N/A</v>
        <stp/>
        <stp>4ef6b2fd-b9cf-4028-9544-73a7614ff90f</stp>
        <stp>1</stp>
        <tr r="G17" s="3"/>
      </tp>
    </main>
    <main first="rtdsrv.9ea807cfb19d420b80924e250881cb61">
      <tp t="e">
        <v>#N/A</v>
        <stp/>
        <stp>b408c78a-e1c9-4e19-b595-ec01cbf3fca0</stp>
        <stp>1</stp>
        <tr r="O9" s="3"/>
      </tp>
    </main>
    <main first="rtdsrv.9ea807cfb19d420b80924e250881cb61">
      <tp t="e">
        <v>#N/A</v>
        <stp/>
        <stp>5d781635-9e81-4063-8e2e-2aa10a24f926</stp>
        <stp>1</stp>
        <tr r="M15" s="3"/>
      </tp>
      <tp t="e">
        <v>#N/A</v>
        <stp/>
        <stp>738ca43a-119f-4d25-a3aa-2b41d6a0c6c1</stp>
        <stp>1</stp>
        <tr r="A7" s="2"/>
      </tp>
      <tp t="e">
        <v>#N/A</v>
        <stp/>
        <stp>1077dd98-81e9-46b5-952b-80f8b566e33e</stp>
        <stp>1</stp>
        <tr r="L9" s="3"/>
      </tp>
    </main>
    <main first="rtdsrv.9ea807cfb19d420b80924e250881cb61">
      <tp t="e">
        <v>#N/A</v>
        <stp/>
        <stp>9997f550-0fb6-45b3-9229-b87fa9756ae4</stp>
        <stp>1</stp>
        <tr r="J18" s="3"/>
      </tp>
      <tp t="e">
        <v>#N/A</v>
        <stp/>
        <stp>c8d0da08-f759-4a5d-a0d5-7e244d327b75</stp>
        <stp>1</stp>
        <tr r="F12" s="3"/>
      </tp>
    </main>
    <main first="rtdsrv.9ea807cfb19d420b80924e250881cb61">
      <tp t="e">
        <v>#N/A</v>
        <stp/>
        <stp>85faed86-2d22-43dc-8091-01cd3eeed1aa</stp>
        <stp>1</stp>
        <tr r="L10" s="3"/>
      </tp>
      <tp t="e">
        <v>#N/A</v>
        <stp/>
        <stp>76f2eda0-4837-4e00-8edf-b8a5b07e3d81</stp>
        <stp>1</stp>
        <tr r="K10" s="3"/>
      </tp>
      <tp t="e">
        <v>#N/A</v>
        <stp/>
        <stp>95acb72f-c539-458b-89de-1c977c84a305</stp>
        <stp>1</stp>
        <tr r="K13" s="3"/>
      </tp>
      <tp t="e">
        <v>#N/A</v>
        <stp/>
        <stp>74588375-21f8-4dba-b8ea-c943f461a2db</stp>
        <stp>1</stp>
        <tr r="N16" s="3"/>
      </tp>
    </main>
    <main first="rtdsrv.9ea807cfb19d420b80924e250881cb61">
      <tp t="e">
        <v>#N/A</v>
        <stp/>
        <stp>db548317-84f9-4ca7-abc0-e1ab5709e491</stp>
        <stp>1</stp>
        <tr r="H17" s="3"/>
      </tp>
    </main>
    <main first="rtdsrv.9ea807cfb19d420b80924e250881cb61">
      <tp t="e">
        <v>#N/A</v>
        <stp/>
        <stp>3a327683-0d53-463f-93a8-e5a077459e83</stp>
        <stp>1</stp>
        <tr r="A22" s="6"/>
      </tp>
      <tp t="e">
        <v>#N/A</v>
        <stp/>
        <stp>250eee9e-53e4-4d92-b902-3f254d789b7c</stp>
        <stp>1</stp>
        <tr r="Q9" s="2"/>
      </tp>
    </main>
    <main first="rtdsrv.9ea807cfb19d420b80924e250881cb61">
      <tp t="e">
        <v>#N/A</v>
        <stp/>
        <stp>848a559a-7ec3-4ade-aa4a-c9d5ee28091b</stp>
        <stp>1</stp>
        <tr r="N8" s="3"/>
      </tp>
    </main>
    <main first="rtdsrv.9ea807cfb19d420b80924e250881cb61">
      <tp t="e">
        <v>#N/A</v>
        <stp/>
        <stp>bb9e7e5b-f118-48b0-88df-1359a8022d11</stp>
        <stp>1</stp>
        <tr r="A10" s="2"/>
      </tp>
    </main>
    <main first="rtdsrv.9ea807cfb19d420b80924e250881cb61">
      <tp t="e">
        <v>#N/A</v>
        <stp/>
        <stp>d67e4428-d39e-47f2-86ee-e19dea659b06</stp>
        <stp>1</stp>
        <tr r="M10" s="2"/>
      </tp>
      <tp t="e">
        <v>#N/A</v>
        <stp/>
        <stp>5d0e9390-25bf-4023-906d-d7f78a1008f2</stp>
        <stp>1</stp>
        <tr r="N10" s="3"/>
      </tp>
      <tp t="e">
        <v>#N/A</v>
        <stp/>
        <stp>bdc6d9c5-60e4-40ca-9b3a-a475dc8a09d0</stp>
        <stp>1</stp>
        <tr r="A11" s="2"/>
      </tp>
    </main>
    <main first="rtdsrv.9ea807cfb19d420b80924e250881cb61">
      <tp t="e">
        <v>#N/A</v>
        <stp/>
        <stp>ac60f155-1b0f-45a0-91c7-898db232c43d</stp>
        <stp>1</stp>
        <tr r="M10" s="3"/>
      </tp>
    </main>
    <main first="rtdsrv.9ea807cfb19d420b80924e250881cb61">
      <tp t="e">
        <v>#N/A</v>
        <stp/>
        <stp>a9af4ce7-6b67-4c22-857b-d09077018e16</stp>
        <stp>1</stp>
        <tr r="L5" s="6"/>
      </tp>
    </main>
    <main first="rtdsrv.9ea807cfb19d420b80924e250881cb61">
      <tp t="e">
        <v>#N/A</v>
        <stp/>
        <stp>962fcf34-bdcd-4830-b4eb-2befa9354e93</stp>
        <stp>1</stp>
        <tr r="O15" s="3"/>
      </tp>
      <tp t="e">
        <v>#N/A</v>
        <stp/>
        <stp>7fc74e77-6e1b-4297-9b5c-c18b9e40ab9b</stp>
        <stp>1</stp>
        <tr r="L15" s="3"/>
      </tp>
    </main>
    <main first="rtdsrv.9ea807cfb19d420b80924e250881cb61">
      <tp t="e">
        <v>#N/A</v>
        <stp/>
        <stp>e7e062a8-2e25-4d02-aeb1-7e481c45e438</stp>
        <stp>1</stp>
        <tr r="J22" s="1"/>
      </tp>
      <tp t="e">
        <v>#N/A</v>
        <stp/>
        <stp>3115e593-a098-41b5-b887-b95cb7a6e603</stp>
        <stp>1</stp>
        <tr r="G12" s="3"/>
      </tp>
      <tp t="e">
        <v>#N/A</v>
        <stp/>
        <stp>f14022bf-c1d0-4beb-8a0f-b4cafb676a84</stp>
        <stp>1</stp>
        <tr r="O12" s="2"/>
      </tp>
      <tp t="e">
        <v>#N/A</v>
        <stp/>
        <stp>bda23e83-0340-4c46-b811-8093b129e0c4</stp>
        <stp>1</stp>
        <tr r="K17" s="3"/>
      </tp>
      <tp t="e">
        <v>#N/A</v>
        <stp/>
        <stp>978488d8-bdc8-490f-ba18-4146f4a8a840</stp>
        <stp>1</stp>
        <tr r="M14" s="3"/>
      </tp>
      <tp t="e">
        <v>#N/A</v>
        <stp/>
        <stp>e0642ae3-d769-423d-849b-df37f14c70ce</stp>
        <stp>1</stp>
        <tr r="K8" s="3"/>
      </tp>
    </main>
    <main first="rtdsrv.9ea807cfb19d420b80924e250881cb61">
      <tp t="e">
        <v>#N/A</v>
        <stp/>
        <stp>6f492849-dfee-4113-a812-8b97a53997a2</stp>
        <stp>1</stp>
        <tr r="Q12" s="2"/>
      </tp>
    </main>
    <main first="rtdsrv.9ea807cfb19d420b80924e250881cb61">
      <tp t="e">
        <v>#N/A</v>
        <stp/>
        <stp>bd757792-59d9-48b2-96e5-19bf2e49f954</stp>
        <stp>1</stp>
        <tr r="A12" s="2"/>
      </tp>
    </main>
    <main first="rtdsrv.9ea807cfb19d420b80924e250881cb61">
      <tp t="e">
        <v>#N/A</v>
        <stp/>
        <stp>47681a43-1c65-493b-80de-389e317a63b0</stp>
        <stp>1</stp>
        <tr r="A8" s="2"/>
      </tp>
      <tp t="e">
        <v>#N/A</v>
        <stp/>
        <stp>7cb174c6-151c-449b-8eab-0e629ea510b5</stp>
        <stp>1</stp>
        <tr r="J13" s="3"/>
      </tp>
    </main>
    <main first="rtdsrv.9ea807cfb19d420b80924e250881cb61">
      <tp t="e">
        <v>#N/A</v>
        <stp/>
        <stp>03e3f1a0-06c6-4bf3-9103-134097442347</stp>
        <stp>1</stp>
        <tr r="N18" s="3"/>
      </tp>
      <tp t="e">
        <v>#N/A</v>
        <stp/>
        <stp>4b73eb33-8fd2-473f-b003-db5ccc9b54d8</stp>
        <stp>1</stp>
        <tr r="Q11" s="2"/>
      </tp>
      <tp t="e">
        <v>#N/A</v>
        <stp/>
        <stp>e111b78f-ef2d-4afd-8184-4a35d9c92f68</stp>
        <stp>1</stp>
        <tr r="I18" s="3"/>
      </tp>
    </main>
    <main first="rtdsrv.9ea807cfb19d420b80924e250881cb61">
      <tp t="e">
        <v>#N/A</v>
        <stp/>
        <stp>83c0cd3e-5c8d-481a-9132-86cc4090d637</stp>
        <stp>1</stp>
        <tr r="C5" s="1"/>
      </tp>
    </main>
    <main first="rtdsrv.9ea807cfb19d420b80924e250881cb61">
      <tp t="e">
        <v>#N/A</v>
        <stp/>
        <stp>6493ff01-5958-43ea-8bdc-aaa7f6cf2fae</stp>
        <stp>1</stp>
        <tr r="E9" s="4"/>
      </tp>
      <tp t="e">
        <v>#N/A</v>
        <stp/>
        <stp>6d84cdb0-7f14-416a-8acb-d77405718c91</stp>
        <stp>1</stp>
        <tr r="J8" s="3"/>
      </tp>
      <tp t="e">
        <v>#N/A</v>
        <stp/>
        <stp>55b389c7-bd0e-4fb6-9e1e-3f84a6e5f8bb</stp>
        <stp>1</stp>
        <tr r="M16" s="3"/>
      </tp>
      <tp t="e">
        <v>#N/A</v>
        <stp/>
        <stp>00fa1a20-0b93-4a9a-aea5-661777d63a3a</stp>
        <stp>1</stp>
        <tr r="O11" s="2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volatileDependencies" Target="volatileDependencies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Historico!$Q$8</c:f>
              <c:strCache>
                <c:ptCount val="1"/>
                <c:pt idx="0">
                  <c:v>Conservador</c:v>
                </c:pt>
              </c:strCache>
            </c:strRef>
          </c:tx>
          <c:spPr>
            <a:ln w="28575" cap="rnd">
              <a:solidFill>
                <a:srgbClr val="97CA78"/>
              </a:solidFill>
              <a:round/>
            </a:ln>
            <a:effectLst/>
          </c:spPr>
          <c:marker>
            <c:symbol val="none"/>
          </c:marker>
          <c:dPt>
            <c:idx val="5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6AE5-4AF0-9E4E-A6FC91D53A5F}"/>
              </c:ext>
            </c:extLst>
          </c:dPt>
          <c:cat>
            <c:strRef>
              <c:f>Historico!$P$9:$P$5000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Historico!$Q$9:$Q$5000</c:f>
              <c:numCache>
                <c:formatCode>General</c:formatCode>
                <c:ptCount val="4992"/>
                <c:pt idx="0">
                  <c:v>100</c:v>
                </c:pt>
                <c:pt idx="1">
                  <c:v>100.21537390479401</c:v>
                </c:pt>
                <c:pt idx="2">
                  <c:v>100.436824951088</c:v>
                </c:pt>
                <c:pt idx="3">
                  <c:v>100.74296704539999</c:v>
                </c:pt>
                <c:pt idx="4">
                  <c:v>101.05071350513001</c:v>
                </c:pt>
                <c:pt idx="5">
                  <c:v>101.384129811777</c:v>
                </c:pt>
                <c:pt idx="6">
                  <c:v>101.706558646052</c:v>
                </c:pt>
                <c:pt idx="7">
                  <c:v>102.022958955611</c:v>
                </c:pt>
                <c:pt idx="8">
                  <c:v>102.357979627559</c:v>
                </c:pt>
                <c:pt idx="9">
                  <c:v>102.718524295138</c:v>
                </c:pt>
                <c:pt idx="10">
                  <c:v>103.16016234236299</c:v>
                </c:pt>
                <c:pt idx="11">
                  <c:v>103.53679928136999</c:v>
                </c:pt>
                <c:pt idx="12">
                  <c:v>104.00332930136901</c:v>
                </c:pt>
                <c:pt idx="13">
                  <c:v>104.435681476258</c:v>
                </c:pt>
                <c:pt idx="14">
                  <c:v>104.836189427995</c:v>
                </c:pt>
                <c:pt idx="15">
                  <c:v>105.234266523039</c:v>
                </c:pt>
                <c:pt idx="16">
                  <c:v>105.74309344997199</c:v>
                </c:pt>
                <c:pt idx="17">
                  <c:v>106.206025802181</c:v>
                </c:pt>
                <c:pt idx="18">
                  <c:v>106.613437387045</c:v>
                </c:pt>
                <c:pt idx="19">
                  <c:v>107.119979308569</c:v>
                </c:pt>
                <c:pt idx="20">
                  <c:v>107.556026385515</c:v>
                </c:pt>
                <c:pt idx="21">
                  <c:v>108.035196860554</c:v>
                </c:pt>
                <c:pt idx="22">
                  <c:v>108.616657785955</c:v>
                </c:pt>
                <c:pt idx="23">
                  <c:v>109.051538051805</c:v>
                </c:pt>
                <c:pt idx="24">
                  <c:v>109.422875723103</c:v>
                </c:pt>
                <c:pt idx="25">
                  <c:v>109.816431424581</c:v>
                </c:pt>
                <c:pt idx="26">
                  <c:v>109.942592888023</c:v>
                </c:pt>
                <c:pt idx="27">
                  <c:v>109.474896056578</c:v>
                </c:pt>
                <c:pt idx="28">
                  <c:v>109.73611591896</c:v>
                </c:pt>
                <c:pt idx="29">
                  <c:v>110.032485969248</c:v>
                </c:pt>
                <c:pt idx="30">
                  <c:v>110.41651271260299</c:v>
                </c:pt>
                <c:pt idx="31">
                  <c:v>110.750415190472</c:v>
                </c:pt>
                <c:pt idx="32">
                  <c:v>111.001668540179</c:v>
                </c:pt>
                <c:pt idx="33">
                  <c:v>111.27450789744</c:v>
                </c:pt>
                <c:pt idx="34">
                  <c:v>111.618376887986</c:v>
                </c:pt>
                <c:pt idx="35">
                  <c:v>111.92675537045599</c:v>
                </c:pt>
                <c:pt idx="36">
                  <c:v>112.290022597415</c:v>
                </c:pt>
                <c:pt idx="37">
                  <c:v>112.558048858424</c:v>
                </c:pt>
                <c:pt idx="38">
                  <c:v>112.888353668386</c:v>
                </c:pt>
                <c:pt idx="39">
                  <c:v>113.135863498785</c:v>
                </c:pt>
                <c:pt idx="40">
                  <c:v>113.414634146495</c:v>
                </c:pt>
                <c:pt idx="41">
                  <c:v>113.710712493979</c:v>
                </c:pt>
                <c:pt idx="42">
                  <c:v>114.040093578398</c:v>
                </c:pt>
                <c:pt idx="43">
                  <c:v>114.376135210157</c:v>
                </c:pt>
                <c:pt idx="44">
                  <c:v>114.68101325887299</c:v>
                </c:pt>
                <c:pt idx="45">
                  <c:v>114.992551855161</c:v>
                </c:pt>
                <c:pt idx="46">
                  <c:v>115.356596956262</c:v>
                </c:pt>
                <c:pt idx="47">
                  <c:v>115.662495964789</c:v>
                </c:pt>
                <c:pt idx="48">
                  <c:v>116.047495050938</c:v>
                </c:pt>
                <c:pt idx="49">
                  <c:v>116.35786683578</c:v>
                </c:pt>
                <c:pt idx="50">
                  <c:v>116.66741212958</c:v>
                </c:pt>
                <c:pt idx="51">
                  <c:v>116.990570220747</c:v>
                </c:pt>
                <c:pt idx="52">
                  <c:v>117.29316326417</c:v>
                </c:pt>
                <c:pt idx="53">
                  <c:v>117.59074874292099</c:v>
                </c:pt>
                <c:pt idx="54">
                  <c:v>117.868158110767</c:v>
                </c:pt>
                <c:pt idx="55">
                  <c:v>118.18820470548199</c:v>
                </c:pt>
                <c:pt idx="56">
                  <c:v>118.5779196535</c:v>
                </c:pt>
                <c:pt idx="57">
                  <c:v>119.064820252941</c:v>
                </c:pt>
                <c:pt idx="58">
                  <c:v>119.536455071997</c:v>
                </c:pt>
                <c:pt idx="59">
                  <c:v>120.080189101282</c:v>
                </c:pt>
                <c:pt idx="60">
                  <c:v>120.764086328563</c:v>
                </c:pt>
                <c:pt idx="61">
                  <c:v>121.412687516422</c:v>
                </c:pt>
                <c:pt idx="62">
                  <c:v>122.15040391136399</c:v>
                </c:pt>
                <c:pt idx="63">
                  <c:v>122.862596310792</c:v>
                </c:pt>
                <c:pt idx="64">
                  <c:v>123.595256523462</c:v>
                </c:pt>
                <c:pt idx="65">
                  <c:v>124.381201115553</c:v>
                </c:pt>
                <c:pt idx="66">
                  <c:v>125.26267837639899</c:v>
                </c:pt>
                <c:pt idx="67">
                  <c:v>126.032141759992</c:v>
                </c:pt>
                <c:pt idx="68">
                  <c:v>126.72406081447799</c:v>
                </c:pt>
                <c:pt idx="69">
                  <c:v>127.531494179741</c:v>
                </c:pt>
                <c:pt idx="70">
                  <c:v>128.35856886720299</c:v>
                </c:pt>
                <c:pt idx="71">
                  <c:v>129.10177899827201</c:v>
                </c:pt>
                <c:pt idx="72">
                  <c:v>129.95661406964101</c:v>
                </c:pt>
                <c:pt idx="73">
                  <c:v>130.635309263365</c:v>
                </c:pt>
                <c:pt idx="74">
                  <c:v>131.414885010803</c:v>
                </c:pt>
                <c:pt idx="75">
                  <c:v>132.020654503489</c:v>
                </c:pt>
                <c:pt idx="76">
                  <c:v>132.545136147644</c:v>
                </c:pt>
                <c:pt idx="77">
                  <c:v>133.04696220718299</c:v>
                </c:pt>
                <c:pt idx="78">
                  <c:v>133.57076321146499</c:v>
                </c:pt>
                <c:pt idx="79">
                  <c:v>134.119213102618</c:v>
                </c:pt>
                <c:pt idx="80">
                  <c:v>134.622740761843</c:v>
                </c:pt>
                <c:pt idx="81">
                  <c:v>135.07624138984801</c:v>
                </c:pt>
                <c:pt idx="82">
                  <c:v>135.61861413950101</c:v>
                </c:pt>
                <c:pt idx="83">
                  <c:v>136.0111488814</c:v>
                </c:pt>
                <c:pt idx="84">
                  <c:v>136.445202655857</c:v>
                </c:pt>
                <c:pt idx="85">
                  <c:v>136.967447911622</c:v>
                </c:pt>
                <c:pt idx="86">
                  <c:v>137.39775816677101</c:v>
                </c:pt>
                <c:pt idx="87">
                  <c:v>137.74396077985901</c:v>
                </c:pt>
                <c:pt idx="88">
                  <c:v>138.11486089671999</c:v>
                </c:pt>
                <c:pt idx="89">
                  <c:v>138.53724655904799</c:v>
                </c:pt>
                <c:pt idx="90">
                  <c:v>138.949568474432</c:v>
                </c:pt>
                <c:pt idx="91">
                  <c:v>139.313905278454</c:v>
                </c:pt>
                <c:pt idx="92">
                  <c:v>139.63857050077101</c:v>
                </c:pt>
                <c:pt idx="93">
                  <c:v>139.99153089523301</c:v>
                </c:pt>
                <c:pt idx="94">
                  <c:v>140.34118532482501</c:v>
                </c:pt>
                <c:pt idx="95">
                  <c:v>140.718794606393</c:v>
                </c:pt>
                <c:pt idx="96">
                  <c:v>141.15338316932301</c:v>
                </c:pt>
                <c:pt idx="97">
                  <c:v>141.61991318943899</c:v>
                </c:pt>
                <c:pt idx="98">
                  <c:v>142.081630113302</c:v>
                </c:pt>
                <c:pt idx="99">
                  <c:v>142.48413136764401</c:v>
                </c:pt>
                <c:pt idx="100">
                  <c:v>142.975942297606</c:v>
                </c:pt>
                <c:pt idx="101">
                  <c:v>143.42827611439901</c:v>
                </c:pt>
                <c:pt idx="102">
                  <c:v>143.916294907918</c:v>
                </c:pt>
                <c:pt idx="103">
                  <c:v>144.23809171933701</c:v>
                </c:pt>
                <c:pt idx="104">
                  <c:v>144.47505163168501</c:v>
                </c:pt>
                <c:pt idx="105">
                  <c:v>145.01348639326201</c:v>
                </c:pt>
                <c:pt idx="106">
                  <c:v>145.52474417677101</c:v>
                </c:pt>
                <c:pt idx="107">
                  <c:v>145.93074586475299</c:v>
                </c:pt>
                <c:pt idx="108">
                  <c:v>146.280448911246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93-4E99-8354-79F7EC060AB9}"/>
            </c:ext>
          </c:extLst>
        </c:ser>
        <c:ser>
          <c:idx val="1"/>
          <c:order val="1"/>
          <c:tx>
            <c:strRef>
              <c:f>Historico!$R$8</c:f>
              <c:strCache>
                <c:ptCount val="1"/>
                <c:pt idx="0">
                  <c:v>Moderado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Historico!$P$9:$P$5000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Historico!$R$9:$R$5000</c:f>
              <c:numCache>
                <c:formatCode>General</c:formatCode>
                <c:ptCount val="4992"/>
                <c:pt idx="0">
                  <c:v>100</c:v>
                </c:pt>
                <c:pt idx="1">
                  <c:v>100.556623763288</c:v>
                </c:pt>
                <c:pt idx="2">
                  <c:v>100.86949280020799</c:v>
                </c:pt>
                <c:pt idx="3">
                  <c:v>99.473601734847804</c:v>
                </c:pt>
                <c:pt idx="4">
                  <c:v>98.997206788859302</c:v>
                </c:pt>
                <c:pt idx="5">
                  <c:v>96.407239016844002</c:v>
                </c:pt>
                <c:pt idx="6">
                  <c:v>91.576599120744504</c:v>
                </c:pt>
                <c:pt idx="7">
                  <c:v>94.817938135587596</c:v>
                </c:pt>
                <c:pt idx="8">
                  <c:v>93.3923512729816</c:v>
                </c:pt>
                <c:pt idx="9">
                  <c:v>92.989097478333903</c:v>
                </c:pt>
                <c:pt idx="10">
                  <c:v>95.276601724093794</c:v>
                </c:pt>
                <c:pt idx="11">
                  <c:v>97.003336236230098</c:v>
                </c:pt>
                <c:pt idx="12">
                  <c:v>97.353506840532603</c:v>
                </c:pt>
                <c:pt idx="13">
                  <c:v>97.903460639063297</c:v>
                </c:pt>
                <c:pt idx="14">
                  <c:v>94.909868835937203</c:v>
                </c:pt>
                <c:pt idx="15">
                  <c:v>94.406453695381103</c:v>
                </c:pt>
                <c:pt idx="16">
                  <c:v>95.612863176735104</c:v>
                </c:pt>
                <c:pt idx="17">
                  <c:v>96.249436948099202</c:v>
                </c:pt>
                <c:pt idx="18">
                  <c:v>97.140111870132401</c:v>
                </c:pt>
                <c:pt idx="19">
                  <c:v>98.982095245271907</c:v>
                </c:pt>
                <c:pt idx="20">
                  <c:v>98.602319085854106</c:v>
                </c:pt>
                <c:pt idx="21">
                  <c:v>100.24473844992499</c:v>
                </c:pt>
                <c:pt idx="22">
                  <c:v>102.041673204047</c:v>
                </c:pt>
                <c:pt idx="23">
                  <c:v>102.256665690453</c:v>
                </c:pt>
                <c:pt idx="24">
                  <c:v>101.904535378679</c:v>
                </c:pt>
                <c:pt idx="25">
                  <c:v>101.73288241413</c:v>
                </c:pt>
                <c:pt idx="26">
                  <c:v>101.728743611486</c:v>
                </c:pt>
                <c:pt idx="27">
                  <c:v>99.4906098378124</c:v>
                </c:pt>
                <c:pt idx="28">
                  <c:v>101.497536205454</c:v>
                </c:pt>
                <c:pt idx="29">
                  <c:v>101.708883679705</c:v>
                </c:pt>
                <c:pt idx="30">
                  <c:v>103.77903646067701</c:v>
                </c:pt>
                <c:pt idx="31">
                  <c:v>104.54606082278799</c:v>
                </c:pt>
                <c:pt idx="32">
                  <c:v>103.32247293752199</c:v>
                </c:pt>
                <c:pt idx="33">
                  <c:v>103.214528735145</c:v>
                </c:pt>
                <c:pt idx="34">
                  <c:v>99.566479464876494</c:v>
                </c:pt>
                <c:pt idx="35">
                  <c:v>101.573382445611</c:v>
                </c:pt>
                <c:pt idx="36">
                  <c:v>103.94233114435301</c:v>
                </c:pt>
                <c:pt idx="37">
                  <c:v>104.632982570678</c:v>
                </c:pt>
                <c:pt idx="38">
                  <c:v>104.75788830069401</c:v>
                </c:pt>
                <c:pt idx="39">
                  <c:v>106.094527755398</c:v>
                </c:pt>
                <c:pt idx="40">
                  <c:v>106.13951318222099</c:v>
                </c:pt>
                <c:pt idx="41">
                  <c:v>107.394453113084</c:v>
                </c:pt>
                <c:pt idx="42">
                  <c:v>105.394693376031</c:v>
                </c:pt>
                <c:pt idx="43">
                  <c:v>105.624538946431</c:v>
                </c:pt>
                <c:pt idx="44">
                  <c:v>104.52410278772</c:v>
                </c:pt>
                <c:pt idx="45">
                  <c:v>104.081109070452</c:v>
                </c:pt>
                <c:pt idx="46">
                  <c:v>101.82618019496999</c:v>
                </c:pt>
                <c:pt idx="47">
                  <c:v>103.199582712143</c:v>
                </c:pt>
                <c:pt idx="48">
                  <c:v>101.935527037829</c:v>
                </c:pt>
                <c:pt idx="49">
                  <c:v>104.221231984673</c:v>
                </c:pt>
                <c:pt idx="50">
                  <c:v>103.559449014021</c:v>
                </c:pt>
                <c:pt idx="51">
                  <c:v>103.70262137323201</c:v>
                </c:pt>
                <c:pt idx="52">
                  <c:v>104.032585840439</c:v>
                </c:pt>
                <c:pt idx="53">
                  <c:v>101.017523014685</c:v>
                </c:pt>
                <c:pt idx="54">
                  <c:v>99.886699229013203</c:v>
                </c:pt>
                <c:pt idx="55">
                  <c:v>102.297378218733</c:v>
                </c:pt>
                <c:pt idx="56">
                  <c:v>100.75676788797099</c:v>
                </c:pt>
                <c:pt idx="57">
                  <c:v>102.279548375518</c:v>
                </c:pt>
                <c:pt idx="58">
                  <c:v>101.82404363003999</c:v>
                </c:pt>
                <c:pt idx="59">
                  <c:v>102.779349282966</c:v>
                </c:pt>
                <c:pt idx="60">
                  <c:v>105.80449795839399</c:v>
                </c:pt>
                <c:pt idx="61">
                  <c:v>106.432739662472</c:v>
                </c:pt>
                <c:pt idx="62">
                  <c:v>106.712490261765</c:v>
                </c:pt>
                <c:pt idx="63">
                  <c:v>107.11731631238899</c:v>
                </c:pt>
                <c:pt idx="64">
                  <c:v>108.82284933934</c:v>
                </c:pt>
                <c:pt idx="65">
                  <c:v>110.534968677443</c:v>
                </c:pt>
                <c:pt idx="66">
                  <c:v>110.666449298034</c:v>
                </c:pt>
                <c:pt idx="67">
                  <c:v>111.060699659633</c:v>
                </c:pt>
                <c:pt idx="68">
                  <c:v>110.549806763185</c:v>
                </c:pt>
                <c:pt idx="69">
                  <c:v>112.57592890562999</c:v>
                </c:pt>
                <c:pt idx="70">
                  <c:v>114.106689385721</c:v>
                </c:pt>
                <c:pt idx="71">
                  <c:v>114.667384651373</c:v>
                </c:pt>
                <c:pt idx="72">
                  <c:v>115.927869748557</c:v>
                </c:pt>
                <c:pt idx="73">
                  <c:v>116.957793640438</c:v>
                </c:pt>
                <c:pt idx="74">
                  <c:v>118.811081399675</c:v>
                </c:pt>
                <c:pt idx="75">
                  <c:v>119.481013152516</c:v>
                </c:pt>
                <c:pt idx="76">
                  <c:v>121.035979828099</c:v>
                </c:pt>
                <c:pt idx="77">
                  <c:v>121.09265325102</c:v>
                </c:pt>
                <c:pt idx="78">
                  <c:v>121.89527766744099</c:v>
                </c:pt>
                <c:pt idx="79">
                  <c:v>122.129152735579</c:v>
                </c:pt>
                <c:pt idx="80">
                  <c:v>123.02252070931701</c:v>
                </c:pt>
                <c:pt idx="81">
                  <c:v>124.393144442001</c:v>
                </c:pt>
                <c:pt idx="82">
                  <c:v>126.564761148649</c:v>
                </c:pt>
                <c:pt idx="83">
                  <c:v>124.009755240288</c:v>
                </c:pt>
                <c:pt idx="84">
                  <c:v>122.612312191632</c:v>
                </c:pt>
                <c:pt idx="85">
                  <c:v>125.149254944641</c:v>
                </c:pt>
                <c:pt idx="86">
                  <c:v>125.196296784561</c:v>
                </c:pt>
                <c:pt idx="87">
                  <c:v>125.532256262377</c:v>
                </c:pt>
                <c:pt idx="88">
                  <c:v>125.420076717041</c:v>
                </c:pt>
                <c:pt idx="89">
                  <c:v>126.303194152308</c:v>
                </c:pt>
                <c:pt idx="90">
                  <c:v>125.149066416663</c:v>
                </c:pt>
                <c:pt idx="91">
                  <c:v>120.809723356622</c:v>
                </c:pt>
                <c:pt idx="92">
                  <c:v>121.51793406182</c:v>
                </c:pt>
                <c:pt idx="93">
                  <c:v>118.538871190976</c:v>
                </c:pt>
                <c:pt idx="94">
                  <c:v>123.795362131088</c:v>
                </c:pt>
                <c:pt idx="95">
                  <c:v>126.16338100889701</c:v>
                </c:pt>
                <c:pt idx="96">
                  <c:v>128.175761474296</c:v>
                </c:pt>
                <c:pt idx="97">
                  <c:v>129.613221675158</c:v>
                </c:pt>
                <c:pt idx="98">
                  <c:v>126.292813372333</c:v>
                </c:pt>
                <c:pt idx="99">
                  <c:v>129.53467130474701</c:v>
                </c:pt>
                <c:pt idx="100">
                  <c:v>130.500614988385</c:v>
                </c:pt>
                <c:pt idx="101">
                  <c:v>130.00048330496099</c:v>
                </c:pt>
                <c:pt idx="102">
                  <c:v>130.965446009999</c:v>
                </c:pt>
                <c:pt idx="103">
                  <c:v>132.81629085331201</c:v>
                </c:pt>
                <c:pt idx="104">
                  <c:v>133.55110800359401</c:v>
                </c:pt>
                <c:pt idx="105">
                  <c:v>135.51275003887699</c:v>
                </c:pt>
                <c:pt idx="106">
                  <c:v>135.049943230813</c:v>
                </c:pt>
                <c:pt idx="107">
                  <c:v>131.47973931883499</c:v>
                </c:pt>
                <c:pt idx="108">
                  <c:v>118.892853741301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5-4AF0-9E4E-A6FC91D53A5F}"/>
            </c:ext>
          </c:extLst>
        </c:ser>
        <c:ser>
          <c:idx val="2"/>
          <c:order val="2"/>
          <c:tx>
            <c:strRef>
              <c:f>Historico!$S$8</c:f>
              <c:strCache>
                <c:ptCount val="1"/>
                <c:pt idx="0">
                  <c:v>Agresivo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f>Historico!$P$9:$P$5000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Historico!$S$9:$S$5000</c:f>
              <c:numCache>
                <c:formatCode>General</c:formatCode>
                <c:ptCount val="4992"/>
                <c:pt idx="0">
                  <c:v>100</c:v>
                </c:pt>
                <c:pt idx="1">
                  <c:v>101.56667261733701</c:v>
                </c:pt>
                <c:pt idx="2">
                  <c:v>100.46604900271601</c:v>
                </c:pt>
                <c:pt idx="3">
                  <c:v>99.481601627427196</c:v>
                </c:pt>
                <c:pt idx="4">
                  <c:v>98.691747484612307</c:v>
                </c:pt>
                <c:pt idx="5">
                  <c:v>94.718199723400204</c:v>
                </c:pt>
                <c:pt idx="6">
                  <c:v>86.753668116638394</c:v>
                </c:pt>
                <c:pt idx="7">
                  <c:v>91.462855675490601</c:v>
                </c:pt>
                <c:pt idx="8">
                  <c:v>90.471468510688297</c:v>
                </c:pt>
                <c:pt idx="9">
                  <c:v>89.523868534364695</c:v>
                </c:pt>
                <c:pt idx="10">
                  <c:v>91.842344276606994</c:v>
                </c:pt>
                <c:pt idx="11">
                  <c:v>92.9726688500959</c:v>
                </c:pt>
                <c:pt idx="12">
                  <c:v>92.844212775817098</c:v>
                </c:pt>
                <c:pt idx="13">
                  <c:v>92.819968759547905</c:v>
                </c:pt>
                <c:pt idx="14">
                  <c:v>88.469123331946307</c:v>
                </c:pt>
                <c:pt idx="15">
                  <c:v>89.576963248662693</c:v>
                </c:pt>
                <c:pt idx="16">
                  <c:v>90.641353812999995</c:v>
                </c:pt>
                <c:pt idx="17">
                  <c:v>92.061290202778807</c:v>
                </c:pt>
                <c:pt idx="18">
                  <c:v>93.144430740387193</c:v>
                </c:pt>
                <c:pt idx="19">
                  <c:v>93.179679144755895</c:v>
                </c:pt>
                <c:pt idx="20">
                  <c:v>93.835160980117493</c:v>
                </c:pt>
                <c:pt idx="21">
                  <c:v>94.813944364548703</c:v>
                </c:pt>
                <c:pt idx="22">
                  <c:v>97.368503672187202</c:v>
                </c:pt>
                <c:pt idx="23">
                  <c:v>97.659748683683603</c:v>
                </c:pt>
                <c:pt idx="24">
                  <c:v>98.553288603783599</c:v>
                </c:pt>
                <c:pt idx="25">
                  <c:v>99.510280529386407</c:v>
                </c:pt>
                <c:pt idx="26">
                  <c:v>99.760040284832897</c:v>
                </c:pt>
                <c:pt idx="27">
                  <c:v>97.808225208893404</c:v>
                </c:pt>
                <c:pt idx="28">
                  <c:v>99.884961966192293</c:v>
                </c:pt>
                <c:pt idx="29">
                  <c:v>99.024220164632396</c:v>
                </c:pt>
                <c:pt idx="30">
                  <c:v>101.813727565226</c:v>
                </c:pt>
                <c:pt idx="31">
                  <c:v>103.447940890212</c:v>
                </c:pt>
                <c:pt idx="32">
                  <c:v>104.209961214568</c:v>
                </c:pt>
                <c:pt idx="33">
                  <c:v>104.807995670824</c:v>
                </c:pt>
                <c:pt idx="34">
                  <c:v>102.717204932473</c:v>
                </c:pt>
                <c:pt idx="35">
                  <c:v>105.200936193345</c:v>
                </c:pt>
                <c:pt idx="36">
                  <c:v>104.85348694445599</c:v>
                </c:pt>
                <c:pt idx="37">
                  <c:v>105.36920478020301</c:v>
                </c:pt>
                <c:pt idx="38">
                  <c:v>106.7682954669</c:v>
                </c:pt>
                <c:pt idx="39">
                  <c:v>107.676093908609</c:v>
                </c:pt>
                <c:pt idx="40">
                  <c:v>107.435305377818</c:v>
                </c:pt>
                <c:pt idx="41">
                  <c:v>108.541624792153</c:v>
                </c:pt>
                <c:pt idx="42">
                  <c:v>107.250160150463</c:v>
                </c:pt>
                <c:pt idx="43">
                  <c:v>108.04616672149901</c:v>
                </c:pt>
                <c:pt idx="44">
                  <c:v>109.747105638031</c:v>
                </c:pt>
                <c:pt idx="45">
                  <c:v>109.297636636184</c:v>
                </c:pt>
                <c:pt idx="46">
                  <c:v>108.718602456269</c:v>
                </c:pt>
                <c:pt idx="47">
                  <c:v>111.82734914461599</c:v>
                </c:pt>
                <c:pt idx="48">
                  <c:v>111.13939957192601</c:v>
                </c:pt>
                <c:pt idx="49">
                  <c:v>112.287110851379</c:v>
                </c:pt>
                <c:pt idx="50">
                  <c:v>113.10844748269299</c:v>
                </c:pt>
                <c:pt idx="51">
                  <c:v>111.59078333154299</c:v>
                </c:pt>
                <c:pt idx="52">
                  <c:v>112.362469434738</c:v>
                </c:pt>
                <c:pt idx="53">
                  <c:v>107.74679242481901</c:v>
                </c:pt>
                <c:pt idx="54">
                  <c:v>105.661932022893</c:v>
                </c:pt>
                <c:pt idx="55">
                  <c:v>109.95781735097999</c:v>
                </c:pt>
                <c:pt idx="56">
                  <c:v>110.63894894789</c:v>
                </c:pt>
                <c:pt idx="57">
                  <c:v>109.843367049354</c:v>
                </c:pt>
                <c:pt idx="58">
                  <c:v>106.41327260190199</c:v>
                </c:pt>
                <c:pt idx="59">
                  <c:v>105.87158435315401</c:v>
                </c:pt>
                <c:pt idx="60">
                  <c:v>109.186613790924</c:v>
                </c:pt>
                <c:pt idx="61">
                  <c:v>109.883742810925</c:v>
                </c:pt>
                <c:pt idx="62">
                  <c:v>110.833189615281</c:v>
                </c:pt>
                <c:pt idx="63">
                  <c:v>111.02393411402601</c:v>
                </c:pt>
                <c:pt idx="64">
                  <c:v>113.92435443343101</c:v>
                </c:pt>
                <c:pt idx="65">
                  <c:v>114.669320042362</c:v>
                </c:pt>
                <c:pt idx="66">
                  <c:v>115.667266434757</c:v>
                </c:pt>
                <c:pt idx="67">
                  <c:v>115.206163669354</c:v>
                </c:pt>
                <c:pt idx="68">
                  <c:v>116.406064914772</c:v>
                </c:pt>
                <c:pt idx="69">
                  <c:v>117.940892877756</c:v>
                </c:pt>
                <c:pt idx="70">
                  <c:v>120.021358642145</c:v>
                </c:pt>
                <c:pt idx="71">
                  <c:v>122.097200533026</c:v>
                </c:pt>
                <c:pt idx="72">
                  <c:v>123.40551911818299</c:v>
                </c:pt>
                <c:pt idx="73">
                  <c:v>124.903953828965</c:v>
                </c:pt>
                <c:pt idx="74">
                  <c:v>126.757234470802</c:v>
                </c:pt>
                <c:pt idx="75">
                  <c:v>127.518034347682</c:v>
                </c:pt>
                <c:pt idx="76">
                  <c:v>129.63596866536</c:v>
                </c:pt>
                <c:pt idx="77">
                  <c:v>130.23651847615801</c:v>
                </c:pt>
                <c:pt idx="78">
                  <c:v>131.70730978064199</c:v>
                </c:pt>
                <c:pt idx="79">
                  <c:v>133.598404453369</c:v>
                </c:pt>
                <c:pt idx="80">
                  <c:v>134.40907937497801</c:v>
                </c:pt>
                <c:pt idx="81">
                  <c:v>135.74278235179401</c:v>
                </c:pt>
                <c:pt idx="82">
                  <c:v>139.03469270770401</c:v>
                </c:pt>
                <c:pt idx="83">
                  <c:v>136.98413903824999</c:v>
                </c:pt>
                <c:pt idx="84">
                  <c:v>135.01311626122299</c:v>
                </c:pt>
                <c:pt idx="85">
                  <c:v>136.52107461844599</c:v>
                </c:pt>
                <c:pt idx="86">
                  <c:v>137.09262590110299</c:v>
                </c:pt>
                <c:pt idx="87">
                  <c:v>136.517506745644</c:v>
                </c:pt>
                <c:pt idx="88">
                  <c:v>138.26638983003801</c:v>
                </c:pt>
                <c:pt idx="89">
                  <c:v>139.671050862176</c:v>
                </c:pt>
                <c:pt idx="90">
                  <c:v>139.67123629245901</c:v>
                </c:pt>
                <c:pt idx="91">
                  <c:v>134.30451802723101</c:v>
                </c:pt>
                <c:pt idx="92">
                  <c:v>135.56906510214301</c:v>
                </c:pt>
                <c:pt idx="93">
                  <c:v>130.57035691430801</c:v>
                </c:pt>
                <c:pt idx="94">
                  <c:v>136.24885352002499</c:v>
                </c:pt>
                <c:pt idx="95">
                  <c:v>138.334578349954</c:v>
                </c:pt>
                <c:pt idx="96">
                  <c:v>139.50853756535801</c:v>
                </c:pt>
                <c:pt idx="97">
                  <c:v>142.371287808288</c:v>
                </c:pt>
                <c:pt idx="98">
                  <c:v>138.65533181326501</c:v>
                </c:pt>
                <c:pt idx="99">
                  <c:v>142.651612974936</c:v>
                </c:pt>
                <c:pt idx="100">
                  <c:v>143.655624674167</c:v>
                </c:pt>
                <c:pt idx="101">
                  <c:v>142.45041616144599</c:v>
                </c:pt>
                <c:pt idx="102">
                  <c:v>143.63724484341199</c:v>
                </c:pt>
                <c:pt idx="103">
                  <c:v>145.18492114706899</c:v>
                </c:pt>
                <c:pt idx="104">
                  <c:v>147.16797789791599</c:v>
                </c:pt>
                <c:pt idx="105">
                  <c:v>148.839450472035</c:v>
                </c:pt>
                <c:pt idx="106">
                  <c:v>149.13127149874299</c:v>
                </c:pt>
                <c:pt idx="107">
                  <c:v>144.017435000977</c:v>
                </c:pt>
                <c:pt idx="108">
                  <c:v>134.224554223241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5-4AF0-9E4E-A6FC91D53A5F}"/>
            </c:ext>
          </c:extLst>
        </c:ser>
        <c:ser>
          <c:idx val="5"/>
          <c:order val="5"/>
          <c:tx>
            <c:strRef>
              <c:f>Historico!$V$8</c:f>
              <c:strCache>
                <c:ptCount val="1"/>
                <c:pt idx="0">
                  <c:v>COLCAP - 2 % A.A.</c:v>
                </c:pt>
              </c:strCache>
            </c:strRef>
          </c:tx>
          <c:spPr>
            <a:ln w="28575" cap="rnd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cat>
            <c:strRef>
              <c:f>Historico!$P$9:$P$5000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Historico!$V$9:$V$5000</c:f>
              <c:numCache>
                <c:formatCode>General</c:formatCode>
                <c:ptCount val="4992"/>
                <c:pt idx="0">
                  <c:v>100</c:v>
                </c:pt>
                <c:pt idx="1">
                  <c:v>99.277491185348495</c:v>
                </c:pt>
                <c:pt idx="2">
                  <c:v>102.587830787059</c:v>
                </c:pt>
                <c:pt idx="3">
                  <c:v>99.122640960617005</c:v>
                </c:pt>
                <c:pt idx="4">
                  <c:v>96.870170349371605</c:v>
                </c:pt>
                <c:pt idx="5">
                  <c:v>95.679631874198094</c:v>
                </c:pt>
                <c:pt idx="6">
                  <c:v>92.161315726931207</c:v>
                </c:pt>
                <c:pt idx="7">
                  <c:v>94.608807604992805</c:v>
                </c:pt>
                <c:pt idx="8">
                  <c:v>91.075178397237295</c:v>
                </c:pt>
                <c:pt idx="9">
                  <c:v>91.731283337576301</c:v>
                </c:pt>
                <c:pt idx="10">
                  <c:v>97.921662678243607</c:v>
                </c:pt>
                <c:pt idx="11">
                  <c:v>103.584132731194</c:v>
                </c:pt>
                <c:pt idx="12">
                  <c:v>104.385910037789</c:v>
                </c:pt>
                <c:pt idx="13">
                  <c:v>108.427880225587</c:v>
                </c:pt>
                <c:pt idx="14">
                  <c:v>104.686598378234</c:v>
                </c:pt>
                <c:pt idx="15">
                  <c:v>100.581036169315</c:v>
                </c:pt>
                <c:pt idx="16">
                  <c:v>102.689993991167</c:v>
                </c:pt>
                <c:pt idx="17">
                  <c:v>102.29446236114001</c:v>
                </c:pt>
                <c:pt idx="18">
                  <c:v>103.015955068637</c:v>
                </c:pt>
                <c:pt idx="19">
                  <c:v>111.04018153820699</c:v>
                </c:pt>
                <c:pt idx="20">
                  <c:v>107.79017807240599</c:v>
                </c:pt>
                <c:pt idx="21">
                  <c:v>112.283467091736</c:v>
                </c:pt>
                <c:pt idx="22">
                  <c:v>114.282312506344</c:v>
                </c:pt>
                <c:pt idx="23">
                  <c:v>113.08568288025</c:v>
                </c:pt>
                <c:pt idx="24">
                  <c:v>109.253120397567</c:v>
                </c:pt>
                <c:pt idx="25">
                  <c:v>105.096118042478</c:v>
                </c:pt>
                <c:pt idx="26">
                  <c:v>103.98700503131801</c:v>
                </c:pt>
                <c:pt idx="27">
                  <c:v>100.939709784347</c:v>
                </c:pt>
                <c:pt idx="28">
                  <c:v>104.96011099091299</c:v>
                </c:pt>
                <c:pt idx="29">
                  <c:v>107.872011157451</c:v>
                </c:pt>
                <c:pt idx="30">
                  <c:v>109.479702660698</c:v>
                </c:pt>
                <c:pt idx="31">
                  <c:v>108.79909356671899</c:v>
                </c:pt>
                <c:pt idx="32">
                  <c:v>101.71710231853601</c:v>
                </c:pt>
                <c:pt idx="33">
                  <c:v>100.28411037148901</c:v>
                </c:pt>
                <c:pt idx="34">
                  <c:v>91.158867934369496</c:v>
                </c:pt>
                <c:pt idx="35">
                  <c:v>94.859033550717896</c:v>
                </c:pt>
                <c:pt idx="36">
                  <c:v>105.55637227196701</c:v>
                </c:pt>
                <c:pt idx="37">
                  <c:v>106.157608631649</c:v>
                </c:pt>
                <c:pt idx="38">
                  <c:v>105.174162057112</c:v>
                </c:pt>
                <c:pt idx="39">
                  <c:v>108.17863682378101</c:v>
                </c:pt>
                <c:pt idx="40">
                  <c:v>107.459436324658</c:v>
                </c:pt>
                <c:pt idx="41">
                  <c:v>112.79358647658999</c:v>
                </c:pt>
                <c:pt idx="42">
                  <c:v>106.19099436490799</c:v>
                </c:pt>
                <c:pt idx="43">
                  <c:v>103.791727251257</c:v>
                </c:pt>
                <c:pt idx="44">
                  <c:v>96.915062908665305</c:v>
                </c:pt>
                <c:pt idx="45">
                  <c:v>96.233862518682102</c:v>
                </c:pt>
                <c:pt idx="46">
                  <c:v>88.274074400775106</c:v>
                </c:pt>
                <c:pt idx="47">
                  <c:v>87.207637076498898</c:v>
                </c:pt>
                <c:pt idx="48">
                  <c:v>83.319796793977702</c:v>
                </c:pt>
                <c:pt idx="49">
                  <c:v>88.438441828242503</c:v>
                </c:pt>
                <c:pt idx="50">
                  <c:v>82.622674672631504</c:v>
                </c:pt>
                <c:pt idx="51">
                  <c:v>85.284361916245004</c:v>
                </c:pt>
                <c:pt idx="52">
                  <c:v>84.444058899651296</c:v>
                </c:pt>
                <c:pt idx="53">
                  <c:v>79.833925857325099</c:v>
                </c:pt>
                <c:pt idx="54">
                  <c:v>78.169443087652297</c:v>
                </c:pt>
                <c:pt idx="55">
                  <c:v>78.237720416858807</c:v>
                </c:pt>
                <c:pt idx="56">
                  <c:v>71.544011304969899</c:v>
                </c:pt>
                <c:pt idx="57">
                  <c:v>74.274072263156995</c:v>
                </c:pt>
                <c:pt idx="58">
                  <c:v>75.825402190559501</c:v>
                </c:pt>
                <c:pt idx="59">
                  <c:v>80.227515472448403</c:v>
                </c:pt>
                <c:pt idx="60">
                  <c:v>86.249770831665998</c:v>
                </c:pt>
                <c:pt idx="61">
                  <c:v>86.819586238591</c:v>
                </c:pt>
                <c:pt idx="62">
                  <c:v>83.696642280323402</c:v>
                </c:pt>
                <c:pt idx="63">
                  <c:v>85.253690120414802</c:v>
                </c:pt>
                <c:pt idx="64">
                  <c:v>85.057857243227801</c:v>
                </c:pt>
                <c:pt idx="65">
                  <c:v>89.6880317926407</c:v>
                </c:pt>
                <c:pt idx="66">
                  <c:v>87.115720339934299</c:v>
                </c:pt>
                <c:pt idx="67">
                  <c:v>88.851309307501694</c:v>
                </c:pt>
                <c:pt idx="68">
                  <c:v>83.470106557128005</c:v>
                </c:pt>
                <c:pt idx="69">
                  <c:v>87.790567882941104</c:v>
                </c:pt>
                <c:pt idx="70">
                  <c:v>88.004057668615104</c:v>
                </c:pt>
                <c:pt idx="71">
                  <c:v>85.911451092339107</c:v>
                </c:pt>
                <c:pt idx="72">
                  <c:v>88.507570641697399</c:v>
                </c:pt>
                <c:pt idx="73">
                  <c:v>89.232404930633507</c:v>
                </c:pt>
                <c:pt idx="74">
                  <c:v>93.544208614039206</c:v>
                </c:pt>
                <c:pt idx="75">
                  <c:v>95.234597138827695</c:v>
                </c:pt>
                <c:pt idx="76">
                  <c:v>96.493219373165601</c:v>
                </c:pt>
                <c:pt idx="77">
                  <c:v>96.443601513281493</c:v>
                </c:pt>
                <c:pt idx="78">
                  <c:v>96.849733959650607</c:v>
                </c:pt>
                <c:pt idx="79">
                  <c:v>92.867706625140301</c:v>
                </c:pt>
                <c:pt idx="80">
                  <c:v>94.181811262969902</c:v>
                </c:pt>
                <c:pt idx="81">
                  <c:v>98.725469959783396</c:v>
                </c:pt>
                <c:pt idx="82">
                  <c:v>101.528254203033</c:v>
                </c:pt>
                <c:pt idx="83">
                  <c:v>96.210175918764406</c:v>
                </c:pt>
                <c:pt idx="84">
                  <c:v>94.859914302243894</c:v>
                </c:pt>
                <c:pt idx="85">
                  <c:v>102.58816841105001</c:v>
                </c:pt>
                <c:pt idx="86">
                  <c:v>101.24610274098799</c:v>
                </c:pt>
                <c:pt idx="87">
                  <c:v>103.43804055091501</c:v>
                </c:pt>
                <c:pt idx="88">
                  <c:v>100.25937279244</c:v>
                </c:pt>
                <c:pt idx="89">
                  <c:v>101.201466095052</c:v>
                </c:pt>
                <c:pt idx="90">
                  <c:v>98.915767907979898</c:v>
                </c:pt>
                <c:pt idx="91">
                  <c:v>91.537731688702493</c:v>
                </c:pt>
                <c:pt idx="92">
                  <c:v>90.562593653565301</c:v>
                </c:pt>
                <c:pt idx="93">
                  <c:v>87.050702271051705</c:v>
                </c:pt>
                <c:pt idx="94">
                  <c:v>94.998840547283194</c:v>
                </c:pt>
                <c:pt idx="95">
                  <c:v>98.903689359780401</c:v>
                </c:pt>
                <c:pt idx="96">
                  <c:v>104.146656456054</c:v>
                </c:pt>
                <c:pt idx="97">
                  <c:v>104.637030329322</c:v>
                </c:pt>
                <c:pt idx="98">
                  <c:v>98.758104051928996</c:v>
                </c:pt>
                <c:pt idx="99">
                  <c:v>103.158638828085</c:v>
                </c:pt>
                <c:pt idx="100">
                  <c:v>104.14380942098801</c:v>
                </c:pt>
                <c:pt idx="101">
                  <c:v>103.862421669997</c:v>
                </c:pt>
                <c:pt idx="102">
                  <c:v>105.196897528134</c:v>
                </c:pt>
                <c:pt idx="103">
                  <c:v>109.06269413442401</c:v>
                </c:pt>
                <c:pt idx="104">
                  <c:v>107.585056859418</c:v>
                </c:pt>
                <c:pt idx="105">
                  <c:v>111.49652700265899</c:v>
                </c:pt>
                <c:pt idx="106">
                  <c:v>108.82353853446</c:v>
                </c:pt>
                <c:pt idx="107">
                  <c:v>103.729391317931</c:v>
                </c:pt>
                <c:pt idx="108">
                  <c:v>75.537690671975696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E5-4AF0-9E4E-A6FC91D5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60536"/>
        <c:axId val="124042168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Historico!$T$8</c15:sqref>
                        </c15:formulaRef>
                      </c:ext>
                    </c:extLst>
                    <c:strCache>
                      <c:ptCount val="1"/>
                      <c:pt idx="0">
                        <c:v>Estrategia</c:v>
                      </c:pt>
                    </c:strCache>
                  </c:strRef>
                </c:tx>
                <c:spPr>
                  <a:ln w="28575" cap="rnd">
                    <a:solidFill>
                      <a:srgbClr val="7030A0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Historico!$P$9:$P$5000</c15:sqref>
                        </c15:formulaRef>
                      </c:ext>
                    </c:extLst>
                    <c:strCache>
                      <c:ptCount val="109"/>
                      <c:pt idx="0">
                        <c:v>3/31/2011</c:v>
                      </c:pt>
                      <c:pt idx="1">
                        <c:v>4/30/2011</c:v>
                      </c:pt>
                      <c:pt idx="2">
                        <c:v>5/31/2011</c:v>
                      </c:pt>
                      <c:pt idx="3">
                        <c:v>6/30/2011</c:v>
                      </c:pt>
                      <c:pt idx="4">
                        <c:v>7/31/2011</c:v>
                      </c:pt>
                      <c:pt idx="5">
                        <c:v>8/31/2011</c:v>
                      </c:pt>
                      <c:pt idx="6">
                        <c:v>9/30/2011</c:v>
                      </c:pt>
                      <c:pt idx="7">
                        <c:v>10/31/2011</c:v>
                      </c:pt>
                      <c:pt idx="8">
                        <c:v>11/30/2011</c:v>
                      </c:pt>
                      <c:pt idx="9">
                        <c:v>12/31/2011</c:v>
                      </c:pt>
                      <c:pt idx="10">
                        <c:v>1/31/2012</c:v>
                      </c:pt>
                      <c:pt idx="11">
                        <c:v>2/29/2012</c:v>
                      </c:pt>
                      <c:pt idx="12">
                        <c:v>3/31/2012</c:v>
                      </c:pt>
                      <c:pt idx="13">
                        <c:v>4/30/2012</c:v>
                      </c:pt>
                      <c:pt idx="14">
                        <c:v>5/31/2012</c:v>
                      </c:pt>
                      <c:pt idx="15">
                        <c:v>6/30/2012</c:v>
                      </c:pt>
                      <c:pt idx="16">
                        <c:v>7/31/2012</c:v>
                      </c:pt>
                      <c:pt idx="17">
                        <c:v>8/31/2012</c:v>
                      </c:pt>
                      <c:pt idx="18">
                        <c:v>9/30/2012</c:v>
                      </c:pt>
                      <c:pt idx="19">
                        <c:v>10/31/2012</c:v>
                      </c:pt>
                      <c:pt idx="20">
                        <c:v>11/30/2012</c:v>
                      </c:pt>
                      <c:pt idx="21">
                        <c:v>12/31/2012</c:v>
                      </c:pt>
                      <c:pt idx="22">
                        <c:v>1/31/2013</c:v>
                      </c:pt>
                      <c:pt idx="23">
                        <c:v>2/28/2013</c:v>
                      </c:pt>
                      <c:pt idx="24">
                        <c:v>3/31/2013</c:v>
                      </c:pt>
                      <c:pt idx="25">
                        <c:v>4/30/2013</c:v>
                      </c:pt>
                      <c:pt idx="26">
                        <c:v>5/31/2013</c:v>
                      </c:pt>
                      <c:pt idx="27">
                        <c:v>6/30/2013</c:v>
                      </c:pt>
                      <c:pt idx="28">
                        <c:v>7/31/2013</c:v>
                      </c:pt>
                      <c:pt idx="29">
                        <c:v>8/31/2013</c:v>
                      </c:pt>
                      <c:pt idx="30">
                        <c:v>9/30/2013</c:v>
                      </c:pt>
                      <c:pt idx="31">
                        <c:v>10/31/2013</c:v>
                      </c:pt>
                      <c:pt idx="32">
                        <c:v>11/30/2013</c:v>
                      </c:pt>
                      <c:pt idx="33">
                        <c:v>12/31/2013</c:v>
                      </c:pt>
                      <c:pt idx="34">
                        <c:v>1/31/2014</c:v>
                      </c:pt>
                      <c:pt idx="35">
                        <c:v>2/28/2014</c:v>
                      </c:pt>
                      <c:pt idx="36">
                        <c:v>3/31/2014</c:v>
                      </c:pt>
                      <c:pt idx="37">
                        <c:v>4/30/2014</c:v>
                      </c:pt>
                      <c:pt idx="38">
                        <c:v>5/31/2014</c:v>
                      </c:pt>
                      <c:pt idx="39">
                        <c:v>6/30/2014</c:v>
                      </c:pt>
                      <c:pt idx="40">
                        <c:v>7/31/2014</c:v>
                      </c:pt>
                      <c:pt idx="41">
                        <c:v>8/31/2014</c:v>
                      </c:pt>
                      <c:pt idx="42">
                        <c:v>9/30/2014</c:v>
                      </c:pt>
                      <c:pt idx="43">
                        <c:v>10/31/2014</c:v>
                      </c:pt>
                      <c:pt idx="44">
                        <c:v>11/30/2014</c:v>
                      </c:pt>
                      <c:pt idx="45">
                        <c:v>12/31/2014</c:v>
                      </c:pt>
                      <c:pt idx="46">
                        <c:v>1/31/2015</c:v>
                      </c:pt>
                      <c:pt idx="47">
                        <c:v>2/28/2015</c:v>
                      </c:pt>
                      <c:pt idx="48">
                        <c:v>3/31/2015</c:v>
                      </c:pt>
                      <c:pt idx="49">
                        <c:v>4/30/2015</c:v>
                      </c:pt>
                      <c:pt idx="50">
                        <c:v>5/31/2015</c:v>
                      </c:pt>
                      <c:pt idx="51">
                        <c:v>6/30/2015</c:v>
                      </c:pt>
                      <c:pt idx="52">
                        <c:v>7/31/2015</c:v>
                      </c:pt>
                      <c:pt idx="53">
                        <c:v>8/31/2015</c:v>
                      </c:pt>
                      <c:pt idx="54">
                        <c:v>9/30/2015</c:v>
                      </c:pt>
                      <c:pt idx="55">
                        <c:v>10/31/2015</c:v>
                      </c:pt>
                      <c:pt idx="56">
                        <c:v>11/30/2015</c:v>
                      </c:pt>
                      <c:pt idx="57">
                        <c:v>12/31/2015</c:v>
                      </c:pt>
                      <c:pt idx="58">
                        <c:v>1/31/2016</c:v>
                      </c:pt>
                      <c:pt idx="59">
                        <c:v>2/29/2016</c:v>
                      </c:pt>
                      <c:pt idx="60">
                        <c:v>3/31/2016</c:v>
                      </c:pt>
                      <c:pt idx="61">
                        <c:v>4/30/2016</c:v>
                      </c:pt>
                      <c:pt idx="62">
                        <c:v>5/31/2016</c:v>
                      </c:pt>
                      <c:pt idx="63">
                        <c:v>6/30/2016</c:v>
                      </c:pt>
                      <c:pt idx="64">
                        <c:v>7/31/2016</c:v>
                      </c:pt>
                      <c:pt idx="65">
                        <c:v>8/31/2016</c:v>
                      </c:pt>
                      <c:pt idx="66">
                        <c:v>9/30/2016</c:v>
                      </c:pt>
                      <c:pt idx="67">
                        <c:v>10/31/2016</c:v>
                      </c:pt>
                      <c:pt idx="68">
                        <c:v>11/30/2016</c:v>
                      </c:pt>
                      <c:pt idx="69">
                        <c:v>12/31/2016</c:v>
                      </c:pt>
                      <c:pt idx="70">
                        <c:v>1/31/2017</c:v>
                      </c:pt>
                      <c:pt idx="71">
                        <c:v>2/28/2017</c:v>
                      </c:pt>
                      <c:pt idx="72">
                        <c:v>3/31/2017</c:v>
                      </c:pt>
                      <c:pt idx="73">
                        <c:v>4/30/2017</c:v>
                      </c:pt>
                      <c:pt idx="74">
                        <c:v>5/31/2017</c:v>
                      </c:pt>
                      <c:pt idx="75">
                        <c:v>6/30/2017</c:v>
                      </c:pt>
                      <c:pt idx="76">
                        <c:v>7/31/2017</c:v>
                      </c:pt>
                      <c:pt idx="77">
                        <c:v>8/31/2017</c:v>
                      </c:pt>
                      <c:pt idx="78">
                        <c:v>9/30/2017</c:v>
                      </c:pt>
                      <c:pt idx="79">
                        <c:v>10/31/2017</c:v>
                      </c:pt>
                      <c:pt idx="80">
                        <c:v>11/30/2017</c:v>
                      </c:pt>
                      <c:pt idx="81">
                        <c:v>12/31/2017</c:v>
                      </c:pt>
                      <c:pt idx="82">
                        <c:v>1/31/2018</c:v>
                      </c:pt>
                      <c:pt idx="83">
                        <c:v>2/28/2018</c:v>
                      </c:pt>
                      <c:pt idx="84">
                        <c:v>3/31/2018</c:v>
                      </c:pt>
                      <c:pt idx="85">
                        <c:v>4/30/2018</c:v>
                      </c:pt>
                      <c:pt idx="86">
                        <c:v>5/31/2018</c:v>
                      </c:pt>
                      <c:pt idx="87">
                        <c:v>6/30/2018</c:v>
                      </c:pt>
                      <c:pt idx="88">
                        <c:v>7/31/2018</c:v>
                      </c:pt>
                      <c:pt idx="89">
                        <c:v>8/31/2018</c:v>
                      </c:pt>
                      <c:pt idx="90">
                        <c:v>9/30/2018</c:v>
                      </c:pt>
                      <c:pt idx="91">
                        <c:v>10/31/2018</c:v>
                      </c:pt>
                      <c:pt idx="92">
                        <c:v>11/30/2018</c:v>
                      </c:pt>
                      <c:pt idx="93">
                        <c:v>12/31/2018</c:v>
                      </c:pt>
                      <c:pt idx="94">
                        <c:v>1/31/2019</c:v>
                      </c:pt>
                      <c:pt idx="95">
                        <c:v>2/28/2019</c:v>
                      </c:pt>
                      <c:pt idx="96">
                        <c:v>3/31/2019</c:v>
                      </c:pt>
                      <c:pt idx="97">
                        <c:v>4/30/2019</c:v>
                      </c:pt>
                      <c:pt idx="98">
                        <c:v>5/31/2019</c:v>
                      </c:pt>
                      <c:pt idx="99">
                        <c:v>6/30/2019</c:v>
                      </c:pt>
                      <c:pt idx="100">
                        <c:v>7/31/2019</c:v>
                      </c:pt>
                      <c:pt idx="101">
                        <c:v>8/31/2019</c:v>
                      </c:pt>
                      <c:pt idx="102">
                        <c:v>9/30/2019</c:v>
                      </c:pt>
                      <c:pt idx="103">
                        <c:v>10/31/2019</c:v>
                      </c:pt>
                      <c:pt idx="104">
                        <c:v>11/30/2019</c:v>
                      </c:pt>
                      <c:pt idx="105">
                        <c:v>12/31/2019</c:v>
                      </c:pt>
                      <c:pt idx="106">
                        <c:v>1/31/2020</c:v>
                      </c:pt>
                      <c:pt idx="107">
                        <c:v>2/29/2020</c:v>
                      </c:pt>
                      <c:pt idx="108">
                        <c:v>3/31/2020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Historico!$T$9:$T$5000</c15:sqref>
                        </c15:formulaRef>
                      </c:ext>
                    </c:extLst>
                    <c:numCache>
                      <c:formatCode>General</c:formatCode>
                      <c:ptCount val="4992"/>
                      <c:pt idx="0">
                        <c:v>100</c:v>
                      </c:pt>
                      <c:pt idx="1">
                        <c:v>102.91142547805801</c:v>
                      </c:pt>
                      <c:pt idx="2">
                        <c:v>100.42430202337</c:v>
                      </c:pt>
                      <c:pt idx="3">
                        <c:v>98.089629259309703</c:v>
                      </c:pt>
                      <c:pt idx="4">
                        <c:v>96.202891040127696</c:v>
                      </c:pt>
                      <c:pt idx="5">
                        <c:v>87.933578741503894</c:v>
                      </c:pt>
                      <c:pt idx="6">
                        <c:v>73.272551899077399</c:v>
                      </c:pt>
                      <c:pt idx="7">
                        <c:v>81.020954787381896</c:v>
                      </c:pt>
                      <c:pt idx="8">
                        <c:v>78.8492940732976</c:v>
                      </c:pt>
                      <c:pt idx="9">
                        <c:v>76.892159263603403</c:v>
                      </c:pt>
                      <c:pt idx="10">
                        <c:v>80.554613002343103</c:v>
                      </c:pt>
                      <c:pt idx="11">
                        <c:v>82.2378961741924</c:v>
                      </c:pt>
                      <c:pt idx="12">
                        <c:v>81.614515356370205</c:v>
                      </c:pt>
                      <c:pt idx="13">
                        <c:v>81.201803785283104</c:v>
                      </c:pt>
                      <c:pt idx="14">
                        <c:v>73.452747999341199</c:v>
                      </c:pt>
                      <c:pt idx="15">
                        <c:v>74.970808007521597</c:v>
                      </c:pt>
                      <c:pt idx="16">
                        <c:v>76.346859255921999</c:v>
                      </c:pt>
                      <c:pt idx="17">
                        <c:v>78.401515386882195</c:v>
                      </c:pt>
                      <c:pt idx="18">
                        <c:v>79.934953915420905</c:v>
                      </c:pt>
                      <c:pt idx="19">
                        <c:v>79.604753528605201</c:v>
                      </c:pt>
                      <c:pt idx="20">
                        <c:v>80.386940863914802</c:v>
                      </c:pt>
                      <c:pt idx="21">
                        <c:v>81.702341703465194</c:v>
                      </c:pt>
                      <c:pt idx="22">
                        <c:v>82.232606940204306</c:v>
                      </c:pt>
                      <c:pt idx="23">
                        <c:v>82.617070565116606</c:v>
                      </c:pt>
                      <c:pt idx="24">
                        <c:v>82.926979042706094</c:v>
                      </c:pt>
                      <c:pt idx="25">
                        <c:v>83.278664526296794</c:v>
                      </c:pt>
                      <c:pt idx="26">
                        <c:v>83.508537370711593</c:v>
                      </c:pt>
                      <c:pt idx="27">
                        <c:v>83.419759807293303</c:v>
                      </c:pt>
                      <c:pt idx="28">
                        <c:v>83.230039014597395</c:v>
                      </c:pt>
                      <c:pt idx="29">
                        <c:v>83.536705193808302</c:v>
                      </c:pt>
                      <c:pt idx="30">
                        <c:v>83.797908313223203</c:v>
                      </c:pt>
                      <c:pt idx="31">
                        <c:v>84.061733232229003</c:v>
                      </c:pt>
                      <c:pt idx="32">
                        <c:v>84.277852952829605</c:v>
                      </c:pt>
                      <c:pt idx="33">
                        <c:v>84.545197656378207</c:v>
                      </c:pt>
                      <c:pt idx="34">
                        <c:v>77.564071249915301</c:v>
                      </c:pt>
                      <c:pt idx="35">
                        <c:v>80.516356437001406</c:v>
                      </c:pt>
                      <c:pt idx="36">
                        <c:v>88.701848222175599</c:v>
                      </c:pt>
                      <c:pt idx="37">
                        <c:v>89.253545535844793</c:v>
                      </c:pt>
                      <c:pt idx="38">
                        <c:v>88.736684534000204</c:v>
                      </c:pt>
                      <c:pt idx="39">
                        <c:v>90.939124673022903</c:v>
                      </c:pt>
                      <c:pt idx="40">
                        <c:v>90.431023240904295</c:v>
                      </c:pt>
                      <c:pt idx="41">
                        <c:v>94.276756942970707</c:v>
                      </c:pt>
                      <c:pt idx="42">
                        <c:v>89.404565481585493</c:v>
                      </c:pt>
                      <c:pt idx="43">
                        <c:v>88.253022161428802</c:v>
                      </c:pt>
                      <c:pt idx="44">
                        <c:v>83.505770291201799</c:v>
                      </c:pt>
                      <c:pt idx="45">
                        <c:v>82.321641891496299</c:v>
                      </c:pt>
                      <c:pt idx="46">
                        <c:v>81.161904077627696</c:v>
                      </c:pt>
                      <c:pt idx="47">
                        <c:v>85.634042629855699</c:v>
                      </c:pt>
                      <c:pt idx="48">
                        <c:v>84.280857421690598</c:v>
                      </c:pt>
                      <c:pt idx="49">
                        <c:v>85.790545553318196</c:v>
                      </c:pt>
                      <c:pt idx="50">
                        <c:v>86.804025723366095</c:v>
                      </c:pt>
                      <c:pt idx="51">
                        <c:v>84.234816530952202</c:v>
                      </c:pt>
                      <c:pt idx="52">
                        <c:v>85.149657089379602</c:v>
                      </c:pt>
                      <c:pt idx="53">
                        <c:v>77.973374883877099</c:v>
                      </c:pt>
                      <c:pt idx="54">
                        <c:v>74.741808634251399</c:v>
                      </c:pt>
                      <c:pt idx="55">
                        <c:v>80.6967725364957</c:v>
                      </c:pt>
                      <c:pt idx="56">
                        <c:v>81.415262160939207</c:v>
                      </c:pt>
                      <c:pt idx="57">
                        <c:v>79.882268578628995</c:v>
                      </c:pt>
                      <c:pt idx="58">
                        <c:v>81.488435933832093</c:v>
                      </c:pt>
                      <c:pt idx="59">
                        <c:v>85.150316468323595</c:v>
                      </c:pt>
                      <c:pt idx="60">
                        <c:v>90.598368197679505</c:v>
                      </c:pt>
                      <c:pt idx="61">
                        <c:v>90.924838048405903</c:v>
                      </c:pt>
                      <c:pt idx="62">
                        <c:v>87.521011038799799</c:v>
                      </c:pt>
                      <c:pt idx="63">
                        <c:v>88.866379059618296</c:v>
                      </c:pt>
                      <c:pt idx="64">
                        <c:v>88.867297399556307</c:v>
                      </c:pt>
                      <c:pt idx="65">
                        <c:v>93.317572777625202</c:v>
                      </c:pt>
                      <c:pt idx="66">
                        <c:v>90.981315955170402</c:v>
                      </c:pt>
                      <c:pt idx="67">
                        <c:v>92.918094901135206</c:v>
                      </c:pt>
                      <c:pt idx="68">
                        <c:v>87.3006094517186</c:v>
                      </c:pt>
                      <c:pt idx="69">
                        <c:v>91.1828915732913</c:v>
                      </c:pt>
                      <c:pt idx="70">
                        <c:v>90.989175204304004</c:v>
                      </c:pt>
                      <c:pt idx="71">
                        <c:v>92.461607467732406</c:v>
                      </c:pt>
                      <c:pt idx="72">
                        <c:v>92.344305741833494</c:v>
                      </c:pt>
                      <c:pt idx="73">
                        <c:v>95.471007281914396</c:v>
                      </c:pt>
                      <c:pt idx="74">
                        <c:v>96.260404247790603</c:v>
                      </c:pt>
                      <c:pt idx="75">
                        <c:v>100.479895960307</c:v>
                      </c:pt>
                      <c:pt idx="76">
                        <c:v>101.04723186336901</c:v>
                      </c:pt>
                      <c:pt idx="77">
                        <c:v>99.764593019150198</c:v>
                      </c:pt>
                      <c:pt idx="78">
                        <c:v>101.021870821249</c:v>
                      </c:pt>
                      <c:pt idx="79">
                        <c:v>105.915391622228</c:v>
                      </c:pt>
                      <c:pt idx="80">
                        <c:v>106.427253699163</c:v>
                      </c:pt>
                      <c:pt idx="81">
                        <c:v>106.76015190873299</c:v>
                      </c:pt>
                      <c:pt idx="82">
                        <c:v>106.364265490207</c:v>
                      </c:pt>
                      <c:pt idx="83">
                        <c:v>102.921241585049</c:v>
                      </c:pt>
                      <c:pt idx="84">
                        <c:v>96.795362001285</c:v>
                      </c:pt>
                      <c:pt idx="85">
                        <c:v>98.877619582228405</c:v>
                      </c:pt>
                      <c:pt idx="86">
                        <c:v>99.745199281023801</c:v>
                      </c:pt>
                      <c:pt idx="87">
                        <c:v>98.5694193808595</c:v>
                      </c:pt>
                      <c:pt idx="88">
                        <c:v>98.662409868207803</c:v>
                      </c:pt>
                      <c:pt idx="89">
                        <c:v>103.24353125412</c:v>
                      </c:pt>
                      <c:pt idx="90">
                        <c:v>101.114916561521</c:v>
                      </c:pt>
                      <c:pt idx="91">
                        <c:v>102.348214642145</c:v>
                      </c:pt>
                      <c:pt idx="92">
                        <c:v>103.806336426293</c:v>
                      </c:pt>
                      <c:pt idx="93">
                        <c:v>96.879180521587799</c:v>
                      </c:pt>
                      <c:pt idx="94">
                        <c:v>103.338664091891</c:v>
                      </c:pt>
                      <c:pt idx="95">
                        <c:v>105.391708551208</c:v>
                      </c:pt>
                      <c:pt idx="96">
                        <c:v>107.454538343707</c:v>
                      </c:pt>
                      <c:pt idx="97">
                        <c:v>109.10858583997501</c:v>
                      </c:pt>
                      <c:pt idx="98">
                        <c:v>104.26704758359099</c:v>
                      </c:pt>
                      <c:pt idx="99">
                        <c:v>109.074010995799</c:v>
                      </c:pt>
                      <c:pt idx="100">
                        <c:v>108.247068791999</c:v>
                      </c:pt>
                      <c:pt idx="101">
                        <c:v>106.13115356664601</c:v>
                      </c:pt>
                      <c:pt idx="102">
                        <c:v>109.03340186283501</c:v>
                      </c:pt>
                      <c:pt idx="103">
                        <c:v>111.579219395411</c:v>
                      </c:pt>
                      <c:pt idx="104">
                        <c:v>113.53220882220199</c:v>
                      </c:pt>
                      <c:pt idx="105">
                        <c:v>116.920706636272</c:v>
                      </c:pt>
                      <c:pt idx="106">
                        <c:v>122.188257638598</c:v>
                      </c:pt>
                      <c:pt idx="107">
                        <c:v>124.13508977275301</c:v>
                      </c:pt>
                      <c:pt idx="108">
                        <c:v>130.823534632567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  <c:pt idx="2195">
                        <c:v>0</c:v>
                      </c:pt>
                      <c:pt idx="2196">
                        <c:v>0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0</c:v>
                      </c:pt>
                      <c:pt idx="2202">
                        <c:v>0</c:v>
                      </c:pt>
                      <c:pt idx="2203">
                        <c:v>0</c:v>
                      </c:pt>
                      <c:pt idx="2204">
                        <c:v>0</c:v>
                      </c:pt>
                      <c:pt idx="2205">
                        <c:v>0</c:v>
                      </c:pt>
                      <c:pt idx="2206">
                        <c:v>0</c:v>
                      </c:pt>
                      <c:pt idx="2207">
                        <c:v>0</c:v>
                      </c:pt>
                      <c:pt idx="2208">
                        <c:v>0</c:v>
                      </c:pt>
                      <c:pt idx="2209">
                        <c:v>0</c:v>
                      </c:pt>
                      <c:pt idx="2210">
                        <c:v>0</c:v>
                      </c:pt>
                      <c:pt idx="2211">
                        <c:v>0</c:v>
                      </c:pt>
                      <c:pt idx="2212">
                        <c:v>0</c:v>
                      </c:pt>
                      <c:pt idx="2213">
                        <c:v>0</c:v>
                      </c:pt>
                      <c:pt idx="2214">
                        <c:v>0</c:v>
                      </c:pt>
                      <c:pt idx="2215">
                        <c:v>0</c:v>
                      </c:pt>
                      <c:pt idx="2216">
                        <c:v>0</c:v>
                      </c:pt>
                      <c:pt idx="2217">
                        <c:v>0</c:v>
                      </c:pt>
                      <c:pt idx="2218">
                        <c:v>0</c:v>
                      </c:pt>
                      <c:pt idx="2219">
                        <c:v>0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0</c:v>
                      </c:pt>
                      <c:pt idx="2228">
                        <c:v>0</c:v>
                      </c:pt>
                      <c:pt idx="2229">
                        <c:v>0</c:v>
                      </c:pt>
                      <c:pt idx="2230">
                        <c:v>0</c:v>
                      </c:pt>
                      <c:pt idx="2231">
                        <c:v>0</c:v>
                      </c:pt>
                      <c:pt idx="2232">
                        <c:v>0</c:v>
                      </c:pt>
                      <c:pt idx="2233">
                        <c:v>0</c:v>
                      </c:pt>
                      <c:pt idx="2234">
                        <c:v>0</c:v>
                      </c:pt>
                      <c:pt idx="2235">
                        <c:v>0</c:v>
                      </c:pt>
                      <c:pt idx="2236">
                        <c:v>0</c:v>
                      </c:pt>
                      <c:pt idx="2237">
                        <c:v>0</c:v>
                      </c:pt>
                      <c:pt idx="2238">
                        <c:v>0</c:v>
                      </c:pt>
                      <c:pt idx="2239">
                        <c:v>0</c:v>
                      </c:pt>
                      <c:pt idx="2240">
                        <c:v>0</c:v>
                      </c:pt>
                      <c:pt idx="2241">
                        <c:v>0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0</c:v>
                      </c:pt>
                      <c:pt idx="2253">
                        <c:v>0</c:v>
                      </c:pt>
                      <c:pt idx="2254">
                        <c:v>0</c:v>
                      </c:pt>
                      <c:pt idx="2255">
                        <c:v>0</c:v>
                      </c:pt>
                      <c:pt idx="2256">
                        <c:v>0</c:v>
                      </c:pt>
                      <c:pt idx="2257">
                        <c:v>0</c:v>
                      </c:pt>
                      <c:pt idx="2258">
                        <c:v>0</c:v>
                      </c:pt>
                      <c:pt idx="2259">
                        <c:v>0</c:v>
                      </c:pt>
                      <c:pt idx="2260">
                        <c:v>0</c:v>
                      </c:pt>
                      <c:pt idx="2261">
                        <c:v>0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0</c:v>
                      </c:pt>
                      <c:pt idx="2266">
                        <c:v>0</c:v>
                      </c:pt>
                      <c:pt idx="2267">
                        <c:v>0</c:v>
                      </c:pt>
                      <c:pt idx="2268">
                        <c:v>0</c:v>
                      </c:pt>
                      <c:pt idx="2269">
                        <c:v>0</c:v>
                      </c:pt>
                      <c:pt idx="2270">
                        <c:v>0</c:v>
                      </c:pt>
                      <c:pt idx="2271">
                        <c:v>0</c:v>
                      </c:pt>
                      <c:pt idx="2272">
                        <c:v>0</c:v>
                      </c:pt>
                      <c:pt idx="2273">
                        <c:v>0</c:v>
                      </c:pt>
                      <c:pt idx="2274">
                        <c:v>0</c:v>
                      </c:pt>
                      <c:pt idx="2275">
                        <c:v>0</c:v>
                      </c:pt>
                      <c:pt idx="2276">
                        <c:v>0</c:v>
                      </c:pt>
                      <c:pt idx="2277">
                        <c:v>0</c:v>
                      </c:pt>
                      <c:pt idx="2278">
                        <c:v>0</c:v>
                      </c:pt>
                      <c:pt idx="2279">
                        <c:v>0</c:v>
                      </c:pt>
                      <c:pt idx="2280">
                        <c:v>0</c:v>
                      </c:pt>
                      <c:pt idx="2281">
                        <c:v>0</c:v>
                      </c:pt>
                      <c:pt idx="2282">
                        <c:v>0</c:v>
                      </c:pt>
                      <c:pt idx="2283">
                        <c:v>0</c:v>
                      </c:pt>
                      <c:pt idx="2284">
                        <c:v>0</c:v>
                      </c:pt>
                      <c:pt idx="2285">
                        <c:v>0</c:v>
                      </c:pt>
                      <c:pt idx="2286">
                        <c:v>0</c:v>
                      </c:pt>
                      <c:pt idx="2287">
                        <c:v>0</c:v>
                      </c:pt>
                      <c:pt idx="2288">
                        <c:v>0</c:v>
                      </c:pt>
                      <c:pt idx="2289">
                        <c:v>0</c:v>
                      </c:pt>
                      <c:pt idx="2290">
                        <c:v>0</c:v>
                      </c:pt>
                      <c:pt idx="2291">
                        <c:v>0</c:v>
                      </c:pt>
                      <c:pt idx="2292">
                        <c:v>0</c:v>
                      </c:pt>
                      <c:pt idx="2293">
                        <c:v>0</c:v>
                      </c:pt>
                      <c:pt idx="2294">
                        <c:v>0</c:v>
                      </c:pt>
                      <c:pt idx="2295">
                        <c:v>0</c:v>
                      </c:pt>
                      <c:pt idx="2296">
                        <c:v>0</c:v>
                      </c:pt>
                      <c:pt idx="2297">
                        <c:v>0</c:v>
                      </c:pt>
                      <c:pt idx="2298">
                        <c:v>0</c:v>
                      </c:pt>
                      <c:pt idx="2299">
                        <c:v>0</c:v>
                      </c:pt>
                      <c:pt idx="2300">
                        <c:v>0</c:v>
                      </c:pt>
                      <c:pt idx="2301">
                        <c:v>0</c:v>
                      </c:pt>
                      <c:pt idx="2302">
                        <c:v>0</c:v>
                      </c:pt>
                      <c:pt idx="2303">
                        <c:v>0</c:v>
                      </c:pt>
                      <c:pt idx="2304">
                        <c:v>0</c:v>
                      </c:pt>
                      <c:pt idx="2305">
                        <c:v>0</c:v>
                      </c:pt>
                      <c:pt idx="2306">
                        <c:v>0</c:v>
                      </c:pt>
                      <c:pt idx="2307">
                        <c:v>0</c:v>
                      </c:pt>
                      <c:pt idx="2308">
                        <c:v>0</c:v>
                      </c:pt>
                      <c:pt idx="2309">
                        <c:v>0</c:v>
                      </c:pt>
                      <c:pt idx="2310">
                        <c:v>0</c:v>
                      </c:pt>
                      <c:pt idx="2311">
                        <c:v>0</c:v>
                      </c:pt>
                      <c:pt idx="2312">
                        <c:v>0</c:v>
                      </c:pt>
                      <c:pt idx="2313">
                        <c:v>0</c:v>
                      </c:pt>
                      <c:pt idx="2314">
                        <c:v>0</c:v>
                      </c:pt>
                      <c:pt idx="2315">
                        <c:v>0</c:v>
                      </c:pt>
                      <c:pt idx="2316">
                        <c:v>0</c:v>
                      </c:pt>
                      <c:pt idx="2317">
                        <c:v>0</c:v>
                      </c:pt>
                      <c:pt idx="2318">
                        <c:v>0</c:v>
                      </c:pt>
                      <c:pt idx="2319">
                        <c:v>0</c:v>
                      </c:pt>
                      <c:pt idx="2320">
                        <c:v>0</c:v>
                      </c:pt>
                      <c:pt idx="2321">
                        <c:v>0</c:v>
                      </c:pt>
                      <c:pt idx="2322">
                        <c:v>0</c:v>
                      </c:pt>
                      <c:pt idx="2323">
                        <c:v>0</c:v>
                      </c:pt>
                      <c:pt idx="2324">
                        <c:v>0</c:v>
                      </c:pt>
                      <c:pt idx="2325">
                        <c:v>0</c:v>
                      </c:pt>
                      <c:pt idx="2326">
                        <c:v>0</c:v>
                      </c:pt>
                      <c:pt idx="2327">
                        <c:v>0</c:v>
                      </c:pt>
                      <c:pt idx="2328">
                        <c:v>0</c:v>
                      </c:pt>
                      <c:pt idx="2329">
                        <c:v>0</c:v>
                      </c:pt>
                      <c:pt idx="2330">
                        <c:v>0</c:v>
                      </c:pt>
                      <c:pt idx="2331">
                        <c:v>0</c:v>
                      </c:pt>
                      <c:pt idx="2332">
                        <c:v>0</c:v>
                      </c:pt>
                      <c:pt idx="2333">
                        <c:v>0</c:v>
                      </c:pt>
                      <c:pt idx="2334">
                        <c:v>0</c:v>
                      </c:pt>
                      <c:pt idx="2335">
                        <c:v>0</c:v>
                      </c:pt>
                      <c:pt idx="2336">
                        <c:v>0</c:v>
                      </c:pt>
                      <c:pt idx="2337">
                        <c:v>0</c:v>
                      </c:pt>
                      <c:pt idx="2338">
                        <c:v>0</c:v>
                      </c:pt>
                      <c:pt idx="2339">
                        <c:v>0</c:v>
                      </c:pt>
                      <c:pt idx="2340">
                        <c:v>0</c:v>
                      </c:pt>
                      <c:pt idx="2341">
                        <c:v>0</c:v>
                      </c:pt>
                      <c:pt idx="2342">
                        <c:v>0</c:v>
                      </c:pt>
                      <c:pt idx="2343">
                        <c:v>0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0</c:v>
                      </c:pt>
                      <c:pt idx="2349">
                        <c:v>0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0</c:v>
                      </c:pt>
                      <c:pt idx="2354">
                        <c:v>0</c:v>
                      </c:pt>
                      <c:pt idx="2355">
                        <c:v>0</c:v>
                      </c:pt>
                      <c:pt idx="2356">
                        <c:v>0</c:v>
                      </c:pt>
                      <c:pt idx="2357">
                        <c:v>0</c:v>
                      </c:pt>
                      <c:pt idx="2358">
                        <c:v>0</c:v>
                      </c:pt>
                      <c:pt idx="2359">
                        <c:v>0</c:v>
                      </c:pt>
                      <c:pt idx="2360">
                        <c:v>0</c:v>
                      </c:pt>
                      <c:pt idx="2361">
                        <c:v>0</c:v>
                      </c:pt>
                      <c:pt idx="2362">
                        <c:v>0</c:v>
                      </c:pt>
                      <c:pt idx="2363">
                        <c:v>0</c:v>
                      </c:pt>
                      <c:pt idx="2364">
                        <c:v>0</c:v>
                      </c:pt>
                      <c:pt idx="2365">
                        <c:v>0</c:v>
                      </c:pt>
                      <c:pt idx="2366">
                        <c:v>0</c:v>
                      </c:pt>
                      <c:pt idx="2367">
                        <c:v>0</c:v>
                      </c:pt>
                      <c:pt idx="2368">
                        <c:v>0</c:v>
                      </c:pt>
                      <c:pt idx="2369">
                        <c:v>0</c:v>
                      </c:pt>
                      <c:pt idx="2370">
                        <c:v>0</c:v>
                      </c:pt>
                      <c:pt idx="2371">
                        <c:v>0</c:v>
                      </c:pt>
                      <c:pt idx="2372">
                        <c:v>0</c:v>
                      </c:pt>
                      <c:pt idx="2373">
                        <c:v>0</c:v>
                      </c:pt>
                      <c:pt idx="2374">
                        <c:v>0</c:v>
                      </c:pt>
                      <c:pt idx="2375">
                        <c:v>0</c:v>
                      </c:pt>
                      <c:pt idx="2376">
                        <c:v>0</c:v>
                      </c:pt>
                      <c:pt idx="2377">
                        <c:v>0</c:v>
                      </c:pt>
                      <c:pt idx="2378">
                        <c:v>0</c:v>
                      </c:pt>
                      <c:pt idx="2379">
                        <c:v>0</c:v>
                      </c:pt>
                      <c:pt idx="2380">
                        <c:v>0</c:v>
                      </c:pt>
                      <c:pt idx="2381">
                        <c:v>0</c:v>
                      </c:pt>
                      <c:pt idx="2382">
                        <c:v>0</c:v>
                      </c:pt>
                      <c:pt idx="2383">
                        <c:v>0</c:v>
                      </c:pt>
                      <c:pt idx="2384">
                        <c:v>0</c:v>
                      </c:pt>
                      <c:pt idx="2385">
                        <c:v>0</c:v>
                      </c:pt>
                      <c:pt idx="2386">
                        <c:v>0</c:v>
                      </c:pt>
                      <c:pt idx="2387">
                        <c:v>0</c:v>
                      </c:pt>
                      <c:pt idx="2388">
                        <c:v>0</c:v>
                      </c:pt>
                      <c:pt idx="2389">
                        <c:v>0</c:v>
                      </c:pt>
                      <c:pt idx="2390">
                        <c:v>0</c:v>
                      </c:pt>
                      <c:pt idx="2391">
                        <c:v>0</c:v>
                      </c:pt>
                      <c:pt idx="2392">
                        <c:v>0</c:v>
                      </c:pt>
                      <c:pt idx="2393">
                        <c:v>0</c:v>
                      </c:pt>
                      <c:pt idx="2394">
                        <c:v>0</c:v>
                      </c:pt>
                      <c:pt idx="2395">
                        <c:v>0</c:v>
                      </c:pt>
                      <c:pt idx="2396">
                        <c:v>0</c:v>
                      </c:pt>
                      <c:pt idx="2397">
                        <c:v>0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0</c:v>
                      </c:pt>
                      <c:pt idx="2401">
                        <c:v>0</c:v>
                      </c:pt>
                      <c:pt idx="2402">
                        <c:v>0</c:v>
                      </c:pt>
                      <c:pt idx="2403">
                        <c:v>0</c:v>
                      </c:pt>
                      <c:pt idx="2404">
                        <c:v>0</c:v>
                      </c:pt>
                      <c:pt idx="2405">
                        <c:v>0</c:v>
                      </c:pt>
                      <c:pt idx="2406">
                        <c:v>0</c:v>
                      </c:pt>
                      <c:pt idx="2407">
                        <c:v>0</c:v>
                      </c:pt>
                      <c:pt idx="2408">
                        <c:v>0</c:v>
                      </c:pt>
                      <c:pt idx="2409">
                        <c:v>0</c:v>
                      </c:pt>
                      <c:pt idx="2410">
                        <c:v>0</c:v>
                      </c:pt>
                      <c:pt idx="2411">
                        <c:v>0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0</c:v>
                      </c:pt>
                      <c:pt idx="2419">
                        <c:v>0</c:v>
                      </c:pt>
                      <c:pt idx="2420">
                        <c:v>0</c:v>
                      </c:pt>
                      <c:pt idx="2421">
                        <c:v>0</c:v>
                      </c:pt>
                      <c:pt idx="2422">
                        <c:v>0</c:v>
                      </c:pt>
                      <c:pt idx="2423">
                        <c:v>0</c:v>
                      </c:pt>
                      <c:pt idx="2424">
                        <c:v>0</c:v>
                      </c:pt>
                      <c:pt idx="2425">
                        <c:v>0</c:v>
                      </c:pt>
                      <c:pt idx="2426">
                        <c:v>0</c:v>
                      </c:pt>
                      <c:pt idx="2427">
                        <c:v>0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0</c:v>
                      </c:pt>
                      <c:pt idx="2433">
                        <c:v>0</c:v>
                      </c:pt>
                      <c:pt idx="2434">
                        <c:v>0</c:v>
                      </c:pt>
                      <c:pt idx="2435">
                        <c:v>0</c:v>
                      </c:pt>
                      <c:pt idx="2436">
                        <c:v>0</c:v>
                      </c:pt>
                      <c:pt idx="2437">
                        <c:v>0</c:v>
                      </c:pt>
                      <c:pt idx="2438">
                        <c:v>0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0</c:v>
                      </c:pt>
                      <c:pt idx="2444">
                        <c:v>0</c:v>
                      </c:pt>
                      <c:pt idx="2445">
                        <c:v>0</c:v>
                      </c:pt>
                      <c:pt idx="2446">
                        <c:v>0</c:v>
                      </c:pt>
                      <c:pt idx="2447">
                        <c:v>0</c:v>
                      </c:pt>
                      <c:pt idx="2448">
                        <c:v>0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0</c:v>
                      </c:pt>
                      <c:pt idx="2452">
                        <c:v>0</c:v>
                      </c:pt>
                      <c:pt idx="2453">
                        <c:v>0</c:v>
                      </c:pt>
                      <c:pt idx="2454">
                        <c:v>0</c:v>
                      </c:pt>
                      <c:pt idx="2455">
                        <c:v>0</c:v>
                      </c:pt>
                      <c:pt idx="2456">
                        <c:v>0</c:v>
                      </c:pt>
                      <c:pt idx="2457">
                        <c:v>0</c:v>
                      </c:pt>
                      <c:pt idx="2458">
                        <c:v>0</c:v>
                      </c:pt>
                      <c:pt idx="2459">
                        <c:v>0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0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0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</c:v>
                      </c:pt>
                      <c:pt idx="2485">
                        <c:v>0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</c:v>
                      </c:pt>
                      <c:pt idx="2493">
                        <c:v>0</c:v>
                      </c:pt>
                      <c:pt idx="2494">
                        <c:v>0</c:v>
                      </c:pt>
                      <c:pt idx="2495">
                        <c:v>0</c:v>
                      </c:pt>
                      <c:pt idx="2496">
                        <c:v>0</c:v>
                      </c:pt>
                      <c:pt idx="2497">
                        <c:v>0</c:v>
                      </c:pt>
                      <c:pt idx="2498">
                        <c:v>0</c:v>
                      </c:pt>
                      <c:pt idx="2499">
                        <c:v>0</c:v>
                      </c:pt>
                      <c:pt idx="2500">
                        <c:v>0</c:v>
                      </c:pt>
                      <c:pt idx="2501">
                        <c:v>0</c:v>
                      </c:pt>
                      <c:pt idx="2502">
                        <c:v>0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0</c:v>
                      </c:pt>
                      <c:pt idx="2506">
                        <c:v>0</c:v>
                      </c:pt>
                      <c:pt idx="2507">
                        <c:v>0</c:v>
                      </c:pt>
                      <c:pt idx="2508">
                        <c:v>0</c:v>
                      </c:pt>
                      <c:pt idx="2509">
                        <c:v>0</c:v>
                      </c:pt>
                      <c:pt idx="2510">
                        <c:v>0</c:v>
                      </c:pt>
                      <c:pt idx="2511">
                        <c:v>0</c:v>
                      </c:pt>
                      <c:pt idx="2512">
                        <c:v>0</c:v>
                      </c:pt>
                      <c:pt idx="2513">
                        <c:v>0</c:v>
                      </c:pt>
                      <c:pt idx="2514">
                        <c:v>0</c:v>
                      </c:pt>
                      <c:pt idx="2515">
                        <c:v>0</c:v>
                      </c:pt>
                      <c:pt idx="2516">
                        <c:v>0</c:v>
                      </c:pt>
                      <c:pt idx="2517">
                        <c:v>0</c:v>
                      </c:pt>
                      <c:pt idx="2518">
                        <c:v>0</c:v>
                      </c:pt>
                      <c:pt idx="2519">
                        <c:v>0</c:v>
                      </c:pt>
                      <c:pt idx="2520">
                        <c:v>0</c:v>
                      </c:pt>
                      <c:pt idx="2521">
                        <c:v>0</c:v>
                      </c:pt>
                      <c:pt idx="2522">
                        <c:v>0</c:v>
                      </c:pt>
                      <c:pt idx="2523">
                        <c:v>0</c:v>
                      </c:pt>
                      <c:pt idx="2524">
                        <c:v>0</c:v>
                      </c:pt>
                      <c:pt idx="2525">
                        <c:v>0</c:v>
                      </c:pt>
                      <c:pt idx="2526">
                        <c:v>0</c:v>
                      </c:pt>
                      <c:pt idx="2527">
                        <c:v>0</c:v>
                      </c:pt>
                      <c:pt idx="2528">
                        <c:v>0</c:v>
                      </c:pt>
                      <c:pt idx="2529">
                        <c:v>0</c:v>
                      </c:pt>
                      <c:pt idx="2530">
                        <c:v>0</c:v>
                      </c:pt>
                      <c:pt idx="2531">
                        <c:v>0</c:v>
                      </c:pt>
                      <c:pt idx="2532">
                        <c:v>0</c:v>
                      </c:pt>
                      <c:pt idx="2533">
                        <c:v>0</c:v>
                      </c:pt>
                      <c:pt idx="2534">
                        <c:v>0</c:v>
                      </c:pt>
                      <c:pt idx="2535">
                        <c:v>0</c:v>
                      </c:pt>
                      <c:pt idx="2536">
                        <c:v>0</c:v>
                      </c:pt>
                      <c:pt idx="2537">
                        <c:v>0</c:v>
                      </c:pt>
                      <c:pt idx="2538">
                        <c:v>0</c:v>
                      </c:pt>
                      <c:pt idx="2539">
                        <c:v>0</c:v>
                      </c:pt>
                      <c:pt idx="2540">
                        <c:v>0</c:v>
                      </c:pt>
                      <c:pt idx="2541">
                        <c:v>0</c:v>
                      </c:pt>
                      <c:pt idx="2542">
                        <c:v>0</c:v>
                      </c:pt>
                      <c:pt idx="2543">
                        <c:v>0</c:v>
                      </c:pt>
                      <c:pt idx="2544">
                        <c:v>0</c:v>
                      </c:pt>
                      <c:pt idx="2545">
                        <c:v>0</c:v>
                      </c:pt>
                      <c:pt idx="2546">
                        <c:v>0</c:v>
                      </c:pt>
                      <c:pt idx="2547">
                        <c:v>0</c:v>
                      </c:pt>
                      <c:pt idx="2548">
                        <c:v>0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0</c:v>
                      </c:pt>
                      <c:pt idx="2555">
                        <c:v>0</c:v>
                      </c:pt>
                      <c:pt idx="2556">
                        <c:v>0</c:v>
                      </c:pt>
                      <c:pt idx="2557">
                        <c:v>0</c:v>
                      </c:pt>
                      <c:pt idx="2558">
                        <c:v>0</c:v>
                      </c:pt>
                      <c:pt idx="2559">
                        <c:v>0</c:v>
                      </c:pt>
                      <c:pt idx="2560">
                        <c:v>0</c:v>
                      </c:pt>
                      <c:pt idx="2561">
                        <c:v>0</c:v>
                      </c:pt>
                      <c:pt idx="2562">
                        <c:v>0</c:v>
                      </c:pt>
                      <c:pt idx="2563">
                        <c:v>0</c:v>
                      </c:pt>
                      <c:pt idx="2564">
                        <c:v>0</c:v>
                      </c:pt>
                      <c:pt idx="2565">
                        <c:v>0</c:v>
                      </c:pt>
                      <c:pt idx="2566">
                        <c:v>0</c:v>
                      </c:pt>
                      <c:pt idx="2567">
                        <c:v>0</c:v>
                      </c:pt>
                      <c:pt idx="2568">
                        <c:v>0</c:v>
                      </c:pt>
                      <c:pt idx="2569">
                        <c:v>0</c:v>
                      </c:pt>
                      <c:pt idx="2570">
                        <c:v>0</c:v>
                      </c:pt>
                      <c:pt idx="2571">
                        <c:v>0</c:v>
                      </c:pt>
                      <c:pt idx="2572">
                        <c:v>0</c:v>
                      </c:pt>
                      <c:pt idx="2573">
                        <c:v>0</c:v>
                      </c:pt>
                      <c:pt idx="2574">
                        <c:v>0</c:v>
                      </c:pt>
                      <c:pt idx="2575">
                        <c:v>0</c:v>
                      </c:pt>
                      <c:pt idx="2576">
                        <c:v>0</c:v>
                      </c:pt>
                      <c:pt idx="2577">
                        <c:v>0</c:v>
                      </c:pt>
                      <c:pt idx="2578">
                        <c:v>0</c:v>
                      </c:pt>
                      <c:pt idx="2579">
                        <c:v>0</c:v>
                      </c:pt>
                      <c:pt idx="2580">
                        <c:v>0</c:v>
                      </c:pt>
                      <c:pt idx="2581">
                        <c:v>0</c:v>
                      </c:pt>
                      <c:pt idx="2582">
                        <c:v>0</c:v>
                      </c:pt>
                      <c:pt idx="2583">
                        <c:v>0</c:v>
                      </c:pt>
                      <c:pt idx="2584">
                        <c:v>0</c:v>
                      </c:pt>
                      <c:pt idx="2585">
                        <c:v>0</c:v>
                      </c:pt>
                      <c:pt idx="2586">
                        <c:v>0</c:v>
                      </c:pt>
                      <c:pt idx="2587">
                        <c:v>0</c:v>
                      </c:pt>
                      <c:pt idx="2588">
                        <c:v>0</c:v>
                      </c:pt>
                      <c:pt idx="2589">
                        <c:v>0</c:v>
                      </c:pt>
                      <c:pt idx="2590">
                        <c:v>0</c:v>
                      </c:pt>
                      <c:pt idx="2591">
                        <c:v>0</c:v>
                      </c:pt>
                      <c:pt idx="2592">
                        <c:v>0</c:v>
                      </c:pt>
                      <c:pt idx="2593">
                        <c:v>0</c:v>
                      </c:pt>
                      <c:pt idx="2594">
                        <c:v>0</c:v>
                      </c:pt>
                      <c:pt idx="2595">
                        <c:v>0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0</c:v>
                      </c:pt>
                      <c:pt idx="2600">
                        <c:v>0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0</c:v>
                      </c:pt>
                      <c:pt idx="2608">
                        <c:v>0</c:v>
                      </c:pt>
                      <c:pt idx="2609">
                        <c:v>0</c:v>
                      </c:pt>
                      <c:pt idx="2610">
                        <c:v>0</c:v>
                      </c:pt>
                      <c:pt idx="2611">
                        <c:v>0</c:v>
                      </c:pt>
                      <c:pt idx="2612">
                        <c:v>0</c:v>
                      </c:pt>
                      <c:pt idx="2613">
                        <c:v>0</c:v>
                      </c:pt>
                      <c:pt idx="2614">
                        <c:v>0</c:v>
                      </c:pt>
                      <c:pt idx="2615">
                        <c:v>0</c:v>
                      </c:pt>
                      <c:pt idx="2616">
                        <c:v>0</c:v>
                      </c:pt>
                      <c:pt idx="2617">
                        <c:v>0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0</c:v>
                      </c:pt>
                      <c:pt idx="2622">
                        <c:v>0</c:v>
                      </c:pt>
                      <c:pt idx="2623">
                        <c:v>0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0</c:v>
                      </c:pt>
                      <c:pt idx="2627">
                        <c:v>0</c:v>
                      </c:pt>
                      <c:pt idx="2628">
                        <c:v>0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</c:v>
                      </c:pt>
                      <c:pt idx="2632">
                        <c:v>0</c:v>
                      </c:pt>
                      <c:pt idx="2633">
                        <c:v>0</c:v>
                      </c:pt>
                      <c:pt idx="2634">
                        <c:v>0</c:v>
                      </c:pt>
                      <c:pt idx="2635">
                        <c:v>0</c:v>
                      </c:pt>
                      <c:pt idx="2636">
                        <c:v>0</c:v>
                      </c:pt>
                      <c:pt idx="2637">
                        <c:v>0</c:v>
                      </c:pt>
                      <c:pt idx="2638">
                        <c:v>0</c:v>
                      </c:pt>
                      <c:pt idx="2639">
                        <c:v>0</c:v>
                      </c:pt>
                      <c:pt idx="2640">
                        <c:v>0</c:v>
                      </c:pt>
                      <c:pt idx="2641">
                        <c:v>0</c:v>
                      </c:pt>
                      <c:pt idx="2642">
                        <c:v>0</c:v>
                      </c:pt>
                      <c:pt idx="2643">
                        <c:v>0</c:v>
                      </c:pt>
                      <c:pt idx="2644">
                        <c:v>0</c:v>
                      </c:pt>
                      <c:pt idx="2645">
                        <c:v>0</c:v>
                      </c:pt>
                      <c:pt idx="2646">
                        <c:v>0</c:v>
                      </c:pt>
                      <c:pt idx="2647">
                        <c:v>0</c:v>
                      </c:pt>
                      <c:pt idx="2648">
                        <c:v>0</c:v>
                      </c:pt>
                      <c:pt idx="2649">
                        <c:v>0</c:v>
                      </c:pt>
                      <c:pt idx="2650">
                        <c:v>0</c:v>
                      </c:pt>
                      <c:pt idx="2651">
                        <c:v>0</c:v>
                      </c:pt>
                      <c:pt idx="2652">
                        <c:v>0</c:v>
                      </c:pt>
                      <c:pt idx="2653">
                        <c:v>0</c:v>
                      </c:pt>
                      <c:pt idx="2654">
                        <c:v>0</c:v>
                      </c:pt>
                      <c:pt idx="2655">
                        <c:v>0</c:v>
                      </c:pt>
                      <c:pt idx="2656">
                        <c:v>0</c:v>
                      </c:pt>
                      <c:pt idx="2657">
                        <c:v>0</c:v>
                      </c:pt>
                      <c:pt idx="2658">
                        <c:v>0</c:v>
                      </c:pt>
                      <c:pt idx="2659">
                        <c:v>0</c:v>
                      </c:pt>
                      <c:pt idx="2660">
                        <c:v>0</c:v>
                      </c:pt>
                      <c:pt idx="2661">
                        <c:v>0</c:v>
                      </c:pt>
                      <c:pt idx="2662">
                        <c:v>0</c:v>
                      </c:pt>
                      <c:pt idx="2663">
                        <c:v>0</c:v>
                      </c:pt>
                      <c:pt idx="2664">
                        <c:v>0</c:v>
                      </c:pt>
                      <c:pt idx="2665">
                        <c:v>0</c:v>
                      </c:pt>
                      <c:pt idx="2666">
                        <c:v>0</c:v>
                      </c:pt>
                      <c:pt idx="2667">
                        <c:v>0</c:v>
                      </c:pt>
                      <c:pt idx="2668">
                        <c:v>0</c:v>
                      </c:pt>
                      <c:pt idx="2669">
                        <c:v>0</c:v>
                      </c:pt>
                      <c:pt idx="2670">
                        <c:v>0</c:v>
                      </c:pt>
                      <c:pt idx="2671">
                        <c:v>0</c:v>
                      </c:pt>
                      <c:pt idx="2672">
                        <c:v>0</c:v>
                      </c:pt>
                      <c:pt idx="2673">
                        <c:v>0</c:v>
                      </c:pt>
                      <c:pt idx="2674">
                        <c:v>0</c:v>
                      </c:pt>
                      <c:pt idx="2675">
                        <c:v>0</c:v>
                      </c:pt>
                      <c:pt idx="2676">
                        <c:v>0</c:v>
                      </c:pt>
                      <c:pt idx="2677">
                        <c:v>0</c:v>
                      </c:pt>
                      <c:pt idx="2678">
                        <c:v>0</c:v>
                      </c:pt>
                      <c:pt idx="2679">
                        <c:v>0</c:v>
                      </c:pt>
                      <c:pt idx="2680">
                        <c:v>0</c:v>
                      </c:pt>
                      <c:pt idx="2681">
                        <c:v>0</c:v>
                      </c:pt>
                      <c:pt idx="2682">
                        <c:v>0</c:v>
                      </c:pt>
                      <c:pt idx="2683">
                        <c:v>0</c:v>
                      </c:pt>
                      <c:pt idx="2684">
                        <c:v>0</c:v>
                      </c:pt>
                      <c:pt idx="2685">
                        <c:v>0</c:v>
                      </c:pt>
                      <c:pt idx="2686">
                        <c:v>0</c:v>
                      </c:pt>
                      <c:pt idx="2687">
                        <c:v>0</c:v>
                      </c:pt>
                      <c:pt idx="2688">
                        <c:v>0</c:v>
                      </c:pt>
                      <c:pt idx="2689">
                        <c:v>0</c:v>
                      </c:pt>
                      <c:pt idx="2690">
                        <c:v>0</c:v>
                      </c:pt>
                      <c:pt idx="2691">
                        <c:v>0</c:v>
                      </c:pt>
                      <c:pt idx="2692">
                        <c:v>0</c:v>
                      </c:pt>
                      <c:pt idx="2693">
                        <c:v>0</c:v>
                      </c:pt>
                      <c:pt idx="2694">
                        <c:v>0</c:v>
                      </c:pt>
                      <c:pt idx="2695">
                        <c:v>0</c:v>
                      </c:pt>
                      <c:pt idx="2696">
                        <c:v>0</c:v>
                      </c:pt>
                      <c:pt idx="2697">
                        <c:v>0</c:v>
                      </c:pt>
                      <c:pt idx="2698">
                        <c:v>0</c:v>
                      </c:pt>
                      <c:pt idx="2699">
                        <c:v>0</c:v>
                      </c:pt>
                      <c:pt idx="2700">
                        <c:v>0</c:v>
                      </c:pt>
                      <c:pt idx="2701">
                        <c:v>0</c:v>
                      </c:pt>
                      <c:pt idx="2702">
                        <c:v>0</c:v>
                      </c:pt>
                      <c:pt idx="2703">
                        <c:v>0</c:v>
                      </c:pt>
                      <c:pt idx="2704">
                        <c:v>0</c:v>
                      </c:pt>
                      <c:pt idx="2705">
                        <c:v>0</c:v>
                      </c:pt>
                      <c:pt idx="2706">
                        <c:v>0</c:v>
                      </c:pt>
                      <c:pt idx="2707">
                        <c:v>0</c:v>
                      </c:pt>
                      <c:pt idx="2708">
                        <c:v>0</c:v>
                      </c:pt>
                      <c:pt idx="2709">
                        <c:v>0</c:v>
                      </c:pt>
                      <c:pt idx="2710">
                        <c:v>0</c:v>
                      </c:pt>
                      <c:pt idx="2711">
                        <c:v>0</c:v>
                      </c:pt>
                      <c:pt idx="2712">
                        <c:v>0</c:v>
                      </c:pt>
                      <c:pt idx="2713">
                        <c:v>0</c:v>
                      </c:pt>
                      <c:pt idx="2714">
                        <c:v>0</c:v>
                      </c:pt>
                      <c:pt idx="2715">
                        <c:v>0</c:v>
                      </c:pt>
                      <c:pt idx="2716">
                        <c:v>0</c:v>
                      </c:pt>
                      <c:pt idx="2717">
                        <c:v>0</c:v>
                      </c:pt>
                      <c:pt idx="2718">
                        <c:v>0</c:v>
                      </c:pt>
                      <c:pt idx="2719">
                        <c:v>0</c:v>
                      </c:pt>
                      <c:pt idx="2720">
                        <c:v>0</c:v>
                      </c:pt>
                      <c:pt idx="2721">
                        <c:v>0</c:v>
                      </c:pt>
                      <c:pt idx="2722">
                        <c:v>0</c:v>
                      </c:pt>
                      <c:pt idx="2723">
                        <c:v>0</c:v>
                      </c:pt>
                      <c:pt idx="2724">
                        <c:v>0</c:v>
                      </c:pt>
                      <c:pt idx="2725">
                        <c:v>0</c:v>
                      </c:pt>
                      <c:pt idx="2726">
                        <c:v>0</c:v>
                      </c:pt>
                      <c:pt idx="2727">
                        <c:v>0</c:v>
                      </c:pt>
                      <c:pt idx="2728">
                        <c:v>0</c:v>
                      </c:pt>
                      <c:pt idx="2729">
                        <c:v>0</c:v>
                      </c:pt>
                      <c:pt idx="2730">
                        <c:v>0</c:v>
                      </c:pt>
                      <c:pt idx="2731">
                        <c:v>0</c:v>
                      </c:pt>
                      <c:pt idx="2732">
                        <c:v>0</c:v>
                      </c:pt>
                      <c:pt idx="2733">
                        <c:v>0</c:v>
                      </c:pt>
                      <c:pt idx="2734">
                        <c:v>0</c:v>
                      </c:pt>
                      <c:pt idx="2735">
                        <c:v>0</c:v>
                      </c:pt>
                      <c:pt idx="2736">
                        <c:v>0</c:v>
                      </c:pt>
                      <c:pt idx="2737">
                        <c:v>0</c:v>
                      </c:pt>
                      <c:pt idx="2738">
                        <c:v>0</c:v>
                      </c:pt>
                      <c:pt idx="2739">
                        <c:v>0</c:v>
                      </c:pt>
                      <c:pt idx="2740">
                        <c:v>0</c:v>
                      </c:pt>
                      <c:pt idx="2741">
                        <c:v>0</c:v>
                      </c:pt>
                      <c:pt idx="2742">
                        <c:v>0</c:v>
                      </c:pt>
                      <c:pt idx="2743">
                        <c:v>0</c:v>
                      </c:pt>
                      <c:pt idx="2744">
                        <c:v>0</c:v>
                      </c:pt>
                      <c:pt idx="2745">
                        <c:v>0</c:v>
                      </c:pt>
                      <c:pt idx="2746">
                        <c:v>0</c:v>
                      </c:pt>
                      <c:pt idx="2747">
                        <c:v>0</c:v>
                      </c:pt>
                      <c:pt idx="2748">
                        <c:v>0</c:v>
                      </c:pt>
                      <c:pt idx="2749">
                        <c:v>0</c:v>
                      </c:pt>
                      <c:pt idx="2750">
                        <c:v>0</c:v>
                      </c:pt>
                      <c:pt idx="2751">
                        <c:v>0</c:v>
                      </c:pt>
                      <c:pt idx="2752">
                        <c:v>0</c:v>
                      </c:pt>
                      <c:pt idx="2753">
                        <c:v>0</c:v>
                      </c:pt>
                      <c:pt idx="2754">
                        <c:v>0</c:v>
                      </c:pt>
                      <c:pt idx="2755">
                        <c:v>0</c:v>
                      </c:pt>
                      <c:pt idx="2756">
                        <c:v>0</c:v>
                      </c:pt>
                      <c:pt idx="2757">
                        <c:v>0</c:v>
                      </c:pt>
                      <c:pt idx="2758">
                        <c:v>0</c:v>
                      </c:pt>
                      <c:pt idx="2759">
                        <c:v>0</c:v>
                      </c:pt>
                      <c:pt idx="2760">
                        <c:v>0</c:v>
                      </c:pt>
                      <c:pt idx="2761">
                        <c:v>0</c:v>
                      </c:pt>
                      <c:pt idx="2762">
                        <c:v>0</c:v>
                      </c:pt>
                      <c:pt idx="2763">
                        <c:v>0</c:v>
                      </c:pt>
                      <c:pt idx="2764">
                        <c:v>0</c:v>
                      </c:pt>
                      <c:pt idx="2765">
                        <c:v>0</c:v>
                      </c:pt>
                      <c:pt idx="2766">
                        <c:v>0</c:v>
                      </c:pt>
                      <c:pt idx="2767">
                        <c:v>0</c:v>
                      </c:pt>
                      <c:pt idx="2768">
                        <c:v>0</c:v>
                      </c:pt>
                      <c:pt idx="2769">
                        <c:v>0</c:v>
                      </c:pt>
                      <c:pt idx="2770">
                        <c:v>0</c:v>
                      </c:pt>
                      <c:pt idx="2771">
                        <c:v>0</c:v>
                      </c:pt>
                      <c:pt idx="2772">
                        <c:v>0</c:v>
                      </c:pt>
                      <c:pt idx="2773">
                        <c:v>0</c:v>
                      </c:pt>
                      <c:pt idx="2774">
                        <c:v>0</c:v>
                      </c:pt>
                      <c:pt idx="2775">
                        <c:v>0</c:v>
                      </c:pt>
                      <c:pt idx="2776">
                        <c:v>0</c:v>
                      </c:pt>
                      <c:pt idx="2777">
                        <c:v>0</c:v>
                      </c:pt>
                      <c:pt idx="2778">
                        <c:v>0</c:v>
                      </c:pt>
                      <c:pt idx="2779">
                        <c:v>0</c:v>
                      </c:pt>
                      <c:pt idx="2780">
                        <c:v>0</c:v>
                      </c:pt>
                      <c:pt idx="2781">
                        <c:v>0</c:v>
                      </c:pt>
                      <c:pt idx="2782">
                        <c:v>0</c:v>
                      </c:pt>
                      <c:pt idx="2783">
                        <c:v>0</c:v>
                      </c:pt>
                      <c:pt idx="2784">
                        <c:v>0</c:v>
                      </c:pt>
                      <c:pt idx="2785">
                        <c:v>0</c:v>
                      </c:pt>
                      <c:pt idx="2786">
                        <c:v>0</c:v>
                      </c:pt>
                      <c:pt idx="2787">
                        <c:v>0</c:v>
                      </c:pt>
                      <c:pt idx="2788">
                        <c:v>0</c:v>
                      </c:pt>
                      <c:pt idx="2789">
                        <c:v>0</c:v>
                      </c:pt>
                      <c:pt idx="2790">
                        <c:v>0</c:v>
                      </c:pt>
                      <c:pt idx="2791">
                        <c:v>0</c:v>
                      </c:pt>
                      <c:pt idx="2792">
                        <c:v>0</c:v>
                      </c:pt>
                      <c:pt idx="2793">
                        <c:v>0</c:v>
                      </c:pt>
                      <c:pt idx="2794">
                        <c:v>0</c:v>
                      </c:pt>
                      <c:pt idx="2795">
                        <c:v>0</c:v>
                      </c:pt>
                      <c:pt idx="2796">
                        <c:v>0</c:v>
                      </c:pt>
                      <c:pt idx="2797">
                        <c:v>0</c:v>
                      </c:pt>
                      <c:pt idx="2798">
                        <c:v>0</c:v>
                      </c:pt>
                      <c:pt idx="2799">
                        <c:v>0</c:v>
                      </c:pt>
                      <c:pt idx="2800">
                        <c:v>0</c:v>
                      </c:pt>
                      <c:pt idx="2801">
                        <c:v>0</c:v>
                      </c:pt>
                      <c:pt idx="2802">
                        <c:v>0</c:v>
                      </c:pt>
                      <c:pt idx="2803">
                        <c:v>0</c:v>
                      </c:pt>
                      <c:pt idx="2804">
                        <c:v>0</c:v>
                      </c:pt>
                      <c:pt idx="2805">
                        <c:v>0</c:v>
                      </c:pt>
                      <c:pt idx="2806">
                        <c:v>0</c:v>
                      </c:pt>
                      <c:pt idx="2807">
                        <c:v>0</c:v>
                      </c:pt>
                      <c:pt idx="2808">
                        <c:v>0</c:v>
                      </c:pt>
                      <c:pt idx="2809">
                        <c:v>0</c:v>
                      </c:pt>
                      <c:pt idx="2810">
                        <c:v>0</c:v>
                      </c:pt>
                      <c:pt idx="2811">
                        <c:v>0</c:v>
                      </c:pt>
                      <c:pt idx="2812">
                        <c:v>0</c:v>
                      </c:pt>
                      <c:pt idx="2813">
                        <c:v>0</c:v>
                      </c:pt>
                      <c:pt idx="2814">
                        <c:v>0</c:v>
                      </c:pt>
                      <c:pt idx="2815">
                        <c:v>0</c:v>
                      </c:pt>
                      <c:pt idx="2816">
                        <c:v>0</c:v>
                      </c:pt>
                      <c:pt idx="2817">
                        <c:v>0</c:v>
                      </c:pt>
                      <c:pt idx="2818">
                        <c:v>0</c:v>
                      </c:pt>
                      <c:pt idx="2819">
                        <c:v>0</c:v>
                      </c:pt>
                      <c:pt idx="2820">
                        <c:v>0</c:v>
                      </c:pt>
                      <c:pt idx="2821">
                        <c:v>0</c:v>
                      </c:pt>
                      <c:pt idx="2822">
                        <c:v>0</c:v>
                      </c:pt>
                      <c:pt idx="2823">
                        <c:v>0</c:v>
                      </c:pt>
                      <c:pt idx="2824">
                        <c:v>0</c:v>
                      </c:pt>
                      <c:pt idx="2825">
                        <c:v>0</c:v>
                      </c:pt>
                      <c:pt idx="2826">
                        <c:v>0</c:v>
                      </c:pt>
                      <c:pt idx="2827">
                        <c:v>0</c:v>
                      </c:pt>
                      <c:pt idx="2828">
                        <c:v>0</c:v>
                      </c:pt>
                      <c:pt idx="2829">
                        <c:v>0</c:v>
                      </c:pt>
                      <c:pt idx="2830">
                        <c:v>0</c:v>
                      </c:pt>
                      <c:pt idx="2831">
                        <c:v>0</c:v>
                      </c:pt>
                      <c:pt idx="2832">
                        <c:v>0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0</c:v>
                      </c:pt>
                      <c:pt idx="2836">
                        <c:v>0</c:v>
                      </c:pt>
                      <c:pt idx="2837">
                        <c:v>0</c:v>
                      </c:pt>
                      <c:pt idx="2838">
                        <c:v>0</c:v>
                      </c:pt>
                      <c:pt idx="2839">
                        <c:v>0</c:v>
                      </c:pt>
                      <c:pt idx="2840">
                        <c:v>0</c:v>
                      </c:pt>
                      <c:pt idx="2841">
                        <c:v>0</c:v>
                      </c:pt>
                      <c:pt idx="2842">
                        <c:v>0</c:v>
                      </c:pt>
                      <c:pt idx="2843">
                        <c:v>0</c:v>
                      </c:pt>
                      <c:pt idx="2844">
                        <c:v>0</c:v>
                      </c:pt>
                      <c:pt idx="2845">
                        <c:v>0</c:v>
                      </c:pt>
                      <c:pt idx="2846">
                        <c:v>0</c:v>
                      </c:pt>
                      <c:pt idx="2847">
                        <c:v>0</c:v>
                      </c:pt>
                      <c:pt idx="2848">
                        <c:v>0</c:v>
                      </c:pt>
                      <c:pt idx="2849">
                        <c:v>0</c:v>
                      </c:pt>
                      <c:pt idx="2850">
                        <c:v>0</c:v>
                      </c:pt>
                      <c:pt idx="2851">
                        <c:v>0</c:v>
                      </c:pt>
                      <c:pt idx="2852">
                        <c:v>0</c:v>
                      </c:pt>
                      <c:pt idx="2853">
                        <c:v>0</c:v>
                      </c:pt>
                      <c:pt idx="2854">
                        <c:v>0</c:v>
                      </c:pt>
                      <c:pt idx="2855">
                        <c:v>0</c:v>
                      </c:pt>
                      <c:pt idx="2856">
                        <c:v>0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0</c:v>
                      </c:pt>
                      <c:pt idx="2860">
                        <c:v>0</c:v>
                      </c:pt>
                      <c:pt idx="2861">
                        <c:v>0</c:v>
                      </c:pt>
                      <c:pt idx="2862">
                        <c:v>0</c:v>
                      </c:pt>
                      <c:pt idx="2863">
                        <c:v>0</c:v>
                      </c:pt>
                      <c:pt idx="2864">
                        <c:v>0</c:v>
                      </c:pt>
                      <c:pt idx="2865">
                        <c:v>0</c:v>
                      </c:pt>
                      <c:pt idx="2866">
                        <c:v>0</c:v>
                      </c:pt>
                      <c:pt idx="2867">
                        <c:v>0</c:v>
                      </c:pt>
                      <c:pt idx="2868">
                        <c:v>0</c:v>
                      </c:pt>
                      <c:pt idx="2869">
                        <c:v>0</c:v>
                      </c:pt>
                      <c:pt idx="2870">
                        <c:v>0</c:v>
                      </c:pt>
                      <c:pt idx="2871">
                        <c:v>0</c:v>
                      </c:pt>
                      <c:pt idx="2872">
                        <c:v>0</c:v>
                      </c:pt>
                      <c:pt idx="2873">
                        <c:v>0</c:v>
                      </c:pt>
                      <c:pt idx="2874">
                        <c:v>0</c:v>
                      </c:pt>
                      <c:pt idx="2875">
                        <c:v>0</c:v>
                      </c:pt>
                      <c:pt idx="2876">
                        <c:v>0</c:v>
                      </c:pt>
                      <c:pt idx="2877">
                        <c:v>0</c:v>
                      </c:pt>
                      <c:pt idx="2878">
                        <c:v>0</c:v>
                      </c:pt>
                      <c:pt idx="2879">
                        <c:v>0</c:v>
                      </c:pt>
                      <c:pt idx="2880">
                        <c:v>0</c:v>
                      </c:pt>
                      <c:pt idx="2881">
                        <c:v>0</c:v>
                      </c:pt>
                      <c:pt idx="2882">
                        <c:v>0</c:v>
                      </c:pt>
                      <c:pt idx="2883">
                        <c:v>0</c:v>
                      </c:pt>
                      <c:pt idx="2884">
                        <c:v>0</c:v>
                      </c:pt>
                      <c:pt idx="2885">
                        <c:v>0</c:v>
                      </c:pt>
                      <c:pt idx="2886">
                        <c:v>0</c:v>
                      </c:pt>
                      <c:pt idx="2887">
                        <c:v>0</c:v>
                      </c:pt>
                      <c:pt idx="2888">
                        <c:v>0</c:v>
                      </c:pt>
                      <c:pt idx="2889">
                        <c:v>0</c:v>
                      </c:pt>
                      <c:pt idx="2890">
                        <c:v>0</c:v>
                      </c:pt>
                      <c:pt idx="2891">
                        <c:v>0</c:v>
                      </c:pt>
                      <c:pt idx="2892">
                        <c:v>0</c:v>
                      </c:pt>
                      <c:pt idx="2893">
                        <c:v>0</c:v>
                      </c:pt>
                      <c:pt idx="2894">
                        <c:v>0</c:v>
                      </c:pt>
                      <c:pt idx="2895">
                        <c:v>0</c:v>
                      </c:pt>
                      <c:pt idx="2896">
                        <c:v>0</c:v>
                      </c:pt>
                      <c:pt idx="2897">
                        <c:v>0</c:v>
                      </c:pt>
                      <c:pt idx="2898">
                        <c:v>0</c:v>
                      </c:pt>
                      <c:pt idx="2899">
                        <c:v>0</c:v>
                      </c:pt>
                      <c:pt idx="2900">
                        <c:v>0</c:v>
                      </c:pt>
                      <c:pt idx="2901">
                        <c:v>0</c:v>
                      </c:pt>
                      <c:pt idx="2902">
                        <c:v>0</c:v>
                      </c:pt>
                      <c:pt idx="2903">
                        <c:v>0</c:v>
                      </c:pt>
                      <c:pt idx="2904">
                        <c:v>0</c:v>
                      </c:pt>
                      <c:pt idx="2905">
                        <c:v>0</c:v>
                      </c:pt>
                      <c:pt idx="2906">
                        <c:v>0</c:v>
                      </c:pt>
                      <c:pt idx="2907">
                        <c:v>0</c:v>
                      </c:pt>
                      <c:pt idx="2908">
                        <c:v>0</c:v>
                      </c:pt>
                      <c:pt idx="2909">
                        <c:v>0</c:v>
                      </c:pt>
                      <c:pt idx="2910">
                        <c:v>0</c:v>
                      </c:pt>
                      <c:pt idx="2911">
                        <c:v>0</c:v>
                      </c:pt>
                      <c:pt idx="2912">
                        <c:v>0</c:v>
                      </c:pt>
                      <c:pt idx="2913">
                        <c:v>0</c:v>
                      </c:pt>
                      <c:pt idx="2914">
                        <c:v>0</c:v>
                      </c:pt>
                      <c:pt idx="2915">
                        <c:v>0</c:v>
                      </c:pt>
                      <c:pt idx="2916">
                        <c:v>0</c:v>
                      </c:pt>
                      <c:pt idx="2917">
                        <c:v>0</c:v>
                      </c:pt>
                      <c:pt idx="2918">
                        <c:v>0</c:v>
                      </c:pt>
                      <c:pt idx="2919">
                        <c:v>0</c:v>
                      </c:pt>
                      <c:pt idx="2920">
                        <c:v>0</c:v>
                      </c:pt>
                      <c:pt idx="2921">
                        <c:v>0</c:v>
                      </c:pt>
                      <c:pt idx="2922">
                        <c:v>0</c:v>
                      </c:pt>
                      <c:pt idx="2923">
                        <c:v>0</c:v>
                      </c:pt>
                      <c:pt idx="2924">
                        <c:v>0</c:v>
                      </c:pt>
                      <c:pt idx="2925">
                        <c:v>0</c:v>
                      </c:pt>
                      <c:pt idx="2926">
                        <c:v>0</c:v>
                      </c:pt>
                      <c:pt idx="2927">
                        <c:v>0</c:v>
                      </c:pt>
                      <c:pt idx="2928">
                        <c:v>0</c:v>
                      </c:pt>
                      <c:pt idx="2929">
                        <c:v>0</c:v>
                      </c:pt>
                      <c:pt idx="2930">
                        <c:v>0</c:v>
                      </c:pt>
                      <c:pt idx="2931">
                        <c:v>0</c:v>
                      </c:pt>
                      <c:pt idx="2932">
                        <c:v>0</c:v>
                      </c:pt>
                      <c:pt idx="2933">
                        <c:v>0</c:v>
                      </c:pt>
                      <c:pt idx="2934">
                        <c:v>0</c:v>
                      </c:pt>
                      <c:pt idx="2935">
                        <c:v>0</c:v>
                      </c:pt>
                      <c:pt idx="2936">
                        <c:v>0</c:v>
                      </c:pt>
                      <c:pt idx="2937">
                        <c:v>0</c:v>
                      </c:pt>
                      <c:pt idx="2938">
                        <c:v>0</c:v>
                      </c:pt>
                      <c:pt idx="2939">
                        <c:v>0</c:v>
                      </c:pt>
                      <c:pt idx="2940">
                        <c:v>0</c:v>
                      </c:pt>
                      <c:pt idx="2941">
                        <c:v>0</c:v>
                      </c:pt>
                      <c:pt idx="2942">
                        <c:v>0</c:v>
                      </c:pt>
                      <c:pt idx="2943">
                        <c:v>0</c:v>
                      </c:pt>
                      <c:pt idx="2944">
                        <c:v>0</c:v>
                      </c:pt>
                      <c:pt idx="2945">
                        <c:v>0</c:v>
                      </c:pt>
                      <c:pt idx="2946">
                        <c:v>0</c:v>
                      </c:pt>
                      <c:pt idx="2947">
                        <c:v>0</c:v>
                      </c:pt>
                      <c:pt idx="2948">
                        <c:v>0</c:v>
                      </c:pt>
                      <c:pt idx="2949">
                        <c:v>0</c:v>
                      </c:pt>
                      <c:pt idx="2950">
                        <c:v>0</c:v>
                      </c:pt>
                      <c:pt idx="2951">
                        <c:v>0</c:v>
                      </c:pt>
                      <c:pt idx="2952">
                        <c:v>0</c:v>
                      </c:pt>
                      <c:pt idx="2953">
                        <c:v>0</c:v>
                      </c:pt>
                      <c:pt idx="2954">
                        <c:v>0</c:v>
                      </c:pt>
                      <c:pt idx="2955">
                        <c:v>0</c:v>
                      </c:pt>
                      <c:pt idx="2956">
                        <c:v>0</c:v>
                      </c:pt>
                      <c:pt idx="2957">
                        <c:v>0</c:v>
                      </c:pt>
                      <c:pt idx="2958">
                        <c:v>0</c:v>
                      </c:pt>
                      <c:pt idx="2959">
                        <c:v>0</c:v>
                      </c:pt>
                      <c:pt idx="2960">
                        <c:v>0</c:v>
                      </c:pt>
                      <c:pt idx="2961">
                        <c:v>0</c:v>
                      </c:pt>
                      <c:pt idx="2962">
                        <c:v>0</c:v>
                      </c:pt>
                      <c:pt idx="2963">
                        <c:v>0</c:v>
                      </c:pt>
                      <c:pt idx="2964">
                        <c:v>0</c:v>
                      </c:pt>
                      <c:pt idx="2965">
                        <c:v>0</c:v>
                      </c:pt>
                      <c:pt idx="2966">
                        <c:v>0</c:v>
                      </c:pt>
                      <c:pt idx="2967">
                        <c:v>0</c:v>
                      </c:pt>
                      <c:pt idx="2968">
                        <c:v>0</c:v>
                      </c:pt>
                      <c:pt idx="2969">
                        <c:v>0</c:v>
                      </c:pt>
                      <c:pt idx="2970">
                        <c:v>0</c:v>
                      </c:pt>
                      <c:pt idx="2971">
                        <c:v>0</c:v>
                      </c:pt>
                      <c:pt idx="2972">
                        <c:v>0</c:v>
                      </c:pt>
                      <c:pt idx="2973">
                        <c:v>0</c:v>
                      </c:pt>
                      <c:pt idx="2974">
                        <c:v>0</c:v>
                      </c:pt>
                      <c:pt idx="2975">
                        <c:v>0</c:v>
                      </c:pt>
                      <c:pt idx="2976">
                        <c:v>0</c:v>
                      </c:pt>
                      <c:pt idx="2977">
                        <c:v>0</c:v>
                      </c:pt>
                      <c:pt idx="2978">
                        <c:v>0</c:v>
                      </c:pt>
                      <c:pt idx="2979">
                        <c:v>0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0</c:v>
                      </c:pt>
                      <c:pt idx="2983">
                        <c:v>0</c:v>
                      </c:pt>
                      <c:pt idx="2984">
                        <c:v>0</c:v>
                      </c:pt>
                      <c:pt idx="2985">
                        <c:v>0</c:v>
                      </c:pt>
                      <c:pt idx="2986">
                        <c:v>0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0</c:v>
                      </c:pt>
                      <c:pt idx="2990">
                        <c:v>0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0</c:v>
                      </c:pt>
                      <c:pt idx="2996">
                        <c:v>0</c:v>
                      </c:pt>
                      <c:pt idx="2997">
                        <c:v>0</c:v>
                      </c:pt>
                      <c:pt idx="2998">
                        <c:v>0</c:v>
                      </c:pt>
                      <c:pt idx="2999">
                        <c:v>0</c:v>
                      </c:pt>
                      <c:pt idx="3000">
                        <c:v>0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0</c:v>
                      </c:pt>
                      <c:pt idx="3004">
                        <c:v>0</c:v>
                      </c:pt>
                      <c:pt idx="3005">
                        <c:v>0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0</c:v>
                      </c:pt>
                      <c:pt idx="3010">
                        <c:v>0</c:v>
                      </c:pt>
                      <c:pt idx="3011">
                        <c:v>0</c:v>
                      </c:pt>
                      <c:pt idx="3012">
                        <c:v>0</c:v>
                      </c:pt>
                      <c:pt idx="3013">
                        <c:v>0</c:v>
                      </c:pt>
                      <c:pt idx="3014">
                        <c:v>0</c:v>
                      </c:pt>
                      <c:pt idx="3015">
                        <c:v>0</c:v>
                      </c:pt>
                      <c:pt idx="3016">
                        <c:v>0</c:v>
                      </c:pt>
                      <c:pt idx="3017">
                        <c:v>0</c:v>
                      </c:pt>
                      <c:pt idx="3018">
                        <c:v>0</c:v>
                      </c:pt>
                      <c:pt idx="3019">
                        <c:v>0</c:v>
                      </c:pt>
                      <c:pt idx="3020">
                        <c:v>0</c:v>
                      </c:pt>
                      <c:pt idx="3021">
                        <c:v>0</c:v>
                      </c:pt>
                      <c:pt idx="3022">
                        <c:v>0</c:v>
                      </c:pt>
                      <c:pt idx="3023">
                        <c:v>0</c:v>
                      </c:pt>
                      <c:pt idx="3024">
                        <c:v>0</c:v>
                      </c:pt>
                      <c:pt idx="3025">
                        <c:v>0</c:v>
                      </c:pt>
                      <c:pt idx="3026">
                        <c:v>0</c:v>
                      </c:pt>
                      <c:pt idx="3027">
                        <c:v>0</c:v>
                      </c:pt>
                      <c:pt idx="3028">
                        <c:v>0</c:v>
                      </c:pt>
                      <c:pt idx="3029">
                        <c:v>0</c:v>
                      </c:pt>
                      <c:pt idx="3030">
                        <c:v>0</c:v>
                      </c:pt>
                      <c:pt idx="3031">
                        <c:v>0</c:v>
                      </c:pt>
                      <c:pt idx="3032">
                        <c:v>0</c:v>
                      </c:pt>
                      <c:pt idx="3033">
                        <c:v>0</c:v>
                      </c:pt>
                      <c:pt idx="3034">
                        <c:v>0</c:v>
                      </c:pt>
                      <c:pt idx="3035">
                        <c:v>0</c:v>
                      </c:pt>
                      <c:pt idx="3036">
                        <c:v>0</c:v>
                      </c:pt>
                      <c:pt idx="3037">
                        <c:v>0</c:v>
                      </c:pt>
                      <c:pt idx="3038">
                        <c:v>0</c:v>
                      </c:pt>
                      <c:pt idx="3039">
                        <c:v>0</c:v>
                      </c:pt>
                      <c:pt idx="3040">
                        <c:v>0</c:v>
                      </c:pt>
                      <c:pt idx="3041">
                        <c:v>0</c:v>
                      </c:pt>
                      <c:pt idx="3042">
                        <c:v>0</c:v>
                      </c:pt>
                      <c:pt idx="3043">
                        <c:v>0</c:v>
                      </c:pt>
                      <c:pt idx="3044">
                        <c:v>0</c:v>
                      </c:pt>
                      <c:pt idx="3045">
                        <c:v>0</c:v>
                      </c:pt>
                      <c:pt idx="3046">
                        <c:v>0</c:v>
                      </c:pt>
                      <c:pt idx="3047">
                        <c:v>0</c:v>
                      </c:pt>
                      <c:pt idx="3048">
                        <c:v>0</c:v>
                      </c:pt>
                      <c:pt idx="3049">
                        <c:v>0</c:v>
                      </c:pt>
                      <c:pt idx="3050">
                        <c:v>0</c:v>
                      </c:pt>
                      <c:pt idx="3051">
                        <c:v>0</c:v>
                      </c:pt>
                      <c:pt idx="3052">
                        <c:v>0</c:v>
                      </c:pt>
                      <c:pt idx="3053">
                        <c:v>0</c:v>
                      </c:pt>
                      <c:pt idx="3054">
                        <c:v>0</c:v>
                      </c:pt>
                      <c:pt idx="3055">
                        <c:v>0</c:v>
                      </c:pt>
                      <c:pt idx="3056">
                        <c:v>0</c:v>
                      </c:pt>
                      <c:pt idx="3057">
                        <c:v>0</c:v>
                      </c:pt>
                      <c:pt idx="3058">
                        <c:v>0</c:v>
                      </c:pt>
                      <c:pt idx="3059">
                        <c:v>0</c:v>
                      </c:pt>
                      <c:pt idx="3060">
                        <c:v>0</c:v>
                      </c:pt>
                      <c:pt idx="3061">
                        <c:v>0</c:v>
                      </c:pt>
                      <c:pt idx="3062">
                        <c:v>0</c:v>
                      </c:pt>
                      <c:pt idx="3063">
                        <c:v>0</c:v>
                      </c:pt>
                      <c:pt idx="3064">
                        <c:v>0</c:v>
                      </c:pt>
                      <c:pt idx="3065">
                        <c:v>0</c:v>
                      </c:pt>
                      <c:pt idx="3066">
                        <c:v>0</c:v>
                      </c:pt>
                      <c:pt idx="3067">
                        <c:v>0</c:v>
                      </c:pt>
                      <c:pt idx="3068">
                        <c:v>0</c:v>
                      </c:pt>
                      <c:pt idx="3069">
                        <c:v>0</c:v>
                      </c:pt>
                      <c:pt idx="3070">
                        <c:v>0</c:v>
                      </c:pt>
                      <c:pt idx="3071">
                        <c:v>0</c:v>
                      </c:pt>
                      <c:pt idx="3072">
                        <c:v>0</c:v>
                      </c:pt>
                      <c:pt idx="3073">
                        <c:v>0</c:v>
                      </c:pt>
                      <c:pt idx="3074">
                        <c:v>0</c:v>
                      </c:pt>
                      <c:pt idx="3075">
                        <c:v>0</c:v>
                      </c:pt>
                      <c:pt idx="3076">
                        <c:v>0</c:v>
                      </c:pt>
                      <c:pt idx="3077">
                        <c:v>0</c:v>
                      </c:pt>
                      <c:pt idx="3078">
                        <c:v>0</c:v>
                      </c:pt>
                      <c:pt idx="3079">
                        <c:v>0</c:v>
                      </c:pt>
                      <c:pt idx="3080">
                        <c:v>0</c:v>
                      </c:pt>
                      <c:pt idx="3081">
                        <c:v>0</c:v>
                      </c:pt>
                      <c:pt idx="3082">
                        <c:v>0</c:v>
                      </c:pt>
                      <c:pt idx="3083">
                        <c:v>0</c:v>
                      </c:pt>
                      <c:pt idx="3084">
                        <c:v>0</c:v>
                      </c:pt>
                      <c:pt idx="3085">
                        <c:v>0</c:v>
                      </c:pt>
                      <c:pt idx="3086">
                        <c:v>0</c:v>
                      </c:pt>
                      <c:pt idx="3087">
                        <c:v>0</c:v>
                      </c:pt>
                      <c:pt idx="3088">
                        <c:v>0</c:v>
                      </c:pt>
                      <c:pt idx="3089">
                        <c:v>0</c:v>
                      </c:pt>
                      <c:pt idx="3090">
                        <c:v>0</c:v>
                      </c:pt>
                      <c:pt idx="3091">
                        <c:v>0</c:v>
                      </c:pt>
                      <c:pt idx="3092">
                        <c:v>0</c:v>
                      </c:pt>
                      <c:pt idx="3093">
                        <c:v>0</c:v>
                      </c:pt>
                      <c:pt idx="3094">
                        <c:v>0</c:v>
                      </c:pt>
                      <c:pt idx="3095">
                        <c:v>0</c:v>
                      </c:pt>
                      <c:pt idx="3096">
                        <c:v>0</c:v>
                      </c:pt>
                      <c:pt idx="3097">
                        <c:v>0</c:v>
                      </c:pt>
                      <c:pt idx="3098">
                        <c:v>0</c:v>
                      </c:pt>
                      <c:pt idx="3099">
                        <c:v>0</c:v>
                      </c:pt>
                      <c:pt idx="3100">
                        <c:v>0</c:v>
                      </c:pt>
                      <c:pt idx="3101">
                        <c:v>0</c:v>
                      </c:pt>
                      <c:pt idx="3102">
                        <c:v>0</c:v>
                      </c:pt>
                      <c:pt idx="3103">
                        <c:v>0</c:v>
                      </c:pt>
                      <c:pt idx="3104">
                        <c:v>0</c:v>
                      </c:pt>
                      <c:pt idx="3105">
                        <c:v>0</c:v>
                      </c:pt>
                      <c:pt idx="3106">
                        <c:v>0</c:v>
                      </c:pt>
                      <c:pt idx="3107">
                        <c:v>0</c:v>
                      </c:pt>
                      <c:pt idx="3108">
                        <c:v>0</c:v>
                      </c:pt>
                      <c:pt idx="3109">
                        <c:v>0</c:v>
                      </c:pt>
                      <c:pt idx="3110">
                        <c:v>0</c:v>
                      </c:pt>
                      <c:pt idx="3111">
                        <c:v>0</c:v>
                      </c:pt>
                      <c:pt idx="3112">
                        <c:v>0</c:v>
                      </c:pt>
                      <c:pt idx="3113">
                        <c:v>0</c:v>
                      </c:pt>
                      <c:pt idx="3114">
                        <c:v>0</c:v>
                      </c:pt>
                      <c:pt idx="3115">
                        <c:v>0</c:v>
                      </c:pt>
                      <c:pt idx="3116">
                        <c:v>0</c:v>
                      </c:pt>
                      <c:pt idx="3117">
                        <c:v>0</c:v>
                      </c:pt>
                      <c:pt idx="3118">
                        <c:v>0</c:v>
                      </c:pt>
                      <c:pt idx="3119">
                        <c:v>0</c:v>
                      </c:pt>
                      <c:pt idx="3120">
                        <c:v>0</c:v>
                      </c:pt>
                      <c:pt idx="3121">
                        <c:v>0</c:v>
                      </c:pt>
                      <c:pt idx="3122">
                        <c:v>0</c:v>
                      </c:pt>
                      <c:pt idx="3123">
                        <c:v>0</c:v>
                      </c:pt>
                      <c:pt idx="3124">
                        <c:v>0</c:v>
                      </c:pt>
                      <c:pt idx="3125">
                        <c:v>0</c:v>
                      </c:pt>
                      <c:pt idx="3126">
                        <c:v>0</c:v>
                      </c:pt>
                      <c:pt idx="3127">
                        <c:v>0</c:v>
                      </c:pt>
                      <c:pt idx="3128">
                        <c:v>0</c:v>
                      </c:pt>
                      <c:pt idx="3129">
                        <c:v>0</c:v>
                      </c:pt>
                      <c:pt idx="3130">
                        <c:v>0</c:v>
                      </c:pt>
                      <c:pt idx="3131">
                        <c:v>0</c:v>
                      </c:pt>
                      <c:pt idx="3132">
                        <c:v>0</c:v>
                      </c:pt>
                      <c:pt idx="3133">
                        <c:v>0</c:v>
                      </c:pt>
                      <c:pt idx="3134">
                        <c:v>0</c:v>
                      </c:pt>
                      <c:pt idx="3135">
                        <c:v>0</c:v>
                      </c:pt>
                      <c:pt idx="3136">
                        <c:v>0</c:v>
                      </c:pt>
                      <c:pt idx="3137">
                        <c:v>0</c:v>
                      </c:pt>
                      <c:pt idx="3138">
                        <c:v>0</c:v>
                      </c:pt>
                      <c:pt idx="3139">
                        <c:v>0</c:v>
                      </c:pt>
                      <c:pt idx="3140">
                        <c:v>0</c:v>
                      </c:pt>
                      <c:pt idx="3141">
                        <c:v>0</c:v>
                      </c:pt>
                      <c:pt idx="3142">
                        <c:v>0</c:v>
                      </c:pt>
                      <c:pt idx="3143">
                        <c:v>0</c:v>
                      </c:pt>
                      <c:pt idx="3144">
                        <c:v>0</c:v>
                      </c:pt>
                      <c:pt idx="3145">
                        <c:v>0</c:v>
                      </c:pt>
                      <c:pt idx="3146">
                        <c:v>0</c:v>
                      </c:pt>
                      <c:pt idx="3147">
                        <c:v>0</c:v>
                      </c:pt>
                      <c:pt idx="3148">
                        <c:v>0</c:v>
                      </c:pt>
                      <c:pt idx="3149">
                        <c:v>0</c:v>
                      </c:pt>
                      <c:pt idx="3150">
                        <c:v>0</c:v>
                      </c:pt>
                      <c:pt idx="3151">
                        <c:v>0</c:v>
                      </c:pt>
                      <c:pt idx="3152">
                        <c:v>0</c:v>
                      </c:pt>
                      <c:pt idx="3153">
                        <c:v>0</c:v>
                      </c:pt>
                      <c:pt idx="3154">
                        <c:v>0</c:v>
                      </c:pt>
                      <c:pt idx="3155">
                        <c:v>0</c:v>
                      </c:pt>
                      <c:pt idx="3156">
                        <c:v>0</c:v>
                      </c:pt>
                      <c:pt idx="3157">
                        <c:v>0</c:v>
                      </c:pt>
                      <c:pt idx="3158">
                        <c:v>0</c:v>
                      </c:pt>
                      <c:pt idx="3159">
                        <c:v>0</c:v>
                      </c:pt>
                      <c:pt idx="3160">
                        <c:v>0</c:v>
                      </c:pt>
                      <c:pt idx="3161">
                        <c:v>0</c:v>
                      </c:pt>
                      <c:pt idx="3162">
                        <c:v>0</c:v>
                      </c:pt>
                      <c:pt idx="3163">
                        <c:v>0</c:v>
                      </c:pt>
                      <c:pt idx="3164">
                        <c:v>0</c:v>
                      </c:pt>
                      <c:pt idx="3165">
                        <c:v>0</c:v>
                      </c:pt>
                      <c:pt idx="3166">
                        <c:v>0</c:v>
                      </c:pt>
                      <c:pt idx="3167">
                        <c:v>0</c:v>
                      </c:pt>
                      <c:pt idx="3168">
                        <c:v>0</c:v>
                      </c:pt>
                      <c:pt idx="3169">
                        <c:v>0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0</c:v>
                      </c:pt>
                      <c:pt idx="3173">
                        <c:v>0</c:v>
                      </c:pt>
                      <c:pt idx="3174">
                        <c:v>0</c:v>
                      </c:pt>
                      <c:pt idx="3175">
                        <c:v>0</c:v>
                      </c:pt>
                      <c:pt idx="3176">
                        <c:v>0</c:v>
                      </c:pt>
                      <c:pt idx="3177">
                        <c:v>0</c:v>
                      </c:pt>
                      <c:pt idx="3178">
                        <c:v>0</c:v>
                      </c:pt>
                      <c:pt idx="3179">
                        <c:v>0</c:v>
                      </c:pt>
                      <c:pt idx="3180">
                        <c:v>0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0</c:v>
                      </c:pt>
                      <c:pt idx="3184">
                        <c:v>0</c:v>
                      </c:pt>
                      <c:pt idx="3185">
                        <c:v>0</c:v>
                      </c:pt>
                      <c:pt idx="3186">
                        <c:v>0</c:v>
                      </c:pt>
                      <c:pt idx="3187">
                        <c:v>0</c:v>
                      </c:pt>
                      <c:pt idx="3188">
                        <c:v>0</c:v>
                      </c:pt>
                      <c:pt idx="3189">
                        <c:v>0</c:v>
                      </c:pt>
                      <c:pt idx="3190">
                        <c:v>0</c:v>
                      </c:pt>
                      <c:pt idx="3191">
                        <c:v>0</c:v>
                      </c:pt>
                      <c:pt idx="3192">
                        <c:v>0</c:v>
                      </c:pt>
                      <c:pt idx="3193">
                        <c:v>0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0</c:v>
                      </c:pt>
                      <c:pt idx="3198">
                        <c:v>0</c:v>
                      </c:pt>
                      <c:pt idx="3199">
                        <c:v>0</c:v>
                      </c:pt>
                      <c:pt idx="3200">
                        <c:v>0</c:v>
                      </c:pt>
                      <c:pt idx="3201">
                        <c:v>0</c:v>
                      </c:pt>
                      <c:pt idx="3202">
                        <c:v>0</c:v>
                      </c:pt>
                      <c:pt idx="3203">
                        <c:v>0</c:v>
                      </c:pt>
                      <c:pt idx="3204">
                        <c:v>0</c:v>
                      </c:pt>
                      <c:pt idx="3205">
                        <c:v>0</c:v>
                      </c:pt>
                      <c:pt idx="3206">
                        <c:v>0</c:v>
                      </c:pt>
                      <c:pt idx="3207">
                        <c:v>0</c:v>
                      </c:pt>
                      <c:pt idx="3208">
                        <c:v>0</c:v>
                      </c:pt>
                      <c:pt idx="3209">
                        <c:v>0</c:v>
                      </c:pt>
                      <c:pt idx="3210">
                        <c:v>0</c:v>
                      </c:pt>
                      <c:pt idx="3211">
                        <c:v>0</c:v>
                      </c:pt>
                      <c:pt idx="3212">
                        <c:v>0</c:v>
                      </c:pt>
                      <c:pt idx="3213">
                        <c:v>0</c:v>
                      </c:pt>
                      <c:pt idx="3214">
                        <c:v>0</c:v>
                      </c:pt>
                      <c:pt idx="3215">
                        <c:v>0</c:v>
                      </c:pt>
                      <c:pt idx="3216">
                        <c:v>0</c:v>
                      </c:pt>
                      <c:pt idx="3217">
                        <c:v>0</c:v>
                      </c:pt>
                      <c:pt idx="3218">
                        <c:v>0</c:v>
                      </c:pt>
                      <c:pt idx="3219">
                        <c:v>0</c:v>
                      </c:pt>
                      <c:pt idx="3220">
                        <c:v>0</c:v>
                      </c:pt>
                      <c:pt idx="3221">
                        <c:v>0</c:v>
                      </c:pt>
                      <c:pt idx="3222">
                        <c:v>0</c:v>
                      </c:pt>
                      <c:pt idx="3223">
                        <c:v>0</c:v>
                      </c:pt>
                      <c:pt idx="3224">
                        <c:v>0</c:v>
                      </c:pt>
                      <c:pt idx="3225">
                        <c:v>0</c:v>
                      </c:pt>
                      <c:pt idx="3226">
                        <c:v>0</c:v>
                      </c:pt>
                      <c:pt idx="3227">
                        <c:v>0</c:v>
                      </c:pt>
                      <c:pt idx="3228">
                        <c:v>0</c:v>
                      </c:pt>
                      <c:pt idx="3229">
                        <c:v>0</c:v>
                      </c:pt>
                      <c:pt idx="3230">
                        <c:v>0</c:v>
                      </c:pt>
                      <c:pt idx="3231">
                        <c:v>0</c:v>
                      </c:pt>
                      <c:pt idx="3232">
                        <c:v>0</c:v>
                      </c:pt>
                      <c:pt idx="3233">
                        <c:v>0</c:v>
                      </c:pt>
                      <c:pt idx="3234">
                        <c:v>0</c:v>
                      </c:pt>
                      <c:pt idx="3235">
                        <c:v>0</c:v>
                      </c:pt>
                      <c:pt idx="3236">
                        <c:v>0</c:v>
                      </c:pt>
                      <c:pt idx="3237">
                        <c:v>0</c:v>
                      </c:pt>
                      <c:pt idx="3238">
                        <c:v>0</c:v>
                      </c:pt>
                      <c:pt idx="3239">
                        <c:v>0</c:v>
                      </c:pt>
                      <c:pt idx="3240">
                        <c:v>0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0</c:v>
                      </c:pt>
                      <c:pt idx="3245">
                        <c:v>0</c:v>
                      </c:pt>
                      <c:pt idx="3246">
                        <c:v>0</c:v>
                      </c:pt>
                      <c:pt idx="3247">
                        <c:v>0</c:v>
                      </c:pt>
                      <c:pt idx="3248">
                        <c:v>0</c:v>
                      </c:pt>
                      <c:pt idx="3249">
                        <c:v>0</c:v>
                      </c:pt>
                      <c:pt idx="3250">
                        <c:v>0</c:v>
                      </c:pt>
                      <c:pt idx="3251">
                        <c:v>0</c:v>
                      </c:pt>
                      <c:pt idx="3252">
                        <c:v>0</c:v>
                      </c:pt>
                      <c:pt idx="3253">
                        <c:v>0</c:v>
                      </c:pt>
                      <c:pt idx="3254">
                        <c:v>0</c:v>
                      </c:pt>
                      <c:pt idx="3255">
                        <c:v>0</c:v>
                      </c:pt>
                      <c:pt idx="3256">
                        <c:v>0</c:v>
                      </c:pt>
                      <c:pt idx="3257">
                        <c:v>0</c:v>
                      </c:pt>
                      <c:pt idx="3258">
                        <c:v>0</c:v>
                      </c:pt>
                      <c:pt idx="3259">
                        <c:v>0</c:v>
                      </c:pt>
                      <c:pt idx="3260">
                        <c:v>0</c:v>
                      </c:pt>
                      <c:pt idx="3261">
                        <c:v>0</c:v>
                      </c:pt>
                      <c:pt idx="3262">
                        <c:v>0</c:v>
                      </c:pt>
                      <c:pt idx="3263">
                        <c:v>0</c:v>
                      </c:pt>
                      <c:pt idx="3264">
                        <c:v>0</c:v>
                      </c:pt>
                      <c:pt idx="3265">
                        <c:v>0</c:v>
                      </c:pt>
                      <c:pt idx="3266">
                        <c:v>0</c:v>
                      </c:pt>
                      <c:pt idx="3267">
                        <c:v>0</c:v>
                      </c:pt>
                      <c:pt idx="3268">
                        <c:v>0</c:v>
                      </c:pt>
                      <c:pt idx="3269">
                        <c:v>0</c:v>
                      </c:pt>
                      <c:pt idx="3270">
                        <c:v>0</c:v>
                      </c:pt>
                      <c:pt idx="3271">
                        <c:v>0</c:v>
                      </c:pt>
                      <c:pt idx="3272">
                        <c:v>0</c:v>
                      </c:pt>
                      <c:pt idx="3273">
                        <c:v>0</c:v>
                      </c:pt>
                      <c:pt idx="3274">
                        <c:v>0</c:v>
                      </c:pt>
                      <c:pt idx="3275">
                        <c:v>0</c:v>
                      </c:pt>
                      <c:pt idx="3276">
                        <c:v>0</c:v>
                      </c:pt>
                      <c:pt idx="3277">
                        <c:v>0</c:v>
                      </c:pt>
                      <c:pt idx="3278">
                        <c:v>0</c:v>
                      </c:pt>
                      <c:pt idx="3279">
                        <c:v>0</c:v>
                      </c:pt>
                      <c:pt idx="3280">
                        <c:v>0</c:v>
                      </c:pt>
                      <c:pt idx="3281">
                        <c:v>0</c:v>
                      </c:pt>
                      <c:pt idx="3282">
                        <c:v>0</c:v>
                      </c:pt>
                      <c:pt idx="3283">
                        <c:v>0</c:v>
                      </c:pt>
                      <c:pt idx="3284">
                        <c:v>0</c:v>
                      </c:pt>
                      <c:pt idx="3285">
                        <c:v>0</c:v>
                      </c:pt>
                      <c:pt idx="3286">
                        <c:v>0</c:v>
                      </c:pt>
                      <c:pt idx="3287">
                        <c:v>0</c:v>
                      </c:pt>
                      <c:pt idx="3288">
                        <c:v>0</c:v>
                      </c:pt>
                      <c:pt idx="3289">
                        <c:v>0</c:v>
                      </c:pt>
                      <c:pt idx="3290">
                        <c:v>0</c:v>
                      </c:pt>
                      <c:pt idx="3291">
                        <c:v>0</c:v>
                      </c:pt>
                      <c:pt idx="3292">
                        <c:v>0</c:v>
                      </c:pt>
                      <c:pt idx="3293">
                        <c:v>0</c:v>
                      </c:pt>
                      <c:pt idx="3294">
                        <c:v>0</c:v>
                      </c:pt>
                      <c:pt idx="3295">
                        <c:v>0</c:v>
                      </c:pt>
                      <c:pt idx="3296">
                        <c:v>0</c:v>
                      </c:pt>
                      <c:pt idx="3297">
                        <c:v>0</c:v>
                      </c:pt>
                      <c:pt idx="3298">
                        <c:v>0</c:v>
                      </c:pt>
                      <c:pt idx="3299">
                        <c:v>0</c:v>
                      </c:pt>
                      <c:pt idx="3300">
                        <c:v>0</c:v>
                      </c:pt>
                      <c:pt idx="3301">
                        <c:v>0</c:v>
                      </c:pt>
                      <c:pt idx="3302">
                        <c:v>0</c:v>
                      </c:pt>
                      <c:pt idx="3303">
                        <c:v>0</c:v>
                      </c:pt>
                      <c:pt idx="3304">
                        <c:v>0</c:v>
                      </c:pt>
                      <c:pt idx="3305">
                        <c:v>0</c:v>
                      </c:pt>
                      <c:pt idx="3306">
                        <c:v>0</c:v>
                      </c:pt>
                      <c:pt idx="3307">
                        <c:v>0</c:v>
                      </c:pt>
                      <c:pt idx="3308">
                        <c:v>0</c:v>
                      </c:pt>
                      <c:pt idx="3309">
                        <c:v>0</c:v>
                      </c:pt>
                      <c:pt idx="3310">
                        <c:v>0</c:v>
                      </c:pt>
                      <c:pt idx="3311">
                        <c:v>0</c:v>
                      </c:pt>
                      <c:pt idx="3312">
                        <c:v>0</c:v>
                      </c:pt>
                      <c:pt idx="3313">
                        <c:v>0</c:v>
                      </c:pt>
                      <c:pt idx="3314">
                        <c:v>0</c:v>
                      </c:pt>
                      <c:pt idx="3315">
                        <c:v>0</c:v>
                      </c:pt>
                      <c:pt idx="3316">
                        <c:v>0</c:v>
                      </c:pt>
                      <c:pt idx="3317">
                        <c:v>0</c:v>
                      </c:pt>
                      <c:pt idx="3318">
                        <c:v>0</c:v>
                      </c:pt>
                      <c:pt idx="3319">
                        <c:v>0</c:v>
                      </c:pt>
                      <c:pt idx="3320">
                        <c:v>0</c:v>
                      </c:pt>
                      <c:pt idx="3321">
                        <c:v>0</c:v>
                      </c:pt>
                      <c:pt idx="3322">
                        <c:v>0</c:v>
                      </c:pt>
                      <c:pt idx="3323">
                        <c:v>0</c:v>
                      </c:pt>
                      <c:pt idx="3324">
                        <c:v>0</c:v>
                      </c:pt>
                      <c:pt idx="3325">
                        <c:v>0</c:v>
                      </c:pt>
                      <c:pt idx="3326">
                        <c:v>0</c:v>
                      </c:pt>
                      <c:pt idx="3327">
                        <c:v>0</c:v>
                      </c:pt>
                      <c:pt idx="3328">
                        <c:v>0</c:v>
                      </c:pt>
                      <c:pt idx="3329">
                        <c:v>0</c:v>
                      </c:pt>
                      <c:pt idx="3330">
                        <c:v>0</c:v>
                      </c:pt>
                      <c:pt idx="3331">
                        <c:v>0</c:v>
                      </c:pt>
                      <c:pt idx="3332">
                        <c:v>0</c:v>
                      </c:pt>
                      <c:pt idx="3333">
                        <c:v>0</c:v>
                      </c:pt>
                      <c:pt idx="3334">
                        <c:v>0</c:v>
                      </c:pt>
                      <c:pt idx="3335">
                        <c:v>0</c:v>
                      </c:pt>
                      <c:pt idx="3336">
                        <c:v>0</c:v>
                      </c:pt>
                      <c:pt idx="3337">
                        <c:v>0</c:v>
                      </c:pt>
                      <c:pt idx="3338">
                        <c:v>0</c:v>
                      </c:pt>
                      <c:pt idx="3339">
                        <c:v>0</c:v>
                      </c:pt>
                      <c:pt idx="3340">
                        <c:v>0</c:v>
                      </c:pt>
                      <c:pt idx="3341">
                        <c:v>0</c:v>
                      </c:pt>
                      <c:pt idx="3342">
                        <c:v>0</c:v>
                      </c:pt>
                      <c:pt idx="3343">
                        <c:v>0</c:v>
                      </c:pt>
                      <c:pt idx="3344">
                        <c:v>0</c:v>
                      </c:pt>
                      <c:pt idx="3345">
                        <c:v>0</c:v>
                      </c:pt>
                      <c:pt idx="3346">
                        <c:v>0</c:v>
                      </c:pt>
                      <c:pt idx="3347">
                        <c:v>0</c:v>
                      </c:pt>
                      <c:pt idx="3348">
                        <c:v>0</c:v>
                      </c:pt>
                      <c:pt idx="3349">
                        <c:v>0</c:v>
                      </c:pt>
                      <c:pt idx="3350">
                        <c:v>0</c:v>
                      </c:pt>
                      <c:pt idx="3351">
                        <c:v>0</c:v>
                      </c:pt>
                      <c:pt idx="3352">
                        <c:v>0</c:v>
                      </c:pt>
                      <c:pt idx="3353">
                        <c:v>0</c:v>
                      </c:pt>
                      <c:pt idx="3354">
                        <c:v>0</c:v>
                      </c:pt>
                      <c:pt idx="3355">
                        <c:v>0</c:v>
                      </c:pt>
                      <c:pt idx="3356">
                        <c:v>0</c:v>
                      </c:pt>
                      <c:pt idx="3357">
                        <c:v>0</c:v>
                      </c:pt>
                      <c:pt idx="3358">
                        <c:v>0</c:v>
                      </c:pt>
                      <c:pt idx="3359">
                        <c:v>0</c:v>
                      </c:pt>
                      <c:pt idx="3360">
                        <c:v>0</c:v>
                      </c:pt>
                      <c:pt idx="3361">
                        <c:v>0</c:v>
                      </c:pt>
                      <c:pt idx="3362">
                        <c:v>0</c:v>
                      </c:pt>
                      <c:pt idx="3363">
                        <c:v>0</c:v>
                      </c:pt>
                      <c:pt idx="3364">
                        <c:v>0</c:v>
                      </c:pt>
                      <c:pt idx="3365">
                        <c:v>0</c:v>
                      </c:pt>
                      <c:pt idx="3366">
                        <c:v>0</c:v>
                      </c:pt>
                      <c:pt idx="3367">
                        <c:v>0</c:v>
                      </c:pt>
                      <c:pt idx="3368">
                        <c:v>0</c:v>
                      </c:pt>
                      <c:pt idx="3369">
                        <c:v>0</c:v>
                      </c:pt>
                      <c:pt idx="3370">
                        <c:v>0</c:v>
                      </c:pt>
                      <c:pt idx="3371">
                        <c:v>0</c:v>
                      </c:pt>
                      <c:pt idx="3372">
                        <c:v>0</c:v>
                      </c:pt>
                      <c:pt idx="3373">
                        <c:v>0</c:v>
                      </c:pt>
                      <c:pt idx="3374">
                        <c:v>0</c:v>
                      </c:pt>
                      <c:pt idx="3375">
                        <c:v>0</c:v>
                      </c:pt>
                      <c:pt idx="3376">
                        <c:v>0</c:v>
                      </c:pt>
                      <c:pt idx="3377">
                        <c:v>0</c:v>
                      </c:pt>
                      <c:pt idx="3378">
                        <c:v>0</c:v>
                      </c:pt>
                      <c:pt idx="3379">
                        <c:v>0</c:v>
                      </c:pt>
                      <c:pt idx="3380">
                        <c:v>0</c:v>
                      </c:pt>
                      <c:pt idx="3381">
                        <c:v>0</c:v>
                      </c:pt>
                      <c:pt idx="3382">
                        <c:v>0</c:v>
                      </c:pt>
                      <c:pt idx="3383">
                        <c:v>0</c:v>
                      </c:pt>
                      <c:pt idx="3384">
                        <c:v>0</c:v>
                      </c:pt>
                      <c:pt idx="3385">
                        <c:v>0</c:v>
                      </c:pt>
                      <c:pt idx="3386">
                        <c:v>0</c:v>
                      </c:pt>
                      <c:pt idx="3387">
                        <c:v>0</c:v>
                      </c:pt>
                      <c:pt idx="3388">
                        <c:v>0</c:v>
                      </c:pt>
                      <c:pt idx="3389">
                        <c:v>0</c:v>
                      </c:pt>
                      <c:pt idx="3390">
                        <c:v>0</c:v>
                      </c:pt>
                      <c:pt idx="3391">
                        <c:v>0</c:v>
                      </c:pt>
                      <c:pt idx="3392">
                        <c:v>0</c:v>
                      </c:pt>
                      <c:pt idx="3393">
                        <c:v>0</c:v>
                      </c:pt>
                      <c:pt idx="3394">
                        <c:v>0</c:v>
                      </c:pt>
                      <c:pt idx="3395">
                        <c:v>0</c:v>
                      </c:pt>
                      <c:pt idx="3396">
                        <c:v>0</c:v>
                      </c:pt>
                      <c:pt idx="3397">
                        <c:v>0</c:v>
                      </c:pt>
                      <c:pt idx="3398">
                        <c:v>0</c:v>
                      </c:pt>
                      <c:pt idx="3399">
                        <c:v>0</c:v>
                      </c:pt>
                      <c:pt idx="3400">
                        <c:v>0</c:v>
                      </c:pt>
                      <c:pt idx="3401">
                        <c:v>0</c:v>
                      </c:pt>
                      <c:pt idx="3402">
                        <c:v>0</c:v>
                      </c:pt>
                      <c:pt idx="3403">
                        <c:v>0</c:v>
                      </c:pt>
                      <c:pt idx="3404">
                        <c:v>0</c:v>
                      </c:pt>
                      <c:pt idx="3405">
                        <c:v>0</c:v>
                      </c:pt>
                      <c:pt idx="3406">
                        <c:v>0</c:v>
                      </c:pt>
                      <c:pt idx="3407">
                        <c:v>0</c:v>
                      </c:pt>
                      <c:pt idx="3408">
                        <c:v>0</c:v>
                      </c:pt>
                      <c:pt idx="3409">
                        <c:v>0</c:v>
                      </c:pt>
                      <c:pt idx="3410">
                        <c:v>0</c:v>
                      </c:pt>
                      <c:pt idx="3411">
                        <c:v>0</c:v>
                      </c:pt>
                      <c:pt idx="3412">
                        <c:v>0</c:v>
                      </c:pt>
                      <c:pt idx="3413">
                        <c:v>0</c:v>
                      </c:pt>
                      <c:pt idx="3414">
                        <c:v>0</c:v>
                      </c:pt>
                      <c:pt idx="3415">
                        <c:v>0</c:v>
                      </c:pt>
                      <c:pt idx="3416">
                        <c:v>0</c:v>
                      </c:pt>
                      <c:pt idx="3417">
                        <c:v>0</c:v>
                      </c:pt>
                      <c:pt idx="3418">
                        <c:v>0</c:v>
                      </c:pt>
                      <c:pt idx="3419">
                        <c:v>0</c:v>
                      </c:pt>
                      <c:pt idx="3420">
                        <c:v>0</c:v>
                      </c:pt>
                      <c:pt idx="3421">
                        <c:v>0</c:v>
                      </c:pt>
                      <c:pt idx="3422">
                        <c:v>0</c:v>
                      </c:pt>
                      <c:pt idx="3423">
                        <c:v>0</c:v>
                      </c:pt>
                      <c:pt idx="3424">
                        <c:v>0</c:v>
                      </c:pt>
                      <c:pt idx="3425">
                        <c:v>0</c:v>
                      </c:pt>
                      <c:pt idx="3426">
                        <c:v>0</c:v>
                      </c:pt>
                      <c:pt idx="3427">
                        <c:v>0</c:v>
                      </c:pt>
                      <c:pt idx="3428">
                        <c:v>0</c:v>
                      </c:pt>
                      <c:pt idx="3429">
                        <c:v>0</c:v>
                      </c:pt>
                      <c:pt idx="3430">
                        <c:v>0</c:v>
                      </c:pt>
                      <c:pt idx="3431">
                        <c:v>0</c:v>
                      </c:pt>
                      <c:pt idx="3432">
                        <c:v>0</c:v>
                      </c:pt>
                      <c:pt idx="3433">
                        <c:v>0</c:v>
                      </c:pt>
                      <c:pt idx="3434">
                        <c:v>0</c:v>
                      </c:pt>
                      <c:pt idx="3435">
                        <c:v>0</c:v>
                      </c:pt>
                      <c:pt idx="3436">
                        <c:v>0</c:v>
                      </c:pt>
                      <c:pt idx="3437">
                        <c:v>0</c:v>
                      </c:pt>
                      <c:pt idx="3438">
                        <c:v>0</c:v>
                      </c:pt>
                      <c:pt idx="3439">
                        <c:v>0</c:v>
                      </c:pt>
                      <c:pt idx="3440">
                        <c:v>0</c:v>
                      </c:pt>
                      <c:pt idx="3441">
                        <c:v>0</c:v>
                      </c:pt>
                      <c:pt idx="3442">
                        <c:v>0</c:v>
                      </c:pt>
                      <c:pt idx="3443">
                        <c:v>0</c:v>
                      </c:pt>
                      <c:pt idx="3444">
                        <c:v>0</c:v>
                      </c:pt>
                      <c:pt idx="3445">
                        <c:v>0</c:v>
                      </c:pt>
                      <c:pt idx="3446">
                        <c:v>0</c:v>
                      </c:pt>
                      <c:pt idx="3447">
                        <c:v>0</c:v>
                      </c:pt>
                      <c:pt idx="3448">
                        <c:v>0</c:v>
                      </c:pt>
                      <c:pt idx="3449">
                        <c:v>0</c:v>
                      </c:pt>
                      <c:pt idx="3450">
                        <c:v>0</c:v>
                      </c:pt>
                      <c:pt idx="3451">
                        <c:v>0</c:v>
                      </c:pt>
                      <c:pt idx="3452">
                        <c:v>0</c:v>
                      </c:pt>
                      <c:pt idx="3453">
                        <c:v>0</c:v>
                      </c:pt>
                      <c:pt idx="3454">
                        <c:v>0</c:v>
                      </c:pt>
                      <c:pt idx="3455">
                        <c:v>0</c:v>
                      </c:pt>
                      <c:pt idx="3456">
                        <c:v>0</c:v>
                      </c:pt>
                      <c:pt idx="3457">
                        <c:v>0</c:v>
                      </c:pt>
                      <c:pt idx="3458">
                        <c:v>0</c:v>
                      </c:pt>
                      <c:pt idx="3459">
                        <c:v>0</c:v>
                      </c:pt>
                      <c:pt idx="3460">
                        <c:v>0</c:v>
                      </c:pt>
                      <c:pt idx="3461">
                        <c:v>0</c:v>
                      </c:pt>
                      <c:pt idx="3462">
                        <c:v>0</c:v>
                      </c:pt>
                      <c:pt idx="3463">
                        <c:v>0</c:v>
                      </c:pt>
                      <c:pt idx="3464">
                        <c:v>0</c:v>
                      </c:pt>
                      <c:pt idx="3465">
                        <c:v>0</c:v>
                      </c:pt>
                      <c:pt idx="3466">
                        <c:v>0</c:v>
                      </c:pt>
                      <c:pt idx="3467">
                        <c:v>0</c:v>
                      </c:pt>
                      <c:pt idx="3468">
                        <c:v>0</c:v>
                      </c:pt>
                      <c:pt idx="3469">
                        <c:v>0</c:v>
                      </c:pt>
                      <c:pt idx="3470">
                        <c:v>0</c:v>
                      </c:pt>
                      <c:pt idx="3471">
                        <c:v>0</c:v>
                      </c:pt>
                      <c:pt idx="3472">
                        <c:v>0</c:v>
                      </c:pt>
                      <c:pt idx="3473">
                        <c:v>0</c:v>
                      </c:pt>
                      <c:pt idx="3474">
                        <c:v>0</c:v>
                      </c:pt>
                      <c:pt idx="3475">
                        <c:v>0</c:v>
                      </c:pt>
                      <c:pt idx="3476">
                        <c:v>0</c:v>
                      </c:pt>
                      <c:pt idx="3477">
                        <c:v>0</c:v>
                      </c:pt>
                      <c:pt idx="3478">
                        <c:v>0</c:v>
                      </c:pt>
                      <c:pt idx="3479">
                        <c:v>0</c:v>
                      </c:pt>
                      <c:pt idx="3480">
                        <c:v>0</c:v>
                      </c:pt>
                      <c:pt idx="3481">
                        <c:v>0</c:v>
                      </c:pt>
                      <c:pt idx="3482">
                        <c:v>0</c:v>
                      </c:pt>
                      <c:pt idx="3483">
                        <c:v>0</c:v>
                      </c:pt>
                      <c:pt idx="3484">
                        <c:v>0</c:v>
                      </c:pt>
                      <c:pt idx="3485">
                        <c:v>0</c:v>
                      </c:pt>
                      <c:pt idx="3486">
                        <c:v>0</c:v>
                      </c:pt>
                      <c:pt idx="3487">
                        <c:v>0</c:v>
                      </c:pt>
                      <c:pt idx="3488">
                        <c:v>0</c:v>
                      </c:pt>
                      <c:pt idx="3489">
                        <c:v>0</c:v>
                      </c:pt>
                      <c:pt idx="3490">
                        <c:v>0</c:v>
                      </c:pt>
                      <c:pt idx="3491">
                        <c:v>0</c:v>
                      </c:pt>
                      <c:pt idx="3492">
                        <c:v>0</c:v>
                      </c:pt>
                      <c:pt idx="3493">
                        <c:v>0</c:v>
                      </c:pt>
                      <c:pt idx="3494">
                        <c:v>0</c:v>
                      </c:pt>
                      <c:pt idx="3495">
                        <c:v>0</c:v>
                      </c:pt>
                      <c:pt idx="3496">
                        <c:v>0</c:v>
                      </c:pt>
                      <c:pt idx="3497">
                        <c:v>0</c:v>
                      </c:pt>
                      <c:pt idx="3498">
                        <c:v>0</c:v>
                      </c:pt>
                      <c:pt idx="3499">
                        <c:v>0</c:v>
                      </c:pt>
                      <c:pt idx="3500">
                        <c:v>0</c:v>
                      </c:pt>
                      <c:pt idx="3501">
                        <c:v>0</c:v>
                      </c:pt>
                      <c:pt idx="3502">
                        <c:v>0</c:v>
                      </c:pt>
                      <c:pt idx="3503">
                        <c:v>0</c:v>
                      </c:pt>
                      <c:pt idx="3504">
                        <c:v>0</c:v>
                      </c:pt>
                      <c:pt idx="3505">
                        <c:v>0</c:v>
                      </c:pt>
                      <c:pt idx="3506">
                        <c:v>0</c:v>
                      </c:pt>
                      <c:pt idx="3507">
                        <c:v>0</c:v>
                      </c:pt>
                      <c:pt idx="3508">
                        <c:v>0</c:v>
                      </c:pt>
                      <c:pt idx="3509">
                        <c:v>0</c:v>
                      </c:pt>
                      <c:pt idx="3510">
                        <c:v>0</c:v>
                      </c:pt>
                      <c:pt idx="3511">
                        <c:v>0</c:v>
                      </c:pt>
                      <c:pt idx="3512">
                        <c:v>0</c:v>
                      </c:pt>
                      <c:pt idx="3513">
                        <c:v>0</c:v>
                      </c:pt>
                      <c:pt idx="3514">
                        <c:v>0</c:v>
                      </c:pt>
                      <c:pt idx="3515">
                        <c:v>0</c:v>
                      </c:pt>
                      <c:pt idx="3516">
                        <c:v>0</c:v>
                      </c:pt>
                      <c:pt idx="3517">
                        <c:v>0</c:v>
                      </c:pt>
                      <c:pt idx="3518">
                        <c:v>0</c:v>
                      </c:pt>
                      <c:pt idx="3519">
                        <c:v>0</c:v>
                      </c:pt>
                      <c:pt idx="3520">
                        <c:v>0</c:v>
                      </c:pt>
                      <c:pt idx="3521">
                        <c:v>0</c:v>
                      </c:pt>
                      <c:pt idx="3522">
                        <c:v>0</c:v>
                      </c:pt>
                      <c:pt idx="3523">
                        <c:v>0</c:v>
                      </c:pt>
                      <c:pt idx="3524">
                        <c:v>0</c:v>
                      </c:pt>
                      <c:pt idx="3525">
                        <c:v>0</c:v>
                      </c:pt>
                      <c:pt idx="3526">
                        <c:v>0</c:v>
                      </c:pt>
                      <c:pt idx="3527">
                        <c:v>0</c:v>
                      </c:pt>
                      <c:pt idx="3528">
                        <c:v>0</c:v>
                      </c:pt>
                      <c:pt idx="3529">
                        <c:v>0</c:v>
                      </c:pt>
                      <c:pt idx="3530">
                        <c:v>0</c:v>
                      </c:pt>
                      <c:pt idx="3531">
                        <c:v>0</c:v>
                      </c:pt>
                      <c:pt idx="3532">
                        <c:v>0</c:v>
                      </c:pt>
                      <c:pt idx="3533">
                        <c:v>0</c:v>
                      </c:pt>
                      <c:pt idx="3534">
                        <c:v>0</c:v>
                      </c:pt>
                      <c:pt idx="3535">
                        <c:v>0</c:v>
                      </c:pt>
                      <c:pt idx="3536">
                        <c:v>0</c:v>
                      </c:pt>
                      <c:pt idx="3537">
                        <c:v>0</c:v>
                      </c:pt>
                      <c:pt idx="3538">
                        <c:v>0</c:v>
                      </c:pt>
                      <c:pt idx="3539">
                        <c:v>0</c:v>
                      </c:pt>
                      <c:pt idx="3540">
                        <c:v>0</c:v>
                      </c:pt>
                      <c:pt idx="3541">
                        <c:v>0</c:v>
                      </c:pt>
                      <c:pt idx="3542">
                        <c:v>0</c:v>
                      </c:pt>
                      <c:pt idx="3543">
                        <c:v>0</c:v>
                      </c:pt>
                      <c:pt idx="3544">
                        <c:v>0</c:v>
                      </c:pt>
                      <c:pt idx="3545">
                        <c:v>0</c:v>
                      </c:pt>
                      <c:pt idx="3546">
                        <c:v>0</c:v>
                      </c:pt>
                      <c:pt idx="3547">
                        <c:v>0</c:v>
                      </c:pt>
                      <c:pt idx="3548">
                        <c:v>0</c:v>
                      </c:pt>
                      <c:pt idx="3549">
                        <c:v>0</c:v>
                      </c:pt>
                      <c:pt idx="3550">
                        <c:v>0</c:v>
                      </c:pt>
                      <c:pt idx="3551">
                        <c:v>0</c:v>
                      </c:pt>
                      <c:pt idx="3552">
                        <c:v>0</c:v>
                      </c:pt>
                      <c:pt idx="3553">
                        <c:v>0</c:v>
                      </c:pt>
                      <c:pt idx="3554">
                        <c:v>0</c:v>
                      </c:pt>
                      <c:pt idx="3555">
                        <c:v>0</c:v>
                      </c:pt>
                      <c:pt idx="3556">
                        <c:v>0</c:v>
                      </c:pt>
                      <c:pt idx="3557">
                        <c:v>0</c:v>
                      </c:pt>
                      <c:pt idx="3558">
                        <c:v>0</c:v>
                      </c:pt>
                      <c:pt idx="3559">
                        <c:v>0</c:v>
                      </c:pt>
                      <c:pt idx="3560">
                        <c:v>0</c:v>
                      </c:pt>
                      <c:pt idx="3561">
                        <c:v>0</c:v>
                      </c:pt>
                      <c:pt idx="3562">
                        <c:v>0</c:v>
                      </c:pt>
                      <c:pt idx="3563">
                        <c:v>0</c:v>
                      </c:pt>
                      <c:pt idx="3564">
                        <c:v>0</c:v>
                      </c:pt>
                      <c:pt idx="3565">
                        <c:v>0</c:v>
                      </c:pt>
                      <c:pt idx="3566">
                        <c:v>0</c:v>
                      </c:pt>
                      <c:pt idx="3567">
                        <c:v>0</c:v>
                      </c:pt>
                      <c:pt idx="3568">
                        <c:v>0</c:v>
                      </c:pt>
                      <c:pt idx="3569">
                        <c:v>0</c:v>
                      </c:pt>
                      <c:pt idx="3570">
                        <c:v>0</c:v>
                      </c:pt>
                      <c:pt idx="3571">
                        <c:v>0</c:v>
                      </c:pt>
                      <c:pt idx="3572">
                        <c:v>0</c:v>
                      </c:pt>
                      <c:pt idx="3573">
                        <c:v>0</c:v>
                      </c:pt>
                      <c:pt idx="3574">
                        <c:v>0</c:v>
                      </c:pt>
                      <c:pt idx="3575">
                        <c:v>0</c:v>
                      </c:pt>
                      <c:pt idx="3576">
                        <c:v>0</c:v>
                      </c:pt>
                      <c:pt idx="3577">
                        <c:v>0</c:v>
                      </c:pt>
                      <c:pt idx="3578">
                        <c:v>0</c:v>
                      </c:pt>
                      <c:pt idx="3579">
                        <c:v>0</c:v>
                      </c:pt>
                      <c:pt idx="3580">
                        <c:v>0</c:v>
                      </c:pt>
                      <c:pt idx="3581">
                        <c:v>0</c:v>
                      </c:pt>
                      <c:pt idx="3582">
                        <c:v>0</c:v>
                      </c:pt>
                      <c:pt idx="3583">
                        <c:v>0</c:v>
                      </c:pt>
                      <c:pt idx="3584">
                        <c:v>0</c:v>
                      </c:pt>
                      <c:pt idx="3585">
                        <c:v>0</c:v>
                      </c:pt>
                      <c:pt idx="3586">
                        <c:v>0</c:v>
                      </c:pt>
                      <c:pt idx="3587">
                        <c:v>0</c:v>
                      </c:pt>
                      <c:pt idx="3588">
                        <c:v>0</c:v>
                      </c:pt>
                      <c:pt idx="3589">
                        <c:v>0</c:v>
                      </c:pt>
                      <c:pt idx="3590">
                        <c:v>0</c:v>
                      </c:pt>
                      <c:pt idx="3591">
                        <c:v>0</c:v>
                      </c:pt>
                      <c:pt idx="3592">
                        <c:v>0</c:v>
                      </c:pt>
                      <c:pt idx="3593">
                        <c:v>0</c:v>
                      </c:pt>
                      <c:pt idx="3594">
                        <c:v>0</c:v>
                      </c:pt>
                      <c:pt idx="3595">
                        <c:v>0</c:v>
                      </c:pt>
                      <c:pt idx="3596">
                        <c:v>0</c:v>
                      </c:pt>
                      <c:pt idx="3597">
                        <c:v>0</c:v>
                      </c:pt>
                      <c:pt idx="3598">
                        <c:v>0</c:v>
                      </c:pt>
                      <c:pt idx="3599">
                        <c:v>0</c:v>
                      </c:pt>
                      <c:pt idx="3600">
                        <c:v>0</c:v>
                      </c:pt>
                      <c:pt idx="3601">
                        <c:v>0</c:v>
                      </c:pt>
                      <c:pt idx="3602">
                        <c:v>0</c:v>
                      </c:pt>
                      <c:pt idx="3603">
                        <c:v>0</c:v>
                      </c:pt>
                      <c:pt idx="3604">
                        <c:v>0</c:v>
                      </c:pt>
                      <c:pt idx="3605">
                        <c:v>0</c:v>
                      </c:pt>
                      <c:pt idx="3606">
                        <c:v>0</c:v>
                      </c:pt>
                      <c:pt idx="3607">
                        <c:v>0</c:v>
                      </c:pt>
                      <c:pt idx="3608">
                        <c:v>0</c:v>
                      </c:pt>
                      <c:pt idx="3609">
                        <c:v>0</c:v>
                      </c:pt>
                      <c:pt idx="3610">
                        <c:v>0</c:v>
                      </c:pt>
                      <c:pt idx="3611">
                        <c:v>0</c:v>
                      </c:pt>
                      <c:pt idx="3612">
                        <c:v>0</c:v>
                      </c:pt>
                      <c:pt idx="3613">
                        <c:v>0</c:v>
                      </c:pt>
                      <c:pt idx="3614">
                        <c:v>0</c:v>
                      </c:pt>
                      <c:pt idx="3615">
                        <c:v>0</c:v>
                      </c:pt>
                      <c:pt idx="3616">
                        <c:v>0</c:v>
                      </c:pt>
                      <c:pt idx="3617">
                        <c:v>0</c:v>
                      </c:pt>
                      <c:pt idx="3618">
                        <c:v>0</c:v>
                      </c:pt>
                      <c:pt idx="3619">
                        <c:v>0</c:v>
                      </c:pt>
                      <c:pt idx="3620">
                        <c:v>0</c:v>
                      </c:pt>
                      <c:pt idx="3621">
                        <c:v>0</c:v>
                      </c:pt>
                      <c:pt idx="3622">
                        <c:v>0</c:v>
                      </c:pt>
                      <c:pt idx="3623">
                        <c:v>0</c:v>
                      </c:pt>
                      <c:pt idx="3624">
                        <c:v>0</c:v>
                      </c:pt>
                      <c:pt idx="3625">
                        <c:v>0</c:v>
                      </c:pt>
                      <c:pt idx="3626">
                        <c:v>0</c:v>
                      </c:pt>
                      <c:pt idx="3627">
                        <c:v>0</c:v>
                      </c:pt>
                      <c:pt idx="3628">
                        <c:v>0</c:v>
                      </c:pt>
                      <c:pt idx="3629">
                        <c:v>0</c:v>
                      </c:pt>
                      <c:pt idx="3630">
                        <c:v>0</c:v>
                      </c:pt>
                      <c:pt idx="3631">
                        <c:v>0</c:v>
                      </c:pt>
                      <c:pt idx="3632">
                        <c:v>0</c:v>
                      </c:pt>
                      <c:pt idx="3633">
                        <c:v>0</c:v>
                      </c:pt>
                      <c:pt idx="3634">
                        <c:v>0</c:v>
                      </c:pt>
                      <c:pt idx="3635">
                        <c:v>0</c:v>
                      </c:pt>
                      <c:pt idx="3636">
                        <c:v>0</c:v>
                      </c:pt>
                      <c:pt idx="3637">
                        <c:v>0</c:v>
                      </c:pt>
                      <c:pt idx="3638">
                        <c:v>0</c:v>
                      </c:pt>
                      <c:pt idx="3639">
                        <c:v>0</c:v>
                      </c:pt>
                      <c:pt idx="3640">
                        <c:v>0</c:v>
                      </c:pt>
                      <c:pt idx="3641">
                        <c:v>0</c:v>
                      </c:pt>
                      <c:pt idx="3642">
                        <c:v>0</c:v>
                      </c:pt>
                      <c:pt idx="3643">
                        <c:v>0</c:v>
                      </c:pt>
                      <c:pt idx="3644">
                        <c:v>0</c:v>
                      </c:pt>
                      <c:pt idx="3645">
                        <c:v>0</c:v>
                      </c:pt>
                      <c:pt idx="3646">
                        <c:v>0</c:v>
                      </c:pt>
                      <c:pt idx="3647">
                        <c:v>0</c:v>
                      </c:pt>
                      <c:pt idx="3648">
                        <c:v>0</c:v>
                      </c:pt>
                      <c:pt idx="3649">
                        <c:v>0</c:v>
                      </c:pt>
                      <c:pt idx="3650">
                        <c:v>0</c:v>
                      </c:pt>
                      <c:pt idx="3651">
                        <c:v>0</c:v>
                      </c:pt>
                      <c:pt idx="3652">
                        <c:v>0</c:v>
                      </c:pt>
                      <c:pt idx="3653">
                        <c:v>0</c:v>
                      </c:pt>
                      <c:pt idx="3654">
                        <c:v>0</c:v>
                      </c:pt>
                      <c:pt idx="3655">
                        <c:v>0</c:v>
                      </c:pt>
                      <c:pt idx="3656">
                        <c:v>0</c:v>
                      </c:pt>
                      <c:pt idx="3657">
                        <c:v>0</c:v>
                      </c:pt>
                      <c:pt idx="3658">
                        <c:v>0</c:v>
                      </c:pt>
                      <c:pt idx="3659">
                        <c:v>0</c:v>
                      </c:pt>
                      <c:pt idx="3660">
                        <c:v>0</c:v>
                      </c:pt>
                      <c:pt idx="3661">
                        <c:v>0</c:v>
                      </c:pt>
                      <c:pt idx="3662">
                        <c:v>0</c:v>
                      </c:pt>
                      <c:pt idx="3663">
                        <c:v>0</c:v>
                      </c:pt>
                      <c:pt idx="3664">
                        <c:v>0</c:v>
                      </c:pt>
                      <c:pt idx="3665">
                        <c:v>0</c:v>
                      </c:pt>
                      <c:pt idx="3666">
                        <c:v>0</c:v>
                      </c:pt>
                      <c:pt idx="3667">
                        <c:v>0</c:v>
                      </c:pt>
                      <c:pt idx="3668">
                        <c:v>0</c:v>
                      </c:pt>
                      <c:pt idx="3669">
                        <c:v>0</c:v>
                      </c:pt>
                      <c:pt idx="3670">
                        <c:v>0</c:v>
                      </c:pt>
                      <c:pt idx="3671">
                        <c:v>0</c:v>
                      </c:pt>
                      <c:pt idx="3672">
                        <c:v>0</c:v>
                      </c:pt>
                      <c:pt idx="3673">
                        <c:v>0</c:v>
                      </c:pt>
                      <c:pt idx="3674">
                        <c:v>0</c:v>
                      </c:pt>
                      <c:pt idx="3675">
                        <c:v>0</c:v>
                      </c:pt>
                      <c:pt idx="3676">
                        <c:v>0</c:v>
                      </c:pt>
                      <c:pt idx="3677">
                        <c:v>0</c:v>
                      </c:pt>
                      <c:pt idx="3678">
                        <c:v>0</c:v>
                      </c:pt>
                      <c:pt idx="3679">
                        <c:v>0</c:v>
                      </c:pt>
                      <c:pt idx="3680">
                        <c:v>0</c:v>
                      </c:pt>
                      <c:pt idx="3681">
                        <c:v>0</c:v>
                      </c:pt>
                      <c:pt idx="3682">
                        <c:v>0</c:v>
                      </c:pt>
                      <c:pt idx="3683">
                        <c:v>0</c:v>
                      </c:pt>
                      <c:pt idx="3684">
                        <c:v>0</c:v>
                      </c:pt>
                      <c:pt idx="3685">
                        <c:v>0</c:v>
                      </c:pt>
                      <c:pt idx="3686">
                        <c:v>0</c:v>
                      </c:pt>
                      <c:pt idx="3687">
                        <c:v>0</c:v>
                      </c:pt>
                      <c:pt idx="3688">
                        <c:v>0</c:v>
                      </c:pt>
                      <c:pt idx="3689">
                        <c:v>0</c:v>
                      </c:pt>
                      <c:pt idx="3690">
                        <c:v>0</c:v>
                      </c:pt>
                      <c:pt idx="3691">
                        <c:v>0</c:v>
                      </c:pt>
                      <c:pt idx="3692">
                        <c:v>0</c:v>
                      </c:pt>
                      <c:pt idx="3693">
                        <c:v>0</c:v>
                      </c:pt>
                      <c:pt idx="3694">
                        <c:v>0</c:v>
                      </c:pt>
                      <c:pt idx="3695">
                        <c:v>0</c:v>
                      </c:pt>
                      <c:pt idx="3696">
                        <c:v>0</c:v>
                      </c:pt>
                      <c:pt idx="3697">
                        <c:v>0</c:v>
                      </c:pt>
                      <c:pt idx="3698">
                        <c:v>0</c:v>
                      </c:pt>
                      <c:pt idx="3699">
                        <c:v>0</c:v>
                      </c:pt>
                      <c:pt idx="3700">
                        <c:v>0</c:v>
                      </c:pt>
                      <c:pt idx="3701">
                        <c:v>0</c:v>
                      </c:pt>
                      <c:pt idx="3702">
                        <c:v>0</c:v>
                      </c:pt>
                      <c:pt idx="3703">
                        <c:v>0</c:v>
                      </c:pt>
                      <c:pt idx="3704">
                        <c:v>0</c:v>
                      </c:pt>
                      <c:pt idx="3705">
                        <c:v>0</c:v>
                      </c:pt>
                      <c:pt idx="3706">
                        <c:v>0</c:v>
                      </c:pt>
                      <c:pt idx="3707">
                        <c:v>0</c:v>
                      </c:pt>
                      <c:pt idx="3708">
                        <c:v>0</c:v>
                      </c:pt>
                      <c:pt idx="3709">
                        <c:v>0</c:v>
                      </c:pt>
                      <c:pt idx="3710">
                        <c:v>0</c:v>
                      </c:pt>
                      <c:pt idx="3711">
                        <c:v>0</c:v>
                      </c:pt>
                      <c:pt idx="3712">
                        <c:v>0</c:v>
                      </c:pt>
                      <c:pt idx="3713">
                        <c:v>0</c:v>
                      </c:pt>
                      <c:pt idx="3714">
                        <c:v>0</c:v>
                      </c:pt>
                      <c:pt idx="3715">
                        <c:v>0</c:v>
                      </c:pt>
                      <c:pt idx="3716">
                        <c:v>0</c:v>
                      </c:pt>
                      <c:pt idx="3717">
                        <c:v>0</c:v>
                      </c:pt>
                      <c:pt idx="3718">
                        <c:v>0</c:v>
                      </c:pt>
                      <c:pt idx="3719">
                        <c:v>0</c:v>
                      </c:pt>
                      <c:pt idx="3720">
                        <c:v>0</c:v>
                      </c:pt>
                      <c:pt idx="3721">
                        <c:v>0</c:v>
                      </c:pt>
                      <c:pt idx="3722">
                        <c:v>0</c:v>
                      </c:pt>
                      <c:pt idx="3723">
                        <c:v>0</c:v>
                      </c:pt>
                      <c:pt idx="3724">
                        <c:v>0</c:v>
                      </c:pt>
                      <c:pt idx="3725">
                        <c:v>0</c:v>
                      </c:pt>
                      <c:pt idx="3726">
                        <c:v>0</c:v>
                      </c:pt>
                      <c:pt idx="3727">
                        <c:v>0</c:v>
                      </c:pt>
                      <c:pt idx="3728">
                        <c:v>0</c:v>
                      </c:pt>
                      <c:pt idx="3729">
                        <c:v>0</c:v>
                      </c:pt>
                      <c:pt idx="3730">
                        <c:v>0</c:v>
                      </c:pt>
                      <c:pt idx="3731">
                        <c:v>0</c:v>
                      </c:pt>
                      <c:pt idx="3732">
                        <c:v>0</c:v>
                      </c:pt>
                      <c:pt idx="3733">
                        <c:v>0</c:v>
                      </c:pt>
                      <c:pt idx="3734">
                        <c:v>0</c:v>
                      </c:pt>
                      <c:pt idx="3735">
                        <c:v>0</c:v>
                      </c:pt>
                      <c:pt idx="3736">
                        <c:v>0</c:v>
                      </c:pt>
                      <c:pt idx="3737">
                        <c:v>0</c:v>
                      </c:pt>
                      <c:pt idx="3738">
                        <c:v>0</c:v>
                      </c:pt>
                      <c:pt idx="3739">
                        <c:v>0</c:v>
                      </c:pt>
                      <c:pt idx="3740">
                        <c:v>0</c:v>
                      </c:pt>
                      <c:pt idx="3741">
                        <c:v>0</c:v>
                      </c:pt>
                      <c:pt idx="3742">
                        <c:v>0</c:v>
                      </c:pt>
                      <c:pt idx="3743">
                        <c:v>0</c:v>
                      </c:pt>
                      <c:pt idx="3744">
                        <c:v>0</c:v>
                      </c:pt>
                      <c:pt idx="3745">
                        <c:v>0</c:v>
                      </c:pt>
                      <c:pt idx="3746">
                        <c:v>0</c:v>
                      </c:pt>
                      <c:pt idx="3747">
                        <c:v>0</c:v>
                      </c:pt>
                      <c:pt idx="3748">
                        <c:v>0</c:v>
                      </c:pt>
                      <c:pt idx="3749">
                        <c:v>0</c:v>
                      </c:pt>
                      <c:pt idx="3750">
                        <c:v>0</c:v>
                      </c:pt>
                      <c:pt idx="3751">
                        <c:v>0</c:v>
                      </c:pt>
                      <c:pt idx="3752">
                        <c:v>0</c:v>
                      </c:pt>
                      <c:pt idx="3753">
                        <c:v>0</c:v>
                      </c:pt>
                      <c:pt idx="3754">
                        <c:v>0</c:v>
                      </c:pt>
                      <c:pt idx="3755">
                        <c:v>0</c:v>
                      </c:pt>
                      <c:pt idx="3756">
                        <c:v>0</c:v>
                      </c:pt>
                      <c:pt idx="3757">
                        <c:v>0</c:v>
                      </c:pt>
                      <c:pt idx="3758">
                        <c:v>0</c:v>
                      </c:pt>
                      <c:pt idx="3759">
                        <c:v>0</c:v>
                      </c:pt>
                      <c:pt idx="3760">
                        <c:v>0</c:v>
                      </c:pt>
                      <c:pt idx="3761">
                        <c:v>0</c:v>
                      </c:pt>
                      <c:pt idx="3762">
                        <c:v>0</c:v>
                      </c:pt>
                      <c:pt idx="3763">
                        <c:v>0</c:v>
                      </c:pt>
                      <c:pt idx="3764">
                        <c:v>0</c:v>
                      </c:pt>
                      <c:pt idx="3765">
                        <c:v>0</c:v>
                      </c:pt>
                      <c:pt idx="3766">
                        <c:v>0</c:v>
                      </c:pt>
                      <c:pt idx="3767">
                        <c:v>0</c:v>
                      </c:pt>
                      <c:pt idx="3768">
                        <c:v>0</c:v>
                      </c:pt>
                      <c:pt idx="3769">
                        <c:v>0</c:v>
                      </c:pt>
                      <c:pt idx="3770">
                        <c:v>0</c:v>
                      </c:pt>
                      <c:pt idx="3771">
                        <c:v>0</c:v>
                      </c:pt>
                      <c:pt idx="3772">
                        <c:v>0</c:v>
                      </c:pt>
                      <c:pt idx="3773">
                        <c:v>0</c:v>
                      </c:pt>
                      <c:pt idx="3774">
                        <c:v>0</c:v>
                      </c:pt>
                      <c:pt idx="3775">
                        <c:v>0</c:v>
                      </c:pt>
                      <c:pt idx="3776">
                        <c:v>0</c:v>
                      </c:pt>
                      <c:pt idx="3777">
                        <c:v>0</c:v>
                      </c:pt>
                      <c:pt idx="3778">
                        <c:v>0</c:v>
                      </c:pt>
                      <c:pt idx="3779">
                        <c:v>0</c:v>
                      </c:pt>
                      <c:pt idx="3780">
                        <c:v>0</c:v>
                      </c:pt>
                      <c:pt idx="3781">
                        <c:v>0</c:v>
                      </c:pt>
                      <c:pt idx="3782">
                        <c:v>0</c:v>
                      </c:pt>
                      <c:pt idx="3783">
                        <c:v>0</c:v>
                      </c:pt>
                      <c:pt idx="3784">
                        <c:v>0</c:v>
                      </c:pt>
                      <c:pt idx="3785">
                        <c:v>0</c:v>
                      </c:pt>
                      <c:pt idx="3786">
                        <c:v>0</c:v>
                      </c:pt>
                      <c:pt idx="3787">
                        <c:v>0</c:v>
                      </c:pt>
                      <c:pt idx="3788">
                        <c:v>0</c:v>
                      </c:pt>
                      <c:pt idx="3789">
                        <c:v>0</c:v>
                      </c:pt>
                      <c:pt idx="3790">
                        <c:v>0</c:v>
                      </c:pt>
                      <c:pt idx="3791">
                        <c:v>0</c:v>
                      </c:pt>
                      <c:pt idx="3792">
                        <c:v>0</c:v>
                      </c:pt>
                      <c:pt idx="3793">
                        <c:v>0</c:v>
                      </c:pt>
                      <c:pt idx="3794">
                        <c:v>0</c:v>
                      </c:pt>
                      <c:pt idx="3795">
                        <c:v>0</c:v>
                      </c:pt>
                      <c:pt idx="3796">
                        <c:v>0</c:v>
                      </c:pt>
                      <c:pt idx="3797">
                        <c:v>0</c:v>
                      </c:pt>
                      <c:pt idx="3798">
                        <c:v>0</c:v>
                      </c:pt>
                      <c:pt idx="3799">
                        <c:v>0</c:v>
                      </c:pt>
                      <c:pt idx="3800">
                        <c:v>0</c:v>
                      </c:pt>
                      <c:pt idx="3801">
                        <c:v>0</c:v>
                      </c:pt>
                      <c:pt idx="3802">
                        <c:v>0</c:v>
                      </c:pt>
                      <c:pt idx="3803">
                        <c:v>0</c:v>
                      </c:pt>
                      <c:pt idx="3804">
                        <c:v>0</c:v>
                      </c:pt>
                      <c:pt idx="3805">
                        <c:v>0</c:v>
                      </c:pt>
                      <c:pt idx="3806">
                        <c:v>0</c:v>
                      </c:pt>
                      <c:pt idx="3807">
                        <c:v>0</c:v>
                      </c:pt>
                      <c:pt idx="3808">
                        <c:v>0</c:v>
                      </c:pt>
                      <c:pt idx="3809">
                        <c:v>0</c:v>
                      </c:pt>
                      <c:pt idx="3810">
                        <c:v>0</c:v>
                      </c:pt>
                      <c:pt idx="3811">
                        <c:v>0</c:v>
                      </c:pt>
                      <c:pt idx="3812">
                        <c:v>0</c:v>
                      </c:pt>
                      <c:pt idx="3813">
                        <c:v>0</c:v>
                      </c:pt>
                      <c:pt idx="3814">
                        <c:v>0</c:v>
                      </c:pt>
                      <c:pt idx="3815">
                        <c:v>0</c:v>
                      </c:pt>
                      <c:pt idx="3816">
                        <c:v>0</c:v>
                      </c:pt>
                      <c:pt idx="3817">
                        <c:v>0</c:v>
                      </c:pt>
                      <c:pt idx="3818">
                        <c:v>0</c:v>
                      </c:pt>
                      <c:pt idx="3819">
                        <c:v>0</c:v>
                      </c:pt>
                      <c:pt idx="3820">
                        <c:v>0</c:v>
                      </c:pt>
                      <c:pt idx="3821">
                        <c:v>0</c:v>
                      </c:pt>
                      <c:pt idx="3822">
                        <c:v>0</c:v>
                      </c:pt>
                      <c:pt idx="3823">
                        <c:v>0</c:v>
                      </c:pt>
                      <c:pt idx="3824">
                        <c:v>0</c:v>
                      </c:pt>
                      <c:pt idx="3825">
                        <c:v>0</c:v>
                      </c:pt>
                      <c:pt idx="3826">
                        <c:v>0</c:v>
                      </c:pt>
                      <c:pt idx="3827">
                        <c:v>0</c:v>
                      </c:pt>
                      <c:pt idx="3828">
                        <c:v>0</c:v>
                      </c:pt>
                      <c:pt idx="3829">
                        <c:v>0</c:v>
                      </c:pt>
                      <c:pt idx="3830">
                        <c:v>0</c:v>
                      </c:pt>
                      <c:pt idx="3831">
                        <c:v>0</c:v>
                      </c:pt>
                      <c:pt idx="3832">
                        <c:v>0</c:v>
                      </c:pt>
                      <c:pt idx="3833">
                        <c:v>0</c:v>
                      </c:pt>
                      <c:pt idx="3834">
                        <c:v>0</c:v>
                      </c:pt>
                      <c:pt idx="3835">
                        <c:v>0</c:v>
                      </c:pt>
                      <c:pt idx="3836">
                        <c:v>0</c:v>
                      </c:pt>
                      <c:pt idx="3837">
                        <c:v>0</c:v>
                      </c:pt>
                      <c:pt idx="3838">
                        <c:v>0</c:v>
                      </c:pt>
                      <c:pt idx="3839">
                        <c:v>0</c:v>
                      </c:pt>
                      <c:pt idx="3840">
                        <c:v>0</c:v>
                      </c:pt>
                      <c:pt idx="3841">
                        <c:v>0</c:v>
                      </c:pt>
                      <c:pt idx="3842">
                        <c:v>0</c:v>
                      </c:pt>
                      <c:pt idx="3843">
                        <c:v>0</c:v>
                      </c:pt>
                      <c:pt idx="3844">
                        <c:v>0</c:v>
                      </c:pt>
                      <c:pt idx="3845">
                        <c:v>0</c:v>
                      </c:pt>
                      <c:pt idx="3846">
                        <c:v>0</c:v>
                      </c:pt>
                      <c:pt idx="3847">
                        <c:v>0</c:v>
                      </c:pt>
                      <c:pt idx="3848">
                        <c:v>0</c:v>
                      </c:pt>
                      <c:pt idx="3849">
                        <c:v>0</c:v>
                      </c:pt>
                      <c:pt idx="3850">
                        <c:v>0</c:v>
                      </c:pt>
                      <c:pt idx="3851">
                        <c:v>0</c:v>
                      </c:pt>
                      <c:pt idx="3852">
                        <c:v>0</c:v>
                      </c:pt>
                      <c:pt idx="3853">
                        <c:v>0</c:v>
                      </c:pt>
                      <c:pt idx="3854">
                        <c:v>0</c:v>
                      </c:pt>
                      <c:pt idx="3855">
                        <c:v>0</c:v>
                      </c:pt>
                      <c:pt idx="3856">
                        <c:v>0</c:v>
                      </c:pt>
                      <c:pt idx="3857">
                        <c:v>0</c:v>
                      </c:pt>
                      <c:pt idx="3858">
                        <c:v>0</c:v>
                      </c:pt>
                      <c:pt idx="3859">
                        <c:v>0</c:v>
                      </c:pt>
                      <c:pt idx="3860">
                        <c:v>0</c:v>
                      </c:pt>
                      <c:pt idx="3861">
                        <c:v>0</c:v>
                      </c:pt>
                      <c:pt idx="3862">
                        <c:v>0</c:v>
                      </c:pt>
                      <c:pt idx="3863">
                        <c:v>0</c:v>
                      </c:pt>
                      <c:pt idx="3864">
                        <c:v>0</c:v>
                      </c:pt>
                      <c:pt idx="3865">
                        <c:v>0</c:v>
                      </c:pt>
                      <c:pt idx="3866">
                        <c:v>0</c:v>
                      </c:pt>
                      <c:pt idx="3867">
                        <c:v>0</c:v>
                      </c:pt>
                      <c:pt idx="3868">
                        <c:v>0</c:v>
                      </c:pt>
                      <c:pt idx="3869">
                        <c:v>0</c:v>
                      </c:pt>
                      <c:pt idx="3870">
                        <c:v>0</c:v>
                      </c:pt>
                      <c:pt idx="3871">
                        <c:v>0</c:v>
                      </c:pt>
                      <c:pt idx="3872">
                        <c:v>0</c:v>
                      </c:pt>
                      <c:pt idx="3873">
                        <c:v>0</c:v>
                      </c:pt>
                      <c:pt idx="3874">
                        <c:v>0</c:v>
                      </c:pt>
                      <c:pt idx="3875">
                        <c:v>0</c:v>
                      </c:pt>
                      <c:pt idx="3876">
                        <c:v>0</c:v>
                      </c:pt>
                      <c:pt idx="3877">
                        <c:v>0</c:v>
                      </c:pt>
                      <c:pt idx="3878">
                        <c:v>0</c:v>
                      </c:pt>
                      <c:pt idx="3879">
                        <c:v>0</c:v>
                      </c:pt>
                      <c:pt idx="3880">
                        <c:v>0</c:v>
                      </c:pt>
                      <c:pt idx="3881">
                        <c:v>0</c:v>
                      </c:pt>
                      <c:pt idx="3882">
                        <c:v>0</c:v>
                      </c:pt>
                      <c:pt idx="3883">
                        <c:v>0</c:v>
                      </c:pt>
                      <c:pt idx="3884">
                        <c:v>0</c:v>
                      </c:pt>
                      <c:pt idx="3885">
                        <c:v>0</c:v>
                      </c:pt>
                      <c:pt idx="3886">
                        <c:v>0</c:v>
                      </c:pt>
                      <c:pt idx="3887">
                        <c:v>0</c:v>
                      </c:pt>
                      <c:pt idx="3888">
                        <c:v>0</c:v>
                      </c:pt>
                      <c:pt idx="3889">
                        <c:v>0</c:v>
                      </c:pt>
                      <c:pt idx="3890">
                        <c:v>0</c:v>
                      </c:pt>
                      <c:pt idx="3891">
                        <c:v>0</c:v>
                      </c:pt>
                      <c:pt idx="3892">
                        <c:v>0</c:v>
                      </c:pt>
                      <c:pt idx="3893">
                        <c:v>0</c:v>
                      </c:pt>
                      <c:pt idx="3894">
                        <c:v>0</c:v>
                      </c:pt>
                      <c:pt idx="3895">
                        <c:v>0</c:v>
                      </c:pt>
                      <c:pt idx="3896">
                        <c:v>0</c:v>
                      </c:pt>
                      <c:pt idx="3897">
                        <c:v>0</c:v>
                      </c:pt>
                      <c:pt idx="3898">
                        <c:v>0</c:v>
                      </c:pt>
                      <c:pt idx="3899">
                        <c:v>0</c:v>
                      </c:pt>
                      <c:pt idx="3900">
                        <c:v>0</c:v>
                      </c:pt>
                      <c:pt idx="3901">
                        <c:v>0</c:v>
                      </c:pt>
                      <c:pt idx="3902">
                        <c:v>0</c:v>
                      </c:pt>
                      <c:pt idx="3903">
                        <c:v>0</c:v>
                      </c:pt>
                      <c:pt idx="3904">
                        <c:v>0</c:v>
                      </c:pt>
                      <c:pt idx="3905">
                        <c:v>0</c:v>
                      </c:pt>
                      <c:pt idx="3906">
                        <c:v>0</c:v>
                      </c:pt>
                      <c:pt idx="3907">
                        <c:v>0</c:v>
                      </c:pt>
                      <c:pt idx="3908">
                        <c:v>0</c:v>
                      </c:pt>
                      <c:pt idx="3909">
                        <c:v>0</c:v>
                      </c:pt>
                      <c:pt idx="3910">
                        <c:v>0</c:v>
                      </c:pt>
                      <c:pt idx="3911">
                        <c:v>0</c:v>
                      </c:pt>
                      <c:pt idx="3912">
                        <c:v>0</c:v>
                      </c:pt>
                      <c:pt idx="3913">
                        <c:v>0</c:v>
                      </c:pt>
                      <c:pt idx="3914">
                        <c:v>0</c:v>
                      </c:pt>
                      <c:pt idx="3915">
                        <c:v>0</c:v>
                      </c:pt>
                      <c:pt idx="3916">
                        <c:v>0</c:v>
                      </c:pt>
                      <c:pt idx="3917">
                        <c:v>0</c:v>
                      </c:pt>
                      <c:pt idx="3918">
                        <c:v>0</c:v>
                      </c:pt>
                      <c:pt idx="3919">
                        <c:v>0</c:v>
                      </c:pt>
                      <c:pt idx="3920">
                        <c:v>0</c:v>
                      </c:pt>
                      <c:pt idx="3921">
                        <c:v>0</c:v>
                      </c:pt>
                      <c:pt idx="3922">
                        <c:v>0</c:v>
                      </c:pt>
                      <c:pt idx="3923">
                        <c:v>0</c:v>
                      </c:pt>
                      <c:pt idx="3924">
                        <c:v>0</c:v>
                      </c:pt>
                      <c:pt idx="3925">
                        <c:v>0</c:v>
                      </c:pt>
                      <c:pt idx="3926">
                        <c:v>0</c:v>
                      </c:pt>
                      <c:pt idx="3927">
                        <c:v>0</c:v>
                      </c:pt>
                      <c:pt idx="3928">
                        <c:v>0</c:v>
                      </c:pt>
                      <c:pt idx="3929">
                        <c:v>0</c:v>
                      </c:pt>
                      <c:pt idx="3930">
                        <c:v>0</c:v>
                      </c:pt>
                      <c:pt idx="3931">
                        <c:v>0</c:v>
                      </c:pt>
                      <c:pt idx="3932">
                        <c:v>0</c:v>
                      </c:pt>
                      <c:pt idx="3933">
                        <c:v>0</c:v>
                      </c:pt>
                      <c:pt idx="3934">
                        <c:v>0</c:v>
                      </c:pt>
                      <c:pt idx="3935">
                        <c:v>0</c:v>
                      </c:pt>
                      <c:pt idx="3936">
                        <c:v>0</c:v>
                      </c:pt>
                      <c:pt idx="3937">
                        <c:v>0</c:v>
                      </c:pt>
                      <c:pt idx="3938">
                        <c:v>0</c:v>
                      </c:pt>
                      <c:pt idx="3939">
                        <c:v>0</c:v>
                      </c:pt>
                      <c:pt idx="3940">
                        <c:v>0</c:v>
                      </c:pt>
                      <c:pt idx="3941">
                        <c:v>0</c:v>
                      </c:pt>
                      <c:pt idx="3942">
                        <c:v>0</c:v>
                      </c:pt>
                      <c:pt idx="3943">
                        <c:v>0</c:v>
                      </c:pt>
                      <c:pt idx="3944">
                        <c:v>0</c:v>
                      </c:pt>
                      <c:pt idx="3945">
                        <c:v>0</c:v>
                      </c:pt>
                      <c:pt idx="3946">
                        <c:v>0</c:v>
                      </c:pt>
                      <c:pt idx="3947">
                        <c:v>0</c:v>
                      </c:pt>
                      <c:pt idx="3948">
                        <c:v>0</c:v>
                      </c:pt>
                      <c:pt idx="3949">
                        <c:v>0</c:v>
                      </c:pt>
                      <c:pt idx="3950">
                        <c:v>0</c:v>
                      </c:pt>
                      <c:pt idx="3951">
                        <c:v>0</c:v>
                      </c:pt>
                      <c:pt idx="3952">
                        <c:v>0</c:v>
                      </c:pt>
                      <c:pt idx="3953">
                        <c:v>0</c:v>
                      </c:pt>
                      <c:pt idx="3954">
                        <c:v>0</c:v>
                      </c:pt>
                      <c:pt idx="3955">
                        <c:v>0</c:v>
                      </c:pt>
                      <c:pt idx="3956">
                        <c:v>0</c:v>
                      </c:pt>
                      <c:pt idx="3957">
                        <c:v>0</c:v>
                      </c:pt>
                      <c:pt idx="3958">
                        <c:v>0</c:v>
                      </c:pt>
                      <c:pt idx="3959">
                        <c:v>0</c:v>
                      </c:pt>
                      <c:pt idx="3960">
                        <c:v>0</c:v>
                      </c:pt>
                      <c:pt idx="3961">
                        <c:v>0</c:v>
                      </c:pt>
                      <c:pt idx="3962">
                        <c:v>0</c:v>
                      </c:pt>
                      <c:pt idx="3963">
                        <c:v>0</c:v>
                      </c:pt>
                      <c:pt idx="3964">
                        <c:v>0</c:v>
                      </c:pt>
                      <c:pt idx="3965">
                        <c:v>0</c:v>
                      </c:pt>
                      <c:pt idx="3966">
                        <c:v>0</c:v>
                      </c:pt>
                      <c:pt idx="3967">
                        <c:v>0</c:v>
                      </c:pt>
                      <c:pt idx="3968">
                        <c:v>0</c:v>
                      </c:pt>
                      <c:pt idx="3969">
                        <c:v>0</c:v>
                      </c:pt>
                      <c:pt idx="3970">
                        <c:v>0</c:v>
                      </c:pt>
                      <c:pt idx="3971">
                        <c:v>0</c:v>
                      </c:pt>
                      <c:pt idx="3972">
                        <c:v>0</c:v>
                      </c:pt>
                      <c:pt idx="3973">
                        <c:v>0</c:v>
                      </c:pt>
                      <c:pt idx="3974">
                        <c:v>0</c:v>
                      </c:pt>
                      <c:pt idx="3975">
                        <c:v>0</c:v>
                      </c:pt>
                      <c:pt idx="3976">
                        <c:v>0</c:v>
                      </c:pt>
                      <c:pt idx="3977">
                        <c:v>0</c:v>
                      </c:pt>
                      <c:pt idx="3978">
                        <c:v>0</c:v>
                      </c:pt>
                      <c:pt idx="3979">
                        <c:v>0</c:v>
                      </c:pt>
                      <c:pt idx="3980">
                        <c:v>0</c:v>
                      </c:pt>
                      <c:pt idx="3981">
                        <c:v>0</c:v>
                      </c:pt>
                      <c:pt idx="3982">
                        <c:v>0</c:v>
                      </c:pt>
                      <c:pt idx="3983">
                        <c:v>0</c:v>
                      </c:pt>
                      <c:pt idx="3984">
                        <c:v>0</c:v>
                      </c:pt>
                      <c:pt idx="3985">
                        <c:v>0</c:v>
                      </c:pt>
                      <c:pt idx="3986">
                        <c:v>0</c:v>
                      </c:pt>
                      <c:pt idx="3987">
                        <c:v>0</c:v>
                      </c:pt>
                      <c:pt idx="3988">
                        <c:v>0</c:v>
                      </c:pt>
                      <c:pt idx="3989">
                        <c:v>0</c:v>
                      </c:pt>
                      <c:pt idx="3990">
                        <c:v>0</c:v>
                      </c:pt>
                      <c:pt idx="3991">
                        <c:v>0</c:v>
                      </c:pt>
                      <c:pt idx="3992">
                        <c:v>0</c:v>
                      </c:pt>
                      <c:pt idx="3993">
                        <c:v>0</c:v>
                      </c:pt>
                      <c:pt idx="3994">
                        <c:v>0</c:v>
                      </c:pt>
                      <c:pt idx="3995">
                        <c:v>0</c:v>
                      </c:pt>
                      <c:pt idx="3996">
                        <c:v>0</c:v>
                      </c:pt>
                      <c:pt idx="3997">
                        <c:v>0</c:v>
                      </c:pt>
                      <c:pt idx="3998">
                        <c:v>0</c:v>
                      </c:pt>
                      <c:pt idx="3999">
                        <c:v>0</c:v>
                      </c:pt>
                      <c:pt idx="4000">
                        <c:v>0</c:v>
                      </c:pt>
                      <c:pt idx="4001">
                        <c:v>0</c:v>
                      </c:pt>
                      <c:pt idx="4002">
                        <c:v>0</c:v>
                      </c:pt>
                      <c:pt idx="4003">
                        <c:v>0</c:v>
                      </c:pt>
                      <c:pt idx="4004">
                        <c:v>0</c:v>
                      </c:pt>
                      <c:pt idx="4005">
                        <c:v>0</c:v>
                      </c:pt>
                      <c:pt idx="4006">
                        <c:v>0</c:v>
                      </c:pt>
                      <c:pt idx="4007">
                        <c:v>0</c:v>
                      </c:pt>
                      <c:pt idx="4008">
                        <c:v>0</c:v>
                      </c:pt>
                      <c:pt idx="4009">
                        <c:v>0</c:v>
                      </c:pt>
                      <c:pt idx="4010">
                        <c:v>0</c:v>
                      </c:pt>
                      <c:pt idx="4011">
                        <c:v>0</c:v>
                      </c:pt>
                      <c:pt idx="4012">
                        <c:v>0</c:v>
                      </c:pt>
                      <c:pt idx="4013">
                        <c:v>0</c:v>
                      </c:pt>
                      <c:pt idx="4014">
                        <c:v>0</c:v>
                      </c:pt>
                      <c:pt idx="4015">
                        <c:v>0</c:v>
                      </c:pt>
                      <c:pt idx="4016">
                        <c:v>0</c:v>
                      </c:pt>
                      <c:pt idx="4017">
                        <c:v>0</c:v>
                      </c:pt>
                      <c:pt idx="4018">
                        <c:v>0</c:v>
                      </c:pt>
                      <c:pt idx="4019">
                        <c:v>0</c:v>
                      </c:pt>
                      <c:pt idx="4020">
                        <c:v>0</c:v>
                      </c:pt>
                      <c:pt idx="4021">
                        <c:v>0</c:v>
                      </c:pt>
                      <c:pt idx="4022">
                        <c:v>0</c:v>
                      </c:pt>
                      <c:pt idx="4023">
                        <c:v>0</c:v>
                      </c:pt>
                      <c:pt idx="4024">
                        <c:v>0</c:v>
                      </c:pt>
                      <c:pt idx="4025">
                        <c:v>0</c:v>
                      </c:pt>
                      <c:pt idx="4026">
                        <c:v>0</c:v>
                      </c:pt>
                      <c:pt idx="4027">
                        <c:v>0</c:v>
                      </c:pt>
                      <c:pt idx="4028">
                        <c:v>0</c:v>
                      </c:pt>
                      <c:pt idx="4029">
                        <c:v>0</c:v>
                      </c:pt>
                      <c:pt idx="4030">
                        <c:v>0</c:v>
                      </c:pt>
                      <c:pt idx="4031">
                        <c:v>0</c:v>
                      </c:pt>
                      <c:pt idx="4032">
                        <c:v>0</c:v>
                      </c:pt>
                      <c:pt idx="4033">
                        <c:v>0</c:v>
                      </c:pt>
                      <c:pt idx="4034">
                        <c:v>0</c:v>
                      </c:pt>
                      <c:pt idx="4035">
                        <c:v>0</c:v>
                      </c:pt>
                      <c:pt idx="4036">
                        <c:v>0</c:v>
                      </c:pt>
                      <c:pt idx="4037">
                        <c:v>0</c:v>
                      </c:pt>
                      <c:pt idx="4038">
                        <c:v>0</c:v>
                      </c:pt>
                      <c:pt idx="4039">
                        <c:v>0</c:v>
                      </c:pt>
                      <c:pt idx="4040">
                        <c:v>0</c:v>
                      </c:pt>
                      <c:pt idx="4041">
                        <c:v>0</c:v>
                      </c:pt>
                      <c:pt idx="4042">
                        <c:v>0</c:v>
                      </c:pt>
                      <c:pt idx="4043">
                        <c:v>0</c:v>
                      </c:pt>
                      <c:pt idx="4044">
                        <c:v>0</c:v>
                      </c:pt>
                      <c:pt idx="4045">
                        <c:v>0</c:v>
                      </c:pt>
                      <c:pt idx="4046">
                        <c:v>0</c:v>
                      </c:pt>
                      <c:pt idx="4047">
                        <c:v>0</c:v>
                      </c:pt>
                      <c:pt idx="4048">
                        <c:v>0</c:v>
                      </c:pt>
                      <c:pt idx="4049">
                        <c:v>0</c:v>
                      </c:pt>
                      <c:pt idx="4050">
                        <c:v>0</c:v>
                      </c:pt>
                      <c:pt idx="4051">
                        <c:v>0</c:v>
                      </c:pt>
                      <c:pt idx="4052">
                        <c:v>0</c:v>
                      </c:pt>
                      <c:pt idx="4053">
                        <c:v>0</c:v>
                      </c:pt>
                      <c:pt idx="4054">
                        <c:v>0</c:v>
                      </c:pt>
                      <c:pt idx="4055">
                        <c:v>0</c:v>
                      </c:pt>
                      <c:pt idx="4056">
                        <c:v>0</c:v>
                      </c:pt>
                      <c:pt idx="4057">
                        <c:v>0</c:v>
                      </c:pt>
                      <c:pt idx="4058">
                        <c:v>0</c:v>
                      </c:pt>
                      <c:pt idx="4059">
                        <c:v>0</c:v>
                      </c:pt>
                      <c:pt idx="4060">
                        <c:v>0</c:v>
                      </c:pt>
                      <c:pt idx="4061">
                        <c:v>0</c:v>
                      </c:pt>
                      <c:pt idx="4062">
                        <c:v>0</c:v>
                      </c:pt>
                      <c:pt idx="4063">
                        <c:v>0</c:v>
                      </c:pt>
                      <c:pt idx="4064">
                        <c:v>0</c:v>
                      </c:pt>
                      <c:pt idx="4065">
                        <c:v>0</c:v>
                      </c:pt>
                      <c:pt idx="4066">
                        <c:v>0</c:v>
                      </c:pt>
                      <c:pt idx="4067">
                        <c:v>0</c:v>
                      </c:pt>
                      <c:pt idx="4068">
                        <c:v>0</c:v>
                      </c:pt>
                      <c:pt idx="4069">
                        <c:v>0</c:v>
                      </c:pt>
                      <c:pt idx="4070">
                        <c:v>0</c:v>
                      </c:pt>
                      <c:pt idx="4071">
                        <c:v>0</c:v>
                      </c:pt>
                      <c:pt idx="4072">
                        <c:v>0</c:v>
                      </c:pt>
                      <c:pt idx="4073">
                        <c:v>0</c:v>
                      </c:pt>
                      <c:pt idx="4074">
                        <c:v>0</c:v>
                      </c:pt>
                      <c:pt idx="4075">
                        <c:v>0</c:v>
                      </c:pt>
                      <c:pt idx="4076">
                        <c:v>0</c:v>
                      </c:pt>
                      <c:pt idx="4077">
                        <c:v>0</c:v>
                      </c:pt>
                      <c:pt idx="4078">
                        <c:v>0</c:v>
                      </c:pt>
                      <c:pt idx="4079">
                        <c:v>0</c:v>
                      </c:pt>
                      <c:pt idx="4080">
                        <c:v>0</c:v>
                      </c:pt>
                      <c:pt idx="4081">
                        <c:v>0</c:v>
                      </c:pt>
                      <c:pt idx="4082">
                        <c:v>0</c:v>
                      </c:pt>
                      <c:pt idx="4083">
                        <c:v>0</c:v>
                      </c:pt>
                      <c:pt idx="4084">
                        <c:v>0</c:v>
                      </c:pt>
                      <c:pt idx="4085">
                        <c:v>0</c:v>
                      </c:pt>
                      <c:pt idx="4086">
                        <c:v>0</c:v>
                      </c:pt>
                      <c:pt idx="4087">
                        <c:v>0</c:v>
                      </c:pt>
                      <c:pt idx="4088">
                        <c:v>0</c:v>
                      </c:pt>
                      <c:pt idx="4089">
                        <c:v>0</c:v>
                      </c:pt>
                      <c:pt idx="4090">
                        <c:v>0</c:v>
                      </c:pt>
                      <c:pt idx="4091">
                        <c:v>0</c:v>
                      </c:pt>
                      <c:pt idx="4092">
                        <c:v>0</c:v>
                      </c:pt>
                      <c:pt idx="4093">
                        <c:v>0</c:v>
                      </c:pt>
                      <c:pt idx="4094">
                        <c:v>0</c:v>
                      </c:pt>
                      <c:pt idx="4095">
                        <c:v>0</c:v>
                      </c:pt>
                      <c:pt idx="4096">
                        <c:v>0</c:v>
                      </c:pt>
                      <c:pt idx="4097">
                        <c:v>0</c:v>
                      </c:pt>
                      <c:pt idx="4098">
                        <c:v>0</c:v>
                      </c:pt>
                      <c:pt idx="4099">
                        <c:v>0</c:v>
                      </c:pt>
                      <c:pt idx="4100">
                        <c:v>0</c:v>
                      </c:pt>
                      <c:pt idx="4101">
                        <c:v>0</c:v>
                      </c:pt>
                      <c:pt idx="4102">
                        <c:v>0</c:v>
                      </c:pt>
                      <c:pt idx="4103">
                        <c:v>0</c:v>
                      </c:pt>
                      <c:pt idx="4104">
                        <c:v>0</c:v>
                      </c:pt>
                      <c:pt idx="4105">
                        <c:v>0</c:v>
                      </c:pt>
                      <c:pt idx="4106">
                        <c:v>0</c:v>
                      </c:pt>
                      <c:pt idx="4107">
                        <c:v>0</c:v>
                      </c:pt>
                      <c:pt idx="4108">
                        <c:v>0</c:v>
                      </c:pt>
                      <c:pt idx="4109">
                        <c:v>0</c:v>
                      </c:pt>
                      <c:pt idx="4110">
                        <c:v>0</c:v>
                      </c:pt>
                      <c:pt idx="4111">
                        <c:v>0</c:v>
                      </c:pt>
                      <c:pt idx="4112">
                        <c:v>0</c:v>
                      </c:pt>
                      <c:pt idx="4113">
                        <c:v>0</c:v>
                      </c:pt>
                      <c:pt idx="4114">
                        <c:v>0</c:v>
                      </c:pt>
                      <c:pt idx="4115">
                        <c:v>0</c:v>
                      </c:pt>
                      <c:pt idx="4116">
                        <c:v>0</c:v>
                      </c:pt>
                      <c:pt idx="4117">
                        <c:v>0</c:v>
                      </c:pt>
                      <c:pt idx="4118">
                        <c:v>0</c:v>
                      </c:pt>
                      <c:pt idx="4119">
                        <c:v>0</c:v>
                      </c:pt>
                      <c:pt idx="4120">
                        <c:v>0</c:v>
                      </c:pt>
                      <c:pt idx="4121">
                        <c:v>0</c:v>
                      </c:pt>
                      <c:pt idx="4122">
                        <c:v>0</c:v>
                      </c:pt>
                      <c:pt idx="4123">
                        <c:v>0</c:v>
                      </c:pt>
                      <c:pt idx="4124">
                        <c:v>0</c:v>
                      </c:pt>
                      <c:pt idx="4125">
                        <c:v>0</c:v>
                      </c:pt>
                      <c:pt idx="4126">
                        <c:v>0</c:v>
                      </c:pt>
                      <c:pt idx="4127">
                        <c:v>0</c:v>
                      </c:pt>
                      <c:pt idx="4128">
                        <c:v>0</c:v>
                      </c:pt>
                      <c:pt idx="4129">
                        <c:v>0</c:v>
                      </c:pt>
                      <c:pt idx="4130">
                        <c:v>0</c:v>
                      </c:pt>
                      <c:pt idx="4131">
                        <c:v>0</c:v>
                      </c:pt>
                      <c:pt idx="4132">
                        <c:v>0</c:v>
                      </c:pt>
                      <c:pt idx="4133">
                        <c:v>0</c:v>
                      </c:pt>
                      <c:pt idx="4134">
                        <c:v>0</c:v>
                      </c:pt>
                      <c:pt idx="4135">
                        <c:v>0</c:v>
                      </c:pt>
                      <c:pt idx="4136">
                        <c:v>0</c:v>
                      </c:pt>
                      <c:pt idx="4137">
                        <c:v>0</c:v>
                      </c:pt>
                      <c:pt idx="4138">
                        <c:v>0</c:v>
                      </c:pt>
                      <c:pt idx="4139">
                        <c:v>0</c:v>
                      </c:pt>
                      <c:pt idx="4140">
                        <c:v>0</c:v>
                      </c:pt>
                      <c:pt idx="4141">
                        <c:v>0</c:v>
                      </c:pt>
                      <c:pt idx="4142">
                        <c:v>0</c:v>
                      </c:pt>
                      <c:pt idx="4143">
                        <c:v>0</c:v>
                      </c:pt>
                      <c:pt idx="4144">
                        <c:v>0</c:v>
                      </c:pt>
                      <c:pt idx="4145">
                        <c:v>0</c:v>
                      </c:pt>
                      <c:pt idx="4146">
                        <c:v>0</c:v>
                      </c:pt>
                      <c:pt idx="4147">
                        <c:v>0</c:v>
                      </c:pt>
                      <c:pt idx="4148">
                        <c:v>0</c:v>
                      </c:pt>
                      <c:pt idx="4149">
                        <c:v>0</c:v>
                      </c:pt>
                      <c:pt idx="4150">
                        <c:v>0</c:v>
                      </c:pt>
                      <c:pt idx="4151">
                        <c:v>0</c:v>
                      </c:pt>
                      <c:pt idx="4152">
                        <c:v>0</c:v>
                      </c:pt>
                      <c:pt idx="4153">
                        <c:v>0</c:v>
                      </c:pt>
                      <c:pt idx="4154">
                        <c:v>0</c:v>
                      </c:pt>
                      <c:pt idx="4155">
                        <c:v>0</c:v>
                      </c:pt>
                      <c:pt idx="4156">
                        <c:v>0</c:v>
                      </c:pt>
                      <c:pt idx="4157">
                        <c:v>0</c:v>
                      </c:pt>
                      <c:pt idx="4158">
                        <c:v>0</c:v>
                      </c:pt>
                      <c:pt idx="4159">
                        <c:v>0</c:v>
                      </c:pt>
                      <c:pt idx="4160">
                        <c:v>0</c:v>
                      </c:pt>
                      <c:pt idx="4161">
                        <c:v>0</c:v>
                      </c:pt>
                      <c:pt idx="4162">
                        <c:v>0</c:v>
                      </c:pt>
                      <c:pt idx="4163">
                        <c:v>0</c:v>
                      </c:pt>
                      <c:pt idx="4164">
                        <c:v>0</c:v>
                      </c:pt>
                      <c:pt idx="4165">
                        <c:v>0</c:v>
                      </c:pt>
                      <c:pt idx="4166">
                        <c:v>0</c:v>
                      </c:pt>
                      <c:pt idx="4167">
                        <c:v>0</c:v>
                      </c:pt>
                      <c:pt idx="4168">
                        <c:v>0</c:v>
                      </c:pt>
                      <c:pt idx="4169">
                        <c:v>0</c:v>
                      </c:pt>
                      <c:pt idx="4170">
                        <c:v>0</c:v>
                      </c:pt>
                      <c:pt idx="4171">
                        <c:v>0</c:v>
                      </c:pt>
                      <c:pt idx="4172">
                        <c:v>0</c:v>
                      </c:pt>
                      <c:pt idx="4173">
                        <c:v>0</c:v>
                      </c:pt>
                      <c:pt idx="4174">
                        <c:v>0</c:v>
                      </c:pt>
                      <c:pt idx="4175">
                        <c:v>0</c:v>
                      </c:pt>
                      <c:pt idx="4176">
                        <c:v>0</c:v>
                      </c:pt>
                      <c:pt idx="4177">
                        <c:v>0</c:v>
                      </c:pt>
                      <c:pt idx="4178">
                        <c:v>0</c:v>
                      </c:pt>
                      <c:pt idx="4179">
                        <c:v>0</c:v>
                      </c:pt>
                      <c:pt idx="4180">
                        <c:v>0</c:v>
                      </c:pt>
                      <c:pt idx="4181">
                        <c:v>0</c:v>
                      </c:pt>
                      <c:pt idx="4182">
                        <c:v>0</c:v>
                      </c:pt>
                      <c:pt idx="4183">
                        <c:v>0</c:v>
                      </c:pt>
                      <c:pt idx="4184">
                        <c:v>0</c:v>
                      </c:pt>
                      <c:pt idx="4185">
                        <c:v>0</c:v>
                      </c:pt>
                      <c:pt idx="4186">
                        <c:v>0</c:v>
                      </c:pt>
                      <c:pt idx="4187">
                        <c:v>0</c:v>
                      </c:pt>
                      <c:pt idx="4188">
                        <c:v>0</c:v>
                      </c:pt>
                      <c:pt idx="4189">
                        <c:v>0</c:v>
                      </c:pt>
                      <c:pt idx="4190">
                        <c:v>0</c:v>
                      </c:pt>
                      <c:pt idx="4191">
                        <c:v>0</c:v>
                      </c:pt>
                      <c:pt idx="4192">
                        <c:v>0</c:v>
                      </c:pt>
                      <c:pt idx="4193">
                        <c:v>0</c:v>
                      </c:pt>
                      <c:pt idx="4194">
                        <c:v>0</c:v>
                      </c:pt>
                      <c:pt idx="4195">
                        <c:v>0</c:v>
                      </c:pt>
                      <c:pt idx="4196">
                        <c:v>0</c:v>
                      </c:pt>
                      <c:pt idx="4197">
                        <c:v>0</c:v>
                      </c:pt>
                      <c:pt idx="4198">
                        <c:v>0</c:v>
                      </c:pt>
                      <c:pt idx="4199">
                        <c:v>0</c:v>
                      </c:pt>
                      <c:pt idx="4200">
                        <c:v>0</c:v>
                      </c:pt>
                      <c:pt idx="4201">
                        <c:v>0</c:v>
                      </c:pt>
                      <c:pt idx="4202">
                        <c:v>0</c:v>
                      </c:pt>
                      <c:pt idx="4203">
                        <c:v>0</c:v>
                      </c:pt>
                      <c:pt idx="4204">
                        <c:v>0</c:v>
                      </c:pt>
                      <c:pt idx="4205">
                        <c:v>0</c:v>
                      </c:pt>
                      <c:pt idx="4206">
                        <c:v>0</c:v>
                      </c:pt>
                      <c:pt idx="4207">
                        <c:v>0</c:v>
                      </c:pt>
                      <c:pt idx="4208">
                        <c:v>0</c:v>
                      </c:pt>
                      <c:pt idx="4209">
                        <c:v>0</c:v>
                      </c:pt>
                      <c:pt idx="4210">
                        <c:v>0</c:v>
                      </c:pt>
                      <c:pt idx="4211">
                        <c:v>0</c:v>
                      </c:pt>
                      <c:pt idx="4212">
                        <c:v>0</c:v>
                      </c:pt>
                      <c:pt idx="4213">
                        <c:v>0</c:v>
                      </c:pt>
                      <c:pt idx="4214">
                        <c:v>0</c:v>
                      </c:pt>
                      <c:pt idx="4215">
                        <c:v>0</c:v>
                      </c:pt>
                      <c:pt idx="4216">
                        <c:v>0</c:v>
                      </c:pt>
                      <c:pt idx="4217">
                        <c:v>0</c:v>
                      </c:pt>
                      <c:pt idx="4218">
                        <c:v>0</c:v>
                      </c:pt>
                      <c:pt idx="4219">
                        <c:v>0</c:v>
                      </c:pt>
                      <c:pt idx="4220">
                        <c:v>0</c:v>
                      </c:pt>
                      <c:pt idx="4221">
                        <c:v>0</c:v>
                      </c:pt>
                      <c:pt idx="4222">
                        <c:v>0</c:v>
                      </c:pt>
                      <c:pt idx="4223">
                        <c:v>0</c:v>
                      </c:pt>
                      <c:pt idx="4224">
                        <c:v>0</c:v>
                      </c:pt>
                      <c:pt idx="4225">
                        <c:v>0</c:v>
                      </c:pt>
                      <c:pt idx="4226">
                        <c:v>0</c:v>
                      </c:pt>
                      <c:pt idx="4227">
                        <c:v>0</c:v>
                      </c:pt>
                      <c:pt idx="4228">
                        <c:v>0</c:v>
                      </c:pt>
                      <c:pt idx="4229">
                        <c:v>0</c:v>
                      </c:pt>
                      <c:pt idx="4230">
                        <c:v>0</c:v>
                      </c:pt>
                      <c:pt idx="4231">
                        <c:v>0</c:v>
                      </c:pt>
                      <c:pt idx="4232">
                        <c:v>0</c:v>
                      </c:pt>
                      <c:pt idx="4233">
                        <c:v>0</c:v>
                      </c:pt>
                      <c:pt idx="4234">
                        <c:v>0</c:v>
                      </c:pt>
                      <c:pt idx="4235">
                        <c:v>0</c:v>
                      </c:pt>
                      <c:pt idx="4236">
                        <c:v>0</c:v>
                      </c:pt>
                      <c:pt idx="4237">
                        <c:v>0</c:v>
                      </c:pt>
                      <c:pt idx="4238">
                        <c:v>0</c:v>
                      </c:pt>
                      <c:pt idx="4239">
                        <c:v>0</c:v>
                      </c:pt>
                      <c:pt idx="4240">
                        <c:v>0</c:v>
                      </c:pt>
                      <c:pt idx="4241">
                        <c:v>0</c:v>
                      </c:pt>
                      <c:pt idx="4242">
                        <c:v>0</c:v>
                      </c:pt>
                      <c:pt idx="4243">
                        <c:v>0</c:v>
                      </c:pt>
                      <c:pt idx="4244">
                        <c:v>0</c:v>
                      </c:pt>
                      <c:pt idx="4245">
                        <c:v>0</c:v>
                      </c:pt>
                      <c:pt idx="4246">
                        <c:v>0</c:v>
                      </c:pt>
                      <c:pt idx="4247">
                        <c:v>0</c:v>
                      </c:pt>
                      <c:pt idx="4248">
                        <c:v>0</c:v>
                      </c:pt>
                      <c:pt idx="4249">
                        <c:v>0</c:v>
                      </c:pt>
                      <c:pt idx="4250">
                        <c:v>0</c:v>
                      </c:pt>
                      <c:pt idx="4251">
                        <c:v>0</c:v>
                      </c:pt>
                      <c:pt idx="4252">
                        <c:v>0</c:v>
                      </c:pt>
                      <c:pt idx="4253">
                        <c:v>0</c:v>
                      </c:pt>
                      <c:pt idx="4254">
                        <c:v>0</c:v>
                      </c:pt>
                      <c:pt idx="4255">
                        <c:v>0</c:v>
                      </c:pt>
                      <c:pt idx="4256">
                        <c:v>0</c:v>
                      </c:pt>
                      <c:pt idx="4257">
                        <c:v>0</c:v>
                      </c:pt>
                      <c:pt idx="4258">
                        <c:v>0</c:v>
                      </c:pt>
                      <c:pt idx="4259">
                        <c:v>0</c:v>
                      </c:pt>
                      <c:pt idx="4260">
                        <c:v>0</c:v>
                      </c:pt>
                      <c:pt idx="4261">
                        <c:v>0</c:v>
                      </c:pt>
                      <c:pt idx="4262">
                        <c:v>0</c:v>
                      </c:pt>
                      <c:pt idx="4263">
                        <c:v>0</c:v>
                      </c:pt>
                      <c:pt idx="4264">
                        <c:v>0</c:v>
                      </c:pt>
                      <c:pt idx="4265">
                        <c:v>0</c:v>
                      </c:pt>
                      <c:pt idx="4266">
                        <c:v>0</c:v>
                      </c:pt>
                      <c:pt idx="4267">
                        <c:v>0</c:v>
                      </c:pt>
                      <c:pt idx="4268">
                        <c:v>0</c:v>
                      </c:pt>
                      <c:pt idx="4269">
                        <c:v>0</c:v>
                      </c:pt>
                      <c:pt idx="4270">
                        <c:v>0</c:v>
                      </c:pt>
                      <c:pt idx="4271">
                        <c:v>0</c:v>
                      </c:pt>
                      <c:pt idx="4272">
                        <c:v>0</c:v>
                      </c:pt>
                      <c:pt idx="4273">
                        <c:v>0</c:v>
                      </c:pt>
                      <c:pt idx="4274">
                        <c:v>0</c:v>
                      </c:pt>
                      <c:pt idx="4275">
                        <c:v>0</c:v>
                      </c:pt>
                      <c:pt idx="4276">
                        <c:v>0</c:v>
                      </c:pt>
                      <c:pt idx="4277">
                        <c:v>0</c:v>
                      </c:pt>
                      <c:pt idx="4278">
                        <c:v>0</c:v>
                      </c:pt>
                      <c:pt idx="4279">
                        <c:v>0</c:v>
                      </c:pt>
                      <c:pt idx="4280">
                        <c:v>0</c:v>
                      </c:pt>
                      <c:pt idx="4281">
                        <c:v>0</c:v>
                      </c:pt>
                      <c:pt idx="4282">
                        <c:v>0</c:v>
                      </c:pt>
                      <c:pt idx="4283">
                        <c:v>0</c:v>
                      </c:pt>
                      <c:pt idx="4284">
                        <c:v>0</c:v>
                      </c:pt>
                      <c:pt idx="4285">
                        <c:v>0</c:v>
                      </c:pt>
                      <c:pt idx="4286">
                        <c:v>0</c:v>
                      </c:pt>
                      <c:pt idx="4287">
                        <c:v>0</c:v>
                      </c:pt>
                      <c:pt idx="4288">
                        <c:v>0</c:v>
                      </c:pt>
                      <c:pt idx="4289">
                        <c:v>0</c:v>
                      </c:pt>
                      <c:pt idx="4290">
                        <c:v>0</c:v>
                      </c:pt>
                      <c:pt idx="4291">
                        <c:v>0</c:v>
                      </c:pt>
                      <c:pt idx="4292">
                        <c:v>0</c:v>
                      </c:pt>
                      <c:pt idx="4293">
                        <c:v>0</c:v>
                      </c:pt>
                      <c:pt idx="4294">
                        <c:v>0</c:v>
                      </c:pt>
                      <c:pt idx="4295">
                        <c:v>0</c:v>
                      </c:pt>
                      <c:pt idx="4296">
                        <c:v>0</c:v>
                      </c:pt>
                      <c:pt idx="4297">
                        <c:v>0</c:v>
                      </c:pt>
                      <c:pt idx="4298">
                        <c:v>0</c:v>
                      </c:pt>
                      <c:pt idx="4299">
                        <c:v>0</c:v>
                      </c:pt>
                      <c:pt idx="4300">
                        <c:v>0</c:v>
                      </c:pt>
                      <c:pt idx="4301">
                        <c:v>0</c:v>
                      </c:pt>
                      <c:pt idx="4302">
                        <c:v>0</c:v>
                      </c:pt>
                      <c:pt idx="4303">
                        <c:v>0</c:v>
                      </c:pt>
                      <c:pt idx="4304">
                        <c:v>0</c:v>
                      </c:pt>
                      <c:pt idx="4305">
                        <c:v>0</c:v>
                      </c:pt>
                      <c:pt idx="4306">
                        <c:v>0</c:v>
                      </c:pt>
                      <c:pt idx="4307">
                        <c:v>0</c:v>
                      </c:pt>
                      <c:pt idx="4308">
                        <c:v>0</c:v>
                      </c:pt>
                      <c:pt idx="4309">
                        <c:v>0</c:v>
                      </c:pt>
                      <c:pt idx="4310">
                        <c:v>0</c:v>
                      </c:pt>
                      <c:pt idx="4311">
                        <c:v>0</c:v>
                      </c:pt>
                      <c:pt idx="4312">
                        <c:v>0</c:v>
                      </c:pt>
                      <c:pt idx="4313">
                        <c:v>0</c:v>
                      </c:pt>
                      <c:pt idx="4314">
                        <c:v>0</c:v>
                      </c:pt>
                      <c:pt idx="4315">
                        <c:v>0</c:v>
                      </c:pt>
                      <c:pt idx="4316">
                        <c:v>0</c:v>
                      </c:pt>
                      <c:pt idx="4317">
                        <c:v>0</c:v>
                      </c:pt>
                      <c:pt idx="4318">
                        <c:v>0</c:v>
                      </c:pt>
                      <c:pt idx="4319">
                        <c:v>0</c:v>
                      </c:pt>
                      <c:pt idx="4320">
                        <c:v>0</c:v>
                      </c:pt>
                      <c:pt idx="4321">
                        <c:v>0</c:v>
                      </c:pt>
                      <c:pt idx="4322">
                        <c:v>0</c:v>
                      </c:pt>
                      <c:pt idx="4323">
                        <c:v>0</c:v>
                      </c:pt>
                      <c:pt idx="4324">
                        <c:v>0</c:v>
                      </c:pt>
                      <c:pt idx="4325">
                        <c:v>0</c:v>
                      </c:pt>
                      <c:pt idx="4326">
                        <c:v>0</c:v>
                      </c:pt>
                      <c:pt idx="4327">
                        <c:v>0</c:v>
                      </c:pt>
                      <c:pt idx="4328">
                        <c:v>0</c:v>
                      </c:pt>
                      <c:pt idx="4329">
                        <c:v>0</c:v>
                      </c:pt>
                      <c:pt idx="4330">
                        <c:v>0</c:v>
                      </c:pt>
                      <c:pt idx="4331">
                        <c:v>0</c:v>
                      </c:pt>
                      <c:pt idx="4332">
                        <c:v>0</c:v>
                      </c:pt>
                      <c:pt idx="4333">
                        <c:v>0</c:v>
                      </c:pt>
                      <c:pt idx="4334">
                        <c:v>0</c:v>
                      </c:pt>
                      <c:pt idx="4335">
                        <c:v>0</c:v>
                      </c:pt>
                      <c:pt idx="4336">
                        <c:v>0</c:v>
                      </c:pt>
                      <c:pt idx="4337">
                        <c:v>0</c:v>
                      </c:pt>
                      <c:pt idx="4338">
                        <c:v>0</c:v>
                      </c:pt>
                      <c:pt idx="4339">
                        <c:v>0</c:v>
                      </c:pt>
                      <c:pt idx="4340">
                        <c:v>0</c:v>
                      </c:pt>
                      <c:pt idx="4341">
                        <c:v>0</c:v>
                      </c:pt>
                      <c:pt idx="4342">
                        <c:v>0</c:v>
                      </c:pt>
                      <c:pt idx="4343">
                        <c:v>0</c:v>
                      </c:pt>
                      <c:pt idx="4344">
                        <c:v>0</c:v>
                      </c:pt>
                      <c:pt idx="4345">
                        <c:v>0</c:v>
                      </c:pt>
                      <c:pt idx="4346">
                        <c:v>0</c:v>
                      </c:pt>
                      <c:pt idx="4347">
                        <c:v>0</c:v>
                      </c:pt>
                      <c:pt idx="4348">
                        <c:v>0</c:v>
                      </c:pt>
                      <c:pt idx="4349">
                        <c:v>0</c:v>
                      </c:pt>
                      <c:pt idx="4350">
                        <c:v>0</c:v>
                      </c:pt>
                      <c:pt idx="4351">
                        <c:v>0</c:v>
                      </c:pt>
                      <c:pt idx="4352">
                        <c:v>0</c:v>
                      </c:pt>
                      <c:pt idx="4353">
                        <c:v>0</c:v>
                      </c:pt>
                      <c:pt idx="4354">
                        <c:v>0</c:v>
                      </c:pt>
                      <c:pt idx="4355">
                        <c:v>0</c:v>
                      </c:pt>
                      <c:pt idx="4356">
                        <c:v>0</c:v>
                      </c:pt>
                      <c:pt idx="4357">
                        <c:v>0</c:v>
                      </c:pt>
                      <c:pt idx="4358">
                        <c:v>0</c:v>
                      </c:pt>
                      <c:pt idx="4359">
                        <c:v>0</c:v>
                      </c:pt>
                      <c:pt idx="4360">
                        <c:v>0</c:v>
                      </c:pt>
                      <c:pt idx="4361">
                        <c:v>0</c:v>
                      </c:pt>
                      <c:pt idx="4362">
                        <c:v>0</c:v>
                      </c:pt>
                      <c:pt idx="4363">
                        <c:v>0</c:v>
                      </c:pt>
                      <c:pt idx="4364">
                        <c:v>0</c:v>
                      </c:pt>
                      <c:pt idx="4365">
                        <c:v>0</c:v>
                      </c:pt>
                      <c:pt idx="4366">
                        <c:v>0</c:v>
                      </c:pt>
                      <c:pt idx="4367">
                        <c:v>0</c:v>
                      </c:pt>
                      <c:pt idx="4368">
                        <c:v>0</c:v>
                      </c:pt>
                      <c:pt idx="4369">
                        <c:v>0</c:v>
                      </c:pt>
                      <c:pt idx="4370">
                        <c:v>0</c:v>
                      </c:pt>
                      <c:pt idx="4371">
                        <c:v>0</c:v>
                      </c:pt>
                      <c:pt idx="4372">
                        <c:v>0</c:v>
                      </c:pt>
                      <c:pt idx="4373">
                        <c:v>0</c:v>
                      </c:pt>
                      <c:pt idx="4374">
                        <c:v>0</c:v>
                      </c:pt>
                      <c:pt idx="4375">
                        <c:v>0</c:v>
                      </c:pt>
                      <c:pt idx="4376">
                        <c:v>0</c:v>
                      </c:pt>
                      <c:pt idx="4377">
                        <c:v>0</c:v>
                      </c:pt>
                      <c:pt idx="4378">
                        <c:v>0</c:v>
                      </c:pt>
                      <c:pt idx="4379">
                        <c:v>0</c:v>
                      </c:pt>
                      <c:pt idx="4380">
                        <c:v>0</c:v>
                      </c:pt>
                      <c:pt idx="4381">
                        <c:v>0</c:v>
                      </c:pt>
                      <c:pt idx="4382">
                        <c:v>0</c:v>
                      </c:pt>
                      <c:pt idx="4383">
                        <c:v>0</c:v>
                      </c:pt>
                      <c:pt idx="4384">
                        <c:v>0</c:v>
                      </c:pt>
                      <c:pt idx="4385">
                        <c:v>0</c:v>
                      </c:pt>
                      <c:pt idx="4386">
                        <c:v>0</c:v>
                      </c:pt>
                      <c:pt idx="4387">
                        <c:v>0</c:v>
                      </c:pt>
                      <c:pt idx="4388">
                        <c:v>0</c:v>
                      </c:pt>
                      <c:pt idx="4389">
                        <c:v>0</c:v>
                      </c:pt>
                      <c:pt idx="4390">
                        <c:v>0</c:v>
                      </c:pt>
                      <c:pt idx="4391">
                        <c:v>0</c:v>
                      </c:pt>
                      <c:pt idx="4392">
                        <c:v>0</c:v>
                      </c:pt>
                      <c:pt idx="4393">
                        <c:v>0</c:v>
                      </c:pt>
                      <c:pt idx="4394">
                        <c:v>0</c:v>
                      </c:pt>
                      <c:pt idx="4395">
                        <c:v>0</c:v>
                      </c:pt>
                      <c:pt idx="4396">
                        <c:v>0</c:v>
                      </c:pt>
                      <c:pt idx="4397">
                        <c:v>0</c:v>
                      </c:pt>
                      <c:pt idx="4398">
                        <c:v>0</c:v>
                      </c:pt>
                      <c:pt idx="4399">
                        <c:v>0</c:v>
                      </c:pt>
                      <c:pt idx="4400">
                        <c:v>0</c:v>
                      </c:pt>
                      <c:pt idx="4401">
                        <c:v>0</c:v>
                      </c:pt>
                      <c:pt idx="4402">
                        <c:v>0</c:v>
                      </c:pt>
                      <c:pt idx="4403">
                        <c:v>0</c:v>
                      </c:pt>
                      <c:pt idx="4404">
                        <c:v>0</c:v>
                      </c:pt>
                      <c:pt idx="4405">
                        <c:v>0</c:v>
                      </c:pt>
                      <c:pt idx="4406">
                        <c:v>0</c:v>
                      </c:pt>
                      <c:pt idx="4407">
                        <c:v>0</c:v>
                      </c:pt>
                      <c:pt idx="4408">
                        <c:v>0</c:v>
                      </c:pt>
                      <c:pt idx="4409">
                        <c:v>0</c:v>
                      </c:pt>
                      <c:pt idx="4410">
                        <c:v>0</c:v>
                      </c:pt>
                      <c:pt idx="4411">
                        <c:v>0</c:v>
                      </c:pt>
                      <c:pt idx="4412">
                        <c:v>0</c:v>
                      </c:pt>
                      <c:pt idx="4413">
                        <c:v>0</c:v>
                      </c:pt>
                      <c:pt idx="4414">
                        <c:v>0</c:v>
                      </c:pt>
                      <c:pt idx="4415">
                        <c:v>0</c:v>
                      </c:pt>
                      <c:pt idx="4416">
                        <c:v>0</c:v>
                      </c:pt>
                      <c:pt idx="4417">
                        <c:v>0</c:v>
                      </c:pt>
                      <c:pt idx="4418">
                        <c:v>0</c:v>
                      </c:pt>
                      <c:pt idx="4419">
                        <c:v>0</c:v>
                      </c:pt>
                      <c:pt idx="4420">
                        <c:v>0</c:v>
                      </c:pt>
                      <c:pt idx="4421">
                        <c:v>0</c:v>
                      </c:pt>
                      <c:pt idx="4422">
                        <c:v>0</c:v>
                      </c:pt>
                      <c:pt idx="4423">
                        <c:v>0</c:v>
                      </c:pt>
                      <c:pt idx="4424">
                        <c:v>0</c:v>
                      </c:pt>
                      <c:pt idx="4425">
                        <c:v>0</c:v>
                      </c:pt>
                      <c:pt idx="4426">
                        <c:v>0</c:v>
                      </c:pt>
                      <c:pt idx="4427">
                        <c:v>0</c:v>
                      </c:pt>
                      <c:pt idx="4428">
                        <c:v>0</c:v>
                      </c:pt>
                      <c:pt idx="4429">
                        <c:v>0</c:v>
                      </c:pt>
                      <c:pt idx="4430">
                        <c:v>0</c:v>
                      </c:pt>
                      <c:pt idx="4431">
                        <c:v>0</c:v>
                      </c:pt>
                      <c:pt idx="4432">
                        <c:v>0</c:v>
                      </c:pt>
                      <c:pt idx="4433">
                        <c:v>0</c:v>
                      </c:pt>
                      <c:pt idx="4434">
                        <c:v>0</c:v>
                      </c:pt>
                      <c:pt idx="4435">
                        <c:v>0</c:v>
                      </c:pt>
                      <c:pt idx="4436">
                        <c:v>0</c:v>
                      </c:pt>
                      <c:pt idx="4437">
                        <c:v>0</c:v>
                      </c:pt>
                      <c:pt idx="4438">
                        <c:v>0</c:v>
                      </c:pt>
                      <c:pt idx="4439">
                        <c:v>0</c:v>
                      </c:pt>
                      <c:pt idx="4440">
                        <c:v>0</c:v>
                      </c:pt>
                      <c:pt idx="4441">
                        <c:v>0</c:v>
                      </c:pt>
                      <c:pt idx="4442">
                        <c:v>0</c:v>
                      </c:pt>
                      <c:pt idx="4443">
                        <c:v>0</c:v>
                      </c:pt>
                      <c:pt idx="4444">
                        <c:v>0</c:v>
                      </c:pt>
                      <c:pt idx="4445">
                        <c:v>0</c:v>
                      </c:pt>
                      <c:pt idx="4446">
                        <c:v>0</c:v>
                      </c:pt>
                      <c:pt idx="4447">
                        <c:v>0</c:v>
                      </c:pt>
                      <c:pt idx="4448">
                        <c:v>0</c:v>
                      </c:pt>
                      <c:pt idx="4449">
                        <c:v>0</c:v>
                      </c:pt>
                      <c:pt idx="4450">
                        <c:v>0</c:v>
                      </c:pt>
                      <c:pt idx="4451">
                        <c:v>0</c:v>
                      </c:pt>
                      <c:pt idx="4452">
                        <c:v>0</c:v>
                      </c:pt>
                      <c:pt idx="4453">
                        <c:v>0</c:v>
                      </c:pt>
                      <c:pt idx="4454">
                        <c:v>0</c:v>
                      </c:pt>
                      <c:pt idx="4455">
                        <c:v>0</c:v>
                      </c:pt>
                      <c:pt idx="4456">
                        <c:v>0</c:v>
                      </c:pt>
                      <c:pt idx="4457">
                        <c:v>0</c:v>
                      </c:pt>
                      <c:pt idx="4458">
                        <c:v>0</c:v>
                      </c:pt>
                      <c:pt idx="4459">
                        <c:v>0</c:v>
                      </c:pt>
                      <c:pt idx="4460">
                        <c:v>0</c:v>
                      </c:pt>
                      <c:pt idx="4461">
                        <c:v>0</c:v>
                      </c:pt>
                      <c:pt idx="4462">
                        <c:v>0</c:v>
                      </c:pt>
                      <c:pt idx="4463">
                        <c:v>0</c:v>
                      </c:pt>
                      <c:pt idx="4464">
                        <c:v>0</c:v>
                      </c:pt>
                      <c:pt idx="4465">
                        <c:v>0</c:v>
                      </c:pt>
                      <c:pt idx="4466">
                        <c:v>0</c:v>
                      </c:pt>
                      <c:pt idx="4467">
                        <c:v>0</c:v>
                      </c:pt>
                      <c:pt idx="4468">
                        <c:v>0</c:v>
                      </c:pt>
                      <c:pt idx="4469">
                        <c:v>0</c:v>
                      </c:pt>
                      <c:pt idx="4470">
                        <c:v>0</c:v>
                      </c:pt>
                      <c:pt idx="4471">
                        <c:v>0</c:v>
                      </c:pt>
                      <c:pt idx="4472">
                        <c:v>0</c:v>
                      </c:pt>
                      <c:pt idx="4473">
                        <c:v>0</c:v>
                      </c:pt>
                      <c:pt idx="4474">
                        <c:v>0</c:v>
                      </c:pt>
                      <c:pt idx="4475">
                        <c:v>0</c:v>
                      </c:pt>
                      <c:pt idx="4476">
                        <c:v>0</c:v>
                      </c:pt>
                      <c:pt idx="4477">
                        <c:v>0</c:v>
                      </c:pt>
                      <c:pt idx="4478">
                        <c:v>0</c:v>
                      </c:pt>
                      <c:pt idx="4479">
                        <c:v>0</c:v>
                      </c:pt>
                      <c:pt idx="4480">
                        <c:v>0</c:v>
                      </c:pt>
                      <c:pt idx="4481">
                        <c:v>0</c:v>
                      </c:pt>
                      <c:pt idx="4482">
                        <c:v>0</c:v>
                      </c:pt>
                      <c:pt idx="4483">
                        <c:v>0</c:v>
                      </c:pt>
                      <c:pt idx="4484">
                        <c:v>0</c:v>
                      </c:pt>
                      <c:pt idx="4485">
                        <c:v>0</c:v>
                      </c:pt>
                      <c:pt idx="4486">
                        <c:v>0</c:v>
                      </c:pt>
                      <c:pt idx="4487">
                        <c:v>0</c:v>
                      </c:pt>
                      <c:pt idx="4488">
                        <c:v>0</c:v>
                      </c:pt>
                      <c:pt idx="4489">
                        <c:v>0</c:v>
                      </c:pt>
                      <c:pt idx="4490">
                        <c:v>0</c:v>
                      </c:pt>
                      <c:pt idx="4491">
                        <c:v>0</c:v>
                      </c:pt>
                      <c:pt idx="4492">
                        <c:v>0</c:v>
                      </c:pt>
                      <c:pt idx="4493">
                        <c:v>0</c:v>
                      </c:pt>
                      <c:pt idx="4494">
                        <c:v>0</c:v>
                      </c:pt>
                      <c:pt idx="4495">
                        <c:v>0</c:v>
                      </c:pt>
                      <c:pt idx="4496">
                        <c:v>0</c:v>
                      </c:pt>
                      <c:pt idx="4497">
                        <c:v>0</c:v>
                      </c:pt>
                      <c:pt idx="4498">
                        <c:v>0</c:v>
                      </c:pt>
                      <c:pt idx="4499">
                        <c:v>0</c:v>
                      </c:pt>
                      <c:pt idx="4500">
                        <c:v>0</c:v>
                      </c:pt>
                      <c:pt idx="4501">
                        <c:v>0</c:v>
                      </c:pt>
                      <c:pt idx="4502">
                        <c:v>0</c:v>
                      </c:pt>
                      <c:pt idx="4503">
                        <c:v>0</c:v>
                      </c:pt>
                      <c:pt idx="4504">
                        <c:v>0</c:v>
                      </c:pt>
                      <c:pt idx="4505">
                        <c:v>0</c:v>
                      </c:pt>
                      <c:pt idx="4506">
                        <c:v>0</c:v>
                      </c:pt>
                      <c:pt idx="4507">
                        <c:v>0</c:v>
                      </c:pt>
                      <c:pt idx="4508">
                        <c:v>0</c:v>
                      </c:pt>
                      <c:pt idx="4509">
                        <c:v>0</c:v>
                      </c:pt>
                      <c:pt idx="4510">
                        <c:v>0</c:v>
                      </c:pt>
                      <c:pt idx="4511">
                        <c:v>0</c:v>
                      </c:pt>
                      <c:pt idx="4512">
                        <c:v>0</c:v>
                      </c:pt>
                      <c:pt idx="4513">
                        <c:v>0</c:v>
                      </c:pt>
                      <c:pt idx="4514">
                        <c:v>0</c:v>
                      </c:pt>
                      <c:pt idx="4515">
                        <c:v>0</c:v>
                      </c:pt>
                      <c:pt idx="4516">
                        <c:v>0</c:v>
                      </c:pt>
                      <c:pt idx="4517">
                        <c:v>0</c:v>
                      </c:pt>
                      <c:pt idx="4518">
                        <c:v>0</c:v>
                      </c:pt>
                      <c:pt idx="4519">
                        <c:v>0</c:v>
                      </c:pt>
                      <c:pt idx="4520">
                        <c:v>0</c:v>
                      </c:pt>
                      <c:pt idx="4521">
                        <c:v>0</c:v>
                      </c:pt>
                      <c:pt idx="4522">
                        <c:v>0</c:v>
                      </c:pt>
                      <c:pt idx="4523">
                        <c:v>0</c:v>
                      </c:pt>
                      <c:pt idx="4524">
                        <c:v>0</c:v>
                      </c:pt>
                      <c:pt idx="4525">
                        <c:v>0</c:v>
                      </c:pt>
                      <c:pt idx="4526">
                        <c:v>0</c:v>
                      </c:pt>
                      <c:pt idx="4527">
                        <c:v>0</c:v>
                      </c:pt>
                      <c:pt idx="4528">
                        <c:v>0</c:v>
                      </c:pt>
                      <c:pt idx="4529">
                        <c:v>0</c:v>
                      </c:pt>
                      <c:pt idx="4530">
                        <c:v>0</c:v>
                      </c:pt>
                      <c:pt idx="4531">
                        <c:v>0</c:v>
                      </c:pt>
                      <c:pt idx="4532">
                        <c:v>0</c:v>
                      </c:pt>
                      <c:pt idx="4533">
                        <c:v>0</c:v>
                      </c:pt>
                      <c:pt idx="4534">
                        <c:v>0</c:v>
                      </c:pt>
                      <c:pt idx="4535">
                        <c:v>0</c:v>
                      </c:pt>
                      <c:pt idx="4536">
                        <c:v>0</c:v>
                      </c:pt>
                      <c:pt idx="4537">
                        <c:v>0</c:v>
                      </c:pt>
                      <c:pt idx="4538">
                        <c:v>0</c:v>
                      </c:pt>
                      <c:pt idx="4539">
                        <c:v>0</c:v>
                      </c:pt>
                      <c:pt idx="4540">
                        <c:v>0</c:v>
                      </c:pt>
                      <c:pt idx="4541">
                        <c:v>0</c:v>
                      </c:pt>
                      <c:pt idx="4542">
                        <c:v>0</c:v>
                      </c:pt>
                      <c:pt idx="4543">
                        <c:v>0</c:v>
                      </c:pt>
                      <c:pt idx="4544">
                        <c:v>0</c:v>
                      </c:pt>
                      <c:pt idx="4545">
                        <c:v>0</c:v>
                      </c:pt>
                      <c:pt idx="4546">
                        <c:v>0</c:v>
                      </c:pt>
                      <c:pt idx="4547">
                        <c:v>0</c:v>
                      </c:pt>
                      <c:pt idx="4548">
                        <c:v>0</c:v>
                      </c:pt>
                      <c:pt idx="4549">
                        <c:v>0</c:v>
                      </c:pt>
                      <c:pt idx="4550">
                        <c:v>0</c:v>
                      </c:pt>
                      <c:pt idx="4551">
                        <c:v>0</c:v>
                      </c:pt>
                      <c:pt idx="4552">
                        <c:v>0</c:v>
                      </c:pt>
                      <c:pt idx="4553">
                        <c:v>0</c:v>
                      </c:pt>
                      <c:pt idx="4554">
                        <c:v>0</c:v>
                      </c:pt>
                      <c:pt idx="4555">
                        <c:v>0</c:v>
                      </c:pt>
                      <c:pt idx="4556">
                        <c:v>0</c:v>
                      </c:pt>
                      <c:pt idx="4557">
                        <c:v>0</c:v>
                      </c:pt>
                      <c:pt idx="4558">
                        <c:v>0</c:v>
                      </c:pt>
                      <c:pt idx="4559">
                        <c:v>0</c:v>
                      </c:pt>
                      <c:pt idx="4560">
                        <c:v>0</c:v>
                      </c:pt>
                      <c:pt idx="4561">
                        <c:v>0</c:v>
                      </c:pt>
                      <c:pt idx="4562">
                        <c:v>0</c:v>
                      </c:pt>
                      <c:pt idx="4563">
                        <c:v>0</c:v>
                      </c:pt>
                      <c:pt idx="4564">
                        <c:v>0</c:v>
                      </c:pt>
                      <c:pt idx="4565">
                        <c:v>0</c:v>
                      </c:pt>
                      <c:pt idx="4566">
                        <c:v>0</c:v>
                      </c:pt>
                      <c:pt idx="4567">
                        <c:v>0</c:v>
                      </c:pt>
                      <c:pt idx="4568">
                        <c:v>0</c:v>
                      </c:pt>
                      <c:pt idx="4569">
                        <c:v>0</c:v>
                      </c:pt>
                      <c:pt idx="4570">
                        <c:v>0</c:v>
                      </c:pt>
                      <c:pt idx="4571">
                        <c:v>0</c:v>
                      </c:pt>
                      <c:pt idx="4572">
                        <c:v>0</c:v>
                      </c:pt>
                      <c:pt idx="4573">
                        <c:v>0</c:v>
                      </c:pt>
                      <c:pt idx="4574">
                        <c:v>0</c:v>
                      </c:pt>
                      <c:pt idx="4575">
                        <c:v>0</c:v>
                      </c:pt>
                      <c:pt idx="4576">
                        <c:v>0</c:v>
                      </c:pt>
                      <c:pt idx="4577">
                        <c:v>0</c:v>
                      </c:pt>
                      <c:pt idx="4578">
                        <c:v>0</c:v>
                      </c:pt>
                      <c:pt idx="4579">
                        <c:v>0</c:v>
                      </c:pt>
                      <c:pt idx="4580">
                        <c:v>0</c:v>
                      </c:pt>
                      <c:pt idx="4581">
                        <c:v>0</c:v>
                      </c:pt>
                      <c:pt idx="4582">
                        <c:v>0</c:v>
                      </c:pt>
                      <c:pt idx="4583">
                        <c:v>0</c:v>
                      </c:pt>
                      <c:pt idx="4584">
                        <c:v>0</c:v>
                      </c:pt>
                      <c:pt idx="4585">
                        <c:v>0</c:v>
                      </c:pt>
                      <c:pt idx="4586">
                        <c:v>0</c:v>
                      </c:pt>
                      <c:pt idx="4587">
                        <c:v>0</c:v>
                      </c:pt>
                      <c:pt idx="4588">
                        <c:v>0</c:v>
                      </c:pt>
                      <c:pt idx="4589">
                        <c:v>0</c:v>
                      </c:pt>
                      <c:pt idx="4590">
                        <c:v>0</c:v>
                      </c:pt>
                      <c:pt idx="4591">
                        <c:v>0</c:v>
                      </c:pt>
                      <c:pt idx="4592">
                        <c:v>0</c:v>
                      </c:pt>
                      <c:pt idx="4593">
                        <c:v>0</c:v>
                      </c:pt>
                      <c:pt idx="4594">
                        <c:v>0</c:v>
                      </c:pt>
                      <c:pt idx="4595">
                        <c:v>0</c:v>
                      </c:pt>
                      <c:pt idx="4596">
                        <c:v>0</c:v>
                      </c:pt>
                      <c:pt idx="4597">
                        <c:v>0</c:v>
                      </c:pt>
                      <c:pt idx="4598">
                        <c:v>0</c:v>
                      </c:pt>
                      <c:pt idx="4599">
                        <c:v>0</c:v>
                      </c:pt>
                      <c:pt idx="4600">
                        <c:v>0</c:v>
                      </c:pt>
                      <c:pt idx="4601">
                        <c:v>0</c:v>
                      </c:pt>
                      <c:pt idx="4602">
                        <c:v>0</c:v>
                      </c:pt>
                      <c:pt idx="4603">
                        <c:v>0</c:v>
                      </c:pt>
                      <c:pt idx="4604">
                        <c:v>0</c:v>
                      </c:pt>
                      <c:pt idx="4605">
                        <c:v>0</c:v>
                      </c:pt>
                      <c:pt idx="4606">
                        <c:v>0</c:v>
                      </c:pt>
                      <c:pt idx="4607">
                        <c:v>0</c:v>
                      </c:pt>
                      <c:pt idx="4608">
                        <c:v>0</c:v>
                      </c:pt>
                      <c:pt idx="4609">
                        <c:v>0</c:v>
                      </c:pt>
                      <c:pt idx="4610">
                        <c:v>0</c:v>
                      </c:pt>
                      <c:pt idx="4611">
                        <c:v>0</c:v>
                      </c:pt>
                      <c:pt idx="4612">
                        <c:v>0</c:v>
                      </c:pt>
                      <c:pt idx="4613">
                        <c:v>0</c:v>
                      </c:pt>
                      <c:pt idx="4614">
                        <c:v>0</c:v>
                      </c:pt>
                      <c:pt idx="4615">
                        <c:v>0</c:v>
                      </c:pt>
                      <c:pt idx="4616">
                        <c:v>0</c:v>
                      </c:pt>
                      <c:pt idx="4617">
                        <c:v>0</c:v>
                      </c:pt>
                      <c:pt idx="4618">
                        <c:v>0</c:v>
                      </c:pt>
                      <c:pt idx="4619">
                        <c:v>0</c:v>
                      </c:pt>
                      <c:pt idx="4620">
                        <c:v>0</c:v>
                      </c:pt>
                      <c:pt idx="4621">
                        <c:v>0</c:v>
                      </c:pt>
                      <c:pt idx="4622">
                        <c:v>0</c:v>
                      </c:pt>
                      <c:pt idx="4623">
                        <c:v>0</c:v>
                      </c:pt>
                      <c:pt idx="4624">
                        <c:v>0</c:v>
                      </c:pt>
                      <c:pt idx="4625">
                        <c:v>0</c:v>
                      </c:pt>
                      <c:pt idx="4626">
                        <c:v>0</c:v>
                      </c:pt>
                      <c:pt idx="4627">
                        <c:v>0</c:v>
                      </c:pt>
                      <c:pt idx="4628">
                        <c:v>0</c:v>
                      </c:pt>
                      <c:pt idx="4629">
                        <c:v>0</c:v>
                      </c:pt>
                      <c:pt idx="4630">
                        <c:v>0</c:v>
                      </c:pt>
                      <c:pt idx="4631">
                        <c:v>0</c:v>
                      </c:pt>
                      <c:pt idx="4632">
                        <c:v>0</c:v>
                      </c:pt>
                      <c:pt idx="4633">
                        <c:v>0</c:v>
                      </c:pt>
                      <c:pt idx="4634">
                        <c:v>0</c:v>
                      </c:pt>
                      <c:pt idx="4635">
                        <c:v>0</c:v>
                      </c:pt>
                      <c:pt idx="4636">
                        <c:v>0</c:v>
                      </c:pt>
                      <c:pt idx="4637">
                        <c:v>0</c:v>
                      </c:pt>
                      <c:pt idx="4638">
                        <c:v>0</c:v>
                      </c:pt>
                      <c:pt idx="4639">
                        <c:v>0</c:v>
                      </c:pt>
                      <c:pt idx="4640">
                        <c:v>0</c:v>
                      </c:pt>
                      <c:pt idx="4641">
                        <c:v>0</c:v>
                      </c:pt>
                      <c:pt idx="4642">
                        <c:v>0</c:v>
                      </c:pt>
                      <c:pt idx="4643">
                        <c:v>0</c:v>
                      </c:pt>
                      <c:pt idx="4644">
                        <c:v>0</c:v>
                      </c:pt>
                      <c:pt idx="4645">
                        <c:v>0</c:v>
                      </c:pt>
                      <c:pt idx="4646">
                        <c:v>0</c:v>
                      </c:pt>
                      <c:pt idx="4647">
                        <c:v>0</c:v>
                      </c:pt>
                      <c:pt idx="4648">
                        <c:v>0</c:v>
                      </c:pt>
                      <c:pt idx="4649">
                        <c:v>0</c:v>
                      </c:pt>
                      <c:pt idx="4650">
                        <c:v>0</c:v>
                      </c:pt>
                      <c:pt idx="4651">
                        <c:v>0</c:v>
                      </c:pt>
                      <c:pt idx="4652">
                        <c:v>0</c:v>
                      </c:pt>
                      <c:pt idx="4653">
                        <c:v>0</c:v>
                      </c:pt>
                      <c:pt idx="4654">
                        <c:v>0</c:v>
                      </c:pt>
                      <c:pt idx="4655">
                        <c:v>0</c:v>
                      </c:pt>
                      <c:pt idx="4656">
                        <c:v>0</c:v>
                      </c:pt>
                      <c:pt idx="4657">
                        <c:v>0</c:v>
                      </c:pt>
                      <c:pt idx="4658">
                        <c:v>0</c:v>
                      </c:pt>
                      <c:pt idx="4659">
                        <c:v>0</c:v>
                      </c:pt>
                      <c:pt idx="4660">
                        <c:v>0</c:v>
                      </c:pt>
                      <c:pt idx="4661">
                        <c:v>0</c:v>
                      </c:pt>
                      <c:pt idx="4662">
                        <c:v>0</c:v>
                      </c:pt>
                      <c:pt idx="4663">
                        <c:v>0</c:v>
                      </c:pt>
                      <c:pt idx="4664">
                        <c:v>0</c:v>
                      </c:pt>
                      <c:pt idx="4665">
                        <c:v>0</c:v>
                      </c:pt>
                      <c:pt idx="4666">
                        <c:v>0</c:v>
                      </c:pt>
                      <c:pt idx="4667">
                        <c:v>0</c:v>
                      </c:pt>
                      <c:pt idx="4668">
                        <c:v>0</c:v>
                      </c:pt>
                      <c:pt idx="4669">
                        <c:v>0</c:v>
                      </c:pt>
                      <c:pt idx="4670">
                        <c:v>0</c:v>
                      </c:pt>
                      <c:pt idx="4671">
                        <c:v>0</c:v>
                      </c:pt>
                      <c:pt idx="4672">
                        <c:v>0</c:v>
                      </c:pt>
                      <c:pt idx="4673">
                        <c:v>0</c:v>
                      </c:pt>
                      <c:pt idx="4674">
                        <c:v>0</c:v>
                      </c:pt>
                      <c:pt idx="4675">
                        <c:v>0</c:v>
                      </c:pt>
                      <c:pt idx="4676">
                        <c:v>0</c:v>
                      </c:pt>
                      <c:pt idx="4677">
                        <c:v>0</c:v>
                      </c:pt>
                      <c:pt idx="4678">
                        <c:v>0</c:v>
                      </c:pt>
                      <c:pt idx="4679">
                        <c:v>0</c:v>
                      </c:pt>
                      <c:pt idx="4680">
                        <c:v>0</c:v>
                      </c:pt>
                      <c:pt idx="4681">
                        <c:v>0</c:v>
                      </c:pt>
                      <c:pt idx="4682">
                        <c:v>0</c:v>
                      </c:pt>
                      <c:pt idx="4683">
                        <c:v>0</c:v>
                      </c:pt>
                      <c:pt idx="4684">
                        <c:v>0</c:v>
                      </c:pt>
                      <c:pt idx="4685">
                        <c:v>0</c:v>
                      </c:pt>
                      <c:pt idx="4686">
                        <c:v>0</c:v>
                      </c:pt>
                      <c:pt idx="4687">
                        <c:v>0</c:v>
                      </c:pt>
                      <c:pt idx="4688">
                        <c:v>0</c:v>
                      </c:pt>
                      <c:pt idx="4689">
                        <c:v>0</c:v>
                      </c:pt>
                      <c:pt idx="4690">
                        <c:v>0</c:v>
                      </c:pt>
                      <c:pt idx="4691">
                        <c:v>0</c:v>
                      </c:pt>
                      <c:pt idx="4692">
                        <c:v>0</c:v>
                      </c:pt>
                      <c:pt idx="4693">
                        <c:v>0</c:v>
                      </c:pt>
                      <c:pt idx="4694">
                        <c:v>0</c:v>
                      </c:pt>
                      <c:pt idx="4695">
                        <c:v>0</c:v>
                      </c:pt>
                      <c:pt idx="4696">
                        <c:v>0</c:v>
                      </c:pt>
                      <c:pt idx="4697">
                        <c:v>0</c:v>
                      </c:pt>
                      <c:pt idx="4698">
                        <c:v>0</c:v>
                      </c:pt>
                      <c:pt idx="4699">
                        <c:v>0</c:v>
                      </c:pt>
                      <c:pt idx="4700">
                        <c:v>0</c:v>
                      </c:pt>
                      <c:pt idx="4701">
                        <c:v>0</c:v>
                      </c:pt>
                      <c:pt idx="4702">
                        <c:v>0</c:v>
                      </c:pt>
                      <c:pt idx="4703">
                        <c:v>0</c:v>
                      </c:pt>
                      <c:pt idx="4704">
                        <c:v>0</c:v>
                      </c:pt>
                      <c:pt idx="4705">
                        <c:v>0</c:v>
                      </c:pt>
                      <c:pt idx="4706">
                        <c:v>0</c:v>
                      </c:pt>
                      <c:pt idx="4707">
                        <c:v>0</c:v>
                      </c:pt>
                      <c:pt idx="4708">
                        <c:v>0</c:v>
                      </c:pt>
                      <c:pt idx="4709">
                        <c:v>0</c:v>
                      </c:pt>
                      <c:pt idx="4710">
                        <c:v>0</c:v>
                      </c:pt>
                      <c:pt idx="4711">
                        <c:v>0</c:v>
                      </c:pt>
                      <c:pt idx="4712">
                        <c:v>0</c:v>
                      </c:pt>
                      <c:pt idx="4713">
                        <c:v>0</c:v>
                      </c:pt>
                      <c:pt idx="4714">
                        <c:v>0</c:v>
                      </c:pt>
                      <c:pt idx="4715">
                        <c:v>0</c:v>
                      </c:pt>
                      <c:pt idx="4716">
                        <c:v>0</c:v>
                      </c:pt>
                      <c:pt idx="4717">
                        <c:v>0</c:v>
                      </c:pt>
                      <c:pt idx="4718">
                        <c:v>0</c:v>
                      </c:pt>
                      <c:pt idx="4719">
                        <c:v>0</c:v>
                      </c:pt>
                      <c:pt idx="4720">
                        <c:v>0</c:v>
                      </c:pt>
                      <c:pt idx="4721">
                        <c:v>0</c:v>
                      </c:pt>
                      <c:pt idx="4722">
                        <c:v>0</c:v>
                      </c:pt>
                      <c:pt idx="4723">
                        <c:v>0</c:v>
                      </c:pt>
                      <c:pt idx="4724">
                        <c:v>0</c:v>
                      </c:pt>
                      <c:pt idx="4725">
                        <c:v>0</c:v>
                      </c:pt>
                      <c:pt idx="4726">
                        <c:v>0</c:v>
                      </c:pt>
                      <c:pt idx="4727">
                        <c:v>0</c:v>
                      </c:pt>
                      <c:pt idx="4728">
                        <c:v>0</c:v>
                      </c:pt>
                      <c:pt idx="4729">
                        <c:v>0</c:v>
                      </c:pt>
                      <c:pt idx="4730">
                        <c:v>0</c:v>
                      </c:pt>
                      <c:pt idx="4731">
                        <c:v>0</c:v>
                      </c:pt>
                      <c:pt idx="4732">
                        <c:v>0</c:v>
                      </c:pt>
                      <c:pt idx="4733">
                        <c:v>0</c:v>
                      </c:pt>
                      <c:pt idx="4734">
                        <c:v>0</c:v>
                      </c:pt>
                      <c:pt idx="4735">
                        <c:v>0</c:v>
                      </c:pt>
                      <c:pt idx="4736">
                        <c:v>0</c:v>
                      </c:pt>
                      <c:pt idx="4737">
                        <c:v>0</c:v>
                      </c:pt>
                      <c:pt idx="4738">
                        <c:v>0</c:v>
                      </c:pt>
                      <c:pt idx="4739">
                        <c:v>0</c:v>
                      </c:pt>
                      <c:pt idx="4740">
                        <c:v>0</c:v>
                      </c:pt>
                      <c:pt idx="4741">
                        <c:v>0</c:v>
                      </c:pt>
                      <c:pt idx="4742">
                        <c:v>0</c:v>
                      </c:pt>
                      <c:pt idx="4743">
                        <c:v>0</c:v>
                      </c:pt>
                      <c:pt idx="4744">
                        <c:v>0</c:v>
                      </c:pt>
                      <c:pt idx="4745">
                        <c:v>0</c:v>
                      </c:pt>
                      <c:pt idx="4746">
                        <c:v>0</c:v>
                      </c:pt>
                      <c:pt idx="4747">
                        <c:v>0</c:v>
                      </c:pt>
                      <c:pt idx="4748">
                        <c:v>0</c:v>
                      </c:pt>
                      <c:pt idx="4749">
                        <c:v>0</c:v>
                      </c:pt>
                      <c:pt idx="4750">
                        <c:v>0</c:v>
                      </c:pt>
                      <c:pt idx="4751">
                        <c:v>0</c:v>
                      </c:pt>
                      <c:pt idx="4752">
                        <c:v>0</c:v>
                      </c:pt>
                      <c:pt idx="4753">
                        <c:v>0</c:v>
                      </c:pt>
                      <c:pt idx="4754">
                        <c:v>0</c:v>
                      </c:pt>
                      <c:pt idx="4755">
                        <c:v>0</c:v>
                      </c:pt>
                      <c:pt idx="4756">
                        <c:v>0</c:v>
                      </c:pt>
                      <c:pt idx="4757">
                        <c:v>0</c:v>
                      </c:pt>
                      <c:pt idx="4758">
                        <c:v>0</c:v>
                      </c:pt>
                      <c:pt idx="4759">
                        <c:v>0</c:v>
                      </c:pt>
                      <c:pt idx="4760">
                        <c:v>0</c:v>
                      </c:pt>
                      <c:pt idx="4761">
                        <c:v>0</c:v>
                      </c:pt>
                      <c:pt idx="4762">
                        <c:v>0</c:v>
                      </c:pt>
                      <c:pt idx="4763">
                        <c:v>0</c:v>
                      </c:pt>
                      <c:pt idx="4764">
                        <c:v>0</c:v>
                      </c:pt>
                      <c:pt idx="4765">
                        <c:v>0</c:v>
                      </c:pt>
                      <c:pt idx="4766">
                        <c:v>0</c:v>
                      </c:pt>
                      <c:pt idx="4767">
                        <c:v>0</c:v>
                      </c:pt>
                      <c:pt idx="4768">
                        <c:v>0</c:v>
                      </c:pt>
                      <c:pt idx="4769">
                        <c:v>0</c:v>
                      </c:pt>
                      <c:pt idx="4770">
                        <c:v>0</c:v>
                      </c:pt>
                      <c:pt idx="4771">
                        <c:v>0</c:v>
                      </c:pt>
                      <c:pt idx="4772">
                        <c:v>0</c:v>
                      </c:pt>
                      <c:pt idx="4773">
                        <c:v>0</c:v>
                      </c:pt>
                      <c:pt idx="4774">
                        <c:v>0</c:v>
                      </c:pt>
                      <c:pt idx="4775">
                        <c:v>0</c:v>
                      </c:pt>
                      <c:pt idx="4776">
                        <c:v>0</c:v>
                      </c:pt>
                      <c:pt idx="4777">
                        <c:v>0</c:v>
                      </c:pt>
                      <c:pt idx="4778">
                        <c:v>0</c:v>
                      </c:pt>
                      <c:pt idx="4779">
                        <c:v>0</c:v>
                      </c:pt>
                      <c:pt idx="4780">
                        <c:v>0</c:v>
                      </c:pt>
                      <c:pt idx="4781">
                        <c:v>0</c:v>
                      </c:pt>
                      <c:pt idx="4782">
                        <c:v>0</c:v>
                      </c:pt>
                      <c:pt idx="4783">
                        <c:v>0</c:v>
                      </c:pt>
                      <c:pt idx="4784">
                        <c:v>0</c:v>
                      </c:pt>
                      <c:pt idx="4785">
                        <c:v>0</c:v>
                      </c:pt>
                      <c:pt idx="4786">
                        <c:v>0</c:v>
                      </c:pt>
                      <c:pt idx="4787">
                        <c:v>0</c:v>
                      </c:pt>
                      <c:pt idx="4788">
                        <c:v>0</c:v>
                      </c:pt>
                      <c:pt idx="4789">
                        <c:v>0</c:v>
                      </c:pt>
                      <c:pt idx="4790">
                        <c:v>0</c:v>
                      </c:pt>
                      <c:pt idx="4791">
                        <c:v>0</c:v>
                      </c:pt>
                      <c:pt idx="4792">
                        <c:v>0</c:v>
                      </c:pt>
                      <c:pt idx="4793">
                        <c:v>0</c:v>
                      </c:pt>
                      <c:pt idx="4794">
                        <c:v>0</c:v>
                      </c:pt>
                      <c:pt idx="4795">
                        <c:v>0</c:v>
                      </c:pt>
                      <c:pt idx="4796">
                        <c:v>0</c:v>
                      </c:pt>
                      <c:pt idx="4797">
                        <c:v>0</c:v>
                      </c:pt>
                      <c:pt idx="4798">
                        <c:v>0</c:v>
                      </c:pt>
                      <c:pt idx="4799">
                        <c:v>0</c:v>
                      </c:pt>
                      <c:pt idx="4800">
                        <c:v>0</c:v>
                      </c:pt>
                      <c:pt idx="4801">
                        <c:v>0</c:v>
                      </c:pt>
                      <c:pt idx="4802">
                        <c:v>0</c:v>
                      </c:pt>
                      <c:pt idx="4803">
                        <c:v>0</c:v>
                      </c:pt>
                      <c:pt idx="4804">
                        <c:v>0</c:v>
                      </c:pt>
                      <c:pt idx="4805">
                        <c:v>0</c:v>
                      </c:pt>
                      <c:pt idx="4806">
                        <c:v>0</c:v>
                      </c:pt>
                      <c:pt idx="4807">
                        <c:v>0</c:v>
                      </c:pt>
                      <c:pt idx="4808">
                        <c:v>0</c:v>
                      </c:pt>
                      <c:pt idx="4809">
                        <c:v>0</c:v>
                      </c:pt>
                      <c:pt idx="4810">
                        <c:v>0</c:v>
                      </c:pt>
                      <c:pt idx="4811">
                        <c:v>0</c:v>
                      </c:pt>
                      <c:pt idx="4812">
                        <c:v>0</c:v>
                      </c:pt>
                      <c:pt idx="4813">
                        <c:v>0</c:v>
                      </c:pt>
                      <c:pt idx="4814">
                        <c:v>0</c:v>
                      </c:pt>
                      <c:pt idx="4815">
                        <c:v>0</c:v>
                      </c:pt>
                      <c:pt idx="4816">
                        <c:v>0</c:v>
                      </c:pt>
                      <c:pt idx="4817">
                        <c:v>0</c:v>
                      </c:pt>
                      <c:pt idx="4818">
                        <c:v>0</c:v>
                      </c:pt>
                      <c:pt idx="4819">
                        <c:v>0</c:v>
                      </c:pt>
                      <c:pt idx="4820">
                        <c:v>0</c:v>
                      </c:pt>
                      <c:pt idx="4821">
                        <c:v>0</c:v>
                      </c:pt>
                      <c:pt idx="4822">
                        <c:v>0</c:v>
                      </c:pt>
                      <c:pt idx="4823">
                        <c:v>0</c:v>
                      </c:pt>
                      <c:pt idx="4824">
                        <c:v>0</c:v>
                      </c:pt>
                      <c:pt idx="4825">
                        <c:v>0</c:v>
                      </c:pt>
                      <c:pt idx="4826">
                        <c:v>0</c:v>
                      </c:pt>
                      <c:pt idx="4827">
                        <c:v>0</c:v>
                      </c:pt>
                      <c:pt idx="4828">
                        <c:v>0</c:v>
                      </c:pt>
                      <c:pt idx="4829">
                        <c:v>0</c:v>
                      </c:pt>
                      <c:pt idx="4830">
                        <c:v>0</c:v>
                      </c:pt>
                      <c:pt idx="4831">
                        <c:v>0</c:v>
                      </c:pt>
                      <c:pt idx="4832">
                        <c:v>0</c:v>
                      </c:pt>
                      <c:pt idx="4833">
                        <c:v>0</c:v>
                      </c:pt>
                      <c:pt idx="4834">
                        <c:v>0</c:v>
                      </c:pt>
                      <c:pt idx="4835">
                        <c:v>0</c:v>
                      </c:pt>
                      <c:pt idx="4836">
                        <c:v>0</c:v>
                      </c:pt>
                      <c:pt idx="4837">
                        <c:v>0</c:v>
                      </c:pt>
                      <c:pt idx="4838">
                        <c:v>0</c:v>
                      </c:pt>
                      <c:pt idx="4839">
                        <c:v>0</c:v>
                      </c:pt>
                      <c:pt idx="4840">
                        <c:v>0</c:v>
                      </c:pt>
                      <c:pt idx="4841">
                        <c:v>0</c:v>
                      </c:pt>
                      <c:pt idx="4842">
                        <c:v>0</c:v>
                      </c:pt>
                      <c:pt idx="4843">
                        <c:v>0</c:v>
                      </c:pt>
                      <c:pt idx="4844">
                        <c:v>0</c:v>
                      </c:pt>
                      <c:pt idx="4845">
                        <c:v>0</c:v>
                      </c:pt>
                      <c:pt idx="4846">
                        <c:v>0</c:v>
                      </c:pt>
                      <c:pt idx="4847">
                        <c:v>0</c:v>
                      </c:pt>
                      <c:pt idx="4848">
                        <c:v>0</c:v>
                      </c:pt>
                      <c:pt idx="4849">
                        <c:v>0</c:v>
                      </c:pt>
                      <c:pt idx="4850">
                        <c:v>0</c:v>
                      </c:pt>
                      <c:pt idx="4851">
                        <c:v>0</c:v>
                      </c:pt>
                      <c:pt idx="4852">
                        <c:v>0</c:v>
                      </c:pt>
                      <c:pt idx="4853">
                        <c:v>0</c:v>
                      </c:pt>
                      <c:pt idx="4854">
                        <c:v>0</c:v>
                      </c:pt>
                      <c:pt idx="4855">
                        <c:v>0</c:v>
                      </c:pt>
                      <c:pt idx="4856">
                        <c:v>0</c:v>
                      </c:pt>
                      <c:pt idx="4857">
                        <c:v>0</c:v>
                      </c:pt>
                      <c:pt idx="4858">
                        <c:v>0</c:v>
                      </c:pt>
                      <c:pt idx="4859">
                        <c:v>0</c:v>
                      </c:pt>
                      <c:pt idx="4860">
                        <c:v>0</c:v>
                      </c:pt>
                      <c:pt idx="4861">
                        <c:v>0</c:v>
                      </c:pt>
                      <c:pt idx="4862">
                        <c:v>0</c:v>
                      </c:pt>
                      <c:pt idx="4863">
                        <c:v>0</c:v>
                      </c:pt>
                      <c:pt idx="4864">
                        <c:v>0</c:v>
                      </c:pt>
                      <c:pt idx="4865">
                        <c:v>0</c:v>
                      </c:pt>
                      <c:pt idx="4866">
                        <c:v>0</c:v>
                      </c:pt>
                      <c:pt idx="4867">
                        <c:v>0</c:v>
                      </c:pt>
                      <c:pt idx="4868">
                        <c:v>0</c:v>
                      </c:pt>
                      <c:pt idx="4869">
                        <c:v>0</c:v>
                      </c:pt>
                      <c:pt idx="4870">
                        <c:v>0</c:v>
                      </c:pt>
                      <c:pt idx="4871">
                        <c:v>0</c:v>
                      </c:pt>
                      <c:pt idx="4872">
                        <c:v>0</c:v>
                      </c:pt>
                      <c:pt idx="4873">
                        <c:v>0</c:v>
                      </c:pt>
                      <c:pt idx="4874">
                        <c:v>0</c:v>
                      </c:pt>
                      <c:pt idx="4875">
                        <c:v>0</c:v>
                      </c:pt>
                      <c:pt idx="4876">
                        <c:v>0</c:v>
                      </c:pt>
                      <c:pt idx="4877">
                        <c:v>0</c:v>
                      </c:pt>
                      <c:pt idx="4878">
                        <c:v>0</c:v>
                      </c:pt>
                      <c:pt idx="4879">
                        <c:v>0</c:v>
                      </c:pt>
                      <c:pt idx="4880">
                        <c:v>0</c:v>
                      </c:pt>
                      <c:pt idx="4881">
                        <c:v>0</c:v>
                      </c:pt>
                      <c:pt idx="4882">
                        <c:v>0</c:v>
                      </c:pt>
                      <c:pt idx="4883">
                        <c:v>0</c:v>
                      </c:pt>
                      <c:pt idx="4884">
                        <c:v>0</c:v>
                      </c:pt>
                      <c:pt idx="4885">
                        <c:v>0</c:v>
                      </c:pt>
                      <c:pt idx="4886">
                        <c:v>0</c:v>
                      </c:pt>
                      <c:pt idx="4887">
                        <c:v>0</c:v>
                      </c:pt>
                      <c:pt idx="4888">
                        <c:v>0</c:v>
                      </c:pt>
                      <c:pt idx="4889">
                        <c:v>0</c:v>
                      </c:pt>
                      <c:pt idx="4890">
                        <c:v>0</c:v>
                      </c:pt>
                      <c:pt idx="4891">
                        <c:v>0</c:v>
                      </c:pt>
                      <c:pt idx="4892">
                        <c:v>0</c:v>
                      </c:pt>
                      <c:pt idx="4893">
                        <c:v>0</c:v>
                      </c:pt>
                      <c:pt idx="4894">
                        <c:v>0</c:v>
                      </c:pt>
                      <c:pt idx="4895">
                        <c:v>0</c:v>
                      </c:pt>
                      <c:pt idx="4896">
                        <c:v>0</c:v>
                      </c:pt>
                      <c:pt idx="4897">
                        <c:v>0</c:v>
                      </c:pt>
                      <c:pt idx="4898">
                        <c:v>0</c:v>
                      </c:pt>
                      <c:pt idx="4899">
                        <c:v>0</c:v>
                      </c:pt>
                      <c:pt idx="4900">
                        <c:v>0</c:v>
                      </c:pt>
                      <c:pt idx="4901">
                        <c:v>0</c:v>
                      </c:pt>
                      <c:pt idx="4902">
                        <c:v>0</c:v>
                      </c:pt>
                      <c:pt idx="4903">
                        <c:v>0</c:v>
                      </c:pt>
                      <c:pt idx="4904">
                        <c:v>0</c:v>
                      </c:pt>
                      <c:pt idx="4905">
                        <c:v>0</c:v>
                      </c:pt>
                      <c:pt idx="4906">
                        <c:v>0</c:v>
                      </c:pt>
                      <c:pt idx="4907">
                        <c:v>0</c:v>
                      </c:pt>
                      <c:pt idx="4908">
                        <c:v>0</c:v>
                      </c:pt>
                      <c:pt idx="4909">
                        <c:v>0</c:v>
                      </c:pt>
                      <c:pt idx="4910">
                        <c:v>0</c:v>
                      </c:pt>
                      <c:pt idx="4911">
                        <c:v>0</c:v>
                      </c:pt>
                      <c:pt idx="4912">
                        <c:v>0</c:v>
                      </c:pt>
                      <c:pt idx="4913">
                        <c:v>0</c:v>
                      </c:pt>
                      <c:pt idx="4914">
                        <c:v>0</c:v>
                      </c:pt>
                      <c:pt idx="4915">
                        <c:v>0</c:v>
                      </c:pt>
                      <c:pt idx="4916">
                        <c:v>0</c:v>
                      </c:pt>
                      <c:pt idx="4917">
                        <c:v>0</c:v>
                      </c:pt>
                      <c:pt idx="4918">
                        <c:v>0</c:v>
                      </c:pt>
                      <c:pt idx="4919">
                        <c:v>0</c:v>
                      </c:pt>
                      <c:pt idx="4920">
                        <c:v>0</c:v>
                      </c:pt>
                      <c:pt idx="4921">
                        <c:v>0</c:v>
                      </c:pt>
                      <c:pt idx="4922">
                        <c:v>0</c:v>
                      </c:pt>
                      <c:pt idx="4923">
                        <c:v>0</c:v>
                      </c:pt>
                      <c:pt idx="4924">
                        <c:v>0</c:v>
                      </c:pt>
                      <c:pt idx="4925">
                        <c:v>0</c:v>
                      </c:pt>
                      <c:pt idx="4926">
                        <c:v>0</c:v>
                      </c:pt>
                      <c:pt idx="4927">
                        <c:v>0</c:v>
                      </c:pt>
                      <c:pt idx="4928">
                        <c:v>0</c:v>
                      </c:pt>
                      <c:pt idx="4929">
                        <c:v>0</c:v>
                      </c:pt>
                      <c:pt idx="4930">
                        <c:v>0</c:v>
                      </c:pt>
                      <c:pt idx="4931">
                        <c:v>0</c:v>
                      </c:pt>
                      <c:pt idx="4932">
                        <c:v>0</c:v>
                      </c:pt>
                      <c:pt idx="4933">
                        <c:v>0</c:v>
                      </c:pt>
                      <c:pt idx="4934">
                        <c:v>0</c:v>
                      </c:pt>
                      <c:pt idx="4935">
                        <c:v>0</c:v>
                      </c:pt>
                      <c:pt idx="4936">
                        <c:v>0</c:v>
                      </c:pt>
                      <c:pt idx="4937">
                        <c:v>0</c:v>
                      </c:pt>
                      <c:pt idx="4938">
                        <c:v>0</c:v>
                      </c:pt>
                      <c:pt idx="4939">
                        <c:v>0</c:v>
                      </c:pt>
                      <c:pt idx="4940">
                        <c:v>0</c:v>
                      </c:pt>
                      <c:pt idx="4941">
                        <c:v>0</c:v>
                      </c:pt>
                      <c:pt idx="4942">
                        <c:v>0</c:v>
                      </c:pt>
                      <c:pt idx="4943">
                        <c:v>0</c:v>
                      </c:pt>
                      <c:pt idx="4944">
                        <c:v>0</c:v>
                      </c:pt>
                      <c:pt idx="4945">
                        <c:v>0</c:v>
                      </c:pt>
                      <c:pt idx="4946">
                        <c:v>0</c:v>
                      </c:pt>
                      <c:pt idx="4947">
                        <c:v>0</c:v>
                      </c:pt>
                      <c:pt idx="4948">
                        <c:v>0</c:v>
                      </c:pt>
                      <c:pt idx="4949">
                        <c:v>0</c:v>
                      </c:pt>
                      <c:pt idx="4950">
                        <c:v>0</c:v>
                      </c:pt>
                      <c:pt idx="4951">
                        <c:v>0</c:v>
                      </c:pt>
                      <c:pt idx="4952">
                        <c:v>0</c:v>
                      </c:pt>
                      <c:pt idx="4953">
                        <c:v>0</c:v>
                      </c:pt>
                      <c:pt idx="4954">
                        <c:v>0</c:v>
                      </c:pt>
                      <c:pt idx="4955">
                        <c:v>0</c:v>
                      </c:pt>
                      <c:pt idx="4956">
                        <c:v>0</c:v>
                      </c:pt>
                      <c:pt idx="4957">
                        <c:v>0</c:v>
                      </c:pt>
                      <c:pt idx="4958">
                        <c:v>0</c:v>
                      </c:pt>
                      <c:pt idx="4959">
                        <c:v>0</c:v>
                      </c:pt>
                      <c:pt idx="4960">
                        <c:v>0</c:v>
                      </c:pt>
                      <c:pt idx="4961">
                        <c:v>0</c:v>
                      </c:pt>
                      <c:pt idx="4962">
                        <c:v>0</c:v>
                      </c:pt>
                      <c:pt idx="4963">
                        <c:v>0</c:v>
                      </c:pt>
                      <c:pt idx="4964">
                        <c:v>0</c:v>
                      </c:pt>
                      <c:pt idx="4965">
                        <c:v>0</c:v>
                      </c:pt>
                      <c:pt idx="4966">
                        <c:v>0</c:v>
                      </c:pt>
                      <c:pt idx="4967">
                        <c:v>0</c:v>
                      </c:pt>
                      <c:pt idx="4968">
                        <c:v>0</c:v>
                      </c:pt>
                      <c:pt idx="4969">
                        <c:v>0</c:v>
                      </c:pt>
                      <c:pt idx="4970">
                        <c:v>0</c:v>
                      </c:pt>
                      <c:pt idx="4971">
                        <c:v>0</c:v>
                      </c:pt>
                      <c:pt idx="4972">
                        <c:v>0</c:v>
                      </c:pt>
                      <c:pt idx="4973">
                        <c:v>0</c:v>
                      </c:pt>
                      <c:pt idx="4974">
                        <c:v>0</c:v>
                      </c:pt>
                      <c:pt idx="4975">
                        <c:v>0</c:v>
                      </c:pt>
                      <c:pt idx="4976">
                        <c:v>0</c:v>
                      </c:pt>
                      <c:pt idx="4977">
                        <c:v>0</c:v>
                      </c:pt>
                      <c:pt idx="4978">
                        <c:v>0</c:v>
                      </c:pt>
                      <c:pt idx="4979">
                        <c:v>0</c:v>
                      </c:pt>
                      <c:pt idx="4980">
                        <c:v>0</c:v>
                      </c:pt>
                      <c:pt idx="4981">
                        <c:v>0</c:v>
                      </c:pt>
                      <c:pt idx="4982">
                        <c:v>0</c:v>
                      </c:pt>
                      <c:pt idx="4983">
                        <c:v>0</c:v>
                      </c:pt>
                      <c:pt idx="4984">
                        <c:v>0</c:v>
                      </c:pt>
                      <c:pt idx="4985">
                        <c:v>0</c:v>
                      </c:pt>
                      <c:pt idx="4986">
                        <c:v>0</c:v>
                      </c:pt>
                      <c:pt idx="4987">
                        <c:v>0</c:v>
                      </c:pt>
                      <c:pt idx="4988">
                        <c:v>0</c:v>
                      </c:pt>
                      <c:pt idx="4989">
                        <c:v>0</c:v>
                      </c:pt>
                      <c:pt idx="4990">
                        <c:v>0</c:v>
                      </c:pt>
                      <c:pt idx="4991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6AE5-4AF0-9E4E-A6FC91D53A5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Historico!$U$8</c15:sqref>
                        </c15:formulaRef>
                      </c:ext>
                    </c:extLst>
                    <c:strCache>
                      <c:ptCount val="1"/>
                      <c:pt idx="0">
                        <c:v>COLCAP RT</c:v>
                      </c:pt>
                    </c:strCache>
                  </c:strRef>
                </c:tx>
                <c:spPr>
                  <a:ln w="28575" cap="rnd">
                    <a:solidFill>
                      <a:srgbClr val="FF6969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Historico!$P$9:$P$5000</c15:sqref>
                        </c15:formulaRef>
                      </c:ext>
                    </c:extLst>
                    <c:strCache>
                      <c:ptCount val="109"/>
                      <c:pt idx="0">
                        <c:v>3/31/2011</c:v>
                      </c:pt>
                      <c:pt idx="1">
                        <c:v>4/30/2011</c:v>
                      </c:pt>
                      <c:pt idx="2">
                        <c:v>5/31/2011</c:v>
                      </c:pt>
                      <c:pt idx="3">
                        <c:v>6/30/2011</c:v>
                      </c:pt>
                      <c:pt idx="4">
                        <c:v>7/31/2011</c:v>
                      </c:pt>
                      <c:pt idx="5">
                        <c:v>8/31/2011</c:v>
                      </c:pt>
                      <c:pt idx="6">
                        <c:v>9/30/2011</c:v>
                      </c:pt>
                      <c:pt idx="7">
                        <c:v>10/31/2011</c:v>
                      </c:pt>
                      <c:pt idx="8">
                        <c:v>11/30/2011</c:v>
                      </c:pt>
                      <c:pt idx="9">
                        <c:v>12/31/2011</c:v>
                      </c:pt>
                      <c:pt idx="10">
                        <c:v>1/31/2012</c:v>
                      </c:pt>
                      <c:pt idx="11">
                        <c:v>2/29/2012</c:v>
                      </c:pt>
                      <c:pt idx="12">
                        <c:v>3/31/2012</c:v>
                      </c:pt>
                      <c:pt idx="13">
                        <c:v>4/30/2012</c:v>
                      </c:pt>
                      <c:pt idx="14">
                        <c:v>5/31/2012</c:v>
                      </c:pt>
                      <c:pt idx="15">
                        <c:v>6/30/2012</c:v>
                      </c:pt>
                      <c:pt idx="16">
                        <c:v>7/31/2012</c:v>
                      </c:pt>
                      <c:pt idx="17">
                        <c:v>8/31/2012</c:v>
                      </c:pt>
                      <c:pt idx="18">
                        <c:v>9/30/2012</c:v>
                      </c:pt>
                      <c:pt idx="19">
                        <c:v>10/31/2012</c:v>
                      </c:pt>
                      <c:pt idx="20">
                        <c:v>11/30/2012</c:v>
                      </c:pt>
                      <c:pt idx="21">
                        <c:v>12/31/2012</c:v>
                      </c:pt>
                      <c:pt idx="22">
                        <c:v>1/31/2013</c:v>
                      </c:pt>
                      <c:pt idx="23">
                        <c:v>2/28/2013</c:v>
                      </c:pt>
                      <c:pt idx="24">
                        <c:v>3/31/2013</c:v>
                      </c:pt>
                      <c:pt idx="25">
                        <c:v>4/30/2013</c:v>
                      </c:pt>
                      <c:pt idx="26">
                        <c:v>5/31/2013</c:v>
                      </c:pt>
                      <c:pt idx="27">
                        <c:v>6/30/2013</c:v>
                      </c:pt>
                      <c:pt idx="28">
                        <c:v>7/31/2013</c:v>
                      </c:pt>
                      <c:pt idx="29">
                        <c:v>8/31/2013</c:v>
                      </c:pt>
                      <c:pt idx="30">
                        <c:v>9/30/2013</c:v>
                      </c:pt>
                      <c:pt idx="31">
                        <c:v>10/31/2013</c:v>
                      </c:pt>
                      <c:pt idx="32">
                        <c:v>11/30/2013</c:v>
                      </c:pt>
                      <c:pt idx="33">
                        <c:v>12/31/2013</c:v>
                      </c:pt>
                      <c:pt idx="34">
                        <c:v>1/31/2014</c:v>
                      </c:pt>
                      <c:pt idx="35">
                        <c:v>2/28/2014</c:v>
                      </c:pt>
                      <c:pt idx="36">
                        <c:v>3/31/2014</c:v>
                      </c:pt>
                      <c:pt idx="37">
                        <c:v>4/30/2014</c:v>
                      </c:pt>
                      <c:pt idx="38">
                        <c:v>5/31/2014</c:v>
                      </c:pt>
                      <c:pt idx="39">
                        <c:v>6/30/2014</c:v>
                      </c:pt>
                      <c:pt idx="40">
                        <c:v>7/31/2014</c:v>
                      </c:pt>
                      <c:pt idx="41">
                        <c:v>8/31/2014</c:v>
                      </c:pt>
                      <c:pt idx="42">
                        <c:v>9/30/2014</c:v>
                      </c:pt>
                      <c:pt idx="43">
                        <c:v>10/31/2014</c:v>
                      </c:pt>
                      <c:pt idx="44">
                        <c:v>11/30/2014</c:v>
                      </c:pt>
                      <c:pt idx="45">
                        <c:v>12/31/2014</c:v>
                      </c:pt>
                      <c:pt idx="46">
                        <c:v>1/31/2015</c:v>
                      </c:pt>
                      <c:pt idx="47">
                        <c:v>2/28/2015</c:v>
                      </c:pt>
                      <c:pt idx="48">
                        <c:v>3/31/2015</c:v>
                      </c:pt>
                      <c:pt idx="49">
                        <c:v>4/30/2015</c:v>
                      </c:pt>
                      <c:pt idx="50">
                        <c:v>5/31/2015</c:v>
                      </c:pt>
                      <c:pt idx="51">
                        <c:v>6/30/2015</c:v>
                      </c:pt>
                      <c:pt idx="52">
                        <c:v>7/31/2015</c:v>
                      </c:pt>
                      <c:pt idx="53">
                        <c:v>8/31/2015</c:v>
                      </c:pt>
                      <c:pt idx="54">
                        <c:v>9/30/2015</c:v>
                      </c:pt>
                      <c:pt idx="55">
                        <c:v>10/31/2015</c:v>
                      </c:pt>
                      <c:pt idx="56">
                        <c:v>11/30/2015</c:v>
                      </c:pt>
                      <c:pt idx="57">
                        <c:v>12/31/2015</c:v>
                      </c:pt>
                      <c:pt idx="58">
                        <c:v>1/31/2016</c:v>
                      </c:pt>
                      <c:pt idx="59">
                        <c:v>2/29/2016</c:v>
                      </c:pt>
                      <c:pt idx="60">
                        <c:v>3/31/2016</c:v>
                      </c:pt>
                      <c:pt idx="61">
                        <c:v>4/30/2016</c:v>
                      </c:pt>
                      <c:pt idx="62">
                        <c:v>5/31/2016</c:v>
                      </c:pt>
                      <c:pt idx="63">
                        <c:v>6/30/2016</c:v>
                      </c:pt>
                      <c:pt idx="64">
                        <c:v>7/31/2016</c:v>
                      </c:pt>
                      <c:pt idx="65">
                        <c:v>8/31/2016</c:v>
                      </c:pt>
                      <c:pt idx="66">
                        <c:v>9/30/2016</c:v>
                      </c:pt>
                      <c:pt idx="67">
                        <c:v>10/31/2016</c:v>
                      </c:pt>
                      <c:pt idx="68">
                        <c:v>11/30/2016</c:v>
                      </c:pt>
                      <c:pt idx="69">
                        <c:v>12/31/2016</c:v>
                      </c:pt>
                      <c:pt idx="70">
                        <c:v>1/31/2017</c:v>
                      </c:pt>
                      <c:pt idx="71">
                        <c:v>2/28/2017</c:v>
                      </c:pt>
                      <c:pt idx="72">
                        <c:v>3/31/2017</c:v>
                      </c:pt>
                      <c:pt idx="73">
                        <c:v>4/30/2017</c:v>
                      </c:pt>
                      <c:pt idx="74">
                        <c:v>5/31/2017</c:v>
                      </c:pt>
                      <c:pt idx="75">
                        <c:v>6/30/2017</c:v>
                      </c:pt>
                      <c:pt idx="76">
                        <c:v>7/31/2017</c:v>
                      </c:pt>
                      <c:pt idx="77">
                        <c:v>8/31/2017</c:v>
                      </c:pt>
                      <c:pt idx="78">
                        <c:v>9/30/2017</c:v>
                      </c:pt>
                      <c:pt idx="79">
                        <c:v>10/31/2017</c:v>
                      </c:pt>
                      <c:pt idx="80">
                        <c:v>11/30/2017</c:v>
                      </c:pt>
                      <c:pt idx="81">
                        <c:v>12/31/2017</c:v>
                      </c:pt>
                      <c:pt idx="82">
                        <c:v>1/31/2018</c:v>
                      </c:pt>
                      <c:pt idx="83">
                        <c:v>2/28/2018</c:v>
                      </c:pt>
                      <c:pt idx="84">
                        <c:v>3/31/2018</c:v>
                      </c:pt>
                      <c:pt idx="85">
                        <c:v>4/30/2018</c:v>
                      </c:pt>
                      <c:pt idx="86">
                        <c:v>5/31/2018</c:v>
                      </c:pt>
                      <c:pt idx="87">
                        <c:v>6/30/2018</c:v>
                      </c:pt>
                      <c:pt idx="88">
                        <c:v>7/31/2018</c:v>
                      </c:pt>
                      <c:pt idx="89">
                        <c:v>8/31/2018</c:v>
                      </c:pt>
                      <c:pt idx="90">
                        <c:v>9/30/2018</c:v>
                      </c:pt>
                      <c:pt idx="91">
                        <c:v>10/31/2018</c:v>
                      </c:pt>
                      <c:pt idx="92">
                        <c:v>11/30/2018</c:v>
                      </c:pt>
                      <c:pt idx="93">
                        <c:v>12/31/2018</c:v>
                      </c:pt>
                      <c:pt idx="94">
                        <c:v>1/31/2019</c:v>
                      </c:pt>
                      <c:pt idx="95">
                        <c:v>2/28/2019</c:v>
                      </c:pt>
                      <c:pt idx="96">
                        <c:v>3/31/2019</c:v>
                      </c:pt>
                      <c:pt idx="97">
                        <c:v>4/30/2019</c:v>
                      </c:pt>
                      <c:pt idx="98">
                        <c:v>5/31/2019</c:v>
                      </c:pt>
                      <c:pt idx="99">
                        <c:v>6/30/2019</c:v>
                      </c:pt>
                      <c:pt idx="100">
                        <c:v>7/31/2019</c:v>
                      </c:pt>
                      <c:pt idx="101">
                        <c:v>8/31/2019</c:v>
                      </c:pt>
                      <c:pt idx="102">
                        <c:v>9/30/2019</c:v>
                      </c:pt>
                      <c:pt idx="103">
                        <c:v>10/31/2019</c:v>
                      </c:pt>
                      <c:pt idx="104">
                        <c:v>11/30/2019</c:v>
                      </c:pt>
                      <c:pt idx="105">
                        <c:v>12/31/2019</c:v>
                      </c:pt>
                      <c:pt idx="106">
                        <c:v>1/31/2020</c:v>
                      </c:pt>
                      <c:pt idx="107">
                        <c:v>2/29/2020</c:v>
                      </c:pt>
                      <c:pt idx="108">
                        <c:v>3/31/2020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Historico!$U$9:$U$5000</c15:sqref>
                        </c15:formulaRef>
                      </c:ext>
                    </c:extLst>
                    <c:numCache>
                      <c:formatCode>General</c:formatCode>
                      <c:ptCount val="4992"/>
                      <c:pt idx="0">
                        <c:v>100</c:v>
                      </c:pt>
                      <c:pt idx="1">
                        <c:v>99.428827875410207</c:v>
                      </c:pt>
                      <c:pt idx="2">
                        <c:v>102.92558648332501</c:v>
                      </c:pt>
                      <c:pt idx="3">
                        <c:v>99.608571380376802</c:v>
                      </c:pt>
                      <c:pt idx="4">
                        <c:v>97.493449375266195</c:v>
                      </c:pt>
                      <c:pt idx="5">
                        <c:v>96.465239307493903</c:v>
                      </c:pt>
                      <c:pt idx="6">
                        <c:v>93.082061714492696</c:v>
                      </c:pt>
                      <c:pt idx="7">
                        <c:v>95.707338662119597</c:v>
                      </c:pt>
                      <c:pt idx="8">
                        <c:v>92.280522493878394</c:v>
                      </c:pt>
                      <c:pt idx="9">
                        <c:v>93.094457795610694</c:v>
                      </c:pt>
                      <c:pt idx="10">
                        <c:v>99.5442770489026</c:v>
                      </c:pt>
                      <c:pt idx="11">
                        <c:v>105.47800630459101</c:v>
                      </c:pt>
                      <c:pt idx="12">
                        <c:v>106.47354653663901</c:v>
                      </c:pt>
                      <c:pt idx="13">
                        <c:v>110.76494390878401</c:v>
                      </c:pt>
                      <c:pt idx="14">
                        <c:v>107.123218681198</c:v>
                      </c:pt>
                      <c:pt idx="15">
                        <c:v>103.078990411945</c:v>
                      </c:pt>
                      <c:pt idx="16">
                        <c:v>105.409201288829</c:v>
                      </c:pt>
                      <c:pt idx="17">
                        <c:v>105.18012403487199</c:v>
                      </c:pt>
                      <c:pt idx="18">
                        <c:v>106.091939991107</c:v>
                      </c:pt>
                      <c:pt idx="19">
                        <c:v>114.557634775178</c:v>
                      </c:pt>
                      <c:pt idx="20">
                        <c:v>111.383127406705</c:v>
                      </c:pt>
                      <c:pt idx="21">
                        <c:v>116.203058450832</c:v>
                      </c:pt>
                      <c:pt idx="22">
                        <c:v>118.470964613603</c:v>
                      </c:pt>
                      <c:pt idx="23">
                        <c:v>117.418593244744</c:v>
                      </c:pt>
                      <c:pt idx="24">
                        <c:v>113.603001676383</c:v>
                      </c:pt>
                      <c:pt idx="25">
                        <c:v>109.473400655086</c:v>
                      </c:pt>
                      <c:pt idx="26">
                        <c:v>108.500606264686</c:v>
                      </c:pt>
                      <c:pt idx="27">
                        <c:v>105.473135137931</c:v>
                      </c:pt>
                      <c:pt idx="28">
                        <c:v>109.86770745750999</c:v>
                      </c:pt>
                      <c:pt idx="29">
                        <c:v>113.09695185092301</c:v>
                      </c:pt>
                      <c:pt idx="30">
                        <c:v>114.975920162047</c:v>
                      </c:pt>
                      <c:pt idx="31">
                        <c:v>114.462845846661</c:v>
                      </c:pt>
                      <c:pt idx="32">
                        <c:v>107.175314830733</c:v>
                      </c:pt>
                      <c:pt idx="33">
                        <c:v>105.834986242</c:v>
                      </c:pt>
                      <c:pt idx="34">
                        <c:v>96.366750565706795</c:v>
                      </c:pt>
                      <c:pt idx="35">
                        <c:v>100.43921983905599</c:v>
                      </c:pt>
                      <c:pt idx="36">
                        <c:v>111.945189114776</c:v>
                      </c:pt>
                      <c:pt idx="37">
                        <c:v>112.763474299572</c:v>
                      </c:pt>
                      <c:pt idx="38">
                        <c:v>111.907074482529</c:v>
                      </c:pt>
                      <c:pt idx="39">
                        <c:v>115.270106711076</c:v>
                      </c:pt>
                      <c:pt idx="40">
                        <c:v>114.71508823987099</c:v>
                      </c:pt>
                      <c:pt idx="41">
                        <c:v>120.592949515558</c:v>
                      </c:pt>
                      <c:pt idx="42">
                        <c:v>113.73422600003001</c:v>
                      </c:pt>
                      <c:pt idx="43">
                        <c:v>111.36076501896601</c:v>
                      </c:pt>
                      <c:pt idx="44">
                        <c:v>104.132778692874</c:v>
                      </c:pt>
                      <c:pt idx="45">
                        <c:v>103.56677095289299</c:v>
                      </c:pt>
                      <c:pt idx="46">
                        <c:v>95.152901147841504</c:v>
                      </c:pt>
                      <c:pt idx="47">
                        <c:v>94.154205753584407</c:v>
                      </c:pt>
                      <c:pt idx="48">
                        <c:v>90.108252502279399</c:v>
                      </c:pt>
                      <c:pt idx="49">
                        <c:v>95.797415112610906</c:v>
                      </c:pt>
                      <c:pt idx="50">
                        <c:v>89.634145870571999</c:v>
                      </c:pt>
                      <c:pt idx="51">
                        <c:v>92.662745774141499</c:v>
                      </c:pt>
                      <c:pt idx="52">
                        <c:v>91.911708289408097</c:v>
                      </c:pt>
                      <c:pt idx="53">
                        <c:v>87.026346281752893</c:v>
                      </c:pt>
                      <c:pt idx="54">
                        <c:v>85.362329738563901</c:v>
                      </c:pt>
                      <c:pt idx="55">
                        <c:v>85.580848903278806</c:v>
                      </c:pt>
                      <c:pt idx="56">
                        <c:v>78.378187178517706</c:v>
                      </c:pt>
                      <c:pt idx="57">
                        <c:v>81.499605602119104</c:v>
                      </c:pt>
                      <c:pt idx="58">
                        <c:v>83.328683367231903</c:v>
                      </c:pt>
                      <c:pt idx="59">
                        <c:v>88.314964881399604</c:v>
                      </c:pt>
                      <c:pt idx="60">
                        <c:v>95.096657106885701</c:v>
                      </c:pt>
                      <c:pt idx="61">
                        <c:v>95.8862143951701</c:v>
                      </c:pt>
                      <c:pt idx="62">
                        <c:v>92.585470906226007</c:v>
                      </c:pt>
                      <c:pt idx="63">
                        <c:v>94.466788393212497</c:v>
                      </c:pt>
                      <c:pt idx="64">
                        <c:v>94.393465035827802</c:v>
                      </c:pt>
                      <c:pt idx="65">
                        <c:v>99.707530907937297</c:v>
                      </c:pt>
                      <c:pt idx="66">
                        <c:v>97.018817697185995</c:v>
                      </c:pt>
                      <c:pt idx="67">
                        <c:v>99.110489464597805</c:v>
                      </c:pt>
                      <c:pt idx="68">
                        <c:v>93.257356386981002</c:v>
                      </c:pt>
                      <c:pt idx="69">
                        <c:v>98.241805124096601</c:v>
                      </c:pt>
                      <c:pt idx="70">
                        <c:v>98.646648034104103</c:v>
                      </c:pt>
                      <c:pt idx="71">
                        <c:v>96.455508195795105</c:v>
                      </c:pt>
                      <c:pt idx="72">
                        <c:v>99.545670659048497</c:v>
                      </c:pt>
                      <c:pt idx="73">
                        <c:v>100.505832057446</c:v>
                      </c:pt>
                      <c:pt idx="74">
                        <c:v>105.53991277818599</c:v>
                      </c:pt>
                      <c:pt idx="75">
                        <c:v>107.619487095159</c:v>
                      </c:pt>
                      <c:pt idx="76">
                        <c:v>109.208009465015</c:v>
                      </c:pt>
                      <c:pt idx="77">
                        <c:v>109.33577187662</c:v>
                      </c:pt>
                      <c:pt idx="78">
                        <c:v>109.98119843436901</c:v>
                      </c:pt>
                      <c:pt idx="79">
                        <c:v>105.636960514355</c:v>
                      </c:pt>
                      <c:pt idx="80">
                        <c:v>107.303665460437</c:v>
                      </c:pt>
                      <c:pt idx="81">
                        <c:v>112.642800143803</c:v>
                      </c:pt>
                      <c:pt idx="82">
                        <c:v>116.035881795571</c:v>
                      </c:pt>
                      <c:pt idx="83">
                        <c:v>110.13433667144299</c:v>
                      </c:pt>
                      <c:pt idx="84">
                        <c:v>108.754186885431</c:v>
                      </c:pt>
                      <c:pt idx="85">
                        <c:v>117.812587422086</c:v>
                      </c:pt>
                      <c:pt idx="86">
                        <c:v>116.46726937627</c:v>
                      </c:pt>
                      <c:pt idx="87">
                        <c:v>119.170123519027</c:v>
                      </c:pt>
                      <c:pt idx="88">
                        <c:v>115.693359177909</c:v>
                      </c:pt>
                      <c:pt idx="89">
                        <c:v>116.977251285571</c:v>
                      </c:pt>
                      <c:pt idx="90">
                        <c:v>114.518718137173</c:v>
                      </c:pt>
                      <c:pt idx="91">
                        <c:v>106.163951551309</c:v>
                      </c:pt>
                      <c:pt idx="92">
                        <c:v>105.201546435244</c:v>
                      </c:pt>
                      <c:pt idx="93">
                        <c:v>101.27612521941801</c:v>
                      </c:pt>
                      <c:pt idx="94">
                        <c:v>110.709340366069</c:v>
                      </c:pt>
                      <c:pt idx="95">
                        <c:v>115.444911124767</c:v>
                      </c:pt>
                      <c:pt idx="96">
                        <c:v>121.759814162273</c:v>
                      </c:pt>
                      <c:pt idx="97">
                        <c:v>122.529424447333</c:v>
                      </c:pt>
                      <c:pt idx="98">
                        <c:v>115.849378766143</c:v>
                      </c:pt>
                      <c:pt idx="99">
                        <c:v>121.186230614083</c:v>
                      </c:pt>
                      <c:pt idx="100">
                        <c:v>122.55953691049901</c:v>
                      </c:pt>
                      <c:pt idx="101">
                        <c:v>122.42452833964499</c:v>
                      </c:pt>
                      <c:pt idx="102">
                        <c:v>124.206432266859</c:v>
                      </c:pt>
                      <c:pt idx="103">
                        <c:v>128.998112167697</c:v>
                      </c:pt>
                      <c:pt idx="104">
                        <c:v>127.444357653148</c:v>
                      </c:pt>
                      <c:pt idx="105">
                        <c:v>132.28979454352501</c:v>
                      </c:pt>
                      <c:pt idx="106">
                        <c:v>129.33587511675401</c:v>
                      </c:pt>
                      <c:pt idx="107">
                        <c:v>123.479350150912</c:v>
                      </c:pt>
                      <c:pt idx="108">
                        <c:v>90.064273973926902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0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  <c:pt idx="2001">
                        <c:v>0</c:v>
                      </c:pt>
                      <c:pt idx="2002">
                        <c:v>0</c:v>
                      </c:pt>
                      <c:pt idx="2003">
                        <c:v>0</c:v>
                      </c:pt>
                      <c:pt idx="2004">
                        <c:v>0</c:v>
                      </c:pt>
                      <c:pt idx="2005">
                        <c:v>0</c:v>
                      </c:pt>
                      <c:pt idx="2006">
                        <c:v>0</c:v>
                      </c:pt>
                      <c:pt idx="2007">
                        <c:v>0</c:v>
                      </c:pt>
                      <c:pt idx="2008">
                        <c:v>0</c:v>
                      </c:pt>
                      <c:pt idx="2009">
                        <c:v>0</c:v>
                      </c:pt>
                      <c:pt idx="2010">
                        <c:v>0</c:v>
                      </c:pt>
                      <c:pt idx="2011">
                        <c:v>0</c:v>
                      </c:pt>
                      <c:pt idx="2012">
                        <c:v>0</c:v>
                      </c:pt>
                      <c:pt idx="2013">
                        <c:v>0</c:v>
                      </c:pt>
                      <c:pt idx="2014">
                        <c:v>0</c:v>
                      </c:pt>
                      <c:pt idx="2015">
                        <c:v>0</c:v>
                      </c:pt>
                      <c:pt idx="2016">
                        <c:v>0</c:v>
                      </c:pt>
                      <c:pt idx="2017">
                        <c:v>0</c:v>
                      </c:pt>
                      <c:pt idx="2018">
                        <c:v>0</c:v>
                      </c:pt>
                      <c:pt idx="2019">
                        <c:v>0</c:v>
                      </c:pt>
                      <c:pt idx="2020">
                        <c:v>0</c:v>
                      </c:pt>
                      <c:pt idx="2021">
                        <c:v>0</c:v>
                      </c:pt>
                      <c:pt idx="2022">
                        <c:v>0</c:v>
                      </c:pt>
                      <c:pt idx="2023">
                        <c:v>0</c:v>
                      </c:pt>
                      <c:pt idx="2024">
                        <c:v>0</c:v>
                      </c:pt>
                      <c:pt idx="2025">
                        <c:v>0</c:v>
                      </c:pt>
                      <c:pt idx="2026">
                        <c:v>0</c:v>
                      </c:pt>
                      <c:pt idx="2027">
                        <c:v>0</c:v>
                      </c:pt>
                      <c:pt idx="2028">
                        <c:v>0</c:v>
                      </c:pt>
                      <c:pt idx="2029">
                        <c:v>0</c:v>
                      </c:pt>
                      <c:pt idx="2030">
                        <c:v>0</c:v>
                      </c:pt>
                      <c:pt idx="2031">
                        <c:v>0</c:v>
                      </c:pt>
                      <c:pt idx="2032">
                        <c:v>0</c:v>
                      </c:pt>
                      <c:pt idx="2033">
                        <c:v>0</c:v>
                      </c:pt>
                      <c:pt idx="2034">
                        <c:v>0</c:v>
                      </c:pt>
                      <c:pt idx="2035">
                        <c:v>0</c:v>
                      </c:pt>
                      <c:pt idx="2036">
                        <c:v>0</c:v>
                      </c:pt>
                      <c:pt idx="2037">
                        <c:v>0</c:v>
                      </c:pt>
                      <c:pt idx="2038">
                        <c:v>0</c:v>
                      </c:pt>
                      <c:pt idx="2039">
                        <c:v>0</c:v>
                      </c:pt>
                      <c:pt idx="2040">
                        <c:v>0</c:v>
                      </c:pt>
                      <c:pt idx="2041">
                        <c:v>0</c:v>
                      </c:pt>
                      <c:pt idx="2042">
                        <c:v>0</c:v>
                      </c:pt>
                      <c:pt idx="2043">
                        <c:v>0</c:v>
                      </c:pt>
                      <c:pt idx="2044">
                        <c:v>0</c:v>
                      </c:pt>
                      <c:pt idx="2045">
                        <c:v>0</c:v>
                      </c:pt>
                      <c:pt idx="2046">
                        <c:v>0</c:v>
                      </c:pt>
                      <c:pt idx="2047">
                        <c:v>0</c:v>
                      </c:pt>
                      <c:pt idx="2048">
                        <c:v>0</c:v>
                      </c:pt>
                      <c:pt idx="2049">
                        <c:v>0</c:v>
                      </c:pt>
                      <c:pt idx="2050">
                        <c:v>0</c:v>
                      </c:pt>
                      <c:pt idx="2051">
                        <c:v>0</c:v>
                      </c:pt>
                      <c:pt idx="2052">
                        <c:v>0</c:v>
                      </c:pt>
                      <c:pt idx="2053">
                        <c:v>0</c:v>
                      </c:pt>
                      <c:pt idx="2054">
                        <c:v>0</c:v>
                      </c:pt>
                      <c:pt idx="2055">
                        <c:v>0</c:v>
                      </c:pt>
                      <c:pt idx="2056">
                        <c:v>0</c:v>
                      </c:pt>
                      <c:pt idx="2057">
                        <c:v>0</c:v>
                      </c:pt>
                      <c:pt idx="2058">
                        <c:v>0</c:v>
                      </c:pt>
                      <c:pt idx="2059">
                        <c:v>0</c:v>
                      </c:pt>
                      <c:pt idx="2060">
                        <c:v>0</c:v>
                      </c:pt>
                      <c:pt idx="2061">
                        <c:v>0</c:v>
                      </c:pt>
                      <c:pt idx="2062">
                        <c:v>0</c:v>
                      </c:pt>
                      <c:pt idx="2063">
                        <c:v>0</c:v>
                      </c:pt>
                      <c:pt idx="2064">
                        <c:v>0</c:v>
                      </c:pt>
                      <c:pt idx="2065">
                        <c:v>0</c:v>
                      </c:pt>
                      <c:pt idx="2066">
                        <c:v>0</c:v>
                      </c:pt>
                      <c:pt idx="2067">
                        <c:v>0</c:v>
                      </c:pt>
                      <c:pt idx="2068">
                        <c:v>0</c:v>
                      </c:pt>
                      <c:pt idx="2069">
                        <c:v>0</c:v>
                      </c:pt>
                      <c:pt idx="2070">
                        <c:v>0</c:v>
                      </c:pt>
                      <c:pt idx="2071">
                        <c:v>0</c:v>
                      </c:pt>
                      <c:pt idx="2072">
                        <c:v>0</c:v>
                      </c:pt>
                      <c:pt idx="2073">
                        <c:v>0</c:v>
                      </c:pt>
                      <c:pt idx="2074">
                        <c:v>0</c:v>
                      </c:pt>
                      <c:pt idx="2075">
                        <c:v>0</c:v>
                      </c:pt>
                      <c:pt idx="2076">
                        <c:v>0</c:v>
                      </c:pt>
                      <c:pt idx="2077">
                        <c:v>0</c:v>
                      </c:pt>
                      <c:pt idx="2078">
                        <c:v>0</c:v>
                      </c:pt>
                      <c:pt idx="2079">
                        <c:v>0</c:v>
                      </c:pt>
                      <c:pt idx="2080">
                        <c:v>0</c:v>
                      </c:pt>
                      <c:pt idx="2081">
                        <c:v>0</c:v>
                      </c:pt>
                      <c:pt idx="2082">
                        <c:v>0</c:v>
                      </c:pt>
                      <c:pt idx="2083">
                        <c:v>0</c:v>
                      </c:pt>
                      <c:pt idx="2084">
                        <c:v>0</c:v>
                      </c:pt>
                      <c:pt idx="2085">
                        <c:v>0</c:v>
                      </c:pt>
                      <c:pt idx="2086">
                        <c:v>0</c:v>
                      </c:pt>
                      <c:pt idx="2087">
                        <c:v>0</c:v>
                      </c:pt>
                      <c:pt idx="2088">
                        <c:v>0</c:v>
                      </c:pt>
                      <c:pt idx="2089">
                        <c:v>0</c:v>
                      </c:pt>
                      <c:pt idx="2090">
                        <c:v>0</c:v>
                      </c:pt>
                      <c:pt idx="2091">
                        <c:v>0</c:v>
                      </c:pt>
                      <c:pt idx="2092">
                        <c:v>0</c:v>
                      </c:pt>
                      <c:pt idx="2093">
                        <c:v>0</c:v>
                      </c:pt>
                      <c:pt idx="2094">
                        <c:v>0</c:v>
                      </c:pt>
                      <c:pt idx="2095">
                        <c:v>0</c:v>
                      </c:pt>
                      <c:pt idx="2096">
                        <c:v>0</c:v>
                      </c:pt>
                      <c:pt idx="2097">
                        <c:v>0</c:v>
                      </c:pt>
                      <c:pt idx="2098">
                        <c:v>0</c:v>
                      </c:pt>
                      <c:pt idx="2099">
                        <c:v>0</c:v>
                      </c:pt>
                      <c:pt idx="2100">
                        <c:v>0</c:v>
                      </c:pt>
                      <c:pt idx="2101">
                        <c:v>0</c:v>
                      </c:pt>
                      <c:pt idx="2102">
                        <c:v>0</c:v>
                      </c:pt>
                      <c:pt idx="2103">
                        <c:v>0</c:v>
                      </c:pt>
                      <c:pt idx="2104">
                        <c:v>0</c:v>
                      </c:pt>
                      <c:pt idx="2105">
                        <c:v>0</c:v>
                      </c:pt>
                      <c:pt idx="2106">
                        <c:v>0</c:v>
                      </c:pt>
                      <c:pt idx="2107">
                        <c:v>0</c:v>
                      </c:pt>
                      <c:pt idx="2108">
                        <c:v>0</c:v>
                      </c:pt>
                      <c:pt idx="2109">
                        <c:v>0</c:v>
                      </c:pt>
                      <c:pt idx="2110">
                        <c:v>0</c:v>
                      </c:pt>
                      <c:pt idx="2111">
                        <c:v>0</c:v>
                      </c:pt>
                      <c:pt idx="2112">
                        <c:v>0</c:v>
                      </c:pt>
                      <c:pt idx="2113">
                        <c:v>0</c:v>
                      </c:pt>
                      <c:pt idx="2114">
                        <c:v>0</c:v>
                      </c:pt>
                      <c:pt idx="2115">
                        <c:v>0</c:v>
                      </c:pt>
                      <c:pt idx="2116">
                        <c:v>0</c:v>
                      </c:pt>
                      <c:pt idx="2117">
                        <c:v>0</c:v>
                      </c:pt>
                      <c:pt idx="2118">
                        <c:v>0</c:v>
                      </c:pt>
                      <c:pt idx="2119">
                        <c:v>0</c:v>
                      </c:pt>
                      <c:pt idx="2120">
                        <c:v>0</c:v>
                      </c:pt>
                      <c:pt idx="2121">
                        <c:v>0</c:v>
                      </c:pt>
                      <c:pt idx="2122">
                        <c:v>0</c:v>
                      </c:pt>
                      <c:pt idx="2123">
                        <c:v>0</c:v>
                      </c:pt>
                      <c:pt idx="2124">
                        <c:v>0</c:v>
                      </c:pt>
                      <c:pt idx="2125">
                        <c:v>0</c:v>
                      </c:pt>
                      <c:pt idx="2126">
                        <c:v>0</c:v>
                      </c:pt>
                      <c:pt idx="2127">
                        <c:v>0</c:v>
                      </c:pt>
                      <c:pt idx="2128">
                        <c:v>0</c:v>
                      </c:pt>
                      <c:pt idx="2129">
                        <c:v>0</c:v>
                      </c:pt>
                      <c:pt idx="2130">
                        <c:v>0</c:v>
                      </c:pt>
                      <c:pt idx="2131">
                        <c:v>0</c:v>
                      </c:pt>
                      <c:pt idx="2132">
                        <c:v>0</c:v>
                      </c:pt>
                      <c:pt idx="2133">
                        <c:v>0</c:v>
                      </c:pt>
                      <c:pt idx="2134">
                        <c:v>0</c:v>
                      </c:pt>
                      <c:pt idx="2135">
                        <c:v>0</c:v>
                      </c:pt>
                      <c:pt idx="2136">
                        <c:v>0</c:v>
                      </c:pt>
                      <c:pt idx="2137">
                        <c:v>0</c:v>
                      </c:pt>
                      <c:pt idx="2138">
                        <c:v>0</c:v>
                      </c:pt>
                      <c:pt idx="2139">
                        <c:v>0</c:v>
                      </c:pt>
                      <c:pt idx="2140">
                        <c:v>0</c:v>
                      </c:pt>
                      <c:pt idx="2141">
                        <c:v>0</c:v>
                      </c:pt>
                      <c:pt idx="2142">
                        <c:v>0</c:v>
                      </c:pt>
                      <c:pt idx="2143">
                        <c:v>0</c:v>
                      </c:pt>
                      <c:pt idx="2144">
                        <c:v>0</c:v>
                      </c:pt>
                      <c:pt idx="2145">
                        <c:v>0</c:v>
                      </c:pt>
                      <c:pt idx="2146">
                        <c:v>0</c:v>
                      </c:pt>
                      <c:pt idx="2147">
                        <c:v>0</c:v>
                      </c:pt>
                      <c:pt idx="2148">
                        <c:v>0</c:v>
                      </c:pt>
                      <c:pt idx="2149">
                        <c:v>0</c:v>
                      </c:pt>
                      <c:pt idx="2150">
                        <c:v>0</c:v>
                      </c:pt>
                      <c:pt idx="2151">
                        <c:v>0</c:v>
                      </c:pt>
                      <c:pt idx="2152">
                        <c:v>0</c:v>
                      </c:pt>
                      <c:pt idx="2153">
                        <c:v>0</c:v>
                      </c:pt>
                      <c:pt idx="2154">
                        <c:v>0</c:v>
                      </c:pt>
                      <c:pt idx="2155">
                        <c:v>0</c:v>
                      </c:pt>
                      <c:pt idx="2156">
                        <c:v>0</c:v>
                      </c:pt>
                      <c:pt idx="2157">
                        <c:v>0</c:v>
                      </c:pt>
                      <c:pt idx="2158">
                        <c:v>0</c:v>
                      </c:pt>
                      <c:pt idx="2159">
                        <c:v>0</c:v>
                      </c:pt>
                      <c:pt idx="2160">
                        <c:v>0</c:v>
                      </c:pt>
                      <c:pt idx="2161">
                        <c:v>0</c:v>
                      </c:pt>
                      <c:pt idx="2162">
                        <c:v>0</c:v>
                      </c:pt>
                      <c:pt idx="2163">
                        <c:v>0</c:v>
                      </c:pt>
                      <c:pt idx="2164">
                        <c:v>0</c:v>
                      </c:pt>
                      <c:pt idx="2165">
                        <c:v>0</c:v>
                      </c:pt>
                      <c:pt idx="2166">
                        <c:v>0</c:v>
                      </c:pt>
                      <c:pt idx="2167">
                        <c:v>0</c:v>
                      </c:pt>
                      <c:pt idx="2168">
                        <c:v>0</c:v>
                      </c:pt>
                      <c:pt idx="2169">
                        <c:v>0</c:v>
                      </c:pt>
                      <c:pt idx="2170">
                        <c:v>0</c:v>
                      </c:pt>
                      <c:pt idx="2171">
                        <c:v>0</c:v>
                      </c:pt>
                      <c:pt idx="2172">
                        <c:v>0</c:v>
                      </c:pt>
                      <c:pt idx="2173">
                        <c:v>0</c:v>
                      </c:pt>
                      <c:pt idx="2174">
                        <c:v>0</c:v>
                      </c:pt>
                      <c:pt idx="2175">
                        <c:v>0</c:v>
                      </c:pt>
                      <c:pt idx="2176">
                        <c:v>0</c:v>
                      </c:pt>
                      <c:pt idx="2177">
                        <c:v>0</c:v>
                      </c:pt>
                      <c:pt idx="2178">
                        <c:v>0</c:v>
                      </c:pt>
                      <c:pt idx="2179">
                        <c:v>0</c:v>
                      </c:pt>
                      <c:pt idx="2180">
                        <c:v>0</c:v>
                      </c:pt>
                      <c:pt idx="2181">
                        <c:v>0</c:v>
                      </c:pt>
                      <c:pt idx="2182">
                        <c:v>0</c:v>
                      </c:pt>
                      <c:pt idx="2183">
                        <c:v>0</c:v>
                      </c:pt>
                      <c:pt idx="2184">
                        <c:v>0</c:v>
                      </c:pt>
                      <c:pt idx="2185">
                        <c:v>0</c:v>
                      </c:pt>
                      <c:pt idx="2186">
                        <c:v>0</c:v>
                      </c:pt>
                      <c:pt idx="2187">
                        <c:v>0</c:v>
                      </c:pt>
                      <c:pt idx="2188">
                        <c:v>0</c:v>
                      </c:pt>
                      <c:pt idx="2189">
                        <c:v>0</c:v>
                      </c:pt>
                      <c:pt idx="2190">
                        <c:v>0</c:v>
                      </c:pt>
                      <c:pt idx="2191">
                        <c:v>0</c:v>
                      </c:pt>
                      <c:pt idx="2192">
                        <c:v>0</c:v>
                      </c:pt>
                      <c:pt idx="2193">
                        <c:v>0</c:v>
                      </c:pt>
                      <c:pt idx="2194">
                        <c:v>0</c:v>
                      </c:pt>
                      <c:pt idx="2195">
                        <c:v>0</c:v>
                      </c:pt>
                      <c:pt idx="2196">
                        <c:v>0</c:v>
                      </c:pt>
                      <c:pt idx="2197">
                        <c:v>0</c:v>
                      </c:pt>
                      <c:pt idx="2198">
                        <c:v>0</c:v>
                      </c:pt>
                      <c:pt idx="2199">
                        <c:v>0</c:v>
                      </c:pt>
                      <c:pt idx="2200">
                        <c:v>0</c:v>
                      </c:pt>
                      <c:pt idx="2201">
                        <c:v>0</c:v>
                      </c:pt>
                      <c:pt idx="2202">
                        <c:v>0</c:v>
                      </c:pt>
                      <c:pt idx="2203">
                        <c:v>0</c:v>
                      </c:pt>
                      <c:pt idx="2204">
                        <c:v>0</c:v>
                      </c:pt>
                      <c:pt idx="2205">
                        <c:v>0</c:v>
                      </c:pt>
                      <c:pt idx="2206">
                        <c:v>0</c:v>
                      </c:pt>
                      <c:pt idx="2207">
                        <c:v>0</c:v>
                      </c:pt>
                      <c:pt idx="2208">
                        <c:v>0</c:v>
                      </c:pt>
                      <c:pt idx="2209">
                        <c:v>0</c:v>
                      </c:pt>
                      <c:pt idx="2210">
                        <c:v>0</c:v>
                      </c:pt>
                      <c:pt idx="2211">
                        <c:v>0</c:v>
                      </c:pt>
                      <c:pt idx="2212">
                        <c:v>0</c:v>
                      </c:pt>
                      <c:pt idx="2213">
                        <c:v>0</c:v>
                      </c:pt>
                      <c:pt idx="2214">
                        <c:v>0</c:v>
                      </c:pt>
                      <c:pt idx="2215">
                        <c:v>0</c:v>
                      </c:pt>
                      <c:pt idx="2216">
                        <c:v>0</c:v>
                      </c:pt>
                      <c:pt idx="2217">
                        <c:v>0</c:v>
                      </c:pt>
                      <c:pt idx="2218">
                        <c:v>0</c:v>
                      </c:pt>
                      <c:pt idx="2219">
                        <c:v>0</c:v>
                      </c:pt>
                      <c:pt idx="2220">
                        <c:v>0</c:v>
                      </c:pt>
                      <c:pt idx="2221">
                        <c:v>0</c:v>
                      </c:pt>
                      <c:pt idx="2222">
                        <c:v>0</c:v>
                      </c:pt>
                      <c:pt idx="2223">
                        <c:v>0</c:v>
                      </c:pt>
                      <c:pt idx="2224">
                        <c:v>0</c:v>
                      </c:pt>
                      <c:pt idx="2225">
                        <c:v>0</c:v>
                      </c:pt>
                      <c:pt idx="2226">
                        <c:v>0</c:v>
                      </c:pt>
                      <c:pt idx="2227">
                        <c:v>0</c:v>
                      </c:pt>
                      <c:pt idx="2228">
                        <c:v>0</c:v>
                      </c:pt>
                      <c:pt idx="2229">
                        <c:v>0</c:v>
                      </c:pt>
                      <c:pt idx="2230">
                        <c:v>0</c:v>
                      </c:pt>
                      <c:pt idx="2231">
                        <c:v>0</c:v>
                      </c:pt>
                      <c:pt idx="2232">
                        <c:v>0</c:v>
                      </c:pt>
                      <c:pt idx="2233">
                        <c:v>0</c:v>
                      </c:pt>
                      <c:pt idx="2234">
                        <c:v>0</c:v>
                      </c:pt>
                      <c:pt idx="2235">
                        <c:v>0</c:v>
                      </c:pt>
                      <c:pt idx="2236">
                        <c:v>0</c:v>
                      </c:pt>
                      <c:pt idx="2237">
                        <c:v>0</c:v>
                      </c:pt>
                      <c:pt idx="2238">
                        <c:v>0</c:v>
                      </c:pt>
                      <c:pt idx="2239">
                        <c:v>0</c:v>
                      </c:pt>
                      <c:pt idx="2240">
                        <c:v>0</c:v>
                      </c:pt>
                      <c:pt idx="2241">
                        <c:v>0</c:v>
                      </c:pt>
                      <c:pt idx="2242">
                        <c:v>0</c:v>
                      </c:pt>
                      <c:pt idx="2243">
                        <c:v>0</c:v>
                      </c:pt>
                      <c:pt idx="2244">
                        <c:v>0</c:v>
                      </c:pt>
                      <c:pt idx="2245">
                        <c:v>0</c:v>
                      </c:pt>
                      <c:pt idx="2246">
                        <c:v>0</c:v>
                      </c:pt>
                      <c:pt idx="2247">
                        <c:v>0</c:v>
                      </c:pt>
                      <c:pt idx="2248">
                        <c:v>0</c:v>
                      </c:pt>
                      <c:pt idx="2249">
                        <c:v>0</c:v>
                      </c:pt>
                      <c:pt idx="2250">
                        <c:v>0</c:v>
                      </c:pt>
                      <c:pt idx="2251">
                        <c:v>0</c:v>
                      </c:pt>
                      <c:pt idx="2252">
                        <c:v>0</c:v>
                      </c:pt>
                      <c:pt idx="2253">
                        <c:v>0</c:v>
                      </c:pt>
                      <c:pt idx="2254">
                        <c:v>0</c:v>
                      </c:pt>
                      <c:pt idx="2255">
                        <c:v>0</c:v>
                      </c:pt>
                      <c:pt idx="2256">
                        <c:v>0</c:v>
                      </c:pt>
                      <c:pt idx="2257">
                        <c:v>0</c:v>
                      </c:pt>
                      <c:pt idx="2258">
                        <c:v>0</c:v>
                      </c:pt>
                      <c:pt idx="2259">
                        <c:v>0</c:v>
                      </c:pt>
                      <c:pt idx="2260">
                        <c:v>0</c:v>
                      </c:pt>
                      <c:pt idx="2261">
                        <c:v>0</c:v>
                      </c:pt>
                      <c:pt idx="2262">
                        <c:v>0</c:v>
                      </c:pt>
                      <c:pt idx="2263">
                        <c:v>0</c:v>
                      </c:pt>
                      <c:pt idx="2264">
                        <c:v>0</c:v>
                      </c:pt>
                      <c:pt idx="2265">
                        <c:v>0</c:v>
                      </c:pt>
                      <c:pt idx="2266">
                        <c:v>0</c:v>
                      </c:pt>
                      <c:pt idx="2267">
                        <c:v>0</c:v>
                      </c:pt>
                      <c:pt idx="2268">
                        <c:v>0</c:v>
                      </c:pt>
                      <c:pt idx="2269">
                        <c:v>0</c:v>
                      </c:pt>
                      <c:pt idx="2270">
                        <c:v>0</c:v>
                      </c:pt>
                      <c:pt idx="2271">
                        <c:v>0</c:v>
                      </c:pt>
                      <c:pt idx="2272">
                        <c:v>0</c:v>
                      </c:pt>
                      <c:pt idx="2273">
                        <c:v>0</c:v>
                      </c:pt>
                      <c:pt idx="2274">
                        <c:v>0</c:v>
                      </c:pt>
                      <c:pt idx="2275">
                        <c:v>0</c:v>
                      </c:pt>
                      <c:pt idx="2276">
                        <c:v>0</c:v>
                      </c:pt>
                      <c:pt idx="2277">
                        <c:v>0</c:v>
                      </c:pt>
                      <c:pt idx="2278">
                        <c:v>0</c:v>
                      </c:pt>
                      <c:pt idx="2279">
                        <c:v>0</c:v>
                      </c:pt>
                      <c:pt idx="2280">
                        <c:v>0</c:v>
                      </c:pt>
                      <c:pt idx="2281">
                        <c:v>0</c:v>
                      </c:pt>
                      <c:pt idx="2282">
                        <c:v>0</c:v>
                      </c:pt>
                      <c:pt idx="2283">
                        <c:v>0</c:v>
                      </c:pt>
                      <c:pt idx="2284">
                        <c:v>0</c:v>
                      </c:pt>
                      <c:pt idx="2285">
                        <c:v>0</c:v>
                      </c:pt>
                      <c:pt idx="2286">
                        <c:v>0</c:v>
                      </c:pt>
                      <c:pt idx="2287">
                        <c:v>0</c:v>
                      </c:pt>
                      <c:pt idx="2288">
                        <c:v>0</c:v>
                      </c:pt>
                      <c:pt idx="2289">
                        <c:v>0</c:v>
                      </c:pt>
                      <c:pt idx="2290">
                        <c:v>0</c:v>
                      </c:pt>
                      <c:pt idx="2291">
                        <c:v>0</c:v>
                      </c:pt>
                      <c:pt idx="2292">
                        <c:v>0</c:v>
                      </c:pt>
                      <c:pt idx="2293">
                        <c:v>0</c:v>
                      </c:pt>
                      <c:pt idx="2294">
                        <c:v>0</c:v>
                      </c:pt>
                      <c:pt idx="2295">
                        <c:v>0</c:v>
                      </c:pt>
                      <c:pt idx="2296">
                        <c:v>0</c:v>
                      </c:pt>
                      <c:pt idx="2297">
                        <c:v>0</c:v>
                      </c:pt>
                      <c:pt idx="2298">
                        <c:v>0</c:v>
                      </c:pt>
                      <c:pt idx="2299">
                        <c:v>0</c:v>
                      </c:pt>
                      <c:pt idx="2300">
                        <c:v>0</c:v>
                      </c:pt>
                      <c:pt idx="2301">
                        <c:v>0</c:v>
                      </c:pt>
                      <c:pt idx="2302">
                        <c:v>0</c:v>
                      </c:pt>
                      <c:pt idx="2303">
                        <c:v>0</c:v>
                      </c:pt>
                      <c:pt idx="2304">
                        <c:v>0</c:v>
                      </c:pt>
                      <c:pt idx="2305">
                        <c:v>0</c:v>
                      </c:pt>
                      <c:pt idx="2306">
                        <c:v>0</c:v>
                      </c:pt>
                      <c:pt idx="2307">
                        <c:v>0</c:v>
                      </c:pt>
                      <c:pt idx="2308">
                        <c:v>0</c:v>
                      </c:pt>
                      <c:pt idx="2309">
                        <c:v>0</c:v>
                      </c:pt>
                      <c:pt idx="2310">
                        <c:v>0</c:v>
                      </c:pt>
                      <c:pt idx="2311">
                        <c:v>0</c:v>
                      </c:pt>
                      <c:pt idx="2312">
                        <c:v>0</c:v>
                      </c:pt>
                      <c:pt idx="2313">
                        <c:v>0</c:v>
                      </c:pt>
                      <c:pt idx="2314">
                        <c:v>0</c:v>
                      </c:pt>
                      <c:pt idx="2315">
                        <c:v>0</c:v>
                      </c:pt>
                      <c:pt idx="2316">
                        <c:v>0</c:v>
                      </c:pt>
                      <c:pt idx="2317">
                        <c:v>0</c:v>
                      </c:pt>
                      <c:pt idx="2318">
                        <c:v>0</c:v>
                      </c:pt>
                      <c:pt idx="2319">
                        <c:v>0</c:v>
                      </c:pt>
                      <c:pt idx="2320">
                        <c:v>0</c:v>
                      </c:pt>
                      <c:pt idx="2321">
                        <c:v>0</c:v>
                      </c:pt>
                      <c:pt idx="2322">
                        <c:v>0</c:v>
                      </c:pt>
                      <c:pt idx="2323">
                        <c:v>0</c:v>
                      </c:pt>
                      <c:pt idx="2324">
                        <c:v>0</c:v>
                      </c:pt>
                      <c:pt idx="2325">
                        <c:v>0</c:v>
                      </c:pt>
                      <c:pt idx="2326">
                        <c:v>0</c:v>
                      </c:pt>
                      <c:pt idx="2327">
                        <c:v>0</c:v>
                      </c:pt>
                      <c:pt idx="2328">
                        <c:v>0</c:v>
                      </c:pt>
                      <c:pt idx="2329">
                        <c:v>0</c:v>
                      </c:pt>
                      <c:pt idx="2330">
                        <c:v>0</c:v>
                      </c:pt>
                      <c:pt idx="2331">
                        <c:v>0</c:v>
                      </c:pt>
                      <c:pt idx="2332">
                        <c:v>0</c:v>
                      </c:pt>
                      <c:pt idx="2333">
                        <c:v>0</c:v>
                      </c:pt>
                      <c:pt idx="2334">
                        <c:v>0</c:v>
                      </c:pt>
                      <c:pt idx="2335">
                        <c:v>0</c:v>
                      </c:pt>
                      <c:pt idx="2336">
                        <c:v>0</c:v>
                      </c:pt>
                      <c:pt idx="2337">
                        <c:v>0</c:v>
                      </c:pt>
                      <c:pt idx="2338">
                        <c:v>0</c:v>
                      </c:pt>
                      <c:pt idx="2339">
                        <c:v>0</c:v>
                      </c:pt>
                      <c:pt idx="2340">
                        <c:v>0</c:v>
                      </c:pt>
                      <c:pt idx="2341">
                        <c:v>0</c:v>
                      </c:pt>
                      <c:pt idx="2342">
                        <c:v>0</c:v>
                      </c:pt>
                      <c:pt idx="2343">
                        <c:v>0</c:v>
                      </c:pt>
                      <c:pt idx="2344">
                        <c:v>0</c:v>
                      </c:pt>
                      <c:pt idx="2345">
                        <c:v>0</c:v>
                      </c:pt>
                      <c:pt idx="2346">
                        <c:v>0</c:v>
                      </c:pt>
                      <c:pt idx="2347">
                        <c:v>0</c:v>
                      </c:pt>
                      <c:pt idx="2348">
                        <c:v>0</c:v>
                      </c:pt>
                      <c:pt idx="2349">
                        <c:v>0</c:v>
                      </c:pt>
                      <c:pt idx="2350">
                        <c:v>0</c:v>
                      </c:pt>
                      <c:pt idx="2351">
                        <c:v>0</c:v>
                      </c:pt>
                      <c:pt idx="2352">
                        <c:v>0</c:v>
                      </c:pt>
                      <c:pt idx="2353">
                        <c:v>0</c:v>
                      </c:pt>
                      <c:pt idx="2354">
                        <c:v>0</c:v>
                      </c:pt>
                      <c:pt idx="2355">
                        <c:v>0</c:v>
                      </c:pt>
                      <c:pt idx="2356">
                        <c:v>0</c:v>
                      </c:pt>
                      <c:pt idx="2357">
                        <c:v>0</c:v>
                      </c:pt>
                      <c:pt idx="2358">
                        <c:v>0</c:v>
                      </c:pt>
                      <c:pt idx="2359">
                        <c:v>0</c:v>
                      </c:pt>
                      <c:pt idx="2360">
                        <c:v>0</c:v>
                      </c:pt>
                      <c:pt idx="2361">
                        <c:v>0</c:v>
                      </c:pt>
                      <c:pt idx="2362">
                        <c:v>0</c:v>
                      </c:pt>
                      <c:pt idx="2363">
                        <c:v>0</c:v>
                      </c:pt>
                      <c:pt idx="2364">
                        <c:v>0</c:v>
                      </c:pt>
                      <c:pt idx="2365">
                        <c:v>0</c:v>
                      </c:pt>
                      <c:pt idx="2366">
                        <c:v>0</c:v>
                      </c:pt>
                      <c:pt idx="2367">
                        <c:v>0</c:v>
                      </c:pt>
                      <c:pt idx="2368">
                        <c:v>0</c:v>
                      </c:pt>
                      <c:pt idx="2369">
                        <c:v>0</c:v>
                      </c:pt>
                      <c:pt idx="2370">
                        <c:v>0</c:v>
                      </c:pt>
                      <c:pt idx="2371">
                        <c:v>0</c:v>
                      </c:pt>
                      <c:pt idx="2372">
                        <c:v>0</c:v>
                      </c:pt>
                      <c:pt idx="2373">
                        <c:v>0</c:v>
                      </c:pt>
                      <c:pt idx="2374">
                        <c:v>0</c:v>
                      </c:pt>
                      <c:pt idx="2375">
                        <c:v>0</c:v>
                      </c:pt>
                      <c:pt idx="2376">
                        <c:v>0</c:v>
                      </c:pt>
                      <c:pt idx="2377">
                        <c:v>0</c:v>
                      </c:pt>
                      <c:pt idx="2378">
                        <c:v>0</c:v>
                      </c:pt>
                      <c:pt idx="2379">
                        <c:v>0</c:v>
                      </c:pt>
                      <c:pt idx="2380">
                        <c:v>0</c:v>
                      </c:pt>
                      <c:pt idx="2381">
                        <c:v>0</c:v>
                      </c:pt>
                      <c:pt idx="2382">
                        <c:v>0</c:v>
                      </c:pt>
                      <c:pt idx="2383">
                        <c:v>0</c:v>
                      </c:pt>
                      <c:pt idx="2384">
                        <c:v>0</c:v>
                      </c:pt>
                      <c:pt idx="2385">
                        <c:v>0</c:v>
                      </c:pt>
                      <c:pt idx="2386">
                        <c:v>0</c:v>
                      </c:pt>
                      <c:pt idx="2387">
                        <c:v>0</c:v>
                      </c:pt>
                      <c:pt idx="2388">
                        <c:v>0</c:v>
                      </c:pt>
                      <c:pt idx="2389">
                        <c:v>0</c:v>
                      </c:pt>
                      <c:pt idx="2390">
                        <c:v>0</c:v>
                      </c:pt>
                      <c:pt idx="2391">
                        <c:v>0</c:v>
                      </c:pt>
                      <c:pt idx="2392">
                        <c:v>0</c:v>
                      </c:pt>
                      <c:pt idx="2393">
                        <c:v>0</c:v>
                      </c:pt>
                      <c:pt idx="2394">
                        <c:v>0</c:v>
                      </c:pt>
                      <c:pt idx="2395">
                        <c:v>0</c:v>
                      </c:pt>
                      <c:pt idx="2396">
                        <c:v>0</c:v>
                      </c:pt>
                      <c:pt idx="2397">
                        <c:v>0</c:v>
                      </c:pt>
                      <c:pt idx="2398">
                        <c:v>0</c:v>
                      </c:pt>
                      <c:pt idx="2399">
                        <c:v>0</c:v>
                      </c:pt>
                      <c:pt idx="2400">
                        <c:v>0</c:v>
                      </c:pt>
                      <c:pt idx="2401">
                        <c:v>0</c:v>
                      </c:pt>
                      <c:pt idx="2402">
                        <c:v>0</c:v>
                      </c:pt>
                      <c:pt idx="2403">
                        <c:v>0</c:v>
                      </c:pt>
                      <c:pt idx="2404">
                        <c:v>0</c:v>
                      </c:pt>
                      <c:pt idx="2405">
                        <c:v>0</c:v>
                      </c:pt>
                      <c:pt idx="2406">
                        <c:v>0</c:v>
                      </c:pt>
                      <c:pt idx="2407">
                        <c:v>0</c:v>
                      </c:pt>
                      <c:pt idx="2408">
                        <c:v>0</c:v>
                      </c:pt>
                      <c:pt idx="2409">
                        <c:v>0</c:v>
                      </c:pt>
                      <c:pt idx="2410">
                        <c:v>0</c:v>
                      </c:pt>
                      <c:pt idx="2411">
                        <c:v>0</c:v>
                      </c:pt>
                      <c:pt idx="2412">
                        <c:v>0</c:v>
                      </c:pt>
                      <c:pt idx="2413">
                        <c:v>0</c:v>
                      </c:pt>
                      <c:pt idx="2414">
                        <c:v>0</c:v>
                      </c:pt>
                      <c:pt idx="2415">
                        <c:v>0</c:v>
                      </c:pt>
                      <c:pt idx="2416">
                        <c:v>0</c:v>
                      </c:pt>
                      <c:pt idx="2417">
                        <c:v>0</c:v>
                      </c:pt>
                      <c:pt idx="2418">
                        <c:v>0</c:v>
                      </c:pt>
                      <c:pt idx="2419">
                        <c:v>0</c:v>
                      </c:pt>
                      <c:pt idx="2420">
                        <c:v>0</c:v>
                      </c:pt>
                      <c:pt idx="2421">
                        <c:v>0</c:v>
                      </c:pt>
                      <c:pt idx="2422">
                        <c:v>0</c:v>
                      </c:pt>
                      <c:pt idx="2423">
                        <c:v>0</c:v>
                      </c:pt>
                      <c:pt idx="2424">
                        <c:v>0</c:v>
                      </c:pt>
                      <c:pt idx="2425">
                        <c:v>0</c:v>
                      </c:pt>
                      <c:pt idx="2426">
                        <c:v>0</c:v>
                      </c:pt>
                      <c:pt idx="2427">
                        <c:v>0</c:v>
                      </c:pt>
                      <c:pt idx="2428">
                        <c:v>0</c:v>
                      </c:pt>
                      <c:pt idx="2429">
                        <c:v>0</c:v>
                      </c:pt>
                      <c:pt idx="2430">
                        <c:v>0</c:v>
                      </c:pt>
                      <c:pt idx="2431">
                        <c:v>0</c:v>
                      </c:pt>
                      <c:pt idx="2432">
                        <c:v>0</c:v>
                      </c:pt>
                      <c:pt idx="2433">
                        <c:v>0</c:v>
                      </c:pt>
                      <c:pt idx="2434">
                        <c:v>0</c:v>
                      </c:pt>
                      <c:pt idx="2435">
                        <c:v>0</c:v>
                      </c:pt>
                      <c:pt idx="2436">
                        <c:v>0</c:v>
                      </c:pt>
                      <c:pt idx="2437">
                        <c:v>0</c:v>
                      </c:pt>
                      <c:pt idx="2438">
                        <c:v>0</c:v>
                      </c:pt>
                      <c:pt idx="2439">
                        <c:v>0</c:v>
                      </c:pt>
                      <c:pt idx="2440">
                        <c:v>0</c:v>
                      </c:pt>
                      <c:pt idx="2441">
                        <c:v>0</c:v>
                      </c:pt>
                      <c:pt idx="2442">
                        <c:v>0</c:v>
                      </c:pt>
                      <c:pt idx="2443">
                        <c:v>0</c:v>
                      </c:pt>
                      <c:pt idx="2444">
                        <c:v>0</c:v>
                      </c:pt>
                      <c:pt idx="2445">
                        <c:v>0</c:v>
                      </c:pt>
                      <c:pt idx="2446">
                        <c:v>0</c:v>
                      </c:pt>
                      <c:pt idx="2447">
                        <c:v>0</c:v>
                      </c:pt>
                      <c:pt idx="2448">
                        <c:v>0</c:v>
                      </c:pt>
                      <c:pt idx="2449">
                        <c:v>0</c:v>
                      </c:pt>
                      <c:pt idx="2450">
                        <c:v>0</c:v>
                      </c:pt>
                      <c:pt idx="2451">
                        <c:v>0</c:v>
                      </c:pt>
                      <c:pt idx="2452">
                        <c:v>0</c:v>
                      </c:pt>
                      <c:pt idx="2453">
                        <c:v>0</c:v>
                      </c:pt>
                      <c:pt idx="2454">
                        <c:v>0</c:v>
                      </c:pt>
                      <c:pt idx="2455">
                        <c:v>0</c:v>
                      </c:pt>
                      <c:pt idx="2456">
                        <c:v>0</c:v>
                      </c:pt>
                      <c:pt idx="2457">
                        <c:v>0</c:v>
                      </c:pt>
                      <c:pt idx="2458">
                        <c:v>0</c:v>
                      </c:pt>
                      <c:pt idx="2459">
                        <c:v>0</c:v>
                      </c:pt>
                      <c:pt idx="2460">
                        <c:v>0</c:v>
                      </c:pt>
                      <c:pt idx="2461">
                        <c:v>0</c:v>
                      </c:pt>
                      <c:pt idx="2462">
                        <c:v>0</c:v>
                      </c:pt>
                      <c:pt idx="2463">
                        <c:v>0</c:v>
                      </c:pt>
                      <c:pt idx="2464">
                        <c:v>0</c:v>
                      </c:pt>
                      <c:pt idx="2465">
                        <c:v>0</c:v>
                      </c:pt>
                      <c:pt idx="2466">
                        <c:v>0</c:v>
                      </c:pt>
                      <c:pt idx="2467">
                        <c:v>0</c:v>
                      </c:pt>
                      <c:pt idx="2468">
                        <c:v>0</c:v>
                      </c:pt>
                      <c:pt idx="2469">
                        <c:v>0</c:v>
                      </c:pt>
                      <c:pt idx="2470">
                        <c:v>0</c:v>
                      </c:pt>
                      <c:pt idx="2471">
                        <c:v>0</c:v>
                      </c:pt>
                      <c:pt idx="2472">
                        <c:v>0</c:v>
                      </c:pt>
                      <c:pt idx="2473">
                        <c:v>0</c:v>
                      </c:pt>
                      <c:pt idx="2474">
                        <c:v>0</c:v>
                      </c:pt>
                      <c:pt idx="2475">
                        <c:v>0</c:v>
                      </c:pt>
                      <c:pt idx="2476">
                        <c:v>0</c:v>
                      </c:pt>
                      <c:pt idx="2477">
                        <c:v>0</c:v>
                      </c:pt>
                      <c:pt idx="2478">
                        <c:v>0</c:v>
                      </c:pt>
                      <c:pt idx="2479">
                        <c:v>0</c:v>
                      </c:pt>
                      <c:pt idx="2480">
                        <c:v>0</c:v>
                      </c:pt>
                      <c:pt idx="2481">
                        <c:v>0</c:v>
                      </c:pt>
                      <c:pt idx="2482">
                        <c:v>0</c:v>
                      </c:pt>
                      <c:pt idx="2483">
                        <c:v>0</c:v>
                      </c:pt>
                      <c:pt idx="2484">
                        <c:v>0</c:v>
                      </c:pt>
                      <c:pt idx="2485">
                        <c:v>0</c:v>
                      </c:pt>
                      <c:pt idx="2486">
                        <c:v>0</c:v>
                      </c:pt>
                      <c:pt idx="2487">
                        <c:v>0</c:v>
                      </c:pt>
                      <c:pt idx="2488">
                        <c:v>0</c:v>
                      </c:pt>
                      <c:pt idx="2489">
                        <c:v>0</c:v>
                      </c:pt>
                      <c:pt idx="2490">
                        <c:v>0</c:v>
                      </c:pt>
                      <c:pt idx="2491">
                        <c:v>0</c:v>
                      </c:pt>
                      <c:pt idx="2492">
                        <c:v>0</c:v>
                      </c:pt>
                      <c:pt idx="2493">
                        <c:v>0</c:v>
                      </c:pt>
                      <c:pt idx="2494">
                        <c:v>0</c:v>
                      </c:pt>
                      <c:pt idx="2495">
                        <c:v>0</c:v>
                      </c:pt>
                      <c:pt idx="2496">
                        <c:v>0</c:v>
                      </c:pt>
                      <c:pt idx="2497">
                        <c:v>0</c:v>
                      </c:pt>
                      <c:pt idx="2498">
                        <c:v>0</c:v>
                      </c:pt>
                      <c:pt idx="2499">
                        <c:v>0</c:v>
                      </c:pt>
                      <c:pt idx="2500">
                        <c:v>0</c:v>
                      </c:pt>
                      <c:pt idx="2501">
                        <c:v>0</c:v>
                      </c:pt>
                      <c:pt idx="2502">
                        <c:v>0</c:v>
                      </c:pt>
                      <c:pt idx="2503">
                        <c:v>0</c:v>
                      </c:pt>
                      <c:pt idx="2504">
                        <c:v>0</c:v>
                      </c:pt>
                      <c:pt idx="2505">
                        <c:v>0</c:v>
                      </c:pt>
                      <c:pt idx="2506">
                        <c:v>0</c:v>
                      </c:pt>
                      <c:pt idx="2507">
                        <c:v>0</c:v>
                      </c:pt>
                      <c:pt idx="2508">
                        <c:v>0</c:v>
                      </c:pt>
                      <c:pt idx="2509">
                        <c:v>0</c:v>
                      </c:pt>
                      <c:pt idx="2510">
                        <c:v>0</c:v>
                      </c:pt>
                      <c:pt idx="2511">
                        <c:v>0</c:v>
                      </c:pt>
                      <c:pt idx="2512">
                        <c:v>0</c:v>
                      </c:pt>
                      <c:pt idx="2513">
                        <c:v>0</c:v>
                      </c:pt>
                      <c:pt idx="2514">
                        <c:v>0</c:v>
                      </c:pt>
                      <c:pt idx="2515">
                        <c:v>0</c:v>
                      </c:pt>
                      <c:pt idx="2516">
                        <c:v>0</c:v>
                      </c:pt>
                      <c:pt idx="2517">
                        <c:v>0</c:v>
                      </c:pt>
                      <c:pt idx="2518">
                        <c:v>0</c:v>
                      </c:pt>
                      <c:pt idx="2519">
                        <c:v>0</c:v>
                      </c:pt>
                      <c:pt idx="2520">
                        <c:v>0</c:v>
                      </c:pt>
                      <c:pt idx="2521">
                        <c:v>0</c:v>
                      </c:pt>
                      <c:pt idx="2522">
                        <c:v>0</c:v>
                      </c:pt>
                      <c:pt idx="2523">
                        <c:v>0</c:v>
                      </c:pt>
                      <c:pt idx="2524">
                        <c:v>0</c:v>
                      </c:pt>
                      <c:pt idx="2525">
                        <c:v>0</c:v>
                      </c:pt>
                      <c:pt idx="2526">
                        <c:v>0</c:v>
                      </c:pt>
                      <c:pt idx="2527">
                        <c:v>0</c:v>
                      </c:pt>
                      <c:pt idx="2528">
                        <c:v>0</c:v>
                      </c:pt>
                      <c:pt idx="2529">
                        <c:v>0</c:v>
                      </c:pt>
                      <c:pt idx="2530">
                        <c:v>0</c:v>
                      </c:pt>
                      <c:pt idx="2531">
                        <c:v>0</c:v>
                      </c:pt>
                      <c:pt idx="2532">
                        <c:v>0</c:v>
                      </c:pt>
                      <c:pt idx="2533">
                        <c:v>0</c:v>
                      </c:pt>
                      <c:pt idx="2534">
                        <c:v>0</c:v>
                      </c:pt>
                      <c:pt idx="2535">
                        <c:v>0</c:v>
                      </c:pt>
                      <c:pt idx="2536">
                        <c:v>0</c:v>
                      </c:pt>
                      <c:pt idx="2537">
                        <c:v>0</c:v>
                      </c:pt>
                      <c:pt idx="2538">
                        <c:v>0</c:v>
                      </c:pt>
                      <c:pt idx="2539">
                        <c:v>0</c:v>
                      </c:pt>
                      <c:pt idx="2540">
                        <c:v>0</c:v>
                      </c:pt>
                      <c:pt idx="2541">
                        <c:v>0</c:v>
                      </c:pt>
                      <c:pt idx="2542">
                        <c:v>0</c:v>
                      </c:pt>
                      <c:pt idx="2543">
                        <c:v>0</c:v>
                      </c:pt>
                      <c:pt idx="2544">
                        <c:v>0</c:v>
                      </c:pt>
                      <c:pt idx="2545">
                        <c:v>0</c:v>
                      </c:pt>
                      <c:pt idx="2546">
                        <c:v>0</c:v>
                      </c:pt>
                      <c:pt idx="2547">
                        <c:v>0</c:v>
                      </c:pt>
                      <c:pt idx="2548">
                        <c:v>0</c:v>
                      </c:pt>
                      <c:pt idx="2549">
                        <c:v>0</c:v>
                      </c:pt>
                      <c:pt idx="2550">
                        <c:v>0</c:v>
                      </c:pt>
                      <c:pt idx="2551">
                        <c:v>0</c:v>
                      </c:pt>
                      <c:pt idx="2552">
                        <c:v>0</c:v>
                      </c:pt>
                      <c:pt idx="2553">
                        <c:v>0</c:v>
                      </c:pt>
                      <c:pt idx="2554">
                        <c:v>0</c:v>
                      </c:pt>
                      <c:pt idx="2555">
                        <c:v>0</c:v>
                      </c:pt>
                      <c:pt idx="2556">
                        <c:v>0</c:v>
                      </c:pt>
                      <c:pt idx="2557">
                        <c:v>0</c:v>
                      </c:pt>
                      <c:pt idx="2558">
                        <c:v>0</c:v>
                      </c:pt>
                      <c:pt idx="2559">
                        <c:v>0</c:v>
                      </c:pt>
                      <c:pt idx="2560">
                        <c:v>0</c:v>
                      </c:pt>
                      <c:pt idx="2561">
                        <c:v>0</c:v>
                      </c:pt>
                      <c:pt idx="2562">
                        <c:v>0</c:v>
                      </c:pt>
                      <c:pt idx="2563">
                        <c:v>0</c:v>
                      </c:pt>
                      <c:pt idx="2564">
                        <c:v>0</c:v>
                      </c:pt>
                      <c:pt idx="2565">
                        <c:v>0</c:v>
                      </c:pt>
                      <c:pt idx="2566">
                        <c:v>0</c:v>
                      </c:pt>
                      <c:pt idx="2567">
                        <c:v>0</c:v>
                      </c:pt>
                      <c:pt idx="2568">
                        <c:v>0</c:v>
                      </c:pt>
                      <c:pt idx="2569">
                        <c:v>0</c:v>
                      </c:pt>
                      <c:pt idx="2570">
                        <c:v>0</c:v>
                      </c:pt>
                      <c:pt idx="2571">
                        <c:v>0</c:v>
                      </c:pt>
                      <c:pt idx="2572">
                        <c:v>0</c:v>
                      </c:pt>
                      <c:pt idx="2573">
                        <c:v>0</c:v>
                      </c:pt>
                      <c:pt idx="2574">
                        <c:v>0</c:v>
                      </c:pt>
                      <c:pt idx="2575">
                        <c:v>0</c:v>
                      </c:pt>
                      <c:pt idx="2576">
                        <c:v>0</c:v>
                      </c:pt>
                      <c:pt idx="2577">
                        <c:v>0</c:v>
                      </c:pt>
                      <c:pt idx="2578">
                        <c:v>0</c:v>
                      </c:pt>
                      <c:pt idx="2579">
                        <c:v>0</c:v>
                      </c:pt>
                      <c:pt idx="2580">
                        <c:v>0</c:v>
                      </c:pt>
                      <c:pt idx="2581">
                        <c:v>0</c:v>
                      </c:pt>
                      <c:pt idx="2582">
                        <c:v>0</c:v>
                      </c:pt>
                      <c:pt idx="2583">
                        <c:v>0</c:v>
                      </c:pt>
                      <c:pt idx="2584">
                        <c:v>0</c:v>
                      </c:pt>
                      <c:pt idx="2585">
                        <c:v>0</c:v>
                      </c:pt>
                      <c:pt idx="2586">
                        <c:v>0</c:v>
                      </c:pt>
                      <c:pt idx="2587">
                        <c:v>0</c:v>
                      </c:pt>
                      <c:pt idx="2588">
                        <c:v>0</c:v>
                      </c:pt>
                      <c:pt idx="2589">
                        <c:v>0</c:v>
                      </c:pt>
                      <c:pt idx="2590">
                        <c:v>0</c:v>
                      </c:pt>
                      <c:pt idx="2591">
                        <c:v>0</c:v>
                      </c:pt>
                      <c:pt idx="2592">
                        <c:v>0</c:v>
                      </c:pt>
                      <c:pt idx="2593">
                        <c:v>0</c:v>
                      </c:pt>
                      <c:pt idx="2594">
                        <c:v>0</c:v>
                      </c:pt>
                      <c:pt idx="2595">
                        <c:v>0</c:v>
                      </c:pt>
                      <c:pt idx="2596">
                        <c:v>0</c:v>
                      </c:pt>
                      <c:pt idx="2597">
                        <c:v>0</c:v>
                      </c:pt>
                      <c:pt idx="2598">
                        <c:v>0</c:v>
                      </c:pt>
                      <c:pt idx="2599">
                        <c:v>0</c:v>
                      </c:pt>
                      <c:pt idx="2600">
                        <c:v>0</c:v>
                      </c:pt>
                      <c:pt idx="2601">
                        <c:v>0</c:v>
                      </c:pt>
                      <c:pt idx="2602">
                        <c:v>0</c:v>
                      </c:pt>
                      <c:pt idx="2603">
                        <c:v>0</c:v>
                      </c:pt>
                      <c:pt idx="2604">
                        <c:v>0</c:v>
                      </c:pt>
                      <c:pt idx="2605">
                        <c:v>0</c:v>
                      </c:pt>
                      <c:pt idx="2606">
                        <c:v>0</c:v>
                      </c:pt>
                      <c:pt idx="2607">
                        <c:v>0</c:v>
                      </c:pt>
                      <c:pt idx="2608">
                        <c:v>0</c:v>
                      </c:pt>
                      <c:pt idx="2609">
                        <c:v>0</c:v>
                      </c:pt>
                      <c:pt idx="2610">
                        <c:v>0</c:v>
                      </c:pt>
                      <c:pt idx="2611">
                        <c:v>0</c:v>
                      </c:pt>
                      <c:pt idx="2612">
                        <c:v>0</c:v>
                      </c:pt>
                      <c:pt idx="2613">
                        <c:v>0</c:v>
                      </c:pt>
                      <c:pt idx="2614">
                        <c:v>0</c:v>
                      </c:pt>
                      <c:pt idx="2615">
                        <c:v>0</c:v>
                      </c:pt>
                      <c:pt idx="2616">
                        <c:v>0</c:v>
                      </c:pt>
                      <c:pt idx="2617">
                        <c:v>0</c:v>
                      </c:pt>
                      <c:pt idx="2618">
                        <c:v>0</c:v>
                      </c:pt>
                      <c:pt idx="2619">
                        <c:v>0</c:v>
                      </c:pt>
                      <c:pt idx="2620">
                        <c:v>0</c:v>
                      </c:pt>
                      <c:pt idx="2621">
                        <c:v>0</c:v>
                      </c:pt>
                      <c:pt idx="2622">
                        <c:v>0</c:v>
                      </c:pt>
                      <c:pt idx="2623">
                        <c:v>0</c:v>
                      </c:pt>
                      <c:pt idx="2624">
                        <c:v>0</c:v>
                      </c:pt>
                      <c:pt idx="2625">
                        <c:v>0</c:v>
                      </c:pt>
                      <c:pt idx="2626">
                        <c:v>0</c:v>
                      </c:pt>
                      <c:pt idx="2627">
                        <c:v>0</c:v>
                      </c:pt>
                      <c:pt idx="2628">
                        <c:v>0</c:v>
                      </c:pt>
                      <c:pt idx="2629">
                        <c:v>0</c:v>
                      </c:pt>
                      <c:pt idx="2630">
                        <c:v>0</c:v>
                      </c:pt>
                      <c:pt idx="2631">
                        <c:v>0</c:v>
                      </c:pt>
                      <c:pt idx="2632">
                        <c:v>0</c:v>
                      </c:pt>
                      <c:pt idx="2633">
                        <c:v>0</c:v>
                      </c:pt>
                      <c:pt idx="2634">
                        <c:v>0</c:v>
                      </c:pt>
                      <c:pt idx="2635">
                        <c:v>0</c:v>
                      </c:pt>
                      <c:pt idx="2636">
                        <c:v>0</c:v>
                      </c:pt>
                      <c:pt idx="2637">
                        <c:v>0</c:v>
                      </c:pt>
                      <c:pt idx="2638">
                        <c:v>0</c:v>
                      </c:pt>
                      <c:pt idx="2639">
                        <c:v>0</c:v>
                      </c:pt>
                      <c:pt idx="2640">
                        <c:v>0</c:v>
                      </c:pt>
                      <c:pt idx="2641">
                        <c:v>0</c:v>
                      </c:pt>
                      <c:pt idx="2642">
                        <c:v>0</c:v>
                      </c:pt>
                      <c:pt idx="2643">
                        <c:v>0</c:v>
                      </c:pt>
                      <c:pt idx="2644">
                        <c:v>0</c:v>
                      </c:pt>
                      <c:pt idx="2645">
                        <c:v>0</c:v>
                      </c:pt>
                      <c:pt idx="2646">
                        <c:v>0</c:v>
                      </c:pt>
                      <c:pt idx="2647">
                        <c:v>0</c:v>
                      </c:pt>
                      <c:pt idx="2648">
                        <c:v>0</c:v>
                      </c:pt>
                      <c:pt idx="2649">
                        <c:v>0</c:v>
                      </c:pt>
                      <c:pt idx="2650">
                        <c:v>0</c:v>
                      </c:pt>
                      <c:pt idx="2651">
                        <c:v>0</c:v>
                      </c:pt>
                      <c:pt idx="2652">
                        <c:v>0</c:v>
                      </c:pt>
                      <c:pt idx="2653">
                        <c:v>0</c:v>
                      </c:pt>
                      <c:pt idx="2654">
                        <c:v>0</c:v>
                      </c:pt>
                      <c:pt idx="2655">
                        <c:v>0</c:v>
                      </c:pt>
                      <c:pt idx="2656">
                        <c:v>0</c:v>
                      </c:pt>
                      <c:pt idx="2657">
                        <c:v>0</c:v>
                      </c:pt>
                      <c:pt idx="2658">
                        <c:v>0</c:v>
                      </c:pt>
                      <c:pt idx="2659">
                        <c:v>0</c:v>
                      </c:pt>
                      <c:pt idx="2660">
                        <c:v>0</c:v>
                      </c:pt>
                      <c:pt idx="2661">
                        <c:v>0</c:v>
                      </c:pt>
                      <c:pt idx="2662">
                        <c:v>0</c:v>
                      </c:pt>
                      <c:pt idx="2663">
                        <c:v>0</c:v>
                      </c:pt>
                      <c:pt idx="2664">
                        <c:v>0</c:v>
                      </c:pt>
                      <c:pt idx="2665">
                        <c:v>0</c:v>
                      </c:pt>
                      <c:pt idx="2666">
                        <c:v>0</c:v>
                      </c:pt>
                      <c:pt idx="2667">
                        <c:v>0</c:v>
                      </c:pt>
                      <c:pt idx="2668">
                        <c:v>0</c:v>
                      </c:pt>
                      <c:pt idx="2669">
                        <c:v>0</c:v>
                      </c:pt>
                      <c:pt idx="2670">
                        <c:v>0</c:v>
                      </c:pt>
                      <c:pt idx="2671">
                        <c:v>0</c:v>
                      </c:pt>
                      <c:pt idx="2672">
                        <c:v>0</c:v>
                      </c:pt>
                      <c:pt idx="2673">
                        <c:v>0</c:v>
                      </c:pt>
                      <c:pt idx="2674">
                        <c:v>0</c:v>
                      </c:pt>
                      <c:pt idx="2675">
                        <c:v>0</c:v>
                      </c:pt>
                      <c:pt idx="2676">
                        <c:v>0</c:v>
                      </c:pt>
                      <c:pt idx="2677">
                        <c:v>0</c:v>
                      </c:pt>
                      <c:pt idx="2678">
                        <c:v>0</c:v>
                      </c:pt>
                      <c:pt idx="2679">
                        <c:v>0</c:v>
                      </c:pt>
                      <c:pt idx="2680">
                        <c:v>0</c:v>
                      </c:pt>
                      <c:pt idx="2681">
                        <c:v>0</c:v>
                      </c:pt>
                      <c:pt idx="2682">
                        <c:v>0</c:v>
                      </c:pt>
                      <c:pt idx="2683">
                        <c:v>0</c:v>
                      </c:pt>
                      <c:pt idx="2684">
                        <c:v>0</c:v>
                      </c:pt>
                      <c:pt idx="2685">
                        <c:v>0</c:v>
                      </c:pt>
                      <c:pt idx="2686">
                        <c:v>0</c:v>
                      </c:pt>
                      <c:pt idx="2687">
                        <c:v>0</c:v>
                      </c:pt>
                      <c:pt idx="2688">
                        <c:v>0</c:v>
                      </c:pt>
                      <c:pt idx="2689">
                        <c:v>0</c:v>
                      </c:pt>
                      <c:pt idx="2690">
                        <c:v>0</c:v>
                      </c:pt>
                      <c:pt idx="2691">
                        <c:v>0</c:v>
                      </c:pt>
                      <c:pt idx="2692">
                        <c:v>0</c:v>
                      </c:pt>
                      <c:pt idx="2693">
                        <c:v>0</c:v>
                      </c:pt>
                      <c:pt idx="2694">
                        <c:v>0</c:v>
                      </c:pt>
                      <c:pt idx="2695">
                        <c:v>0</c:v>
                      </c:pt>
                      <c:pt idx="2696">
                        <c:v>0</c:v>
                      </c:pt>
                      <c:pt idx="2697">
                        <c:v>0</c:v>
                      </c:pt>
                      <c:pt idx="2698">
                        <c:v>0</c:v>
                      </c:pt>
                      <c:pt idx="2699">
                        <c:v>0</c:v>
                      </c:pt>
                      <c:pt idx="2700">
                        <c:v>0</c:v>
                      </c:pt>
                      <c:pt idx="2701">
                        <c:v>0</c:v>
                      </c:pt>
                      <c:pt idx="2702">
                        <c:v>0</c:v>
                      </c:pt>
                      <c:pt idx="2703">
                        <c:v>0</c:v>
                      </c:pt>
                      <c:pt idx="2704">
                        <c:v>0</c:v>
                      </c:pt>
                      <c:pt idx="2705">
                        <c:v>0</c:v>
                      </c:pt>
                      <c:pt idx="2706">
                        <c:v>0</c:v>
                      </c:pt>
                      <c:pt idx="2707">
                        <c:v>0</c:v>
                      </c:pt>
                      <c:pt idx="2708">
                        <c:v>0</c:v>
                      </c:pt>
                      <c:pt idx="2709">
                        <c:v>0</c:v>
                      </c:pt>
                      <c:pt idx="2710">
                        <c:v>0</c:v>
                      </c:pt>
                      <c:pt idx="2711">
                        <c:v>0</c:v>
                      </c:pt>
                      <c:pt idx="2712">
                        <c:v>0</c:v>
                      </c:pt>
                      <c:pt idx="2713">
                        <c:v>0</c:v>
                      </c:pt>
                      <c:pt idx="2714">
                        <c:v>0</c:v>
                      </c:pt>
                      <c:pt idx="2715">
                        <c:v>0</c:v>
                      </c:pt>
                      <c:pt idx="2716">
                        <c:v>0</c:v>
                      </c:pt>
                      <c:pt idx="2717">
                        <c:v>0</c:v>
                      </c:pt>
                      <c:pt idx="2718">
                        <c:v>0</c:v>
                      </c:pt>
                      <c:pt idx="2719">
                        <c:v>0</c:v>
                      </c:pt>
                      <c:pt idx="2720">
                        <c:v>0</c:v>
                      </c:pt>
                      <c:pt idx="2721">
                        <c:v>0</c:v>
                      </c:pt>
                      <c:pt idx="2722">
                        <c:v>0</c:v>
                      </c:pt>
                      <c:pt idx="2723">
                        <c:v>0</c:v>
                      </c:pt>
                      <c:pt idx="2724">
                        <c:v>0</c:v>
                      </c:pt>
                      <c:pt idx="2725">
                        <c:v>0</c:v>
                      </c:pt>
                      <c:pt idx="2726">
                        <c:v>0</c:v>
                      </c:pt>
                      <c:pt idx="2727">
                        <c:v>0</c:v>
                      </c:pt>
                      <c:pt idx="2728">
                        <c:v>0</c:v>
                      </c:pt>
                      <c:pt idx="2729">
                        <c:v>0</c:v>
                      </c:pt>
                      <c:pt idx="2730">
                        <c:v>0</c:v>
                      </c:pt>
                      <c:pt idx="2731">
                        <c:v>0</c:v>
                      </c:pt>
                      <c:pt idx="2732">
                        <c:v>0</c:v>
                      </c:pt>
                      <c:pt idx="2733">
                        <c:v>0</c:v>
                      </c:pt>
                      <c:pt idx="2734">
                        <c:v>0</c:v>
                      </c:pt>
                      <c:pt idx="2735">
                        <c:v>0</c:v>
                      </c:pt>
                      <c:pt idx="2736">
                        <c:v>0</c:v>
                      </c:pt>
                      <c:pt idx="2737">
                        <c:v>0</c:v>
                      </c:pt>
                      <c:pt idx="2738">
                        <c:v>0</c:v>
                      </c:pt>
                      <c:pt idx="2739">
                        <c:v>0</c:v>
                      </c:pt>
                      <c:pt idx="2740">
                        <c:v>0</c:v>
                      </c:pt>
                      <c:pt idx="2741">
                        <c:v>0</c:v>
                      </c:pt>
                      <c:pt idx="2742">
                        <c:v>0</c:v>
                      </c:pt>
                      <c:pt idx="2743">
                        <c:v>0</c:v>
                      </c:pt>
                      <c:pt idx="2744">
                        <c:v>0</c:v>
                      </c:pt>
                      <c:pt idx="2745">
                        <c:v>0</c:v>
                      </c:pt>
                      <c:pt idx="2746">
                        <c:v>0</c:v>
                      </c:pt>
                      <c:pt idx="2747">
                        <c:v>0</c:v>
                      </c:pt>
                      <c:pt idx="2748">
                        <c:v>0</c:v>
                      </c:pt>
                      <c:pt idx="2749">
                        <c:v>0</c:v>
                      </c:pt>
                      <c:pt idx="2750">
                        <c:v>0</c:v>
                      </c:pt>
                      <c:pt idx="2751">
                        <c:v>0</c:v>
                      </c:pt>
                      <c:pt idx="2752">
                        <c:v>0</c:v>
                      </c:pt>
                      <c:pt idx="2753">
                        <c:v>0</c:v>
                      </c:pt>
                      <c:pt idx="2754">
                        <c:v>0</c:v>
                      </c:pt>
                      <c:pt idx="2755">
                        <c:v>0</c:v>
                      </c:pt>
                      <c:pt idx="2756">
                        <c:v>0</c:v>
                      </c:pt>
                      <c:pt idx="2757">
                        <c:v>0</c:v>
                      </c:pt>
                      <c:pt idx="2758">
                        <c:v>0</c:v>
                      </c:pt>
                      <c:pt idx="2759">
                        <c:v>0</c:v>
                      </c:pt>
                      <c:pt idx="2760">
                        <c:v>0</c:v>
                      </c:pt>
                      <c:pt idx="2761">
                        <c:v>0</c:v>
                      </c:pt>
                      <c:pt idx="2762">
                        <c:v>0</c:v>
                      </c:pt>
                      <c:pt idx="2763">
                        <c:v>0</c:v>
                      </c:pt>
                      <c:pt idx="2764">
                        <c:v>0</c:v>
                      </c:pt>
                      <c:pt idx="2765">
                        <c:v>0</c:v>
                      </c:pt>
                      <c:pt idx="2766">
                        <c:v>0</c:v>
                      </c:pt>
                      <c:pt idx="2767">
                        <c:v>0</c:v>
                      </c:pt>
                      <c:pt idx="2768">
                        <c:v>0</c:v>
                      </c:pt>
                      <c:pt idx="2769">
                        <c:v>0</c:v>
                      </c:pt>
                      <c:pt idx="2770">
                        <c:v>0</c:v>
                      </c:pt>
                      <c:pt idx="2771">
                        <c:v>0</c:v>
                      </c:pt>
                      <c:pt idx="2772">
                        <c:v>0</c:v>
                      </c:pt>
                      <c:pt idx="2773">
                        <c:v>0</c:v>
                      </c:pt>
                      <c:pt idx="2774">
                        <c:v>0</c:v>
                      </c:pt>
                      <c:pt idx="2775">
                        <c:v>0</c:v>
                      </c:pt>
                      <c:pt idx="2776">
                        <c:v>0</c:v>
                      </c:pt>
                      <c:pt idx="2777">
                        <c:v>0</c:v>
                      </c:pt>
                      <c:pt idx="2778">
                        <c:v>0</c:v>
                      </c:pt>
                      <c:pt idx="2779">
                        <c:v>0</c:v>
                      </c:pt>
                      <c:pt idx="2780">
                        <c:v>0</c:v>
                      </c:pt>
                      <c:pt idx="2781">
                        <c:v>0</c:v>
                      </c:pt>
                      <c:pt idx="2782">
                        <c:v>0</c:v>
                      </c:pt>
                      <c:pt idx="2783">
                        <c:v>0</c:v>
                      </c:pt>
                      <c:pt idx="2784">
                        <c:v>0</c:v>
                      </c:pt>
                      <c:pt idx="2785">
                        <c:v>0</c:v>
                      </c:pt>
                      <c:pt idx="2786">
                        <c:v>0</c:v>
                      </c:pt>
                      <c:pt idx="2787">
                        <c:v>0</c:v>
                      </c:pt>
                      <c:pt idx="2788">
                        <c:v>0</c:v>
                      </c:pt>
                      <c:pt idx="2789">
                        <c:v>0</c:v>
                      </c:pt>
                      <c:pt idx="2790">
                        <c:v>0</c:v>
                      </c:pt>
                      <c:pt idx="2791">
                        <c:v>0</c:v>
                      </c:pt>
                      <c:pt idx="2792">
                        <c:v>0</c:v>
                      </c:pt>
                      <c:pt idx="2793">
                        <c:v>0</c:v>
                      </c:pt>
                      <c:pt idx="2794">
                        <c:v>0</c:v>
                      </c:pt>
                      <c:pt idx="2795">
                        <c:v>0</c:v>
                      </c:pt>
                      <c:pt idx="2796">
                        <c:v>0</c:v>
                      </c:pt>
                      <c:pt idx="2797">
                        <c:v>0</c:v>
                      </c:pt>
                      <c:pt idx="2798">
                        <c:v>0</c:v>
                      </c:pt>
                      <c:pt idx="2799">
                        <c:v>0</c:v>
                      </c:pt>
                      <c:pt idx="2800">
                        <c:v>0</c:v>
                      </c:pt>
                      <c:pt idx="2801">
                        <c:v>0</c:v>
                      </c:pt>
                      <c:pt idx="2802">
                        <c:v>0</c:v>
                      </c:pt>
                      <c:pt idx="2803">
                        <c:v>0</c:v>
                      </c:pt>
                      <c:pt idx="2804">
                        <c:v>0</c:v>
                      </c:pt>
                      <c:pt idx="2805">
                        <c:v>0</c:v>
                      </c:pt>
                      <c:pt idx="2806">
                        <c:v>0</c:v>
                      </c:pt>
                      <c:pt idx="2807">
                        <c:v>0</c:v>
                      </c:pt>
                      <c:pt idx="2808">
                        <c:v>0</c:v>
                      </c:pt>
                      <c:pt idx="2809">
                        <c:v>0</c:v>
                      </c:pt>
                      <c:pt idx="2810">
                        <c:v>0</c:v>
                      </c:pt>
                      <c:pt idx="2811">
                        <c:v>0</c:v>
                      </c:pt>
                      <c:pt idx="2812">
                        <c:v>0</c:v>
                      </c:pt>
                      <c:pt idx="2813">
                        <c:v>0</c:v>
                      </c:pt>
                      <c:pt idx="2814">
                        <c:v>0</c:v>
                      </c:pt>
                      <c:pt idx="2815">
                        <c:v>0</c:v>
                      </c:pt>
                      <c:pt idx="2816">
                        <c:v>0</c:v>
                      </c:pt>
                      <c:pt idx="2817">
                        <c:v>0</c:v>
                      </c:pt>
                      <c:pt idx="2818">
                        <c:v>0</c:v>
                      </c:pt>
                      <c:pt idx="2819">
                        <c:v>0</c:v>
                      </c:pt>
                      <c:pt idx="2820">
                        <c:v>0</c:v>
                      </c:pt>
                      <c:pt idx="2821">
                        <c:v>0</c:v>
                      </c:pt>
                      <c:pt idx="2822">
                        <c:v>0</c:v>
                      </c:pt>
                      <c:pt idx="2823">
                        <c:v>0</c:v>
                      </c:pt>
                      <c:pt idx="2824">
                        <c:v>0</c:v>
                      </c:pt>
                      <c:pt idx="2825">
                        <c:v>0</c:v>
                      </c:pt>
                      <c:pt idx="2826">
                        <c:v>0</c:v>
                      </c:pt>
                      <c:pt idx="2827">
                        <c:v>0</c:v>
                      </c:pt>
                      <c:pt idx="2828">
                        <c:v>0</c:v>
                      </c:pt>
                      <c:pt idx="2829">
                        <c:v>0</c:v>
                      </c:pt>
                      <c:pt idx="2830">
                        <c:v>0</c:v>
                      </c:pt>
                      <c:pt idx="2831">
                        <c:v>0</c:v>
                      </c:pt>
                      <c:pt idx="2832">
                        <c:v>0</c:v>
                      </c:pt>
                      <c:pt idx="2833">
                        <c:v>0</c:v>
                      </c:pt>
                      <c:pt idx="2834">
                        <c:v>0</c:v>
                      </c:pt>
                      <c:pt idx="2835">
                        <c:v>0</c:v>
                      </c:pt>
                      <c:pt idx="2836">
                        <c:v>0</c:v>
                      </c:pt>
                      <c:pt idx="2837">
                        <c:v>0</c:v>
                      </c:pt>
                      <c:pt idx="2838">
                        <c:v>0</c:v>
                      </c:pt>
                      <c:pt idx="2839">
                        <c:v>0</c:v>
                      </c:pt>
                      <c:pt idx="2840">
                        <c:v>0</c:v>
                      </c:pt>
                      <c:pt idx="2841">
                        <c:v>0</c:v>
                      </c:pt>
                      <c:pt idx="2842">
                        <c:v>0</c:v>
                      </c:pt>
                      <c:pt idx="2843">
                        <c:v>0</c:v>
                      </c:pt>
                      <c:pt idx="2844">
                        <c:v>0</c:v>
                      </c:pt>
                      <c:pt idx="2845">
                        <c:v>0</c:v>
                      </c:pt>
                      <c:pt idx="2846">
                        <c:v>0</c:v>
                      </c:pt>
                      <c:pt idx="2847">
                        <c:v>0</c:v>
                      </c:pt>
                      <c:pt idx="2848">
                        <c:v>0</c:v>
                      </c:pt>
                      <c:pt idx="2849">
                        <c:v>0</c:v>
                      </c:pt>
                      <c:pt idx="2850">
                        <c:v>0</c:v>
                      </c:pt>
                      <c:pt idx="2851">
                        <c:v>0</c:v>
                      </c:pt>
                      <c:pt idx="2852">
                        <c:v>0</c:v>
                      </c:pt>
                      <c:pt idx="2853">
                        <c:v>0</c:v>
                      </c:pt>
                      <c:pt idx="2854">
                        <c:v>0</c:v>
                      </c:pt>
                      <c:pt idx="2855">
                        <c:v>0</c:v>
                      </c:pt>
                      <c:pt idx="2856">
                        <c:v>0</c:v>
                      </c:pt>
                      <c:pt idx="2857">
                        <c:v>0</c:v>
                      </c:pt>
                      <c:pt idx="2858">
                        <c:v>0</c:v>
                      </c:pt>
                      <c:pt idx="2859">
                        <c:v>0</c:v>
                      </c:pt>
                      <c:pt idx="2860">
                        <c:v>0</c:v>
                      </c:pt>
                      <c:pt idx="2861">
                        <c:v>0</c:v>
                      </c:pt>
                      <c:pt idx="2862">
                        <c:v>0</c:v>
                      </c:pt>
                      <c:pt idx="2863">
                        <c:v>0</c:v>
                      </c:pt>
                      <c:pt idx="2864">
                        <c:v>0</c:v>
                      </c:pt>
                      <c:pt idx="2865">
                        <c:v>0</c:v>
                      </c:pt>
                      <c:pt idx="2866">
                        <c:v>0</c:v>
                      </c:pt>
                      <c:pt idx="2867">
                        <c:v>0</c:v>
                      </c:pt>
                      <c:pt idx="2868">
                        <c:v>0</c:v>
                      </c:pt>
                      <c:pt idx="2869">
                        <c:v>0</c:v>
                      </c:pt>
                      <c:pt idx="2870">
                        <c:v>0</c:v>
                      </c:pt>
                      <c:pt idx="2871">
                        <c:v>0</c:v>
                      </c:pt>
                      <c:pt idx="2872">
                        <c:v>0</c:v>
                      </c:pt>
                      <c:pt idx="2873">
                        <c:v>0</c:v>
                      </c:pt>
                      <c:pt idx="2874">
                        <c:v>0</c:v>
                      </c:pt>
                      <c:pt idx="2875">
                        <c:v>0</c:v>
                      </c:pt>
                      <c:pt idx="2876">
                        <c:v>0</c:v>
                      </c:pt>
                      <c:pt idx="2877">
                        <c:v>0</c:v>
                      </c:pt>
                      <c:pt idx="2878">
                        <c:v>0</c:v>
                      </c:pt>
                      <c:pt idx="2879">
                        <c:v>0</c:v>
                      </c:pt>
                      <c:pt idx="2880">
                        <c:v>0</c:v>
                      </c:pt>
                      <c:pt idx="2881">
                        <c:v>0</c:v>
                      </c:pt>
                      <c:pt idx="2882">
                        <c:v>0</c:v>
                      </c:pt>
                      <c:pt idx="2883">
                        <c:v>0</c:v>
                      </c:pt>
                      <c:pt idx="2884">
                        <c:v>0</c:v>
                      </c:pt>
                      <c:pt idx="2885">
                        <c:v>0</c:v>
                      </c:pt>
                      <c:pt idx="2886">
                        <c:v>0</c:v>
                      </c:pt>
                      <c:pt idx="2887">
                        <c:v>0</c:v>
                      </c:pt>
                      <c:pt idx="2888">
                        <c:v>0</c:v>
                      </c:pt>
                      <c:pt idx="2889">
                        <c:v>0</c:v>
                      </c:pt>
                      <c:pt idx="2890">
                        <c:v>0</c:v>
                      </c:pt>
                      <c:pt idx="2891">
                        <c:v>0</c:v>
                      </c:pt>
                      <c:pt idx="2892">
                        <c:v>0</c:v>
                      </c:pt>
                      <c:pt idx="2893">
                        <c:v>0</c:v>
                      </c:pt>
                      <c:pt idx="2894">
                        <c:v>0</c:v>
                      </c:pt>
                      <c:pt idx="2895">
                        <c:v>0</c:v>
                      </c:pt>
                      <c:pt idx="2896">
                        <c:v>0</c:v>
                      </c:pt>
                      <c:pt idx="2897">
                        <c:v>0</c:v>
                      </c:pt>
                      <c:pt idx="2898">
                        <c:v>0</c:v>
                      </c:pt>
                      <c:pt idx="2899">
                        <c:v>0</c:v>
                      </c:pt>
                      <c:pt idx="2900">
                        <c:v>0</c:v>
                      </c:pt>
                      <c:pt idx="2901">
                        <c:v>0</c:v>
                      </c:pt>
                      <c:pt idx="2902">
                        <c:v>0</c:v>
                      </c:pt>
                      <c:pt idx="2903">
                        <c:v>0</c:v>
                      </c:pt>
                      <c:pt idx="2904">
                        <c:v>0</c:v>
                      </c:pt>
                      <c:pt idx="2905">
                        <c:v>0</c:v>
                      </c:pt>
                      <c:pt idx="2906">
                        <c:v>0</c:v>
                      </c:pt>
                      <c:pt idx="2907">
                        <c:v>0</c:v>
                      </c:pt>
                      <c:pt idx="2908">
                        <c:v>0</c:v>
                      </c:pt>
                      <c:pt idx="2909">
                        <c:v>0</c:v>
                      </c:pt>
                      <c:pt idx="2910">
                        <c:v>0</c:v>
                      </c:pt>
                      <c:pt idx="2911">
                        <c:v>0</c:v>
                      </c:pt>
                      <c:pt idx="2912">
                        <c:v>0</c:v>
                      </c:pt>
                      <c:pt idx="2913">
                        <c:v>0</c:v>
                      </c:pt>
                      <c:pt idx="2914">
                        <c:v>0</c:v>
                      </c:pt>
                      <c:pt idx="2915">
                        <c:v>0</c:v>
                      </c:pt>
                      <c:pt idx="2916">
                        <c:v>0</c:v>
                      </c:pt>
                      <c:pt idx="2917">
                        <c:v>0</c:v>
                      </c:pt>
                      <c:pt idx="2918">
                        <c:v>0</c:v>
                      </c:pt>
                      <c:pt idx="2919">
                        <c:v>0</c:v>
                      </c:pt>
                      <c:pt idx="2920">
                        <c:v>0</c:v>
                      </c:pt>
                      <c:pt idx="2921">
                        <c:v>0</c:v>
                      </c:pt>
                      <c:pt idx="2922">
                        <c:v>0</c:v>
                      </c:pt>
                      <c:pt idx="2923">
                        <c:v>0</c:v>
                      </c:pt>
                      <c:pt idx="2924">
                        <c:v>0</c:v>
                      </c:pt>
                      <c:pt idx="2925">
                        <c:v>0</c:v>
                      </c:pt>
                      <c:pt idx="2926">
                        <c:v>0</c:v>
                      </c:pt>
                      <c:pt idx="2927">
                        <c:v>0</c:v>
                      </c:pt>
                      <c:pt idx="2928">
                        <c:v>0</c:v>
                      </c:pt>
                      <c:pt idx="2929">
                        <c:v>0</c:v>
                      </c:pt>
                      <c:pt idx="2930">
                        <c:v>0</c:v>
                      </c:pt>
                      <c:pt idx="2931">
                        <c:v>0</c:v>
                      </c:pt>
                      <c:pt idx="2932">
                        <c:v>0</c:v>
                      </c:pt>
                      <c:pt idx="2933">
                        <c:v>0</c:v>
                      </c:pt>
                      <c:pt idx="2934">
                        <c:v>0</c:v>
                      </c:pt>
                      <c:pt idx="2935">
                        <c:v>0</c:v>
                      </c:pt>
                      <c:pt idx="2936">
                        <c:v>0</c:v>
                      </c:pt>
                      <c:pt idx="2937">
                        <c:v>0</c:v>
                      </c:pt>
                      <c:pt idx="2938">
                        <c:v>0</c:v>
                      </c:pt>
                      <c:pt idx="2939">
                        <c:v>0</c:v>
                      </c:pt>
                      <c:pt idx="2940">
                        <c:v>0</c:v>
                      </c:pt>
                      <c:pt idx="2941">
                        <c:v>0</c:v>
                      </c:pt>
                      <c:pt idx="2942">
                        <c:v>0</c:v>
                      </c:pt>
                      <c:pt idx="2943">
                        <c:v>0</c:v>
                      </c:pt>
                      <c:pt idx="2944">
                        <c:v>0</c:v>
                      </c:pt>
                      <c:pt idx="2945">
                        <c:v>0</c:v>
                      </c:pt>
                      <c:pt idx="2946">
                        <c:v>0</c:v>
                      </c:pt>
                      <c:pt idx="2947">
                        <c:v>0</c:v>
                      </c:pt>
                      <c:pt idx="2948">
                        <c:v>0</c:v>
                      </c:pt>
                      <c:pt idx="2949">
                        <c:v>0</c:v>
                      </c:pt>
                      <c:pt idx="2950">
                        <c:v>0</c:v>
                      </c:pt>
                      <c:pt idx="2951">
                        <c:v>0</c:v>
                      </c:pt>
                      <c:pt idx="2952">
                        <c:v>0</c:v>
                      </c:pt>
                      <c:pt idx="2953">
                        <c:v>0</c:v>
                      </c:pt>
                      <c:pt idx="2954">
                        <c:v>0</c:v>
                      </c:pt>
                      <c:pt idx="2955">
                        <c:v>0</c:v>
                      </c:pt>
                      <c:pt idx="2956">
                        <c:v>0</c:v>
                      </c:pt>
                      <c:pt idx="2957">
                        <c:v>0</c:v>
                      </c:pt>
                      <c:pt idx="2958">
                        <c:v>0</c:v>
                      </c:pt>
                      <c:pt idx="2959">
                        <c:v>0</c:v>
                      </c:pt>
                      <c:pt idx="2960">
                        <c:v>0</c:v>
                      </c:pt>
                      <c:pt idx="2961">
                        <c:v>0</c:v>
                      </c:pt>
                      <c:pt idx="2962">
                        <c:v>0</c:v>
                      </c:pt>
                      <c:pt idx="2963">
                        <c:v>0</c:v>
                      </c:pt>
                      <c:pt idx="2964">
                        <c:v>0</c:v>
                      </c:pt>
                      <c:pt idx="2965">
                        <c:v>0</c:v>
                      </c:pt>
                      <c:pt idx="2966">
                        <c:v>0</c:v>
                      </c:pt>
                      <c:pt idx="2967">
                        <c:v>0</c:v>
                      </c:pt>
                      <c:pt idx="2968">
                        <c:v>0</c:v>
                      </c:pt>
                      <c:pt idx="2969">
                        <c:v>0</c:v>
                      </c:pt>
                      <c:pt idx="2970">
                        <c:v>0</c:v>
                      </c:pt>
                      <c:pt idx="2971">
                        <c:v>0</c:v>
                      </c:pt>
                      <c:pt idx="2972">
                        <c:v>0</c:v>
                      </c:pt>
                      <c:pt idx="2973">
                        <c:v>0</c:v>
                      </c:pt>
                      <c:pt idx="2974">
                        <c:v>0</c:v>
                      </c:pt>
                      <c:pt idx="2975">
                        <c:v>0</c:v>
                      </c:pt>
                      <c:pt idx="2976">
                        <c:v>0</c:v>
                      </c:pt>
                      <c:pt idx="2977">
                        <c:v>0</c:v>
                      </c:pt>
                      <c:pt idx="2978">
                        <c:v>0</c:v>
                      </c:pt>
                      <c:pt idx="2979">
                        <c:v>0</c:v>
                      </c:pt>
                      <c:pt idx="2980">
                        <c:v>0</c:v>
                      </c:pt>
                      <c:pt idx="2981">
                        <c:v>0</c:v>
                      </c:pt>
                      <c:pt idx="2982">
                        <c:v>0</c:v>
                      </c:pt>
                      <c:pt idx="2983">
                        <c:v>0</c:v>
                      </c:pt>
                      <c:pt idx="2984">
                        <c:v>0</c:v>
                      </c:pt>
                      <c:pt idx="2985">
                        <c:v>0</c:v>
                      </c:pt>
                      <c:pt idx="2986">
                        <c:v>0</c:v>
                      </c:pt>
                      <c:pt idx="2987">
                        <c:v>0</c:v>
                      </c:pt>
                      <c:pt idx="2988">
                        <c:v>0</c:v>
                      </c:pt>
                      <c:pt idx="2989">
                        <c:v>0</c:v>
                      </c:pt>
                      <c:pt idx="2990">
                        <c:v>0</c:v>
                      </c:pt>
                      <c:pt idx="2991">
                        <c:v>0</c:v>
                      </c:pt>
                      <c:pt idx="2992">
                        <c:v>0</c:v>
                      </c:pt>
                      <c:pt idx="2993">
                        <c:v>0</c:v>
                      </c:pt>
                      <c:pt idx="2994">
                        <c:v>0</c:v>
                      </c:pt>
                      <c:pt idx="2995">
                        <c:v>0</c:v>
                      </c:pt>
                      <c:pt idx="2996">
                        <c:v>0</c:v>
                      </c:pt>
                      <c:pt idx="2997">
                        <c:v>0</c:v>
                      </c:pt>
                      <c:pt idx="2998">
                        <c:v>0</c:v>
                      </c:pt>
                      <c:pt idx="2999">
                        <c:v>0</c:v>
                      </c:pt>
                      <c:pt idx="3000">
                        <c:v>0</c:v>
                      </c:pt>
                      <c:pt idx="3001">
                        <c:v>0</c:v>
                      </c:pt>
                      <c:pt idx="3002">
                        <c:v>0</c:v>
                      </c:pt>
                      <c:pt idx="3003">
                        <c:v>0</c:v>
                      </c:pt>
                      <c:pt idx="3004">
                        <c:v>0</c:v>
                      </c:pt>
                      <c:pt idx="3005">
                        <c:v>0</c:v>
                      </c:pt>
                      <c:pt idx="3006">
                        <c:v>0</c:v>
                      </c:pt>
                      <c:pt idx="3007">
                        <c:v>0</c:v>
                      </c:pt>
                      <c:pt idx="3008">
                        <c:v>0</c:v>
                      </c:pt>
                      <c:pt idx="3009">
                        <c:v>0</c:v>
                      </c:pt>
                      <c:pt idx="3010">
                        <c:v>0</c:v>
                      </c:pt>
                      <c:pt idx="3011">
                        <c:v>0</c:v>
                      </c:pt>
                      <c:pt idx="3012">
                        <c:v>0</c:v>
                      </c:pt>
                      <c:pt idx="3013">
                        <c:v>0</c:v>
                      </c:pt>
                      <c:pt idx="3014">
                        <c:v>0</c:v>
                      </c:pt>
                      <c:pt idx="3015">
                        <c:v>0</c:v>
                      </c:pt>
                      <c:pt idx="3016">
                        <c:v>0</c:v>
                      </c:pt>
                      <c:pt idx="3017">
                        <c:v>0</c:v>
                      </c:pt>
                      <c:pt idx="3018">
                        <c:v>0</c:v>
                      </c:pt>
                      <c:pt idx="3019">
                        <c:v>0</c:v>
                      </c:pt>
                      <c:pt idx="3020">
                        <c:v>0</c:v>
                      </c:pt>
                      <c:pt idx="3021">
                        <c:v>0</c:v>
                      </c:pt>
                      <c:pt idx="3022">
                        <c:v>0</c:v>
                      </c:pt>
                      <c:pt idx="3023">
                        <c:v>0</c:v>
                      </c:pt>
                      <c:pt idx="3024">
                        <c:v>0</c:v>
                      </c:pt>
                      <c:pt idx="3025">
                        <c:v>0</c:v>
                      </c:pt>
                      <c:pt idx="3026">
                        <c:v>0</c:v>
                      </c:pt>
                      <c:pt idx="3027">
                        <c:v>0</c:v>
                      </c:pt>
                      <c:pt idx="3028">
                        <c:v>0</c:v>
                      </c:pt>
                      <c:pt idx="3029">
                        <c:v>0</c:v>
                      </c:pt>
                      <c:pt idx="3030">
                        <c:v>0</c:v>
                      </c:pt>
                      <c:pt idx="3031">
                        <c:v>0</c:v>
                      </c:pt>
                      <c:pt idx="3032">
                        <c:v>0</c:v>
                      </c:pt>
                      <c:pt idx="3033">
                        <c:v>0</c:v>
                      </c:pt>
                      <c:pt idx="3034">
                        <c:v>0</c:v>
                      </c:pt>
                      <c:pt idx="3035">
                        <c:v>0</c:v>
                      </c:pt>
                      <c:pt idx="3036">
                        <c:v>0</c:v>
                      </c:pt>
                      <c:pt idx="3037">
                        <c:v>0</c:v>
                      </c:pt>
                      <c:pt idx="3038">
                        <c:v>0</c:v>
                      </c:pt>
                      <c:pt idx="3039">
                        <c:v>0</c:v>
                      </c:pt>
                      <c:pt idx="3040">
                        <c:v>0</c:v>
                      </c:pt>
                      <c:pt idx="3041">
                        <c:v>0</c:v>
                      </c:pt>
                      <c:pt idx="3042">
                        <c:v>0</c:v>
                      </c:pt>
                      <c:pt idx="3043">
                        <c:v>0</c:v>
                      </c:pt>
                      <c:pt idx="3044">
                        <c:v>0</c:v>
                      </c:pt>
                      <c:pt idx="3045">
                        <c:v>0</c:v>
                      </c:pt>
                      <c:pt idx="3046">
                        <c:v>0</c:v>
                      </c:pt>
                      <c:pt idx="3047">
                        <c:v>0</c:v>
                      </c:pt>
                      <c:pt idx="3048">
                        <c:v>0</c:v>
                      </c:pt>
                      <c:pt idx="3049">
                        <c:v>0</c:v>
                      </c:pt>
                      <c:pt idx="3050">
                        <c:v>0</c:v>
                      </c:pt>
                      <c:pt idx="3051">
                        <c:v>0</c:v>
                      </c:pt>
                      <c:pt idx="3052">
                        <c:v>0</c:v>
                      </c:pt>
                      <c:pt idx="3053">
                        <c:v>0</c:v>
                      </c:pt>
                      <c:pt idx="3054">
                        <c:v>0</c:v>
                      </c:pt>
                      <c:pt idx="3055">
                        <c:v>0</c:v>
                      </c:pt>
                      <c:pt idx="3056">
                        <c:v>0</c:v>
                      </c:pt>
                      <c:pt idx="3057">
                        <c:v>0</c:v>
                      </c:pt>
                      <c:pt idx="3058">
                        <c:v>0</c:v>
                      </c:pt>
                      <c:pt idx="3059">
                        <c:v>0</c:v>
                      </c:pt>
                      <c:pt idx="3060">
                        <c:v>0</c:v>
                      </c:pt>
                      <c:pt idx="3061">
                        <c:v>0</c:v>
                      </c:pt>
                      <c:pt idx="3062">
                        <c:v>0</c:v>
                      </c:pt>
                      <c:pt idx="3063">
                        <c:v>0</c:v>
                      </c:pt>
                      <c:pt idx="3064">
                        <c:v>0</c:v>
                      </c:pt>
                      <c:pt idx="3065">
                        <c:v>0</c:v>
                      </c:pt>
                      <c:pt idx="3066">
                        <c:v>0</c:v>
                      </c:pt>
                      <c:pt idx="3067">
                        <c:v>0</c:v>
                      </c:pt>
                      <c:pt idx="3068">
                        <c:v>0</c:v>
                      </c:pt>
                      <c:pt idx="3069">
                        <c:v>0</c:v>
                      </c:pt>
                      <c:pt idx="3070">
                        <c:v>0</c:v>
                      </c:pt>
                      <c:pt idx="3071">
                        <c:v>0</c:v>
                      </c:pt>
                      <c:pt idx="3072">
                        <c:v>0</c:v>
                      </c:pt>
                      <c:pt idx="3073">
                        <c:v>0</c:v>
                      </c:pt>
                      <c:pt idx="3074">
                        <c:v>0</c:v>
                      </c:pt>
                      <c:pt idx="3075">
                        <c:v>0</c:v>
                      </c:pt>
                      <c:pt idx="3076">
                        <c:v>0</c:v>
                      </c:pt>
                      <c:pt idx="3077">
                        <c:v>0</c:v>
                      </c:pt>
                      <c:pt idx="3078">
                        <c:v>0</c:v>
                      </c:pt>
                      <c:pt idx="3079">
                        <c:v>0</c:v>
                      </c:pt>
                      <c:pt idx="3080">
                        <c:v>0</c:v>
                      </c:pt>
                      <c:pt idx="3081">
                        <c:v>0</c:v>
                      </c:pt>
                      <c:pt idx="3082">
                        <c:v>0</c:v>
                      </c:pt>
                      <c:pt idx="3083">
                        <c:v>0</c:v>
                      </c:pt>
                      <c:pt idx="3084">
                        <c:v>0</c:v>
                      </c:pt>
                      <c:pt idx="3085">
                        <c:v>0</c:v>
                      </c:pt>
                      <c:pt idx="3086">
                        <c:v>0</c:v>
                      </c:pt>
                      <c:pt idx="3087">
                        <c:v>0</c:v>
                      </c:pt>
                      <c:pt idx="3088">
                        <c:v>0</c:v>
                      </c:pt>
                      <c:pt idx="3089">
                        <c:v>0</c:v>
                      </c:pt>
                      <c:pt idx="3090">
                        <c:v>0</c:v>
                      </c:pt>
                      <c:pt idx="3091">
                        <c:v>0</c:v>
                      </c:pt>
                      <c:pt idx="3092">
                        <c:v>0</c:v>
                      </c:pt>
                      <c:pt idx="3093">
                        <c:v>0</c:v>
                      </c:pt>
                      <c:pt idx="3094">
                        <c:v>0</c:v>
                      </c:pt>
                      <c:pt idx="3095">
                        <c:v>0</c:v>
                      </c:pt>
                      <c:pt idx="3096">
                        <c:v>0</c:v>
                      </c:pt>
                      <c:pt idx="3097">
                        <c:v>0</c:v>
                      </c:pt>
                      <c:pt idx="3098">
                        <c:v>0</c:v>
                      </c:pt>
                      <c:pt idx="3099">
                        <c:v>0</c:v>
                      </c:pt>
                      <c:pt idx="3100">
                        <c:v>0</c:v>
                      </c:pt>
                      <c:pt idx="3101">
                        <c:v>0</c:v>
                      </c:pt>
                      <c:pt idx="3102">
                        <c:v>0</c:v>
                      </c:pt>
                      <c:pt idx="3103">
                        <c:v>0</c:v>
                      </c:pt>
                      <c:pt idx="3104">
                        <c:v>0</c:v>
                      </c:pt>
                      <c:pt idx="3105">
                        <c:v>0</c:v>
                      </c:pt>
                      <c:pt idx="3106">
                        <c:v>0</c:v>
                      </c:pt>
                      <c:pt idx="3107">
                        <c:v>0</c:v>
                      </c:pt>
                      <c:pt idx="3108">
                        <c:v>0</c:v>
                      </c:pt>
                      <c:pt idx="3109">
                        <c:v>0</c:v>
                      </c:pt>
                      <c:pt idx="3110">
                        <c:v>0</c:v>
                      </c:pt>
                      <c:pt idx="3111">
                        <c:v>0</c:v>
                      </c:pt>
                      <c:pt idx="3112">
                        <c:v>0</c:v>
                      </c:pt>
                      <c:pt idx="3113">
                        <c:v>0</c:v>
                      </c:pt>
                      <c:pt idx="3114">
                        <c:v>0</c:v>
                      </c:pt>
                      <c:pt idx="3115">
                        <c:v>0</c:v>
                      </c:pt>
                      <c:pt idx="3116">
                        <c:v>0</c:v>
                      </c:pt>
                      <c:pt idx="3117">
                        <c:v>0</c:v>
                      </c:pt>
                      <c:pt idx="3118">
                        <c:v>0</c:v>
                      </c:pt>
                      <c:pt idx="3119">
                        <c:v>0</c:v>
                      </c:pt>
                      <c:pt idx="3120">
                        <c:v>0</c:v>
                      </c:pt>
                      <c:pt idx="3121">
                        <c:v>0</c:v>
                      </c:pt>
                      <c:pt idx="3122">
                        <c:v>0</c:v>
                      </c:pt>
                      <c:pt idx="3123">
                        <c:v>0</c:v>
                      </c:pt>
                      <c:pt idx="3124">
                        <c:v>0</c:v>
                      </c:pt>
                      <c:pt idx="3125">
                        <c:v>0</c:v>
                      </c:pt>
                      <c:pt idx="3126">
                        <c:v>0</c:v>
                      </c:pt>
                      <c:pt idx="3127">
                        <c:v>0</c:v>
                      </c:pt>
                      <c:pt idx="3128">
                        <c:v>0</c:v>
                      </c:pt>
                      <c:pt idx="3129">
                        <c:v>0</c:v>
                      </c:pt>
                      <c:pt idx="3130">
                        <c:v>0</c:v>
                      </c:pt>
                      <c:pt idx="3131">
                        <c:v>0</c:v>
                      </c:pt>
                      <c:pt idx="3132">
                        <c:v>0</c:v>
                      </c:pt>
                      <c:pt idx="3133">
                        <c:v>0</c:v>
                      </c:pt>
                      <c:pt idx="3134">
                        <c:v>0</c:v>
                      </c:pt>
                      <c:pt idx="3135">
                        <c:v>0</c:v>
                      </c:pt>
                      <c:pt idx="3136">
                        <c:v>0</c:v>
                      </c:pt>
                      <c:pt idx="3137">
                        <c:v>0</c:v>
                      </c:pt>
                      <c:pt idx="3138">
                        <c:v>0</c:v>
                      </c:pt>
                      <c:pt idx="3139">
                        <c:v>0</c:v>
                      </c:pt>
                      <c:pt idx="3140">
                        <c:v>0</c:v>
                      </c:pt>
                      <c:pt idx="3141">
                        <c:v>0</c:v>
                      </c:pt>
                      <c:pt idx="3142">
                        <c:v>0</c:v>
                      </c:pt>
                      <c:pt idx="3143">
                        <c:v>0</c:v>
                      </c:pt>
                      <c:pt idx="3144">
                        <c:v>0</c:v>
                      </c:pt>
                      <c:pt idx="3145">
                        <c:v>0</c:v>
                      </c:pt>
                      <c:pt idx="3146">
                        <c:v>0</c:v>
                      </c:pt>
                      <c:pt idx="3147">
                        <c:v>0</c:v>
                      </c:pt>
                      <c:pt idx="3148">
                        <c:v>0</c:v>
                      </c:pt>
                      <c:pt idx="3149">
                        <c:v>0</c:v>
                      </c:pt>
                      <c:pt idx="3150">
                        <c:v>0</c:v>
                      </c:pt>
                      <c:pt idx="3151">
                        <c:v>0</c:v>
                      </c:pt>
                      <c:pt idx="3152">
                        <c:v>0</c:v>
                      </c:pt>
                      <c:pt idx="3153">
                        <c:v>0</c:v>
                      </c:pt>
                      <c:pt idx="3154">
                        <c:v>0</c:v>
                      </c:pt>
                      <c:pt idx="3155">
                        <c:v>0</c:v>
                      </c:pt>
                      <c:pt idx="3156">
                        <c:v>0</c:v>
                      </c:pt>
                      <c:pt idx="3157">
                        <c:v>0</c:v>
                      </c:pt>
                      <c:pt idx="3158">
                        <c:v>0</c:v>
                      </c:pt>
                      <c:pt idx="3159">
                        <c:v>0</c:v>
                      </c:pt>
                      <c:pt idx="3160">
                        <c:v>0</c:v>
                      </c:pt>
                      <c:pt idx="3161">
                        <c:v>0</c:v>
                      </c:pt>
                      <c:pt idx="3162">
                        <c:v>0</c:v>
                      </c:pt>
                      <c:pt idx="3163">
                        <c:v>0</c:v>
                      </c:pt>
                      <c:pt idx="3164">
                        <c:v>0</c:v>
                      </c:pt>
                      <c:pt idx="3165">
                        <c:v>0</c:v>
                      </c:pt>
                      <c:pt idx="3166">
                        <c:v>0</c:v>
                      </c:pt>
                      <c:pt idx="3167">
                        <c:v>0</c:v>
                      </c:pt>
                      <c:pt idx="3168">
                        <c:v>0</c:v>
                      </c:pt>
                      <c:pt idx="3169">
                        <c:v>0</c:v>
                      </c:pt>
                      <c:pt idx="3170">
                        <c:v>0</c:v>
                      </c:pt>
                      <c:pt idx="3171">
                        <c:v>0</c:v>
                      </c:pt>
                      <c:pt idx="3172">
                        <c:v>0</c:v>
                      </c:pt>
                      <c:pt idx="3173">
                        <c:v>0</c:v>
                      </c:pt>
                      <c:pt idx="3174">
                        <c:v>0</c:v>
                      </c:pt>
                      <c:pt idx="3175">
                        <c:v>0</c:v>
                      </c:pt>
                      <c:pt idx="3176">
                        <c:v>0</c:v>
                      </c:pt>
                      <c:pt idx="3177">
                        <c:v>0</c:v>
                      </c:pt>
                      <c:pt idx="3178">
                        <c:v>0</c:v>
                      </c:pt>
                      <c:pt idx="3179">
                        <c:v>0</c:v>
                      </c:pt>
                      <c:pt idx="3180">
                        <c:v>0</c:v>
                      </c:pt>
                      <c:pt idx="3181">
                        <c:v>0</c:v>
                      </c:pt>
                      <c:pt idx="3182">
                        <c:v>0</c:v>
                      </c:pt>
                      <c:pt idx="3183">
                        <c:v>0</c:v>
                      </c:pt>
                      <c:pt idx="3184">
                        <c:v>0</c:v>
                      </c:pt>
                      <c:pt idx="3185">
                        <c:v>0</c:v>
                      </c:pt>
                      <c:pt idx="3186">
                        <c:v>0</c:v>
                      </c:pt>
                      <c:pt idx="3187">
                        <c:v>0</c:v>
                      </c:pt>
                      <c:pt idx="3188">
                        <c:v>0</c:v>
                      </c:pt>
                      <c:pt idx="3189">
                        <c:v>0</c:v>
                      </c:pt>
                      <c:pt idx="3190">
                        <c:v>0</c:v>
                      </c:pt>
                      <c:pt idx="3191">
                        <c:v>0</c:v>
                      </c:pt>
                      <c:pt idx="3192">
                        <c:v>0</c:v>
                      </c:pt>
                      <c:pt idx="3193">
                        <c:v>0</c:v>
                      </c:pt>
                      <c:pt idx="3194">
                        <c:v>0</c:v>
                      </c:pt>
                      <c:pt idx="3195">
                        <c:v>0</c:v>
                      </c:pt>
                      <c:pt idx="3196">
                        <c:v>0</c:v>
                      </c:pt>
                      <c:pt idx="3197">
                        <c:v>0</c:v>
                      </c:pt>
                      <c:pt idx="3198">
                        <c:v>0</c:v>
                      </c:pt>
                      <c:pt idx="3199">
                        <c:v>0</c:v>
                      </c:pt>
                      <c:pt idx="3200">
                        <c:v>0</c:v>
                      </c:pt>
                      <c:pt idx="3201">
                        <c:v>0</c:v>
                      </c:pt>
                      <c:pt idx="3202">
                        <c:v>0</c:v>
                      </c:pt>
                      <c:pt idx="3203">
                        <c:v>0</c:v>
                      </c:pt>
                      <c:pt idx="3204">
                        <c:v>0</c:v>
                      </c:pt>
                      <c:pt idx="3205">
                        <c:v>0</c:v>
                      </c:pt>
                      <c:pt idx="3206">
                        <c:v>0</c:v>
                      </c:pt>
                      <c:pt idx="3207">
                        <c:v>0</c:v>
                      </c:pt>
                      <c:pt idx="3208">
                        <c:v>0</c:v>
                      </c:pt>
                      <c:pt idx="3209">
                        <c:v>0</c:v>
                      </c:pt>
                      <c:pt idx="3210">
                        <c:v>0</c:v>
                      </c:pt>
                      <c:pt idx="3211">
                        <c:v>0</c:v>
                      </c:pt>
                      <c:pt idx="3212">
                        <c:v>0</c:v>
                      </c:pt>
                      <c:pt idx="3213">
                        <c:v>0</c:v>
                      </c:pt>
                      <c:pt idx="3214">
                        <c:v>0</c:v>
                      </c:pt>
                      <c:pt idx="3215">
                        <c:v>0</c:v>
                      </c:pt>
                      <c:pt idx="3216">
                        <c:v>0</c:v>
                      </c:pt>
                      <c:pt idx="3217">
                        <c:v>0</c:v>
                      </c:pt>
                      <c:pt idx="3218">
                        <c:v>0</c:v>
                      </c:pt>
                      <c:pt idx="3219">
                        <c:v>0</c:v>
                      </c:pt>
                      <c:pt idx="3220">
                        <c:v>0</c:v>
                      </c:pt>
                      <c:pt idx="3221">
                        <c:v>0</c:v>
                      </c:pt>
                      <c:pt idx="3222">
                        <c:v>0</c:v>
                      </c:pt>
                      <c:pt idx="3223">
                        <c:v>0</c:v>
                      </c:pt>
                      <c:pt idx="3224">
                        <c:v>0</c:v>
                      </c:pt>
                      <c:pt idx="3225">
                        <c:v>0</c:v>
                      </c:pt>
                      <c:pt idx="3226">
                        <c:v>0</c:v>
                      </c:pt>
                      <c:pt idx="3227">
                        <c:v>0</c:v>
                      </c:pt>
                      <c:pt idx="3228">
                        <c:v>0</c:v>
                      </c:pt>
                      <c:pt idx="3229">
                        <c:v>0</c:v>
                      </c:pt>
                      <c:pt idx="3230">
                        <c:v>0</c:v>
                      </c:pt>
                      <c:pt idx="3231">
                        <c:v>0</c:v>
                      </c:pt>
                      <c:pt idx="3232">
                        <c:v>0</c:v>
                      </c:pt>
                      <c:pt idx="3233">
                        <c:v>0</c:v>
                      </c:pt>
                      <c:pt idx="3234">
                        <c:v>0</c:v>
                      </c:pt>
                      <c:pt idx="3235">
                        <c:v>0</c:v>
                      </c:pt>
                      <c:pt idx="3236">
                        <c:v>0</c:v>
                      </c:pt>
                      <c:pt idx="3237">
                        <c:v>0</c:v>
                      </c:pt>
                      <c:pt idx="3238">
                        <c:v>0</c:v>
                      </c:pt>
                      <c:pt idx="3239">
                        <c:v>0</c:v>
                      </c:pt>
                      <c:pt idx="3240">
                        <c:v>0</c:v>
                      </c:pt>
                      <c:pt idx="3241">
                        <c:v>0</c:v>
                      </c:pt>
                      <c:pt idx="3242">
                        <c:v>0</c:v>
                      </c:pt>
                      <c:pt idx="3243">
                        <c:v>0</c:v>
                      </c:pt>
                      <c:pt idx="3244">
                        <c:v>0</c:v>
                      </c:pt>
                      <c:pt idx="3245">
                        <c:v>0</c:v>
                      </c:pt>
                      <c:pt idx="3246">
                        <c:v>0</c:v>
                      </c:pt>
                      <c:pt idx="3247">
                        <c:v>0</c:v>
                      </c:pt>
                      <c:pt idx="3248">
                        <c:v>0</c:v>
                      </c:pt>
                      <c:pt idx="3249">
                        <c:v>0</c:v>
                      </c:pt>
                      <c:pt idx="3250">
                        <c:v>0</c:v>
                      </c:pt>
                      <c:pt idx="3251">
                        <c:v>0</c:v>
                      </c:pt>
                      <c:pt idx="3252">
                        <c:v>0</c:v>
                      </c:pt>
                      <c:pt idx="3253">
                        <c:v>0</c:v>
                      </c:pt>
                      <c:pt idx="3254">
                        <c:v>0</c:v>
                      </c:pt>
                      <c:pt idx="3255">
                        <c:v>0</c:v>
                      </c:pt>
                      <c:pt idx="3256">
                        <c:v>0</c:v>
                      </c:pt>
                      <c:pt idx="3257">
                        <c:v>0</c:v>
                      </c:pt>
                      <c:pt idx="3258">
                        <c:v>0</c:v>
                      </c:pt>
                      <c:pt idx="3259">
                        <c:v>0</c:v>
                      </c:pt>
                      <c:pt idx="3260">
                        <c:v>0</c:v>
                      </c:pt>
                      <c:pt idx="3261">
                        <c:v>0</c:v>
                      </c:pt>
                      <c:pt idx="3262">
                        <c:v>0</c:v>
                      </c:pt>
                      <c:pt idx="3263">
                        <c:v>0</c:v>
                      </c:pt>
                      <c:pt idx="3264">
                        <c:v>0</c:v>
                      </c:pt>
                      <c:pt idx="3265">
                        <c:v>0</c:v>
                      </c:pt>
                      <c:pt idx="3266">
                        <c:v>0</c:v>
                      </c:pt>
                      <c:pt idx="3267">
                        <c:v>0</c:v>
                      </c:pt>
                      <c:pt idx="3268">
                        <c:v>0</c:v>
                      </c:pt>
                      <c:pt idx="3269">
                        <c:v>0</c:v>
                      </c:pt>
                      <c:pt idx="3270">
                        <c:v>0</c:v>
                      </c:pt>
                      <c:pt idx="3271">
                        <c:v>0</c:v>
                      </c:pt>
                      <c:pt idx="3272">
                        <c:v>0</c:v>
                      </c:pt>
                      <c:pt idx="3273">
                        <c:v>0</c:v>
                      </c:pt>
                      <c:pt idx="3274">
                        <c:v>0</c:v>
                      </c:pt>
                      <c:pt idx="3275">
                        <c:v>0</c:v>
                      </c:pt>
                      <c:pt idx="3276">
                        <c:v>0</c:v>
                      </c:pt>
                      <c:pt idx="3277">
                        <c:v>0</c:v>
                      </c:pt>
                      <c:pt idx="3278">
                        <c:v>0</c:v>
                      </c:pt>
                      <c:pt idx="3279">
                        <c:v>0</c:v>
                      </c:pt>
                      <c:pt idx="3280">
                        <c:v>0</c:v>
                      </c:pt>
                      <c:pt idx="3281">
                        <c:v>0</c:v>
                      </c:pt>
                      <c:pt idx="3282">
                        <c:v>0</c:v>
                      </c:pt>
                      <c:pt idx="3283">
                        <c:v>0</c:v>
                      </c:pt>
                      <c:pt idx="3284">
                        <c:v>0</c:v>
                      </c:pt>
                      <c:pt idx="3285">
                        <c:v>0</c:v>
                      </c:pt>
                      <c:pt idx="3286">
                        <c:v>0</c:v>
                      </c:pt>
                      <c:pt idx="3287">
                        <c:v>0</c:v>
                      </c:pt>
                      <c:pt idx="3288">
                        <c:v>0</c:v>
                      </c:pt>
                      <c:pt idx="3289">
                        <c:v>0</c:v>
                      </c:pt>
                      <c:pt idx="3290">
                        <c:v>0</c:v>
                      </c:pt>
                      <c:pt idx="3291">
                        <c:v>0</c:v>
                      </c:pt>
                      <c:pt idx="3292">
                        <c:v>0</c:v>
                      </c:pt>
                      <c:pt idx="3293">
                        <c:v>0</c:v>
                      </c:pt>
                      <c:pt idx="3294">
                        <c:v>0</c:v>
                      </c:pt>
                      <c:pt idx="3295">
                        <c:v>0</c:v>
                      </c:pt>
                      <c:pt idx="3296">
                        <c:v>0</c:v>
                      </c:pt>
                      <c:pt idx="3297">
                        <c:v>0</c:v>
                      </c:pt>
                      <c:pt idx="3298">
                        <c:v>0</c:v>
                      </c:pt>
                      <c:pt idx="3299">
                        <c:v>0</c:v>
                      </c:pt>
                      <c:pt idx="3300">
                        <c:v>0</c:v>
                      </c:pt>
                      <c:pt idx="3301">
                        <c:v>0</c:v>
                      </c:pt>
                      <c:pt idx="3302">
                        <c:v>0</c:v>
                      </c:pt>
                      <c:pt idx="3303">
                        <c:v>0</c:v>
                      </c:pt>
                      <c:pt idx="3304">
                        <c:v>0</c:v>
                      </c:pt>
                      <c:pt idx="3305">
                        <c:v>0</c:v>
                      </c:pt>
                      <c:pt idx="3306">
                        <c:v>0</c:v>
                      </c:pt>
                      <c:pt idx="3307">
                        <c:v>0</c:v>
                      </c:pt>
                      <c:pt idx="3308">
                        <c:v>0</c:v>
                      </c:pt>
                      <c:pt idx="3309">
                        <c:v>0</c:v>
                      </c:pt>
                      <c:pt idx="3310">
                        <c:v>0</c:v>
                      </c:pt>
                      <c:pt idx="3311">
                        <c:v>0</c:v>
                      </c:pt>
                      <c:pt idx="3312">
                        <c:v>0</c:v>
                      </c:pt>
                      <c:pt idx="3313">
                        <c:v>0</c:v>
                      </c:pt>
                      <c:pt idx="3314">
                        <c:v>0</c:v>
                      </c:pt>
                      <c:pt idx="3315">
                        <c:v>0</c:v>
                      </c:pt>
                      <c:pt idx="3316">
                        <c:v>0</c:v>
                      </c:pt>
                      <c:pt idx="3317">
                        <c:v>0</c:v>
                      </c:pt>
                      <c:pt idx="3318">
                        <c:v>0</c:v>
                      </c:pt>
                      <c:pt idx="3319">
                        <c:v>0</c:v>
                      </c:pt>
                      <c:pt idx="3320">
                        <c:v>0</c:v>
                      </c:pt>
                      <c:pt idx="3321">
                        <c:v>0</c:v>
                      </c:pt>
                      <c:pt idx="3322">
                        <c:v>0</c:v>
                      </c:pt>
                      <c:pt idx="3323">
                        <c:v>0</c:v>
                      </c:pt>
                      <c:pt idx="3324">
                        <c:v>0</c:v>
                      </c:pt>
                      <c:pt idx="3325">
                        <c:v>0</c:v>
                      </c:pt>
                      <c:pt idx="3326">
                        <c:v>0</c:v>
                      </c:pt>
                      <c:pt idx="3327">
                        <c:v>0</c:v>
                      </c:pt>
                      <c:pt idx="3328">
                        <c:v>0</c:v>
                      </c:pt>
                      <c:pt idx="3329">
                        <c:v>0</c:v>
                      </c:pt>
                      <c:pt idx="3330">
                        <c:v>0</c:v>
                      </c:pt>
                      <c:pt idx="3331">
                        <c:v>0</c:v>
                      </c:pt>
                      <c:pt idx="3332">
                        <c:v>0</c:v>
                      </c:pt>
                      <c:pt idx="3333">
                        <c:v>0</c:v>
                      </c:pt>
                      <c:pt idx="3334">
                        <c:v>0</c:v>
                      </c:pt>
                      <c:pt idx="3335">
                        <c:v>0</c:v>
                      </c:pt>
                      <c:pt idx="3336">
                        <c:v>0</c:v>
                      </c:pt>
                      <c:pt idx="3337">
                        <c:v>0</c:v>
                      </c:pt>
                      <c:pt idx="3338">
                        <c:v>0</c:v>
                      </c:pt>
                      <c:pt idx="3339">
                        <c:v>0</c:v>
                      </c:pt>
                      <c:pt idx="3340">
                        <c:v>0</c:v>
                      </c:pt>
                      <c:pt idx="3341">
                        <c:v>0</c:v>
                      </c:pt>
                      <c:pt idx="3342">
                        <c:v>0</c:v>
                      </c:pt>
                      <c:pt idx="3343">
                        <c:v>0</c:v>
                      </c:pt>
                      <c:pt idx="3344">
                        <c:v>0</c:v>
                      </c:pt>
                      <c:pt idx="3345">
                        <c:v>0</c:v>
                      </c:pt>
                      <c:pt idx="3346">
                        <c:v>0</c:v>
                      </c:pt>
                      <c:pt idx="3347">
                        <c:v>0</c:v>
                      </c:pt>
                      <c:pt idx="3348">
                        <c:v>0</c:v>
                      </c:pt>
                      <c:pt idx="3349">
                        <c:v>0</c:v>
                      </c:pt>
                      <c:pt idx="3350">
                        <c:v>0</c:v>
                      </c:pt>
                      <c:pt idx="3351">
                        <c:v>0</c:v>
                      </c:pt>
                      <c:pt idx="3352">
                        <c:v>0</c:v>
                      </c:pt>
                      <c:pt idx="3353">
                        <c:v>0</c:v>
                      </c:pt>
                      <c:pt idx="3354">
                        <c:v>0</c:v>
                      </c:pt>
                      <c:pt idx="3355">
                        <c:v>0</c:v>
                      </c:pt>
                      <c:pt idx="3356">
                        <c:v>0</c:v>
                      </c:pt>
                      <c:pt idx="3357">
                        <c:v>0</c:v>
                      </c:pt>
                      <c:pt idx="3358">
                        <c:v>0</c:v>
                      </c:pt>
                      <c:pt idx="3359">
                        <c:v>0</c:v>
                      </c:pt>
                      <c:pt idx="3360">
                        <c:v>0</c:v>
                      </c:pt>
                      <c:pt idx="3361">
                        <c:v>0</c:v>
                      </c:pt>
                      <c:pt idx="3362">
                        <c:v>0</c:v>
                      </c:pt>
                      <c:pt idx="3363">
                        <c:v>0</c:v>
                      </c:pt>
                      <c:pt idx="3364">
                        <c:v>0</c:v>
                      </c:pt>
                      <c:pt idx="3365">
                        <c:v>0</c:v>
                      </c:pt>
                      <c:pt idx="3366">
                        <c:v>0</c:v>
                      </c:pt>
                      <c:pt idx="3367">
                        <c:v>0</c:v>
                      </c:pt>
                      <c:pt idx="3368">
                        <c:v>0</c:v>
                      </c:pt>
                      <c:pt idx="3369">
                        <c:v>0</c:v>
                      </c:pt>
                      <c:pt idx="3370">
                        <c:v>0</c:v>
                      </c:pt>
                      <c:pt idx="3371">
                        <c:v>0</c:v>
                      </c:pt>
                      <c:pt idx="3372">
                        <c:v>0</c:v>
                      </c:pt>
                      <c:pt idx="3373">
                        <c:v>0</c:v>
                      </c:pt>
                      <c:pt idx="3374">
                        <c:v>0</c:v>
                      </c:pt>
                      <c:pt idx="3375">
                        <c:v>0</c:v>
                      </c:pt>
                      <c:pt idx="3376">
                        <c:v>0</c:v>
                      </c:pt>
                      <c:pt idx="3377">
                        <c:v>0</c:v>
                      </c:pt>
                      <c:pt idx="3378">
                        <c:v>0</c:v>
                      </c:pt>
                      <c:pt idx="3379">
                        <c:v>0</c:v>
                      </c:pt>
                      <c:pt idx="3380">
                        <c:v>0</c:v>
                      </c:pt>
                      <c:pt idx="3381">
                        <c:v>0</c:v>
                      </c:pt>
                      <c:pt idx="3382">
                        <c:v>0</c:v>
                      </c:pt>
                      <c:pt idx="3383">
                        <c:v>0</c:v>
                      </c:pt>
                      <c:pt idx="3384">
                        <c:v>0</c:v>
                      </c:pt>
                      <c:pt idx="3385">
                        <c:v>0</c:v>
                      </c:pt>
                      <c:pt idx="3386">
                        <c:v>0</c:v>
                      </c:pt>
                      <c:pt idx="3387">
                        <c:v>0</c:v>
                      </c:pt>
                      <c:pt idx="3388">
                        <c:v>0</c:v>
                      </c:pt>
                      <c:pt idx="3389">
                        <c:v>0</c:v>
                      </c:pt>
                      <c:pt idx="3390">
                        <c:v>0</c:v>
                      </c:pt>
                      <c:pt idx="3391">
                        <c:v>0</c:v>
                      </c:pt>
                      <c:pt idx="3392">
                        <c:v>0</c:v>
                      </c:pt>
                      <c:pt idx="3393">
                        <c:v>0</c:v>
                      </c:pt>
                      <c:pt idx="3394">
                        <c:v>0</c:v>
                      </c:pt>
                      <c:pt idx="3395">
                        <c:v>0</c:v>
                      </c:pt>
                      <c:pt idx="3396">
                        <c:v>0</c:v>
                      </c:pt>
                      <c:pt idx="3397">
                        <c:v>0</c:v>
                      </c:pt>
                      <c:pt idx="3398">
                        <c:v>0</c:v>
                      </c:pt>
                      <c:pt idx="3399">
                        <c:v>0</c:v>
                      </c:pt>
                      <c:pt idx="3400">
                        <c:v>0</c:v>
                      </c:pt>
                      <c:pt idx="3401">
                        <c:v>0</c:v>
                      </c:pt>
                      <c:pt idx="3402">
                        <c:v>0</c:v>
                      </c:pt>
                      <c:pt idx="3403">
                        <c:v>0</c:v>
                      </c:pt>
                      <c:pt idx="3404">
                        <c:v>0</c:v>
                      </c:pt>
                      <c:pt idx="3405">
                        <c:v>0</c:v>
                      </c:pt>
                      <c:pt idx="3406">
                        <c:v>0</c:v>
                      </c:pt>
                      <c:pt idx="3407">
                        <c:v>0</c:v>
                      </c:pt>
                      <c:pt idx="3408">
                        <c:v>0</c:v>
                      </c:pt>
                      <c:pt idx="3409">
                        <c:v>0</c:v>
                      </c:pt>
                      <c:pt idx="3410">
                        <c:v>0</c:v>
                      </c:pt>
                      <c:pt idx="3411">
                        <c:v>0</c:v>
                      </c:pt>
                      <c:pt idx="3412">
                        <c:v>0</c:v>
                      </c:pt>
                      <c:pt idx="3413">
                        <c:v>0</c:v>
                      </c:pt>
                      <c:pt idx="3414">
                        <c:v>0</c:v>
                      </c:pt>
                      <c:pt idx="3415">
                        <c:v>0</c:v>
                      </c:pt>
                      <c:pt idx="3416">
                        <c:v>0</c:v>
                      </c:pt>
                      <c:pt idx="3417">
                        <c:v>0</c:v>
                      </c:pt>
                      <c:pt idx="3418">
                        <c:v>0</c:v>
                      </c:pt>
                      <c:pt idx="3419">
                        <c:v>0</c:v>
                      </c:pt>
                      <c:pt idx="3420">
                        <c:v>0</c:v>
                      </c:pt>
                      <c:pt idx="3421">
                        <c:v>0</c:v>
                      </c:pt>
                      <c:pt idx="3422">
                        <c:v>0</c:v>
                      </c:pt>
                      <c:pt idx="3423">
                        <c:v>0</c:v>
                      </c:pt>
                      <c:pt idx="3424">
                        <c:v>0</c:v>
                      </c:pt>
                      <c:pt idx="3425">
                        <c:v>0</c:v>
                      </c:pt>
                      <c:pt idx="3426">
                        <c:v>0</c:v>
                      </c:pt>
                      <c:pt idx="3427">
                        <c:v>0</c:v>
                      </c:pt>
                      <c:pt idx="3428">
                        <c:v>0</c:v>
                      </c:pt>
                      <c:pt idx="3429">
                        <c:v>0</c:v>
                      </c:pt>
                      <c:pt idx="3430">
                        <c:v>0</c:v>
                      </c:pt>
                      <c:pt idx="3431">
                        <c:v>0</c:v>
                      </c:pt>
                      <c:pt idx="3432">
                        <c:v>0</c:v>
                      </c:pt>
                      <c:pt idx="3433">
                        <c:v>0</c:v>
                      </c:pt>
                      <c:pt idx="3434">
                        <c:v>0</c:v>
                      </c:pt>
                      <c:pt idx="3435">
                        <c:v>0</c:v>
                      </c:pt>
                      <c:pt idx="3436">
                        <c:v>0</c:v>
                      </c:pt>
                      <c:pt idx="3437">
                        <c:v>0</c:v>
                      </c:pt>
                      <c:pt idx="3438">
                        <c:v>0</c:v>
                      </c:pt>
                      <c:pt idx="3439">
                        <c:v>0</c:v>
                      </c:pt>
                      <c:pt idx="3440">
                        <c:v>0</c:v>
                      </c:pt>
                      <c:pt idx="3441">
                        <c:v>0</c:v>
                      </c:pt>
                      <c:pt idx="3442">
                        <c:v>0</c:v>
                      </c:pt>
                      <c:pt idx="3443">
                        <c:v>0</c:v>
                      </c:pt>
                      <c:pt idx="3444">
                        <c:v>0</c:v>
                      </c:pt>
                      <c:pt idx="3445">
                        <c:v>0</c:v>
                      </c:pt>
                      <c:pt idx="3446">
                        <c:v>0</c:v>
                      </c:pt>
                      <c:pt idx="3447">
                        <c:v>0</c:v>
                      </c:pt>
                      <c:pt idx="3448">
                        <c:v>0</c:v>
                      </c:pt>
                      <c:pt idx="3449">
                        <c:v>0</c:v>
                      </c:pt>
                      <c:pt idx="3450">
                        <c:v>0</c:v>
                      </c:pt>
                      <c:pt idx="3451">
                        <c:v>0</c:v>
                      </c:pt>
                      <c:pt idx="3452">
                        <c:v>0</c:v>
                      </c:pt>
                      <c:pt idx="3453">
                        <c:v>0</c:v>
                      </c:pt>
                      <c:pt idx="3454">
                        <c:v>0</c:v>
                      </c:pt>
                      <c:pt idx="3455">
                        <c:v>0</c:v>
                      </c:pt>
                      <c:pt idx="3456">
                        <c:v>0</c:v>
                      </c:pt>
                      <c:pt idx="3457">
                        <c:v>0</c:v>
                      </c:pt>
                      <c:pt idx="3458">
                        <c:v>0</c:v>
                      </c:pt>
                      <c:pt idx="3459">
                        <c:v>0</c:v>
                      </c:pt>
                      <c:pt idx="3460">
                        <c:v>0</c:v>
                      </c:pt>
                      <c:pt idx="3461">
                        <c:v>0</c:v>
                      </c:pt>
                      <c:pt idx="3462">
                        <c:v>0</c:v>
                      </c:pt>
                      <c:pt idx="3463">
                        <c:v>0</c:v>
                      </c:pt>
                      <c:pt idx="3464">
                        <c:v>0</c:v>
                      </c:pt>
                      <c:pt idx="3465">
                        <c:v>0</c:v>
                      </c:pt>
                      <c:pt idx="3466">
                        <c:v>0</c:v>
                      </c:pt>
                      <c:pt idx="3467">
                        <c:v>0</c:v>
                      </c:pt>
                      <c:pt idx="3468">
                        <c:v>0</c:v>
                      </c:pt>
                      <c:pt idx="3469">
                        <c:v>0</c:v>
                      </c:pt>
                      <c:pt idx="3470">
                        <c:v>0</c:v>
                      </c:pt>
                      <c:pt idx="3471">
                        <c:v>0</c:v>
                      </c:pt>
                      <c:pt idx="3472">
                        <c:v>0</c:v>
                      </c:pt>
                      <c:pt idx="3473">
                        <c:v>0</c:v>
                      </c:pt>
                      <c:pt idx="3474">
                        <c:v>0</c:v>
                      </c:pt>
                      <c:pt idx="3475">
                        <c:v>0</c:v>
                      </c:pt>
                      <c:pt idx="3476">
                        <c:v>0</c:v>
                      </c:pt>
                      <c:pt idx="3477">
                        <c:v>0</c:v>
                      </c:pt>
                      <c:pt idx="3478">
                        <c:v>0</c:v>
                      </c:pt>
                      <c:pt idx="3479">
                        <c:v>0</c:v>
                      </c:pt>
                      <c:pt idx="3480">
                        <c:v>0</c:v>
                      </c:pt>
                      <c:pt idx="3481">
                        <c:v>0</c:v>
                      </c:pt>
                      <c:pt idx="3482">
                        <c:v>0</c:v>
                      </c:pt>
                      <c:pt idx="3483">
                        <c:v>0</c:v>
                      </c:pt>
                      <c:pt idx="3484">
                        <c:v>0</c:v>
                      </c:pt>
                      <c:pt idx="3485">
                        <c:v>0</c:v>
                      </c:pt>
                      <c:pt idx="3486">
                        <c:v>0</c:v>
                      </c:pt>
                      <c:pt idx="3487">
                        <c:v>0</c:v>
                      </c:pt>
                      <c:pt idx="3488">
                        <c:v>0</c:v>
                      </c:pt>
                      <c:pt idx="3489">
                        <c:v>0</c:v>
                      </c:pt>
                      <c:pt idx="3490">
                        <c:v>0</c:v>
                      </c:pt>
                      <c:pt idx="3491">
                        <c:v>0</c:v>
                      </c:pt>
                      <c:pt idx="3492">
                        <c:v>0</c:v>
                      </c:pt>
                      <c:pt idx="3493">
                        <c:v>0</c:v>
                      </c:pt>
                      <c:pt idx="3494">
                        <c:v>0</c:v>
                      </c:pt>
                      <c:pt idx="3495">
                        <c:v>0</c:v>
                      </c:pt>
                      <c:pt idx="3496">
                        <c:v>0</c:v>
                      </c:pt>
                      <c:pt idx="3497">
                        <c:v>0</c:v>
                      </c:pt>
                      <c:pt idx="3498">
                        <c:v>0</c:v>
                      </c:pt>
                      <c:pt idx="3499">
                        <c:v>0</c:v>
                      </c:pt>
                      <c:pt idx="3500">
                        <c:v>0</c:v>
                      </c:pt>
                      <c:pt idx="3501">
                        <c:v>0</c:v>
                      </c:pt>
                      <c:pt idx="3502">
                        <c:v>0</c:v>
                      </c:pt>
                      <c:pt idx="3503">
                        <c:v>0</c:v>
                      </c:pt>
                      <c:pt idx="3504">
                        <c:v>0</c:v>
                      </c:pt>
                      <c:pt idx="3505">
                        <c:v>0</c:v>
                      </c:pt>
                      <c:pt idx="3506">
                        <c:v>0</c:v>
                      </c:pt>
                      <c:pt idx="3507">
                        <c:v>0</c:v>
                      </c:pt>
                      <c:pt idx="3508">
                        <c:v>0</c:v>
                      </c:pt>
                      <c:pt idx="3509">
                        <c:v>0</c:v>
                      </c:pt>
                      <c:pt idx="3510">
                        <c:v>0</c:v>
                      </c:pt>
                      <c:pt idx="3511">
                        <c:v>0</c:v>
                      </c:pt>
                      <c:pt idx="3512">
                        <c:v>0</c:v>
                      </c:pt>
                      <c:pt idx="3513">
                        <c:v>0</c:v>
                      </c:pt>
                      <c:pt idx="3514">
                        <c:v>0</c:v>
                      </c:pt>
                      <c:pt idx="3515">
                        <c:v>0</c:v>
                      </c:pt>
                      <c:pt idx="3516">
                        <c:v>0</c:v>
                      </c:pt>
                      <c:pt idx="3517">
                        <c:v>0</c:v>
                      </c:pt>
                      <c:pt idx="3518">
                        <c:v>0</c:v>
                      </c:pt>
                      <c:pt idx="3519">
                        <c:v>0</c:v>
                      </c:pt>
                      <c:pt idx="3520">
                        <c:v>0</c:v>
                      </c:pt>
                      <c:pt idx="3521">
                        <c:v>0</c:v>
                      </c:pt>
                      <c:pt idx="3522">
                        <c:v>0</c:v>
                      </c:pt>
                      <c:pt idx="3523">
                        <c:v>0</c:v>
                      </c:pt>
                      <c:pt idx="3524">
                        <c:v>0</c:v>
                      </c:pt>
                      <c:pt idx="3525">
                        <c:v>0</c:v>
                      </c:pt>
                      <c:pt idx="3526">
                        <c:v>0</c:v>
                      </c:pt>
                      <c:pt idx="3527">
                        <c:v>0</c:v>
                      </c:pt>
                      <c:pt idx="3528">
                        <c:v>0</c:v>
                      </c:pt>
                      <c:pt idx="3529">
                        <c:v>0</c:v>
                      </c:pt>
                      <c:pt idx="3530">
                        <c:v>0</c:v>
                      </c:pt>
                      <c:pt idx="3531">
                        <c:v>0</c:v>
                      </c:pt>
                      <c:pt idx="3532">
                        <c:v>0</c:v>
                      </c:pt>
                      <c:pt idx="3533">
                        <c:v>0</c:v>
                      </c:pt>
                      <c:pt idx="3534">
                        <c:v>0</c:v>
                      </c:pt>
                      <c:pt idx="3535">
                        <c:v>0</c:v>
                      </c:pt>
                      <c:pt idx="3536">
                        <c:v>0</c:v>
                      </c:pt>
                      <c:pt idx="3537">
                        <c:v>0</c:v>
                      </c:pt>
                      <c:pt idx="3538">
                        <c:v>0</c:v>
                      </c:pt>
                      <c:pt idx="3539">
                        <c:v>0</c:v>
                      </c:pt>
                      <c:pt idx="3540">
                        <c:v>0</c:v>
                      </c:pt>
                      <c:pt idx="3541">
                        <c:v>0</c:v>
                      </c:pt>
                      <c:pt idx="3542">
                        <c:v>0</c:v>
                      </c:pt>
                      <c:pt idx="3543">
                        <c:v>0</c:v>
                      </c:pt>
                      <c:pt idx="3544">
                        <c:v>0</c:v>
                      </c:pt>
                      <c:pt idx="3545">
                        <c:v>0</c:v>
                      </c:pt>
                      <c:pt idx="3546">
                        <c:v>0</c:v>
                      </c:pt>
                      <c:pt idx="3547">
                        <c:v>0</c:v>
                      </c:pt>
                      <c:pt idx="3548">
                        <c:v>0</c:v>
                      </c:pt>
                      <c:pt idx="3549">
                        <c:v>0</c:v>
                      </c:pt>
                      <c:pt idx="3550">
                        <c:v>0</c:v>
                      </c:pt>
                      <c:pt idx="3551">
                        <c:v>0</c:v>
                      </c:pt>
                      <c:pt idx="3552">
                        <c:v>0</c:v>
                      </c:pt>
                      <c:pt idx="3553">
                        <c:v>0</c:v>
                      </c:pt>
                      <c:pt idx="3554">
                        <c:v>0</c:v>
                      </c:pt>
                      <c:pt idx="3555">
                        <c:v>0</c:v>
                      </c:pt>
                      <c:pt idx="3556">
                        <c:v>0</c:v>
                      </c:pt>
                      <c:pt idx="3557">
                        <c:v>0</c:v>
                      </c:pt>
                      <c:pt idx="3558">
                        <c:v>0</c:v>
                      </c:pt>
                      <c:pt idx="3559">
                        <c:v>0</c:v>
                      </c:pt>
                      <c:pt idx="3560">
                        <c:v>0</c:v>
                      </c:pt>
                      <c:pt idx="3561">
                        <c:v>0</c:v>
                      </c:pt>
                      <c:pt idx="3562">
                        <c:v>0</c:v>
                      </c:pt>
                      <c:pt idx="3563">
                        <c:v>0</c:v>
                      </c:pt>
                      <c:pt idx="3564">
                        <c:v>0</c:v>
                      </c:pt>
                      <c:pt idx="3565">
                        <c:v>0</c:v>
                      </c:pt>
                      <c:pt idx="3566">
                        <c:v>0</c:v>
                      </c:pt>
                      <c:pt idx="3567">
                        <c:v>0</c:v>
                      </c:pt>
                      <c:pt idx="3568">
                        <c:v>0</c:v>
                      </c:pt>
                      <c:pt idx="3569">
                        <c:v>0</c:v>
                      </c:pt>
                      <c:pt idx="3570">
                        <c:v>0</c:v>
                      </c:pt>
                      <c:pt idx="3571">
                        <c:v>0</c:v>
                      </c:pt>
                      <c:pt idx="3572">
                        <c:v>0</c:v>
                      </c:pt>
                      <c:pt idx="3573">
                        <c:v>0</c:v>
                      </c:pt>
                      <c:pt idx="3574">
                        <c:v>0</c:v>
                      </c:pt>
                      <c:pt idx="3575">
                        <c:v>0</c:v>
                      </c:pt>
                      <c:pt idx="3576">
                        <c:v>0</c:v>
                      </c:pt>
                      <c:pt idx="3577">
                        <c:v>0</c:v>
                      </c:pt>
                      <c:pt idx="3578">
                        <c:v>0</c:v>
                      </c:pt>
                      <c:pt idx="3579">
                        <c:v>0</c:v>
                      </c:pt>
                      <c:pt idx="3580">
                        <c:v>0</c:v>
                      </c:pt>
                      <c:pt idx="3581">
                        <c:v>0</c:v>
                      </c:pt>
                      <c:pt idx="3582">
                        <c:v>0</c:v>
                      </c:pt>
                      <c:pt idx="3583">
                        <c:v>0</c:v>
                      </c:pt>
                      <c:pt idx="3584">
                        <c:v>0</c:v>
                      </c:pt>
                      <c:pt idx="3585">
                        <c:v>0</c:v>
                      </c:pt>
                      <c:pt idx="3586">
                        <c:v>0</c:v>
                      </c:pt>
                      <c:pt idx="3587">
                        <c:v>0</c:v>
                      </c:pt>
                      <c:pt idx="3588">
                        <c:v>0</c:v>
                      </c:pt>
                      <c:pt idx="3589">
                        <c:v>0</c:v>
                      </c:pt>
                      <c:pt idx="3590">
                        <c:v>0</c:v>
                      </c:pt>
                      <c:pt idx="3591">
                        <c:v>0</c:v>
                      </c:pt>
                      <c:pt idx="3592">
                        <c:v>0</c:v>
                      </c:pt>
                      <c:pt idx="3593">
                        <c:v>0</c:v>
                      </c:pt>
                      <c:pt idx="3594">
                        <c:v>0</c:v>
                      </c:pt>
                      <c:pt idx="3595">
                        <c:v>0</c:v>
                      </c:pt>
                      <c:pt idx="3596">
                        <c:v>0</c:v>
                      </c:pt>
                      <c:pt idx="3597">
                        <c:v>0</c:v>
                      </c:pt>
                      <c:pt idx="3598">
                        <c:v>0</c:v>
                      </c:pt>
                      <c:pt idx="3599">
                        <c:v>0</c:v>
                      </c:pt>
                      <c:pt idx="3600">
                        <c:v>0</c:v>
                      </c:pt>
                      <c:pt idx="3601">
                        <c:v>0</c:v>
                      </c:pt>
                      <c:pt idx="3602">
                        <c:v>0</c:v>
                      </c:pt>
                      <c:pt idx="3603">
                        <c:v>0</c:v>
                      </c:pt>
                      <c:pt idx="3604">
                        <c:v>0</c:v>
                      </c:pt>
                      <c:pt idx="3605">
                        <c:v>0</c:v>
                      </c:pt>
                      <c:pt idx="3606">
                        <c:v>0</c:v>
                      </c:pt>
                      <c:pt idx="3607">
                        <c:v>0</c:v>
                      </c:pt>
                      <c:pt idx="3608">
                        <c:v>0</c:v>
                      </c:pt>
                      <c:pt idx="3609">
                        <c:v>0</c:v>
                      </c:pt>
                      <c:pt idx="3610">
                        <c:v>0</c:v>
                      </c:pt>
                      <c:pt idx="3611">
                        <c:v>0</c:v>
                      </c:pt>
                      <c:pt idx="3612">
                        <c:v>0</c:v>
                      </c:pt>
                      <c:pt idx="3613">
                        <c:v>0</c:v>
                      </c:pt>
                      <c:pt idx="3614">
                        <c:v>0</c:v>
                      </c:pt>
                      <c:pt idx="3615">
                        <c:v>0</c:v>
                      </c:pt>
                      <c:pt idx="3616">
                        <c:v>0</c:v>
                      </c:pt>
                      <c:pt idx="3617">
                        <c:v>0</c:v>
                      </c:pt>
                      <c:pt idx="3618">
                        <c:v>0</c:v>
                      </c:pt>
                      <c:pt idx="3619">
                        <c:v>0</c:v>
                      </c:pt>
                      <c:pt idx="3620">
                        <c:v>0</c:v>
                      </c:pt>
                      <c:pt idx="3621">
                        <c:v>0</c:v>
                      </c:pt>
                      <c:pt idx="3622">
                        <c:v>0</c:v>
                      </c:pt>
                      <c:pt idx="3623">
                        <c:v>0</c:v>
                      </c:pt>
                      <c:pt idx="3624">
                        <c:v>0</c:v>
                      </c:pt>
                      <c:pt idx="3625">
                        <c:v>0</c:v>
                      </c:pt>
                      <c:pt idx="3626">
                        <c:v>0</c:v>
                      </c:pt>
                      <c:pt idx="3627">
                        <c:v>0</c:v>
                      </c:pt>
                      <c:pt idx="3628">
                        <c:v>0</c:v>
                      </c:pt>
                      <c:pt idx="3629">
                        <c:v>0</c:v>
                      </c:pt>
                      <c:pt idx="3630">
                        <c:v>0</c:v>
                      </c:pt>
                      <c:pt idx="3631">
                        <c:v>0</c:v>
                      </c:pt>
                      <c:pt idx="3632">
                        <c:v>0</c:v>
                      </c:pt>
                      <c:pt idx="3633">
                        <c:v>0</c:v>
                      </c:pt>
                      <c:pt idx="3634">
                        <c:v>0</c:v>
                      </c:pt>
                      <c:pt idx="3635">
                        <c:v>0</c:v>
                      </c:pt>
                      <c:pt idx="3636">
                        <c:v>0</c:v>
                      </c:pt>
                      <c:pt idx="3637">
                        <c:v>0</c:v>
                      </c:pt>
                      <c:pt idx="3638">
                        <c:v>0</c:v>
                      </c:pt>
                      <c:pt idx="3639">
                        <c:v>0</c:v>
                      </c:pt>
                      <c:pt idx="3640">
                        <c:v>0</c:v>
                      </c:pt>
                      <c:pt idx="3641">
                        <c:v>0</c:v>
                      </c:pt>
                      <c:pt idx="3642">
                        <c:v>0</c:v>
                      </c:pt>
                      <c:pt idx="3643">
                        <c:v>0</c:v>
                      </c:pt>
                      <c:pt idx="3644">
                        <c:v>0</c:v>
                      </c:pt>
                      <c:pt idx="3645">
                        <c:v>0</c:v>
                      </c:pt>
                      <c:pt idx="3646">
                        <c:v>0</c:v>
                      </c:pt>
                      <c:pt idx="3647">
                        <c:v>0</c:v>
                      </c:pt>
                      <c:pt idx="3648">
                        <c:v>0</c:v>
                      </c:pt>
                      <c:pt idx="3649">
                        <c:v>0</c:v>
                      </c:pt>
                      <c:pt idx="3650">
                        <c:v>0</c:v>
                      </c:pt>
                      <c:pt idx="3651">
                        <c:v>0</c:v>
                      </c:pt>
                      <c:pt idx="3652">
                        <c:v>0</c:v>
                      </c:pt>
                      <c:pt idx="3653">
                        <c:v>0</c:v>
                      </c:pt>
                      <c:pt idx="3654">
                        <c:v>0</c:v>
                      </c:pt>
                      <c:pt idx="3655">
                        <c:v>0</c:v>
                      </c:pt>
                      <c:pt idx="3656">
                        <c:v>0</c:v>
                      </c:pt>
                      <c:pt idx="3657">
                        <c:v>0</c:v>
                      </c:pt>
                      <c:pt idx="3658">
                        <c:v>0</c:v>
                      </c:pt>
                      <c:pt idx="3659">
                        <c:v>0</c:v>
                      </c:pt>
                      <c:pt idx="3660">
                        <c:v>0</c:v>
                      </c:pt>
                      <c:pt idx="3661">
                        <c:v>0</c:v>
                      </c:pt>
                      <c:pt idx="3662">
                        <c:v>0</c:v>
                      </c:pt>
                      <c:pt idx="3663">
                        <c:v>0</c:v>
                      </c:pt>
                      <c:pt idx="3664">
                        <c:v>0</c:v>
                      </c:pt>
                      <c:pt idx="3665">
                        <c:v>0</c:v>
                      </c:pt>
                      <c:pt idx="3666">
                        <c:v>0</c:v>
                      </c:pt>
                      <c:pt idx="3667">
                        <c:v>0</c:v>
                      </c:pt>
                      <c:pt idx="3668">
                        <c:v>0</c:v>
                      </c:pt>
                      <c:pt idx="3669">
                        <c:v>0</c:v>
                      </c:pt>
                      <c:pt idx="3670">
                        <c:v>0</c:v>
                      </c:pt>
                      <c:pt idx="3671">
                        <c:v>0</c:v>
                      </c:pt>
                      <c:pt idx="3672">
                        <c:v>0</c:v>
                      </c:pt>
                      <c:pt idx="3673">
                        <c:v>0</c:v>
                      </c:pt>
                      <c:pt idx="3674">
                        <c:v>0</c:v>
                      </c:pt>
                      <c:pt idx="3675">
                        <c:v>0</c:v>
                      </c:pt>
                      <c:pt idx="3676">
                        <c:v>0</c:v>
                      </c:pt>
                      <c:pt idx="3677">
                        <c:v>0</c:v>
                      </c:pt>
                      <c:pt idx="3678">
                        <c:v>0</c:v>
                      </c:pt>
                      <c:pt idx="3679">
                        <c:v>0</c:v>
                      </c:pt>
                      <c:pt idx="3680">
                        <c:v>0</c:v>
                      </c:pt>
                      <c:pt idx="3681">
                        <c:v>0</c:v>
                      </c:pt>
                      <c:pt idx="3682">
                        <c:v>0</c:v>
                      </c:pt>
                      <c:pt idx="3683">
                        <c:v>0</c:v>
                      </c:pt>
                      <c:pt idx="3684">
                        <c:v>0</c:v>
                      </c:pt>
                      <c:pt idx="3685">
                        <c:v>0</c:v>
                      </c:pt>
                      <c:pt idx="3686">
                        <c:v>0</c:v>
                      </c:pt>
                      <c:pt idx="3687">
                        <c:v>0</c:v>
                      </c:pt>
                      <c:pt idx="3688">
                        <c:v>0</c:v>
                      </c:pt>
                      <c:pt idx="3689">
                        <c:v>0</c:v>
                      </c:pt>
                      <c:pt idx="3690">
                        <c:v>0</c:v>
                      </c:pt>
                      <c:pt idx="3691">
                        <c:v>0</c:v>
                      </c:pt>
                      <c:pt idx="3692">
                        <c:v>0</c:v>
                      </c:pt>
                      <c:pt idx="3693">
                        <c:v>0</c:v>
                      </c:pt>
                      <c:pt idx="3694">
                        <c:v>0</c:v>
                      </c:pt>
                      <c:pt idx="3695">
                        <c:v>0</c:v>
                      </c:pt>
                      <c:pt idx="3696">
                        <c:v>0</c:v>
                      </c:pt>
                      <c:pt idx="3697">
                        <c:v>0</c:v>
                      </c:pt>
                      <c:pt idx="3698">
                        <c:v>0</c:v>
                      </c:pt>
                      <c:pt idx="3699">
                        <c:v>0</c:v>
                      </c:pt>
                      <c:pt idx="3700">
                        <c:v>0</c:v>
                      </c:pt>
                      <c:pt idx="3701">
                        <c:v>0</c:v>
                      </c:pt>
                      <c:pt idx="3702">
                        <c:v>0</c:v>
                      </c:pt>
                      <c:pt idx="3703">
                        <c:v>0</c:v>
                      </c:pt>
                      <c:pt idx="3704">
                        <c:v>0</c:v>
                      </c:pt>
                      <c:pt idx="3705">
                        <c:v>0</c:v>
                      </c:pt>
                      <c:pt idx="3706">
                        <c:v>0</c:v>
                      </c:pt>
                      <c:pt idx="3707">
                        <c:v>0</c:v>
                      </c:pt>
                      <c:pt idx="3708">
                        <c:v>0</c:v>
                      </c:pt>
                      <c:pt idx="3709">
                        <c:v>0</c:v>
                      </c:pt>
                      <c:pt idx="3710">
                        <c:v>0</c:v>
                      </c:pt>
                      <c:pt idx="3711">
                        <c:v>0</c:v>
                      </c:pt>
                      <c:pt idx="3712">
                        <c:v>0</c:v>
                      </c:pt>
                      <c:pt idx="3713">
                        <c:v>0</c:v>
                      </c:pt>
                      <c:pt idx="3714">
                        <c:v>0</c:v>
                      </c:pt>
                      <c:pt idx="3715">
                        <c:v>0</c:v>
                      </c:pt>
                      <c:pt idx="3716">
                        <c:v>0</c:v>
                      </c:pt>
                      <c:pt idx="3717">
                        <c:v>0</c:v>
                      </c:pt>
                      <c:pt idx="3718">
                        <c:v>0</c:v>
                      </c:pt>
                      <c:pt idx="3719">
                        <c:v>0</c:v>
                      </c:pt>
                      <c:pt idx="3720">
                        <c:v>0</c:v>
                      </c:pt>
                      <c:pt idx="3721">
                        <c:v>0</c:v>
                      </c:pt>
                      <c:pt idx="3722">
                        <c:v>0</c:v>
                      </c:pt>
                      <c:pt idx="3723">
                        <c:v>0</c:v>
                      </c:pt>
                      <c:pt idx="3724">
                        <c:v>0</c:v>
                      </c:pt>
                      <c:pt idx="3725">
                        <c:v>0</c:v>
                      </c:pt>
                      <c:pt idx="3726">
                        <c:v>0</c:v>
                      </c:pt>
                      <c:pt idx="3727">
                        <c:v>0</c:v>
                      </c:pt>
                      <c:pt idx="3728">
                        <c:v>0</c:v>
                      </c:pt>
                      <c:pt idx="3729">
                        <c:v>0</c:v>
                      </c:pt>
                      <c:pt idx="3730">
                        <c:v>0</c:v>
                      </c:pt>
                      <c:pt idx="3731">
                        <c:v>0</c:v>
                      </c:pt>
                      <c:pt idx="3732">
                        <c:v>0</c:v>
                      </c:pt>
                      <c:pt idx="3733">
                        <c:v>0</c:v>
                      </c:pt>
                      <c:pt idx="3734">
                        <c:v>0</c:v>
                      </c:pt>
                      <c:pt idx="3735">
                        <c:v>0</c:v>
                      </c:pt>
                      <c:pt idx="3736">
                        <c:v>0</c:v>
                      </c:pt>
                      <c:pt idx="3737">
                        <c:v>0</c:v>
                      </c:pt>
                      <c:pt idx="3738">
                        <c:v>0</c:v>
                      </c:pt>
                      <c:pt idx="3739">
                        <c:v>0</c:v>
                      </c:pt>
                      <c:pt idx="3740">
                        <c:v>0</c:v>
                      </c:pt>
                      <c:pt idx="3741">
                        <c:v>0</c:v>
                      </c:pt>
                      <c:pt idx="3742">
                        <c:v>0</c:v>
                      </c:pt>
                      <c:pt idx="3743">
                        <c:v>0</c:v>
                      </c:pt>
                      <c:pt idx="3744">
                        <c:v>0</c:v>
                      </c:pt>
                      <c:pt idx="3745">
                        <c:v>0</c:v>
                      </c:pt>
                      <c:pt idx="3746">
                        <c:v>0</c:v>
                      </c:pt>
                      <c:pt idx="3747">
                        <c:v>0</c:v>
                      </c:pt>
                      <c:pt idx="3748">
                        <c:v>0</c:v>
                      </c:pt>
                      <c:pt idx="3749">
                        <c:v>0</c:v>
                      </c:pt>
                      <c:pt idx="3750">
                        <c:v>0</c:v>
                      </c:pt>
                      <c:pt idx="3751">
                        <c:v>0</c:v>
                      </c:pt>
                      <c:pt idx="3752">
                        <c:v>0</c:v>
                      </c:pt>
                      <c:pt idx="3753">
                        <c:v>0</c:v>
                      </c:pt>
                      <c:pt idx="3754">
                        <c:v>0</c:v>
                      </c:pt>
                      <c:pt idx="3755">
                        <c:v>0</c:v>
                      </c:pt>
                      <c:pt idx="3756">
                        <c:v>0</c:v>
                      </c:pt>
                      <c:pt idx="3757">
                        <c:v>0</c:v>
                      </c:pt>
                      <c:pt idx="3758">
                        <c:v>0</c:v>
                      </c:pt>
                      <c:pt idx="3759">
                        <c:v>0</c:v>
                      </c:pt>
                      <c:pt idx="3760">
                        <c:v>0</c:v>
                      </c:pt>
                      <c:pt idx="3761">
                        <c:v>0</c:v>
                      </c:pt>
                      <c:pt idx="3762">
                        <c:v>0</c:v>
                      </c:pt>
                      <c:pt idx="3763">
                        <c:v>0</c:v>
                      </c:pt>
                      <c:pt idx="3764">
                        <c:v>0</c:v>
                      </c:pt>
                      <c:pt idx="3765">
                        <c:v>0</c:v>
                      </c:pt>
                      <c:pt idx="3766">
                        <c:v>0</c:v>
                      </c:pt>
                      <c:pt idx="3767">
                        <c:v>0</c:v>
                      </c:pt>
                      <c:pt idx="3768">
                        <c:v>0</c:v>
                      </c:pt>
                      <c:pt idx="3769">
                        <c:v>0</c:v>
                      </c:pt>
                      <c:pt idx="3770">
                        <c:v>0</c:v>
                      </c:pt>
                      <c:pt idx="3771">
                        <c:v>0</c:v>
                      </c:pt>
                      <c:pt idx="3772">
                        <c:v>0</c:v>
                      </c:pt>
                      <c:pt idx="3773">
                        <c:v>0</c:v>
                      </c:pt>
                      <c:pt idx="3774">
                        <c:v>0</c:v>
                      </c:pt>
                      <c:pt idx="3775">
                        <c:v>0</c:v>
                      </c:pt>
                      <c:pt idx="3776">
                        <c:v>0</c:v>
                      </c:pt>
                      <c:pt idx="3777">
                        <c:v>0</c:v>
                      </c:pt>
                      <c:pt idx="3778">
                        <c:v>0</c:v>
                      </c:pt>
                      <c:pt idx="3779">
                        <c:v>0</c:v>
                      </c:pt>
                      <c:pt idx="3780">
                        <c:v>0</c:v>
                      </c:pt>
                      <c:pt idx="3781">
                        <c:v>0</c:v>
                      </c:pt>
                      <c:pt idx="3782">
                        <c:v>0</c:v>
                      </c:pt>
                      <c:pt idx="3783">
                        <c:v>0</c:v>
                      </c:pt>
                      <c:pt idx="3784">
                        <c:v>0</c:v>
                      </c:pt>
                      <c:pt idx="3785">
                        <c:v>0</c:v>
                      </c:pt>
                      <c:pt idx="3786">
                        <c:v>0</c:v>
                      </c:pt>
                      <c:pt idx="3787">
                        <c:v>0</c:v>
                      </c:pt>
                      <c:pt idx="3788">
                        <c:v>0</c:v>
                      </c:pt>
                      <c:pt idx="3789">
                        <c:v>0</c:v>
                      </c:pt>
                      <c:pt idx="3790">
                        <c:v>0</c:v>
                      </c:pt>
                      <c:pt idx="3791">
                        <c:v>0</c:v>
                      </c:pt>
                      <c:pt idx="3792">
                        <c:v>0</c:v>
                      </c:pt>
                      <c:pt idx="3793">
                        <c:v>0</c:v>
                      </c:pt>
                      <c:pt idx="3794">
                        <c:v>0</c:v>
                      </c:pt>
                      <c:pt idx="3795">
                        <c:v>0</c:v>
                      </c:pt>
                      <c:pt idx="3796">
                        <c:v>0</c:v>
                      </c:pt>
                      <c:pt idx="3797">
                        <c:v>0</c:v>
                      </c:pt>
                      <c:pt idx="3798">
                        <c:v>0</c:v>
                      </c:pt>
                      <c:pt idx="3799">
                        <c:v>0</c:v>
                      </c:pt>
                      <c:pt idx="3800">
                        <c:v>0</c:v>
                      </c:pt>
                      <c:pt idx="3801">
                        <c:v>0</c:v>
                      </c:pt>
                      <c:pt idx="3802">
                        <c:v>0</c:v>
                      </c:pt>
                      <c:pt idx="3803">
                        <c:v>0</c:v>
                      </c:pt>
                      <c:pt idx="3804">
                        <c:v>0</c:v>
                      </c:pt>
                      <c:pt idx="3805">
                        <c:v>0</c:v>
                      </c:pt>
                      <c:pt idx="3806">
                        <c:v>0</c:v>
                      </c:pt>
                      <c:pt idx="3807">
                        <c:v>0</c:v>
                      </c:pt>
                      <c:pt idx="3808">
                        <c:v>0</c:v>
                      </c:pt>
                      <c:pt idx="3809">
                        <c:v>0</c:v>
                      </c:pt>
                      <c:pt idx="3810">
                        <c:v>0</c:v>
                      </c:pt>
                      <c:pt idx="3811">
                        <c:v>0</c:v>
                      </c:pt>
                      <c:pt idx="3812">
                        <c:v>0</c:v>
                      </c:pt>
                      <c:pt idx="3813">
                        <c:v>0</c:v>
                      </c:pt>
                      <c:pt idx="3814">
                        <c:v>0</c:v>
                      </c:pt>
                      <c:pt idx="3815">
                        <c:v>0</c:v>
                      </c:pt>
                      <c:pt idx="3816">
                        <c:v>0</c:v>
                      </c:pt>
                      <c:pt idx="3817">
                        <c:v>0</c:v>
                      </c:pt>
                      <c:pt idx="3818">
                        <c:v>0</c:v>
                      </c:pt>
                      <c:pt idx="3819">
                        <c:v>0</c:v>
                      </c:pt>
                      <c:pt idx="3820">
                        <c:v>0</c:v>
                      </c:pt>
                      <c:pt idx="3821">
                        <c:v>0</c:v>
                      </c:pt>
                      <c:pt idx="3822">
                        <c:v>0</c:v>
                      </c:pt>
                      <c:pt idx="3823">
                        <c:v>0</c:v>
                      </c:pt>
                      <c:pt idx="3824">
                        <c:v>0</c:v>
                      </c:pt>
                      <c:pt idx="3825">
                        <c:v>0</c:v>
                      </c:pt>
                      <c:pt idx="3826">
                        <c:v>0</c:v>
                      </c:pt>
                      <c:pt idx="3827">
                        <c:v>0</c:v>
                      </c:pt>
                      <c:pt idx="3828">
                        <c:v>0</c:v>
                      </c:pt>
                      <c:pt idx="3829">
                        <c:v>0</c:v>
                      </c:pt>
                      <c:pt idx="3830">
                        <c:v>0</c:v>
                      </c:pt>
                      <c:pt idx="3831">
                        <c:v>0</c:v>
                      </c:pt>
                      <c:pt idx="3832">
                        <c:v>0</c:v>
                      </c:pt>
                      <c:pt idx="3833">
                        <c:v>0</c:v>
                      </c:pt>
                      <c:pt idx="3834">
                        <c:v>0</c:v>
                      </c:pt>
                      <c:pt idx="3835">
                        <c:v>0</c:v>
                      </c:pt>
                      <c:pt idx="3836">
                        <c:v>0</c:v>
                      </c:pt>
                      <c:pt idx="3837">
                        <c:v>0</c:v>
                      </c:pt>
                      <c:pt idx="3838">
                        <c:v>0</c:v>
                      </c:pt>
                      <c:pt idx="3839">
                        <c:v>0</c:v>
                      </c:pt>
                      <c:pt idx="3840">
                        <c:v>0</c:v>
                      </c:pt>
                      <c:pt idx="3841">
                        <c:v>0</c:v>
                      </c:pt>
                      <c:pt idx="3842">
                        <c:v>0</c:v>
                      </c:pt>
                      <c:pt idx="3843">
                        <c:v>0</c:v>
                      </c:pt>
                      <c:pt idx="3844">
                        <c:v>0</c:v>
                      </c:pt>
                      <c:pt idx="3845">
                        <c:v>0</c:v>
                      </c:pt>
                      <c:pt idx="3846">
                        <c:v>0</c:v>
                      </c:pt>
                      <c:pt idx="3847">
                        <c:v>0</c:v>
                      </c:pt>
                      <c:pt idx="3848">
                        <c:v>0</c:v>
                      </c:pt>
                      <c:pt idx="3849">
                        <c:v>0</c:v>
                      </c:pt>
                      <c:pt idx="3850">
                        <c:v>0</c:v>
                      </c:pt>
                      <c:pt idx="3851">
                        <c:v>0</c:v>
                      </c:pt>
                      <c:pt idx="3852">
                        <c:v>0</c:v>
                      </c:pt>
                      <c:pt idx="3853">
                        <c:v>0</c:v>
                      </c:pt>
                      <c:pt idx="3854">
                        <c:v>0</c:v>
                      </c:pt>
                      <c:pt idx="3855">
                        <c:v>0</c:v>
                      </c:pt>
                      <c:pt idx="3856">
                        <c:v>0</c:v>
                      </c:pt>
                      <c:pt idx="3857">
                        <c:v>0</c:v>
                      </c:pt>
                      <c:pt idx="3858">
                        <c:v>0</c:v>
                      </c:pt>
                      <c:pt idx="3859">
                        <c:v>0</c:v>
                      </c:pt>
                      <c:pt idx="3860">
                        <c:v>0</c:v>
                      </c:pt>
                      <c:pt idx="3861">
                        <c:v>0</c:v>
                      </c:pt>
                      <c:pt idx="3862">
                        <c:v>0</c:v>
                      </c:pt>
                      <c:pt idx="3863">
                        <c:v>0</c:v>
                      </c:pt>
                      <c:pt idx="3864">
                        <c:v>0</c:v>
                      </c:pt>
                      <c:pt idx="3865">
                        <c:v>0</c:v>
                      </c:pt>
                      <c:pt idx="3866">
                        <c:v>0</c:v>
                      </c:pt>
                      <c:pt idx="3867">
                        <c:v>0</c:v>
                      </c:pt>
                      <c:pt idx="3868">
                        <c:v>0</c:v>
                      </c:pt>
                      <c:pt idx="3869">
                        <c:v>0</c:v>
                      </c:pt>
                      <c:pt idx="3870">
                        <c:v>0</c:v>
                      </c:pt>
                      <c:pt idx="3871">
                        <c:v>0</c:v>
                      </c:pt>
                      <c:pt idx="3872">
                        <c:v>0</c:v>
                      </c:pt>
                      <c:pt idx="3873">
                        <c:v>0</c:v>
                      </c:pt>
                      <c:pt idx="3874">
                        <c:v>0</c:v>
                      </c:pt>
                      <c:pt idx="3875">
                        <c:v>0</c:v>
                      </c:pt>
                      <c:pt idx="3876">
                        <c:v>0</c:v>
                      </c:pt>
                      <c:pt idx="3877">
                        <c:v>0</c:v>
                      </c:pt>
                      <c:pt idx="3878">
                        <c:v>0</c:v>
                      </c:pt>
                      <c:pt idx="3879">
                        <c:v>0</c:v>
                      </c:pt>
                      <c:pt idx="3880">
                        <c:v>0</c:v>
                      </c:pt>
                      <c:pt idx="3881">
                        <c:v>0</c:v>
                      </c:pt>
                      <c:pt idx="3882">
                        <c:v>0</c:v>
                      </c:pt>
                      <c:pt idx="3883">
                        <c:v>0</c:v>
                      </c:pt>
                      <c:pt idx="3884">
                        <c:v>0</c:v>
                      </c:pt>
                      <c:pt idx="3885">
                        <c:v>0</c:v>
                      </c:pt>
                      <c:pt idx="3886">
                        <c:v>0</c:v>
                      </c:pt>
                      <c:pt idx="3887">
                        <c:v>0</c:v>
                      </c:pt>
                      <c:pt idx="3888">
                        <c:v>0</c:v>
                      </c:pt>
                      <c:pt idx="3889">
                        <c:v>0</c:v>
                      </c:pt>
                      <c:pt idx="3890">
                        <c:v>0</c:v>
                      </c:pt>
                      <c:pt idx="3891">
                        <c:v>0</c:v>
                      </c:pt>
                      <c:pt idx="3892">
                        <c:v>0</c:v>
                      </c:pt>
                      <c:pt idx="3893">
                        <c:v>0</c:v>
                      </c:pt>
                      <c:pt idx="3894">
                        <c:v>0</c:v>
                      </c:pt>
                      <c:pt idx="3895">
                        <c:v>0</c:v>
                      </c:pt>
                      <c:pt idx="3896">
                        <c:v>0</c:v>
                      </c:pt>
                      <c:pt idx="3897">
                        <c:v>0</c:v>
                      </c:pt>
                      <c:pt idx="3898">
                        <c:v>0</c:v>
                      </c:pt>
                      <c:pt idx="3899">
                        <c:v>0</c:v>
                      </c:pt>
                      <c:pt idx="3900">
                        <c:v>0</c:v>
                      </c:pt>
                      <c:pt idx="3901">
                        <c:v>0</c:v>
                      </c:pt>
                      <c:pt idx="3902">
                        <c:v>0</c:v>
                      </c:pt>
                      <c:pt idx="3903">
                        <c:v>0</c:v>
                      </c:pt>
                      <c:pt idx="3904">
                        <c:v>0</c:v>
                      </c:pt>
                      <c:pt idx="3905">
                        <c:v>0</c:v>
                      </c:pt>
                      <c:pt idx="3906">
                        <c:v>0</c:v>
                      </c:pt>
                      <c:pt idx="3907">
                        <c:v>0</c:v>
                      </c:pt>
                      <c:pt idx="3908">
                        <c:v>0</c:v>
                      </c:pt>
                      <c:pt idx="3909">
                        <c:v>0</c:v>
                      </c:pt>
                      <c:pt idx="3910">
                        <c:v>0</c:v>
                      </c:pt>
                      <c:pt idx="3911">
                        <c:v>0</c:v>
                      </c:pt>
                      <c:pt idx="3912">
                        <c:v>0</c:v>
                      </c:pt>
                      <c:pt idx="3913">
                        <c:v>0</c:v>
                      </c:pt>
                      <c:pt idx="3914">
                        <c:v>0</c:v>
                      </c:pt>
                      <c:pt idx="3915">
                        <c:v>0</c:v>
                      </c:pt>
                      <c:pt idx="3916">
                        <c:v>0</c:v>
                      </c:pt>
                      <c:pt idx="3917">
                        <c:v>0</c:v>
                      </c:pt>
                      <c:pt idx="3918">
                        <c:v>0</c:v>
                      </c:pt>
                      <c:pt idx="3919">
                        <c:v>0</c:v>
                      </c:pt>
                      <c:pt idx="3920">
                        <c:v>0</c:v>
                      </c:pt>
                      <c:pt idx="3921">
                        <c:v>0</c:v>
                      </c:pt>
                      <c:pt idx="3922">
                        <c:v>0</c:v>
                      </c:pt>
                      <c:pt idx="3923">
                        <c:v>0</c:v>
                      </c:pt>
                      <c:pt idx="3924">
                        <c:v>0</c:v>
                      </c:pt>
                      <c:pt idx="3925">
                        <c:v>0</c:v>
                      </c:pt>
                      <c:pt idx="3926">
                        <c:v>0</c:v>
                      </c:pt>
                      <c:pt idx="3927">
                        <c:v>0</c:v>
                      </c:pt>
                      <c:pt idx="3928">
                        <c:v>0</c:v>
                      </c:pt>
                      <c:pt idx="3929">
                        <c:v>0</c:v>
                      </c:pt>
                      <c:pt idx="3930">
                        <c:v>0</c:v>
                      </c:pt>
                      <c:pt idx="3931">
                        <c:v>0</c:v>
                      </c:pt>
                      <c:pt idx="3932">
                        <c:v>0</c:v>
                      </c:pt>
                      <c:pt idx="3933">
                        <c:v>0</c:v>
                      </c:pt>
                      <c:pt idx="3934">
                        <c:v>0</c:v>
                      </c:pt>
                      <c:pt idx="3935">
                        <c:v>0</c:v>
                      </c:pt>
                      <c:pt idx="3936">
                        <c:v>0</c:v>
                      </c:pt>
                      <c:pt idx="3937">
                        <c:v>0</c:v>
                      </c:pt>
                      <c:pt idx="3938">
                        <c:v>0</c:v>
                      </c:pt>
                      <c:pt idx="3939">
                        <c:v>0</c:v>
                      </c:pt>
                      <c:pt idx="3940">
                        <c:v>0</c:v>
                      </c:pt>
                      <c:pt idx="3941">
                        <c:v>0</c:v>
                      </c:pt>
                      <c:pt idx="3942">
                        <c:v>0</c:v>
                      </c:pt>
                      <c:pt idx="3943">
                        <c:v>0</c:v>
                      </c:pt>
                      <c:pt idx="3944">
                        <c:v>0</c:v>
                      </c:pt>
                      <c:pt idx="3945">
                        <c:v>0</c:v>
                      </c:pt>
                      <c:pt idx="3946">
                        <c:v>0</c:v>
                      </c:pt>
                      <c:pt idx="3947">
                        <c:v>0</c:v>
                      </c:pt>
                      <c:pt idx="3948">
                        <c:v>0</c:v>
                      </c:pt>
                      <c:pt idx="3949">
                        <c:v>0</c:v>
                      </c:pt>
                      <c:pt idx="3950">
                        <c:v>0</c:v>
                      </c:pt>
                      <c:pt idx="3951">
                        <c:v>0</c:v>
                      </c:pt>
                      <c:pt idx="3952">
                        <c:v>0</c:v>
                      </c:pt>
                      <c:pt idx="3953">
                        <c:v>0</c:v>
                      </c:pt>
                      <c:pt idx="3954">
                        <c:v>0</c:v>
                      </c:pt>
                      <c:pt idx="3955">
                        <c:v>0</c:v>
                      </c:pt>
                      <c:pt idx="3956">
                        <c:v>0</c:v>
                      </c:pt>
                      <c:pt idx="3957">
                        <c:v>0</c:v>
                      </c:pt>
                      <c:pt idx="3958">
                        <c:v>0</c:v>
                      </c:pt>
                      <c:pt idx="3959">
                        <c:v>0</c:v>
                      </c:pt>
                      <c:pt idx="3960">
                        <c:v>0</c:v>
                      </c:pt>
                      <c:pt idx="3961">
                        <c:v>0</c:v>
                      </c:pt>
                      <c:pt idx="3962">
                        <c:v>0</c:v>
                      </c:pt>
                      <c:pt idx="3963">
                        <c:v>0</c:v>
                      </c:pt>
                      <c:pt idx="3964">
                        <c:v>0</c:v>
                      </c:pt>
                      <c:pt idx="3965">
                        <c:v>0</c:v>
                      </c:pt>
                      <c:pt idx="3966">
                        <c:v>0</c:v>
                      </c:pt>
                      <c:pt idx="3967">
                        <c:v>0</c:v>
                      </c:pt>
                      <c:pt idx="3968">
                        <c:v>0</c:v>
                      </c:pt>
                      <c:pt idx="3969">
                        <c:v>0</c:v>
                      </c:pt>
                      <c:pt idx="3970">
                        <c:v>0</c:v>
                      </c:pt>
                      <c:pt idx="3971">
                        <c:v>0</c:v>
                      </c:pt>
                      <c:pt idx="3972">
                        <c:v>0</c:v>
                      </c:pt>
                      <c:pt idx="3973">
                        <c:v>0</c:v>
                      </c:pt>
                      <c:pt idx="3974">
                        <c:v>0</c:v>
                      </c:pt>
                      <c:pt idx="3975">
                        <c:v>0</c:v>
                      </c:pt>
                      <c:pt idx="3976">
                        <c:v>0</c:v>
                      </c:pt>
                      <c:pt idx="3977">
                        <c:v>0</c:v>
                      </c:pt>
                      <c:pt idx="3978">
                        <c:v>0</c:v>
                      </c:pt>
                      <c:pt idx="3979">
                        <c:v>0</c:v>
                      </c:pt>
                      <c:pt idx="3980">
                        <c:v>0</c:v>
                      </c:pt>
                      <c:pt idx="3981">
                        <c:v>0</c:v>
                      </c:pt>
                      <c:pt idx="3982">
                        <c:v>0</c:v>
                      </c:pt>
                      <c:pt idx="3983">
                        <c:v>0</c:v>
                      </c:pt>
                      <c:pt idx="3984">
                        <c:v>0</c:v>
                      </c:pt>
                      <c:pt idx="3985">
                        <c:v>0</c:v>
                      </c:pt>
                      <c:pt idx="3986">
                        <c:v>0</c:v>
                      </c:pt>
                      <c:pt idx="3987">
                        <c:v>0</c:v>
                      </c:pt>
                      <c:pt idx="3988">
                        <c:v>0</c:v>
                      </c:pt>
                      <c:pt idx="3989">
                        <c:v>0</c:v>
                      </c:pt>
                      <c:pt idx="3990">
                        <c:v>0</c:v>
                      </c:pt>
                      <c:pt idx="3991">
                        <c:v>0</c:v>
                      </c:pt>
                      <c:pt idx="3992">
                        <c:v>0</c:v>
                      </c:pt>
                      <c:pt idx="3993">
                        <c:v>0</c:v>
                      </c:pt>
                      <c:pt idx="3994">
                        <c:v>0</c:v>
                      </c:pt>
                      <c:pt idx="3995">
                        <c:v>0</c:v>
                      </c:pt>
                      <c:pt idx="3996">
                        <c:v>0</c:v>
                      </c:pt>
                      <c:pt idx="3997">
                        <c:v>0</c:v>
                      </c:pt>
                      <c:pt idx="3998">
                        <c:v>0</c:v>
                      </c:pt>
                      <c:pt idx="3999">
                        <c:v>0</c:v>
                      </c:pt>
                      <c:pt idx="4000">
                        <c:v>0</c:v>
                      </c:pt>
                      <c:pt idx="4001">
                        <c:v>0</c:v>
                      </c:pt>
                      <c:pt idx="4002">
                        <c:v>0</c:v>
                      </c:pt>
                      <c:pt idx="4003">
                        <c:v>0</c:v>
                      </c:pt>
                      <c:pt idx="4004">
                        <c:v>0</c:v>
                      </c:pt>
                      <c:pt idx="4005">
                        <c:v>0</c:v>
                      </c:pt>
                      <c:pt idx="4006">
                        <c:v>0</c:v>
                      </c:pt>
                      <c:pt idx="4007">
                        <c:v>0</c:v>
                      </c:pt>
                      <c:pt idx="4008">
                        <c:v>0</c:v>
                      </c:pt>
                      <c:pt idx="4009">
                        <c:v>0</c:v>
                      </c:pt>
                      <c:pt idx="4010">
                        <c:v>0</c:v>
                      </c:pt>
                      <c:pt idx="4011">
                        <c:v>0</c:v>
                      </c:pt>
                      <c:pt idx="4012">
                        <c:v>0</c:v>
                      </c:pt>
                      <c:pt idx="4013">
                        <c:v>0</c:v>
                      </c:pt>
                      <c:pt idx="4014">
                        <c:v>0</c:v>
                      </c:pt>
                      <c:pt idx="4015">
                        <c:v>0</c:v>
                      </c:pt>
                      <c:pt idx="4016">
                        <c:v>0</c:v>
                      </c:pt>
                      <c:pt idx="4017">
                        <c:v>0</c:v>
                      </c:pt>
                      <c:pt idx="4018">
                        <c:v>0</c:v>
                      </c:pt>
                      <c:pt idx="4019">
                        <c:v>0</c:v>
                      </c:pt>
                      <c:pt idx="4020">
                        <c:v>0</c:v>
                      </c:pt>
                      <c:pt idx="4021">
                        <c:v>0</c:v>
                      </c:pt>
                      <c:pt idx="4022">
                        <c:v>0</c:v>
                      </c:pt>
                      <c:pt idx="4023">
                        <c:v>0</c:v>
                      </c:pt>
                      <c:pt idx="4024">
                        <c:v>0</c:v>
                      </c:pt>
                      <c:pt idx="4025">
                        <c:v>0</c:v>
                      </c:pt>
                      <c:pt idx="4026">
                        <c:v>0</c:v>
                      </c:pt>
                      <c:pt idx="4027">
                        <c:v>0</c:v>
                      </c:pt>
                      <c:pt idx="4028">
                        <c:v>0</c:v>
                      </c:pt>
                      <c:pt idx="4029">
                        <c:v>0</c:v>
                      </c:pt>
                      <c:pt idx="4030">
                        <c:v>0</c:v>
                      </c:pt>
                      <c:pt idx="4031">
                        <c:v>0</c:v>
                      </c:pt>
                      <c:pt idx="4032">
                        <c:v>0</c:v>
                      </c:pt>
                      <c:pt idx="4033">
                        <c:v>0</c:v>
                      </c:pt>
                      <c:pt idx="4034">
                        <c:v>0</c:v>
                      </c:pt>
                      <c:pt idx="4035">
                        <c:v>0</c:v>
                      </c:pt>
                      <c:pt idx="4036">
                        <c:v>0</c:v>
                      </c:pt>
                      <c:pt idx="4037">
                        <c:v>0</c:v>
                      </c:pt>
                      <c:pt idx="4038">
                        <c:v>0</c:v>
                      </c:pt>
                      <c:pt idx="4039">
                        <c:v>0</c:v>
                      </c:pt>
                      <c:pt idx="4040">
                        <c:v>0</c:v>
                      </c:pt>
                      <c:pt idx="4041">
                        <c:v>0</c:v>
                      </c:pt>
                      <c:pt idx="4042">
                        <c:v>0</c:v>
                      </c:pt>
                      <c:pt idx="4043">
                        <c:v>0</c:v>
                      </c:pt>
                      <c:pt idx="4044">
                        <c:v>0</c:v>
                      </c:pt>
                      <c:pt idx="4045">
                        <c:v>0</c:v>
                      </c:pt>
                      <c:pt idx="4046">
                        <c:v>0</c:v>
                      </c:pt>
                      <c:pt idx="4047">
                        <c:v>0</c:v>
                      </c:pt>
                      <c:pt idx="4048">
                        <c:v>0</c:v>
                      </c:pt>
                      <c:pt idx="4049">
                        <c:v>0</c:v>
                      </c:pt>
                      <c:pt idx="4050">
                        <c:v>0</c:v>
                      </c:pt>
                      <c:pt idx="4051">
                        <c:v>0</c:v>
                      </c:pt>
                      <c:pt idx="4052">
                        <c:v>0</c:v>
                      </c:pt>
                      <c:pt idx="4053">
                        <c:v>0</c:v>
                      </c:pt>
                      <c:pt idx="4054">
                        <c:v>0</c:v>
                      </c:pt>
                      <c:pt idx="4055">
                        <c:v>0</c:v>
                      </c:pt>
                      <c:pt idx="4056">
                        <c:v>0</c:v>
                      </c:pt>
                      <c:pt idx="4057">
                        <c:v>0</c:v>
                      </c:pt>
                      <c:pt idx="4058">
                        <c:v>0</c:v>
                      </c:pt>
                      <c:pt idx="4059">
                        <c:v>0</c:v>
                      </c:pt>
                      <c:pt idx="4060">
                        <c:v>0</c:v>
                      </c:pt>
                      <c:pt idx="4061">
                        <c:v>0</c:v>
                      </c:pt>
                      <c:pt idx="4062">
                        <c:v>0</c:v>
                      </c:pt>
                      <c:pt idx="4063">
                        <c:v>0</c:v>
                      </c:pt>
                      <c:pt idx="4064">
                        <c:v>0</c:v>
                      </c:pt>
                      <c:pt idx="4065">
                        <c:v>0</c:v>
                      </c:pt>
                      <c:pt idx="4066">
                        <c:v>0</c:v>
                      </c:pt>
                      <c:pt idx="4067">
                        <c:v>0</c:v>
                      </c:pt>
                      <c:pt idx="4068">
                        <c:v>0</c:v>
                      </c:pt>
                      <c:pt idx="4069">
                        <c:v>0</c:v>
                      </c:pt>
                      <c:pt idx="4070">
                        <c:v>0</c:v>
                      </c:pt>
                      <c:pt idx="4071">
                        <c:v>0</c:v>
                      </c:pt>
                      <c:pt idx="4072">
                        <c:v>0</c:v>
                      </c:pt>
                      <c:pt idx="4073">
                        <c:v>0</c:v>
                      </c:pt>
                      <c:pt idx="4074">
                        <c:v>0</c:v>
                      </c:pt>
                      <c:pt idx="4075">
                        <c:v>0</c:v>
                      </c:pt>
                      <c:pt idx="4076">
                        <c:v>0</c:v>
                      </c:pt>
                      <c:pt idx="4077">
                        <c:v>0</c:v>
                      </c:pt>
                      <c:pt idx="4078">
                        <c:v>0</c:v>
                      </c:pt>
                      <c:pt idx="4079">
                        <c:v>0</c:v>
                      </c:pt>
                      <c:pt idx="4080">
                        <c:v>0</c:v>
                      </c:pt>
                      <c:pt idx="4081">
                        <c:v>0</c:v>
                      </c:pt>
                      <c:pt idx="4082">
                        <c:v>0</c:v>
                      </c:pt>
                      <c:pt idx="4083">
                        <c:v>0</c:v>
                      </c:pt>
                      <c:pt idx="4084">
                        <c:v>0</c:v>
                      </c:pt>
                      <c:pt idx="4085">
                        <c:v>0</c:v>
                      </c:pt>
                      <c:pt idx="4086">
                        <c:v>0</c:v>
                      </c:pt>
                      <c:pt idx="4087">
                        <c:v>0</c:v>
                      </c:pt>
                      <c:pt idx="4088">
                        <c:v>0</c:v>
                      </c:pt>
                      <c:pt idx="4089">
                        <c:v>0</c:v>
                      </c:pt>
                      <c:pt idx="4090">
                        <c:v>0</c:v>
                      </c:pt>
                      <c:pt idx="4091">
                        <c:v>0</c:v>
                      </c:pt>
                      <c:pt idx="4092">
                        <c:v>0</c:v>
                      </c:pt>
                      <c:pt idx="4093">
                        <c:v>0</c:v>
                      </c:pt>
                      <c:pt idx="4094">
                        <c:v>0</c:v>
                      </c:pt>
                      <c:pt idx="4095">
                        <c:v>0</c:v>
                      </c:pt>
                      <c:pt idx="4096">
                        <c:v>0</c:v>
                      </c:pt>
                      <c:pt idx="4097">
                        <c:v>0</c:v>
                      </c:pt>
                      <c:pt idx="4098">
                        <c:v>0</c:v>
                      </c:pt>
                      <c:pt idx="4099">
                        <c:v>0</c:v>
                      </c:pt>
                      <c:pt idx="4100">
                        <c:v>0</c:v>
                      </c:pt>
                      <c:pt idx="4101">
                        <c:v>0</c:v>
                      </c:pt>
                      <c:pt idx="4102">
                        <c:v>0</c:v>
                      </c:pt>
                      <c:pt idx="4103">
                        <c:v>0</c:v>
                      </c:pt>
                      <c:pt idx="4104">
                        <c:v>0</c:v>
                      </c:pt>
                      <c:pt idx="4105">
                        <c:v>0</c:v>
                      </c:pt>
                      <c:pt idx="4106">
                        <c:v>0</c:v>
                      </c:pt>
                      <c:pt idx="4107">
                        <c:v>0</c:v>
                      </c:pt>
                      <c:pt idx="4108">
                        <c:v>0</c:v>
                      </c:pt>
                      <c:pt idx="4109">
                        <c:v>0</c:v>
                      </c:pt>
                      <c:pt idx="4110">
                        <c:v>0</c:v>
                      </c:pt>
                      <c:pt idx="4111">
                        <c:v>0</c:v>
                      </c:pt>
                      <c:pt idx="4112">
                        <c:v>0</c:v>
                      </c:pt>
                      <c:pt idx="4113">
                        <c:v>0</c:v>
                      </c:pt>
                      <c:pt idx="4114">
                        <c:v>0</c:v>
                      </c:pt>
                      <c:pt idx="4115">
                        <c:v>0</c:v>
                      </c:pt>
                      <c:pt idx="4116">
                        <c:v>0</c:v>
                      </c:pt>
                      <c:pt idx="4117">
                        <c:v>0</c:v>
                      </c:pt>
                      <c:pt idx="4118">
                        <c:v>0</c:v>
                      </c:pt>
                      <c:pt idx="4119">
                        <c:v>0</c:v>
                      </c:pt>
                      <c:pt idx="4120">
                        <c:v>0</c:v>
                      </c:pt>
                      <c:pt idx="4121">
                        <c:v>0</c:v>
                      </c:pt>
                      <c:pt idx="4122">
                        <c:v>0</c:v>
                      </c:pt>
                      <c:pt idx="4123">
                        <c:v>0</c:v>
                      </c:pt>
                      <c:pt idx="4124">
                        <c:v>0</c:v>
                      </c:pt>
                      <c:pt idx="4125">
                        <c:v>0</c:v>
                      </c:pt>
                      <c:pt idx="4126">
                        <c:v>0</c:v>
                      </c:pt>
                      <c:pt idx="4127">
                        <c:v>0</c:v>
                      </c:pt>
                      <c:pt idx="4128">
                        <c:v>0</c:v>
                      </c:pt>
                      <c:pt idx="4129">
                        <c:v>0</c:v>
                      </c:pt>
                      <c:pt idx="4130">
                        <c:v>0</c:v>
                      </c:pt>
                      <c:pt idx="4131">
                        <c:v>0</c:v>
                      </c:pt>
                      <c:pt idx="4132">
                        <c:v>0</c:v>
                      </c:pt>
                      <c:pt idx="4133">
                        <c:v>0</c:v>
                      </c:pt>
                      <c:pt idx="4134">
                        <c:v>0</c:v>
                      </c:pt>
                      <c:pt idx="4135">
                        <c:v>0</c:v>
                      </c:pt>
                      <c:pt idx="4136">
                        <c:v>0</c:v>
                      </c:pt>
                      <c:pt idx="4137">
                        <c:v>0</c:v>
                      </c:pt>
                      <c:pt idx="4138">
                        <c:v>0</c:v>
                      </c:pt>
                      <c:pt idx="4139">
                        <c:v>0</c:v>
                      </c:pt>
                      <c:pt idx="4140">
                        <c:v>0</c:v>
                      </c:pt>
                      <c:pt idx="4141">
                        <c:v>0</c:v>
                      </c:pt>
                      <c:pt idx="4142">
                        <c:v>0</c:v>
                      </c:pt>
                      <c:pt idx="4143">
                        <c:v>0</c:v>
                      </c:pt>
                      <c:pt idx="4144">
                        <c:v>0</c:v>
                      </c:pt>
                      <c:pt idx="4145">
                        <c:v>0</c:v>
                      </c:pt>
                      <c:pt idx="4146">
                        <c:v>0</c:v>
                      </c:pt>
                      <c:pt idx="4147">
                        <c:v>0</c:v>
                      </c:pt>
                      <c:pt idx="4148">
                        <c:v>0</c:v>
                      </c:pt>
                      <c:pt idx="4149">
                        <c:v>0</c:v>
                      </c:pt>
                      <c:pt idx="4150">
                        <c:v>0</c:v>
                      </c:pt>
                      <c:pt idx="4151">
                        <c:v>0</c:v>
                      </c:pt>
                      <c:pt idx="4152">
                        <c:v>0</c:v>
                      </c:pt>
                      <c:pt idx="4153">
                        <c:v>0</c:v>
                      </c:pt>
                      <c:pt idx="4154">
                        <c:v>0</c:v>
                      </c:pt>
                      <c:pt idx="4155">
                        <c:v>0</c:v>
                      </c:pt>
                      <c:pt idx="4156">
                        <c:v>0</c:v>
                      </c:pt>
                      <c:pt idx="4157">
                        <c:v>0</c:v>
                      </c:pt>
                      <c:pt idx="4158">
                        <c:v>0</c:v>
                      </c:pt>
                      <c:pt idx="4159">
                        <c:v>0</c:v>
                      </c:pt>
                      <c:pt idx="4160">
                        <c:v>0</c:v>
                      </c:pt>
                      <c:pt idx="4161">
                        <c:v>0</c:v>
                      </c:pt>
                      <c:pt idx="4162">
                        <c:v>0</c:v>
                      </c:pt>
                      <c:pt idx="4163">
                        <c:v>0</c:v>
                      </c:pt>
                      <c:pt idx="4164">
                        <c:v>0</c:v>
                      </c:pt>
                      <c:pt idx="4165">
                        <c:v>0</c:v>
                      </c:pt>
                      <c:pt idx="4166">
                        <c:v>0</c:v>
                      </c:pt>
                      <c:pt idx="4167">
                        <c:v>0</c:v>
                      </c:pt>
                      <c:pt idx="4168">
                        <c:v>0</c:v>
                      </c:pt>
                      <c:pt idx="4169">
                        <c:v>0</c:v>
                      </c:pt>
                      <c:pt idx="4170">
                        <c:v>0</c:v>
                      </c:pt>
                      <c:pt idx="4171">
                        <c:v>0</c:v>
                      </c:pt>
                      <c:pt idx="4172">
                        <c:v>0</c:v>
                      </c:pt>
                      <c:pt idx="4173">
                        <c:v>0</c:v>
                      </c:pt>
                      <c:pt idx="4174">
                        <c:v>0</c:v>
                      </c:pt>
                      <c:pt idx="4175">
                        <c:v>0</c:v>
                      </c:pt>
                      <c:pt idx="4176">
                        <c:v>0</c:v>
                      </c:pt>
                      <c:pt idx="4177">
                        <c:v>0</c:v>
                      </c:pt>
                      <c:pt idx="4178">
                        <c:v>0</c:v>
                      </c:pt>
                      <c:pt idx="4179">
                        <c:v>0</c:v>
                      </c:pt>
                      <c:pt idx="4180">
                        <c:v>0</c:v>
                      </c:pt>
                      <c:pt idx="4181">
                        <c:v>0</c:v>
                      </c:pt>
                      <c:pt idx="4182">
                        <c:v>0</c:v>
                      </c:pt>
                      <c:pt idx="4183">
                        <c:v>0</c:v>
                      </c:pt>
                      <c:pt idx="4184">
                        <c:v>0</c:v>
                      </c:pt>
                      <c:pt idx="4185">
                        <c:v>0</c:v>
                      </c:pt>
                      <c:pt idx="4186">
                        <c:v>0</c:v>
                      </c:pt>
                      <c:pt idx="4187">
                        <c:v>0</c:v>
                      </c:pt>
                      <c:pt idx="4188">
                        <c:v>0</c:v>
                      </c:pt>
                      <c:pt idx="4189">
                        <c:v>0</c:v>
                      </c:pt>
                      <c:pt idx="4190">
                        <c:v>0</c:v>
                      </c:pt>
                      <c:pt idx="4191">
                        <c:v>0</c:v>
                      </c:pt>
                      <c:pt idx="4192">
                        <c:v>0</c:v>
                      </c:pt>
                      <c:pt idx="4193">
                        <c:v>0</c:v>
                      </c:pt>
                      <c:pt idx="4194">
                        <c:v>0</c:v>
                      </c:pt>
                      <c:pt idx="4195">
                        <c:v>0</c:v>
                      </c:pt>
                      <c:pt idx="4196">
                        <c:v>0</c:v>
                      </c:pt>
                      <c:pt idx="4197">
                        <c:v>0</c:v>
                      </c:pt>
                      <c:pt idx="4198">
                        <c:v>0</c:v>
                      </c:pt>
                      <c:pt idx="4199">
                        <c:v>0</c:v>
                      </c:pt>
                      <c:pt idx="4200">
                        <c:v>0</c:v>
                      </c:pt>
                      <c:pt idx="4201">
                        <c:v>0</c:v>
                      </c:pt>
                      <c:pt idx="4202">
                        <c:v>0</c:v>
                      </c:pt>
                      <c:pt idx="4203">
                        <c:v>0</c:v>
                      </c:pt>
                      <c:pt idx="4204">
                        <c:v>0</c:v>
                      </c:pt>
                      <c:pt idx="4205">
                        <c:v>0</c:v>
                      </c:pt>
                      <c:pt idx="4206">
                        <c:v>0</c:v>
                      </c:pt>
                      <c:pt idx="4207">
                        <c:v>0</c:v>
                      </c:pt>
                      <c:pt idx="4208">
                        <c:v>0</c:v>
                      </c:pt>
                      <c:pt idx="4209">
                        <c:v>0</c:v>
                      </c:pt>
                      <c:pt idx="4210">
                        <c:v>0</c:v>
                      </c:pt>
                      <c:pt idx="4211">
                        <c:v>0</c:v>
                      </c:pt>
                      <c:pt idx="4212">
                        <c:v>0</c:v>
                      </c:pt>
                      <c:pt idx="4213">
                        <c:v>0</c:v>
                      </c:pt>
                      <c:pt idx="4214">
                        <c:v>0</c:v>
                      </c:pt>
                      <c:pt idx="4215">
                        <c:v>0</c:v>
                      </c:pt>
                      <c:pt idx="4216">
                        <c:v>0</c:v>
                      </c:pt>
                      <c:pt idx="4217">
                        <c:v>0</c:v>
                      </c:pt>
                      <c:pt idx="4218">
                        <c:v>0</c:v>
                      </c:pt>
                      <c:pt idx="4219">
                        <c:v>0</c:v>
                      </c:pt>
                      <c:pt idx="4220">
                        <c:v>0</c:v>
                      </c:pt>
                      <c:pt idx="4221">
                        <c:v>0</c:v>
                      </c:pt>
                      <c:pt idx="4222">
                        <c:v>0</c:v>
                      </c:pt>
                      <c:pt idx="4223">
                        <c:v>0</c:v>
                      </c:pt>
                      <c:pt idx="4224">
                        <c:v>0</c:v>
                      </c:pt>
                      <c:pt idx="4225">
                        <c:v>0</c:v>
                      </c:pt>
                      <c:pt idx="4226">
                        <c:v>0</c:v>
                      </c:pt>
                      <c:pt idx="4227">
                        <c:v>0</c:v>
                      </c:pt>
                      <c:pt idx="4228">
                        <c:v>0</c:v>
                      </c:pt>
                      <c:pt idx="4229">
                        <c:v>0</c:v>
                      </c:pt>
                      <c:pt idx="4230">
                        <c:v>0</c:v>
                      </c:pt>
                      <c:pt idx="4231">
                        <c:v>0</c:v>
                      </c:pt>
                      <c:pt idx="4232">
                        <c:v>0</c:v>
                      </c:pt>
                      <c:pt idx="4233">
                        <c:v>0</c:v>
                      </c:pt>
                      <c:pt idx="4234">
                        <c:v>0</c:v>
                      </c:pt>
                      <c:pt idx="4235">
                        <c:v>0</c:v>
                      </c:pt>
                      <c:pt idx="4236">
                        <c:v>0</c:v>
                      </c:pt>
                      <c:pt idx="4237">
                        <c:v>0</c:v>
                      </c:pt>
                      <c:pt idx="4238">
                        <c:v>0</c:v>
                      </c:pt>
                      <c:pt idx="4239">
                        <c:v>0</c:v>
                      </c:pt>
                      <c:pt idx="4240">
                        <c:v>0</c:v>
                      </c:pt>
                      <c:pt idx="4241">
                        <c:v>0</c:v>
                      </c:pt>
                      <c:pt idx="4242">
                        <c:v>0</c:v>
                      </c:pt>
                      <c:pt idx="4243">
                        <c:v>0</c:v>
                      </c:pt>
                      <c:pt idx="4244">
                        <c:v>0</c:v>
                      </c:pt>
                      <c:pt idx="4245">
                        <c:v>0</c:v>
                      </c:pt>
                      <c:pt idx="4246">
                        <c:v>0</c:v>
                      </c:pt>
                      <c:pt idx="4247">
                        <c:v>0</c:v>
                      </c:pt>
                      <c:pt idx="4248">
                        <c:v>0</c:v>
                      </c:pt>
                      <c:pt idx="4249">
                        <c:v>0</c:v>
                      </c:pt>
                      <c:pt idx="4250">
                        <c:v>0</c:v>
                      </c:pt>
                      <c:pt idx="4251">
                        <c:v>0</c:v>
                      </c:pt>
                      <c:pt idx="4252">
                        <c:v>0</c:v>
                      </c:pt>
                      <c:pt idx="4253">
                        <c:v>0</c:v>
                      </c:pt>
                      <c:pt idx="4254">
                        <c:v>0</c:v>
                      </c:pt>
                      <c:pt idx="4255">
                        <c:v>0</c:v>
                      </c:pt>
                      <c:pt idx="4256">
                        <c:v>0</c:v>
                      </c:pt>
                      <c:pt idx="4257">
                        <c:v>0</c:v>
                      </c:pt>
                      <c:pt idx="4258">
                        <c:v>0</c:v>
                      </c:pt>
                      <c:pt idx="4259">
                        <c:v>0</c:v>
                      </c:pt>
                      <c:pt idx="4260">
                        <c:v>0</c:v>
                      </c:pt>
                      <c:pt idx="4261">
                        <c:v>0</c:v>
                      </c:pt>
                      <c:pt idx="4262">
                        <c:v>0</c:v>
                      </c:pt>
                      <c:pt idx="4263">
                        <c:v>0</c:v>
                      </c:pt>
                      <c:pt idx="4264">
                        <c:v>0</c:v>
                      </c:pt>
                      <c:pt idx="4265">
                        <c:v>0</c:v>
                      </c:pt>
                      <c:pt idx="4266">
                        <c:v>0</c:v>
                      </c:pt>
                      <c:pt idx="4267">
                        <c:v>0</c:v>
                      </c:pt>
                      <c:pt idx="4268">
                        <c:v>0</c:v>
                      </c:pt>
                      <c:pt idx="4269">
                        <c:v>0</c:v>
                      </c:pt>
                      <c:pt idx="4270">
                        <c:v>0</c:v>
                      </c:pt>
                      <c:pt idx="4271">
                        <c:v>0</c:v>
                      </c:pt>
                      <c:pt idx="4272">
                        <c:v>0</c:v>
                      </c:pt>
                      <c:pt idx="4273">
                        <c:v>0</c:v>
                      </c:pt>
                      <c:pt idx="4274">
                        <c:v>0</c:v>
                      </c:pt>
                      <c:pt idx="4275">
                        <c:v>0</c:v>
                      </c:pt>
                      <c:pt idx="4276">
                        <c:v>0</c:v>
                      </c:pt>
                      <c:pt idx="4277">
                        <c:v>0</c:v>
                      </c:pt>
                      <c:pt idx="4278">
                        <c:v>0</c:v>
                      </c:pt>
                      <c:pt idx="4279">
                        <c:v>0</c:v>
                      </c:pt>
                      <c:pt idx="4280">
                        <c:v>0</c:v>
                      </c:pt>
                      <c:pt idx="4281">
                        <c:v>0</c:v>
                      </c:pt>
                      <c:pt idx="4282">
                        <c:v>0</c:v>
                      </c:pt>
                      <c:pt idx="4283">
                        <c:v>0</c:v>
                      </c:pt>
                      <c:pt idx="4284">
                        <c:v>0</c:v>
                      </c:pt>
                      <c:pt idx="4285">
                        <c:v>0</c:v>
                      </c:pt>
                      <c:pt idx="4286">
                        <c:v>0</c:v>
                      </c:pt>
                      <c:pt idx="4287">
                        <c:v>0</c:v>
                      </c:pt>
                      <c:pt idx="4288">
                        <c:v>0</c:v>
                      </c:pt>
                      <c:pt idx="4289">
                        <c:v>0</c:v>
                      </c:pt>
                      <c:pt idx="4290">
                        <c:v>0</c:v>
                      </c:pt>
                      <c:pt idx="4291">
                        <c:v>0</c:v>
                      </c:pt>
                      <c:pt idx="4292">
                        <c:v>0</c:v>
                      </c:pt>
                      <c:pt idx="4293">
                        <c:v>0</c:v>
                      </c:pt>
                      <c:pt idx="4294">
                        <c:v>0</c:v>
                      </c:pt>
                      <c:pt idx="4295">
                        <c:v>0</c:v>
                      </c:pt>
                      <c:pt idx="4296">
                        <c:v>0</c:v>
                      </c:pt>
                      <c:pt idx="4297">
                        <c:v>0</c:v>
                      </c:pt>
                      <c:pt idx="4298">
                        <c:v>0</c:v>
                      </c:pt>
                      <c:pt idx="4299">
                        <c:v>0</c:v>
                      </c:pt>
                      <c:pt idx="4300">
                        <c:v>0</c:v>
                      </c:pt>
                      <c:pt idx="4301">
                        <c:v>0</c:v>
                      </c:pt>
                      <c:pt idx="4302">
                        <c:v>0</c:v>
                      </c:pt>
                      <c:pt idx="4303">
                        <c:v>0</c:v>
                      </c:pt>
                      <c:pt idx="4304">
                        <c:v>0</c:v>
                      </c:pt>
                      <c:pt idx="4305">
                        <c:v>0</c:v>
                      </c:pt>
                      <c:pt idx="4306">
                        <c:v>0</c:v>
                      </c:pt>
                      <c:pt idx="4307">
                        <c:v>0</c:v>
                      </c:pt>
                      <c:pt idx="4308">
                        <c:v>0</c:v>
                      </c:pt>
                      <c:pt idx="4309">
                        <c:v>0</c:v>
                      </c:pt>
                      <c:pt idx="4310">
                        <c:v>0</c:v>
                      </c:pt>
                      <c:pt idx="4311">
                        <c:v>0</c:v>
                      </c:pt>
                      <c:pt idx="4312">
                        <c:v>0</c:v>
                      </c:pt>
                      <c:pt idx="4313">
                        <c:v>0</c:v>
                      </c:pt>
                      <c:pt idx="4314">
                        <c:v>0</c:v>
                      </c:pt>
                      <c:pt idx="4315">
                        <c:v>0</c:v>
                      </c:pt>
                      <c:pt idx="4316">
                        <c:v>0</c:v>
                      </c:pt>
                      <c:pt idx="4317">
                        <c:v>0</c:v>
                      </c:pt>
                      <c:pt idx="4318">
                        <c:v>0</c:v>
                      </c:pt>
                      <c:pt idx="4319">
                        <c:v>0</c:v>
                      </c:pt>
                      <c:pt idx="4320">
                        <c:v>0</c:v>
                      </c:pt>
                      <c:pt idx="4321">
                        <c:v>0</c:v>
                      </c:pt>
                      <c:pt idx="4322">
                        <c:v>0</c:v>
                      </c:pt>
                      <c:pt idx="4323">
                        <c:v>0</c:v>
                      </c:pt>
                      <c:pt idx="4324">
                        <c:v>0</c:v>
                      </c:pt>
                      <c:pt idx="4325">
                        <c:v>0</c:v>
                      </c:pt>
                      <c:pt idx="4326">
                        <c:v>0</c:v>
                      </c:pt>
                      <c:pt idx="4327">
                        <c:v>0</c:v>
                      </c:pt>
                      <c:pt idx="4328">
                        <c:v>0</c:v>
                      </c:pt>
                      <c:pt idx="4329">
                        <c:v>0</c:v>
                      </c:pt>
                      <c:pt idx="4330">
                        <c:v>0</c:v>
                      </c:pt>
                      <c:pt idx="4331">
                        <c:v>0</c:v>
                      </c:pt>
                      <c:pt idx="4332">
                        <c:v>0</c:v>
                      </c:pt>
                      <c:pt idx="4333">
                        <c:v>0</c:v>
                      </c:pt>
                      <c:pt idx="4334">
                        <c:v>0</c:v>
                      </c:pt>
                      <c:pt idx="4335">
                        <c:v>0</c:v>
                      </c:pt>
                      <c:pt idx="4336">
                        <c:v>0</c:v>
                      </c:pt>
                      <c:pt idx="4337">
                        <c:v>0</c:v>
                      </c:pt>
                      <c:pt idx="4338">
                        <c:v>0</c:v>
                      </c:pt>
                      <c:pt idx="4339">
                        <c:v>0</c:v>
                      </c:pt>
                      <c:pt idx="4340">
                        <c:v>0</c:v>
                      </c:pt>
                      <c:pt idx="4341">
                        <c:v>0</c:v>
                      </c:pt>
                      <c:pt idx="4342">
                        <c:v>0</c:v>
                      </c:pt>
                      <c:pt idx="4343">
                        <c:v>0</c:v>
                      </c:pt>
                      <c:pt idx="4344">
                        <c:v>0</c:v>
                      </c:pt>
                      <c:pt idx="4345">
                        <c:v>0</c:v>
                      </c:pt>
                      <c:pt idx="4346">
                        <c:v>0</c:v>
                      </c:pt>
                      <c:pt idx="4347">
                        <c:v>0</c:v>
                      </c:pt>
                      <c:pt idx="4348">
                        <c:v>0</c:v>
                      </c:pt>
                      <c:pt idx="4349">
                        <c:v>0</c:v>
                      </c:pt>
                      <c:pt idx="4350">
                        <c:v>0</c:v>
                      </c:pt>
                      <c:pt idx="4351">
                        <c:v>0</c:v>
                      </c:pt>
                      <c:pt idx="4352">
                        <c:v>0</c:v>
                      </c:pt>
                      <c:pt idx="4353">
                        <c:v>0</c:v>
                      </c:pt>
                      <c:pt idx="4354">
                        <c:v>0</c:v>
                      </c:pt>
                      <c:pt idx="4355">
                        <c:v>0</c:v>
                      </c:pt>
                      <c:pt idx="4356">
                        <c:v>0</c:v>
                      </c:pt>
                      <c:pt idx="4357">
                        <c:v>0</c:v>
                      </c:pt>
                      <c:pt idx="4358">
                        <c:v>0</c:v>
                      </c:pt>
                      <c:pt idx="4359">
                        <c:v>0</c:v>
                      </c:pt>
                      <c:pt idx="4360">
                        <c:v>0</c:v>
                      </c:pt>
                      <c:pt idx="4361">
                        <c:v>0</c:v>
                      </c:pt>
                      <c:pt idx="4362">
                        <c:v>0</c:v>
                      </c:pt>
                      <c:pt idx="4363">
                        <c:v>0</c:v>
                      </c:pt>
                      <c:pt idx="4364">
                        <c:v>0</c:v>
                      </c:pt>
                      <c:pt idx="4365">
                        <c:v>0</c:v>
                      </c:pt>
                      <c:pt idx="4366">
                        <c:v>0</c:v>
                      </c:pt>
                      <c:pt idx="4367">
                        <c:v>0</c:v>
                      </c:pt>
                      <c:pt idx="4368">
                        <c:v>0</c:v>
                      </c:pt>
                      <c:pt idx="4369">
                        <c:v>0</c:v>
                      </c:pt>
                      <c:pt idx="4370">
                        <c:v>0</c:v>
                      </c:pt>
                      <c:pt idx="4371">
                        <c:v>0</c:v>
                      </c:pt>
                      <c:pt idx="4372">
                        <c:v>0</c:v>
                      </c:pt>
                      <c:pt idx="4373">
                        <c:v>0</c:v>
                      </c:pt>
                      <c:pt idx="4374">
                        <c:v>0</c:v>
                      </c:pt>
                      <c:pt idx="4375">
                        <c:v>0</c:v>
                      </c:pt>
                      <c:pt idx="4376">
                        <c:v>0</c:v>
                      </c:pt>
                      <c:pt idx="4377">
                        <c:v>0</c:v>
                      </c:pt>
                      <c:pt idx="4378">
                        <c:v>0</c:v>
                      </c:pt>
                      <c:pt idx="4379">
                        <c:v>0</c:v>
                      </c:pt>
                      <c:pt idx="4380">
                        <c:v>0</c:v>
                      </c:pt>
                      <c:pt idx="4381">
                        <c:v>0</c:v>
                      </c:pt>
                      <c:pt idx="4382">
                        <c:v>0</c:v>
                      </c:pt>
                      <c:pt idx="4383">
                        <c:v>0</c:v>
                      </c:pt>
                      <c:pt idx="4384">
                        <c:v>0</c:v>
                      </c:pt>
                      <c:pt idx="4385">
                        <c:v>0</c:v>
                      </c:pt>
                      <c:pt idx="4386">
                        <c:v>0</c:v>
                      </c:pt>
                      <c:pt idx="4387">
                        <c:v>0</c:v>
                      </c:pt>
                      <c:pt idx="4388">
                        <c:v>0</c:v>
                      </c:pt>
                      <c:pt idx="4389">
                        <c:v>0</c:v>
                      </c:pt>
                      <c:pt idx="4390">
                        <c:v>0</c:v>
                      </c:pt>
                      <c:pt idx="4391">
                        <c:v>0</c:v>
                      </c:pt>
                      <c:pt idx="4392">
                        <c:v>0</c:v>
                      </c:pt>
                      <c:pt idx="4393">
                        <c:v>0</c:v>
                      </c:pt>
                      <c:pt idx="4394">
                        <c:v>0</c:v>
                      </c:pt>
                      <c:pt idx="4395">
                        <c:v>0</c:v>
                      </c:pt>
                      <c:pt idx="4396">
                        <c:v>0</c:v>
                      </c:pt>
                      <c:pt idx="4397">
                        <c:v>0</c:v>
                      </c:pt>
                      <c:pt idx="4398">
                        <c:v>0</c:v>
                      </c:pt>
                      <c:pt idx="4399">
                        <c:v>0</c:v>
                      </c:pt>
                      <c:pt idx="4400">
                        <c:v>0</c:v>
                      </c:pt>
                      <c:pt idx="4401">
                        <c:v>0</c:v>
                      </c:pt>
                      <c:pt idx="4402">
                        <c:v>0</c:v>
                      </c:pt>
                      <c:pt idx="4403">
                        <c:v>0</c:v>
                      </c:pt>
                      <c:pt idx="4404">
                        <c:v>0</c:v>
                      </c:pt>
                      <c:pt idx="4405">
                        <c:v>0</c:v>
                      </c:pt>
                      <c:pt idx="4406">
                        <c:v>0</c:v>
                      </c:pt>
                      <c:pt idx="4407">
                        <c:v>0</c:v>
                      </c:pt>
                      <c:pt idx="4408">
                        <c:v>0</c:v>
                      </c:pt>
                      <c:pt idx="4409">
                        <c:v>0</c:v>
                      </c:pt>
                      <c:pt idx="4410">
                        <c:v>0</c:v>
                      </c:pt>
                      <c:pt idx="4411">
                        <c:v>0</c:v>
                      </c:pt>
                      <c:pt idx="4412">
                        <c:v>0</c:v>
                      </c:pt>
                      <c:pt idx="4413">
                        <c:v>0</c:v>
                      </c:pt>
                      <c:pt idx="4414">
                        <c:v>0</c:v>
                      </c:pt>
                      <c:pt idx="4415">
                        <c:v>0</c:v>
                      </c:pt>
                      <c:pt idx="4416">
                        <c:v>0</c:v>
                      </c:pt>
                      <c:pt idx="4417">
                        <c:v>0</c:v>
                      </c:pt>
                      <c:pt idx="4418">
                        <c:v>0</c:v>
                      </c:pt>
                      <c:pt idx="4419">
                        <c:v>0</c:v>
                      </c:pt>
                      <c:pt idx="4420">
                        <c:v>0</c:v>
                      </c:pt>
                      <c:pt idx="4421">
                        <c:v>0</c:v>
                      </c:pt>
                      <c:pt idx="4422">
                        <c:v>0</c:v>
                      </c:pt>
                      <c:pt idx="4423">
                        <c:v>0</c:v>
                      </c:pt>
                      <c:pt idx="4424">
                        <c:v>0</c:v>
                      </c:pt>
                      <c:pt idx="4425">
                        <c:v>0</c:v>
                      </c:pt>
                      <c:pt idx="4426">
                        <c:v>0</c:v>
                      </c:pt>
                      <c:pt idx="4427">
                        <c:v>0</c:v>
                      </c:pt>
                      <c:pt idx="4428">
                        <c:v>0</c:v>
                      </c:pt>
                      <c:pt idx="4429">
                        <c:v>0</c:v>
                      </c:pt>
                      <c:pt idx="4430">
                        <c:v>0</c:v>
                      </c:pt>
                      <c:pt idx="4431">
                        <c:v>0</c:v>
                      </c:pt>
                      <c:pt idx="4432">
                        <c:v>0</c:v>
                      </c:pt>
                      <c:pt idx="4433">
                        <c:v>0</c:v>
                      </c:pt>
                      <c:pt idx="4434">
                        <c:v>0</c:v>
                      </c:pt>
                      <c:pt idx="4435">
                        <c:v>0</c:v>
                      </c:pt>
                      <c:pt idx="4436">
                        <c:v>0</c:v>
                      </c:pt>
                      <c:pt idx="4437">
                        <c:v>0</c:v>
                      </c:pt>
                      <c:pt idx="4438">
                        <c:v>0</c:v>
                      </c:pt>
                      <c:pt idx="4439">
                        <c:v>0</c:v>
                      </c:pt>
                      <c:pt idx="4440">
                        <c:v>0</c:v>
                      </c:pt>
                      <c:pt idx="4441">
                        <c:v>0</c:v>
                      </c:pt>
                      <c:pt idx="4442">
                        <c:v>0</c:v>
                      </c:pt>
                      <c:pt idx="4443">
                        <c:v>0</c:v>
                      </c:pt>
                      <c:pt idx="4444">
                        <c:v>0</c:v>
                      </c:pt>
                      <c:pt idx="4445">
                        <c:v>0</c:v>
                      </c:pt>
                      <c:pt idx="4446">
                        <c:v>0</c:v>
                      </c:pt>
                      <c:pt idx="4447">
                        <c:v>0</c:v>
                      </c:pt>
                      <c:pt idx="4448">
                        <c:v>0</c:v>
                      </c:pt>
                      <c:pt idx="4449">
                        <c:v>0</c:v>
                      </c:pt>
                      <c:pt idx="4450">
                        <c:v>0</c:v>
                      </c:pt>
                      <c:pt idx="4451">
                        <c:v>0</c:v>
                      </c:pt>
                      <c:pt idx="4452">
                        <c:v>0</c:v>
                      </c:pt>
                      <c:pt idx="4453">
                        <c:v>0</c:v>
                      </c:pt>
                      <c:pt idx="4454">
                        <c:v>0</c:v>
                      </c:pt>
                      <c:pt idx="4455">
                        <c:v>0</c:v>
                      </c:pt>
                      <c:pt idx="4456">
                        <c:v>0</c:v>
                      </c:pt>
                      <c:pt idx="4457">
                        <c:v>0</c:v>
                      </c:pt>
                      <c:pt idx="4458">
                        <c:v>0</c:v>
                      </c:pt>
                      <c:pt idx="4459">
                        <c:v>0</c:v>
                      </c:pt>
                      <c:pt idx="4460">
                        <c:v>0</c:v>
                      </c:pt>
                      <c:pt idx="4461">
                        <c:v>0</c:v>
                      </c:pt>
                      <c:pt idx="4462">
                        <c:v>0</c:v>
                      </c:pt>
                      <c:pt idx="4463">
                        <c:v>0</c:v>
                      </c:pt>
                      <c:pt idx="4464">
                        <c:v>0</c:v>
                      </c:pt>
                      <c:pt idx="4465">
                        <c:v>0</c:v>
                      </c:pt>
                      <c:pt idx="4466">
                        <c:v>0</c:v>
                      </c:pt>
                      <c:pt idx="4467">
                        <c:v>0</c:v>
                      </c:pt>
                      <c:pt idx="4468">
                        <c:v>0</c:v>
                      </c:pt>
                      <c:pt idx="4469">
                        <c:v>0</c:v>
                      </c:pt>
                      <c:pt idx="4470">
                        <c:v>0</c:v>
                      </c:pt>
                      <c:pt idx="4471">
                        <c:v>0</c:v>
                      </c:pt>
                      <c:pt idx="4472">
                        <c:v>0</c:v>
                      </c:pt>
                      <c:pt idx="4473">
                        <c:v>0</c:v>
                      </c:pt>
                      <c:pt idx="4474">
                        <c:v>0</c:v>
                      </c:pt>
                      <c:pt idx="4475">
                        <c:v>0</c:v>
                      </c:pt>
                      <c:pt idx="4476">
                        <c:v>0</c:v>
                      </c:pt>
                      <c:pt idx="4477">
                        <c:v>0</c:v>
                      </c:pt>
                      <c:pt idx="4478">
                        <c:v>0</c:v>
                      </c:pt>
                      <c:pt idx="4479">
                        <c:v>0</c:v>
                      </c:pt>
                      <c:pt idx="4480">
                        <c:v>0</c:v>
                      </c:pt>
                      <c:pt idx="4481">
                        <c:v>0</c:v>
                      </c:pt>
                      <c:pt idx="4482">
                        <c:v>0</c:v>
                      </c:pt>
                      <c:pt idx="4483">
                        <c:v>0</c:v>
                      </c:pt>
                      <c:pt idx="4484">
                        <c:v>0</c:v>
                      </c:pt>
                      <c:pt idx="4485">
                        <c:v>0</c:v>
                      </c:pt>
                      <c:pt idx="4486">
                        <c:v>0</c:v>
                      </c:pt>
                      <c:pt idx="4487">
                        <c:v>0</c:v>
                      </c:pt>
                      <c:pt idx="4488">
                        <c:v>0</c:v>
                      </c:pt>
                      <c:pt idx="4489">
                        <c:v>0</c:v>
                      </c:pt>
                      <c:pt idx="4490">
                        <c:v>0</c:v>
                      </c:pt>
                      <c:pt idx="4491">
                        <c:v>0</c:v>
                      </c:pt>
                      <c:pt idx="4492">
                        <c:v>0</c:v>
                      </c:pt>
                      <c:pt idx="4493">
                        <c:v>0</c:v>
                      </c:pt>
                      <c:pt idx="4494">
                        <c:v>0</c:v>
                      </c:pt>
                      <c:pt idx="4495">
                        <c:v>0</c:v>
                      </c:pt>
                      <c:pt idx="4496">
                        <c:v>0</c:v>
                      </c:pt>
                      <c:pt idx="4497">
                        <c:v>0</c:v>
                      </c:pt>
                      <c:pt idx="4498">
                        <c:v>0</c:v>
                      </c:pt>
                      <c:pt idx="4499">
                        <c:v>0</c:v>
                      </c:pt>
                      <c:pt idx="4500">
                        <c:v>0</c:v>
                      </c:pt>
                      <c:pt idx="4501">
                        <c:v>0</c:v>
                      </c:pt>
                      <c:pt idx="4502">
                        <c:v>0</c:v>
                      </c:pt>
                      <c:pt idx="4503">
                        <c:v>0</c:v>
                      </c:pt>
                      <c:pt idx="4504">
                        <c:v>0</c:v>
                      </c:pt>
                      <c:pt idx="4505">
                        <c:v>0</c:v>
                      </c:pt>
                      <c:pt idx="4506">
                        <c:v>0</c:v>
                      </c:pt>
                      <c:pt idx="4507">
                        <c:v>0</c:v>
                      </c:pt>
                      <c:pt idx="4508">
                        <c:v>0</c:v>
                      </c:pt>
                      <c:pt idx="4509">
                        <c:v>0</c:v>
                      </c:pt>
                      <c:pt idx="4510">
                        <c:v>0</c:v>
                      </c:pt>
                      <c:pt idx="4511">
                        <c:v>0</c:v>
                      </c:pt>
                      <c:pt idx="4512">
                        <c:v>0</c:v>
                      </c:pt>
                      <c:pt idx="4513">
                        <c:v>0</c:v>
                      </c:pt>
                      <c:pt idx="4514">
                        <c:v>0</c:v>
                      </c:pt>
                      <c:pt idx="4515">
                        <c:v>0</c:v>
                      </c:pt>
                      <c:pt idx="4516">
                        <c:v>0</c:v>
                      </c:pt>
                      <c:pt idx="4517">
                        <c:v>0</c:v>
                      </c:pt>
                      <c:pt idx="4518">
                        <c:v>0</c:v>
                      </c:pt>
                      <c:pt idx="4519">
                        <c:v>0</c:v>
                      </c:pt>
                      <c:pt idx="4520">
                        <c:v>0</c:v>
                      </c:pt>
                      <c:pt idx="4521">
                        <c:v>0</c:v>
                      </c:pt>
                      <c:pt idx="4522">
                        <c:v>0</c:v>
                      </c:pt>
                      <c:pt idx="4523">
                        <c:v>0</c:v>
                      </c:pt>
                      <c:pt idx="4524">
                        <c:v>0</c:v>
                      </c:pt>
                      <c:pt idx="4525">
                        <c:v>0</c:v>
                      </c:pt>
                      <c:pt idx="4526">
                        <c:v>0</c:v>
                      </c:pt>
                      <c:pt idx="4527">
                        <c:v>0</c:v>
                      </c:pt>
                      <c:pt idx="4528">
                        <c:v>0</c:v>
                      </c:pt>
                      <c:pt idx="4529">
                        <c:v>0</c:v>
                      </c:pt>
                      <c:pt idx="4530">
                        <c:v>0</c:v>
                      </c:pt>
                      <c:pt idx="4531">
                        <c:v>0</c:v>
                      </c:pt>
                      <c:pt idx="4532">
                        <c:v>0</c:v>
                      </c:pt>
                      <c:pt idx="4533">
                        <c:v>0</c:v>
                      </c:pt>
                      <c:pt idx="4534">
                        <c:v>0</c:v>
                      </c:pt>
                      <c:pt idx="4535">
                        <c:v>0</c:v>
                      </c:pt>
                      <c:pt idx="4536">
                        <c:v>0</c:v>
                      </c:pt>
                      <c:pt idx="4537">
                        <c:v>0</c:v>
                      </c:pt>
                      <c:pt idx="4538">
                        <c:v>0</c:v>
                      </c:pt>
                      <c:pt idx="4539">
                        <c:v>0</c:v>
                      </c:pt>
                      <c:pt idx="4540">
                        <c:v>0</c:v>
                      </c:pt>
                      <c:pt idx="4541">
                        <c:v>0</c:v>
                      </c:pt>
                      <c:pt idx="4542">
                        <c:v>0</c:v>
                      </c:pt>
                      <c:pt idx="4543">
                        <c:v>0</c:v>
                      </c:pt>
                      <c:pt idx="4544">
                        <c:v>0</c:v>
                      </c:pt>
                      <c:pt idx="4545">
                        <c:v>0</c:v>
                      </c:pt>
                      <c:pt idx="4546">
                        <c:v>0</c:v>
                      </c:pt>
                      <c:pt idx="4547">
                        <c:v>0</c:v>
                      </c:pt>
                      <c:pt idx="4548">
                        <c:v>0</c:v>
                      </c:pt>
                      <c:pt idx="4549">
                        <c:v>0</c:v>
                      </c:pt>
                      <c:pt idx="4550">
                        <c:v>0</c:v>
                      </c:pt>
                      <c:pt idx="4551">
                        <c:v>0</c:v>
                      </c:pt>
                      <c:pt idx="4552">
                        <c:v>0</c:v>
                      </c:pt>
                      <c:pt idx="4553">
                        <c:v>0</c:v>
                      </c:pt>
                      <c:pt idx="4554">
                        <c:v>0</c:v>
                      </c:pt>
                      <c:pt idx="4555">
                        <c:v>0</c:v>
                      </c:pt>
                      <c:pt idx="4556">
                        <c:v>0</c:v>
                      </c:pt>
                      <c:pt idx="4557">
                        <c:v>0</c:v>
                      </c:pt>
                      <c:pt idx="4558">
                        <c:v>0</c:v>
                      </c:pt>
                      <c:pt idx="4559">
                        <c:v>0</c:v>
                      </c:pt>
                      <c:pt idx="4560">
                        <c:v>0</c:v>
                      </c:pt>
                      <c:pt idx="4561">
                        <c:v>0</c:v>
                      </c:pt>
                      <c:pt idx="4562">
                        <c:v>0</c:v>
                      </c:pt>
                      <c:pt idx="4563">
                        <c:v>0</c:v>
                      </c:pt>
                      <c:pt idx="4564">
                        <c:v>0</c:v>
                      </c:pt>
                      <c:pt idx="4565">
                        <c:v>0</c:v>
                      </c:pt>
                      <c:pt idx="4566">
                        <c:v>0</c:v>
                      </c:pt>
                      <c:pt idx="4567">
                        <c:v>0</c:v>
                      </c:pt>
                      <c:pt idx="4568">
                        <c:v>0</c:v>
                      </c:pt>
                      <c:pt idx="4569">
                        <c:v>0</c:v>
                      </c:pt>
                      <c:pt idx="4570">
                        <c:v>0</c:v>
                      </c:pt>
                      <c:pt idx="4571">
                        <c:v>0</c:v>
                      </c:pt>
                      <c:pt idx="4572">
                        <c:v>0</c:v>
                      </c:pt>
                      <c:pt idx="4573">
                        <c:v>0</c:v>
                      </c:pt>
                      <c:pt idx="4574">
                        <c:v>0</c:v>
                      </c:pt>
                      <c:pt idx="4575">
                        <c:v>0</c:v>
                      </c:pt>
                      <c:pt idx="4576">
                        <c:v>0</c:v>
                      </c:pt>
                      <c:pt idx="4577">
                        <c:v>0</c:v>
                      </c:pt>
                      <c:pt idx="4578">
                        <c:v>0</c:v>
                      </c:pt>
                      <c:pt idx="4579">
                        <c:v>0</c:v>
                      </c:pt>
                      <c:pt idx="4580">
                        <c:v>0</c:v>
                      </c:pt>
                      <c:pt idx="4581">
                        <c:v>0</c:v>
                      </c:pt>
                      <c:pt idx="4582">
                        <c:v>0</c:v>
                      </c:pt>
                      <c:pt idx="4583">
                        <c:v>0</c:v>
                      </c:pt>
                      <c:pt idx="4584">
                        <c:v>0</c:v>
                      </c:pt>
                      <c:pt idx="4585">
                        <c:v>0</c:v>
                      </c:pt>
                      <c:pt idx="4586">
                        <c:v>0</c:v>
                      </c:pt>
                      <c:pt idx="4587">
                        <c:v>0</c:v>
                      </c:pt>
                      <c:pt idx="4588">
                        <c:v>0</c:v>
                      </c:pt>
                      <c:pt idx="4589">
                        <c:v>0</c:v>
                      </c:pt>
                      <c:pt idx="4590">
                        <c:v>0</c:v>
                      </c:pt>
                      <c:pt idx="4591">
                        <c:v>0</c:v>
                      </c:pt>
                      <c:pt idx="4592">
                        <c:v>0</c:v>
                      </c:pt>
                      <c:pt idx="4593">
                        <c:v>0</c:v>
                      </c:pt>
                      <c:pt idx="4594">
                        <c:v>0</c:v>
                      </c:pt>
                      <c:pt idx="4595">
                        <c:v>0</c:v>
                      </c:pt>
                      <c:pt idx="4596">
                        <c:v>0</c:v>
                      </c:pt>
                      <c:pt idx="4597">
                        <c:v>0</c:v>
                      </c:pt>
                      <c:pt idx="4598">
                        <c:v>0</c:v>
                      </c:pt>
                      <c:pt idx="4599">
                        <c:v>0</c:v>
                      </c:pt>
                      <c:pt idx="4600">
                        <c:v>0</c:v>
                      </c:pt>
                      <c:pt idx="4601">
                        <c:v>0</c:v>
                      </c:pt>
                      <c:pt idx="4602">
                        <c:v>0</c:v>
                      </c:pt>
                      <c:pt idx="4603">
                        <c:v>0</c:v>
                      </c:pt>
                      <c:pt idx="4604">
                        <c:v>0</c:v>
                      </c:pt>
                      <c:pt idx="4605">
                        <c:v>0</c:v>
                      </c:pt>
                      <c:pt idx="4606">
                        <c:v>0</c:v>
                      </c:pt>
                      <c:pt idx="4607">
                        <c:v>0</c:v>
                      </c:pt>
                      <c:pt idx="4608">
                        <c:v>0</c:v>
                      </c:pt>
                      <c:pt idx="4609">
                        <c:v>0</c:v>
                      </c:pt>
                      <c:pt idx="4610">
                        <c:v>0</c:v>
                      </c:pt>
                      <c:pt idx="4611">
                        <c:v>0</c:v>
                      </c:pt>
                      <c:pt idx="4612">
                        <c:v>0</c:v>
                      </c:pt>
                      <c:pt idx="4613">
                        <c:v>0</c:v>
                      </c:pt>
                      <c:pt idx="4614">
                        <c:v>0</c:v>
                      </c:pt>
                      <c:pt idx="4615">
                        <c:v>0</c:v>
                      </c:pt>
                      <c:pt idx="4616">
                        <c:v>0</c:v>
                      </c:pt>
                      <c:pt idx="4617">
                        <c:v>0</c:v>
                      </c:pt>
                      <c:pt idx="4618">
                        <c:v>0</c:v>
                      </c:pt>
                      <c:pt idx="4619">
                        <c:v>0</c:v>
                      </c:pt>
                      <c:pt idx="4620">
                        <c:v>0</c:v>
                      </c:pt>
                      <c:pt idx="4621">
                        <c:v>0</c:v>
                      </c:pt>
                      <c:pt idx="4622">
                        <c:v>0</c:v>
                      </c:pt>
                      <c:pt idx="4623">
                        <c:v>0</c:v>
                      </c:pt>
                      <c:pt idx="4624">
                        <c:v>0</c:v>
                      </c:pt>
                      <c:pt idx="4625">
                        <c:v>0</c:v>
                      </c:pt>
                      <c:pt idx="4626">
                        <c:v>0</c:v>
                      </c:pt>
                      <c:pt idx="4627">
                        <c:v>0</c:v>
                      </c:pt>
                      <c:pt idx="4628">
                        <c:v>0</c:v>
                      </c:pt>
                      <c:pt idx="4629">
                        <c:v>0</c:v>
                      </c:pt>
                      <c:pt idx="4630">
                        <c:v>0</c:v>
                      </c:pt>
                      <c:pt idx="4631">
                        <c:v>0</c:v>
                      </c:pt>
                      <c:pt idx="4632">
                        <c:v>0</c:v>
                      </c:pt>
                      <c:pt idx="4633">
                        <c:v>0</c:v>
                      </c:pt>
                      <c:pt idx="4634">
                        <c:v>0</c:v>
                      </c:pt>
                      <c:pt idx="4635">
                        <c:v>0</c:v>
                      </c:pt>
                      <c:pt idx="4636">
                        <c:v>0</c:v>
                      </c:pt>
                      <c:pt idx="4637">
                        <c:v>0</c:v>
                      </c:pt>
                      <c:pt idx="4638">
                        <c:v>0</c:v>
                      </c:pt>
                      <c:pt idx="4639">
                        <c:v>0</c:v>
                      </c:pt>
                      <c:pt idx="4640">
                        <c:v>0</c:v>
                      </c:pt>
                      <c:pt idx="4641">
                        <c:v>0</c:v>
                      </c:pt>
                      <c:pt idx="4642">
                        <c:v>0</c:v>
                      </c:pt>
                      <c:pt idx="4643">
                        <c:v>0</c:v>
                      </c:pt>
                      <c:pt idx="4644">
                        <c:v>0</c:v>
                      </c:pt>
                      <c:pt idx="4645">
                        <c:v>0</c:v>
                      </c:pt>
                      <c:pt idx="4646">
                        <c:v>0</c:v>
                      </c:pt>
                      <c:pt idx="4647">
                        <c:v>0</c:v>
                      </c:pt>
                      <c:pt idx="4648">
                        <c:v>0</c:v>
                      </c:pt>
                      <c:pt idx="4649">
                        <c:v>0</c:v>
                      </c:pt>
                      <c:pt idx="4650">
                        <c:v>0</c:v>
                      </c:pt>
                      <c:pt idx="4651">
                        <c:v>0</c:v>
                      </c:pt>
                      <c:pt idx="4652">
                        <c:v>0</c:v>
                      </c:pt>
                      <c:pt idx="4653">
                        <c:v>0</c:v>
                      </c:pt>
                      <c:pt idx="4654">
                        <c:v>0</c:v>
                      </c:pt>
                      <c:pt idx="4655">
                        <c:v>0</c:v>
                      </c:pt>
                      <c:pt idx="4656">
                        <c:v>0</c:v>
                      </c:pt>
                      <c:pt idx="4657">
                        <c:v>0</c:v>
                      </c:pt>
                      <c:pt idx="4658">
                        <c:v>0</c:v>
                      </c:pt>
                      <c:pt idx="4659">
                        <c:v>0</c:v>
                      </c:pt>
                      <c:pt idx="4660">
                        <c:v>0</c:v>
                      </c:pt>
                      <c:pt idx="4661">
                        <c:v>0</c:v>
                      </c:pt>
                      <c:pt idx="4662">
                        <c:v>0</c:v>
                      </c:pt>
                      <c:pt idx="4663">
                        <c:v>0</c:v>
                      </c:pt>
                      <c:pt idx="4664">
                        <c:v>0</c:v>
                      </c:pt>
                      <c:pt idx="4665">
                        <c:v>0</c:v>
                      </c:pt>
                      <c:pt idx="4666">
                        <c:v>0</c:v>
                      </c:pt>
                      <c:pt idx="4667">
                        <c:v>0</c:v>
                      </c:pt>
                      <c:pt idx="4668">
                        <c:v>0</c:v>
                      </c:pt>
                      <c:pt idx="4669">
                        <c:v>0</c:v>
                      </c:pt>
                      <c:pt idx="4670">
                        <c:v>0</c:v>
                      </c:pt>
                      <c:pt idx="4671">
                        <c:v>0</c:v>
                      </c:pt>
                      <c:pt idx="4672">
                        <c:v>0</c:v>
                      </c:pt>
                      <c:pt idx="4673">
                        <c:v>0</c:v>
                      </c:pt>
                      <c:pt idx="4674">
                        <c:v>0</c:v>
                      </c:pt>
                      <c:pt idx="4675">
                        <c:v>0</c:v>
                      </c:pt>
                      <c:pt idx="4676">
                        <c:v>0</c:v>
                      </c:pt>
                      <c:pt idx="4677">
                        <c:v>0</c:v>
                      </c:pt>
                      <c:pt idx="4678">
                        <c:v>0</c:v>
                      </c:pt>
                      <c:pt idx="4679">
                        <c:v>0</c:v>
                      </c:pt>
                      <c:pt idx="4680">
                        <c:v>0</c:v>
                      </c:pt>
                      <c:pt idx="4681">
                        <c:v>0</c:v>
                      </c:pt>
                      <c:pt idx="4682">
                        <c:v>0</c:v>
                      </c:pt>
                      <c:pt idx="4683">
                        <c:v>0</c:v>
                      </c:pt>
                      <c:pt idx="4684">
                        <c:v>0</c:v>
                      </c:pt>
                      <c:pt idx="4685">
                        <c:v>0</c:v>
                      </c:pt>
                      <c:pt idx="4686">
                        <c:v>0</c:v>
                      </c:pt>
                      <c:pt idx="4687">
                        <c:v>0</c:v>
                      </c:pt>
                      <c:pt idx="4688">
                        <c:v>0</c:v>
                      </c:pt>
                      <c:pt idx="4689">
                        <c:v>0</c:v>
                      </c:pt>
                      <c:pt idx="4690">
                        <c:v>0</c:v>
                      </c:pt>
                      <c:pt idx="4691">
                        <c:v>0</c:v>
                      </c:pt>
                      <c:pt idx="4692">
                        <c:v>0</c:v>
                      </c:pt>
                      <c:pt idx="4693">
                        <c:v>0</c:v>
                      </c:pt>
                      <c:pt idx="4694">
                        <c:v>0</c:v>
                      </c:pt>
                      <c:pt idx="4695">
                        <c:v>0</c:v>
                      </c:pt>
                      <c:pt idx="4696">
                        <c:v>0</c:v>
                      </c:pt>
                      <c:pt idx="4697">
                        <c:v>0</c:v>
                      </c:pt>
                      <c:pt idx="4698">
                        <c:v>0</c:v>
                      </c:pt>
                      <c:pt idx="4699">
                        <c:v>0</c:v>
                      </c:pt>
                      <c:pt idx="4700">
                        <c:v>0</c:v>
                      </c:pt>
                      <c:pt idx="4701">
                        <c:v>0</c:v>
                      </c:pt>
                      <c:pt idx="4702">
                        <c:v>0</c:v>
                      </c:pt>
                      <c:pt idx="4703">
                        <c:v>0</c:v>
                      </c:pt>
                      <c:pt idx="4704">
                        <c:v>0</c:v>
                      </c:pt>
                      <c:pt idx="4705">
                        <c:v>0</c:v>
                      </c:pt>
                      <c:pt idx="4706">
                        <c:v>0</c:v>
                      </c:pt>
                      <c:pt idx="4707">
                        <c:v>0</c:v>
                      </c:pt>
                      <c:pt idx="4708">
                        <c:v>0</c:v>
                      </c:pt>
                      <c:pt idx="4709">
                        <c:v>0</c:v>
                      </c:pt>
                      <c:pt idx="4710">
                        <c:v>0</c:v>
                      </c:pt>
                      <c:pt idx="4711">
                        <c:v>0</c:v>
                      </c:pt>
                      <c:pt idx="4712">
                        <c:v>0</c:v>
                      </c:pt>
                      <c:pt idx="4713">
                        <c:v>0</c:v>
                      </c:pt>
                      <c:pt idx="4714">
                        <c:v>0</c:v>
                      </c:pt>
                      <c:pt idx="4715">
                        <c:v>0</c:v>
                      </c:pt>
                      <c:pt idx="4716">
                        <c:v>0</c:v>
                      </c:pt>
                      <c:pt idx="4717">
                        <c:v>0</c:v>
                      </c:pt>
                      <c:pt idx="4718">
                        <c:v>0</c:v>
                      </c:pt>
                      <c:pt idx="4719">
                        <c:v>0</c:v>
                      </c:pt>
                      <c:pt idx="4720">
                        <c:v>0</c:v>
                      </c:pt>
                      <c:pt idx="4721">
                        <c:v>0</c:v>
                      </c:pt>
                      <c:pt idx="4722">
                        <c:v>0</c:v>
                      </c:pt>
                      <c:pt idx="4723">
                        <c:v>0</c:v>
                      </c:pt>
                      <c:pt idx="4724">
                        <c:v>0</c:v>
                      </c:pt>
                      <c:pt idx="4725">
                        <c:v>0</c:v>
                      </c:pt>
                      <c:pt idx="4726">
                        <c:v>0</c:v>
                      </c:pt>
                      <c:pt idx="4727">
                        <c:v>0</c:v>
                      </c:pt>
                      <c:pt idx="4728">
                        <c:v>0</c:v>
                      </c:pt>
                      <c:pt idx="4729">
                        <c:v>0</c:v>
                      </c:pt>
                      <c:pt idx="4730">
                        <c:v>0</c:v>
                      </c:pt>
                      <c:pt idx="4731">
                        <c:v>0</c:v>
                      </c:pt>
                      <c:pt idx="4732">
                        <c:v>0</c:v>
                      </c:pt>
                      <c:pt idx="4733">
                        <c:v>0</c:v>
                      </c:pt>
                      <c:pt idx="4734">
                        <c:v>0</c:v>
                      </c:pt>
                      <c:pt idx="4735">
                        <c:v>0</c:v>
                      </c:pt>
                      <c:pt idx="4736">
                        <c:v>0</c:v>
                      </c:pt>
                      <c:pt idx="4737">
                        <c:v>0</c:v>
                      </c:pt>
                      <c:pt idx="4738">
                        <c:v>0</c:v>
                      </c:pt>
                      <c:pt idx="4739">
                        <c:v>0</c:v>
                      </c:pt>
                      <c:pt idx="4740">
                        <c:v>0</c:v>
                      </c:pt>
                      <c:pt idx="4741">
                        <c:v>0</c:v>
                      </c:pt>
                      <c:pt idx="4742">
                        <c:v>0</c:v>
                      </c:pt>
                      <c:pt idx="4743">
                        <c:v>0</c:v>
                      </c:pt>
                      <c:pt idx="4744">
                        <c:v>0</c:v>
                      </c:pt>
                      <c:pt idx="4745">
                        <c:v>0</c:v>
                      </c:pt>
                      <c:pt idx="4746">
                        <c:v>0</c:v>
                      </c:pt>
                      <c:pt idx="4747">
                        <c:v>0</c:v>
                      </c:pt>
                      <c:pt idx="4748">
                        <c:v>0</c:v>
                      </c:pt>
                      <c:pt idx="4749">
                        <c:v>0</c:v>
                      </c:pt>
                      <c:pt idx="4750">
                        <c:v>0</c:v>
                      </c:pt>
                      <c:pt idx="4751">
                        <c:v>0</c:v>
                      </c:pt>
                      <c:pt idx="4752">
                        <c:v>0</c:v>
                      </c:pt>
                      <c:pt idx="4753">
                        <c:v>0</c:v>
                      </c:pt>
                      <c:pt idx="4754">
                        <c:v>0</c:v>
                      </c:pt>
                      <c:pt idx="4755">
                        <c:v>0</c:v>
                      </c:pt>
                      <c:pt idx="4756">
                        <c:v>0</c:v>
                      </c:pt>
                      <c:pt idx="4757">
                        <c:v>0</c:v>
                      </c:pt>
                      <c:pt idx="4758">
                        <c:v>0</c:v>
                      </c:pt>
                      <c:pt idx="4759">
                        <c:v>0</c:v>
                      </c:pt>
                      <c:pt idx="4760">
                        <c:v>0</c:v>
                      </c:pt>
                      <c:pt idx="4761">
                        <c:v>0</c:v>
                      </c:pt>
                      <c:pt idx="4762">
                        <c:v>0</c:v>
                      </c:pt>
                      <c:pt idx="4763">
                        <c:v>0</c:v>
                      </c:pt>
                      <c:pt idx="4764">
                        <c:v>0</c:v>
                      </c:pt>
                      <c:pt idx="4765">
                        <c:v>0</c:v>
                      </c:pt>
                      <c:pt idx="4766">
                        <c:v>0</c:v>
                      </c:pt>
                      <c:pt idx="4767">
                        <c:v>0</c:v>
                      </c:pt>
                      <c:pt idx="4768">
                        <c:v>0</c:v>
                      </c:pt>
                      <c:pt idx="4769">
                        <c:v>0</c:v>
                      </c:pt>
                      <c:pt idx="4770">
                        <c:v>0</c:v>
                      </c:pt>
                      <c:pt idx="4771">
                        <c:v>0</c:v>
                      </c:pt>
                      <c:pt idx="4772">
                        <c:v>0</c:v>
                      </c:pt>
                      <c:pt idx="4773">
                        <c:v>0</c:v>
                      </c:pt>
                      <c:pt idx="4774">
                        <c:v>0</c:v>
                      </c:pt>
                      <c:pt idx="4775">
                        <c:v>0</c:v>
                      </c:pt>
                      <c:pt idx="4776">
                        <c:v>0</c:v>
                      </c:pt>
                      <c:pt idx="4777">
                        <c:v>0</c:v>
                      </c:pt>
                      <c:pt idx="4778">
                        <c:v>0</c:v>
                      </c:pt>
                      <c:pt idx="4779">
                        <c:v>0</c:v>
                      </c:pt>
                      <c:pt idx="4780">
                        <c:v>0</c:v>
                      </c:pt>
                      <c:pt idx="4781">
                        <c:v>0</c:v>
                      </c:pt>
                      <c:pt idx="4782">
                        <c:v>0</c:v>
                      </c:pt>
                      <c:pt idx="4783">
                        <c:v>0</c:v>
                      </c:pt>
                      <c:pt idx="4784">
                        <c:v>0</c:v>
                      </c:pt>
                      <c:pt idx="4785">
                        <c:v>0</c:v>
                      </c:pt>
                      <c:pt idx="4786">
                        <c:v>0</c:v>
                      </c:pt>
                      <c:pt idx="4787">
                        <c:v>0</c:v>
                      </c:pt>
                      <c:pt idx="4788">
                        <c:v>0</c:v>
                      </c:pt>
                      <c:pt idx="4789">
                        <c:v>0</c:v>
                      </c:pt>
                      <c:pt idx="4790">
                        <c:v>0</c:v>
                      </c:pt>
                      <c:pt idx="4791">
                        <c:v>0</c:v>
                      </c:pt>
                      <c:pt idx="4792">
                        <c:v>0</c:v>
                      </c:pt>
                      <c:pt idx="4793">
                        <c:v>0</c:v>
                      </c:pt>
                      <c:pt idx="4794">
                        <c:v>0</c:v>
                      </c:pt>
                      <c:pt idx="4795">
                        <c:v>0</c:v>
                      </c:pt>
                      <c:pt idx="4796">
                        <c:v>0</c:v>
                      </c:pt>
                      <c:pt idx="4797">
                        <c:v>0</c:v>
                      </c:pt>
                      <c:pt idx="4798">
                        <c:v>0</c:v>
                      </c:pt>
                      <c:pt idx="4799">
                        <c:v>0</c:v>
                      </c:pt>
                      <c:pt idx="4800">
                        <c:v>0</c:v>
                      </c:pt>
                      <c:pt idx="4801">
                        <c:v>0</c:v>
                      </c:pt>
                      <c:pt idx="4802">
                        <c:v>0</c:v>
                      </c:pt>
                      <c:pt idx="4803">
                        <c:v>0</c:v>
                      </c:pt>
                      <c:pt idx="4804">
                        <c:v>0</c:v>
                      </c:pt>
                      <c:pt idx="4805">
                        <c:v>0</c:v>
                      </c:pt>
                      <c:pt idx="4806">
                        <c:v>0</c:v>
                      </c:pt>
                      <c:pt idx="4807">
                        <c:v>0</c:v>
                      </c:pt>
                      <c:pt idx="4808">
                        <c:v>0</c:v>
                      </c:pt>
                      <c:pt idx="4809">
                        <c:v>0</c:v>
                      </c:pt>
                      <c:pt idx="4810">
                        <c:v>0</c:v>
                      </c:pt>
                      <c:pt idx="4811">
                        <c:v>0</c:v>
                      </c:pt>
                      <c:pt idx="4812">
                        <c:v>0</c:v>
                      </c:pt>
                      <c:pt idx="4813">
                        <c:v>0</c:v>
                      </c:pt>
                      <c:pt idx="4814">
                        <c:v>0</c:v>
                      </c:pt>
                      <c:pt idx="4815">
                        <c:v>0</c:v>
                      </c:pt>
                      <c:pt idx="4816">
                        <c:v>0</c:v>
                      </c:pt>
                      <c:pt idx="4817">
                        <c:v>0</c:v>
                      </c:pt>
                      <c:pt idx="4818">
                        <c:v>0</c:v>
                      </c:pt>
                      <c:pt idx="4819">
                        <c:v>0</c:v>
                      </c:pt>
                      <c:pt idx="4820">
                        <c:v>0</c:v>
                      </c:pt>
                      <c:pt idx="4821">
                        <c:v>0</c:v>
                      </c:pt>
                      <c:pt idx="4822">
                        <c:v>0</c:v>
                      </c:pt>
                      <c:pt idx="4823">
                        <c:v>0</c:v>
                      </c:pt>
                      <c:pt idx="4824">
                        <c:v>0</c:v>
                      </c:pt>
                      <c:pt idx="4825">
                        <c:v>0</c:v>
                      </c:pt>
                      <c:pt idx="4826">
                        <c:v>0</c:v>
                      </c:pt>
                      <c:pt idx="4827">
                        <c:v>0</c:v>
                      </c:pt>
                      <c:pt idx="4828">
                        <c:v>0</c:v>
                      </c:pt>
                      <c:pt idx="4829">
                        <c:v>0</c:v>
                      </c:pt>
                      <c:pt idx="4830">
                        <c:v>0</c:v>
                      </c:pt>
                      <c:pt idx="4831">
                        <c:v>0</c:v>
                      </c:pt>
                      <c:pt idx="4832">
                        <c:v>0</c:v>
                      </c:pt>
                      <c:pt idx="4833">
                        <c:v>0</c:v>
                      </c:pt>
                      <c:pt idx="4834">
                        <c:v>0</c:v>
                      </c:pt>
                      <c:pt idx="4835">
                        <c:v>0</c:v>
                      </c:pt>
                      <c:pt idx="4836">
                        <c:v>0</c:v>
                      </c:pt>
                      <c:pt idx="4837">
                        <c:v>0</c:v>
                      </c:pt>
                      <c:pt idx="4838">
                        <c:v>0</c:v>
                      </c:pt>
                      <c:pt idx="4839">
                        <c:v>0</c:v>
                      </c:pt>
                      <c:pt idx="4840">
                        <c:v>0</c:v>
                      </c:pt>
                      <c:pt idx="4841">
                        <c:v>0</c:v>
                      </c:pt>
                      <c:pt idx="4842">
                        <c:v>0</c:v>
                      </c:pt>
                      <c:pt idx="4843">
                        <c:v>0</c:v>
                      </c:pt>
                      <c:pt idx="4844">
                        <c:v>0</c:v>
                      </c:pt>
                      <c:pt idx="4845">
                        <c:v>0</c:v>
                      </c:pt>
                      <c:pt idx="4846">
                        <c:v>0</c:v>
                      </c:pt>
                      <c:pt idx="4847">
                        <c:v>0</c:v>
                      </c:pt>
                      <c:pt idx="4848">
                        <c:v>0</c:v>
                      </c:pt>
                      <c:pt idx="4849">
                        <c:v>0</c:v>
                      </c:pt>
                      <c:pt idx="4850">
                        <c:v>0</c:v>
                      </c:pt>
                      <c:pt idx="4851">
                        <c:v>0</c:v>
                      </c:pt>
                      <c:pt idx="4852">
                        <c:v>0</c:v>
                      </c:pt>
                      <c:pt idx="4853">
                        <c:v>0</c:v>
                      </c:pt>
                      <c:pt idx="4854">
                        <c:v>0</c:v>
                      </c:pt>
                      <c:pt idx="4855">
                        <c:v>0</c:v>
                      </c:pt>
                      <c:pt idx="4856">
                        <c:v>0</c:v>
                      </c:pt>
                      <c:pt idx="4857">
                        <c:v>0</c:v>
                      </c:pt>
                      <c:pt idx="4858">
                        <c:v>0</c:v>
                      </c:pt>
                      <c:pt idx="4859">
                        <c:v>0</c:v>
                      </c:pt>
                      <c:pt idx="4860">
                        <c:v>0</c:v>
                      </c:pt>
                      <c:pt idx="4861">
                        <c:v>0</c:v>
                      </c:pt>
                      <c:pt idx="4862">
                        <c:v>0</c:v>
                      </c:pt>
                      <c:pt idx="4863">
                        <c:v>0</c:v>
                      </c:pt>
                      <c:pt idx="4864">
                        <c:v>0</c:v>
                      </c:pt>
                      <c:pt idx="4865">
                        <c:v>0</c:v>
                      </c:pt>
                      <c:pt idx="4866">
                        <c:v>0</c:v>
                      </c:pt>
                      <c:pt idx="4867">
                        <c:v>0</c:v>
                      </c:pt>
                      <c:pt idx="4868">
                        <c:v>0</c:v>
                      </c:pt>
                      <c:pt idx="4869">
                        <c:v>0</c:v>
                      </c:pt>
                      <c:pt idx="4870">
                        <c:v>0</c:v>
                      </c:pt>
                      <c:pt idx="4871">
                        <c:v>0</c:v>
                      </c:pt>
                      <c:pt idx="4872">
                        <c:v>0</c:v>
                      </c:pt>
                      <c:pt idx="4873">
                        <c:v>0</c:v>
                      </c:pt>
                      <c:pt idx="4874">
                        <c:v>0</c:v>
                      </c:pt>
                      <c:pt idx="4875">
                        <c:v>0</c:v>
                      </c:pt>
                      <c:pt idx="4876">
                        <c:v>0</c:v>
                      </c:pt>
                      <c:pt idx="4877">
                        <c:v>0</c:v>
                      </c:pt>
                      <c:pt idx="4878">
                        <c:v>0</c:v>
                      </c:pt>
                      <c:pt idx="4879">
                        <c:v>0</c:v>
                      </c:pt>
                      <c:pt idx="4880">
                        <c:v>0</c:v>
                      </c:pt>
                      <c:pt idx="4881">
                        <c:v>0</c:v>
                      </c:pt>
                      <c:pt idx="4882">
                        <c:v>0</c:v>
                      </c:pt>
                      <c:pt idx="4883">
                        <c:v>0</c:v>
                      </c:pt>
                      <c:pt idx="4884">
                        <c:v>0</c:v>
                      </c:pt>
                      <c:pt idx="4885">
                        <c:v>0</c:v>
                      </c:pt>
                      <c:pt idx="4886">
                        <c:v>0</c:v>
                      </c:pt>
                      <c:pt idx="4887">
                        <c:v>0</c:v>
                      </c:pt>
                      <c:pt idx="4888">
                        <c:v>0</c:v>
                      </c:pt>
                      <c:pt idx="4889">
                        <c:v>0</c:v>
                      </c:pt>
                      <c:pt idx="4890">
                        <c:v>0</c:v>
                      </c:pt>
                      <c:pt idx="4891">
                        <c:v>0</c:v>
                      </c:pt>
                      <c:pt idx="4892">
                        <c:v>0</c:v>
                      </c:pt>
                      <c:pt idx="4893">
                        <c:v>0</c:v>
                      </c:pt>
                      <c:pt idx="4894">
                        <c:v>0</c:v>
                      </c:pt>
                      <c:pt idx="4895">
                        <c:v>0</c:v>
                      </c:pt>
                      <c:pt idx="4896">
                        <c:v>0</c:v>
                      </c:pt>
                      <c:pt idx="4897">
                        <c:v>0</c:v>
                      </c:pt>
                      <c:pt idx="4898">
                        <c:v>0</c:v>
                      </c:pt>
                      <c:pt idx="4899">
                        <c:v>0</c:v>
                      </c:pt>
                      <c:pt idx="4900">
                        <c:v>0</c:v>
                      </c:pt>
                      <c:pt idx="4901">
                        <c:v>0</c:v>
                      </c:pt>
                      <c:pt idx="4902">
                        <c:v>0</c:v>
                      </c:pt>
                      <c:pt idx="4903">
                        <c:v>0</c:v>
                      </c:pt>
                      <c:pt idx="4904">
                        <c:v>0</c:v>
                      </c:pt>
                      <c:pt idx="4905">
                        <c:v>0</c:v>
                      </c:pt>
                      <c:pt idx="4906">
                        <c:v>0</c:v>
                      </c:pt>
                      <c:pt idx="4907">
                        <c:v>0</c:v>
                      </c:pt>
                      <c:pt idx="4908">
                        <c:v>0</c:v>
                      </c:pt>
                      <c:pt idx="4909">
                        <c:v>0</c:v>
                      </c:pt>
                      <c:pt idx="4910">
                        <c:v>0</c:v>
                      </c:pt>
                      <c:pt idx="4911">
                        <c:v>0</c:v>
                      </c:pt>
                      <c:pt idx="4912">
                        <c:v>0</c:v>
                      </c:pt>
                      <c:pt idx="4913">
                        <c:v>0</c:v>
                      </c:pt>
                      <c:pt idx="4914">
                        <c:v>0</c:v>
                      </c:pt>
                      <c:pt idx="4915">
                        <c:v>0</c:v>
                      </c:pt>
                      <c:pt idx="4916">
                        <c:v>0</c:v>
                      </c:pt>
                      <c:pt idx="4917">
                        <c:v>0</c:v>
                      </c:pt>
                      <c:pt idx="4918">
                        <c:v>0</c:v>
                      </c:pt>
                      <c:pt idx="4919">
                        <c:v>0</c:v>
                      </c:pt>
                      <c:pt idx="4920">
                        <c:v>0</c:v>
                      </c:pt>
                      <c:pt idx="4921">
                        <c:v>0</c:v>
                      </c:pt>
                      <c:pt idx="4922">
                        <c:v>0</c:v>
                      </c:pt>
                      <c:pt idx="4923">
                        <c:v>0</c:v>
                      </c:pt>
                      <c:pt idx="4924">
                        <c:v>0</c:v>
                      </c:pt>
                      <c:pt idx="4925">
                        <c:v>0</c:v>
                      </c:pt>
                      <c:pt idx="4926">
                        <c:v>0</c:v>
                      </c:pt>
                      <c:pt idx="4927">
                        <c:v>0</c:v>
                      </c:pt>
                      <c:pt idx="4928">
                        <c:v>0</c:v>
                      </c:pt>
                      <c:pt idx="4929">
                        <c:v>0</c:v>
                      </c:pt>
                      <c:pt idx="4930">
                        <c:v>0</c:v>
                      </c:pt>
                      <c:pt idx="4931">
                        <c:v>0</c:v>
                      </c:pt>
                      <c:pt idx="4932">
                        <c:v>0</c:v>
                      </c:pt>
                      <c:pt idx="4933">
                        <c:v>0</c:v>
                      </c:pt>
                      <c:pt idx="4934">
                        <c:v>0</c:v>
                      </c:pt>
                      <c:pt idx="4935">
                        <c:v>0</c:v>
                      </c:pt>
                      <c:pt idx="4936">
                        <c:v>0</c:v>
                      </c:pt>
                      <c:pt idx="4937">
                        <c:v>0</c:v>
                      </c:pt>
                      <c:pt idx="4938">
                        <c:v>0</c:v>
                      </c:pt>
                      <c:pt idx="4939">
                        <c:v>0</c:v>
                      </c:pt>
                      <c:pt idx="4940">
                        <c:v>0</c:v>
                      </c:pt>
                      <c:pt idx="4941">
                        <c:v>0</c:v>
                      </c:pt>
                      <c:pt idx="4942">
                        <c:v>0</c:v>
                      </c:pt>
                      <c:pt idx="4943">
                        <c:v>0</c:v>
                      </c:pt>
                      <c:pt idx="4944">
                        <c:v>0</c:v>
                      </c:pt>
                      <c:pt idx="4945">
                        <c:v>0</c:v>
                      </c:pt>
                      <c:pt idx="4946">
                        <c:v>0</c:v>
                      </c:pt>
                      <c:pt idx="4947">
                        <c:v>0</c:v>
                      </c:pt>
                      <c:pt idx="4948">
                        <c:v>0</c:v>
                      </c:pt>
                      <c:pt idx="4949">
                        <c:v>0</c:v>
                      </c:pt>
                      <c:pt idx="4950">
                        <c:v>0</c:v>
                      </c:pt>
                      <c:pt idx="4951">
                        <c:v>0</c:v>
                      </c:pt>
                      <c:pt idx="4952">
                        <c:v>0</c:v>
                      </c:pt>
                      <c:pt idx="4953">
                        <c:v>0</c:v>
                      </c:pt>
                      <c:pt idx="4954">
                        <c:v>0</c:v>
                      </c:pt>
                      <c:pt idx="4955">
                        <c:v>0</c:v>
                      </c:pt>
                      <c:pt idx="4956">
                        <c:v>0</c:v>
                      </c:pt>
                      <c:pt idx="4957">
                        <c:v>0</c:v>
                      </c:pt>
                      <c:pt idx="4958">
                        <c:v>0</c:v>
                      </c:pt>
                      <c:pt idx="4959">
                        <c:v>0</c:v>
                      </c:pt>
                      <c:pt idx="4960">
                        <c:v>0</c:v>
                      </c:pt>
                      <c:pt idx="4961">
                        <c:v>0</c:v>
                      </c:pt>
                      <c:pt idx="4962">
                        <c:v>0</c:v>
                      </c:pt>
                      <c:pt idx="4963">
                        <c:v>0</c:v>
                      </c:pt>
                      <c:pt idx="4964">
                        <c:v>0</c:v>
                      </c:pt>
                      <c:pt idx="4965">
                        <c:v>0</c:v>
                      </c:pt>
                      <c:pt idx="4966">
                        <c:v>0</c:v>
                      </c:pt>
                      <c:pt idx="4967">
                        <c:v>0</c:v>
                      </c:pt>
                      <c:pt idx="4968">
                        <c:v>0</c:v>
                      </c:pt>
                      <c:pt idx="4969">
                        <c:v>0</c:v>
                      </c:pt>
                      <c:pt idx="4970">
                        <c:v>0</c:v>
                      </c:pt>
                      <c:pt idx="4971">
                        <c:v>0</c:v>
                      </c:pt>
                      <c:pt idx="4972">
                        <c:v>0</c:v>
                      </c:pt>
                      <c:pt idx="4973">
                        <c:v>0</c:v>
                      </c:pt>
                      <c:pt idx="4974">
                        <c:v>0</c:v>
                      </c:pt>
                      <c:pt idx="4975">
                        <c:v>0</c:v>
                      </c:pt>
                      <c:pt idx="4976">
                        <c:v>0</c:v>
                      </c:pt>
                      <c:pt idx="4977">
                        <c:v>0</c:v>
                      </c:pt>
                      <c:pt idx="4978">
                        <c:v>0</c:v>
                      </c:pt>
                      <c:pt idx="4979">
                        <c:v>0</c:v>
                      </c:pt>
                      <c:pt idx="4980">
                        <c:v>0</c:v>
                      </c:pt>
                      <c:pt idx="4981">
                        <c:v>0</c:v>
                      </c:pt>
                      <c:pt idx="4982">
                        <c:v>0</c:v>
                      </c:pt>
                      <c:pt idx="4983">
                        <c:v>0</c:v>
                      </c:pt>
                      <c:pt idx="4984">
                        <c:v>0</c:v>
                      </c:pt>
                      <c:pt idx="4985">
                        <c:v>0</c:v>
                      </c:pt>
                      <c:pt idx="4986">
                        <c:v>0</c:v>
                      </c:pt>
                      <c:pt idx="4987">
                        <c:v>0</c:v>
                      </c:pt>
                      <c:pt idx="4988">
                        <c:v>0</c:v>
                      </c:pt>
                      <c:pt idx="4989">
                        <c:v>0</c:v>
                      </c:pt>
                      <c:pt idx="4990">
                        <c:v>0</c:v>
                      </c:pt>
                      <c:pt idx="499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AE5-4AF0-9E4E-A6FC91D53A5F}"/>
                  </c:ext>
                </c:extLst>
              </c15:ser>
            </c15:filteredLineSeries>
          </c:ext>
        </c:extLst>
      </c:lineChart>
      <c:dateAx>
        <c:axId val="2035605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42168"/>
        <c:crosses val="autoZero"/>
        <c:auto val="1"/>
        <c:lblOffset val="100"/>
        <c:baseTimeUnit val="days"/>
        <c:majorUnit val="3"/>
        <c:majorTimeUnit val="months"/>
      </c:dateAx>
      <c:valAx>
        <c:axId val="124042168"/>
        <c:scaling>
          <c:orientation val="minMax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6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bg1"/>
        </a:solidFill>
        <a:ln>
          <a:solidFill>
            <a:srgbClr val="97CA78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40090261044332E-2"/>
          <c:y val="4.0645155283695618E-2"/>
          <c:w val="0.77445649789757587"/>
          <c:h val="0.87363691802072929"/>
        </c:manualLayout>
      </c:layout>
      <c:lineChart>
        <c:grouping val="standard"/>
        <c:varyColors val="0"/>
        <c:ser>
          <c:idx val="0"/>
          <c:order val="0"/>
          <c:tx>
            <c:strRef>
              <c:f>Historico!$M$8</c:f>
              <c:strCache>
                <c:ptCount val="1"/>
                <c:pt idx="0">
                  <c:v>Conservador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strRef>
              <c:f>Historico!$L$9:$L$5000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Historico!$M$9:$M$5000</c:f>
              <c:numCache>
                <c:formatCode>General</c:formatCode>
                <c:ptCount val="4992"/>
                <c:pt idx="0">
                  <c:v>100000</c:v>
                </c:pt>
                <c:pt idx="1">
                  <c:v>200215.37390479399</c:v>
                </c:pt>
                <c:pt idx="2">
                  <c:v>300657.80007462978</c:v>
                </c:pt>
                <c:pt idx="3">
                  <c:v>401574.23693562084</c:v>
                </c:pt>
                <c:pt idx="4">
                  <c:v>502800.95333439461</c:v>
                </c:pt>
                <c:pt idx="5">
                  <c:v>604459.94247978879</c:v>
                </c:pt>
                <c:pt idx="6">
                  <c:v>706382.2878703496</c:v>
                </c:pt>
                <c:pt idx="7">
                  <c:v>808579.7820882689</c:v>
                </c:pt>
                <c:pt idx="8">
                  <c:v>911234.97798428917</c:v>
                </c:pt>
                <c:pt idx="9">
                  <c:v>1014444.7024573507</c:v>
                </c:pt>
                <c:pt idx="10">
                  <c:v>1118806.3050065045</c:v>
                </c:pt>
                <c:pt idx="11">
                  <c:v>1222891.0580011818</c:v>
                </c:pt>
                <c:pt idx="12">
                  <c:v>1328401.3248213436</c:v>
                </c:pt>
                <c:pt idx="13">
                  <c:v>1433923.6211340672</c:v>
                </c:pt>
                <c:pt idx="14">
                  <c:v>1539422.6785857894</c:v>
                </c:pt>
                <c:pt idx="15">
                  <c:v>1645268.0733037763</c:v>
                </c:pt>
                <c:pt idx="16">
                  <c:v>1753223.2453725329</c:v>
                </c:pt>
                <c:pt idx="17">
                  <c:v>1860898.6758375193</c:v>
                </c:pt>
                <c:pt idx="18">
                  <c:v>1968037.1754948401</c:v>
                </c:pt>
                <c:pt idx="19">
                  <c:v>2077387.7166361669</c:v>
                </c:pt>
                <c:pt idx="20">
                  <c:v>2185844.0181344468</c:v>
                </c:pt>
                <c:pt idx="21">
                  <c:v>2295582.1234896635</c:v>
                </c:pt>
                <c:pt idx="22">
                  <c:v>2407937.2757423241</c:v>
                </c:pt>
                <c:pt idx="23">
                  <c:v>2517578.1947686537</c:v>
                </c:pt>
                <c:pt idx="24">
                  <c:v>2626150.945239279</c:v>
                </c:pt>
                <c:pt idx="25">
                  <c:v>2735596.2890086765</c:v>
                </c:pt>
                <c:pt idx="26">
                  <c:v>2838739.0503125247</c:v>
                </c:pt>
                <c:pt idx="27">
                  <c:v>2926663.0275059445</c:v>
                </c:pt>
                <c:pt idx="28">
                  <c:v>3033646.3866213392</c:v>
                </c:pt>
                <c:pt idx="29">
                  <c:v>3141839.5136026423</c:v>
                </c:pt>
                <c:pt idx="30">
                  <c:v>3252804.9151922246</c:v>
                </c:pt>
                <c:pt idx="31">
                  <c:v>3362641.4839673513</c:v>
                </c:pt>
                <c:pt idx="32">
                  <c:v>3470270.1229684558</c:v>
                </c:pt>
                <c:pt idx="33">
                  <c:v>3578799.9611440869</c:v>
                </c:pt>
                <c:pt idx="34">
                  <c:v>3689859.442360925</c:v>
                </c:pt>
                <c:pt idx="35">
                  <c:v>3800053.7606003373</c:v>
                </c:pt>
                <c:pt idx="36">
                  <c:v>3912387.1386862067</c:v>
                </c:pt>
                <c:pt idx="37">
                  <c:v>4021725.6575692357</c:v>
                </c:pt>
                <c:pt idx="38">
                  <c:v>4133527.5264050537</c:v>
                </c:pt>
                <c:pt idx="39">
                  <c:v>4242590.3629489848</c:v>
                </c:pt>
                <c:pt idx="40">
                  <c:v>4353044.2511049733</c:v>
                </c:pt>
                <c:pt idx="41">
                  <c:v>4464408.2356391661</c:v>
                </c:pt>
                <c:pt idx="42">
                  <c:v>4577340.1010165969</c:v>
                </c:pt>
                <c:pt idx="43">
                  <c:v>4690828.1365696732</c:v>
                </c:pt>
                <c:pt idx="44">
                  <c:v>4803331.88594459</c:v>
                </c:pt>
                <c:pt idx="45">
                  <c:v>4916380.4563289024</c:v>
                </c:pt>
                <c:pt idx="46">
                  <c:v>5031944.8054228285</c:v>
                </c:pt>
                <c:pt idx="47">
                  <c:v>5145288.3589564431</c:v>
                </c:pt>
                <c:pt idx="48">
                  <c:v>5262415.1838589106</c:v>
                </c:pt>
                <c:pt idx="49">
                  <c:v>5376489.6383956242</c:v>
                </c:pt>
                <c:pt idx="50">
                  <c:v>5490792.6426529866</c:v>
                </c:pt>
                <c:pt idx="51">
                  <c:v>5606001.637495717</c:v>
                </c:pt>
                <c:pt idx="52">
                  <c:v>5720501.4137915624</c:v>
                </c:pt>
                <c:pt idx="53">
                  <c:v>5835014.9464182239</c:v>
                </c:pt>
                <c:pt idx="54">
                  <c:v>5948780.3814117257</c:v>
                </c:pt>
                <c:pt idx="55">
                  <c:v>6064933.0636483403</c:v>
                </c:pt>
                <c:pt idx="56">
                  <c:v>6184931.6335523538</c:v>
                </c:pt>
                <c:pt idx="57">
                  <c:v>6310327.9883600455</c:v>
                </c:pt>
                <c:pt idx="58">
                  <c:v>6435324.2080045352</c:v>
                </c:pt>
                <c:pt idx="59">
                  <c:v>6564596.4894961193</c:v>
                </c:pt>
                <c:pt idx="60">
                  <c:v>6701984.0833280906</c:v>
                </c:pt>
                <c:pt idx="61">
                  <c:v>6837979.1789696217</c:v>
                </c:pt>
                <c:pt idx="62">
                  <c:v>6979527.4673057618</c:v>
                </c:pt>
                <c:pt idx="63">
                  <c:v>7120221.2861933438</c:v>
                </c:pt>
                <c:pt idx="64">
                  <c:v>7262680.9362287689</c:v>
                </c:pt>
                <c:pt idx="65">
                  <c:v>7408864.4627367454</c:v>
                </c:pt>
                <c:pt idx="66">
                  <c:v>7561370.351842328</c:v>
                </c:pt>
                <c:pt idx="67">
                  <c:v>7707818.3257395932</c:v>
                </c:pt>
                <c:pt idx="68">
                  <c:v>7850134.4071266074</c:v>
                </c:pt>
                <c:pt idx="69">
                  <c:v>8000152.2206450095</c:v>
                </c:pt>
                <c:pt idx="70">
                  <c:v>8152035.2746317592</c:v>
                </c:pt>
                <c:pt idx="71">
                  <c:v>8299236.4491104698</c:v>
                </c:pt>
                <c:pt idx="72">
                  <c:v>8454189.0488138273</c:v>
                </c:pt>
                <c:pt idx="73">
                  <c:v>8598340.8414358571</c:v>
                </c:pt>
                <c:pt idx="74">
                  <c:v>8749652.0682855248</c:v>
                </c:pt>
                <c:pt idx="75">
                  <c:v>8889984.4270906057</c:v>
                </c:pt>
                <c:pt idx="76">
                  <c:v>9025301.8830323927</c:v>
                </c:pt>
                <c:pt idx="77">
                  <c:v>9159472.368738234</c:v>
                </c:pt>
                <c:pt idx="78">
                  <c:v>9295532.875087617</c:v>
                </c:pt>
                <c:pt idx="79">
                  <c:v>9433700.9132942986</c:v>
                </c:pt>
                <c:pt idx="80">
                  <c:v>9569118.1307742819</c:v>
                </c:pt>
                <c:pt idx="81">
                  <c:v>9701353.4058637787</c:v>
                </c:pt>
                <c:pt idx="82">
                  <c:v>9840307.3304618709</c:v>
                </c:pt>
                <c:pt idx="83">
                  <c:v>9968789.1323345583</c:v>
                </c:pt>
                <c:pt idx="84">
                  <c:v>10100602.631339913</c:v>
                </c:pt>
                <c:pt idx="85">
                  <c:v>10239262.779897055</c:v>
                </c:pt>
                <c:pt idx="86">
                  <c:v>10371431.443667429</c:v>
                </c:pt>
                <c:pt idx="87">
                  <c:v>10497564.451331953</c:v>
                </c:pt>
                <c:pt idx="88">
                  <c:v>10625831.010967024</c:v>
                </c:pt>
                <c:pt idx="89">
                  <c:v>10758327.14237687</c:v>
                </c:pt>
                <c:pt idx="90">
                  <c:v>10890346.647339256</c:v>
                </c:pt>
                <c:pt idx="91">
                  <c:v>11018902.001168322</c:v>
                </c:pt>
                <c:pt idx="92">
                  <c:v>11144581.090852501</c:v>
                </c:pt>
                <c:pt idx="93">
                  <c:v>11272750.92762349</c:v>
                </c:pt>
                <c:pt idx="94">
                  <c:v>11400906.682977581</c:v>
                </c:pt>
                <c:pt idx="95">
                  <c:v>11531582.55458162</c:v>
                </c:pt>
                <c:pt idx="96">
                  <c:v>11667196.090816932</c:v>
                </c:pt>
                <c:pt idx="97">
                  <c:v>11805757.669042915</c:v>
                </c:pt>
                <c:pt idx="98">
                  <c:v>11944247.440658092</c:v>
                </c:pt>
                <c:pt idx="99">
                  <c:v>12078084.148283156</c:v>
                </c:pt>
                <c:pt idx="100">
                  <c:v>12219773.940262863</c:v>
                </c:pt>
                <c:pt idx="101">
                  <c:v>12358433.709857119</c:v>
                </c:pt>
                <c:pt idx="102">
                  <c:v>12500483.632454379</c:v>
                </c:pt>
                <c:pt idx="103">
                  <c:v>12628434.711772345</c:v>
                </c:pt>
                <c:pt idx="104">
                  <c:v>12749181.192446928</c:v>
                </c:pt>
                <c:pt idx="105">
                  <c:v>12896695.294419063</c:v>
                </c:pt>
                <c:pt idx="106">
                  <c:v>13042163.726458097</c:v>
                </c:pt>
                <c:pt idx="107">
                  <c:v>13178550.256582811</c:v>
                </c:pt>
                <c:pt idx="108">
                  <c:v>13310130.847401962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F63-4DEB-9979-EF920CA3C5D0}"/>
            </c:ext>
          </c:extLst>
        </c:ser>
        <c:ser>
          <c:idx val="1"/>
          <c:order val="1"/>
          <c:tx>
            <c:strRef>
              <c:f>Historico!$N$8</c:f>
              <c:strCache>
                <c:ptCount val="1"/>
                <c:pt idx="0">
                  <c:v>Moderado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Historico!$L$9:$L$5000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Historico!$N$9:$N$5000</c:f>
              <c:numCache>
                <c:formatCode>General</c:formatCode>
                <c:ptCount val="4992"/>
                <c:pt idx="0">
                  <c:v>100000</c:v>
                </c:pt>
                <c:pt idx="1">
                  <c:v>200556.62376328799</c:v>
                </c:pt>
                <c:pt idx="2">
                  <c:v>301180.62997368397</c:v>
                </c:pt>
                <c:pt idx="3">
                  <c:v>397012.71617964382</c:v>
                </c:pt>
                <c:pt idx="4">
                  <c:v>495111.35895337892</c:v>
                </c:pt>
                <c:pt idx="5">
                  <c:v>582158.24133680947</c:v>
                </c:pt>
                <c:pt idx="6">
                  <c:v>652988.26556400082</c:v>
                </c:pt>
                <c:pt idx="7">
                  <c:v>776100.68032638589</c:v>
                </c:pt>
                <c:pt idx="8">
                  <c:v>864432.01345081278</c:v>
                </c:pt>
                <c:pt idx="9">
                  <c:v>960699.52909971122</c:v>
                </c:pt>
                <c:pt idx="10">
                  <c:v>1084332.4528650714</c:v>
                </c:pt>
                <c:pt idx="11">
                  <c:v>1203984.2271213948</c:v>
                </c:pt>
                <c:pt idx="12">
                  <c:v>1308330.4681965993</c:v>
                </c:pt>
                <c:pt idx="13">
                  <c:v>1415721.2785954147</c:v>
                </c:pt>
                <c:pt idx="14">
                  <c:v>1472432.8025042699</c:v>
                </c:pt>
                <c:pt idx="15">
                  <c:v>1564622.8141930078</c:v>
                </c:pt>
                <c:pt idx="16">
                  <c:v>1684616.9536177954</c:v>
                </c:pt>
                <c:pt idx="17">
                  <c:v>1795832.8395544621</c:v>
                </c:pt>
                <c:pt idx="18">
                  <c:v>1912451.1526072163</c:v>
                </c:pt>
                <c:pt idx="19">
                  <c:v>2048715.2989114579</c:v>
                </c:pt>
                <c:pt idx="20">
                  <c:v>2140854.7537690955</c:v>
                </c:pt>
                <c:pt idx="21">
                  <c:v>2276514.9830198092</c:v>
                </c:pt>
                <c:pt idx="22">
                  <c:v>2417322.6000032304</c:v>
                </c:pt>
                <c:pt idx="23">
                  <c:v>2522415.6779575767</c:v>
                </c:pt>
                <c:pt idx="24">
                  <c:v>2613729.5056371177</c:v>
                </c:pt>
                <c:pt idx="25">
                  <c:v>2709326.8123074775</c:v>
                </c:pt>
                <c:pt idx="26">
                  <c:v>2809216.5886638714</c:v>
                </c:pt>
                <c:pt idx="27">
                  <c:v>2847411.0231821518</c:v>
                </c:pt>
                <c:pt idx="28">
                  <c:v>3004849.0494567249</c:v>
                </c:pt>
                <c:pt idx="29">
                  <c:v>3111106.0216045282</c:v>
                </c:pt>
                <c:pt idx="30">
                  <c:v>3274428.5608903319</c:v>
                </c:pt>
                <c:pt idx="31">
                  <c:v>3398629.6574108857</c:v>
                </c:pt>
                <c:pt idx="32">
                  <c:v>3458852.7204073705</c:v>
                </c:pt>
                <c:pt idx="33">
                  <c:v>3555239.1493474748</c:v>
                </c:pt>
                <c:pt idx="34">
                  <c:v>3529581.572421574</c:v>
                </c:pt>
                <c:pt idx="35">
                  <c:v>3700725.2727563567</c:v>
                </c:pt>
                <c:pt idx="36">
                  <c:v>3887035.5649630004</c:v>
                </c:pt>
                <c:pt idx="37">
                  <c:v>4012863.2198516456</c:v>
                </c:pt>
                <c:pt idx="38">
                  <c:v>4117653.5794267571</c:v>
                </c:pt>
                <c:pt idx="39">
                  <c:v>4270192.0404853355</c:v>
                </c:pt>
                <c:pt idx="40">
                  <c:v>4372002.6561280219</c:v>
                </c:pt>
                <c:pt idx="41">
                  <c:v>4523695.0046843486</c:v>
                </c:pt>
                <c:pt idx="42">
                  <c:v>4539460.6436829483</c:v>
                </c:pt>
                <c:pt idx="43">
                  <c:v>4649360.3349058554</c:v>
                </c:pt>
                <c:pt idx="44">
                  <c:v>4700921.5509031918</c:v>
                </c:pt>
                <c:pt idx="45">
                  <c:v>4780998.120260126</c:v>
                </c:pt>
                <c:pt idx="46">
                  <c:v>4777417.260954502</c:v>
                </c:pt>
                <c:pt idx="47">
                  <c:v>4941853.7043054905</c:v>
                </c:pt>
                <c:pt idx="48">
                  <c:v>4981322.6628769478</c:v>
                </c:pt>
                <c:pt idx="49">
                  <c:v>5193019.08691308</c:v>
                </c:pt>
                <c:pt idx="50">
                  <c:v>5260044.5045506759</c:v>
                </c:pt>
                <c:pt idx="51">
                  <c:v>5367316.5882517919</c:v>
                </c:pt>
                <c:pt idx="52">
                  <c:v>5484394.4955883836</c:v>
                </c:pt>
                <c:pt idx="53">
                  <c:v>5425446.2792018345</c:v>
                </c:pt>
                <c:pt idx="54">
                  <c:v>5464712.027189794</c:v>
                </c:pt>
                <c:pt idx="55">
                  <c:v>5696598.1198377432</c:v>
                </c:pt>
                <c:pt idx="56">
                  <c:v>5710806.6942270491</c:v>
                </c:pt>
                <c:pt idx="57">
                  <c:v>5897116.5787579911</c:v>
                </c:pt>
                <c:pt idx="58">
                  <c:v>5970853.6099736635</c:v>
                </c:pt>
                <c:pt idx="59">
                  <c:v>6126871.7173189772</c:v>
                </c:pt>
                <c:pt idx="60">
                  <c:v>6407206.5607429827</c:v>
                </c:pt>
                <c:pt idx="61">
                  <c:v>6545251.0148614068</c:v>
                </c:pt>
                <c:pt idx="62">
                  <c:v>6662454.7239807742</c:v>
                </c:pt>
                <c:pt idx="63">
                  <c:v>6787729.5088419858</c:v>
                </c:pt>
                <c:pt idx="64">
                  <c:v>6995804.4425117057</c:v>
                </c:pt>
                <c:pt idx="65">
                  <c:v>7205870.0412745317</c:v>
                </c:pt>
                <c:pt idx="66">
                  <c:v>7314441.3764480138</c:v>
                </c:pt>
                <c:pt idx="67">
                  <c:v>7440499.1489332709</c:v>
                </c:pt>
                <c:pt idx="68">
                  <c:v>7506271.9364911811</c:v>
                </c:pt>
                <c:pt idx="69">
                  <c:v>7743844.5313516809</c:v>
                </c:pt>
                <c:pt idx="70">
                  <c:v>7949142.0961845592</c:v>
                </c:pt>
                <c:pt idx="71">
                  <c:v>8088202.4384249635</c:v>
                </c:pt>
                <c:pt idx="72">
                  <c:v>8277112.2768034907</c:v>
                </c:pt>
                <c:pt idx="73">
                  <c:v>8450647.6200143285</c:v>
                </c:pt>
                <c:pt idx="74">
                  <c:v>8684554.7441513129</c:v>
                </c:pt>
                <c:pt idx="75">
                  <c:v>8833523.7368904762</c:v>
                </c:pt>
                <c:pt idx="76">
                  <c:v>9048486.2290590238</c:v>
                </c:pt>
                <c:pt idx="77">
                  <c:v>9152723.0575424433</c:v>
                </c:pt>
                <c:pt idx="78">
                  <c:v>9313388.992308069</c:v>
                </c:pt>
                <c:pt idx="79">
                  <c:v>9431258.1790957171</c:v>
                </c:pt>
                <c:pt idx="80">
                  <c:v>9600247.309213575</c:v>
                </c:pt>
                <c:pt idx="81">
                  <c:v>9807205.9922723863</c:v>
                </c:pt>
                <c:pt idx="82">
                  <c:v>10078417.134766554</c:v>
                </c:pt>
                <c:pt idx="83">
                  <c:v>9974960.697978342</c:v>
                </c:pt>
                <c:pt idx="84">
                  <c:v>9962554.7065222915</c:v>
                </c:pt>
                <c:pt idx="85">
                  <c:v>10268687.602251928</c:v>
                </c:pt>
                <c:pt idx="86">
                  <c:v>10372547.457099546</c:v>
                </c:pt>
                <c:pt idx="87">
                  <c:v>10500381.791794809</c:v>
                </c:pt>
                <c:pt idx="88">
                  <c:v>10590998.322634531</c:v>
                </c:pt>
                <c:pt idx="89">
                  <c:v>10765572.469935553</c:v>
                </c:pt>
                <c:pt idx="90">
                  <c:v>10767199.298448965</c:v>
                </c:pt>
                <c:pt idx="91">
                  <c:v>10493863.940147148</c:v>
                </c:pt>
                <c:pt idx="92">
                  <c:v>10655381.06455414</c:v>
                </c:pt>
                <c:pt idx="93">
                  <c:v>10494159.950574711</c:v>
                </c:pt>
                <c:pt idx="94">
                  <c:v>11059513.265905434</c:v>
                </c:pt>
                <c:pt idx="95">
                  <c:v>11371065.102276422</c:v>
                </c:pt>
                <c:pt idx="96">
                  <c:v>11652440.308771461</c:v>
                </c:pt>
                <c:pt idx="97">
                  <c:v>11883119.611894917</c:v>
                </c:pt>
                <c:pt idx="98">
                  <c:v>11678699.981606837</c:v>
                </c:pt>
                <c:pt idx="99">
                  <c:v>12078484.942957217</c:v>
                </c:pt>
                <c:pt idx="100">
                  <c:v>12268554.544563089</c:v>
                </c:pt>
                <c:pt idx="101">
                  <c:v>12321536.430218589</c:v>
                </c:pt>
                <c:pt idx="102">
                  <c:v>12512996.268071931</c:v>
                </c:pt>
                <c:pt idx="103">
                  <c:v>12789833.863962589</c:v>
                </c:pt>
                <c:pt idx="104">
                  <c:v>12960594.681119252</c:v>
                </c:pt>
                <c:pt idx="105">
                  <c:v>13250964.103797978</c:v>
                </c:pt>
                <c:pt idx="106">
                  <c:v>13305709.052897677</c:v>
                </c:pt>
                <c:pt idx="107">
                  <c:v>13053957.001946365</c:v>
                </c:pt>
                <c:pt idx="108">
                  <c:v>11904268.920963004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63-4DEB-9979-EF920CA3C5D0}"/>
            </c:ext>
          </c:extLst>
        </c:ser>
        <c:ser>
          <c:idx val="2"/>
          <c:order val="2"/>
          <c:tx>
            <c:strRef>
              <c:f>Historico!$O$8</c:f>
              <c:strCache>
                <c:ptCount val="1"/>
                <c:pt idx="0">
                  <c:v>Agresivo</c:v>
                </c:pt>
              </c:strCache>
            </c:strRef>
          </c:tx>
          <c:spPr>
            <a:ln w="28575" cap="rnd">
              <a:solidFill>
                <a:srgbClr val="FF6969"/>
              </a:solidFill>
              <a:round/>
            </a:ln>
            <a:effectLst/>
          </c:spPr>
          <c:marker>
            <c:symbol val="none"/>
          </c:marker>
          <c:cat>
            <c:strRef>
              <c:f>Historico!$L$9:$L$5000</c:f>
              <c:strCache>
                <c:ptCount val="109"/>
                <c:pt idx="0">
                  <c:v>3/31/2011</c:v>
                </c:pt>
                <c:pt idx="1">
                  <c:v>4/30/2011</c:v>
                </c:pt>
                <c:pt idx="2">
                  <c:v>5/31/2011</c:v>
                </c:pt>
                <c:pt idx="3">
                  <c:v>6/30/2011</c:v>
                </c:pt>
                <c:pt idx="4">
                  <c:v>7/31/2011</c:v>
                </c:pt>
                <c:pt idx="5">
                  <c:v>8/31/2011</c:v>
                </c:pt>
                <c:pt idx="6">
                  <c:v>9/30/2011</c:v>
                </c:pt>
                <c:pt idx="7">
                  <c:v>10/31/2011</c:v>
                </c:pt>
                <c:pt idx="8">
                  <c:v>11/30/2011</c:v>
                </c:pt>
                <c:pt idx="9">
                  <c:v>12/31/2011</c:v>
                </c:pt>
                <c:pt idx="10">
                  <c:v>1/31/2012</c:v>
                </c:pt>
                <c:pt idx="11">
                  <c:v>2/29/2012</c:v>
                </c:pt>
                <c:pt idx="12">
                  <c:v>3/31/2012</c:v>
                </c:pt>
                <c:pt idx="13">
                  <c:v>4/30/2012</c:v>
                </c:pt>
                <c:pt idx="14">
                  <c:v>5/31/2012</c:v>
                </c:pt>
                <c:pt idx="15">
                  <c:v>6/30/2012</c:v>
                </c:pt>
                <c:pt idx="16">
                  <c:v>7/31/2012</c:v>
                </c:pt>
                <c:pt idx="17">
                  <c:v>8/31/2012</c:v>
                </c:pt>
                <c:pt idx="18">
                  <c:v>9/30/2012</c:v>
                </c:pt>
                <c:pt idx="19">
                  <c:v>10/31/2012</c:v>
                </c:pt>
                <c:pt idx="20">
                  <c:v>11/30/2012</c:v>
                </c:pt>
                <c:pt idx="21">
                  <c:v>12/31/2012</c:v>
                </c:pt>
                <c:pt idx="22">
                  <c:v>1/31/2013</c:v>
                </c:pt>
                <c:pt idx="23">
                  <c:v>2/28/2013</c:v>
                </c:pt>
                <c:pt idx="24">
                  <c:v>3/31/2013</c:v>
                </c:pt>
                <c:pt idx="25">
                  <c:v>4/30/2013</c:v>
                </c:pt>
                <c:pt idx="26">
                  <c:v>5/31/2013</c:v>
                </c:pt>
                <c:pt idx="27">
                  <c:v>6/30/2013</c:v>
                </c:pt>
                <c:pt idx="28">
                  <c:v>7/31/2013</c:v>
                </c:pt>
                <c:pt idx="29">
                  <c:v>8/31/2013</c:v>
                </c:pt>
                <c:pt idx="30">
                  <c:v>9/30/2013</c:v>
                </c:pt>
                <c:pt idx="31">
                  <c:v>10/31/2013</c:v>
                </c:pt>
                <c:pt idx="32">
                  <c:v>11/30/2013</c:v>
                </c:pt>
                <c:pt idx="33">
                  <c:v>12/31/2013</c:v>
                </c:pt>
                <c:pt idx="34">
                  <c:v>1/31/2014</c:v>
                </c:pt>
                <c:pt idx="35">
                  <c:v>2/28/2014</c:v>
                </c:pt>
                <c:pt idx="36">
                  <c:v>3/31/2014</c:v>
                </c:pt>
                <c:pt idx="37">
                  <c:v>4/30/2014</c:v>
                </c:pt>
                <c:pt idx="38">
                  <c:v>5/31/2014</c:v>
                </c:pt>
                <c:pt idx="39">
                  <c:v>6/30/2014</c:v>
                </c:pt>
                <c:pt idx="40">
                  <c:v>7/31/2014</c:v>
                </c:pt>
                <c:pt idx="41">
                  <c:v>8/31/2014</c:v>
                </c:pt>
                <c:pt idx="42">
                  <c:v>9/30/2014</c:v>
                </c:pt>
                <c:pt idx="43">
                  <c:v>10/31/2014</c:v>
                </c:pt>
                <c:pt idx="44">
                  <c:v>11/30/2014</c:v>
                </c:pt>
                <c:pt idx="45">
                  <c:v>12/31/2014</c:v>
                </c:pt>
                <c:pt idx="46">
                  <c:v>1/31/2015</c:v>
                </c:pt>
                <c:pt idx="47">
                  <c:v>2/28/2015</c:v>
                </c:pt>
                <c:pt idx="48">
                  <c:v>3/31/2015</c:v>
                </c:pt>
                <c:pt idx="49">
                  <c:v>4/30/2015</c:v>
                </c:pt>
                <c:pt idx="50">
                  <c:v>5/31/2015</c:v>
                </c:pt>
                <c:pt idx="51">
                  <c:v>6/30/2015</c:v>
                </c:pt>
                <c:pt idx="52">
                  <c:v>7/31/2015</c:v>
                </c:pt>
                <c:pt idx="53">
                  <c:v>8/31/2015</c:v>
                </c:pt>
                <c:pt idx="54">
                  <c:v>9/30/2015</c:v>
                </c:pt>
                <c:pt idx="55">
                  <c:v>10/31/2015</c:v>
                </c:pt>
                <c:pt idx="56">
                  <c:v>11/30/2015</c:v>
                </c:pt>
                <c:pt idx="57">
                  <c:v>12/31/2015</c:v>
                </c:pt>
                <c:pt idx="58">
                  <c:v>1/31/2016</c:v>
                </c:pt>
                <c:pt idx="59">
                  <c:v>2/29/2016</c:v>
                </c:pt>
                <c:pt idx="60">
                  <c:v>3/31/2016</c:v>
                </c:pt>
                <c:pt idx="61">
                  <c:v>4/30/2016</c:v>
                </c:pt>
                <c:pt idx="62">
                  <c:v>5/31/2016</c:v>
                </c:pt>
                <c:pt idx="63">
                  <c:v>6/30/2016</c:v>
                </c:pt>
                <c:pt idx="64">
                  <c:v>7/31/2016</c:v>
                </c:pt>
                <c:pt idx="65">
                  <c:v>8/31/2016</c:v>
                </c:pt>
                <c:pt idx="66">
                  <c:v>9/30/2016</c:v>
                </c:pt>
                <c:pt idx="67">
                  <c:v>10/31/2016</c:v>
                </c:pt>
                <c:pt idx="68">
                  <c:v>11/30/2016</c:v>
                </c:pt>
                <c:pt idx="69">
                  <c:v>12/31/2016</c:v>
                </c:pt>
                <c:pt idx="70">
                  <c:v>1/31/2017</c:v>
                </c:pt>
                <c:pt idx="71">
                  <c:v>2/28/2017</c:v>
                </c:pt>
                <c:pt idx="72">
                  <c:v>3/31/2017</c:v>
                </c:pt>
                <c:pt idx="73">
                  <c:v>4/30/2017</c:v>
                </c:pt>
                <c:pt idx="74">
                  <c:v>5/31/2017</c:v>
                </c:pt>
                <c:pt idx="75">
                  <c:v>6/30/2017</c:v>
                </c:pt>
                <c:pt idx="76">
                  <c:v>7/31/2017</c:v>
                </c:pt>
                <c:pt idx="77">
                  <c:v>8/31/2017</c:v>
                </c:pt>
                <c:pt idx="78">
                  <c:v>9/30/2017</c:v>
                </c:pt>
                <c:pt idx="79">
                  <c:v>10/31/2017</c:v>
                </c:pt>
                <c:pt idx="80">
                  <c:v>11/30/2017</c:v>
                </c:pt>
                <c:pt idx="81">
                  <c:v>12/31/2017</c:v>
                </c:pt>
                <c:pt idx="82">
                  <c:v>1/31/2018</c:v>
                </c:pt>
                <c:pt idx="83">
                  <c:v>2/28/2018</c:v>
                </c:pt>
                <c:pt idx="84">
                  <c:v>3/31/2018</c:v>
                </c:pt>
                <c:pt idx="85">
                  <c:v>4/30/2018</c:v>
                </c:pt>
                <c:pt idx="86">
                  <c:v>5/31/2018</c:v>
                </c:pt>
                <c:pt idx="87">
                  <c:v>6/30/2018</c:v>
                </c:pt>
                <c:pt idx="88">
                  <c:v>7/31/2018</c:v>
                </c:pt>
                <c:pt idx="89">
                  <c:v>8/31/2018</c:v>
                </c:pt>
                <c:pt idx="90">
                  <c:v>9/30/2018</c:v>
                </c:pt>
                <c:pt idx="91">
                  <c:v>10/31/2018</c:v>
                </c:pt>
                <c:pt idx="92">
                  <c:v>11/30/2018</c:v>
                </c:pt>
                <c:pt idx="93">
                  <c:v>12/31/2018</c:v>
                </c:pt>
                <c:pt idx="94">
                  <c:v>1/31/2019</c:v>
                </c:pt>
                <c:pt idx="95">
                  <c:v>2/28/2019</c:v>
                </c:pt>
                <c:pt idx="96">
                  <c:v>3/31/2019</c:v>
                </c:pt>
                <c:pt idx="97">
                  <c:v>4/30/2019</c:v>
                </c:pt>
                <c:pt idx="98">
                  <c:v>5/31/2019</c:v>
                </c:pt>
                <c:pt idx="99">
                  <c:v>6/30/2019</c:v>
                </c:pt>
                <c:pt idx="100">
                  <c:v>7/31/2019</c:v>
                </c:pt>
                <c:pt idx="101">
                  <c:v>8/31/2019</c:v>
                </c:pt>
                <c:pt idx="102">
                  <c:v>9/30/2019</c:v>
                </c:pt>
                <c:pt idx="103">
                  <c:v>10/31/2019</c:v>
                </c:pt>
                <c:pt idx="104">
                  <c:v>11/30/2019</c:v>
                </c:pt>
                <c:pt idx="105">
                  <c:v>12/31/2019</c:v>
                </c:pt>
                <c:pt idx="106">
                  <c:v>1/31/2020</c:v>
                </c:pt>
                <c:pt idx="107">
                  <c:v>2/29/2020</c:v>
                </c:pt>
                <c:pt idx="108">
                  <c:v>3/31/2020</c:v>
                </c:pt>
              </c:strCache>
            </c:strRef>
          </c:cat>
          <c:val>
            <c:numRef>
              <c:f>Historico!$O$9:$O$5000</c:f>
              <c:numCache>
                <c:formatCode>General</c:formatCode>
                <c:ptCount val="4992"/>
                <c:pt idx="0">
                  <c:v>100000</c:v>
                </c:pt>
                <c:pt idx="1">
                  <c:v>201566.67261733703</c:v>
                </c:pt>
                <c:pt idx="2">
                  <c:v>299382.40257987048</c:v>
                </c:pt>
                <c:pt idx="3">
                  <c:v>396448.81234363612</c:v>
                </c:pt>
                <c:pt idx="4">
                  <c:v>493301.12742782215</c:v>
                </c:pt>
                <c:pt idx="5">
                  <c:v>573439.73434832622</c:v>
                </c:pt>
                <c:pt idx="6">
                  <c:v>625221.13536600186</c:v>
                </c:pt>
                <c:pt idx="7">
                  <c:v>759159.56881919608</c:v>
                </c:pt>
                <c:pt idx="8">
                  <c:v>850930.8616898834</c:v>
                </c:pt>
                <c:pt idx="9">
                  <c:v>942018.19477218995</c:v>
                </c:pt>
                <c:pt idx="10">
                  <c:v>1066414.4409251567</c:v>
                </c:pt>
                <c:pt idx="11">
                  <c:v>1179539.0454591045</c:v>
                </c:pt>
                <c:pt idx="12">
                  <c:v>1277909.330435192</c:v>
                </c:pt>
                <c:pt idx="13">
                  <c:v>1377575.6353811724</c:v>
                </c:pt>
                <c:pt idx="14">
                  <c:v>1413003.1222196983</c:v>
                </c:pt>
                <c:pt idx="15">
                  <c:v>1530697.2193496807</c:v>
                </c:pt>
                <c:pt idx="16">
                  <c:v>1648885.5974554485</c:v>
                </c:pt>
                <c:pt idx="17">
                  <c:v>1774716.1103937202</c:v>
                </c:pt>
                <c:pt idx="18">
                  <c:v>1895596.4060932484</c:v>
                </c:pt>
                <c:pt idx="19">
                  <c:v>1996313.7517049047</c:v>
                </c:pt>
                <c:pt idx="20">
                  <c:v>2110357.0218034452</c:v>
                </c:pt>
                <c:pt idx="21">
                  <c:v>2232369.9044647389</c:v>
                </c:pt>
                <c:pt idx="22">
                  <c:v>2392516.3455369105</c:v>
                </c:pt>
                <c:pt idx="23">
                  <c:v>2499672.7505783923</c:v>
                </c:pt>
                <c:pt idx="24">
                  <c:v>2622543.5588687393</c:v>
                </c:pt>
                <c:pt idx="25">
                  <c:v>2748009.5077572544</c:v>
                </c:pt>
                <c:pt idx="26">
                  <c:v>2854906.7065086882</c:v>
                </c:pt>
                <c:pt idx="27">
                  <c:v>2899050.1738303266</c:v>
                </c:pt>
                <c:pt idx="28">
                  <c:v>3060604.9566145842</c:v>
                </c:pt>
                <c:pt idx="29">
                  <c:v>3134230.7099576024</c:v>
                </c:pt>
                <c:pt idx="30">
                  <c:v>3322521.8345537763</c:v>
                </c:pt>
                <c:pt idx="31">
                  <c:v>3475851.6711527379</c:v>
                </c:pt>
                <c:pt idx="32">
                  <c:v>3601455.5603657304</c:v>
                </c:pt>
                <c:pt idx="33">
                  <c:v>3722123.3976115272</c:v>
                </c:pt>
                <c:pt idx="34">
                  <c:v>3747871.6091204309</c:v>
                </c:pt>
                <c:pt idx="35">
                  <c:v>3938496.2117215889</c:v>
                </c:pt>
                <c:pt idx="36">
                  <c:v>4025488.4610300944</c:v>
                </c:pt>
                <c:pt idx="37">
                  <c:v>4145287.6709318766</c:v>
                </c:pt>
                <c:pt idx="38">
                  <c:v>4300328.7371160481</c:v>
                </c:pt>
                <c:pt idx="39">
                  <c:v>4436892.3228632864</c:v>
                </c:pt>
                <c:pt idx="40">
                  <c:v>4526970.4103484536</c:v>
                </c:pt>
                <c:pt idx="41">
                  <c:v>4673587.0717473859</c:v>
                </c:pt>
                <c:pt idx="42">
                  <c:v>4717979.1658902625</c:v>
                </c:pt>
                <c:pt idx="43">
                  <c:v>4852995.8261245312</c:v>
                </c:pt>
                <c:pt idx="44">
                  <c:v>5029395.1072179535</c:v>
                </c:pt>
                <c:pt idx="45">
                  <c:v>5108797.2318972936</c:v>
                </c:pt>
                <c:pt idx="46">
                  <c:v>5181731.9786441932</c:v>
                </c:pt>
                <c:pt idx="47">
                  <c:v>5429900.6615059096</c:v>
                </c:pt>
                <c:pt idx="48">
                  <c:v>5496496.5088687828</c:v>
                </c:pt>
                <c:pt idx="49">
                  <c:v>5653257.57708582</c:v>
                </c:pt>
                <c:pt idx="50">
                  <c:v>5794608.9619340748</c:v>
                </c:pt>
                <c:pt idx="51">
                  <c:v>5816858.1795019712</c:v>
                </c:pt>
                <c:pt idx="52">
                  <c:v>5957083.6218491355</c:v>
                </c:pt>
                <c:pt idx="53">
                  <c:v>5812375.8109772485</c:v>
                </c:pt>
                <c:pt idx="54">
                  <c:v>5799908.498524542</c:v>
                </c:pt>
                <c:pt idx="55">
                  <c:v>6135714.728318451</c:v>
                </c:pt>
                <c:pt idx="56">
                  <c:v>6273722.2958726874</c:v>
                </c:pt>
                <c:pt idx="57">
                  <c:v>6328609.2507606186</c:v>
                </c:pt>
                <c:pt idx="58">
                  <c:v>6230984.8694780068</c:v>
                </c:pt>
                <c:pt idx="59">
                  <c:v>6299266.539617504</c:v>
                </c:pt>
                <c:pt idx="60">
                  <c:v>6596507.8876409261</c:v>
                </c:pt>
                <c:pt idx="61">
                  <c:v>6738624.9285443611</c:v>
                </c:pt>
                <c:pt idx="62">
                  <c:v>6896849.7918452872</c:v>
                </c:pt>
                <c:pt idx="63">
                  <c:v>7008719.3063926129</c:v>
                </c:pt>
                <c:pt idx="64">
                  <c:v>7291817.0505996346</c:v>
                </c:pt>
                <c:pt idx="65">
                  <c:v>7439499.1547144977</c:v>
                </c:pt>
                <c:pt idx="66">
                  <c:v>7604243.7728907485</c:v>
                </c:pt>
                <c:pt idx="67">
                  <c:v>7673929.770143426</c:v>
                </c:pt>
                <c:pt idx="68">
                  <c:v>7853855.6837852737</c:v>
                </c:pt>
                <c:pt idx="69">
                  <c:v>8057409.7153517576</c:v>
                </c:pt>
                <c:pt idx="70">
                  <c:v>8299541.6312074354</c:v>
                </c:pt>
                <c:pt idx="71">
                  <c:v>8543087.216660602</c:v>
                </c:pt>
                <c:pt idx="72">
                  <c:v>8734629.6904550847</c:v>
                </c:pt>
                <c:pt idx="73">
                  <c:v>8940688.7420074753</c:v>
                </c:pt>
                <c:pt idx="74">
                  <c:v>9173347.5159077942</c:v>
                </c:pt>
                <c:pt idx="75">
                  <c:v>9328406.1615923345</c:v>
                </c:pt>
                <c:pt idx="76">
                  <c:v>9583340.7293963451</c:v>
                </c:pt>
                <c:pt idx="77">
                  <c:v>9727736.3822472021</c:v>
                </c:pt>
                <c:pt idx="78">
                  <c:v>9937593.9725047369</c:v>
                </c:pt>
                <c:pt idx="79">
                  <c:v>10180281.049269324</c:v>
                </c:pt>
                <c:pt idx="80">
                  <c:v>10342054.97969418</c:v>
                </c:pt>
                <c:pt idx="81">
                  <c:v>10544676.242907599</c:v>
                </c:pt>
                <c:pt idx="82">
                  <c:v>10900396.129610563</c:v>
                </c:pt>
                <c:pt idx="83">
                  <c:v>10839631.597774856</c:v>
                </c:pt>
                <c:pt idx="84">
                  <c:v>10783663.462165885</c:v>
                </c:pt>
                <c:pt idx="85">
                  <c:v>11004105.94871505</c:v>
                </c:pt>
                <c:pt idx="86">
                  <c:v>11150175.106074521</c:v>
                </c:pt>
                <c:pt idx="87">
                  <c:v>11203398.853536682</c:v>
                </c:pt>
                <c:pt idx="88">
                  <c:v>11446922.092495153</c:v>
                </c:pt>
                <c:pt idx="89">
                  <c:v>11663212.43189732</c:v>
                </c:pt>
                <c:pt idx="90">
                  <c:v>11763227.916228317</c:v>
                </c:pt>
                <c:pt idx="91">
                  <c:v>11411238.431551071</c:v>
                </c:pt>
                <c:pt idx="92">
                  <c:v>11618681.192164795</c:v>
                </c:pt>
                <c:pt idx="93">
                  <c:v>11290276.697648585</c:v>
                </c:pt>
                <c:pt idx="94">
                  <c:v>11881290.120758694</c:v>
                </c:pt>
                <c:pt idx="95">
                  <c:v>12163171.297562975</c:v>
                </c:pt>
                <c:pt idx="96">
                  <c:v>12366392.539884536</c:v>
                </c:pt>
                <c:pt idx="97">
                  <c:v>12720154.021909509</c:v>
                </c:pt>
                <c:pt idx="98">
                  <c:v>12488152.160277274</c:v>
                </c:pt>
                <c:pt idx="99">
                  <c:v>12948081.825942121</c:v>
                </c:pt>
                <c:pt idx="100">
                  <c:v>13139213.116817396</c:v>
                </c:pt>
                <c:pt idx="101">
                  <c:v>13128980.805797474</c:v>
                </c:pt>
                <c:pt idx="102">
                  <c:v>13338365.189537302</c:v>
                </c:pt>
                <c:pt idx="103">
                  <c:v>13582084.68064753</c:v>
                </c:pt>
                <c:pt idx="104">
                  <c:v>13867600.121946355</c:v>
                </c:pt>
                <c:pt idx="105">
                  <c:v>14125102.546072625</c:v>
                </c:pt>
                <c:pt idx="106">
                  <c:v>14252796.829505395</c:v>
                </c:pt>
                <c:pt idx="107">
                  <c:v>13864056.460772052</c:v>
                </c:pt>
                <c:pt idx="108">
                  <c:v>13021329.963697443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63-4DEB-9979-EF920CA3C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560536"/>
        <c:axId val="124042168"/>
        <c:extLst/>
      </c:lineChart>
      <c:dateAx>
        <c:axId val="2035605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4042168"/>
        <c:crosses val="autoZero"/>
        <c:auto val="1"/>
        <c:lblOffset val="100"/>
        <c:baseTimeUnit val="days"/>
        <c:majorUnit val="3"/>
        <c:majorTimeUnit val="months"/>
      </c:dateAx>
      <c:valAx>
        <c:axId val="124042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560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5926169838673128"/>
          <c:y val="0.39907927230915691"/>
          <c:w val="0.109274057730919"/>
          <c:h val="0.18706139891488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Historico!$F$8</c:f>
              <c:strCache>
                <c:ptCount val="1"/>
                <c:pt idx="0">
                  <c:v>Conservador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Historico!$E$9:$E$793</c:f>
              <c:numCache>
                <c:formatCode>m/d/yyyy</c:formatCode>
                <c:ptCount val="785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</c:numCache>
            </c:numRef>
          </c:cat>
          <c:val>
            <c:numRef>
              <c:f>Historico!$F$9:$F$793</c:f>
              <c:numCache>
                <c:formatCode>#,##0.00</c:formatCode>
                <c:ptCount val="785"/>
                <c:pt idx="0">
                  <c:v>100</c:v>
                </c:pt>
                <c:pt idx="1">
                  <c:v>100.21537390479401</c:v>
                </c:pt>
                <c:pt idx="2">
                  <c:v>100.436824951088</c:v>
                </c:pt>
                <c:pt idx="3">
                  <c:v>100.74296704539999</c:v>
                </c:pt>
                <c:pt idx="4">
                  <c:v>101.05071350513001</c:v>
                </c:pt>
                <c:pt idx="5">
                  <c:v>101.384129811777</c:v>
                </c:pt>
                <c:pt idx="6">
                  <c:v>101.706558646052</c:v>
                </c:pt>
                <c:pt idx="7">
                  <c:v>102.022958955611</c:v>
                </c:pt>
                <c:pt idx="8">
                  <c:v>102.357979627559</c:v>
                </c:pt>
                <c:pt idx="9">
                  <c:v>102.718524295138</c:v>
                </c:pt>
                <c:pt idx="10">
                  <c:v>103.16016234236299</c:v>
                </c:pt>
                <c:pt idx="11">
                  <c:v>103.53679928136999</c:v>
                </c:pt>
                <c:pt idx="12">
                  <c:v>104.00332930136901</c:v>
                </c:pt>
                <c:pt idx="13">
                  <c:v>104.435681476258</c:v>
                </c:pt>
                <c:pt idx="14">
                  <c:v>104.836189427995</c:v>
                </c:pt>
                <c:pt idx="15">
                  <c:v>105.234266523039</c:v>
                </c:pt>
                <c:pt idx="16">
                  <c:v>105.74309344997199</c:v>
                </c:pt>
                <c:pt idx="17">
                  <c:v>106.206025802181</c:v>
                </c:pt>
                <c:pt idx="18">
                  <c:v>106.613437387045</c:v>
                </c:pt>
                <c:pt idx="19">
                  <c:v>107.119979308569</c:v>
                </c:pt>
                <c:pt idx="20">
                  <c:v>107.556026385515</c:v>
                </c:pt>
                <c:pt idx="21">
                  <c:v>108.035196860554</c:v>
                </c:pt>
                <c:pt idx="22">
                  <c:v>108.616657785955</c:v>
                </c:pt>
                <c:pt idx="23">
                  <c:v>109.051538051805</c:v>
                </c:pt>
                <c:pt idx="24">
                  <c:v>109.422875723103</c:v>
                </c:pt>
                <c:pt idx="25">
                  <c:v>109.816431424581</c:v>
                </c:pt>
                <c:pt idx="26">
                  <c:v>109.942592888023</c:v>
                </c:pt>
                <c:pt idx="27">
                  <c:v>109.474896056578</c:v>
                </c:pt>
                <c:pt idx="28">
                  <c:v>109.73611591896</c:v>
                </c:pt>
                <c:pt idx="29">
                  <c:v>110.032485969248</c:v>
                </c:pt>
                <c:pt idx="30">
                  <c:v>110.41651271260299</c:v>
                </c:pt>
                <c:pt idx="31">
                  <c:v>110.750415190472</c:v>
                </c:pt>
                <c:pt idx="32">
                  <c:v>111.001668540179</c:v>
                </c:pt>
                <c:pt idx="33">
                  <c:v>111.27450789744</c:v>
                </c:pt>
                <c:pt idx="34">
                  <c:v>111.618376887986</c:v>
                </c:pt>
                <c:pt idx="35">
                  <c:v>111.92675537045599</c:v>
                </c:pt>
                <c:pt idx="36">
                  <c:v>112.290022597415</c:v>
                </c:pt>
                <c:pt idx="37">
                  <c:v>112.558048858424</c:v>
                </c:pt>
                <c:pt idx="38">
                  <c:v>112.888353668386</c:v>
                </c:pt>
                <c:pt idx="39">
                  <c:v>113.135863498785</c:v>
                </c:pt>
                <c:pt idx="40">
                  <c:v>113.414634146495</c:v>
                </c:pt>
                <c:pt idx="41">
                  <c:v>113.710712493979</c:v>
                </c:pt>
                <c:pt idx="42">
                  <c:v>114.040093578398</c:v>
                </c:pt>
                <c:pt idx="43">
                  <c:v>114.376135210157</c:v>
                </c:pt>
                <c:pt idx="44">
                  <c:v>114.68101325887299</c:v>
                </c:pt>
                <c:pt idx="45">
                  <c:v>114.992551855161</c:v>
                </c:pt>
                <c:pt idx="46">
                  <c:v>115.356596956262</c:v>
                </c:pt>
                <c:pt idx="47">
                  <c:v>115.662495964789</c:v>
                </c:pt>
                <c:pt idx="48">
                  <c:v>116.047495050938</c:v>
                </c:pt>
                <c:pt idx="49">
                  <c:v>116.35786683578</c:v>
                </c:pt>
                <c:pt idx="50">
                  <c:v>116.66741212958</c:v>
                </c:pt>
                <c:pt idx="51">
                  <c:v>116.990570220747</c:v>
                </c:pt>
                <c:pt idx="52">
                  <c:v>117.29316326417</c:v>
                </c:pt>
                <c:pt idx="53">
                  <c:v>117.59074874292099</c:v>
                </c:pt>
                <c:pt idx="54">
                  <c:v>117.868158110767</c:v>
                </c:pt>
                <c:pt idx="55">
                  <c:v>118.18820470548199</c:v>
                </c:pt>
                <c:pt idx="56">
                  <c:v>118.5779196535</c:v>
                </c:pt>
                <c:pt idx="57">
                  <c:v>119.064820252941</c:v>
                </c:pt>
                <c:pt idx="58">
                  <c:v>119.536455071997</c:v>
                </c:pt>
                <c:pt idx="59">
                  <c:v>120.080189101282</c:v>
                </c:pt>
                <c:pt idx="60">
                  <c:v>120.764086328563</c:v>
                </c:pt>
                <c:pt idx="61">
                  <c:v>121.412687516422</c:v>
                </c:pt>
                <c:pt idx="62">
                  <c:v>122.15040391136399</c:v>
                </c:pt>
                <c:pt idx="63">
                  <c:v>122.862596310792</c:v>
                </c:pt>
                <c:pt idx="64">
                  <c:v>123.595256523462</c:v>
                </c:pt>
                <c:pt idx="65">
                  <c:v>124.381201115553</c:v>
                </c:pt>
                <c:pt idx="66">
                  <c:v>125.26267837639899</c:v>
                </c:pt>
                <c:pt idx="67">
                  <c:v>126.032141759992</c:v>
                </c:pt>
                <c:pt idx="68">
                  <c:v>126.72406081447799</c:v>
                </c:pt>
                <c:pt idx="69">
                  <c:v>127.531494179741</c:v>
                </c:pt>
                <c:pt idx="70">
                  <c:v>128.35856886720299</c:v>
                </c:pt>
                <c:pt idx="71">
                  <c:v>129.10177899827201</c:v>
                </c:pt>
                <c:pt idx="72">
                  <c:v>129.95661406964101</c:v>
                </c:pt>
                <c:pt idx="73">
                  <c:v>130.635309263365</c:v>
                </c:pt>
                <c:pt idx="74">
                  <c:v>131.414885010803</c:v>
                </c:pt>
                <c:pt idx="75">
                  <c:v>132.020654503489</c:v>
                </c:pt>
                <c:pt idx="76">
                  <c:v>132.545136147644</c:v>
                </c:pt>
                <c:pt idx="77">
                  <c:v>133.04696220718299</c:v>
                </c:pt>
                <c:pt idx="78">
                  <c:v>133.57076321146499</c:v>
                </c:pt>
                <c:pt idx="79">
                  <c:v>134.119213102618</c:v>
                </c:pt>
                <c:pt idx="80">
                  <c:v>134.622740761843</c:v>
                </c:pt>
                <c:pt idx="81">
                  <c:v>135.07624138984801</c:v>
                </c:pt>
                <c:pt idx="82">
                  <c:v>135.61861413950101</c:v>
                </c:pt>
                <c:pt idx="83">
                  <c:v>136.0111488814</c:v>
                </c:pt>
                <c:pt idx="84">
                  <c:v>136.445202655857</c:v>
                </c:pt>
                <c:pt idx="85">
                  <c:v>136.967447911622</c:v>
                </c:pt>
                <c:pt idx="86">
                  <c:v>137.39775816677101</c:v>
                </c:pt>
                <c:pt idx="87">
                  <c:v>137.74396077985901</c:v>
                </c:pt>
                <c:pt idx="88">
                  <c:v>138.11486089671999</c:v>
                </c:pt>
                <c:pt idx="89">
                  <c:v>138.53724655904799</c:v>
                </c:pt>
                <c:pt idx="90">
                  <c:v>138.949568474432</c:v>
                </c:pt>
                <c:pt idx="91">
                  <c:v>139.313905278454</c:v>
                </c:pt>
                <c:pt idx="92">
                  <c:v>139.63857050077101</c:v>
                </c:pt>
                <c:pt idx="93">
                  <c:v>139.99153089523301</c:v>
                </c:pt>
                <c:pt idx="94">
                  <c:v>140.34118532482501</c:v>
                </c:pt>
                <c:pt idx="95">
                  <c:v>140.718794606393</c:v>
                </c:pt>
                <c:pt idx="96">
                  <c:v>141.15338316932301</c:v>
                </c:pt>
                <c:pt idx="97">
                  <c:v>141.61991318943899</c:v>
                </c:pt>
                <c:pt idx="98">
                  <c:v>142.081630113302</c:v>
                </c:pt>
                <c:pt idx="99">
                  <c:v>142.48413136764401</c:v>
                </c:pt>
                <c:pt idx="100">
                  <c:v>142.975942297606</c:v>
                </c:pt>
                <c:pt idx="101">
                  <c:v>143.42827611439901</c:v>
                </c:pt>
                <c:pt idx="102">
                  <c:v>143.916294907918</c:v>
                </c:pt>
                <c:pt idx="103">
                  <c:v>144.23809171933701</c:v>
                </c:pt>
                <c:pt idx="104">
                  <c:v>144.47505163168501</c:v>
                </c:pt>
                <c:pt idx="105">
                  <c:v>145.01348639326201</c:v>
                </c:pt>
                <c:pt idx="106">
                  <c:v>145.52474417677101</c:v>
                </c:pt>
                <c:pt idx="107">
                  <c:v>145.93074586475299</c:v>
                </c:pt>
                <c:pt idx="108">
                  <c:v>146.280448911246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6B-452F-92E9-272E694C813F}"/>
            </c:ext>
          </c:extLst>
        </c:ser>
        <c:ser>
          <c:idx val="1"/>
          <c:order val="1"/>
          <c:tx>
            <c:strRef>
              <c:f>Historico!$G$8</c:f>
              <c:strCache>
                <c:ptCount val="1"/>
                <c:pt idx="0">
                  <c:v>Moderado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Historico!$E$9:$E$793</c:f>
              <c:numCache>
                <c:formatCode>m/d/yyyy</c:formatCode>
                <c:ptCount val="785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</c:numCache>
            </c:numRef>
          </c:cat>
          <c:val>
            <c:numRef>
              <c:f>Historico!$G$9:$G$793</c:f>
              <c:numCache>
                <c:formatCode>#,##0.00</c:formatCode>
                <c:ptCount val="785"/>
                <c:pt idx="0">
                  <c:v>100</c:v>
                </c:pt>
                <c:pt idx="1">
                  <c:v>100.556623763288</c:v>
                </c:pt>
                <c:pt idx="2">
                  <c:v>100.86949280020799</c:v>
                </c:pt>
                <c:pt idx="3">
                  <c:v>99.473601734847804</c:v>
                </c:pt>
                <c:pt idx="4">
                  <c:v>98.997206788859302</c:v>
                </c:pt>
                <c:pt idx="5">
                  <c:v>96.407239016844002</c:v>
                </c:pt>
                <c:pt idx="6">
                  <c:v>91.576599120744504</c:v>
                </c:pt>
                <c:pt idx="7">
                  <c:v>94.817938135587596</c:v>
                </c:pt>
                <c:pt idx="8">
                  <c:v>93.3923512729816</c:v>
                </c:pt>
                <c:pt idx="9">
                  <c:v>92.989097478333903</c:v>
                </c:pt>
                <c:pt idx="10">
                  <c:v>95.276601724093794</c:v>
                </c:pt>
                <c:pt idx="11">
                  <c:v>97.003336236230098</c:v>
                </c:pt>
                <c:pt idx="12">
                  <c:v>97.353506840532603</c:v>
                </c:pt>
                <c:pt idx="13">
                  <c:v>97.903460639063297</c:v>
                </c:pt>
                <c:pt idx="14">
                  <c:v>94.909868835937203</c:v>
                </c:pt>
                <c:pt idx="15">
                  <c:v>94.406453695381103</c:v>
                </c:pt>
                <c:pt idx="16">
                  <c:v>95.612863176735104</c:v>
                </c:pt>
                <c:pt idx="17">
                  <c:v>96.249436948099202</c:v>
                </c:pt>
                <c:pt idx="18">
                  <c:v>97.140111870132401</c:v>
                </c:pt>
                <c:pt idx="19">
                  <c:v>98.982095245271907</c:v>
                </c:pt>
                <c:pt idx="20">
                  <c:v>98.602319085854106</c:v>
                </c:pt>
                <c:pt idx="21">
                  <c:v>100.24473844992499</c:v>
                </c:pt>
                <c:pt idx="22">
                  <c:v>102.041673204047</c:v>
                </c:pt>
                <c:pt idx="23">
                  <c:v>102.256665690453</c:v>
                </c:pt>
                <c:pt idx="24">
                  <c:v>101.904535378679</c:v>
                </c:pt>
                <c:pt idx="25">
                  <c:v>101.73288241413</c:v>
                </c:pt>
                <c:pt idx="26">
                  <c:v>101.728743611486</c:v>
                </c:pt>
                <c:pt idx="27">
                  <c:v>99.4906098378124</c:v>
                </c:pt>
                <c:pt idx="28">
                  <c:v>101.497536205454</c:v>
                </c:pt>
                <c:pt idx="29">
                  <c:v>101.708883679705</c:v>
                </c:pt>
                <c:pt idx="30">
                  <c:v>103.77903646067701</c:v>
                </c:pt>
                <c:pt idx="31">
                  <c:v>104.54606082278799</c:v>
                </c:pt>
                <c:pt idx="32">
                  <c:v>103.32247293752199</c:v>
                </c:pt>
                <c:pt idx="33">
                  <c:v>103.214528735145</c:v>
                </c:pt>
                <c:pt idx="34">
                  <c:v>99.566479464876494</c:v>
                </c:pt>
                <c:pt idx="35">
                  <c:v>101.573382445611</c:v>
                </c:pt>
                <c:pt idx="36">
                  <c:v>103.94233114435301</c:v>
                </c:pt>
                <c:pt idx="37">
                  <c:v>104.632982570678</c:v>
                </c:pt>
                <c:pt idx="38">
                  <c:v>104.75788830069401</c:v>
                </c:pt>
                <c:pt idx="39">
                  <c:v>106.094527755398</c:v>
                </c:pt>
                <c:pt idx="40">
                  <c:v>106.13951318222099</c:v>
                </c:pt>
                <c:pt idx="41">
                  <c:v>107.394453113084</c:v>
                </c:pt>
                <c:pt idx="42">
                  <c:v>105.394693376031</c:v>
                </c:pt>
                <c:pt idx="43">
                  <c:v>105.624538946431</c:v>
                </c:pt>
                <c:pt idx="44">
                  <c:v>104.52410278772</c:v>
                </c:pt>
                <c:pt idx="45">
                  <c:v>104.081109070452</c:v>
                </c:pt>
                <c:pt idx="46">
                  <c:v>101.82618019496999</c:v>
                </c:pt>
                <c:pt idx="47">
                  <c:v>103.199582712143</c:v>
                </c:pt>
                <c:pt idx="48">
                  <c:v>101.935527037829</c:v>
                </c:pt>
                <c:pt idx="49">
                  <c:v>104.221231984673</c:v>
                </c:pt>
                <c:pt idx="50">
                  <c:v>103.559449014021</c:v>
                </c:pt>
                <c:pt idx="51">
                  <c:v>103.70262137323201</c:v>
                </c:pt>
                <c:pt idx="52">
                  <c:v>104.032585840439</c:v>
                </c:pt>
                <c:pt idx="53">
                  <c:v>101.017523014685</c:v>
                </c:pt>
                <c:pt idx="54">
                  <c:v>99.886699229013203</c:v>
                </c:pt>
                <c:pt idx="55">
                  <c:v>102.297378218733</c:v>
                </c:pt>
                <c:pt idx="56">
                  <c:v>100.75676788797099</c:v>
                </c:pt>
                <c:pt idx="57">
                  <c:v>102.279548375518</c:v>
                </c:pt>
                <c:pt idx="58">
                  <c:v>101.82404363003999</c:v>
                </c:pt>
                <c:pt idx="59">
                  <c:v>102.779349282966</c:v>
                </c:pt>
                <c:pt idx="60">
                  <c:v>105.80449795839399</c:v>
                </c:pt>
                <c:pt idx="61">
                  <c:v>106.432739662472</c:v>
                </c:pt>
                <c:pt idx="62">
                  <c:v>106.712490261765</c:v>
                </c:pt>
                <c:pt idx="63">
                  <c:v>107.11731631238899</c:v>
                </c:pt>
                <c:pt idx="64">
                  <c:v>108.82284933934</c:v>
                </c:pt>
                <c:pt idx="65">
                  <c:v>110.534968677443</c:v>
                </c:pt>
                <c:pt idx="66">
                  <c:v>110.666449298034</c:v>
                </c:pt>
                <c:pt idx="67">
                  <c:v>111.060699659633</c:v>
                </c:pt>
                <c:pt idx="68">
                  <c:v>110.549806763185</c:v>
                </c:pt>
                <c:pt idx="69">
                  <c:v>112.57592890562999</c:v>
                </c:pt>
                <c:pt idx="70">
                  <c:v>114.106689385721</c:v>
                </c:pt>
                <c:pt idx="71">
                  <c:v>114.667384651373</c:v>
                </c:pt>
                <c:pt idx="72">
                  <c:v>115.927869748557</c:v>
                </c:pt>
                <c:pt idx="73">
                  <c:v>116.957793640438</c:v>
                </c:pt>
                <c:pt idx="74">
                  <c:v>118.811081399675</c:v>
                </c:pt>
                <c:pt idx="75">
                  <c:v>119.481013152516</c:v>
                </c:pt>
                <c:pt idx="76">
                  <c:v>121.035979828099</c:v>
                </c:pt>
                <c:pt idx="77">
                  <c:v>121.09265325102</c:v>
                </c:pt>
                <c:pt idx="78">
                  <c:v>121.89527766744099</c:v>
                </c:pt>
                <c:pt idx="79">
                  <c:v>122.129152735579</c:v>
                </c:pt>
                <c:pt idx="80">
                  <c:v>123.02252070931701</c:v>
                </c:pt>
                <c:pt idx="81">
                  <c:v>124.393144442001</c:v>
                </c:pt>
                <c:pt idx="82">
                  <c:v>126.564761148649</c:v>
                </c:pt>
                <c:pt idx="83">
                  <c:v>124.009755240288</c:v>
                </c:pt>
                <c:pt idx="84">
                  <c:v>122.612312191632</c:v>
                </c:pt>
                <c:pt idx="85">
                  <c:v>125.149254944641</c:v>
                </c:pt>
                <c:pt idx="86">
                  <c:v>125.196296784561</c:v>
                </c:pt>
                <c:pt idx="87">
                  <c:v>125.532256262377</c:v>
                </c:pt>
                <c:pt idx="88">
                  <c:v>125.420076717041</c:v>
                </c:pt>
                <c:pt idx="89">
                  <c:v>126.303194152308</c:v>
                </c:pt>
                <c:pt idx="90">
                  <c:v>125.149066416663</c:v>
                </c:pt>
                <c:pt idx="91">
                  <c:v>120.809723356622</c:v>
                </c:pt>
                <c:pt idx="92">
                  <c:v>121.51793406182</c:v>
                </c:pt>
                <c:pt idx="93">
                  <c:v>118.538871190976</c:v>
                </c:pt>
                <c:pt idx="94">
                  <c:v>123.795362131088</c:v>
                </c:pt>
                <c:pt idx="95">
                  <c:v>126.16338100889701</c:v>
                </c:pt>
                <c:pt idx="96">
                  <c:v>128.175761474296</c:v>
                </c:pt>
                <c:pt idx="97">
                  <c:v>129.613221675158</c:v>
                </c:pt>
                <c:pt idx="98">
                  <c:v>126.292813372333</c:v>
                </c:pt>
                <c:pt idx="99">
                  <c:v>129.53467130474701</c:v>
                </c:pt>
                <c:pt idx="100">
                  <c:v>130.500614988385</c:v>
                </c:pt>
                <c:pt idx="101">
                  <c:v>130.00048330496099</c:v>
                </c:pt>
                <c:pt idx="102">
                  <c:v>130.965446009999</c:v>
                </c:pt>
                <c:pt idx="103">
                  <c:v>132.81629085331201</c:v>
                </c:pt>
                <c:pt idx="104">
                  <c:v>133.55110800359401</c:v>
                </c:pt>
                <c:pt idx="105">
                  <c:v>135.51275003887699</c:v>
                </c:pt>
                <c:pt idx="106">
                  <c:v>135.049943230813</c:v>
                </c:pt>
                <c:pt idx="107">
                  <c:v>131.47973931883499</c:v>
                </c:pt>
                <c:pt idx="108">
                  <c:v>118.892853741301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6B-452F-92E9-272E694C813F}"/>
            </c:ext>
          </c:extLst>
        </c:ser>
        <c:ser>
          <c:idx val="2"/>
          <c:order val="2"/>
          <c:tx>
            <c:strRef>
              <c:f>Historico!$H$8</c:f>
              <c:strCache>
                <c:ptCount val="1"/>
                <c:pt idx="0">
                  <c:v>Agresivo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Historico!$E$9:$E$793</c:f>
              <c:numCache>
                <c:formatCode>m/d/yyyy</c:formatCode>
                <c:ptCount val="785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</c:numCache>
            </c:numRef>
          </c:cat>
          <c:val>
            <c:numRef>
              <c:f>Historico!$H$9:$H$793</c:f>
              <c:numCache>
                <c:formatCode>#,##0.00</c:formatCode>
                <c:ptCount val="785"/>
                <c:pt idx="0">
                  <c:v>100</c:v>
                </c:pt>
                <c:pt idx="1">
                  <c:v>101.56667261733701</c:v>
                </c:pt>
                <c:pt idx="2">
                  <c:v>100.46604900271601</c:v>
                </c:pt>
                <c:pt idx="3">
                  <c:v>99.481601627427196</c:v>
                </c:pt>
                <c:pt idx="4">
                  <c:v>98.691747484612307</c:v>
                </c:pt>
                <c:pt idx="5">
                  <c:v>94.718199723400204</c:v>
                </c:pt>
                <c:pt idx="6">
                  <c:v>86.753668116638394</c:v>
                </c:pt>
                <c:pt idx="7">
                  <c:v>91.462855675490601</c:v>
                </c:pt>
                <c:pt idx="8">
                  <c:v>90.471468510688297</c:v>
                </c:pt>
                <c:pt idx="9">
                  <c:v>89.523868534364695</c:v>
                </c:pt>
                <c:pt idx="10">
                  <c:v>91.842344276606994</c:v>
                </c:pt>
                <c:pt idx="11">
                  <c:v>92.9726688500959</c:v>
                </c:pt>
                <c:pt idx="12">
                  <c:v>92.844212775817098</c:v>
                </c:pt>
                <c:pt idx="13">
                  <c:v>92.819968759547905</c:v>
                </c:pt>
                <c:pt idx="14">
                  <c:v>88.469123331946307</c:v>
                </c:pt>
                <c:pt idx="15">
                  <c:v>89.576963248662693</c:v>
                </c:pt>
                <c:pt idx="16">
                  <c:v>90.641353812999995</c:v>
                </c:pt>
                <c:pt idx="17">
                  <c:v>92.061290202778807</c:v>
                </c:pt>
                <c:pt idx="18">
                  <c:v>93.144430740387193</c:v>
                </c:pt>
                <c:pt idx="19">
                  <c:v>93.179679144755895</c:v>
                </c:pt>
                <c:pt idx="20">
                  <c:v>93.835160980117493</c:v>
                </c:pt>
                <c:pt idx="21">
                  <c:v>94.813944364548703</c:v>
                </c:pt>
                <c:pt idx="22">
                  <c:v>97.368503672187202</c:v>
                </c:pt>
                <c:pt idx="23">
                  <c:v>97.659748683683603</c:v>
                </c:pt>
                <c:pt idx="24">
                  <c:v>98.553288603783599</c:v>
                </c:pt>
                <c:pt idx="25">
                  <c:v>99.510280529386407</c:v>
                </c:pt>
                <c:pt idx="26">
                  <c:v>99.760040284832897</c:v>
                </c:pt>
                <c:pt idx="27">
                  <c:v>97.808225208893404</c:v>
                </c:pt>
                <c:pt idx="28">
                  <c:v>99.884961966192293</c:v>
                </c:pt>
                <c:pt idx="29">
                  <c:v>99.024220164632396</c:v>
                </c:pt>
                <c:pt idx="30">
                  <c:v>101.813727565226</c:v>
                </c:pt>
                <c:pt idx="31">
                  <c:v>103.447940890212</c:v>
                </c:pt>
                <c:pt idx="32">
                  <c:v>104.209961214568</c:v>
                </c:pt>
                <c:pt idx="33">
                  <c:v>104.807995670824</c:v>
                </c:pt>
                <c:pt idx="34">
                  <c:v>102.717204932473</c:v>
                </c:pt>
                <c:pt idx="35">
                  <c:v>105.200936193345</c:v>
                </c:pt>
                <c:pt idx="36">
                  <c:v>104.85348694445599</c:v>
                </c:pt>
                <c:pt idx="37">
                  <c:v>105.36920478020301</c:v>
                </c:pt>
                <c:pt idx="38">
                  <c:v>106.7682954669</c:v>
                </c:pt>
                <c:pt idx="39">
                  <c:v>107.676093908609</c:v>
                </c:pt>
                <c:pt idx="40">
                  <c:v>107.435305377818</c:v>
                </c:pt>
                <c:pt idx="41">
                  <c:v>108.541624792153</c:v>
                </c:pt>
                <c:pt idx="42">
                  <c:v>107.250160150463</c:v>
                </c:pt>
                <c:pt idx="43">
                  <c:v>108.04616672149901</c:v>
                </c:pt>
                <c:pt idx="44">
                  <c:v>109.747105638031</c:v>
                </c:pt>
                <c:pt idx="45">
                  <c:v>109.297636636184</c:v>
                </c:pt>
                <c:pt idx="46">
                  <c:v>108.718602456269</c:v>
                </c:pt>
                <c:pt idx="47">
                  <c:v>111.82734914461599</c:v>
                </c:pt>
                <c:pt idx="48">
                  <c:v>111.13939957192601</c:v>
                </c:pt>
                <c:pt idx="49">
                  <c:v>112.287110851379</c:v>
                </c:pt>
                <c:pt idx="50">
                  <c:v>113.10844748269299</c:v>
                </c:pt>
                <c:pt idx="51">
                  <c:v>111.59078333154299</c:v>
                </c:pt>
                <c:pt idx="52">
                  <c:v>112.362469434738</c:v>
                </c:pt>
                <c:pt idx="53">
                  <c:v>107.74679242481901</c:v>
                </c:pt>
                <c:pt idx="54">
                  <c:v>105.661932022893</c:v>
                </c:pt>
                <c:pt idx="55">
                  <c:v>109.95781735097999</c:v>
                </c:pt>
                <c:pt idx="56">
                  <c:v>110.63894894789</c:v>
                </c:pt>
                <c:pt idx="57">
                  <c:v>109.843367049354</c:v>
                </c:pt>
                <c:pt idx="58">
                  <c:v>106.41327260190199</c:v>
                </c:pt>
                <c:pt idx="59">
                  <c:v>105.87158435315401</c:v>
                </c:pt>
                <c:pt idx="60">
                  <c:v>109.186613790924</c:v>
                </c:pt>
                <c:pt idx="61">
                  <c:v>109.883742810925</c:v>
                </c:pt>
                <c:pt idx="62">
                  <c:v>110.833189615281</c:v>
                </c:pt>
                <c:pt idx="63">
                  <c:v>111.02393411402601</c:v>
                </c:pt>
                <c:pt idx="64">
                  <c:v>113.92435443343101</c:v>
                </c:pt>
                <c:pt idx="65">
                  <c:v>114.669320042362</c:v>
                </c:pt>
                <c:pt idx="66">
                  <c:v>115.667266434757</c:v>
                </c:pt>
                <c:pt idx="67">
                  <c:v>115.206163669354</c:v>
                </c:pt>
                <c:pt idx="68">
                  <c:v>116.406064914772</c:v>
                </c:pt>
                <c:pt idx="69">
                  <c:v>117.940892877756</c:v>
                </c:pt>
                <c:pt idx="70">
                  <c:v>120.021358642145</c:v>
                </c:pt>
                <c:pt idx="71">
                  <c:v>122.097200533026</c:v>
                </c:pt>
                <c:pt idx="72">
                  <c:v>123.40551911818299</c:v>
                </c:pt>
                <c:pt idx="73">
                  <c:v>124.903953828965</c:v>
                </c:pt>
                <c:pt idx="74">
                  <c:v>126.757234470802</c:v>
                </c:pt>
                <c:pt idx="75">
                  <c:v>127.518034347682</c:v>
                </c:pt>
                <c:pt idx="76">
                  <c:v>129.63596866536</c:v>
                </c:pt>
                <c:pt idx="77">
                  <c:v>130.23651847615801</c:v>
                </c:pt>
                <c:pt idx="78">
                  <c:v>131.70730978064199</c:v>
                </c:pt>
                <c:pt idx="79">
                  <c:v>133.598404453369</c:v>
                </c:pt>
                <c:pt idx="80">
                  <c:v>134.40907937497801</c:v>
                </c:pt>
                <c:pt idx="81">
                  <c:v>135.74278235179401</c:v>
                </c:pt>
                <c:pt idx="82">
                  <c:v>139.03469270770401</c:v>
                </c:pt>
                <c:pt idx="83">
                  <c:v>136.98413903824999</c:v>
                </c:pt>
                <c:pt idx="84">
                  <c:v>135.01311626122299</c:v>
                </c:pt>
                <c:pt idx="85">
                  <c:v>136.52107461844599</c:v>
                </c:pt>
                <c:pt idx="86">
                  <c:v>137.09262590110299</c:v>
                </c:pt>
                <c:pt idx="87">
                  <c:v>136.517506745644</c:v>
                </c:pt>
                <c:pt idx="88">
                  <c:v>138.26638983003801</c:v>
                </c:pt>
                <c:pt idx="89">
                  <c:v>139.671050862176</c:v>
                </c:pt>
                <c:pt idx="90">
                  <c:v>139.67123629245901</c:v>
                </c:pt>
                <c:pt idx="91">
                  <c:v>134.30451802723101</c:v>
                </c:pt>
                <c:pt idx="92">
                  <c:v>135.56906510214301</c:v>
                </c:pt>
                <c:pt idx="93">
                  <c:v>130.57035691430801</c:v>
                </c:pt>
                <c:pt idx="94">
                  <c:v>136.24885352002499</c:v>
                </c:pt>
                <c:pt idx="95">
                  <c:v>138.334578349954</c:v>
                </c:pt>
                <c:pt idx="96">
                  <c:v>139.50853756535801</c:v>
                </c:pt>
                <c:pt idx="97">
                  <c:v>142.371287808288</c:v>
                </c:pt>
                <c:pt idx="98">
                  <c:v>138.65533181326501</c:v>
                </c:pt>
                <c:pt idx="99">
                  <c:v>142.651612974936</c:v>
                </c:pt>
                <c:pt idx="100">
                  <c:v>143.655624674167</c:v>
                </c:pt>
                <c:pt idx="101">
                  <c:v>142.45041616144599</c:v>
                </c:pt>
                <c:pt idx="102">
                  <c:v>143.63724484341199</c:v>
                </c:pt>
                <c:pt idx="103">
                  <c:v>145.18492114706899</c:v>
                </c:pt>
                <c:pt idx="104">
                  <c:v>147.16797789791599</c:v>
                </c:pt>
                <c:pt idx="105">
                  <c:v>148.839450472035</c:v>
                </c:pt>
                <c:pt idx="106">
                  <c:v>149.13127149874299</c:v>
                </c:pt>
                <c:pt idx="107">
                  <c:v>144.017435000977</c:v>
                </c:pt>
                <c:pt idx="108">
                  <c:v>134.224554223241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6B-452F-92E9-272E694C813F}"/>
            </c:ext>
          </c:extLst>
        </c:ser>
        <c:ser>
          <c:idx val="3"/>
          <c:order val="3"/>
          <c:tx>
            <c:strRef>
              <c:f>Historico!$J$8</c:f>
              <c:strCache>
                <c:ptCount val="1"/>
                <c:pt idx="0">
                  <c:v>COLCAP 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Historico!$E$9:$E$793</c:f>
              <c:numCache>
                <c:formatCode>m/d/yyyy</c:formatCode>
                <c:ptCount val="785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</c:numCache>
            </c:numRef>
          </c:cat>
          <c:val>
            <c:numRef>
              <c:f>Historico!$J$9:$J$793</c:f>
              <c:numCache>
                <c:formatCode>#,##0.00</c:formatCode>
                <c:ptCount val="785"/>
                <c:pt idx="0">
                  <c:v>100</c:v>
                </c:pt>
                <c:pt idx="1">
                  <c:v>99.428827875410207</c:v>
                </c:pt>
                <c:pt idx="2">
                  <c:v>102.92558648332501</c:v>
                </c:pt>
                <c:pt idx="3">
                  <c:v>99.608571380376802</c:v>
                </c:pt>
                <c:pt idx="4">
                  <c:v>97.493449375266195</c:v>
                </c:pt>
                <c:pt idx="5">
                  <c:v>96.465239307493903</c:v>
                </c:pt>
                <c:pt idx="6">
                  <c:v>93.082061714492696</c:v>
                </c:pt>
                <c:pt idx="7">
                  <c:v>95.707338662119597</c:v>
                </c:pt>
                <c:pt idx="8">
                  <c:v>92.280522493878394</c:v>
                </c:pt>
                <c:pt idx="9">
                  <c:v>93.094457795610694</c:v>
                </c:pt>
                <c:pt idx="10">
                  <c:v>99.5442770489026</c:v>
                </c:pt>
                <c:pt idx="11">
                  <c:v>105.47800630459101</c:v>
                </c:pt>
                <c:pt idx="12">
                  <c:v>106.47354653663901</c:v>
                </c:pt>
                <c:pt idx="13">
                  <c:v>110.76494390878401</c:v>
                </c:pt>
                <c:pt idx="14">
                  <c:v>107.123218681198</c:v>
                </c:pt>
                <c:pt idx="15">
                  <c:v>103.078990411945</c:v>
                </c:pt>
                <c:pt idx="16">
                  <c:v>105.409201288829</c:v>
                </c:pt>
                <c:pt idx="17">
                  <c:v>105.18012403487199</c:v>
                </c:pt>
                <c:pt idx="18">
                  <c:v>106.091939991107</c:v>
                </c:pt>
                <c:pt idx="19">
                  <c:v>114.557634775178</c:v>
                </c:pt>
                <c:pt idx="20">
                  <c:v>111.383127406705</c:v>
                </c:pt>
                <c:pt idx="21">
                  <c:v>116.203058450832</c:v>
                </c:pt>
                <c:pt idx="22">
                  <c:v>118.470964613603</c:v>
                </c:pt>
                <c:pt idx="23">
                  <c:v>117.418593244744</c:v>
                </c:pt>
                <c:pt idx="24">
                  <c:v>113.603001676383</c:v>
                </c:pt>
                <c:pt idx="25">
                  <c:v>109.473400655086</c:v>
                </c:pt>
                <c:pt idx="26">
                  <c:v>108.500606264686</c:v>
                </c:pt>
                <c:pt idx="27">
                  <c:v>105.473135137931</c:v>
                </c:pt>
                <c:pt idx="28">
                  <c:v>109.86770745750999</c:v>
                </c:pt>
                <c:pt idx="29">
                  <c:v>113.09695185092301</c:v>
                </c:pt>
                <c:pt idx="30">
                  <c:v>114.975920162047</c:v>
                </c:pt>
                <c:pt idx="31">
                  <c:v>114.462845846661</c:v>
                </c:pt>
                <c:pt idx="32">
                  <c:v>107.175314830733</c:v>
                </c:pt>
                <c:pt idx="33">
                  <c:v>105.834986242</c:v>
                </c:pt>
                <c:pt idx="34">
                  <c:v>96.366750565706795</c:v>
                </c:pt>
                <c:pt idx="35">
                  <c:v>100.43921983905599</c:v>
                </c:pt>
                <c:pt idx="36">
                  <c:v>111.945189114776</c:v>
                </c:pt>
                <c:pt idx="37">
                  <c:v>112.763474299572</c:v>
                </c:pt>
                <c:pt idx="38">
                  <c:v>111.907074482529</c:v>
                </c:pt>
                <c:pt idx="39">
                  <c:v>115.270106711076</c:v>
                </c:pt>
                <c:pt idx="40">
                  <c:v>114.71508823987099</c:v>
                </c:pt>
                <c:pt idx="41">
                  <c:v>120.592949515558</c:v>
                </c:pt>
                <c:pt idx="42">
                  <c:v>113.73422600003001</c:v>
                </c:pt>
                <c:pt idx="43">
                  <c:v>111.36076501896601</c:v>
                </c:pt>
                <c:pt idx="44">
                  <c:v>104.132778692874</c:v>
                </c:pt>
                <c:pt idx="45">
                  <c:v>103.56677095289299</c:v>
                </c:pt>
                <c:pt idx="46">
                  <c:v>95.152901147841504</c:v>
                </c:pt>
                <c:pt idx="47">
                  <c:v>94.154205753584407</c:v>
                </c:pt>
                <c:pt idx="48">
                  <c:v>90.108252502279399</c:v>
                </c:pt>
                <c:pt idx="49">
                  <c:v>95.797415112610906</c:v>
                </c:pt>
                <c:pt idx="50">
                  <c:v>89.634145870571999</c:v>
                </c:pt>
                <c:pt idx="51">
                  <c:v>92.662745774141499</c:v>
                </c:pt>
                <c:pt idx="52">
                  <c:v>91.911708289408097</c:v>
                </c:pt>
                <c:pt idx="53">
                  <c:v>87.026346281752893</c:v>
                </c:pt>
                <c:pt idx="54">
                  <c:v>85.362329738563901</c:v>
                </c:pt>
                <c:pt idx="55">
                  <c:v>85.580848903278806</c:v>
                </c:pt>
                <c:pt idx="56">
                  <c:v>78.378187178517706</c:v>
                </c:pt>
                <c:pt idx="57">
                  <c:v>81.499605602119104</c:v>
                </c:pt>
                <c:pt idx="58">
                  <c:v>83.328683367231903</c:v>
                </c:pt>
                <c:pt idx="59">
                  <c:v>88.314964881399604</c:v>
                </c:pt>
                <c:pt idx="60">
                  <c:v>95.096657106885701</c:v>
                </c:pt>
                <c:pt idx="61">
                  <c:v>95.8862143951701</c:v>
                </c:pt>
                <c:pt idx="62">
                  <c:v>92.585470906226007</c:v>
                </c:pt>
                <c:pt idx="63">
                  <c:v>94.466788393212497</c:v>
                </c:pt>
                <c:pt idx="64">
                  <c:v>94.393465035827802</c:v>
                </c:pt>
                <c:pt idx="65">
                  <c:v>99.707530907937297</c:v>
                </c:pt>
                <c:pt idx="66">
                  <c:v>97.018817697185995</c:v>
                </c:pt>
                <c:pt idx="67">
                  <c:v>99.110489464597805</c:v>
                </c:pt>
                <c:pt idx="68">
                  <c:v>93.257356386981002</c:v>
                </c:pt>
                <c:pt idx="69">
                  <c:v>98.241805124096601</c:v>
                </c:pt>
                <c:pt idx="70">
                  <c:v>98.646648034104103</c:v>
                </c:pt>
                <c:pt idx="71">
                  <c:v>96.455508195795105</c:v>
                </c:pt>
                <c:pt idx="72">
                  <c:v>99.545670659048497</c:v>
                </c:pt>
                <c:pt idx="73">
                  <c:v>100.505832057446</c:v>
                </c:pt>
                <c:pt idx="74">
                  <c:v>105.53991277818599</c:v>
                </c:pt>
                <c:pt idx="75">
                  <c:v>107.619487095159</c:v>
                </c:pt>
                <c:pt idx="76">
                  <c:v>109.208009465015</c:v>
                </c:pt>
                <c:pt idx="77">
                  <c:v>109.33577187662</c:v>
                </c:pt>
                <c:pt idx="78">
                  <c:v>109.98119843436901</c:v>
                </c:pt>
                <c:pt idx="79">
                  <c:v>105.636960514355</c:v>
                </c:pt>
                <c:pt idx="80">
                  <c:v>107.303665460437</c:v>
                </c:pt>
                <c:pt idx="81">
                  <c:v>112.642800143803</c:v>
                </c:pt>
                <c:pt idx="82">
                  <c:v>116.035881795571</c:v>
                </c:pt>
                <c:pt idx="83">
                  <c:v>110.13433667144299</c:v>
                </c:pt>
                <c:pt idx="84">
                  <c:v>108.754186885431</c:v>
                </c:pt>
                <c:pt idx="85">
                  <c:v>117.812587422086</c:v>
                </c:pt>
                <c:pt idx="86">
                  <c:v>116.46726937627</c:v>
                </c:pt>
                <c:pt idx="87">
                  <c:v>119.170123519027</c:v>
                </c:pt>
                <c:pt idx="88">
                  <c:v>115.693359177909</c:v>
                </c:pt>
                <c:pt idx="89">
                  <c:v>116.977251285571</c:v>
                </c:pt>
                <c:pt idx="90">
                  <c:v>114.518718137173</c:v>
                </c:pt>
                <c:pt idx="91">
                  <c:v>106.163951551309</c:v>
                </c:pt>
                <c:pt idx="92">
                  <c:v>105.201546435244</c:v>
                </c:pt>
                <c:pt idx="93">
                  <c:v>101.27612521941801</c:v>
                </c:pt>
                <c:pt idx="94">
                  <c:v>110.709340366069</c:v>
                </c:pt>
                <c:pt idx="95">
                  <c:v>115.444911124767</c:v>
                </c:pt>
                <c:pt idx="96">
                  <c:v>121.759814162273</c:v>
                </c:pt>
                <c:pt idx="97">
                  <c:v>122.529424447333</c:v>
                </c:pt>
                <c:pt idx="98">
                  <c:v>115.849378766143</c:v>
                </c:pt>
                <c:pt idx="99">
                  <c:v>121.186230614083</c:v>
                </c:pt>
                <c:pt idx="100">
                  <c:v>122.55953691049901</c:v>
                </c:pt>
                <c:pt idx="101">
                  <c:v>122.42452833964499</c:v>
                </c:pt>
                <c:pt idx="102">
                  <c:v>124.206432266859</c:v>
                </c:pt>
                <c:pt idx="103">
                  <c:v>128.998112167697</c:v>
                </c:pt>
                <c:pt idx="104">
                  <c:v>127.444357653148</c:v>
                </c:pt>
                <c:pt idx="105">
                  <c:v>132.28979454352501</c:v>
                </c:pt>
                <c:pt idx="106">
                  <c:v>129.33587511675401</c:v>
                </c:pt>
                <c:pt idx="107">
                  <c:v>123.479350150912</c:v>
                </c:pt>
                <c:pt idx="108">
                  <c:v>90.064273973926902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6B-452F-92E9-272E694C813F}"/>
            </c:ext>
          </c:extLst>
        </c:ser>
        <c:ser>
          <c:idx val="4"/>
          <c:order val="4"/>
          <c:tx>
            <c:strRef>
              <c:f>Historico!$K$8</c:f>
              <c:strCache>
                <c:ptCount val="1"/>
                <c:pt idx="0">
                  <c:v>COLCAP - 2 % A.A.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Historico!$E$9:$E$793</c:f>
              <c:numCache>
                <c:formatCode>m/d/yyyy</c:formatCode>
                <c:ptCount val="785"/>
                <c:pt idx="0">
                  <c:v>40633</c:v>
                </c:pt>
                <c:pt idx="1">
                  <c:v>40663</c:v>
                </c:pt>
                <c:pt idx="2">
                  <c:v>40694</c:v>
                </c:pt>
                <c:pt idx="3">
                  <c:v>40724</c:v>
                </c:pt>
                <c:pt idx="4">
                  <c:v>40755</c:v>
                </c:pt>
                <c:pt idx="5">
                  <c:v>40786</c:v>
                </c:pt>
                <c:pt idx="6">
                  <c:v>40816</c:v>
                </c:pt>
                <c:pt idx="7">
                  <c:v>40847</c:v>
                </c:pt>
                <c:pt idx="8">
                  <c:v>40877</c:v>
                </c:pt>
                <c:pt idx="9">
                  <c:v>40908</c:v>
                </c:pt>
                <c:pt idx="10">
                  <c:v>40939</c:v>
                </c:pt>
                <c:pt idx="11">
                  <c:v>40968</c:v>
                </c:pt>
                <c:pt idx="12">
                  <c:v>40999</c:v>
                </c:pt>
                <c:pt idx="13">
                  <c:v>41029</c:v>
                </c:pt>
                <c:pt idx="14">
                  <c:v>41060</c:v>
                </c:pt>
                <c:pt idx="15">
                  <c:v>41090</c:v>
                </c:pt>
                <c:pt idx="16">
                  <c:v>41121</c:v>
                </c:pt>
                <c:pt idx="17">
                  <c:v>41152</c:v>
                </c:pt>
                <c:pt idx="18">
                  <c:v>41182</c:v>
                </c:pt>
                <c:pt idx="19">
                  <c:v>41213</c:v>
                </c:pt>
                <c:pt idx="20">
                  <c:v>41243</c:v>
                </c:pt>
                <c:pt idx="21">
                  <c:v>41274</c:v>
                </c:pt>
                <c:pt idx="22">
                  <c:v>41305</c:v>
                </c:pt>
                <c:pt idx="23">
                  <c:v>41333</c:v>
                </c:pt>
                <c:pt idx="24">
                  <c:v>41364</c:v>
                </c:pt>
                <c:pt idx="25">
                  <c:v>41394</c:v>
                </c:pt>
                <c:pt idx="26">
                  <c:v>41425</c:v>
                </c:pt>
                <c:pt idx="27">
                  <c:v>41455</c:v>
                </c:pt>
                <c:pt idx="28">
                  <c:v>41486</c:v>
                </c:pt>
                <c:pt idx="29">
                  <c:v>41517</c:v>
                </c:pt>
                <c:pt idx="30">
                  <c:v>41547</c:v>
                </c:pt>
                <c:pt idx="31">
                  <c:v>41578</c:v>
                </c:pt>
                <c:pt idx="32">
                  <c:v>41608</c:v>
                </c:pt>
                <c:pt idx="33">
                  <c:v>41639</c:v>
                </c:pt>
                <c:pt idx="34">
                  <c:v>41670</c:v>
                </c:pt>
                <c:pt idx="35">
                  <c:v>41698</c:v>
                </c:pt>
                <c:pt idx="36">
                  <c:v>41729</c:v>
                </c:pt>
                <c:pt idx="37">
                  <c:v>41759</c:v>
                </c:pt>
                <c:pt idx="38">
                  <c:v>41790</c:v>
                </c:pt>
                <c:pt idx="39">
                  <c:v>41820</c:v>
                </c:pt>
                <c:pt idx="40">
                  <c:v>41851</c:v>
                </c:pt>
                <c:pt idx="41">
                  <c:v>41882</c:v>
                </c:pt>
                <c:pt idx="42">
                  <c:v>41912</c:v>
                </c:pt>
                <c:pt idx="43">
                  <c:v>41943</c:v>
                </c:pt>
                <c:pt idx="44">
                  <c:v>41973</c:v>
                </c:pt>
                <c:pt idx="45">
                  <c:v>42004</c:v>
                </c:pt>
                <c:pt idx="46">
                  <c:v>42035</c:v>
                </c:pt>
                <c:pt idx="47">
                  <c:v>42063</c:v>
                </c:pt>
                <c:pt idx="48">
                  <c:v>42094</c:v>
                </c:pt>
                <c:pt idx="49">
                  <c:v>42124</c:v>
                </c:pt>
                <c:pt idx="50">
                  <c:v>42155</c:v>
                </c:pt>
                <c:pt idx="51">
                  <c:v>42185</c:v>
                </c:pt>
                <c:pt idx="52">
                  <c:v>42216</c:v>
                </c:pt>
                <c:pt idx="53">
                  <c:v>42247</c:v>
                </c:pt>
                <c:pt idx="54">
                  <c:v>42277</c:v>
                </c:pt>
                <c:pt idx="55">
                  <c:v>42308</c:v>
                </c:pt>
                <c:pt idx="56">
                  <c:v>42338</c:v>
                </c:pt>
                <c:pt idx="57">
                  <c:v>42369</c:v>
                </c:pt>
                <c:pt idx="58">
                  <c:v>42400</c:v>
                </c:pt>
                <c:pt idx="59">
                  <c:v>42429</c:v>
                </c:pt>
                <c:pt idx="60">
                  <c:v>42460</c:v>
                </c:pt>
                <c:pt idx="61">
                  <c:v>42490</c:v>
                </c:pt>
                <c:pt idx="62">
                  <c:v>42521</c:v>
                </c:pt>
                <c:pt idx="63">
                  <c:v>42551</c:v>
                </c:pt>
                <c:pt idx="64">
                  <c:v>42582</c:v>
                </c:pt>
                <c:pt idx="65">
                  <c:v>42613</c:v>
                </c:pt>
                <c:pt idx="66">
                  <c:v>42643</c:v>
                </c:pt>
                <c:pt idx="67">
                  <c:v>42674</c:v>
                </c:pt>
                <c:pt idx="68">
                  <c:v>42704</c:v>
                </c:pt>
                <c:pt idx="69">
                  <c:v>42735</c:v>
                </c:pt>
                <c:pt idx="70">
                  <c:v>42766</c:v>
                </c:pt>
                <c:pt idx="71">
                  <c:v>42794</c:v>
                </c:pt>
                <c:pt idx="72">
                  <c:v>42825</c:v>
                </c:pt>
                <c:pt idx="73">
                  <c:v>42855</c:v>
                </c:pt>
                <c:pt idx="74">
                  <c:v>42886</c:v>
                </c:pt>
                <c:pt idx="75">
                  <c:v>42916</c:v>
                </c:pt>
                <c:pt idx="76">
                  <c:v>42947</c:v>
                </c:pt>
                <c:pt idx="77">
                  <c:v>42978</c:v>
                </c:pt>
                <c:pt idx="78">
                  <c:v>43008</c:v>
                </c:pt>
                <c:pt idx="79">
                  <c:v>43039</c:v>
                </c:pt>
                <c:pt idx="80">
                  <c:v>43069</c:v>
                </c:pt>
                <c:pt idx="81">
                  <c:v>43100</c:v>
                </c:pt>
                <c:pt idx="82">
                  <c:v>43131</c:v>
                </c:pt>
                <c:pt idx="83">
                  <c:v>43159</c:v>
                </c:pt>
                <c:pt idx="84">
                  <c:v>43190</c:v>
                </c:pt>
                <c:pt idx="85">
                  <c:v>43220</c:v>
                </c:pt>
                <c:pt idx="86">
                  <c:v>43251</c:v>
                </c:pt>
                <c:pt idx="87">
                  <c:v>43281</c:v>
                </c:pt>
                <c:pt idx="88">
                  <c:v>43312</c:v>
                </c:pt>
                <c:pt idx="89">
                  <c:v>43343</c:v>
                </c:pt>
                <c:pt idx="90">
                  <c:v>43373</c:v>
                </c:pt>
                <c:pt idx="91">
                  <c:v>43404</c:v>
                </c:pt>
                <c:pt idx="92">
                  <c:v>43434</c:v>
                </c:pt>
                <c:pt idx="93">
                  <c:v>43465</c:v>
                </c:pt>
                <c:pt idx="94">
                  <c:v>43496</c:v>
                </c:pt>
                <c:pt idx="95">
                  <c:v>43524</c:v>
                </c:pt>
                <c:pt idx="96">
                  <c:v>43555</c:v>
                </c:pt>
                <c:pt idx="97">
                  <c:v>43585</c:v>
                </c:pt>
                <c:pt idx="98">
                  <c:v>43616</c:v>
                </c:pt>
                <c:pt idx="99">
                  <c:v>43646</c:v>
                </c:pt>
                <c:pt idx="100">
                  <c:v>43677</c:v>
                </c:pt>
                <c:pt idx="101">
                  <c:v>43708</c:v>
                </c:pt>
                <c:pt idx="102">
                  <c:v>43738</c:v>
                </c:pt>
                <c:pt idx="103">
                  <c:v>43769</c:v>
                </c:pt>
                <c:pt idx="104">
                  <c:v>43799</c:v>
                </c:pt>
                <c:pt idx="105">
                  <c:v>43830</c:v>
                </c:pt>
                <c:pt idx="106">
                  <c:v>43861</c:v>
                </c:pt>
                <c:pt idx="107">
                  <c:v>43890</c:v>
                </c:pt>
                <c:pt idx="108">
                  <c:v>43921</c:v>
                </c:pt>
              </c:numCache>
            </c:numRef>
          </c:cat>
          <c:val>
            <c:numRef>
              <c:f>Historico!$K$9:$K$793</c:f>
              <c:numCache>
                <c:formatCode>#,##0.00</c:formatCode>
                <c:ptCount val="785"/>
                <c:pt idx="0">
                  <c:v>100</c:v>
                </c:pt>
                <c:pt idx="1">
                  <c:v>99.277491185348495</c:v>
                </c:pt>
                <c:pt idx="2">
                  <c:v>102.587830787059</c:v>
                </c:pt>
                <c:pt idx="3">
                  <c:v>99.122640960617005</c:v>
                </c:pt>
                <c:pt idx="4">
                  <c:v>96.870170349371605</c:v>
                </c:pt>
                <c:pt idx="5">
                  <c:v>95.679631874198094</c:v>
                </c:pt>
                <c:pt idx="6">
                  <c:v>92.161315726931207</c:v>
                </c:pt>
                <c:pt idx="7">
                  <c:v>94.608807604992805</c:v>
                </c:pt>
                <c:pt idx="8">
                  <c:v>91.075178397237295</c:v>
                </c:pt>
                <c:pt idx="9">
                  <c:v>91.731283337576301</c:v>
                </c:pt>
                <c:pt idx="10">
                  <c:v>97.921662678243607</c:v>
                </c:pt>
                <c:pt idx="11">
                  <c:v>103.584132731194</c:v>
                </c:pt>
                <c:pt idx="12">
                  <c:v>104.385910037789</c:v>
                </c:pt>
                <c:pt idx="13">
                  <c:v>108.427880225587</c:v>
                </c:pt>
                <c:pt idx="14">
                  <c:v>104.686598378234</c:v>
                </c:pt>
                <c:pt idx="15">
                  <c:v>100.581036169315</c:v>
                </c:pt>
                <c:pt idx="16">
                  <c:v>102.689993991167</c:v>
                </c:pt>
                <c:pt idx="17">
                  <c:v>102.29446236114001</c:v>
                </c:pt>
                <c:pt idx="18">
                  <c:v>103.015955068637</c:v>
                </c:pt>
                <c:pt idx="19">
                  <c:v>111.04018153820699</c:v>
                </c:pt>
                <c:pt idx="20">
                  <c:v>107.79017807240599</c:v>
                </c:pt>
                <c:pt idx="21">
                  <c:v>112.283467091736</c:v>
                </c:pt>
                <c:pt idx="22">
                  <c:v>114.282312506344</c:v>
                </c:pt>
                <c:pt idx="23">
                  <c:v>113.08568288025</c:v>
                </c:pt>
                <c:pt idx="24">
                  <c:v>109.253120397567</c:v>
                </c:pt>
                <c:pt idx="25">
                  <c:v>105.096118042478</c:v>
                </c:pt>
                <c:pt idx="26">
                  <c:v>103.98700503131801</c:v>
                </c:pt>
                <c:pt idx="27">
                  <c:v>100.939709784347</c:v>
                </c:pt>
                <c:pt idx="28">
                  <c:v>104.96011099091299</c:v>
                </c:pt>
                <c:pt idx="29">
                  <c:v>107.872011157451</c:v>
                </c:pt>
                <c:pt idx="30">
                  <c:v>109.479702660698</c:v>
                </c:pt>
                <c:pt idx="31">
                  <c:v>108.79909356671899</c:v>
                </c:pt>
                <c:pt idx="32">
                  <c:v>101.71710231853601</c:v>
                </c:pt>
                <c:pt idx="33">
                  <c:v>100.28411037148901</c:v>
                </c:pt>
                <c:pt idx="34">
                  <c:v>91.158867934369496</c:v>
                </c:pt>
                <c:pt idx="35">
                  <c:v>94.859033550717896</c:v>
                </c:pt>
                <c:pt idx="36">
                  <c:v>105.55637227196701</c:v>
                </c:pt>
                <c:pt idx="37">
                  <c:v>106.157608631649</c:v>
                </c:pt>
                <c:pt idx="38">
                  <c:v>105.174162057112</c:v>
                </c:pt>
                <c:pt idx="39">
                  <c:v>108.17863682378101</c:v>
                </c:pt>
                <c:pt idx="40">
                  <c:v>107.459436324658</c:v>
                </c:pt>
                <c:pt idx="41">
                  <c:v>112.79358647658999</c:v>
                </c:pt>
                <c:pt idx="42">
                  <c:v>106.19099436490799</c:v>
                </c:pt>
                <c:pt idx="43">
                  <c:v>103.791727251257</c:v>
                </c:pt>
                <c:pt idx="44">
                  <c:v>96.915062908665305</c:v>
                </c:pt>
                <c:pt idx="45">
                  <c:v>96.233862518682102</c:v>
                </c:pt>
                <c:pt idx="46">
                  <c:v>88.274074400775106</c:v>
                </c:pt>
                <c:pt idx="47">
                  <c:v>87.207637076498898</c:v>
                </c:pt>
                <c:pt idx="48">
                  <c:v>83.319796793977702</c:v>
                </c:pt>
                <c:pt idx="49">
                  <c:v>88.438441828242503</c:v>
                </c:pt>
                <c:pt idx="50">
                  <c:v>82.622674672631504</c:v>
                </c:pt>
                <c:pt idx="51">
                  <c:v>85.284361916245004</c:v>
                </c:pt>
                <c:pt idx="52">
                  <c:v>84.444058899651296</c:v>
                </c:pt>
                <c:pt idx="53">
                  <c:v>79.833925857325099</c:v>
                </c:pt>
                <c:pt idx="54">
                  <c:v>78.169443087652297</c:v>
                </c:pt>
                <c:pt idx="55">
                  <c:v>78.237720416858807</c:v>
                </c:pt>
                <c:pt idx="56">
                  <c:v>71.544011304969899</c:v>
                </c:pt>
                <c:pt idx="57">
                  <c:v>74.274072263156995</c:v>
                </c:pt>
                <c:pt idx="58">
                  <c:v>75.825402190559501</c:v>
                </c:pt>
                <c:pt idx="59">
                  <c:v>80.227515472448403</c:v>
                </c:pt>
                <c:pt idx="60">
                  <c:v>86.249770831665998</c:v>
                </c:pt>
                <c:pt idx="61">
                  <c:v>86.819586238591</c:v>
                </c:pt>
                <c:pt idx="62">
                  <c:v>83.696642280323402</c:v>
                </c:pt>
                <c:pt idx="63">
                  <c:v>85.253690120414802</c:v>
                </c:pt>
                <c:pt idx="64">
                  <c:v>85.057857243227801</c:v>
                </c:pt>
                <c:pt idx="65">
                  <c:v>89.6880317926407</c:v>
                </c:pt>
                <c:pt idx="66">
                  <c:v>87.115720339934299</c:v>
                </c:pt>
                <c:pt idx="67">
                  <c:v>88.851309307501694</c:v>
                </c:pt>
                <c:pt idx="68">
                  <c:v>83.470106557128005</c:v>
                </c:pt>
                <c:pt idx="69">
                  <c:v>87.790567882941104</c:v>
                </c:pt>
                <c:pt idx="70">
                  <c:v>88.004057668615104</c:v>
                </c:pt>
                <c:pt idx="71">
                  <c:v>85.911451092339107</c:v>
                </c:pt>
                <c:pt idx="72">
                  <c:v>88.507570641697399</c:v>
                </c:pt>
                <c:pt idx="73">
                  <c:v>89.232404930633507</c:v>
                </c:pt>
                <c:pt idx="74">
                  <c:v>93.544208614039206</c:v>
                </c:pt>
                <c:pt idx="75">
                  <c:v>95.234597138827695</c:v>
                </c:pt>
                <c:pt idx="76">
                  <c:v>96.493219373165601</c:v>
                </c:pt>
                <c:pt idx="77">
                  <c:v>96.443601513281493</c:v>
                </c:pt>
                <c:pt idx="78">
                  <c:v>96.849733959650607</c:v>
                </c:pt>
                <c:pt idx="79">
                  <c:v>92.867706625140301</c:v>
                </c:pt>
                <c:pt idx="80">
                  <c:v>94.181811262969902</c:v>
                </c:pt>
                <c:pt idx="81">
                  <c:v>98.725469959783396</c:v>
                </c:pt>
                <c:pt idx="82">
                  <c:v>101.528254203033</c:v>
                </c:pt>
                <c:pt idx="83">
                  <c:v>96.210175918764406</c:v>
                </c:pt>
                <c:pt idx="84">
                  <c:v>94.859914302243894</c:v>
                </c:pt>
                <c:pt idx="85">
                  <c:v>102.58816841105001</c:v>
                </c:pt>
                <c:pt idx="86">
                  <c:v>101.24610274098799</c:v>
                </c:pt>
                <c:pt idx="87">
                  <c:v>103.43804055091501</c:v>
                </c:pt>
                <c:pt idx="88">
                  <c:v>100.25937279244</c:v>
                </c:pt>
                <c:pt idx="89">
                  <c:v>101.201466095052</c:v>
                </c:pt>
                <c:pt idx="90">
                  <c:v>98.915767907979898</c:v>
                </c:pt>
                <c:pt idx="91">
                  <c:v>91.537731688702493</c:v>
                </c:pt>
                <c:pt idx="92">
                  <c:v>90.562593653565301</c:v>
                </c:pt>
                <c:pt idx="93">
                  <c:v>87.050702271051705</c:v>
                </c:pt>
                <c:pt idx="94">
                  <c:v>94.998840547283194</c:v>
                </c:pt>
                <c:pt idx="95">
                  <c:v>98.903689359780401</c:v>
                </c:pt>
                <c:pt idx="96">
                  <c:v>104.146656456054</c:v>
                </c:pt>
                <c:pt idx="97">
                  <c:v>104.637030329322</c:v>
                </c:pt>
                <c:pt idx="98">
                  <c:v>98.758104051928996</c:v>
                </c:pt>
                <c:pt idx="99">
                  <c:v>103.158638828085</c:v>
                </c:pt>
                <c:pt idx="100">
                  <c:v>104.14380942098801</c:v>
                </c:pt>
                <c:pt idx="101">
                  <c:v>103.862421669997</c:v>
                </c:pt>
                <c:pt idx="102">
                  <c:v>105.196897528134</c:v>
                </c:pt>
                <c:pt idx="103">
                  <c:v>109.06269413442401</c:v>
                </c:pt>
                <c:pt idx="104">
                  <c:v>107.585056859418</c:v>
                </c:pt>
                <c:pt idx="105">
                  <c:v>111.49652700265899</c:v>
                </c:pt>
                <c:pt idx="106">
                  <c:v>108.82353853446</c:v>
                </c:pt>
                <c:pt idx="107">
                  <c:v>103.729391317931</c:v>
                </c:pt>
                <c:pt idx="108">
                  <c:v>75.537690671975696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6B-452F-92E9-272E694C8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0143344"/>
        <c:axId val="500139816"/>
      </c:lineChart>
      <c:dateAx>
        <c:axId val="50014334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139816"/>
        <c:crosses val="autoZero"/>
        <c:auto val="1"/>
        <c:lblOffset val="100"/>
        <c:baseTimeUnit val="days"/>
      </c:dateAx>
      <c:valAx>
        <c:axId val="500139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14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.xml"/><Relationship Id="rId1" Type="http://schemas.openxmlformats.org/officeDocument/2006/relationships/image" Target="../media/image1.emf"/><Relationship Id="rId5" Type="http://schemas.openxmlformats.org/officeDocument/2006/relationships/chart" Target="../charts/chart2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16</xdr:row>
          <xdr:rowOff>36413</xdr:rowOff>
        </xdr:from>
        <xdr:to>
          <xdr:col>19</xdr:col>
          <xdr:colOff>38499</xdr:colOff>
          <xdr:row>37</xdr:row>
          <xdr:rowOff>47618</xdr:rowOff>
        </xdr:to>
        <xdr:pic>
          <xdr:nvPicPr>
            <xdr:cNvPr id="5" name="Imagem 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Anual!$E$21:$P$47" spid="_x0000_s2249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9050" y="2939270"/>
              <a:ext cx="9221909" cy="382120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19</xdr:col>
      <xdr:colOff>56029</xdr:colOff>
      <xdr:row>1</xdr:row>
      <xdr:rowOff>16248</xdr:rowOff>
    </xdr:from>
    <xdr:to>
      <xdr:col>37</xdr:col>
      <xdr:colOff>419100</xdr:colOff>
      <xdr:row>14</xdr:row>
      <xdr:rowOff>90714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35</xdr:col>
      <xdr:colOff>428625</xdr:colOff>
      <xdr:row>2</xdr:row>
      <xdr:rowOff>9525</xdr:rowOff>
    </xdr:from>
    <xdr:to>
      <xdr:col>37</xdr:col>
      <xdr:colOff>18987</xdr:colOff>
      <xdr:row>4</xdr:row>
      <xdr:rowOff>171382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97325" y="390525"/>
          <a:ext cx="504762" cy="542857"/>
        </a:xfrm>
        <a:prstGeom prst="rect">
          <a:avLst/>
        </a:prstGeom>
      </xdr:spPr>
    </xdr:pic>
    <xdr:clientData/>
  </xdr:twoCellAnchor>
  <xdr:twoCellAnchor editAs="oneCell">
    <xdr:from>
      <xdr:col>14</xdr:col>
      <xdr:colOff>275717</xdr:colOff>
      <xdr:row>37</xdr:row>
      <xdr:rowOff>190499</xdr:rowOff>
    </xdr:from>
    <xdr:to>
      <xdr:col>20</xdr:col>
      <xdr:colOff>52571</xdr:colOff>
      <xdr:row>40</xdr:row>
      <xdr:rowOff>2862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76517" y="7238999"/>
          <a:ext cx="2028986" cy="390457"/>
        </a:xfrm>
        <a:prstGeom prst="rect">
          <a:avLst/>
        </a:prstGeom>
      </xdr:spPr>
    </xdr:pic>
    <xdr:clientData/>
  </xdr:twoCellAnchor>
  <xdr:twoCellAnchor>
    <xdr:from>
      <xdr:col>19</xdr:col>
      <xdr:colOff>20159</xdr:colOff>
      <xdr:row>16</xdr:row>
      <xdr:rowOff>120953</xdr:rowOff>
    </xdr:from>
    <xdr:to>
      <xdr:col>37</xdr:col>
      <xdr:colOff>372937</xdr:colOff>
      <xdr:row>36</xdr:row>
      <xdr:rowOff>171348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C794A3-58F1-4300-B459-51B4FB41F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161924</xdr:colOff>
      <xdr:row>757</xdr:row>
      <xdr:rowOff>66675</xdr:rowOff>
    </xdr:from>
    <xdr:to>
      <xdr:col>18</xdr:col>
      <xdr:colOff>28574</xdr:colOff>
      <xdr:row>782</xdr:row>
      <xdr:rowOff>90487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45"/>
  <sheetViews>
    <sheetView showGridLines="0" tabSelected="1" zoomScale="65" zoomScaleNormal="65" workbookViewId="0">
      <selection activeCell="R2" sqref="R2"/>
    </sheetView>
  </sheetViews>
  <sheetFormatPr baseColWidth="10" defaultColWidth="6.77734375" defaultRowHeight="14.4" x14ac:dyDescent="0.3"/>
  <cols>
    <col min="1" max="1" width="6.77734375" style="2"/>
    <col min="2" max="2" width="37.33203125" style="2" customWidth="1"/>
    <col min="3" max="4" width="6.77734375" style="2"/>
    <col min="5" max="5" width="4.88671875" style="2" customWidth="1"/>
    <col min="6" max="6" width="4.33203125" style="2" customWidth="1"/>
    <col min="7" max="7" width="3.21875" style="2" customWidth="1"/>
    <col min="8" max="8" width="6.77734375" style="2" customWidth="1"/>
    <col min="9" max="10" width="0.6640625" style="2" customWidth="1"/>
    <col min="11" max="16" width="6.77734375" style="2"/>
    <col min="17" max="17" width="2.44140625" style="2" customWidth="1"/>
    <col min="18" max="18" width="9.77734375" style="2" customWidth="1"/>
    <col min="19" max="19" width="0.77734375" style="2" customWidth="1"/>
    <col min="20" max="16384" width="6.77734375" style="2"/>
  </cols>
  <sheetData>
    <row r="1" spans="1:44" x14ac:dyDescent="0.3">
      <c r="A1" s="9" t="s">
        <v>47</v>
      </c>
      <c r="B1" s="10"/>
      <c r="C1" s="10"/>
      <c r="D1" s="11"/>
      <c r="E1" s="11"/>
      <c r="F1" s="10"/>
      <c r="G1" s="10"/>
      <c r="H1" s="10"/>
      <c r="I1" s="10"/>
      <c r="J1" s="10"/>
      <c r="K1" s="10"/>
      <c r="L1" s="10"/>
      <c r="M1" s="11"/>
      <c r="N1" s="11"/>
      <c r="O1" s="11"/>
      <c r="P1" s="11"/>
      <c r="Q1" s="59" cm="1">
        <f t="array" ref="Q1">_xll.ECONOMATICA(Portafolios!$B$6,"Date of Last Quote")</f>
        <v>43928</v>
      </c>
      <c r="R1" s="41">
        <v>43921</v>
      </c>
      <c r="S1" s="41"/>
      <c r="T1" s="9" t="s">
        <v>48</v>
      </c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</row>
    <row r="2" spans="1:44" x14ac:dyDescent="0.3">
      <c r="S2" s="28"/>
      <c r="AL2" s="12"/>
    </row>
    <row r="3" spans="1:44" x14ac:dyDescent="0.3">
      <c r="AR3" s="2">
        <v>90</v>
      </c>
    </row>
    <row r="4" spans="1:44" x14ac:dyDescent="0.3">
      <c r="A4" s="9" t="s">
        <v>46</v>
      </c>
      <c r="B4" s="10"/>
      <c r="C4" s="10"/>
      <c r="D4" s="10"/>
      <c r="E4" s="10"/>
      <c r="F4" s="10"/>
      <c r="G4" s="10"/>
      <c r="H4" s="11"/>
      <c r="K4" s="9" t="s">
        <v>49</v>
      </c>
      <c r="L4" s="10"/>
      <c r="M4" s="49"/>
      <c r="N4" s="49"/>
      <c r="O4" s="49"/>
      <c r="P4" s="49"/>
      <c r="Q4" s="49"/>
      <c r="R4" s="49"/>
      <c r="S4" s="28"/>
    </row>
    <row r="5" spans="1:44" x14ac:dyDescent="0.3">
      <c r="A5" s="42"/>
      <c r="B5" s="42"/>
      <c r="C5" s="44" t="s">
        <v>40</v>
      </c>
      <c r="D5" s="42"/>
      <c r="E5" s="45" t="s">
        <v>41</v>
      </c>
      <c r="F5" s="45"/>
      <c r="G5" s="45" t="s">
        <v>42</v>
      </c>
      <c r="H5" s="45"/>
      <c r="K5" s="50" t="s">
        <v>82</v>
      </c>
      <c r="L5" s="51"/>
      <c r="M5" s="45" t="s">
        <v>40</v>
      </c>
      <c r="N5" s="45"/>
      <c r="O5" s="45" t="s">
        <v>41</v>
      </c>
      <c r="P5" s="45"/>
      <c r="Q5" s="45" t="s">
        <v>42</v>
      </c>
      <c r="R5" s="45"/>
      <c r="S5" s="2" t="e" cm="1">
        <f t="array" ref="S5">+++´´ññññ´ññplllohbffdesz</f>
        <v>#NAME?</v>
      </c>
    </row>
    <row r="6" spans="1:44" x14ac:dyDescent="0.3">
      <c r="A6" s="40" t="str" cm="1">
        <f t="array" ref="A6">_xll.ECONOMATICA(Portafolios!B6,"complete name",,,,,,,,,"Sumar Fidubogota")</f>
        <v>Fiduciaria Bancolombia Fiducuenta</v>
      </c>
      <c r="B6" s="40"/>
      <c r="C6" s="43">
        <v>100</v>
      </c>
      <c r="D6" s="43"/>
      <c r="E6" s="43">
        <v>50</v>
      </c>
      <c r="F6" s="43"/>
      <c r="G6" s="43">
        <v>50</v>
      </c>
      <c r="H6" s="43"/>
      <c r="K6" s="46" t="s">
        <v>3</v>
      </c>
      <c r="L6" s="40"/>
      <c r="M6" s="54">
        <f>_xll.ECONOMATICA(Portafolios!$B$19,"RETURN",$K$5,$R$1,,,,"DECIMAL")</f>
        <v>0.46280448911245903</v>
      </c>
      <c r="N6" s="54"/>
      <c r="O6" s="54">
        <f>_xll.ECONOMATICA(Portafolios!$F$19,"RETURN",$K$5,$R$1,,,,"DECIMAL")</f>
        <v>0.188928537412721</v>
      </c>
      <c r="P6" s="54"/>
      <c r="Q6" s="54">
        <f>_xll.ECONOMATICA(Portafolios!$J$19,"RETURN",$K$5,$R$1,,,,"DECIMAL")</f>
        <v>0.342245542233577</v>
      </c>
      <c r="R6" s="54"/>
    </row>
    <row r="7" spans="1:44" x14ac:dyDescent="0.3">
      <c r="A7" s="40" t="str" cm="1">
        <f t="array" ref="A7">_xll.ECONOMATICA(Portafolios!B7,"complete name",,,,,,,,,"Sumar Fidubogota")</f>
        <v>Fiduciaria Davivienda Seguridad Bolivar</v>
      </c>
      <c r="B7" s="40"/>
      <c r="C7" s="43">
        <v>0</v>
      </c>
      <c r="D7" s="43"/>
      <c r="E7" s="43">
        <v>0</v>
      </c>
      <c r="F7" s="43"/>
      <c r="G7" s="43">
        <v>0</v>
      </c>
      <c r="H7" s="43"/>
      <c r="K7" s="46" t="s">
        <v>36</v>
      </c>
      <c r="L7" s="40"/>
      <c r="M7" s="54">
        <f>_xll.ECONOMATICA(Portafolios!$B$19,"VOLATILITY",$K$5,$R$1,,,,"DECIMAL")</f>
        <v>3.1706977071780801E-3</v>
      </c>
      <c r="N7" s="54"/>
      <c r="O7" s="54">
        <f>_xll.ECONOMATICA(Portafolios!$F$19,"VOLATILITY",$K$5,$R$1,,,,"DECIMAL")</f>
        <v>6.4520066106997606E-2</v>
      </c>
      <c r="P7" s="54"/>
      <c r="Q7" s="54">
        <f>_xll.ECONOMATICA(Portafolios!$J$19,"VOLATILITY",$K$5,$R$1,,,,"DECIMAL")</f>
        <v>7.27912351203122E-2</v>
      </c>
      <c r="R7" s="54"/>
    </row>
    <row r="8" spans="1:44" x14ac:dyDescent="0.3">
      <c r="A8" s="40" t="str" cm="1">
        <f t="array" ref="A8">_xll.ECONOMATICA(Portafolios!B8,"complete name")</f>
        <v>Ultraserfinco Esparta 180</v>
      </c>
      <c r="B8" s="40"/>
      <c r="C8" s="43">
        <v>0</v>
      </c>
      <c r="D8" s="43"/>
      <c r="E8" s="43">
        <v>0</v>
      </c>
      <c r="F8" s="43"/>
      <c r="G8" s="43">
        <v>0</v>
      </c>
      <c r="H8" s="43"/>
      <c r="K8" s="52" t="s">
        <v>38</v>
      </c>
      <c r="L8" s="53"/>
      <c r="M8" s="54">
        <f>_xll.ECONOMATICA(Portafolios!$B$19,"MaxDrawdown",$K$5,$R$1,,,,"DECIMAL")</f>
        <v>-8.0545414837433806E-3</v>
      </c>
      <c r="N8" s="54"/>
      <c r="O8" s="54">
        <f>_xll.ECONOMATICA(Portafolios!$F$19,"MaxDrawdown",$K$5,$R$1,,,,"DECIMAL")</f>
        <v>-0.104319680350018</v>
      </c>
      <c r="P8" s="54"/>
      <c r="Q8" s="54">
        <f>_xll.ECONOMATICA(Portafolios!$J$19,"MaxDrawdown",$K$5,$R$1,,,,"DECIMAL")</f>
        <v>-0.14707342050300201</v>
      </c>
      <c r="R8" s="54"/>
      <c r="S8" s="5"/>
    </row>
    <row r="9" spans="1:44" x14ac:dyDescent="0.3">
      <c r="A9" s="40" t="str" cm="1">
        <f t="array" ref="A9">_xll.ECONOMATICA(Portafolios!B9,"complete name")</f>
        <v>Ultraserfinco Serfinco Acciones</v>
      </c>
      <c r="B9" s="40"/>
      <c r="C9" s="43">
        <v>0</v>
      </c>
      <c r="D9" s="43"/>
      <c r="E9" s="43">
        <v>25</v>
      </c>
      <c r="F9" s="43"/>
      <c r="G9" s="43">
        <v>0</v>
      </c>
      <c r="H9" s="43"/>
      <c r="K9" s="46" t="s">
        <v>4</v>
      </c>
      <c r="L9" s="40"/>
      <c r="M9" s="54">
        <f>_xll.ECONOMATICA(Portafolios!$B$19,"VAR %",$K$5,$R$1,,,,"DECIMAL",,,,{"std.tec.ppr.per=4"})</f>
        <v>5.2009045291106304E-3</v>
      </c>
      <c r="N9" s="54"/>
      <c r="O9" s="54">
        <f>_xll.ECONOMATICA(Portafolios!$F$19,"VAR %",$K$5,$R$1,,,,"DECIMAL",,,,{"std.tec.ppr.per=4"})</f>
        <v>0.105274075798807</v>
      </c>
      <c r="P9" s="54"/>
      <c r="Q9" s="54">
        <f>_xll.ECONOMATICA(Portafolios!$J$19,"VAR %",$K$5,$R$1,,,,"DECIMAL",,,,{"std.tec.ppr.per=4"})</f>
        <v>0.11886551161937001</v>
      </c>
      <c r="R9" s="54"/>
      <c r="S9" s="5"/>
    </row>
    <row r="10" spans="1:44" x14ac:dyDescent="0.3">
      <c r="A10" s="40" t="str" cm="1">
        <f t="array" ref="A10">_xll.ECONOMATICA(Portafolios!B10,"complete name")</f>
        <v>Fiduciaria Bancolombia Renta Fija Plazo</v>
      </c>
      <c r="B10" s="40"/>
      <c r="C10" s="43">
        <v>0</v>
      </c>
      <c r="D10" s="43"/>
      <c r="E10" s="43">
        <v>0</v>
      </c>
      <c r="F10" s="43"/>
      <c r="G10" s="43">
        <v>0</v>
      </c>
      <c r="H10" s="43"/>
      <c r="K10" s="46" t="s">
        <v>5</v>
      </c>
      <c r="L10" s="40"/>
      <c r="M10" s="55">
        <f>_xll.ECONOMATICA(Portafolios!$B$19,"SHARPE",$K$5,$R$1,,,,)</f>
        <v>-2.3695449320148301</v>
      </c>
      <c r="N10" s="55"/>
      <c r="O10" s="55">
        <f>_xll.ECONOMATICA(Portafolios!$F$19,"SHARPE",$K$5,$R$1,,,,)</f>
        <v>-0.40898692225300698</v>
      </c>
      <c r="P10" s="55"/>
      <c r="Q10" s="55">
        <f>_xll.ECONOMATICA(Portafolios!$J$19,"SHARPE",$K$5,$R$1,,,,)</f>
        <v>-0.20952492194351199</v>
      </c>
      <c r="R10" s="55"/>
      <c r="S10" s="5"/>
    </row>
    <row r="11" spans="1:44" x14ac:dyDescent="0.3">
      <c r="A11" s="40" t="str" cm="1">
        <f t="array" ref="A11">_xll.ECONOMATICA(Portafolios!B11,"complete name")</f>
        <v>Credicorp Capital Colombia Fonval Global Acciones</v>
      </c>
      <c r="B11" s="40"/>
      <c r="C11" s="43">
        <v>0</v>
      </c>
      <c r="D11" s="43"/>
      <c r="E11" s="43">
        <v>25</v>
      </c>
      <c r="F11" s="43"/>
      <c r="G11" s="43">
        <v>50</v>
      </c>
      <c r="H11" s="43"/>
      <c r="K11" s="46" t="s">
        <v>6</v>
      </c>
      <c r="L11" s="40"/>
      <c r="M11" s="58">
        <f>_xll.ECONOMATICA(Portafolios!$B$19,"Number Return",$K$5,$R$1,,,,,,,,{"std.tec.dret.noprc=true"})</f>
        <v>107</v>
      </c>
      <c r="N11" s="58"/>
      <c r="O11" s="58">
        <f>_xll.ECONOMATICA(Portafolios!$F$19,"Number Return",$K$5,$R$1,,,,,,,,{"std.tec.dret.noprc=true"})</f>
        <v>70</v>
      </c>
      <c r="P11" s="58"/>
      <c r="Q11" s="58">
        <f>_xll.ECONOMATICA(Portafolios!$J$19,"Number Return",$K$5,$R$1,,,,,,,,{"std.tec.dret.noprc=true"})</f>
        <v>73</v>
      </c>
      <c r="R11" s="58"/>
      <c r="S11" s="5"/>
    </row>
    <row r="12" spans="1:44" x14ac:dyDescent="0.3">
      <c r="A12" s="40" t="str" cm="1">
        <f t="array" ref="A12">_xll.ECONOMATICA(Portafolios!B12,"complete name")</f>
        <v>Credicorp Capital Colombia Fonval Global Renta Fija</v>
      </c>
      <c r="B12" s="40"/>
      <c r="C12" s="43">
        <v>0</v>
      </c>
      <c r="D12" s="43"/>
      <c r="E12" s="43">
        <v>0</v>
      </c>
      <c r="F12" s="43"/>
      <c r="G12" s="43">
        <v>0</v>
      </c>
      <c r="H12" s="43"/>
      <c r="K12" s="46" t="s">
        <v>7</v>
      </c>
      <c r="L12" s="40"/>
      <c r="M12" s="58">
        <f>_xll.ECONOMATICA(Portafolios!$B$19,"Number Return",$K$5,$R$1,,,,,,,,{"std.tec.dret.cmp=-1";"std.tec.dret.noprc=true"})</f>
        <v>1</v>
      </c>
      <c r="N12" s="58"/>
      <c r="O12" s="58">
        <f>_xll.ECONOMATICA(Portafolios!$F$19,"Number Return",$K$5,$R$1,,,,,,,,{"std.tec.dret.cmp=-1";"std.tec.dret.noprc=true"})</f>
        <v>38</v>
      </c>
      <c r="P12" s="58"/>
      <c r="Q12" s="58">
        <f>_xll.ECONOMATICA(Portafolios!$J$19,"Number Return",$K$5,$R$1,,,,,,,,{"std.tec.dret.cmp=-1";"std.tec.dret.noprc=true"})</f>
        <v>35</v>
      </c>
      <c r="R12" s="58"/>
      <c r="S12" s="5"/>
    </row>
    <row r="13" spans="1:44" x14ac:dyDescent="0.3">
      <c r="A13" s="39"/>
      <c r="B13" s="39"/>
      <c r="C13" s="48" t="str">
        <f>IF(SUM(C6:D12)=100,"","NO DA 100")</f>
        <v/>
      </c>
      <c r="D13" s="48"/>
      <c r="E13" s="48" t="str">
        <f t="shared" ref="E13" si="0">IF(SUM(E6:F12)=100,"","NO DA 100")</f>
        <v/>
      </c>
      <c r="F13" s="48"/>
      <c r="G13" s="48" t="str">
        <f t="shared" ref="G13" si="1">IF(SUM(G6:H12)=100,"","NO DA 100")</f>
        <v/>
      </c>
      <c r="H13" s="48"/>
      <c r="K13" s="39" t="s">
        <v>8</v>
      </c>
      <c r="L13" s="39"/>
      <c r="M13" s="57">
        <f>_xll.ECONOMATICA(Portafolios!$B$19,"Number Premium",$K$5,$R$1,,,,,,,,{"std.tec.dret.noprc=true"})</f>
        <v>0</v>
      </c>
      <c r="N13" s="57"/>
      <c r="O13" s="57">
        <f>_xll.ECONOMATICA(Portafolios!$F$19,"Number Premium",$K$5,$R$1,,,,,,,,{"std.tec.dret.noprc=true"})</f>
        <v>0</v>
      </c>
      <c r="P13" s="57"/>
      <c r="Q13" s="57">
        <f>_xll.ECONOMATICA(Portafolios!$J$19,"Number Premium",$K$5,$R$1,,,,,,,,{"std.tec.dret.noprc=true"})</f>
        <v>0</v>
      </c>
      <c r="R13" s="57"/>
      <c r="S13" s="5"/>
    </row>
    <row r="14" spans="1:44" x14ac:dyDescent="0.3">
      <c r="A14" s="39"/>
      <c r="B14" s="39"/>
      <c r="C14" s="47"/>
      <c r="D14" s="47"/>
      <c r="E14" s="47">
        <f>Portafolios!G14</f>
        <v>0</v>
      </c>
      <c r="F14" s="47"/>
      <c r="G14" s="47">
        <f>Portafolios!K14</f>
        <v>0</v>
      </c>
      <c r="H14" s="47"/>
      <c r="K14" s="39" t="s">
        <v>9</v>
      </c>
      <c r="L14" s="39"/>
      <c r="M14" s="56">
        <f>_xll.ECONOMATICA(Portafolios!$B$19,"Number Premium",$K$5,$R$1,,,,,,,,{"std.tec.dret.cmp=-1";"std.tec.dret.noprc=true"})</f>
        <v>0</v>
      </c>
      <c r="N14" s="56"/>
      <c r="O14" s="57">
        <f>_xll.ECONOMATICA(Portafolios!$F$19,"Number Premium",$K$5,$R$1,,,,,,,,{"std.tec.dret.cmp=-1";"std.tec.dret.noprc=true"})</f>
        <v>0</v>
      </c>
      <c r="P14" s="57"/>
      <c r="Q14" s="57">
        <f>_xll.ECONOMATICA(Portafolios!$J$19,"Number Premium",$K$5,$R$1,,,,,,,,{"std.tec.dret.cmp=-1";"std.tec.dret.noprc=true"})</f>
        <v>0</v>
      </c>
      <c r="R14" s="57"/>
    </row>
    <row r="16" spans="1:44" x14ac:dyDescent="0.3">
      <c r="A16" s="9" t="s">
        <v>39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9" t="s">
        <v>50</v>
      </c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</row>
    <row r="19" spans="6:24" x14ac:dyDescent="0.3">
      <c r="S19" s="28"/>
    </row>
    <row r="24" spans="6:24" x14ac:dyDescent="0.3">
      <c r="X24"/>
    </row>
    <row r="31" spans="6:24" x14ac:dyDescent="0.3">
      <c r="F31" s="8"/>
    </row>
    <row r="38" spans="1:19" x14ac:dyDescent="0.3">
      <c r="A38" s="28"/>
      <c r="B38" s="28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</row>
    <row r="39" spans="1:19" ht="15" thickBot="1" x14ac:dyDescent="0.35">
      <c r="A39" s="29"/>
      <c r="B39" s="29"/>
      <c r="C39" s="29"/>
      <c r="D39" s="29"/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</row>
    <row r="40" spans="1:19" ht="15" thickTop="1" x14ac:dyDescent="0.3">
      <c r="S40" s="28"/>
    </row>
    <row r="43" spans="1:19" x14ac:dyDescent="0.3">
      <c r="N43" s="28"/>
      <c r="O43" s="28"/>
    </row>
    <row r="44" spans="1:19" x14ac:dyDescent="0.3">
      <c r="N44" s="28"/>
      <c r="O44" s="28"/>
    </row>
    <row r="45" spans="1:19" x14ac:dyDescent="0.3">
      <c r="N45" s="28"/>
      <c r="O45" s="28"/>
    </row>
  </sheetData>
  <mergeCells count="84">
    <mergeCell ref="O9:P9"/>
    <mergeCell ref="O10:P10"/>
    <mergeCell ref="Q6:R6"/>
    <mergeCell ref="Q7:R7"/>
    <mergeCell ref="Q8:R8"/>
    <mergeCell ref="Q9:R9"/>
    <mergeCell ref="Q10:R10"/>
    <mergeCell ref="M14:N14"/>
    <mergeCell ref="O14:P14"/>
    <mergeCell ref="Q11:R11"/>
    <mergeCell ref="Q12:R12"/>
    <mergeCell ref="Q13:R13"/>
    <mergeCell ref="Q14:R14"/>
    <mergeCell ref="O11:P11"/>
    <mergeCell ref="O12:P12"/>
    <mergeCell ref="M11:N11"/>
    <mergeCell ref="O13:P13"/>
    <mergeCell ref="M12:N12"/>
    <mergeCell ref="M13:N13"/>
    <mergeCell ref="K12:L12"/>
    <mergeCell ref="K13:L13"/>
    <mergeCell ref="G13:H13"/>
    <mergeCell ref="K14:L14"/>
    <mergeCell ref="G14:H14"/>
    <mergeCell ref="G12:H12"/>
    <mergeCell ref="G9:H9"/>
    <mergeCell ref="G10:H10"/>
    <mergeCell ref="G11:H11"/>
    <mergeCell ref="M6:N6"/>
    <mergeCell ref="M7:N7"/>
    <mergeCell ref="M8:N8"/>
    <mergeCell ref="M9:N9"/>
    <mergeCell ref="M10:N10"/>
    <mergeCell ref="K10:L10"/>
    <mergeCell ref="K9:L9"/>
    <mergeCell ref="K11:L11"/>
    <mergeCell ref="Q4:R4"/>
    <mergeCell ref="M5:N5"/>
    <mergeCell ref="O5:P5"/>
    <mergeCell ref="G7:H7"/>
    <mergeCell ref="G8:H8"/>
    <mergeCell ref="Q5:R5"/>
    <mergeCell ref="K6:L6"/>
    <mergeCell ref="K5:L5"/>
    <mergeCell ref="K8:L8"/>
    <mergeCell ref="O6:P6"/>
    <mergeCell ref="O7:P7"/>
    <mergeCell ref="O8:P8"/>
    <mergeCell ref="M4:N4"/>
    <mergeCell ref="O4:P4"/>
    <mergeCell ref="E14:F14"/>
    <mergeCell ref="C9:D9"/>
    <mergeCell ref="C10:D10"/>
    <mergeCell ref="C11:D11"/>
    <mergeCell ref="C12:D12"/>
    <mergeCell ref="C13:D13"/>
    <mergeCell ref="C14:D14"/>
    <mergeCell ref="E9:F9"/>
    <mergeCell ref="E10:F10"/>
    <mergeCell ref="E11:F11"/>
    <mergeCell ref="E12:F12"/>
    <mergeCell ref="E13:F13"/>
    <mergeCell ref="R1:S1"/>
    <mergeCell ref="A5:B5"/>
    <mergeCell ref="A6:B6"/>
    <mergeCell ref="A7:B7"/>
    <mergeCell ref="A8:B8"/>
    <mergeCell ref="C8:D8"/>
    <mergeCell ref="E6:F6"/>
    <mergeCell ref="E7:F7"/>
    <mergeCell ref="E8:F8"/>
    <mergeCell ref="G6:H6"/>
    <mergeCell ref="C5:D5"/>
    <mergeCell ref="E5:F5"/>
    <mergeCell ref="G5:H5"/>
    <mergeCell ref="C6:D6"/>
    <mergeCell ref="C7:D7"/>
    <mergeCell ref="K7:L7"/>
    <mergeCell ref="A14:B14"/>
    <mergeCell ref="A9:B9"/>
    <mergeCell ref="A10:B10"/>
    <mergeCell ref="A11:B11"/>
    <mergeCell ref="A12:B12"/>
    <mergeCell ref="A13:B13"/>
  </mergeCells>
  <dataValidations count="1">
    <dataValidation type="list" allowBlank="1" showInputMessage="1" showErrorMessage="1" sqref="K5:L5" xr:uid="{00000000-0002-0000-0000-000000000000}">
      <formula1>"6M,12M,18M,24M,36M,48M,60M,72M,84M,96M,108M"</formula1>
    </dataValidation>
  </dataValidations>
  <pageMargins left="0.19685039370078741" right="0.19685039370078741" top="0.19685039370078741" bottom="0.19685039370078741" header="0.11811023622047245" footer="0.11811023622047245"/>
  <pageSetup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V22"/>
  <sheetViews>
    <sheetView topLeftCell="A5" workbookViewId="0">
      <selection activeCell="O18" sqref="O18"/>
    </sheetView>
  </sheetViews>
  <sheetFormatPr baseColWidth="10" defaultColWidth="9.21875" defaultRowHeight="14.4" x14ac:dyDescent="0.3"/>
  <cols>
    <col min="1" max="1" width="3.21875" style="2" customWidth="1"/>
    <col min="2" max="2" width="14.5546875" style="2" bestFit="1" customWidth="1"/>
    <col min="3" max="3" width="10.77734375" style="2" bestFit="1" customWidth="1"/>
    <col min="4" max="5" width="3.21875" style="2" customWidth="1"/>
    <col min="6" max="6" width="14.5546875" style="2" bestFit="1" customWidth="1"/>
    <col min="7" max="7" width="10.77734375" style="2" bestFit="1" customWidth="1"/>
    <col min="8" max="9" width="3.21875" style="2" customWidth="1"/>
    <col min="10" max="10" width="14.5546875" style="2" bestFit="1" customWidth="1"/>
    <col min="11" max="11" width="10.77734375" style="2" bestFit="1" customWidth="1"/>
    <col min="12" max="12" width="9.21875" style="2"/>
    <col min="13" max="13" width="11.21875" style="2" bestFit="1" customWidth="1"/>
    <col min="14" max="22" width="9.44140625" style="2" bestFit="1" customWidth="1"/>
    <col min="23" max="16384" width="9.21875" style="2"/>
  </cols>
  <sheetData>
    <row r="5" spans="2:22" x14ac:dyDescent="0.3">
      <c r="C5" s="33">
        <f>_xll.ECONOMATICA(B6,"date of last quote")</f>
        <v>43928</v>
      </c>
      <c r="G5" s="33">
        <f>_xll.ECONOMATICA(F6,"date of last quote")</f>
        <v>43928</v>
      </c>
      <c r="K5" s="33">
        <f>_xll.ECONOMATICA(J6,"date of last quote")</f>
        <v>43928</v>
      </c>
      <c r="N5" s="33"/>
      <c r="O5" s="33"/>
      <c r="P5" s="33"/>
      <c r="Q5" s="33"/>
      <c r="R5" s="33"/>
      <c r="S5" s="33"/>
      <c r="T5" s="33"/>
      <c r="U5" s="33"/>
      <c r="V5" s="33"/>
    </row>
    <row r="6" spans="2:22" x14ac:dyDescent="0.3">
      <c r="B6" s="2" t="s">
        <v>51</v>
      </c>
      <c r="C6" s="2">
        <f>Ficha!C6</f>
        <v>100</v>
      </c>
      <c r="F6" s="2" t="s">
        <v>51</v>
      </c>
      <c r="G6" s="2">
        <f>Ficha!E6</f>
        <v>50</v>
      </c>
      <c r="J6" s="2" t="s">
        <v>51</v>
      </c>
      <c r="K6" s="2">
        <f>Ficha!G6</f>
        <v>50</v>
      </c>
    </row>
    <row r="7" spans="2:22" ht="14.55" x14ac:dyDescent="0.3">
      <c r="B7" s="31" t="s">
        <v>18</v>
      </c>
      <c r="C7" s="2">
        <f>Ficha!C7</f>
        <v>0</v>
      </c>
      <c r="F7" s="31" t="s">
        <v>18</v>
      </c>
      <c r="G7" s="2">
        <f>Ficha!E7</f>
        <v>0</v>
      </c>
      <c r="J7" s="31" t="s">
        <v>18</v>
      </c>
      <c r="K7" s="2">
        <f>Ficha!G7</f>
        <v>0</v>
      </c>
      <c r="M7" s="31"/>
    </row>
    <row r="8" spans="2:22" ht="14.55" x14ac:dyDescent="0.3">
      <c r="B8" s="31" t="s">
        <v>19</v>
      </c>
      <c r="C8" s="2">
        <f>Ficha!C8</f>
        <v>0</v>
      </c>
      <c r="F8" s="31" t="s">
        <v>19</v>
      </c>
      <c r="G8" s="2">
        <f>Ficha!E8</f>
        <v>0</v>
      </c>
      <c r="J8" s="31" t="s">
        <v>19</v>
      </c>
      <c r="K8" s="2">
        <f>Ficha!G8</f>
        <v>0</v>
      </c>
      <c r="M8" s="31"/>
    </row>
    <row r="9" spans="2:22" ht="14.55" x14ac:dyDescent="0.3">
      <c r="B9" s="31" t="s">
        <v>20</v>
      </c>
      <c r="C9" s="2">
        <f>Ficha!C9</f>
        <v>0</v>
      </c>
      <c r="F9" s="31" t="s">
        <v>20</v>
      </c>
      <c r="G9" s="2">
        <f>Ficha!E9</f>
        <v>25</v>
      </c>
      <c r="J9" s="31" t="s">
        <v>20</v>
      </c>
      <c r="K9" s="2">
        <f>Ficha!G9</f>
        <v>0</v>
      </c>
      <c r="M9" s="31"/>
    </row>
    <row r="10" spans="2:22" ht="14.55" x14ac:dyDescent="0.3">
      <c r="B10" s="31" t="s">
        <v>21</v>
      </c>
      <c r="C10" s="2">
        <f>Ficha!C10</f>
        <v>0</v>
      </c>
      <c r="F10" s="31" t="s">
        <v>21</v>
      </c>
      <c r="G10" s="2">
        <f>Ficha!E10</f>
        <v>0</v>
      </c>
      <c r="J10" s="31" t="s">
        <v>21</v>
      </c>
      <c r="K10" s="2">
        <f>Ficha!G10</f>
        <v>0</v>
      </c>
      <c r="M10" s="31"/>
    </row>
    <row r="11" spans="2:22" ht="14.55" x14ac:dyDescent="0.3">
      <c r="B11" s="31" t="s">
        <v>22</v>
      </c>
      <c r="C11" s="2">
        <f>Ficha!C11</f>
        <v>0</v>
      </c>
      <c r="F11" s="31" t="s">
        <v>22</v>
      </c>
      <c r="G11" s="2">
        <f>Ficha!E11</f>
        <v>25</v>
      </c>
      <c r="J11" s="31" t="s">
        <v>22</v>
      </c>
      <c r="K11" s="2">
        <f>Ficha!G11</f>
        <v>50</v>
      </c>
      <c r="M11" s="31"/>
    </row>
    <row r="12" spans="2:22" x14ac:dyDescent="0.3">
      <c r="B12" t="s">
        <v>23</v>
      </c>
      <c r="C12" s="2">
        <f>Ficha!C12</f>
        <v>0</v>
      </c>
      <c r="F12" t="s">
        <v>23</v>
      </c>
      <c r="G12" s="2">
        <f>Ficha!E12</f>
        <v>0</v>
      </c>
      <c r="J12" t="s">
        <v>23</v>
      </c>
      <c r="K12" s="2">
        <f>Ficha!G12</f>
        <v>0</v>
      </c>
      <c r="M12"/>
    </row>
    <row r="13" spans="2:22" x14ac:dyDescent="0.3">
      <c r="B13"/>
      <c r="F13"/>
      <c r="J13"/>
    </row>
    <row r="14" spans="2:22" x14ac:dyDescent="0.3">
      <c r="B14"/>
      <c r="F14"/>
      <c r="J14"/>
    </row>
    <row r="16" spans="2:22" x14ac:dyDescent="0.3">
      <c r="C16" s="2">
        <f>SUM(C6:C15)</f>
        <v>100</v>
      </c>
      <c r="G16" s="2">
        <f>SUM(G6:G15)</f>
        <v>100</v>
      </c>
      <c r="K16" s="2">
        <f>SUM(K6:K15)</f>
        <v>100</v>
      </c>
    </row>
    <row r="17" spans="2:13" x14ac:dyDescent="0.3">
      <c r="M17"/>
    </row>
    <row r="19" spans="2:13" x14ac:dyDescent="0.3">
      <c r="B19" s="4" t="str">
        <f>_xll.ECOPORTFOLIO("p",B5:C14,,"yes","Conservador")</f>
        <v>Conservador                                                                                                     &lt;EcoPortfolio&gt;{"type":"p","tolerance":null,"rebalance":"yes","name":"Conservador","data":[[null,"2020-04-07"],["2852CARTEOLIV&lt;ColNa&gt;",100.0],["5SEGURIDABOLV&lt;ColNa&gt;",0.0],["5ESPART180&lt;ColNa&gt;",0.0],["27SERFINCOA&lt;ColNa&gt;",0.0],["3814CARTEOLIV&lt;ColNa&gt;",0.0],["20546COMPFNVA&lt;ColNa&gt;",0.0],["20828FONVALGB&lt;ColNa&gt;",0.0],[null,null],[null,null]]}</v>
      </c>
      <c r="C19" s="2" t="s">
        <v>0</v>
      </c>
      <c r="F19" s="4" t="str">
        <f>_xll.ECOPORTFOLIO("p",F5:G14,,"yes","Moderado")</f>
        <v>Moderado                                                                                                     &lt;EcoPortfolio&gt;{"type":"p","tolerance":null,"rebalance":"yes","name":"Moderado","data":[[null,"2020-04-07"],["2852CARTEOLIV&lt;ColNa&gt;",50.0],["5SEGURIDABOLV&lt;ColNa&gt;",0.0],["5ESPART180&lt;ColNa&gt;",0.0],["27SERFINCOA&lt;ColNa&gt;",25.0],["3814CARTEOLIV&lt;ColNa&gt;",0.0],["20546COMPFNVA&lt;ColNa&gt;",25.0],["20828FONVALGB&lt;ColNa&gt;",0.0],[null,null],[null,null]]}</v>
      </c>
      <c r="G19" s="2" t="s">
        <v>0</v>
      </c>
      <c r="J19" s="4" t="str">
        <f>_xll.ECOPORTFOLIO("p",J5:K14,,"yes","Agresivo")</f>
        <v>Agresivo                                                                                                     &lt;EcoPortfolio&gt;{"type":"p","tolerance":null,"rebalance":"yes","name":"Agresivo","data":[[null,"2020-04-07"],["2852CARTEOLIV&lt;ColNa&gt;",50.0],["5SEGURIDABOLV&lt;ColNa&gt;",0.0],["5ESPART180&lt;ColNa&gt;",0.0],["27SERFINCOA&lt;ColNa&gt;",0.0],["3814CARTEOLIV&lt;ColNa&gt;",0.0],["20546COMPFNVA&lt;ColNa&gt;",50.0],["20828FONVALGB&lt;ColNa&gt;",0.0],[null,null],[null,null]]}</v>
      </c>
      <c r="K19" s="2" t="s">
        <v>0</v>
      </c>
    </row>
    <row r="21" spans="2:13" x14ac:dyDescent="0.3">
      <c r="B21" s="2" t="s">
        <v>2</v>
      </c>
      <c r="F21" s="2" t="s">
        <v>2</v>
      </c>
      <c r="J21" s="2" t="s">
        <v>2</v>
      </c>
    </row>
    <row r="22" spans="2:13" x14ac:dyDescent="0.3">
      <c r="B22" s="3">
        <f>_xll.ECONOMATICA(B19,"return","12m","latest",,,,"decimal")</f>
        <v>3.5217215623561102E-2</v>
      </c>
      <c r="F22" s="3">
        <f>_xll.ECONOMATICA(F19,"return","12m","latest",,,,"decimal")</f>
        <v>-6.3021635269251405E-2</v>
      </c>
      <c r="J22" s="3">
        <f>_xll.ECONOMATICA(J19,"return","12m","latest",,,,"decimal")</f>
        <v>-3.7591969534332699E-2</v>
      </c>
    </row>
  </sheetData>
  <conditionalFormatting sqref="B1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5EDEA-D211-4901-B1A8-6366473E10D6}">
  <dimension ref="A5:L29"/>
  <sheetViews>
    <sheetView topLeftCell="A5" workbookViewId="0">
      <selection activeCell="D11" sqref="D11"/>
    </sheetView>
  </sheetViews>
  <sheetFormatPr baseColWidth="10" defaultRowHeight="14.4" x14ac:dyDescent="0.3"/>
  <cols>
    <col min="11" max="11" width="44.21875" bestFit="1" customWidth="1"/>
  </cols>
  <sheetData>
    <row r="5" spans="1:12" x14ac:dyDescent="0.3">
      <c r="B5" s="35">
        <v>40909</v>
      </c>
      <c r="C5" s="35">
        <v>41275</v>
      </c>
      <c r="D5" s="35">
        <v>41640</v>
      </c>
      <c r="E5" s="35">
        <v>42005</v>
      </c>
      <c r="F5" s="35">
        <v>42370</v>
      </c>
      <c r="G5" s="35">
        <v>42736</v>
      </c>
      <c r="H5" s="35">
        <v>43101</v>
      </c>
      <c r="I5" s="35">
        <v>43466</v>
      </c>
      <c r="J5" s="35">
        <v>43831</v>
      </c>
      <c r="K5" t="str" cm="1">
        <f t="array" ref="K5">_xll.ECONOMATICA($A$6:$A$18,"complete name")</f>
        <v>Nombre completo</v>
      </c>
      <c r="L5" t="str" cm="1">
        <f t="array" ref="L5">_xll.ECONOMATICA($A$6:$A$18,"Asofiduciarias-Asobolsa category")</f>
        <v>Categoria Asofiduciarias-Asobolsa</v>
      </c>
    </row>
    <row r="6" spans="1:12" x14ac:dyDescent="0.3">
      <c r="A6" s="37" t="s">
        <v>51</v>
      </c>
      <c r="J6">
        <v>0</v>
      </c>
      <c r="K6" t="s">
        <v>61</v>
      </c>
      <c r="L6" t="s">
        <v>74</v>
      </c>
    </row>
    <row r="7" spans="1:12" x14ac:dyDescent="0.3">
      <c r="A7" s="38" t="s">
        <v>18</v>
      </c>
      <c r="K7" t="s">
        <v>62</v>
      </c>
      <c r="L7" t="s">
        <v>75</v>
      </c>
    </row>
    <row r="8" spans="1:12" x14ac:dyDescent="0.3">
      <c r="A8" s="38" t="s">
        <v>19</v>
      </c>
      <c r="E8">
        <v>0</v>
      </c>
      <c r="F8">
        <v>0</v>
      </c>
      <c r="G8">
        <v>0</v>
      </c>
      <c r="K8" t="s">
        <v>63</v>
      </c>
      <c r="L8" t="s">
        <v>76</v>
      </c>
    </row>
    <row r="9" spans="1:12" x14ac:dyDescent="0.3">
      <c r="A9" s="38" t="s">
        <v>20</v>
      </c>
      <c r="B9">
        <v>0</v>
      </c>
      <c r="C9">
        <v>0</v>
      </c>
      <c r="D9">
        <v>0</v>
      </c>
      <c r="F9">
        <v>0</v>
      </c>
      <c r="K9" t="s">
        <v>64</v>
      </c>
      <c r="L9" t="s">
        <v>77</v>
      </c>
    </row>
    <row r="10" spans="1:12" x14ac:dyDescent="0.3">
      <c r="A10" s="38" t="s">
        <v>21</v>
      </c>
      <c r="E10">
        <v>0</v>
      </c>
      <c r="F10">
        <v>0</v>
      </c>
      <c r="G10">
        <v>0</v>
      </c>
      <c r="K10" t="s">
        <v>65</v>
      </c>
      <c r="L10" t="s">
        <v>78</v>
      </c>
    </row>
    <row r="11" spans="1:12" x14ac:dyDescent="0.3">
      <c r="A11" s="38" t="s">
        <v>22</v>
      </c>
      <c r="B11">
        <v>100</v>
      </c>
      <c r="C11">
        <v>0</v>
      </c>
      <c r="D11">
        <v>0</v>
      </c>
      <c r="E11">
        <v>100</v>
      </c>
      <c r="I11">
        <v>0</v>
      </c>
      <c r="K11" t="s">
        <v>66</v>
      </c>
      <c r="L11" t="s">
        <v>79</v>
      </c>
    </row>
    <row r="12" spans="1:12" x14ac:dyDescent="0.3">
      <c r="A12" s="37" t="s">
        <v>23</v>
      </c>
      <c r="C12">
        <v>0</v>
      </c>
      <c r="G12">
        <v>0</v>
      </c>
      <c r="H12">
        <v>0</v>
      </c>
      <c r="K12" t="s">
        <v>67</v>
      </c>
      <c r="L12" t="s">
        <v>80</v>
      </c>
    </row>
    <row r="13" spans="1:12" x14ac:dyDescent="0.3">
      <c r="A13" s="38" t="s">
        <v>55</v>
      </c>
      <c r="J13">
        <v>0</v>
      </c>
      <c r="K13" t="s">
        <v>68</v>
      </c>
      <c r="L13" t="s">
        <v>80</v>
      </c>
    </row>
    <row r="14" spans="1:12" x14ac:dyDescent="0.3">
      <c r="A14" s="38" t="s">
        <v>56</v>
      </c>
      <c r="C14">
        <v>100</v>
      </c>
      <c r="K14" t="s">
        <v>69</v>
      </c>
      <c r="L14" t="s">
        <v>74</v>
      </c>
    </row>
    <row r="15" spans="1:12" x14ac:dyDescent="0.3">
      <c r="A15" s="38" t="s">
        <v>57</v>
      </c>
      <c r="D15">
        <v>100</v>
      </c>
      <c r="F15">
        <v>100</v>
      </c>
      <c r="K15" t="s">
        <v>70</v>
      </c>
      <c r="L15" t="s">
        <v>77</v>
      </c>
    </row>
    <row r="16" spans="1:12" x14ac:dyDescent="0.3">
      <c r="A16" s="38" t="s">
        <v>58</v>
      </c>
      <c r="G16">
        <v>100</v>
      </c>
      <c r="H16">
        <v>100</v>
      </c>
      <c r="K16" t="s">
        <v>71</v>
      </c>
      <c r="L16" t="s">
        <v>79</v>
      </c>
    </row>
    <row r="17" spans="1:12" x14ac:dyDescent="0.3">
      <c r="A17" s="38" t="s">
        <v>59</v>
      </c>
      <c r="I17">
        <v>100</v>
      </c>
      <c r="K17" t="s">
        <v>72</v>
      </c>
      <c r="L17" t="s">
        <v>79</v>
      </c>
    </row>
    <row r="18" spans="1:12" x14ac:dyDescent="0.3">
      <c r="A18" s="38" t="s">
        <v>60</v>
      </c>
      <c r="J18">
        <v>100</v>
      </c>
      <c r="K18" t="s">
        <v>73</v>
      </c>
      <c r="L18" t="s">
        <v>81</v>
      </c>
    </row>
    <row r="20" spans="1:12" x14ac:dyDescent="0.3">
      <c r="A20" s="37" t="str" cm="1">
        <f t="array" ref="A20">_xll.ECOPORTFOLIO("p",A5:J18,"1y",,"Estrategia")</f>
        <v>Estrategia                                                                                                     &lt;EcoPortfolio&gt;{"type":"p","tolerance":"1y","rebalance":null,"name":"Estrategia","data":[[null,"2012-01-01","2013-01-01","2014-01-01","2015-01-01","2016-01-01","2017-01-01","2018-01-01","2019-01-01","2020-01-01"],["2852CARTEOLIV&lt;ColNa&gt;",null,null,null,null,null,null,null,null,0.0],["5SEGURIDABOLV&lt;ColNa&gt;",null,null,null,null,null,null,null,null,null],["5ESPART180&lt;ColNa&gt;",null,null,null,0.0,0.0,0.0,null,null,null],["27SERFINCOA&lt;ColNa&gt;",0.0,0.0,0.0,null,0.0,null,null,null,null],["3814CARTEOLIV&lt;ColNa&gt;",null,null,null,0.0,0.0,0.0,null,null,null],["20546COMPFNVA&lt;ColNa&gt;",100.0,0.0,0.0,100.0,null,null,null,0.0,null],["20828FONVALGB&lt;ColNa&gt;",null,0.0,null,null,null,0.0,0.0,null,null],["RENTFINTBTGP&lt;ColNa&gt;",null,null,null,null,null,null,null,null,0.0],["4invertcoas&lt;ColNa&gt;",null,100.0,null,null,null,null,null,null,null],["216CAPMULTISO&lt;ColNa&gt;",null,null,100.0,null,100.0,null,null,null,null],["241COMPARTIEN&lt;ColNa&gt;",null,null,null,null,null,100.0,100.0,null,null],["1090RENALTCON&lt;ColNa&gt;",null,null,null,null,null,null,null,100.0,null],["29497532&lt;ColNa&gt;",null,null,null,null,null,null,null,null,100.0]]}</v>
      </c>
    </row>
    <row r="21" spans="1:12" x14ac:dyDescent="0.3">
      <c r="A21" s="36" t="s">
        <v>2</v>
      </c>
    </row>
    <row r="22" spans="1:12" x14ac:dyDescent="0.3">
      <c r="A22" cm="1">
        <f t="array" ref="A22">_xll.ECONOMATICA(A20,"close",,"d-5")</f>
        <v>155.14959098189101</v>
      </c>
    </row>
    <row r="25" spans="1:12" x14ac:dyDescent="0.3">
      <c r="A25" s="36"/>
    </row>
    <row r="26" spans="1:12" x14ac:dyDescent="0.3">
      <c r="A26" s="36"/>
    </row>
    <row r="27" spans="1:12" x14ac:dyDescent="0.3">
      <c r="A27" s="36"/>
    </row>
    <row r="28" spans="1:12" x14ac:dyDescent="0.3">
      <c r="A28" s="36"/>
    </row>
    <row r="29" spans="1:12" x14ac:dyDescent="0.3">
      <c r="A29" s="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V5000"/>
  <sheetViews>
    <sheetView topLeftCell="K8" workbookViewId="0">
      <selection activeCell="T8" sqref="T8"/>
    </sheetView>
  </sheetViews>
  <sheetFormatPr baseColWidth="10" defaultColWidth="9.21875" defaultRowHeight="14.4" x14ac:dyDescent="0.3"/>
  <cols>
    <col min="1" max="1" width="10.77734375" style="1" bestFit="1" customWidth="1"/>
    <col min="2" max="2" width="16.77734375" style="1" customWidth="1"/>
    <col min="3" max="4" width="9.21875" style="1"/>
    <col min="5" max="5" width="10.77734375" style="1" bestFit="1" customWidth="1"/>
    <col min="6" max="12" width="14.21875" style="25" customWidth="1"/>
    <col min="13" max="17" width="14.21875" style="1" customWidth="1"/>
    <col min="18" max="16384" width="9.21875" style="1"/>
  </cols>
  <sheetData>
    <row r="1" spans="1:22" x14ac:dyDescent="0.3">
      <c r="A1" s="1" t="s">
        <v>10</v>
      </c>
      <c r="B1" s="23">
        <f>Ficha!R1</f>
        <v>43921</v>
      </c>
    </row>
    <row r="2" spans="1:22" x14ac:dyDescent="0.3">
      <c r="A2" s="1" t="s">
        <v>11</v>
      </c>
      <c r="B2" s="1" t="str">
        <f>Ficha!K5</f>
        <v>108M</v>
      </c>
    </row>
    <row r="3" spans="1:22" x14ac:dyDescent="0.3">
      <c r="A3" s="1" t="s">
        <v>12</v>
      </c>
      <c r="B3" s="1" t="s">
        <v>37</v>
      </c>
    </row>
    <row r="4" spans="1:22" x14ac:dyDescent="0.3">
      <c r="A4" s="1" t="s">
        <v>13</v>
      </c>
      <c r="B4" s="24" t="str">
        <f>Portafolios!B19</f>
        <v>Conservador                                                                                                     &lt;EcoPortfolio&gt;{"type":"p","tolerance":null,"rebalance":"yes","name":"Conservador","data":[[null,"2020-04-07"],["2852CARTEOLIV&lt;ColNa&gt;",100.0],["5SEGURIDABOLV&lt;ColNa&gt;",0.0],["5ESPART180&lt;ColNa&gt;",0.0],["27SERFINCOA&lt;ColNa&gt;",0.0],["3814CARTEOLIV&lt;ColNa&gt;",0.0],["20546COMPFNVA&lt;ColNa&gt;",0.0],["20828FONVALGB&lt;ColNa&gt;",0.0],[null,null],[null,null]]}</v>
      </c>
      <c r="C4" s="1" t="s">
        <v>0</v>
      </c>
    </row>
    <row r="5" spans="1:22" x14ac:dyDescent="0.3">
      <c r="B5" s="24" t="str">
        <f>Portafolios!F19</f>
        <v>Moderado                                                                                                     &lt;EcoPortfolio&gt;{"type":"p","tolerance":null,"rebalance":"yes","name":"Moderado","data":[[null,"2020-04-07"],["2852CARTEOLIV&lt;ColNa&gt;",50.0],["5SEGURIDABOLV&lt;ColNa&gt;",0.0],["5ESPART180&lt;ColNa&gt;",0.0],["27SERFINCOA&lt;ColNa&gt;",25.0],["3814CARTEOLIV&lt;ColNa&gt;",0.0],["20546COMPFNVA&lt;ColNa&gt;",25.0],["20828FONVALGB&lt;ColNa&gt;",0.0],[null,null],[null,null]]}</v>
      </c>
      <c r="C5" s="1" t="s">
        <v>0</v>
      </c>
      <c r="O5" s="23"/>
    </row>
    <row r="6" spans="1:22" x14ac:dyDescent="0.3">
      <c r="B6" s="24" t="str">
        <f>Portafolios!J19</f>
        <v>Agresivo                                                                                                     &lt;EcoPortfolio&gt;{"type":"p","tolerance":null,"rebalance":"yes","name":"Agresivo","data":[[null,"2020-04-07"],["2852CARTEOLIV&lt;ColNa&gt;",50.0],["5SEGURIDABOLV&lt;ColNa&gt;",0.0],["5ESPART180&lt;ColNa&gt;",0.0],["27SERFINCOA&lt;ColNa&gt;",0.0],["3814CARTEOLIV&lt;ColNa&gt;",0.0],["20546COMPFNVA&lt;ColNa&gt;",50.0],["20828FONVALGB&lt;ColNa&gt;",0.0],[null,null],[null,null]]}</v>
      </c>
      <c r="C6" s="1" t="s">
        <v>0</v>
      </c>
      <c r="O6" s="23"/>
    </row>
    <row r="7" spans="1:22" x14ac:dyDescent="0.3">
      <c r="B7" s="1" t="str">
        <f>Estrategia!A20</f>
        <v>Estrategia                                                                                                     &lt;EcoPortfolio&gt;{"type":"p","tolerance":"1y","rebalance":null,"name":"Estrategia","data":[[null,"2012-01-01","2013-01-01","2014-01-01","2015-01-01","2016-01-01","2017-01-01","2018-01-01","2019-01-01","2020-01-01"],["2852CARTEOLIV&lt;ColNa&gt;",null,null,null,null,null,null,null,null,0.0],["5SEGURIDABOLV&lt;ColNa&gt;",null,null,null,null,null,null,null,null,null],["5ESPART180&lt;ColNa&gt;",null,null,null,0.0,0.0,0.0,null,null,null],["27SERFINCOA&lt;ColNa&gt;",0.0,0.0,0.0,null,0.0,null,null,null,null],["3814CARTEOLIV&lt;ColNa&gt;",null,null,null,0.0,0.0,0.0,null,null,null],["20546COMPFNVA&lt;ColNa&gt;",100.0,0.0,0.0,100.0,null,null,null,0.0,null],["20828FONVALGB&lt;ColNa&gt;",null,0.0,null,null,null,0.0,0.0,null,null],["RENTFINTBTGP&lt;ColNa&gt;",null,null,null,null,null,null,null,null,0.0],["4invertcoas&lt;ColNa&gt;",null,100.0,null,null,null,null,null,null,null],["216CAPMULTISO&lt;ColNa&gt;",null,null,100.0,null,100.0,null,null,null,null],["241COMPARTIEN&lt;ColNa&gt;",null,null,null,null,null,100.0,100.0,null,null],["1090RENALTCON&lt;ColNa&gt;",null,null,null,null,null,null,null,100.0,null],["29497532&lt;ColNa&gt;",null,null,null,null,null,null,null,null,100.0]]}</v>
      </c>
      <c r="J7" t="s">
        <v>14</v>
      </c>
      <c r="K7" s="26" t="str">
        <f>_xll.ECOBENCHMARK(J7,"a",-2,"COLCAP-3%a.a.")</f>
        <v>COLCAP-3%a.a.                                                                                                    &lt;EcoBenchmark&gt;{"ticker":"COLCAPRT&lt;XBOG&gt;","operation":{"type":"a","value":-2.0},"name":"COLCAP-3%a.a."}</v>
      </c>
      <c r="L7" s="26"/>
      <c r="M7" s="1" t="s">
        <v>0</v>
      </c>
      <c r="N7" s="1">
        <v>100000</v>
      </c>
      <c r="O7" s="23"/>
      <c r="U7" t="s">
        <v>14</v>
      </c>
    </row>
    <row r="8" spans="1:22" x14ac:dyDescent="0.3">
      <c r="F8" s="25" t="s">
        <v>40</v>
      </c>
      <c r="G8" s="25" t="s">
        <v>41</v>
      </c>
      <c r="H8" s="25" t="s">
        <v>42</v>
      </c>
      <c r="I8" s="25" t="s">
        <v>54</v>
      </c>
      <c r="J8" s="25" t="s">
        <v>24</v>
      </c>
      <c r="K8" s="25" t="s">
        <v>25</v>
      </c>
      <c r="M8" s="25" t="s">
        <v>40</v>
      </c>
      <c r="N8" s="25" t="s">
        <v>41</v>
      </c>
      <c r="O8" s="25" t="s">
        <v>42</v>
      </c>
      <c r="Q8" s="25" t="s">
        <v>40</v>
      </c>
      <c r="R8" s="25" t="s">
        <v>41</v>
      </c>
      <c r="S8" s="25" t="s">
        <v>42</v>
      </c>
      <c r="T8" s="25" t="s">
        <v>54</v>
      </c>
      <c r="U8" s="25" t="s">
        <v>24</v>
      </c>
      <c r="V8" s="25" t="s">
        <v>25</v>
      </c>
    </row>
    <row r="9" spans="1:22" x14ac:dyDescent="0.3">
      <c r="E9" s="34">
        <f>_xll.ECONOMATICA(B4,"close",,$B$1,$B$2,$B$3,,,"true","false",,{"def.defdef=7"})</f>
        <v>40633</v>
      </c>
      <c r="F9" s="25">
        <v>100</v>
      </c>
      <c r="G9" s="25">
        <f>_xll.ECONOMATICA(B5,"close",,$B$1,$B$2,$B$3,,,"false","false",,{"def.defdef=7"})</f>
        <v>100</v>
      </c>
      <c r="H9" s="25">
        <f>_xll.ECONOMATICA(B6,"close",,$B$1,$B$2,$B$3,,,"false","false",,{"def.defdef=7"})</f>
        <v>100</v>
      </c>
      <c r="I9" s="25">
        <f>_xll.ECONOMATICA(B7,"close",,$B$1,$B$2,$B$3,,,"false","false",,{"def.defdef=7"})</f>
        <v>100</v>
      </c>
      <c r="J9" s="25">
        <f>_xll.ECONOMATICA(J7,"close",,$B$1,$B$2,$B$3,,,"false","false","COLIBR",{"def.defdef=7"})</f>
        <v>100</v>
      </c>
      <c r="K9" s="25">
        <f>_xll.ECONOMATICA(K7,"close",,$B$1,$B$2,$B$3,,,"false","false",,{"def.defdef=7"})</f>
        <v>100</v>
      </c>
      <c r="L9" s="34">
        <f t="shared" ref="L9:L21" si="0">IF(E9="","",E9)</f>
        <v>40633</v>
      </c>
      <c r="M9" s="1">
        <f>IF(F9="","",$N$7)</f>
        <v>100000</v>
      </c>
      <c r="N9" s="1">
        <f>IF(G9="","",$N$7)</f>
        <v>100000</v>
      </c>
      <c r="O9" s="1">
        <f>IF(H9="","",$N$7)</f>
        <v>100000</v>
      </c>
      <c r="P9" s="34">
        <f>IF(IF(E9&gt;Ficha!$R$1,"",E9)=0,"",IF(E9&gt;Ficha!$R$1,Ficha!$R$1,E9))</f>
        <v>40633</v>
      </c>
      <c r="Q9" s="1" cm="1">
        <f t="array" ref="Q9">IF(IF($E9&gt;Ficha!$R$1,"",F9)=0,"",IF($E9&gt;Ficha!$R$1,((_xll.ECONOMATICA(Portafolios!$B$19,"Return",$P$9,$B$1)/100)+1)*100,F9))</f>
        <v>100</v>
      </c>
      <c r="R9" s="1" cm="1">
        <f t="array" ref="R9">IF(IF($E9&gt;Ficha!$R$1,"",G9)=0,"",IF($E9&gt;Ficha!$R$1,((_xll.ECONOMATICA(Portafolios!$F$19,"Return",$P$9,$B$1)/100)+1)*100,G9))</f>
        <v>100</v>
      </c>
      <c r="S9" s="1" cm="1">
        <f t="array" ref="S9">IF(IF($E9&gt;Ficha!$R$1,"",H9)=0,"",IF($E9&gt;Ficha!$R$1,((_xll.ECONOMATICA(Portafolios!$J$19,"Return",$P$9,$B$1)/100)+1)*100,H9))</f>
        <v>100</v>
      </c>
      <c r="T9" s="1" cm="1">
        <f t="array" ref="T9">IF(IF($E9&gt;Ficha!$R$1,"",I9)=0,"",IF($E9&gt;Ficha!$R$1,((_xll.ECONOMATICA(Estrategia!A20,"Return",$P$9,$B$1)/100)+1)*100,I9))</f>
        <v>100</v>
      </c>
      <c r="U9" s="1" cm="1">
        <f t="array" ref="U9">IF(IF($E9&gt;Ficha!$R$1,"",J9)=0,"",IF($E9&gt;Ficha!$R$1,((_xll.ECONOMATICA($U$7,"Return",$P$9,$B$1)/100)+1)*100,J9))</f>
        <v>100</v>
      </c>
      <c r="V9" s="1">
        <f>IF(IF($E$9&gt;Ficha!$R$1,"",K9)=0,"",IF($E$9&gt;Ficha!$R$1,"",K9))</f>
        <v>100</v>
      </c>
    </row>
    <row r="10" spans="1:22" x14ac:dyDescent="0.3">
      <c r="E10" s="34">
        <v>40663</v>
      </c>
      <c r="F10" s="25">
        <v>100.21537390479401</v>
      </c>
      <c r="G10" s="25">
        <v>100.556623763288</v>
      </c>
      <c r="H10" s="25">
        <v>101.56667261733701</v>
      </c>
      <c r="I10" s="25">
        <v>102.91142547805801</v>
      </c>
      <c r="J10" s="25">
        <v>99.428827875410207</v>
      </c>
      <c r="K10" s="25">
        <v>99.277491185348495</v>
      </c>
      <c r="L10" s="30">
        <f t="shared" si="0"/>
        <v>40663</v>
      </c>
      <c r="M10" s="1">
        <f>IF(F10="","",M9*(F10/F9)+$N$7)</f>
        <v>200215.37390479399</v>
      </c>
      <c r="N10" s="1">
        <f>IF(G10="","",N9*(G10/G9)+$N$7)</f>
        <v>200556.62376328799</v>
      </c>
      <c r="O10" s="1">
        <f>IF(H10="","",O9*(H10/H9)+$N$7)</f>
        <v>201566.67261733703</v>
      </c>
      <c r="P10" s="34">
        <f>IF(IF(E10&gt;Ficha!$R$1,"",E10)=0,"",IF(E10&gt;Ficha!$R$1,Ficha!$R$1,E10))</f>
        <v>40663</v>
      </c>
      <c r="Q10" s="1" cm="1">
        <f t="array" ref="Q10">IF(IF($E10&gt;Ficha!$R$1,"",F10)=0,"",IF($E10&gt;Ficha!$R$1,((_xll.ECONOMATICA(Portafolios!$B$19,"Return",$P$9,$B$1)/100)+1)*100,F10))</f>
        <v>100.21537390479401</v>
      </c>
      <c r="R10" s="1" cm="1">
        <f t="array" ref="R10">IF(IF($E10&gt;Ficha!$R$1,"",G10)=0,"",IF($E10&gt;Ficha!$R$1,((_xll.ECONOMATICA(Portafolios!$F$19,"Return",$P$9,$B$1)/100)+1)*100,G10))</f>
        <v>100.556623763288</v>
      </c>
      <c r="S10" s="1" cm="1">
        <f t="array" ref="S10">IF(IF($E10&gt;Ficha!$R$1,"",H10)=0,"",IF($E10&gt;Ficha!$R$1,((_xll.ECONOMATICA(Portafolios!$J$19,"Return",$P$9,$B$1)/100)+1)*100,H10))</f>
        <v>101.56667261733701</v>
      </c>
      <c r="T10" s="1" cm="1">
        <f t="array" ref="T10">IF(IF($E10&gt;Ficha!$R$1,"",I10)=0,"",IF($E10&gt;Ficha!$R$1,((_xll.ECONOMATICA(Estrategia!A22,"Return",$P$9,$B$1)/100)+1)*100,I10))</f>
        <v>102.91142547805801</v>
      </c>
      <c r="U10" s="1" cm="1">
        <f t="array" ref="U10">IF(IF($E10&gt;Ficha!$R$1,"",J10)=0,"",IF($E10&gt;Ficha!$R$1,((_xll.ECONOMATICA($U$7,"Return",$P$9,$B$1)/100)+1)*100,J10))</f>
        <v>99.428827875410207</v>
      </c>
      <c r="V10" s="1">
        <f>IF(IF($E$9&gt;Ficha!$R$1,"",K10)=0,"",IF($E$9&gt;Ficha!$R$1,"",K10))</f>
        <v>99.277491185348495</v>
      </c>
    </row>
    <row r="11" spans="1:22" x14ac:dyDescent="0.3">
      <c r="E11" s="34">
        <v>40694</v>
      </c>
      <c r="F11" s="25">
        <v>100.436824951088</v>
      </c>
      <c r="G11" s="25">
        <v>100.86949280020799</v>
      </c>
      <c r="H11" s="25">
        <v>100.46604900271601</v>
      </c>
      <c r="I11" s="25">
        <v>100.42430202337</v>
      </c>
      <c r="J11" s="25">
        <v>102.92558648332501</v>
      </c>
      <c r="K11" s="25">
        <v>102.587830787059</v>
      </c>
      <c r="L11" s="30">
        <f t="shared" si="0"/>
        <v>40694</v>
      </c>
      <c r="M11" s="1">
        <f t="shared" ref="M11:M21" si="1">IF(F11="","",M10*(F11/F10)+$N$7)</f>
        <v>300657.80007462978</v>
      </c>
      <c r="N11" s="1">
        <f t="shared" ref="N11:O15" si="2">IF(G11="","",N10*(G11/G10)+$N$7)</f>
        <v>301180.62997368397</v>
      </c>
      <c r="O11" s="1">
        <f t="shared" si="2"/>
        <v>299382.40257987048</v>
      </c>
      <c r="P11" s="34">
        <f>IF(IF(E11&gt;Ficha!$R$1,"",E11)=0,"",IF(E11&gt;Ficha!$R$1,Ficha!$R$1,E11))</f>
        <v>40694</v>
      </c>
      <c r="Q11" s="1" cm="1">
        <f t="array" ref="Q11">IF(IF($E11&gt;Ficha!$R$1,"",F11)=0,"",IF($E11&gt;Ficha!$R$1,((_xll.ECONOMATICA(Portafolios!$B$19,"Return",$P$9,$B$1)/100)+1)*100,F11))</f>
        <v>100.436824951088</v>
      </c>
      <c r="R11" s="1" cm="1">
        <f t="array" ref="R11">IF(IF($E11&gt;Ficha!$R$1,"",G11)=0,"",IF($E11&gt;Ficha!$R$1,((_xll.ECONOMATICA(Portafolios!$F$19,"Return",$P$9,$B$1)/100)+1)*100,G11))</f>
        <v>100.86949280020799</v>
      </c>
      <c r="S11" s="1" cm="1">
        <f t="array" ref="S11">IF(IF($E11&gt;Ficha!$R$1,"",H11)=0,"",IF($E11&gt;Ficha!$R$1,((_xll.ECONOMATICA(Portafolios!$J$19,"Return",$P$9,$B$1)/100)+1)*100,H11))</f>
        <v>100.46604900271601</v>
      </c>
      <c r="T11" s="1" cm="1">
        <f t="array" ref="T11">IF(IF($E11&gt;Ficha!$R$1,"",I11)=0,"",IF($E11&gt;Ficha!$R$1,((_xll.ECONOMATICA(Estrategia!#REF!,"Return",$P$9,$B$1)/100)+1)*100,I11))</f>
        <v>100.42430202337</v>
      </c>
      <c r="U11" s="1" cm="1">
        <f t="array" ref="U11">IF(IF($E11&gt;Ficha!$R$1,"",J11)=0,"",IF($E11&gt;Ficha!$R$1,((_xll.ECONOMATICA($U$7,"Return",$P$9,$B$1)/100)+1)*100,J11))</f>
        <v>102.92558648332501</v>
      </c>
      <c r="V11" s="1">
        <f>IF(IF($E$9&gt;Ficha!$R$1,"",K11)=0,"",IF($E$9&gt;Ficha!$R$1,"",K11))</f>
        <v>102.587830787059</v>
      </c>
    </row>
    <row r="12" spans="1:22" x14ac:dyDescent="0.3">
      <c r="E12" s="34">
        <v>40724</v>
      </c>
      <c r="F12" s="25">
        <v>100.74296704539999</v>
      </c>
      <c r="G12" s="25">
        <v>99.473601734847804</v>
      </c>
      <c r="H12" s="25">
        <v>99.481601627427196</v>
      </c>
      <c r="I12" s="25">
        <v>98.089629259309703</v>
      </c>
      <c r="J12" s="25">
        <v>99.608571380376802</v>
      </c>
      <c r="K12" s="25">
        <v>99.122640960617005</v>
      </c>
      <c r="L12" s="30">
        <f t="shared" si="0"/>
        <v>40724</v>
      </c>
      <c r="M12" s="1">
        <f t="shared" si="1"/>
        <v>401574.23693562084</v>
      </c>
      <c r="N12" s="1">
        <f t="shared" si="2"/>
        <v>397012.71617964382</v>
      </c>
      <c r="O12" s="1">
        <f t="shared" si="2"/>
        <v>396448.81234363612</v>
      </c>
      <c r="P12" s="34">
        <f>IF(IF(E12&gt;Ficha!$R$1,"",E12)=0,"",IF(E12&gt;Ficha!$R$1,Ficha!$R$1,E12))</f>
        <v>40724</v>
      </c>
      <c r="Q12" s="1" cm="1">
        <f t="array" ref="Q12">IF(IF($E12&gt;Ficha!$R$1,"",F12)=0,"",IF($E12&gt;Ficha!$R$1,((_xll.ECONOMATICA(Portafolios!$B$19,"Return",$P$9,$B$1)/100)+1)*100,F12))</f>
        <v>100.74296704539999</v>
      </c>
      <c r="R12" s="1" cm="1">
        <f t="array" ref="R12">IF(IF($E12&gt;Ficha!$R$1,"",G12)=0,"",IF($E12&gt;Ficha!$R$1,((_xll.ECONOMATICA(Portafolios!$F$19,"Return",$P$9,$B$1)/100)+1)*100,G12))</f>
        <v>99.473601734847804</v>
      </c>
      <c r="S12" s="1" cm="1">
        <f t="array" ref="S12">IF(IF($E12&gt;Ficha!$R$1,"",H12)=0,"",IF($E12&gt;Ficha!$R$1,((_xll.ECONOMATICA(Portafolios!$J$19,"Return",$P$9,$B$1)/100)+1)*100,H12))</f>
        <v>99.481601627427196</v>
      </c>
      <c r="T12" s="1" cm="1">
        <f t="array" ref="T12">IF(IF($E12&gt;Ficha!$R$1,"",I12)=0,"",IF($E12&gt;Ficha!$R$1,((_xll.ECONOMATICA(Estrategia!A23,"Return",$P$9,$B$1)/100)+1)*100,I12))</f>
        <v>98.089629259309703</v>
      </c>
      <c r="U12" s="1" cm="1">
        <f t="array" ref="U12">IF(IF($E12&gt;Ficha!$R$1,"",J12)=0,"",IF($E12&gt;Ficha!$R$1,((_xll.ECONOMATICA($U$7,"Return",$P$9,$B$1)/100)+1)*100,J12))</f>
        <v>99.608571380376802</v>
      </c>
      <c r="V12" s="1">
        <f>IF(IF($E$9&gt;Ficha!$R$1,"",K12)=0,"",IF($E$9&gt;Ficha!$R$1,"",K12))</f>
        <v>99.122640960617005</v>
      </c>
    </row>
    <row r="13" spans="1:22" x14ac:dyDescent="0.3">
      <c r="E13" s="34">
        <v>40755</v>
      </c>
      <c r="F13" s="25">
        <v>101.05071350513001</v>
      </c>
      <c r="G13" s="25">
        <v>98.997206788859302</v>
      </c>
      <c r="H13" s="25">
        <v>98.691747484612307</v>
      </c>
      <c r="I13" s="25">
        <v>96.202891040127696</v>
      </c>
      <c r="J13" s="25">
        <v>97.493449375266195</v>
      </c>
      <c r="K13" s="25">
        <v>96.870170349371605</v>
      </c>
      <c r="L13" s="30">
        <f t="shared" si="0"/>
        <v>40755</v>
      </c>
      <c r="M13" s="1">
        <f t="shared" si="1"/>
        <v>502800.95333439461</v>
      </c>
      <c r="N13" s="1">
        <f t="shared" si="2"/>
        <v>495111.35895337892</v>
      </c>
      <c r="O13" s="1">
        <f t="shared" si="2"/>
        <v>493301.12742782215</v>
      </c>
      <c r="P13" s="34">
        <f>IF(IF(E13&gt;Ficha!$R$1,"",E13)=0,"",IF(E13&gt;Ficha!$R$1,Ficha!$R$1,E13))</f>
        <v>40755</v>
      </c>
      <c r="Q13" s="1" cm="1">
        <f t="array" ref="Q13">IF(IF($E13&gt;Ficha!$R$1,"",F13)=0,"",IF($E13&gt;Ficha!$R$1,((_xll.ECONOMATICA(Portafolios!$B$19,"Return",$P$9,$B$1)/100)+1)*100,F13))</f>
        <v>101.05071350513001</v>
      </c>
      <c r="R13" s="1" cm="1">
        <f t="array" ref="R13">IF(IF($E13&gt;Ficha!$R$1,"",G13)=0,"",IF($E13&gt;Ficha!$R$1,((_xll.ECONOMATICA(Portafolios!$F$19,"Return",$P$9,$B$1)/100)+1)*100,G13))</f>
        <v>98.997206788859302</v>
      </c>
      <c r="S13" s="1" cm="1">
        <f t="array" ref="S13">IF(IF($E13&gt;Ficha!$R$1,"",H13)=0,"",IF($E13&gt;Ficha!$R$1,((_xll.ECONOMATICA(Portafolios!$J$19,"Return",$P$9,$B$1)/100)+1)*100,H13))</f>
        <v>98.691747484612307</v>
      </c>
      <c r="T13" s="1" cm="1">
        <f t="array" ref="T13">IF(IF($E13&gt;Ficha!$R$1,"",I13)=0,"",IF($E13&gt;Ficha!$R$1,((_xll.ECONOMATICA(Estrategia!A24,"Return",$P$9,$B$1)/100)+1)*100,I13))</f>
        <v>96.202891040127696</v>
      </c>
      <c r="U13" s="1" cm="1">
        <f t="array" ref="U13">IF(IF($E13&gt;Ficha!$R$1,"",J13)=0,"",IF($E13&gt;Ficha!$R$1,((_xll.ECONOMATICA($U$7,"Return",$P$9,$B$1)/100)+1)*100,J13))</f>
        <v>97.493449375266195</v>
      </c>
      <c r="V13" s="1">
        <f>IF(IF($E$9&gt;Ficha!$R$1,"",K13)=0,"",IF($E$9&gt;Ficha!$R$1,"",K13))</f>
        <v>96.870170349371605</v>
      </c>
    </row>
    <row r="14" spans="1:22" x14ac:dyDescent="0.3">
      <c r="E14" s="34">
        <v>40786</v>
      </c>
      <c r="F14" s="25">
        <v>101.384129811777</v>
      </c>
      <c r="G14" s="25">
        <v>96.407239016844002</v>
      </c>
      <c r="H14" s="25">
        <v>94.718199723400204</v>
      </c>
      <c r="I14" s="25">
        <v>87.933578741503894</v>
      </c>
      <c r="J14" s="25">
        <v>96.465239307493903</v>
      </c>
      <c r="K14" s="25">
        <v>95.679631874198094</v>
      </c>
      <c r="L14" s="30">
        <f t="shared" si="0"/>
        <v>40786</v>
      </c>
      <c r="M14" s="1">
        <f t="shared" si="1"/>
        <v>604459.94247978879</v>
      </c>
      <c r="N14" s="1">
        <f t="shared" si="2"/>
        <v>582158.24133680947</v>
      </c>
      <c r="O14" s="1">
        <f t="shared" si="2"/>
        <v>573439.73434832622</v>
      </c>
      <c r="P14" s="34">
        <f>IF(IF(E14&gt;Ficha!$R$1,"",E14)=0,"",IF(E14&gt;Ficha!$R$1,Ficha!$R$1,E14))</f>
        <v>40786</v>
      </c>
      <c r="Q14" s="1" cm="1">
        <f t="array" ref="Q14">IF(IF($E14&gt;Ficha!$R$1,"",F14)=0,"",IF($E14&gt;Ficha!$R$1,((_xll.ECONOMATICA(Portafolios!$B$19,"Return",$P$9,$B$1)/100)+1)*100,F14))</f>
        <v>101.384129811777</v>
      </c>
      <c r="R14" s="1" cm="1">
        <f t="array" ref="R14">IF(IF($E14&gt;Ficha!$R$1,"",G14)=0,"",IF($E14&gt;Ficha!$R$1,((_xll.ECONOMATICA(Portafolios!$F$19,"Return",$P$9,$B$1)/100)+1)*100,G14))</f>
        <v>96.407239016844002</v>
      </c>
      <c r="S14" s="1" cm="1">
        <f t="array" ref="S14">IF(IF($E14&gt;Ficha!$R$1,"",H14)=0,"",IF($E14&gt;Ficha!$R$1,((_xll.ECONOMATICA(Portafolios!$J$19,"Return",$P$9,$B$1)/100)+1)*100,H14))</f>
        <v>94.718199723400204</v>
      </c>
      <c r="T14" s="1" cm="1">
        <f t="array" ref="T14">IF(IF($E14&gt;Ficha!$R$1,"",I14)=0,"",IF($E14&gt;Ficha!$R$1,((_xll.ECONOMATICA(Estrategia!A25,"Return",$P$9,$B$1)/100)+1)*100,I14))</f>
        <v>87.933578741503894</v>
      </c>
      <c r="U14" s="1" cm="1">
        <f t="array" ref="U14">IF(IF($E14&gt;Ficha!$R$1,"",J14)=0,"",IF($E14&gt;Ficha!$R$1,((_xll.ECONOMATICA($U$7,"Return",$P$9,$B$1)/100)+1)*100,J14))</f>
        <v>96.465239307493903</v>
      </c>
      <c r="V14" s="1">
        <f>IF(IF($E$9&gt;Ficha!$R$1,"",K14)=0,"",IF($E$9&gt;Ficha!$R$1,"",K14))</f>
        <v>95.679631874198094</v>
      </c>
    </row>
    <row r="15" spans="1:22" x14ac:dyDescent="0.3">
      <c r="E15" s="34">
        <v>40816</v>
      </c>
      <c r="F15" s="25">
        <v>101.706558646052</v>
      </c>
      <c r="G15" s="25">
        <v>91.576599120744504</v>
      </c>
      <c r="H15" s="25">
        <v>86.753668116638394</v>
      </c>
      <c r="I15" s="25">
        <v>73.272551899077399</v>
      </c>
      <c r="J15" s="25">
        <v>93.082061714492696</v>
      </c>
      <c r="K15" s="25">
        <v>92.161315726931207</v>
      </c>
      <c r="L15" s="30">
        <f t="shared" si="0"/>
        <v>40816</v>
      </c>
      <c r="M15" s="1">
        <f t="shared" si="1"/>
        <v>706382.2878703496</v>
      </c>
      <c r="N15" s="1">
        <f t="shared" si="2"/>
        <v>652988.26556400082</v>
      </c>
      <c r="O15" s="1">
        <f t="shared" si="2"/>
        <v>625221.13536600186</v>
      </c>
      <c r="P15" s="34">
        <f>IF(IF(E15&gt;Ficha!$R$1,"",E15)=0,"",IF(E15&gt;Ficha!$R$1,Ficha!$R$1,E15))</f>
        <v>40816</v>
      </c>
      <c r="Q15" s="1" cm="1">
        <f t="array" ref="Q15">IF(IF($E15&gt;Ficha!$R$1,"",F15)=0,"",IF($E15&gt;Ficha!$R$1,((_xll.ECONOMATICA(Portafolios!$B$19,"Return",$P$9,$B$1)/100)+1)*100,F15))</f>
        <v>101.706558646052</v>
      </c>
      <c r="R15" s="1" cm="1">
        <f t="array" ref="R15">IF(IF($E15&gt;Ficha!$R$1,"",G15)=0,"",IF($E15&gt;Ficha!$R$1,((_xll.ECONOMATICA(Portafolios!$F$19,"Return",$P$9,$B$1)/100)+1)*100,G15))</f>
        <v>91.576599120744504</v>
      </c>
      <c r="S15" s="1" cm="1">
        <f t="array" ref="S15">IF(IF($E15&gt;Ficha!$R$1,"",H15)=0,"",IF($E15&gt;Ficha!$R$1,((_xll.ECONOMATICA(Portafolios!$J$19,"Return",$P$9,$B$1)/100)+1)*100,H15))</f>
        <v>86.753668116638394</v>
      </c>
      <c r="T15" s="1" cm="1">
        <f t="array" ref="T15">IF(IF($E15&gt;Ficha!$R$1,"",I15)=0,"",IF($E15&gt;Ficha!$R$1,((_xll.ECONOMATICA(Estrategia!A26,"Return",$P$9,$B$1)/100)+1)*100,I15))</f>
        <v>73.272551899077399</v>
      </c>
      <c r="U15" s="1" cm="1">
        <f t="array" ref="U15">IF(IF($E15&gt;Ficha!$R$1,"",J15)=0,"",IF($E15&gt;Ficha!$R$1,((_xll.ECONOMATICA($U$7,"Return",$P$9,$B$1)/100)+1)*100,J15))</f>
        <v>93.082061714492696</v>
      </c>
      <c r="V15" s="1">
        <f>IF(IF($E$9&gt;Ficha!$R$1,"",K15)=0,"",IF($E$9&gt;Ficha!$R$1,"",K15))</f>
        <v>92.161315726931207</v>
      </c>
    </row>
    <row r="16" spans="1:22" x14ac:dyDescent="0.3">
      <c r="E16" s="34">
        <v>40847</v>
      </c>
      <c r="F16" s="25">
        <v>102.022958955611</v>
      </c>
      <c r="G16" s="25">
        <v>94.817938135587596</v>
      </c>
      <c r="H16" s="25">
        <v>91.462855675490601</v>
      </c>
      <c r="I16" s="25">
        <v>81.020954787381896</v>
      </c>
      <c r="J16" s="25">
        <v>95.707338662119597</v>
      </c>
      <c r="K16" s="25">
        <v>94.608807604992805</v>
      </c>
      <c r="L16" s="30">
        <f t="shared" si="0"/>
        <v>40847</v>
      </c>
      <c r="M16" s="1">
        <f t="shared" si="1"/>
        <v>808579.7820882689</v>
      </c>
      <c r="N16" s="1">
        <f t="shared" ref="N16:N21" si="3">IF(G16="","",N15*(G16/G15)+$N$7)</f>
        <v>776100.68032638589</v>
      </c>
      <c r="O16" s="1">
        <f t="shared" ref="O16:O21" si="4">IF(H16="","",O15*(H16/H15)+$N$7)</f>
        <v>759159.56881919608</v>
      </c>
      <c r="P16" s="34">
        <f>IF(IF(E16&gt;Ficha!$R$1,"",E16)=0,"",IF(E16&gt;Ficha!$R$1,Ficha!$R$1,E16))</f>
        <v>40847</v>
      </c>
      <c r="Q16" s="1" cm="1">
        <f t="array" ref="Q16">IF(IF($E16&gt;Ficha!$R$1,"",F16)=0,"",IF($E16&gt;Ficha!$R$1,((_xll.ECONOMATICA(Portafolios!$B$19,"Return",$P$9,$B$1)/100)+1)*100,F16))</f>
        <v>102.022958955611</v>
      </c>
      <c r="R16" s="1" cm="1">
        <f t="array" ref="R16">IF(IF($E16&gt;Ficha!$R$1,"",G16)=0,"",IF($E16&gt;Ficha!$R$1,((_xll.ECONOMATICA(Portafolios!$F$19,"Return",$P$9,$B$1)/100)+1)*100,G16))</f>
        <v>94.817938135587596</v>
      </c>
      <c r="S16" s="1" cm="1">
        <f t="array" ref="S16">IF(IF($E16&gt;Ficha!$R$1,"",H16)=0,"",IF($E16&gt;Ficha!$R$1,((_xll.ECONOMATICA(Portafolios!$J$19,"Return",$P$9,$B$1)/100)+1)*100,H16))</f>
        <v>91.462855675490601</v>
      </c>
      <c r="T16" s="1" cm="1">
        <f t="array" ref="T16">IF(IF($E16&gt;Ficha!$R$1,"",I16)=0,"",IF($E16&gt;Ficha!$R$1,((_xll.ECONOMATICA(Estrategia!A27,"Return",$P$9,$B$1)/100)+1)*100,I16))</f>
        <v>81.020954787381896</v>
      </c>
      <c r="U16" s="1" cm="1">
        <f t="array" ref="U16">IF(IF($E16&gt;Ficha!$R$1,"",J16)=0,"",IF($E16&gt;Ficha!$R$1,((_xll.ECONOMATICA($U$7,"Return",$P$9,$B$1)/100)+1)*100,J16))</f>
        <v>95.707338662119597</v>
      </c>
      <c r="V16" s="1">
        <f>IF(IF($E$9&gt;Ficha!$R$1,"",K16)=0,"",IF($E$9&gt;Ficha!$R$1,"",K16))</f>
        <v>94.608807604992805</v>
      </c>
    </row>
    <row r="17" spans="5:22" x14ac:dyDescent="0.3">
      <c r="E17" s="34">
        <v>40877</v>
      </c>
      <c r="F17" s="25">
        <v>102.357979627559</v>
      </c>
      <c r="G17" s="25">
        <v>93.3923512729816</v>
      </c>
      <c r="H17" s="25">
        <v>90.471468510688297</v>
      </c>
      <c r="I17" s="25">
        <v>78.8492940732976</v>
      </c>
      <c r="J17" s="25">
        <v>92.280522493878394</v>
      </c>
      <c r="K17" s="25">
        <v>91.075178397237295</v>
      </c>
      <c r="L17" s="30">
        <f t="shared" si="0"/>
        <v>40877</v>
      </c>
      <c r="M17" s="1">
        <f t="shared" si="1"/>
        <v>911234.97798428917</v>
      </c>
      <c r="N17" s="1">
        <f t="shared" si="3"/>
        <v>864432.01345081278</v>
      </c>
      <c r="O17" s="1">
        <f t="shared" si="4"/>
        <v>850930.8616898834</v>
      </c>
      <c r="P17" s="34">
        <f>IF(IF(E17&gt;Ficha!$R$1,"",E17)=0,"",IF(E17&gt;Ficha!$R$1,Ficha!$R$1,E17))</f>
        <v>40877</v>
      </c>
      <c r="Q17" s="1" cm="1">
        <f t="array" ref="Q17">IF(IF($E17&gt;Ficha!$R$1,"",F17)=0,"",IF($E17&gt;Ficha!$R$1,((_xll.ECONOMATICA(Portafolios!$B$19,"Return",$P$9,$B$1)/100)+1)*100,F17))</f>
        <v>102.357979627559</v>
      </c>
      <c r="R17" s="1" cm="1">
        <f t="array" ref="R17">IF(IF($E17&gt;Ficha!$R$1,"",G17)=0,"",IF($E17&gt;Ficha!$R$1,((_xll.ECONOMATICA(Portafolios!$F$19,"Return",$P$9,$B$1)/100)+1)*100,G17))</f>
        <v>93.3923512729816</v>
      </c>
      <c r="S17" s="1" cm="1">
        <f t="array" ref="S17">IF(IF($E17&gt;Ficha!$R$1,"",H17)=0,"",IF($E17&gt;Ficha!$R$1,((_xll.ECONOMATICA(Portafolios!$J$19,"Return",$P$9,$B$1)/100)+1)*100,H17))</f>
        <v>90.471468510688297</v>
      </c>
      <c r="T17" s="1" cm="1">
        <f t="array" ref="T17">IF(IF($E17&gt;Ficha!$R$1,"",I17)=0,"",IF($E17&gt;Ficha!$R$1,((_xll.ECONOMATICA(Estrategia!A28,"Return",$P$9,$B$1)/100)+1)*100,I17))</f>
        <v>78.8492940732976</v>
      </c>
      <c r="U17" s="1" cm="1">
        <f t="array" ref="U17">IF(IF($E17&gt;Ficha!$R$1,"",J17)=0,"",IF($E17&gt;Ficha!$R$1,((_xll.ECONOMATICA($U$7,"Return",$P$9,$B$1)/100)+1)*100,J17))</f>
        <v>92.280522493878394</v>
      </c>
      <c r="V17" s="1">
        <f>IF(IF($E$9&gt;Ficha!$R$1,"",K17)=0,"",IF($E$9&gt;Ficha!$R$1,"",K17))</f>
        <v>91.075178397237295</v>
      </c>
    </row>
    <row r="18" spans="5:22" x14ac:dyDescent="0.3">
      <c r="E18" s="34">
        <v>40908</v>
      </c>
      <c r="F18" s="25">
        <v>102.718524295138</v>
      </c>
      <c r="G18" s="25">
        <v>92.989097478333903</v>
      </c>
      <c r="H18" s="25">
        <v>89.523868534364695</v>
      </c>
      <c r="I18" s="25">
        <v>76.892159263603403</v>
      </c>
      <c r="J18" s="25">
        <v>93.094457795610694</v>
      </c>
      <c r="K18" s="25">
        <v>91.731283337576301</v>
      </c>
      <c r="L18" s="30">
        <f t="shared" si="0"/>
        <v>40908</v>
      </c>
      <c r="M18" s="1">
        <f t="shared" si="1"/>
        <v>1014444.7024573507</v>
      </c>
      <c r="N18" s="1">
        <f t="shared" si="3"/>
        <v>960699.52909971122</v>
      </c>
      <c r="O18" s="1">
        <f t="shared" si="4"/>
        <v>942018.19477218995</v>
      </c>
      <c r="P18" s="34">
        <f>IF(IF(E18&gt;Ficha!$R$1,"",E18)=0,"",IF(E18&gt;Ficha!$R$1,Ficha!$R$1,E18))</f>
        <v>40908</v>
      </c>
      <c r="Q18" s="1" cm="1">
        <f t="array" ref="Q18">IF(IF($E18&gt;Ficha!$R$1,"",F18)=0,"",IF($E18&gt;Ficha!$R$1,((_xll.ECONOMATICA(Portafolios!$B$19,"Return",$P$9,$B$1)/100)+1)*100,F18))</f>
        <v>102.718524295138</v>
      </c>
      <c r="R18" s="1" cm="1">
        <f t="array" ref="R18">IF(IF($E18&gt;Ficha!$R$1,"",G18)=0,"",IF($E18&gt;Ficha!$R$1,((_xll.ECONOMATICA(Portafolios!$F$19,"Return",$P$9,$B$1)/100)+1)*100,G18))</f>
        <v>92.989097478333903</v>
      </c>
      <c r="S18" s="1" cm="1">
        <f t="array" ref="S18">IF(IF($E18&gt;Ficha!$R$1,"",H18)=0,"",IF($E18&gt;Ficha!$R$1,((_xll.ECONOMATICA(Portafolios!$J$19,"Return",$P$9,$B$1)/100)+1)*100,H18))</f>
        <v>89.523868534364695</v>
      </c>
      <c r="T18" s="1" cm="1">
        <f t="array" ref="T18">IF(IF($E18&gt;Ficha!$R$1,"",I18)=0,"",IF($E18&gt;Ficha!$R$1,((_xll.ECONOMATICA(Estrategia!A29,"Return",$P$9,$B$1)/100)+1)*100,I18))</f>
        <v>76.892159263603403</v>
      </c>
      <c r="U18" s="1" cm="1">
        <f t="array" ref="U18">IF(IF($E18&gt;Ficha!$R$1,"",J18)=0,"",IF($E18&gt;Ficha!$R$1,((_xll.ECONOMATICA($U$7,"Return",$P$9,$B$1)/100)+1)*100,J18))</f>
        <v>93.094457795610694</v>
      </c>
      <c r="V18" s="1">
        <f>IF(IF($E$9&gt;Ficha!$R$1,"",K18)=0,"",IF($E$9&gt;Ficha!$R$1,"",K18))</f>
        <v>91.731283337576301</v>
      </c>
    </row>
    <row r="19" spans="5:22" x14ac:dyDescent="0.3">
      <c r="E19" s="34">
        <v>40939</v>
      </c>
      <c r="F19" s="25">
        <v>103.16016234236299</v>
      </c>
      <c r="G19" s="25">
        <v>95.276601724093794</v>
      </c>
      <c r="H19" s="25">
        <v>91.842344276606994</v>
      </c>
      <c r="I19" s="25">
        <v>80.554613002343103</v>
      </c>
      <c r="J19" s="25">
        <v>99.5442770489026</v>
      </c>
      <c r="K19" s="25">
        <v>97.921662678243607</v>
      </c>
      <c r="L19" s="30">
        <f t="shared" si="0"/>
        <v>40939</v>
      </c>
      <c r="M19" s="1">
        <f t="shared" si="1"/>
        <v>1118806.3050065045</v>
      </c>
      <c r="N19" s="1">
        <f t="shared" si="3"/>
        <v>1084332.4528650714</v>
      </c>
      <c r="O19" s="1">
        <f t="shared" si="4"/>
        <v>1066414.4409251567</v>
      </c>
      <c r="P19" s="34">
        <f>IF(IF(E19&gt;Ficha!$R$1,"",E19)=0,"",IF(E19&gt;Ficha!$R$1,Ficha!$R$1,E19))</f>
        <v>40939</v>
      </c>
      <c r="Q19" s="1" cm="1">
        <f t="array" ref="Q19">IF(IF($E19&gt;Ficha!$R$1,"",F19)=0,"",IF($E19&gt;Ficha!$R$1,((_xll.ECONOMATICA(Portafolios!$B$19,"Return",$P$9,$B$1)/100)+1)*100,F19))</f>
        <v>103.16016234236299</v>
      </c>
      <c r="R19" s="1" cm="1">
        <f t="array" ref="R19">IF(IF($E19&gt;Ficha!$R$1,"",G19)=0,"",IF($E19&gt;Ficha!$R$1,((_xll.ECONOMATICA(Portafolios!$F$19,"Return",$P$9,$B$1)/100)+1)*100,G19))</f>
        <v>95.276601724093794</v>
      </c>
      <c r="S19" s="1" cm="1">
        <f t="array" ref="S19">IF(IF($E19&gt;Ficha!$R$1,"",H19)=0,"",IF($E19&gt;Ficha!$R$1,((_xll.ECONOMATICA(Portafolios!$J$19,"Return",$P$9,$B$1)/100)+1)*100,H19))</f>
        <v>91.842344276606994</v>
      </c>
      <c r="T19" s="1" cm="1">
        <f t="array" ref="T19">IF(IF($E19&gt;Ficha!$R$1,"",I19)=0,"",IF($E19&gt;Ficha!$R$1,((_xll.ECONOMATICA(Estrategia!A30,"Return",$P$9,$B$1)/100)+1)*100,I19))</f>
        <v>80.554613002343103</v>
      </c>
      <c r="U19" s="1" cm="1">
        <f t="array" ref="U19">IF(IF($E19&gt;Ficha!$R$1,"",J19)=0,"",IF($E19&gt;Ficha!$R$1,((_xll.ECONOMATICA($U$7,"Return",$P$9,$B$1)/100)+1)*100,J19))</f>
        <v>99.5442770489026</v>
      </c>
      <c r="V19" s="1">
        <f>IF(IF($E$9&gt;Ficha!$R$1,"",K19)=0,"",IF($E$9&gt;Ficha!$R$1,"",K19))</f>
        <v>97.921662678243607</v>
      </c>
    </row>
    <row r="20" spans="5:22" x14ac:dyDescent="0.3">
      <c r="E20" s="34">
        <v>40968</v>
      </c>
      <c r="F20" s="25">
        <v>103.53679928136999</v>
      </c>
      <c r="G20" s="25">
        <v>97.003336236230098</v>
      </c>
      <c r="H20" s="25">
        <v>92.9726688500959</v>
      </c>
      <c r="I20" s="25">
        <v>82.2378961741924</v>
      </c>
      <c r="J20" s="25">
        <v>105.47800630459101</v>
      </c>
      <c r="K20" s="25">
        <v>103.584132731194</v>
      </c>
      <c r="L20" s="30">
        <f t="shared" si="0"/>
        <v>40968</v>
      </c>
      <c r="M20" s="1">
        <f t="shared" si="1"/>
        <v>1222891.0580011818</v>
      </c>
      <c r="N20" s="1">
        <f t="shared" si="3"/>
        <v>1203984.2271213948</v>
      </c>
      <c r="O20" s="1">
        <f t="shared" si="4"/>
        <v>1179539.0454591045</v>
      </c>
      <c r="P20" s="34">
        <f>IF(IF(E20&gt;Ficha!$R$1,"",E20)=0,"",IF(E20&gt;Ficha!$R$1,Ficha!$R$1,E20))</f>
        <v>40968</v>
      </c>
      <c r="Q20" s="1" cm="1">
        <f t="array" ref="Q20">IF(IF($E20&gt;Ficha!$R$1,"",F20)=0,"",IF($E20&gt;Ficha!$R$1,((_xll.ECONOMATICA(Portafolios!$B$19,"Return",$P$9,$B$1)/100)+1)*100,F20))</f>
        <v>103.53679928136999</v>
      </c>
      <c r="R20" s="1" cm="1">
        <f t="array" ref="R20">IF(IF($E20&gt;Ficha!$R$1,"",G20)=0,"",IF($E20&gt;Ficha!$R$1,((_xll.ECONOMATICA(Portafolios!$F$19,"Return",$P$9,$B$1)/100)+1)*100,G20))</f>
        <v>97.003336236230098</v>
      </c>
      <c r="S20" s="1" cm="1">
        <f t="array" ref="S20">IF(IF($E20&gt;Ficha!$R$1,"",H20)=0,"",IF($E20&gt;Ficha!$R$1,((_xll.ECONOMATICA(Portafolios!$J$19,"Return",$P$9,$B$1)/100)+1)*100,H20))</f>
        <v>92.9726688500959</v>
      </c>
      <c r="T20" s="1" cm="1">
        <f t="array" ref="T20">IF(IF($E20&gt;Ficha!$R$1,"",I20)=0,"",IF($E20&gt;Ficha!$R$1,((_xll.ECONOMATICA(Estrategia!A31,"Return",$P$9,$B$1)/100)+1)*100,I20))</f>
        <v>82.2378961741924</v>
      </c>
      <c r="U20" s="1" cm="1">
        <f t="array" ref="U20">IF(IF($E20&gt;Ficha!$R$1,"",J20)=0,"",IF($E20&gt;Ficha!$R$1,((_xll.ECONOMATICA($U$7,"Return",$P$9,$B$1)/100)+1)*100,J20))</f>
        <v>105.47800630459101</v>
      </c>
      <c r="V20" s="1">
        <f>IF(IF($E$9&gt;Ficha!$R$1,"",K20)=0,"",IF($E$9&gt;Ficha!$R$1,"",K20))</f>
        <v>103.584132731194</v>
      </c>
    </row>
    <row r="21" spans="5:22" x14ac:dyDescent="0.3">
      <c r="E21" s="34">
        <v>40999</v>
      </c>
      <c r="F21" s="25">
        <v>104.00332930136901</v>
      </c>
      <c r="G21" s="25">
        <v>97.353506840532603</v>
      </c>
      <c r="H21" s="25">
        <v>92.844212775817098</v>
      </c>
      <c r="I21" s="25">
        <v>81.614515356370205</v>
      </c>
      <c r="J21" s="25">
        <v>106.47354653663901</v>
      </c>
      <c r="K21" s="25">
        <v>104.385910037789</v>
      </c>
      <c r="L21" s="30">
        <f t="shared" si="0"/>
        <v>40999</v>
      </c>
      <c r="M21" s="1">
        <f t="shared" si="1"/>
        <v>1328401.3248213436</v>
      </c>
      <c r="N21" s="1">
        <f t="shared" si="3"/>
        <v>1308330.4681965993</v>
      </c>
      <c r="O21" s="1">
        <f t="shared" si="4"/>
        <v>1277909.330435192</v>
      </c>
      <c r="P21" s="34">
        <f>IF(IF(E21&gt;Ficha!$R$1,"",E21)=0,"",IF(E21&gt;Ficha!$R$1,Ficha!$R$1,E21))</f>
        <v>40999</v>
      </c>
      <c r="Q21" s="1" cm="1">
        <f t="array" ref="Q21">IF(IF($E21&gt;Ficha!$R$1,"",F21)=0,"",IF($E21&gt;Ficha!$R$1,((_xll.ECONOMATICA(Portafolios!$B$19,"Return",$P$9,$B$1)/100)+1)*100,F21))</f>
        <v>104.00332930136901</v>
      </c>
      <c r="R21" s="1" cm="1">
        <f t="array" ref="R21">IF(IF($E21&gt;Ficha!$R$1,"",G21)=0,"",IF($E21&gt;Ficha!$R$1,((_xll.ECONOMATICA(Portafolios!$F$19,"Return",$P$9,$B$1)/100)+1)*100,G21))</f>
        <v>97.353506840532603</v>
      </c>
      <c r="S21" s="1" cm="1">
        <f t="array" ref="S21">IF(IF($E21&gt;Ficha!$R$1,"",H21)=0,"",IF($E21&gt;Ficha!$R$1,((_xll.ECONOMATICA(Portafolios!$J$19,"Return",$P$9,$B$1)/100)+1)*100,H21))</f>
        <v>92.844212775817098</v>
      </c>
      <c r="T21" s="1" cm="1">
        <f t="array" ref="T21">IF(IF($E21&gt;Ficha!$R$1,"",I21)=0,"",IF($E21&gt;Ficha!$R$1,((_xll.ECONOMATICA(Estrategia!A32,"Return",$P$9,$B$1)/100)+1)*100,I21))</f>
        <v>81.614515356370205</v>
      </c>
      <c r="U21" s="1" cm="1">
        <f t="array" ref="U21">IF(IF($E21&gt;Ficha!$R$1,"",J21)=0,"",IF($E21&gt;Ficha!$R$1,((_xll.ECONOMATICA($U$7,"Return",$P$9,$B$1)/100)+1)*100,J21))</f>
        <v>106.47354653663901</v>
      </c>
      <c r="V21" s="1">
        <f>IF(IF($E$9&gt;Ficha!$R$1,"",K21)=0,"",IF($E$9&gt;Ficha!$R$1,"",K21))</f>
        <v>104.385910037789</v>
      </c>
    </row>
    <row r="22" spans="5:22" x14ac:dyDescent="0.3">
      <c r="E22" s="34">
        <v>41029</v>
      </c>
      <c r="F22" s="25">
        <v>104.435681476258</v>
      </c>
      <c r="G22" s="25">
        <v>97.903460639063297</v>
      </c>
      <c r="H22" s="25">
        <v>92.819968759547905</v>
      </c>
      <c r="I22" s="25">
        <v>81.201803785283104</v>
      </c>
      <c r="J22" s="25">
        <v>110.76494390878401</v>
      </c>
      <c r="K22" s="25">
        <v>108.427880225587</v>
      </c>
      <c r="L22" s="30">
        <f t="shared" ref="L22:L85" si="5">IF(E22="","",E22)</f>
        <v>41029</v>
      </c>
      <c r="M22" s="1">
        <f t="shared" ref="M22:M85" si="6">IF(F22="","",M21*(F22/F21)+$N$7)</f>
        <v>1433923.6211340672</v>
      </c>
      <c r="N22" s="1">
        <f t="shared" ref="N22:N85" si="7">IF(G22="","",N21*(G22/G21)+$N$7)</f>
        <v>1415721.2785954147</v>
      </c>
      <c r="O22" s="1">
        <f t="shared" ref="O22:O85" si="8">IF(H22="","",O21*(H22/H21)+$N$7)</f>
        <v>1377575.6353811724</v>
      </c>
      <c r="P22" s="34">
        <f>IF(IF(E22&gt;Ficha!$R$1,"",E22)=0,"",IF(E22&gt;Ficha!$R$1,Ficha!$R$1,E22))</f>
        <v>41029</v>
      </c>
      <c r="Q22" s="1" cm="1">
        <f t="array" ref="Q22">IF(IF($E22&gt;Ficha!$R$1,"",F22)=0,"",IF($E22&gt;Ficha!$R$1,((_xll.ECONOMATICA(Portafolios!$B$19,"Return",$P$9,$B$1)/100)+1)*100,F22))</f>
        <v>104.435681476258</v>
      </c>
      <c r="R22" s="1" cm="1">
        <f t="array" ref="R22">IF(IF($E22&gt;Ficha!$R$1,"",G22)=0,"",IF($E22&gt;Ficha!$R$1,((_xll.ECONOMATICA(Portafolios!$F$19,"Return",$P$9,$B$1)/100)+1)*100,G22))</f>
        <v>97.903460639063297</v>
      </c>
      <c r="S22" s="1" cm="1">
        <f t="array" ref="S22">IF(IF($E22&gt;Ficha!$R$1,"",H22)=0,"",IF($E22&gt;Ficha!$R$1,((_xll.ECONOMATICA(Portafolios!$J$19,"Return",$P$9,$B$1)/100)+1)*100,H22))</f>
        <v>92.819968759547905</v>
      </c>
      <c r="T22" s="1" cm="1">
        <f t="array" ref="T22">IF(IF($E22&gt;Ficha!$R$1,"",I22)=0,"",IF($E22&gt;Ficha!$R$1,((_xll.ECONOMATICA(Estrategia!A33,"Return",$P$9,$B$1)/100)+1)*100,I22))</f>
        <v>81.201803785283104</v>
      </c>
      <c r="U22" s="1" cm="1">
        <f t="array" ref="U22">IF(IF($E22&gt;Ficha!$R$1,"",J22)=0,"",IF($E22&gt;Ficha!$R$1,((_xll.ECONOMATICA($U$7,"Return",$P$9,$B$1)/100)+1)*100,J22))</f>
        <v>110.76494390878401</v>
      </c>
      <c r="V22" s="1">
        <f>IF(IF($E$9&gt;Ficha!$R$1,"",K22)=0,"",IF($E$9&gt;Ficha!$R$1,"",K22))</f>
        <v>108.427880225587</v>
      </c>
    </row>
    <row r="23" spans="5:22" x14ac:dyDescent="0.3">
      <c r="E23" s="34">
        <v>41060</v>
      </c>
      <c r="F23" s="25">
        <v>104.836189427995</v>
      </c>
      <c r="G23" s="25">
        <v>94.909868835937203</v>
      </c>
      <c r="H23" s="25">
        <v>88.469123331946307</v>
      </c>
      <c r="I23" s="25">
        <v>73.452747999341199</v>
      </c>
      <c r="J23" s="25">
        <v>107.123218681198</v>
      </c>
      <c r="K23" s="25">
        <v>104.686598378234</v>
      </c>
      <c r="L23" s="30">
        <f t="shared" si="5"/>
        <v>41060</v>
      </c>
      <c r="M23" s="1">
        <f t="shared" si="6"/>
        <v>1539422.6785857894</v>
      </c>
      <c r="N23" s="1">
        <f t="shared" si="7"/>
        <v>1472432.8025042699</v>
      </c>
      <c r="O23" s="1">
        <f t="shared" si="8"/>
        <v>1413003.1222196983</v>
      </c>
      <c r="P23" s="34">
        <f>IF(IF(E23&gt;Ficha!$R$1,"",E23)=0,"",IF(E23&gt;Ficha!$R$1,Ficha!$R$1,E23))</f>
        <v>41060</v>
      </c>
      <c r="Q23" s="1" cm="1">
        <f t="array" ref="Q23">IF(IF($E23&gt;Ficha!$R$1,"",F23)=0,"",IF($E23&gt;Ficha!$R$1,((_xll.ECONOMATICA(Portafolios!$B$19,"Return",$P$9,$B$1)/100)+1)*100,F23))</f>
        <v>104.836189427995</v>
      </c>
      <c r="R23" s="1" cm="1">
        <f t="array" ref="R23">IF(IF($E23&gt;Ficha!$R$1,"",G23)=0,"",IF($E23&gt;Ficha!$R$1,((_xll.ECONOMATICA(Portafolios!$F$19,"Return",$P$9,$B$1)/100)+1)*100,G23))</f>
        <v>94.909868835937203</v>
      </c>
      <c r="S23" s="1" cm="1">
        <f t="array" ref="S23">IF(IF($E23&gt;Ficha!$R$1,"",H23)=0,"",IF($E23&gt;Ficha!$R$1,((_xll.ECONOMATICA(Portafolios!$J$19,"Return",$P$9,$B$1)/100)+1)*100,H23))</f>
        <v>88.469123331946307</v>
      </c>
      <c r="T23" s="1" cm="1">
        <f t="array" ref="T23">IF(IF($E23&gt;Ficha!$R$1,"",I23)=0,"",IF($E23&gt;Ficha!$R$1,((_xll.ECONOMATICA(Estrategia!A34,"Return",$P$9,$B$1)/100)+1)*100,I23))</f>
        <v>73.452747999341199</v>
      </c>
      <c r="U23" s="1" cm="1">
        <f t="array" ref="U23">IF(IF($E23&gt;Ficha!$R$1,"",J23)=0,"",IF($E23&gt;Ficha!$R$1,((_xll.ECONOMATICA($U$7,"Return",$P$9,$B$1)/100)+1)*100,J23))</f>
        <v>107.123218681198</v>
      </c>
      <c r="V23" s="1">
        <f>IF(IF($E$9&gt;Ficha!$R$1,"",K23)=0,"",IF($E$9&gt;Ficha!$R$1,"",K23))</f>
        <v>104.686598378234</v>
      </c>
    </row>
    <row r="24" spans="5:22" x14ac:dyDescent="0.3">
      <c r="E24" s="34">
        <v>41090</v>
      </c>
      <c r="F24" s="25">
        <v>105.234266523039</v>
      </c>
      <c r="G24" s="25">
        <v>94.406453695381103</v>
      </c>
      <c r="H24" s="25">
        <v>89.576963248662693</v>
      </c>
      <c r="I24" s="25">
        <v>74.970808007521597</v>
      </c>
      <c r="J24" s="25">
        <v>103.078990411945</v>
      </c>
      <c r="K24" s="25">
        <v>100.581036169315</v>
      </c>
      <c r="L24" s="30">
        <f t="shared" si="5"/>
        <v>41090</v>
      </c>
      <c r="M24" s="1">
        <f t="shared" si="6"/>
        <v>1645268.0733037763</v>
      </c>
      <c r="N24" s="1">
        <f t="shared" si="7"/>
        <v>1564622.8141930078</v>
      </c>
      <c r="O24" s="1">
        <f t="shared" si="8"/>
        <v>1530697.2193496807</v>
      </c>
      <c r="P24" s="34">
        <f>IF(IF(E24&gt;Ficha!$R$1,"",E24)=0,"",IF(E24&gt;Ficha!$R$1,Ficha!$R$1,E24))</f>
        <v>41090</v>
      </c>
      <c r="Q24" s="1" cm="1">
        <f t="array" ref="Q24">IF(IF($E24&gt;Ficha!$R$1,"",F24)=0,"",IF($E24&gt;Ficha!$R$1,((_xll.ECONOMATICA(Portafolios!$B$19,"Return",$P$9,$B$1)/100)+1)*100,F24))</f>
        <v>105.234266523039</v>
      </c>
      <c r="R24" s="1" cm="1">
        <f t="array" ref="R24">IF(IF($E24&gt;Ficha!$R$1,"",G24)=0,"",IF($E24&gt;Ficha!$R$1,((_xll.ECONOMATICA(Portafolios!$F$19,"Return",$P$9,$B$1)/100)+1)*100,G24))</f>
        <v>94.406453695381103</v>
      </c>
      <c r="S24" s="1" cm="1">
        <f t="array" ref="S24">IF(IF($E24&gt;Ficha!$R$1,"",H24)=0,"",IF($E24&gt;Ficha!$R$1,((_xll.ECONOMATICA(Portafolios!$J$19,"Return",$P$9,$B$1)/100)+1)*100,H24))</f>
        <v>89.576963248662693</v>
      </c>
      <c r="T24" s="1" cm="1">
        <f t="array" ref="T24">IF(IF($E24&gt;Ficha!$R$1,"",I24)=0,"",IF($E24&gt;Ficha!$R$1,((_xll.ECONOMATICA(Estrategia!A35,"Return",$P$9,$B$1)/100)+1)*100,I24))</f>
        <v>74.970808007521597</v>
      </c>
      <c r="U24" s="1" cm="1">
        <f t="array" ref="U24">IF(IF($E24&gt;Ficha!$R$1,"",J24)=0,"",IF($E24&gt;Ficha!$R$1,((_xll.ECONOMATICA($U$7,"Return",$P$9,$B$1)/100)+1)*100,J24))</f>
        <v>103.078990411945</v>
      </c>
      <c r="V24" s="1">
        <f>IF(IF($E$9&gt;Ficha!$R$1,"",K24)=0,"",IF($E$9&gt;Ficha!$R$1,"",K24))</f>
        <v>100.581036169315</v>
      </c>
    </row>
    <row r="25" spans="5:22" x14ac:dyDescent="0.3">
      <c r="E25" s="34">
        <v>41121</v>
      </c>
      <c r="F25" s="25">
        <v>105.74309344997199</v>
      </c>
      <c r="G25" s="25">
        <v>95.612863176735104</v>
      </c>
      <c r="H25" s="25">
        <v>90.641353812999995</v>
      </c>
      <c r="I25" s="25">
        <v>76.346859255921999</v>
      </c>
      <c r="J25" s="25">
        <v>105.409201288829</v>
      </c>
      <c r="K25" s="25">
        <v>102.689993991167</v>
      </c>
      <c r="L25" s="30">
        <f t="shared" si="5"/>
        <v>41121</v>
      </c>
      <c r="M25" s="1">
        <f t="shared" si="6"/>
        <v>1753223.2453725329</v>
      </c>
      <c r="N25" s="1">
        <f t="shared" si="7"/>
        <v>1684616.9536177954</v>
      </c>
      <c r="O25" s="1">
        <f t="shared" si="8"/>
        <v>1648885.5974554485</v>
      </c>
      <c r="P25" s="34">
        <f>IF(IF(E25&gt;Ficha!$R$1,"",E25)=0,"",IF(E25&gt;Ficha!$R$1,Ficha!$R$1,E25))</f>
        <v>41121</v>
      </c>
      <c r="Q25" s="1" cm="1">
        <f t="array" ref="Q25">IF(IF($E25&gt;Ficha!$R$1,"",F25)=0,"",IF($E25&gt;Ficha!$R$1,((_xll.ECONOMATICA(Portafolios!$B$19,"Return",$P$9,$B$1)/100)+1)*100,F25))</f>
        <v>105.74309344997199</v>
      </c>
      <c r="R25" s="1" cm="1">
        <f t="array" ref="R25">IF(IF($E25&gt;Ficha!$R$1,"",G25)=0,"",IF($E25&gt;Ficha!$R$1,((_xll.ECONOMATICA(Portafolios!$F$19,"Return",$P$9,$B$1)/100)+1)*100,G25))</f>
        <v>95.612863176735104</v>
      </c>
      <c r="S25" s="1" cm="1">
        <f t="array" ref="S25">IF(IF($E25&gt;Ficha!$R$1,"",H25)=0,"",IF($E25&gt;Ficha!$R$1,((_xll.ECONOMATICA(Portafolios!$J$19,"Return",$P$9,$B$1)/100)+1)*100,H25))</f>
        <v>90.641353812999995</v>
      </c>
      <c r="T25" s="1" cm="1">
        <f t="array" ref="T25">IF(IF($E25&gt;Ficha!$R$1,"",I25)=0,"",IF($E25&gt;Ficha!$R$1,((_xll.ECONOMATICA(Estrategia!A36,"Return",$P$9,$B$1)/100)+1)*100,I25))</f>
        <v>76.346859255921999</v>
      </c>
      <c r="U25" s="1" cm="1">
        <f t="array" ref="U25">IF(IF($E25&gt;Ficha!$R$1,"",J25)=0,"",IF($E25&gt;Ficha!$R$1,((_xll.ECONOMATICA($U$7,"Return",$P$9,$B$1)/100)+1)*100,J25))</f>
        <v>105.409201288829</v>
      </c>
      <c r="V25" s="1">
        <f>IF(IF($E$9&gt;Ficha!$R$1,"",K25)=0,"",IF($E$9&gt;Ficha!$R$1,"",K25))</f>
        <v>102.689993991167</v>
      </c>
    </row>
    <row r="26" spans="5:22" x14ac:dyDescent="0.3">
      <c r="E26" s="34">
        <v>41152</v>
      </c>
      <c r="F26" s="25">
        <v>106.206025802181</v>
      </c>
      <c r="G26" s="25">
        <v>96.249436948099202</v>
      </c>
      <c r="H26" s="25">
        <v>92.061290202778807</v>
      </c>
      <c r="I26" s="25">
        <v>78.401515386882195</v>
      </c>
      <c r="J26" s="25">
        <v>105.18012403487199</v>
      </c>
      <c r="K26" s="25">
        <v>102.29446236114001</v>
      </c>
      <c r="L26" s="30">
        <f t="shared" si="5"/>
        <v>41152</v>
      </c>
      <c r="M26" s="1">
        <f t="shared" si="6"/>
        <v>1860898.6758375193</v>
      </c>
      <c r="N26" s="1">
        <f t="shared" si="7"/>
        <v>1795832.8395544621</v>
      </c>
      <c r="O26" s="1">
        <f t="shared" si="8"/>
        <v>1774716.1103937202</v>
      </c>
      <c r="P26" s="34">
        <f>IF(IF(E26&gt;Ficha!$R$1,"",E26)=0,"",IF(E26&gt;Ficha!$R$1,Ficha!$R$1,E26))</f>
        <v>41152</v>
      </c>
      <c r="Q26" s="1" cm="1">
        <f t="array" ref="Q26">IF(IF($E26&gt;Ficha!$R$1,"",F26)=0,"",IF($E26&gt;Ficha!$R$1,((_xll.ECONOMATICA(Portafolios!$B$19,"Return",$P$9,$B$1)/100)+1)*100,F26))</f>
        <v>106.206025802181</v>
      </c>
      <c r="R26" s="1" cm="1">
        <f t="array" ref="R26">IF(IF($E26&gt;Ficha!$R$1,"",G26)=0,"",IF($E26&gt;Ficha!$R$1,((_xll.ECONOMATICA(Portafolios!$F$19,"Return",$P$9,$B$1)/100)+1)*100,G26))</f>
        <v>96.249436948099202</v>
      </c>
      <c r="S26" s="1" cm="1">
        <f t="array" ref="S26">IF(IF($E26&gt;Ficha!$R$1,"",H26)=0,"",IF($E26&gt;Ficha!$R$1,((_xll.ECONOMATICA(Portafolios!$J$19,"Return",$P$9,$B$1)/100)+1)*100,H26))</f>
        <v>92.061290202778807</v>
      </c>
      <c r="T26" s="1" cm="1">
        <f t="array" ref="T26">IF(IF($E26&gt;Ficha!$R$1,"",I26)=0,"",IF($E26&gt;Ficha!$R$1,((_xll.ECONOMATICA(Estrategia!A37,"Return",$P$9,$B$1)/100)+1)*100,I26))</f>
        <v>78.401515386882195</v>
      </c>
      <c r="U26" s="1" cm="1">
        <f t="array" ref="U26">IF(IF($E26&gt;Ficha!$R$1,"",J26)=0,"",IF($E26&gt;Ficha!$R$1,((_xll.ECONOMATICA($U$7,"Return",$P$9,$B$1)/100)+1)*100,J26))</f>
        <v>105.18012403487199</v>
      </c>
      <c r="V26" s="1">
        <f>IF(IF($E$9&gt;Ficha!$R$1,"",K26)=0,"",IF($E$9&gt;Ficha!$R$1,"",K26))</f>
        <v>102.29446236114001</v>
      </c>
    </row>
    <row r="27" spans="5:22" x14ac:dyDescent="0.3">
      <c r="E27" s="34">
        <v>41182</v>
      </c>
      <c r="F27" s="25">
        <v>106.613437387045</v>
      </c>
      <c r="G27" s="25">
        <v>97.140111870132401</v>
      </c>
      <c r="H27" s="25">
        <v>93.144430740387193</v>
      </c>
      <c r="I27" s="25">
        <v>79.934953915420905</v>
      </c>
      <c r="J27" s="25">
        <v>106.091939991107</v>
      </c>
      <c r="K27" s="25">
        <v>103.015955068637</v>
      </c>
      <c r="L27" s="30">
        <f t="shared" si="5"/>
        <v>41182</v>
      </c>
      <c r="M27" s="1">
        <f t="shared" si="6"/>
        <v>1968037.1754948401</v>
      </c>
      <c r="N27" s="1">
        <f t="shared" si="7"/>
        <v>1912451.1526072163</v>
      </c>
      <c r="O27" s="1">
        <f t="shared" si="8"/>
        <v>1895596.4060932484</v>
      </c>
      <c r="P27" s="34">
        <f>IF(IF(E27&gt;Ficha!$R$1,"",E27)=0,"",IF(E27&gt;Ficha!$R$1,Ficha!$R$1,E27))</f>
        <v>41182</v>
      </c>
      <c r="Q27" s="1" cm="1">
        <f t="array" ref="Q27">IF(IF($E27&gt;Ficha!$R$1,"",F27)=0,"",IF($E27&gt;Ficha!$R$1,((_xll.ECONOMATICA(Portafolios!$B$19,"Return",$P$9,$B$1)/100)+1)*100,F27))</f>
        <v>106.613437387045</v>
      </c>
      <c r="R27" s="1" cm="1">
        <f t="array" ref="R27">IF(IF($E27&gt;Ficha!$R$1,"",G27)=0,"",IF($E27&gt;Ficha!$R$1,((_xll.ECONOMATICA(Portafolios!$F$19,"Return",$P$9,$B$1)/100)+1)*100,G27))</f>
        <v>97.140111870132401</v>
      </c>
      <c r="S27" s="1" cm="1">
        <f t="array" ref="S27">IF(IF($E27&gt;Ficha!$R$1,"",H27)=0,"",IF($E27&gt;Ficha!$R$1,((_xll.ECONOMATICA(Portafolios!$J$19,"Return",$P$9,$B$1)/100)+1)*100,H27))</f>
        <v>93.144430740387193</v>
      </c>
      <c r="T27" s="1" cm="1">
        <f t="array" ref="T27">IF(IF($E27&gt;Ficha!$R$1,"",I27)=0,"",IF($E27&gt;Ficha!$R$1,((_xll.ECONOMATICA(Estrategia!A38,"Return",$P$9,$B$1)/100)+1)*100,I27))</f>
        <v>79.934953915420905</v>
      </c>
      <c r="U27" s="1" cm="1">
        <f t="array" ref="U27">IF(IF($E27&gt;Ficha!$R$1,"",J27)=0,"",IF($E27&gt;Ficha!$R$1,((_xll.ECONOMATICA($U$7,"Return",$P$9,$B$1)/100)+1)*100,J27))</f>
        <v>106.091939991107</v>
      </c>
      <c r="V27" s="1">
        <f>IF(IF($E$9&gt;Ficha!$R$1,"",K27)=0,"",IF($E$9&gt;Ficha!$R$1,"",K27))</f>
        <v>103.015955068637</v>
      </c>
    </row>
    <row r="28" spans="5:22" x14ac:dyDescent="0.3">
      <c r="E28" s="34">
        <v>41213</v>
      </c>
      <c r="F28" s="25">
        <v>107.119979308569</v>
      </c>
      <c r="G28" s="25">
        <v>98.982095245271907</v>
      </c>
      <c r="H28" s="25">
        <v>93.179679144755895</v>
      </c>
      <c r="I28" s="25">
        <v>79.604753528605201</v>
      </c>
      <c r="J28" s="25">
        <v>114.557634775178</v>
      </c>
      <c r="K28" s="25">
        <v>111.04018153820699</v>
      </c>
      <c r="L28" s="30">
        <f t="shared" si="5"/>
        <v>41213</v>
      </c>
      <c r="M28" s="1">
        <f t="shared" si="6"/>
        <v>2077387.7166361669</v>
      </c>
      <c r="N28" s="1">
        <f t="shared" si="7"/>
        <v>2048715.2989114579</v>
      </c>
      <c r="O28" s="1">
        <f t="shared" si="8"/>
        <v>1996313.7517049047</v>
      </c>
      <c r="P28" s="34">
        <f>IF(IF(E28&gt;Ficha!$R$1,"",E28)=0,"",IF(E28&gt;Ficha!$R$1,Ficha!$R$1,E28))</f>
        <v>41213</v>
      </c>
      <c r="Q28" s="1" cm="1">
        <f t="array" ref="Q28">IF(IF($E28&gt;Ficha!$R$1,"",F28)=0,"",IF($E28&gt;Ficha!$R$1,((_xll.ECONOMATICA(Portafolios!$B$19,"Return",$P$9,$B$1)/100)+1)*100,F28))</f>
        <v>107.119979308569</v>
      </c>
      <c r="R28" s="1" cm="1">
        <f t="array" ref="R28">IF(IF($E28&gt;Ficha!$R$1,"",G28)=0,"",IF($E28&gt;Ficha!$R$1,((_xll.ECONOMATICA(Portafolios!$F$19,"Return",$P$9,$B$1)/100)+1)*100,G28))</f>
        <v>98.982095245271907</v>
      </c>
      <c r="S28" s="1" cm="1">
        <f t="array" ref="S28">IF(IF($E28&gt;Ficha!$R$1,"",H28)=0,"",IF($E28&gt;Ficha!$R$1,((_xll.ECONOMATICA(Portafolios!$J$19,"Return",$P$9,$B$1)/100)+1)*100,H28))</f>
        <v>93.179679144755895</v>
      </c>
      <c r="T28" s="1" cm="1">
        <f t="array" ref="T28">IF(IF($E28&gt;Ficha!$R$1,"",I28)=0,"",IF($E28&gt;Ficha!$R$1,((_xll.ECONOMATICA(Estrategia!A39,"Return",$P$9,$B$1)/100)+1)*100,I28))</f>
        <v>79.604753528605201</v>
      </c>
      <c r="U28" s="1" cm="1">
        <f t="array" ref="U28">IF(IF($E28&gt;Ficha!$R$1,"",J28)=0,"",IF($E28&gt;Ficha!$R$1,((_xll.ECONOMATICA($U$7,"Return",$P$9,$B$1)/100)+1)*100,J28))</f>
        <v>114.557634775178</v>
      </c>
      <c r="V28" s="1">
        <f>IF(IF($E$9&gt;Ficha!$R$1,"",K28)=0,"",IF($E$9&gt;Ficha!$R$1,"",K28))</f>
        <v>111.04018153820699</v>
      </c>
    </row>
    <row r="29" spans="5:22" x14ac:dyDescent="0.3">
      <c r="E29" s="34">
        <v>41243</v>
      </c>
      <c r="F29" s="25">
        <v>107.556026385515</v>
      </c>
      <c r="G29" s="25">
        <v>98.602319085854106</v>
      </c>
      <c r="H29" s="25">
        <v>93.835160980117493</v>
      </c>
      <c r="I29" s="25">
        <v>80.386940863914802</v>
      </c>
      <c r="J29" s="25">
        <v>111.383127406705</v>
      </c>
      <c r="K29" s="25">
        <v>107.79017807240599</v>
      </c>
      <c r="L29" s="30">
        <f t="shared" si="5"/>
        <v>41243</v>
      </c>
      <c r="M29" s="1">
        <f t="shared" si="6"/>
        <v>2185844.0181344468</v>
      </c>
      <c r="N29" s="1">
        <f t="shared" si="7"/>
        <v>2140854.7537690955</v>
      </c>
      <c r="O29" s="1">
        <f t="shared" si="8"/>
        <v>2110357.0218034452</v>
      </c>
      <c r="P29" s="34">
        <f>IF(IF(E29&gt;Ficha!$R$1,"",E29)=0,"",IF(E29&gt;Ficha!$R$1,Ficha!$R$1,E29))</f>
        <v>41243</v>
      </c>
      <c r="Q29" s="1" cm="1">
        <f t="array" ref="Q29">IF(IF($E29&gt;Ficha!$R$1,"",F29)=0,"",IF($E29&gt;Ficha!$R$1,((_xll.ECONOMATICA(Portafolios!$B$19,"Return",$P$9,$B$1)/100)+1)*100,F29))</f>
        <v>107.556026385515</v>
      </c>
      <c r="R29" s="1" cm="1">
        <f t="array" ref="R29">IF(IF($E29&gt;Ficha!$R$1,"",G29)=0,"",IF($E29&gt;Ficha!$R$1,((_xll.ECONOMATICA(Portafolios!$F$19,"Return",$P$9,$B$1)/100)+1)*100,G29))</f>
        <v>98.602319085854106</v>
      </c>
      <c r="S29" s="1" cm="1">
        <f t="array" ref="S29">IF(IF($E29&gt;Ficha!$R$1,"",H29)=0,"",IF($E29&gt;Ficha!$R$1,((_xll.ECONOMATICA(Portafolios!$J$19,"Return",$P$9,$B$1)/100)+1)*100,H29))</f>
        <v>93.835160980117493</v>
      </c>
      <c r="T29" s="1" cm="1">
        <f t="array" ref="T29">IF(IF($E29&gt;Ficha!$R$1,"",I29)=0,"",IF($E29&gt;Ficha!$R$1,((_xll.ECONOMATICA(Estrategia!A40,"Return",$P$9,$B$1)/100)+1)*100,I29))</f>
        <v>80.386940863914802</v>
      </c>
      <c r="U29" s="1" cm="1">
        <f t="array" ref="U29">IF(IF($E29&gt;Ficha!$R$1,"",J29)=0,"",IF($E29&gt;Ficha!$R$1,((_xll.ECONOMATICA($U$7,"Return",$P$9,$B$1)/100)+1)*100,J29))</f>
        <v>111.383127406705</v>
      </c>
      <c r="V29" s="1">
        <f>IF(IF($E$9&gt;Ficha!$R$1,"",K29)=0,"",IF($E$9&gt;Ficha!$R$1,"",K29))</f>
        <v>107.79017807240599</v>
      </c>
    </row>
    <row r="30" spans="5:22" x14ac:dyDescent="0.3">
      <c r="E30" s="34">
        <v>41274</v>
      </c>
      <c r="F30" s="25">
        <v>108.035196860554</v>
      </c>
      <c r="G30" s="25">
        <v>100.24473844992499</v>
      </c>
      <c r="H30" s="25">
        <v>94.813944364548703</v>
      </c>
      <c r="I30" s="25">
        <v>81.702341703465194</v>
      </c>
      <c r="J30" s="25">
        <v>116.203058450832</v>
      </c>
      <c r="K30" s="25">
        <v>112.283467091736</v>
      </c>
      <c r="L30" s="30">
        <f t="shared" si="5"/>
        <v>41274</v>
      </c>
      <c r="M30" s="1">
        <f t="shared" si="6"/>
        <v>2295582.1234896635</v>
      </c>
      <c r="N30" s="1">
        <f t="shared" si="7"/>
        <v>2276514.9830198092</v>
      </c>
      <c r="O30" s="1">
        <f t="shared" si="8"/>
        <v>2232369.9044647389</v>
      </c>
      <c r="P30" s="34">
        <f>IF(IF(E30&gt;Ficha!$R$1,"",E30)=0,"",IF(E30&gt;Ficha!$R$1,Ficha!$R$1,E30))</f>
        <v>41274</v>
      </c>
      <c r="Q30" s="1" cm="1">
        <f t="array" ref="Q30">IF(IF($E30&gt;Ficha!$R$1,"",F30)=0,"",IF($E30&gt;Ficha!$R$1,((_xll.ECONOMATICA(Portafolios!$B$19,"Return",$P$9,$B$1)/100)+1)*100,F30))</f>
        <v>108.035196860554</v>
      </c>
      <c r="R30" s="1" cm="1">
        <f t="array" ref="R30">IF(IF($E30&gt;Ficha!$R$1,"",G30)=0,"",IF($E30&gt;Ficha!$R$1,((_xll.ECONOMATICA(Portafolios!$F$19,"Return",$P$9,$B$1)/100)+1)*100,G30))</f>
        <v>100.24473844992499</v>
      </c>
      <c r="S30" s="1" cm="1">
        <f t="array" ref="S30">IF(IF($E30&gt;Ficha!$R$1,"",H30)=0,"",IF($E30&gt;Ficha!$R$1,((_xll.ECONOMATICA(Portafolios!$J$19,"Return",$P$9,$B$1)/100)+1)*100,H30))</f>
        <v>94.813944364548703</v>
      </c>
      <c r="T30" s="1" cm="1">
        <f t="array" ref="T30">IF(IF($E30&gt;Ficha!$R$1,"",I30)=0,"",IF($E30&gt;Ficha!$R$1,((_xll.ECONOMATICA(Estrategia!A41,"Return",$P$9,$B$1)/100)+1)*100,I30))</f>
        <v>81.702341703465194</v>
      </c>
      <c r="U30" s="1" cm="1">
        <f t="array" ref="U30">IF(IF($E30&gt;Ficha!$R$1,"",J30)=0,"",IF($E30&gt;Ficha!$R$1,((_xll.ECONOMATICA($U$7,"Return",$P$9,$B$1)/100)+1)*100,J30))</f>
        <v>116.203058450832</v>
      </c>
      <c r="V30" s="1">
        <f>IF(IF($E$9&gt;Ficha!$R$1,"",K30)=0,"",IF($E$9&gt;Ficha!$R$1,"",K30))</f>
        <v>112.283467091736</v>
      </c>
    </row>
    <row r="31" spans="5:22" x14ac:dyDescent="0.3">
      <c r="E31" s="34">
        <v>41305</v>
      </c>
      <c r="F31" s="25">
        <v>108.616657785955</v>
      </c>
      <c r="G31" s="25">
        <v>102.041673204047</v>
      </c>
      <c r="H31" s="25">
        <v>97.368503672187202</v>
      </c>
      <c r="I31" s="25">
        <v>82.232606940204306</v>
      </c>
      <c r="J31" s="25">
        <v>118.470964613603</v>
      </c>
      <c r="K31" s="25">
        <v>114.282312506344</v>
      </c>
      <c r="L31" s="30">
        <f t="shared" si="5"/>
        <v>41305</v>
      </c>
      <c r="M31" s="1">
        <f t="shared" si="6"/>
        <v>2407937.2757423241</v>
      </c>
      <c r="N31" s="1">
        <f t="shared" si="7"/>
        <v>2417322.6000032304</v>
      </c>
      <c r="O31" s="1">
        <f t="shared" si="8"/>
        <v>2392516.3455369105</v>
      </c>
      <c r="P31" s="34">
        <f>IF(IF(E31&gt;Ficha!$R$1,"",E31)=0,"",IF(E31&gt;Ficha!$R$1,Ficha!$R$1,E31))</f>
        <v>41305</v>
      </c>
      <c r="Q31" s="1" cm="1">
        <f t="array" ref="Q31">IF(IF($E31&gt;Ficha!$R$1,"",F31)=0,"",IF($E31&gt;Ficha!$R$1,((_xll.ECONOMATICA(Portafolios!$B$19,"Return",$P$9,$B$1)/100)+1)*100,F31))</f>
        <v>108.616657785955</v>
      </c>
      <c r="R31" s="1" cm="1">
        <f t="array" ref="R31">IF(IF($E31&gt;Ficha!$R$1,"",G31)=0,"",IF($E31&gt;Ficha!$R$1,((_xll.ECONOMATICA(Portafolios!$F$19,"Return",$P$9,$B$1)/100)+1)*100,G31))</f>
        <v>102.041673204047</v>
      </c>
      <c r="S31" s="1" cm="1">
        <f t="array" ref="S31">IF(IF($E31&gt;Ficha!$R$1,"",H31)=0,"",IF($E31&gt;Ficha!$R$1,((_xll.ECONOMATICA(Portafolios!$J$19,"Return",$P$9,$B$1)/100)+1)*100,H31))</f>
        <v>97.368503672187202</v>
      </c>
      <c r="T31" s="1" cm="1">
        <f t="array" ref="T31">IF(IF($E31&gt;Ficha!$R$1,"",I31)=0,"",IF($E31&gt;Ficha!$R$1,((_xll.ECONOMATICA(Estrategia!A42,"Return",$P$9,$B$1)/100)+1)*100,I31))</f>
        <v>82.232606940204306</v>
      </c>
      <c r="U31" s="1" cm="1">
        <f t="array" ref="U31">IF(IF($E31&gt;Ficha!$R$1,"",J31)=0,"",IF($E31&gt;Ficha!$R$1,((_xll.ECONOMATICA($U$7,"Return",$P$9,$B$1)/100)+1)*100,J31))</f>
        <v>118.470964613603</v>
      </c>
      <c r="V31" s="1">
        <f>IF(IF($E$9&gt;Ficha!$R$1,"",K31)=0,"",IF($E$9&gt;Ficha!$R$1,"",K31))</f>
        <v>114.282312506344</v>
      </c>
    </row>
    <row r="32" spans="5:22" x14ac:dyDescent="0.3">
      <c r="E32" s="34">
        <v>41333</v>
      </c>
      <c r="F32" s="25">
        <v>109.051538051805</v>
      </c>
      <c r="G32" s="25">
        <v>102.256665690453</v>
      </c>
      <c r="H32" s="25">
        <v>97.659748683683603</v>
      </c>
      <c r="I32" s="25">
        <v>82.617070565116606</v>
      </c>
      <c r="J32" s="25">
        <v>117.418593244744</v>
      </c>
      <c r="K32" s="25">
        <v>113.08568288025</v>
      </c>
      <c r="L32" s="30">
        <f t="shared" si="5"/>
        <v>41333</v>
      </c>
      <c r="M32" s="1">
        <f t="shared" si="6"/>
        <v>2517578.1947686537</v>
      </c>
      <c r="N32" s="1">
        <f t="shared" si="7"/>
        <v>2522415.6779575767</v>
      </c>
      <c r="O32" s="1">
        <f t="shared" si="8"/>
        <v>2499672.7505783923</v>
      </c>
      <c r="P32" s="34">
        <f>IF(IF(E32&gt;Ficha!$R$1,"",E32)=0,"",IF(E32&gt;Ficha!$R$1,Ficha!$R$1,E32))</f>
        <v>41333</v>
      </c>
      <c r="Q32" s="1" cm="1">
        <f t="array" ref="Q32">IF(IF($E32&gt;Ficha!$R$1,"",F32)=0,"",IF($E32&gt;Ficha!$R$1,((_xll.ECONOMATICA(Portafolios!$B$19,"Return",$P$9,$B$1)/100)+1)*100,F32))</f>
        <v>109.051538051805</v>
      </c>
      <c r="R32" s="1" cm="1">
        <f t="array" ref="R32">IF(IF($E32&gt;Ficha!$R$1,"",G32)=0,"",IF($E32&gt;Ficha!$R$1,((_xll.ECONOMATICA(Portafolios!$F$19,"Return",$P$9,$B$1)/100)+1)*100,G32))</f>
        <v>102.256665690453</v>
      </c>
      <c r="S32" s="1" cm="1">
        <f t="array" ref="S32">IF(IF($E32&gt;Ficha!$R$1,"",H32)=0,"",IF($E32&gt;Ficha!$R$1,((_xll.ECONOMATICA(Portafolios!$J$19,"Return",$P$9,$B$1)/100)+1)*100,H32))</f>
        <v>97.659748683683603</v>
      </c>
      <c r="T32" s="1" cm="1">
        <f t="array" ref="T32">IF(IF($E32&gt;Ficha!$R$1,"",I32)=0,"",IF($E32&gt;Ficha!$R$1,((_xll.ECONOMATICA(Estrategia!A43,"Return",$P$9,$B$1)/100)+1)*100,I32))</f>
        <v>82.617070565116606</v>
      </c>
      <c r="U32" s="1" cm="1">
        <f t="array" ref="U32">IF(IF($E32&gt;Ficha!$R$1,"",J32)=0,"",IF($E32&gt;Ficha!$R$1,((_xll.ECONOMATICA($U$7,"Return",$P$9,$B$1)/100)+1)*100,J32))</f>
        <v>117.418593244744</v>
      </c>
      <c r="V32" s="1">
        <f>IF(IF($E$9&gt;Ficha!$R$1,"",K32)=0,"",IF($E$9&gt;Ficha!$R$1,"",K32))</f>
        <v>113.08568288025</v>
      </c>
    </row>
    <row r="33" spans="5:22" x14ac:dyDescent="0.3">
      <c r="E33" s="34">
        <v>41364</v>
      </c>
      <c r="F33" s="25">
        <v>109.422875723103</v>
      </c>
      <c r="G33" s="25">
        <v>101.904535378679</v>
      </c>
      <c r="H33" s="25">
        <v>98.553288603783599</v>
      </c>
      <c r="I33" s="25">
        <v>82.926979042706094</v>
      </c>
      <c r="J33" s="25">
        <v>113.603001676383</v>
      </c>
      <c r="K33" s="25">
        <v>109.253120397567</v>
      </c>
      <c r="L33" s="30">
        <f t="shared" si="5"/>
        <v>41364</v>
      </c>
      <c r="M33" s="1">
        <f t="shared" si="6"/>
        <v>2626150.945239279</v>
      </c>
      <c r="N33" s="1">
        <f t="shared" si="7"/>
        <v>2613729.5056371177</v>
      </c>
      <c r="O33" s="1">
        <f t="shared" si="8"/>
        <v>2622543.5588687393</v>
      </c>
      <c r="P33" s="34">
        <f>IF(IF(E33&gt;Ficha!$R$1,"",E33)=0,"",IF(E33&gt;Ficha!$R$1,Ficha!$R$1,E33))</f>
        <v>41364</v>
      </c>
      <c r="Q33" s="1" cm="1">
        <f t="array" ref="Q33">IF(IF($E33&gt;Ficha!$R$1,"",F33)=0,"",IF($E33&gt;Ficha!$R$1,((_xll.ECONOMATICA(Portafolios!$B$19,"Return",$P$9,$B$1)/100)+1)*100,F33))</f>
        <v>109.422875723103</v>
      </c>
      <c r="R33" s="1" cm="1">
        <f t="array" ref="R33">IF(IF($E33&gt;Ficha!$R$1,"",G33)=0,"",IF($E33&gt;Ficha!$R$1,((_xll.ECONOMATICA(Portafolios!$F$19,"Return",$P$9,$B$1)/100)+1)*100,G33))</f>
        <v>101.904535378679</v>
      </c>
      <c r="S33" s="1" cm="1">
        <f t="array" ref="S33">IF(IF($E33&gt;Ficha!$R$1,"",H33)=0,"",IF($E33&gt;Ficha!$R$1,((_xll.ECONOMATICA(Portafolios!$J$19,"Return",$P$9,$B$1)/100)+1)*100,H33))</f>
        <v>98.553288603783599</v>
      </c>
      <c r="T33" s="1" cm="1">
        <f t="array" ref="T33">IF(IF($E33&gt;Ficha!$R$1,"",I33)=0,"",IF($E33&gt;Ficha!$R$1,((_xll.ECONOMATICA(Estrategia!A44,"Return",$P$9,$B$1)/100)+1)*100,I33))</f>
        <v>82.926979042706094</v>
      </c>
      <c r="U33" s="1" cm="1">
        <f t="array" ref="U33">IF(IF($E33&gt;Ficha!$R$1,"",J33)=0,"",IF($E33&gt;Ficha!$R$1,((_xll.ECONOMATICA($U$7,"Return",$P$9,$B$1)/100)+1)*100,J33))</f>
        <v>113.603001676383</v>
      </c>
      <c r="V33" s="1">
        <f>IF(IF($E$9&gt;Ficha!$R$1,"",K33)=0,"",IF($E$9&gt;Ficha!$R$1,"",K33))</f>
        <v>109.253120397567</v>
      </c>
    </row>
    <row r="34" spans="5:22" x14ac:dyDescent="0.3">
      <c r="E34" s="34">
        <v>41394</v>
      </c>
      <c r="F34" s="25">
        <v>109.816431424581</v>
      </c>
      <c r="G34" s="25">
        <v>101.73288241413</v>
      </c>
      <c r="H34" s="25">
        <v>99.510280529386407</v>
      </c>
      <c r="I34" s="25">
        <v>83.278664526296794</v>
      </c>
      <c r="J34" s="25">
        <v>109.473400655086</v>
      </c>
      <c r="K34" s="25">
        <v>105.096118042478</v>
      </c>
      <c r="L34" s="30">
        <f t="shared" si="5"/>
        <v>41394</v>
      </c>
      <c r="M34" s="1">
        <f t="shared" si="6"/>
        <v>2735596.2890086765</v>
      </c>
      <c r="N34" s="1">
        <f t="shared" si="7"/>
        <v>2709326.8123074775</v>
      </c>
      <c r="O34" s="1">
        <f t="shared" si="8"/>
        <v>2748009.5077572544</v>
      </c>
      <c r="P34" s="34">
        <f>IF(IF(E34&gt;Ficha!$R$1,"",E34)=0,"",IF(E34&gt;Ficha!$R$1,Ficha!$R$1,E34))</f>
        <v>41394</v>
      </c>
      <c r="Q34" s="1" cm="1">
        <f t="array" ref="Q34">IF(IF($E34&gt;Ficha!$R$1,"",F34)=0,"",IF($E34&gt;Ficha!$R$1,((_xll.ECONOMATICA(Portafolios!$B$19,"Return",$P$9,$B$1)/100)+1)*100,F34))</f>
        <v>109.816431424581</v>
      </c>
      <c r="R34" s="1" cm="1">
        <f t="array" ref="R34">IF(IF($E34&gt;Ficha!$R$1,"",G34)=0,"",IF($E34&gt;Ficha!$R$1,((_xll.ECONOMATICA(Portafolios!$F$19,"Return",$P$9,$B$1)/100)+1)*100,G34))</f>
        <v>101.73288241413</v>
      </c>
      <c r="S34" s="1" cm="1">
        <f t="array" ref="S34">IF(IF($E34&gt;Ficha!$R$1,"",H34)=0,"",IF($E34&gt;Ficha!$R$1,((_xll.ECONOMATICA(Portafolios!$J$19,"Return",$P$9,$B$1)/100)+1)*100,H34))</f>
        <v>99.510280529386407</v>
      </c>
      <c r="T34" s="1" cm="1">
        <f t="array" ref="T34">IF(IF($E34&gt;Ficha!$R$1,"",I34)=0,"",IF($E34&gt;Ficha!$R$1,((_xll.ECONOMATICA(Estrategia!A45,"Return",$P$9,$B$1)/100)+1)*100,I34))</f>
        <v>83.278664526296794</v>
      </c>
      <c r="U34" s="1" cm="1">
        <f t="array" ref="U34">IF(IF($E34&gt;Ficha!$R$1,"",J34)=0,"",IF($E34&gt;Ficha!$R$1,((_xll.ECONOMATICA($U$7,"Return",$P$9,$B$1)/100)+1)*100,J34))</f>
        <v>109.473400655086</v>
      </c>
      <c r="V34" s="1">
        <f>IF(IF($E$9&gt;Ficha!$R$1,"",K34)=0,"",IF($E$9&gt;Ficha!$R$1,"",K34))</f>
        <v>105.096118042478</v>
      </c>
    </row>
    <row r="35" spans="5:22" x14ac:dyDescent="0.3">
      <c r="E35" s="34">
        <v>41425</v>
      </c>
      <c r="F35" s="25">
        <v>109.942592888023</v>
      </c>
      <c r="G35" s="25">
        <v>101.728743611486</v>
      </c>
      <c r="H35" s="25">
        <v>99.760040284832897</v>
      </c>
      <c r="I35" s="25">
        <v>83.508537370711593</v>
      </c>
      <c r="J35" s="25">
        <v>108.500606264686</v>
      </c>
      <c r="K35" s="25">
        <v>103.98700503131801</v>
      </c>
      <c r="L35" s="30">
        <f t="shared" si="5"/>
        <v>41425</v>
      </c>
      <c r="M35" s="1">
        <f t="shared" si="6"/>
        <v>2838739.0503125247</v>
      </c>
      <c r="N35" s="1">
        <f t="shared" si="7"/>
        <v>2809216.5886638714</v>
      </c>
      <c r="O35" s="1">
        <f t="shared" si="8"/>
        <v>2854906.7065086882</v>
      </c>
      <c r="P35" s="34">
        <f>IF(IF(E35&gt;Ficha!$R$1,"",E35)=0,"",IF(E35&gt;Ficha!$R$1,Ficha!$R$1,E35))</f>
        <v>41425</v>
      </c>
      <c r="Q35" s="1" cm="1">
        <f t="array" ref="Q35">IF(IF($E35&gt;Ficha!$R$1,"",F35)=0,"",IF($E35&gt;Ficha!$R$1,((_xll.ECONOMATICA(Portafolios!$B$19,"Return",$P$9,$B$1)/100)+1)*100,F35))</f>
        <v>109.942592888023</v>
      </c>
      <c r="R35" s="1" cm="1">
        <f t="array" ref="R35">IF(IF($E35&gt;Ficha!$R$1,"",G35)=0,"",IF($E35&gt;Ficha!$R$1,((_xll.ECONOMATICA(Portafolios!$F$19,"Return",$P$9,$B$1)/100)+1)*100,G35))</f>
        <v>101.728743611486</v>
      </c>
      <c r="S35" s="1" cm="1">
        <f t="array" ref="S35">IF(IF($E35&gt;Ficha!$R$1,"",H35)=0,"",IF($E35&gt;Ficha!$R$1,((_xll.ECONOMATICA(Portafolios!$J$19,"Return",$P$9,$B$1)/100)+1)*100,H35))</f>
        <v>99.760040284832897</v>
      </c>
      <c r="T35" s="1" cm="1">
        <f t="array" ref="T35">IF(IF($E35&gt;Ficha!$R$1,"",I35)=0,"",IF($E35&gt;Ficha!$R$1,((_xll.ECONOMATICA(Estrategia!A46,"Return",$P$9,$B$1)/100)+1)*100,I35))</f>
        <v>83.508537370711593</v>
      </c>
      <c r="U35" s="1" cm="1">
        <f t="array" ref="U35">IF(IF($E35&gt;Ficha!$R$1,"",J35)=0,"",IF($E35&gt;Ficha!$R$1,((_xll.ECONOMATICA($U$7,"Return",$P$9,$B$1)/100)+1)*100,J35))</f>
        <v>108.500606264686</v>
      </c>
      <c r="V35" s="1">
        <f>IF(IF($E$9&gt;Ficha!$R$1,"",K35)=0,"",IF($E$9&gt;Ficha!$R$1,"",K35))</f>
        <v>103.98700503131801</v>
      </c>
    </row>
    <row r="36" spans="5:22" x14ac:dyDescent="0.3">
      <c r="E36" s="34">
        <v>41455</v>
      </c>
      <c r="F36" s="25">
        <v>109.474896056578</v>
      </c>
      <c r="G36" s="25">
        <v>99.4906098378124</v>
      </c>
      <c r="H36" s="25">
        <v>97.808225208893404</v>
      </c>
      <c r="I36" s="25">
        <v>83.419759807293303</v>
      </c>
      <c r="J36" s="25">
        <v>105.473135137931</v>
      </c>
      <c r="K36" s="25">
        <v>100.939709784347</v>
      </c>
      <c r="L36" s="30">
        <f t="shared" si="5"/>
        <v>41455</v>
      </c>
      <c r="M36" s="1">
        <f t="shared" si="6"/>
        <v>2926663.0275059445</v>
      </c>
      <c r="N36" s="1">
        <f t="shared" si="7"/>
        <v>2847411.0231821518</v>
      </c>
      <c r="O36" s="1">
        <f t="shared" si="8"/>
        <v>2899050.1738303266</v>
      </c>
      <c r="P36" s="34">
        <f>IF(IF(E36&gt;Ficha!$R$1,"",E36)=0,"",IF(E36&gt;Ficha!$R$1,Ficha!$R$1,E36))</f>
        <v>41455</v>
      </c>
      <c r="Q36" s="1" cm="1">
        <f t="array" ref="Q36">IF(IF($E36&gt;Ficha!$R$1,"",F36)=0,"",IF($E36&gt;Ficha!$R$1,((_xll.ECONOMATICA(Portafolios!$B$19,"Return",$P$9,$B$1)/100)+1)*100,F36))</f>
        <v>109.474896056578</v>
      </c>
      <c r="R36" s="1" cm="1">
        <f t="array" ref="R36">IF(IF($E36&gt;Ficha!$R$1,"",G36)=0,"",IF($E36&gt;Ficha!$R$1,((_xll.ECONOMATICA(Portafolios!$F$19,"Return",$P$9,$B$1)/100)+1)*100,G36))</f>
        <v>99.4906098378124</v>
      </c>
      <c r="S36" s="1" cm="1">
        <f t="array" ref="S36">IF(IF($E36&gt;Ficha!$R$1,"",H36)=0,"",IF($E36&gt;Ficha!$R$1,((_xll.ECONOMATICA(Portafolios!$J$19,"Return",$P$9,$B$1)/100)+1)*100,H36))</f>
        <v>97.808225208893404</v>
      </c>
      <c r="T36" s="1" cm="1">
        <f t="array" ref="T36">IF(IF($E36&gt;Ficha!$R$1,"",I36)=0,"",IF($E36&gt;Ficha!$R$1,((_xll.ECONOMATICA(Estrategia!A47,"Return",$P$9,$B$1)/100)+1)*100,I36))</f>
        <v>83.419759807293303</v>
      </c>
      <c r="U36" s="1" cm="1">
        <f t="array" ref="U36">IF(IF($E36&gt;Ficha!$R$1,"",J36)=0,"",IF($E36&gt;Ficha!$R$1,((_xll.ECONOMATICA($U$7,"Return",$P$9,$B$1)/100)+1)*100,J36))</f>
        <v>105.473135137931</v>
      </c>
      <c r="V36" s="1">
        <f>IF(IF($E$9&gt;Ficha!$R$1,"",K36)=0,"",IF($E$9&gt;Ficha!$R$1,"",K36))</f>
        <v>100.939709784347</v>
      </c>
    </row>
    <row r="37" spans="5:22" x14ac:dyDescent="0.3">
      <c r="E37" s="34">
        <v>41486</v>
      </c>
      <c r="F37" s="25">
        <v>109.73611591896</v>
      </c>
      <c r="G37" s="25">
        <v>101.497536205454</v>
      </c>
      <c r="H37" s="25">
        <v>99.884961966192293</v>
      </c>
      <c r="I37" s="25">
        <v>83.230039014597395</v>
      </c>
      <c r="J37" s="25">
        <v>109.86770745750999</v>
      </c>
      <c r="K37" s="25">
        <v>104.96011099091299</v>
      </c>
      <c r="L37" s="30">
        <f t="shared" si="5"/>
        <v>41486</v>
      </c>
      <c r="M37" s="1">
        <f t="shared" si="6"/>
        <v>3033646.3866213392</v>
      </c>
      <c r="N37" s="1">
        <f t="shared" si="7"/>
        <v>3004849.0494567249</v>
      </c>
      <c r="O37" s="1">
        <f t="shared" si="8"/>
        <v>3060604.9566145842</v>
      </c>
      <c r="P37" s="34">
        <f>IF(IF(E37&gt;Ficha!$R$1,"",E37)=0,"",IF(E37&gt;Ficha!$R$1,Ficha!$R$1,E37))</f>
        <v>41486</v>
      </c>
      <c r="Q37" s="1" cm="1">
        <f t="array" ref="Q37">IF(IF($E37&gt;Ficha!$R$1,"",F37)=0,"",IF($E37&gt;Ficha!$R$1,((_xll.ECONOMATICA(Portafolios!$B$19,"Return",$P$9,$B$1)/100)+1)*100,F37))</f>
        <v>109.73611591896</v>
      </c>
      <c r="R37" s="1" cm="1">
        <f t="array" ref="R37">IF(IF($E37&gt;Ficha!$R$1,"",G37)=0,"",IF($E37&gt;Ficha!$R$1,((_xll.ECONOMATICA(Portafolios!$F$19,"Return",$P$9,$B$1)/100)+1)*100,G37))</f>
        <v>101.497536205454</v>
      </c>
      <c r="S37" s="1" cm="1">
        <f t="array" ref="S37">IF(IF($E37&gt;Ficha!$R$1,"",H37)=0,"",IF($E37&gt;Ficha!$R$1,((_xll.ECONOMATICA(Portafolios!$J$19,"Return",$P$9,$B$1)/100)+1)*100,H37))</f>
        <v>99.884961966192293</v>
      </c>
      <c r="T37" s="1" cm="1">
        <f t="array" ref="T37">IF(IF($E37&gt;Ficha!$R$1,"",I37)=0,"",IF($E37&gt;Ficha!$R$1,((_xll.ECONOMATICA(Estrategia!A48,"Return",$P$9,$B$1)/100)+1)*100,I37))</f>
        <v>83.230039014597395</v>
      </c>
      <c r="U37" s="1" cm="1">
        <f t="array" ref="U37">IF(IF($E37&gt;Ficha!$R$1,"",J37)=0,"",IF($E37&gt;Ficha!$R$1,((_xll.ECONOMATICA($U$7,"Return",$P$9,$B$1)/100)+1)*100,J37))</f>
        <v>109.86770745750999</v>
      </c>
      <c r="V37" s="1">
        <f>IF(IF($E$9&gt;Ficha!$R$1,"",K37)=0,"",IF($E$9&gt;Ficha!$R$1,"",K37))</f>
        <v>104.96011099091299</v>
      </c>
    </row>
    <row r="38" spans="5:22" x14ac:dyDescent="0.3">
      <c r="E38" s="34">
        <v>41517</v>
      </c>
      <c r="F38" s="25">
        <v>110.032485969248</v>
      </c>
      <c r="G38" s="25">
        <v>101.708883679705</v>
      </c>
      <c r="H38" s="25">
        <v>99.024220164632396</v>
      </c>
      <c r="I38" s="25">
        <v>83.536705193808302</v>
      </c>
      <c r="J38" s="25">
        <v>113.09695185092301</v>
      </c>
      <c r="K38" s="25">
        <v>107.872011157451</v>
      </c>
      <c r="L38" s="30">
        <f t="shared" si="5"/>
        <v>41517</v>
      </c>
      <c r="M38" s="1">
        <f t="shared" si="6"/>
        <v>3141839.5136026423</v>
      </c>
      <c r="N38" s="1">
        <f t="shared" si="7"/>
        <v>3111106.0216045282</v>
      </c>
      <c r="O38" s="1">
        <f t="shared" si="8"/>
        <v>3134230.7099576024</v>
      </c>
      <c r="P38" s="34">
        <f>IF(IF(E38&gt;Ficha!$R$1,"",E38)=0,"",IF(E38&gt;Ficha!$R$1,Ficha!$R$1,E38))</f>
        <v>41517</v>
      </c>
      <c r="Q38" s="1" cm="1">
        <f t="array" ref="Q38">IF(IF($E38&gt;Ficha!$R$1,"",F38)=0,"",IF($E38&gt;Ficha!$R$1,((_xll.ECONOMATICA(Portafolios!$B$19,"Return",$P$9,$B$1)/100)+1)*100,F38))</f>
        <v>110.032485969248</v>
      </c>
      <c r="R38" s="1" cm="1">
        <f t="array" ref="R38">IF(IF($E38&gt;Ficha!$R$1,"",G38)=0,"",IF($E38&gt;Ficha!$R$1,((_xll.ECONOMATICA(Portafolios!$F$19,"Return",$P$9,$B$1)/100)+1)*100,G38))</f>
        <v>101.708883679705</v>
      </c>
      <c r="S38" s="1" cm="1">
        <f t="array" ref="S38">IF(IF($E38&gt;Ficha!$R$1,"",H38)=0,"",IF($E38&gt;Ficha!$R$1,((_xll.ECONOMATICA(Portafolios!$J$19,"Return",$P$9,$B$1)/100)+1)*100,H38))</f>
        <v>99.024220164632396</v>
      </c>
      <c r="T38" s="1" cm="1">
        <f t="array" ref="T38">IF(IF($E38&gt;Ficha!$R$1,"",I38)=0,"",IF($E38&gt;Ficha!$R$1,((_xll.ECONOMATICA(Estrategia!A49,"Return",$P$9,$B$1)/100)+1)*100,I38))</f>
        <v>83.536705193808302</v>
      </c>
      <c r="U38" s="1" cm="1">
        <f t="array" ref="U38">IF(IF($E38&gt;Ficha!$R$1,"",J38)=0,"",IF($E38&gt;Ficha!$R$1,((_xll.ECONOMATICA($U$7,"Return",$P$9,$B$1)/100)+1)*100,J38))</f>
        <v>113.09695185092301</v>
      </c>
      <c r="V38" s="1">
        <f>IF(IF($E$9&gt;Ficha!$R$1,"",K38)=0,"",IF($E$9&gt;Ficha!$R$1,"",K38))</f>
        <v>107.872011157451</v>
      </c>
    </row>
    <row r="39" spans="5:22" x14ac:dyDescent="0.3">
      <c r="E39" s="34">
        <v>41547</v>
      </c>
      <c r="F39" s="25">
        <v>110.41651271260299</v>
      </c>
      <c r="G39" s="25">
        <v>103.77903646067701</v>
      </c>
      <c r="H39" s="25">
        <v>101.813727565226</v>
      </c>
      <c r="I39" s="25">
        <v>83.797908313223203</v>
      </c>
      <c r="J39" s="25">
        <v>114.975920162047</v>
      </c>
      <c r="K39" s="25">
        <v>109.479702660698</v>
      </c>
      <c r="L39" s="30">
        <f t="shared" si="5"/>
        <v>41547</v>
      </c>
      <c r="M39" s="1">
        <f t="shared" si="6"/>
        <v>3252804.9151922246</v>
      </c>
      <c r="N39" s="1">
        <f t="shared" si="7"/>
        <v>3274428.5608903319</v>
      </c>
      <c r="O39" s="1">
        <f t="shared" si="8"/>
        <v>3322521.8345537763</v>
      </c>
      <c r="P39" s="34">
        <f>IF(IF(E39&gt;Ficha!$R$1,"",E39)=0,"",IF(E39&gt;Ficha!$R$1,Ficha!$R$1,E39))</f>
        <v>41547</v>
      </c>
      <c r="Q39" s="1" cm="1">
        <f t="array" ref="Q39">IF(IF($E39&gt;Ficha!$R$1,"",F39)=0,"",IF($E39&gt;Ficha!$R$1,((_xll.ECONOMATICA(Portafolios!$B$19,"Return",$P$9,$B$1)/100)+1)*100,F39))</f>
        <v>110.41651271260299</v>
      </c>
      <c r="R39" s="1" cm="1">
        <f t="array" ref="R39">IF(IF($E39&gt;Ficha!$R$1,"",G39)=0,"",IF($E39&gt;Ficha!$R$1,((_xll.ECONOMATICA(Portafolios!$F$19,"Return",$P$9,$B$1)/100)+1)*100,G39))</f>
        <v>103.77903646067701</v>
      </c>
      <c r="S39" s="1" cm="1">
        <f t="array" ref="S39">IF(IF($E39&gt;Ficha!$R$1,"",H39)=0,"",IF($E39&gt;Ficha!$R$1,((_xll.ECONOMATICA(Portafolios!$J$19,"Return",$P$9,$B$1)/100)+1)*100,H39))</f>
        <v>101.813727565226</v>
      </c>
      <c r="T39" s="1" cm="1">
        <f t="array" ref="T39">IF(IF($E39&gt;Ficha!$R$1,"",I39)=0,"",IF($E39&gt;Ficha!$R$1,((_xll.ECONOMATICA(Estrategia!A50,"Return",$P$9,$B$1)/100)+1)*100,I39))</f>
        <v>83.797908313223203</v>
      </c>
      <c r="U39" s="1" cm="1">
        <f t="array" ref="U39">IF(IF($E39&gt;Ficha!$R$1,"",J39)=0,"",IF($E39&gt;Ficha!$R$1,((_xll.ECONOMATICA($U$7,"Return",$P$9,$B$1)/100)+1)*100,J39))</f>
        <v>114.975920162047</v>
      </c>
      <c r="V39" s="1">
        <f>IF(IF($E$9&gt;Ficha!$R$1,"",K39)=0,"",IF($E$9&gt;Ficha!$R$1,"",K39))</f>
        <v>109.479702660698</v>
      </c>
    </row>
    <row r="40" spans="5:22" x14ac:dyDescent="0.3">
      <c r="E40" s="34">
        <v>41578</v>
      </c>
      <c r="F40" s="25">
        <v>110.750415190472</v>
      </c>
      <c r="G40" s="25">
        <v>104.54606082278799</v>
      </c>
      <c r="H40" s="25">
        <v>103.447940890212</v>
      </c>
      <c r="I40" s="25">
        <v>84.061733232229003</v>
      </c>
      <c r="J40" s="25">
        <v>114.462845846661</v>
      </c>
      <c r="K40" s="25">
        <v>108.79909356671899</v>
      </c>
      <c r="L40" s="30">
        <f t="shared" si="5"/>
        <v>41578</v>
      </c>
      <c r="M40" s="1">
        <f t="shared" si="6"/>
        <v>3362641.4839673513</v>
      </c>
      <c r="N40" s="1">
        <f t="shared" si="7"/>
        <v>3398629.6574108857</v>
      </c>
      <c r="O40" s="1">
        <f t="shared" si="8"/>
        <v>3475851.6711527379</v>
      </c>
      <c r="P40" s="34">
        <f>IF(IF(E40&gt;Ficha!$R$1,"",E40)=0,"",IF(E40&gt;Ficha!$R$1,Ficha!$R$1,E40))</f>
        <v>41578</v>
      </c>
      <c r="Q40" s="1" cm="1">
        <f t="array" ref="Q40">IF(IF($E40&gt;Ficha!$R$1,"",F40)=0,"",IF($E40&gt;Ficha!$R$1,((_xll.ECONOMATICA(Portafolios!$B$19,"Return",$P$9,$B$1)/100)+1)*100,F40))</f>
        <v>110.750415190472</v>
      </c>
      <c r="R40" s="1" cm="1">
        <f t="array" ref="R40">IF(IF($E40&gt;Ficha!$R$1,"",G40)=0,"",IF($E40&gt;Ficha!$R$1,((_xll.ECONOMATICA(Portafolios!$F$19,"Return",$P$9,$B$1)/100)+1)*100,G40))</f>
        <v>104.54606082278799</v>
      </c>
      <c r="S40" s="1" cm="1">
        <f t="array" ref="S40">IF(IF($E40&gt;Ficha!$R$1,"",H40)=0,"",IF($E40&gt;Ficha!$R$1,((_xll.ECONOMATICA(Portafolios!$J$19,"Return",$P$9,$B$1)/100)+1)*100,H40))</f>
        <v>103.447940890212</v>
      </c>
      <c r="T40" s="1" cm="1">
        <f t="array" ref="T40">IF(IF($E40&gt;Ficha!$R$1,"",I40)=0,"",IF($E40&gt;Ficha!$R$1,((_xll.ECONOMATICA(Estrategia!A51,"Return",$P$9,$B$1)/100)+1)*100,I40))</f>
        <v>84.061733232229003</v>
      </c>
      <c r="U40" s="1" cm="1">
        <f t="array" ref="U40">IF(IF($E40&gt;Ficha!$R$1,"",J40)=0,"",IF($E40&gt;Ficha!$R$1,((_xll.ECONOMATICA($U$7,"Return",$P$9,$B$1)/100)+1)*100,J40))</f>
        <v>114.462845846661</v>
      </c>
      <c r="V40" s="1">
        <f>IF(IF($E$9&gt;Ficha!$R$1,"",K40)=0,"",IF($E$9&gt;Ficha!$R$1,"",K40))</f>
        <v>108.79909356671899</v>
      </c>
    </row>
    <row r="41" spans="5:22" x14ac:dyDescent="0.3">
      <c r="E41" s="34">
        <v>41608</v>
      </c>
      <c r="F41" s="25">
        <v>111.001668540179</v>
      </c>
      <c r="G41" s="25">
        <v>103.32247293752199</v>
      </c>
      <c r="H41" s="25">
        <v>104.209961214568</v>
      </c>
      <c r="I41" s="25">
        <v>84.277852952829605</v>
      </c>
      <c r="J41" s="25">
        <v>107.175314830733</v>
      </c>
      <c r="K41" s="25">
        <v>101.71710231853601</v>
      </c>
      <c r="L41" s="30">
        <f t="shared" si="5"/>
        <v>41608</v>
      </c>
      <c r="M41" s="1">
        <f t="shared" si="6"/>
        <v>3470270.1229684558</v>
      </c>
      <c r="N41" s="1">
        <f t="shared" si="7"/>
        <v>3458852.7204073705</v>
      </c>
      <c r="O41" s="1">
        <f t="shared" si="8"/>
        <v>3601455.5603657304</v>
      </c>
      <c r="P41" s="34">
        <f>IF(IF(E41&gt;Ficha!$R$1,"",E41)=0,"",IF(E41&gt;Ficha!$R$1,Ficha!$R$1,E41))</f>
        <v>41608</v>
      </c>
      <c r="Q41" s="1" cm="1">
        <f t="array" ref="Q41">IF(IF($E41&gt;Ficha!$R$1,"",F41)=0,"",IF($E41&gt;Ficha!$R$1,((_xll.ECONOMATICA(Portafolios!$B$19,"Return",$P$9,$B$1)/100)+1)*100,F41))</f>
        <v>111.001668540179</v>
      </c>
      <c r="R41" s="1" cm="1">
        <f t="array" ref="R41">IF(IF($E41&gt;Ficha!$R$1,"",G41)=0,"",IF($E41&gt;Ficha!$R$1,((_xll.ECONOMATICA(Portafolios!$F$19,"Return",$P$9,$B$1)/100)+1)*100,G41))</f>
        <v>103.32247293752199</v>
      </c>
      <c r="S41" s="1" cm="1">
        <f t="array" ref="S41">IF(IF($E41&gt;Ficha!$R$1,"",H41)=0,"",IF($E41&gt;Ficha!$R$1,((_xll.ECONOMATICA(Portafolios!$J$19,"Return",$P$9,$B$1)/100)+1)*100,H41))</f>
        <v>104.209961214568</v>
      </c>
      <c r="T41" s="1" cm="1">
        <f t="array" ref="T41">IF(IF($E41&gt;Ficha!$R$1,"",I41)=0,"",IF($E41&gt;Ficha!$R$1,((_xll.ECONOMATICA(Estrategia!A52,"Return",$P$9,$B$1)/100)+1)*100,I41))</f>
        <v>84.277852952829605</v>
      </c>
      <c r="U41" s="1" cm="1">
        <f t="array" ref="U41">IF(IF($E41&gt;Ficha!$R$1,"",J41)=0,"",IF($E41&gt;Ficha!$R$1,((_xll.ECONOMATICA($U$7,"Return",$P$9,$B$1)/100)+1)*100,J41))</f>
        <v>107.175314830733</v>
      </c>
      <c r="V41" s="1">
        <f>IF(IF($E$9&gt;Ficha!$R$1,"",K41)=0,"",IF($E$9&gt;Ficha!$R$1,"",K41))</f>
        <v>101.71710231853601</v>
      </c>
    </row>
    <row r="42" spans="5:22" x14ac:dyDescent="0.3">
      <c r="E42" s="34">
        <v>41639</v>
      </c>
      <c r="F42" s="25">
        <v>111.27450789744</v>
      </c>
      <c r="G42" s="25">
        <v>103.214528735145</v>
      </c>
      <c r="H42" s="25">
        <v>104.807995670824</v>
      </c>
      <c r="I42" s="25">
        <v>84.545197656378207</v>
      </c>
      <c r="J42" s="25">
        <v>105.834986242</v>
      </c>
      <c r="K42" s="25">
        <v>100.28411037148901</v>
      </c>
      <c r="L42" s="30">
        <f t="shared" si="5"/>
        <v>41639</v>
      </c>
      <c r="M42" s="1">
        <f t="shared" si="6"/>
        <v>3578799.9611440869</v>
      </c>
      <c r="N42" s="1">
        <f t="shared" si="7"/>
        <v>3555239.1493474748</v>
      </c>
      <c r="O42" s="1">
        <f t="shared" si="8"/>
        <v>3722123.3976115272</v>
      </c>
      <c r="P42" s="34">
        <f>IF(IF(E42&gt;Ficha!$R$1,"",E42)=0,"",IF(E42&gt;Ficha!$R$1,Ficha!$R$1,E42))</f>
        <v>41639</v>
      </c>
      <c r="Q42" s="1" cm="1">
        <f t="array" ref="Q42">IF(IF($E42&gt;Ficha!$R$1,"",F42)=0,"",IF($E42&gt;Ficha!$R$1,((_xll.ECONOMATICA(Portafolios!$B$19,"Return",$P$9,$B$1)/100)+1)*100,F42))</f>
        <v>111.27450789744</v>
      </c>
      <c r="R42" s="1" cm="1">
        <f t="array" ref="R42">IF(IF($E42&gt;Ficha!$R$1,"",G42)=0,"",IF($E42&gt;Ficha!$R$1,((_xll.ECONOMATICA(Portafolios!$F$19,"Return",$P$9,$B$1)/100)+1)*100,G42))</f>
        <v>103.214528735145</v>
      </c>
      <c r="S42" s="1" cm="1">
        <f t="array" ref="S42">IF(IF($E42&gt;Ficha!$R$1,"",H42)=0,"",IF($E42&gt;Ficha!$R$1,((_xll.ECONOMATICA(Portafolios!$J$19,"Return",$P$9,$B$1)/100)+1)*100,H42))</f>
        <v>104.807995670824</v>
      </c>
      <c r="T42" s="1" cm="1">
        <f t="array" ref="T42">IF(IF($E42&gt;Ficha!$R$1,"",I42)=0,"",IF($E42&gt;Ficha!$R$1,((_xll.ECONOMATICA(Estrategia!A53,"Return",$P$9,$B$1)/100)+1)*100,I42))</f>
        <v>84.545197656378207</v>
      </c>
      <c r="U42" s="1" cm="1">
        <f t="array" ref="U42">IF(IF($E42&gt;Ficha!$R$1,"",J42)=0,"",IF($E42&gt;Ficha!$R$1,((_xll.ECONOMATICA($U$7,"Return",$P$9,$B$1)/100)+1)*100,J42))</f>
        <v>105.834986242</v>
      </c>
      <c r="V42" s="1">
        <f>IF(IF($E$9&gt;Ficha!$R$1,"",K42)=0,"",IF($E$9&gt;Ficha!$R$1,"",K42))</f>
        <v>100.28411037148901</v>
      </c>
    </row>
    <row r="43" spans="5:22" x14ac:dyDescent="0.3">
      <c r="E43" s="34">
        <v>41670</v>
      </c>
      <c r="F43" s="25">
        <v>111.618376887986</v>
      </c>
      <c r="G43" s="25">
        <v>99.566479464876494</v>
      </c>
      <c r="H43" s="25">
        <v>102.717204932473</v>
      </c>
      <c r="I43" s="25">
        <v>77.564071249915301</v>
      </c>
      <c r="J43" s="25">
        <v>96.366750565706795</v>
      </c>
      <c r="K43" s="25">
        <v>91.158867934369496</v>
      </c>
      <c r="L43" s="30">
        <f t="shared" si="5"/>
        <v>41670</v>
      </c>
      <c r="M43" s="1">
        <f t="shared" si="6"/>
        <v>3689859.442360925</v>
      </c>
      <c r="N43" s="1">
        <f t="shared" si="7"/>
        <v>3529581.572421574</v>
      </c>
      <c r="O43" s="1">
        <f t="shared" si="8"/>
        <v>3747871.6091204309</v>
      </c>
      <c r="P43" s="34">
        <f>IF(IF(E43&gt;Ficha!$R$1,"",E43)=0,"",IF(E43&gt;Ficha!$R$1,Ficha!$R$1,E43))</f>
        <v>41670</v>
      </c>
      <c r="Q43" s="1" cm="1">
        <f t="array" ref="Q43">IF(IF($E43&gt;Ficha!$R$1,"",F43)=0,"",IF($E43&gt;Ficha!$R$1,((_xll.ECONOMATICA(Portafolios!$B$19,"Return",$P$9,$B$1)/100)+1)*100,F43))</f>
        <v>111.618376887986</v>
      </c>
      <c r="R43" s="1" cm="1">
        <f t="array" ref="R43">IF(IF($E43&gt;Ficha!$R$1,"",G43)=0,"",IF($E43&gt;Ficha!$R$1,((_xll.ECONOMATICA(Portafolios!$F$19,"Return",$P$9,$B$1)/100)+1)*100,G43))</f>
        <v>99.566479464876494</v>
      </c>
      <c r="S43" s="1" cm="1">
        <f t="array" ref="S43">IF(IF($E43&gt;Ficha!$R$1,"",H43)=0,"",IF($E43&gt;Ficha!$R$1,((_xll.ECONOMATICA(Portafolios!$J$19,"Return",$P$9,$B$1)/100)+1)*100,H43))</f>
        <v>102.717204932473</v>
      </c>
      <c r="T43" s="1" cm="1">
        <f t="array" ref="T43">IF(IF($E43&gt;Ficha!$R$1,"",I43)=0,"",IF($E43&gt;Ficha!$R$1,((_xll.ECONOMATICA(Estrategia!A54,"Return",$P$9,$B$1)/100)+1)*100,I43))</f>
        <v>77.564071249915301</v>
      </c>
      <c r="U43" s="1" cm="1">
        <f t="array" ref="U43">IF(IF($E43&gt;Ficha!$R$1,"",J43)=0,"",IF($E43&gt;Ficha!$R$1,((_xll.ECONOMATICA($U$7,"Return",$P$9,$B$1)/100)+1)*100,J43))</f>
        <v>96.366750565706795</v>
      </c>
      <c r="V43" s="1">
        <f>IF(IF($E$9&gt;Ficha!$R$1,"",K43)=0,"",IF($E$9&gt;Ficha!$R$1,"",K43))</f>
        <v>91.158867934369496</v>
      </c>
    </row>
    <row r="44" spans="5:22" x14ac:dyDescent="0.3">
      <c r="E44" s="34">
        <v>41698</v>
      </c>
      <c r="F44" s="25">
        <v>111.92675537045599</v>
      </c>
      <c r="G44" s="25">
        <v>101.573382445611</v>
      </c>
      <c r="H44" s="25">
        <v>105.200936193345</v>
      </c>
      <c r="I44" s="25">
        <v>80.516356437001406</v>
      </c>
      <c r="J44" s="25">
        <v>100.43921983905599</v>
      </c>
      <c r="K44" s="25">
        <v>94.859033550717896</v>
      </c>
      <c r="L44" s="30">
        <f t="shared" si="5"/>
        <v>41698</v>
      </c>
      <c r="M44" s="1">
        <f t="shared" si="6"/>
        <v>3800053.7606003373</v>
      </c>
      <c r="N44" s="1">
        <f t="shared" si="7"/>
        <v>3700725.2727563567</v>
      </c>
      <c r="O44" s="1">
        <f t="shared" si="8"/>
        <v>3938496.2117215889</v>
      </c>
      <c r="P44" s="34">
        <f>IF(IF(E44&gt;Ficha!$R$1,"",E44)=0,"",IF(E44&gt;Ficha!$R$1,Ficha!$R$1,E44))</f>
        <v>41698</v>
      </c>
      <c r="Q44" s="1" cm="1">
        <f t="array" ref="Q44">IF(IF($E44&gt;Ficha!$R$1,"",F44)=0,"",IF($E44&gt;Ficha!$R$1,((_xll.ECONOMATICA(Portafolios!$B$19,"Return",$P$9,$B$1)/100)+1)*100,F44))</f>
        <v>111.92675537045599</v>
      </c>
      <c r="R44" s="1" cm="1">
        <f t="array" ref="R44">IF(IF($E44&gt;Ficha!$R$1,"",G44)=0,"",IF($E44&gt;Ficha!$R$1,((_xll.ECONOMATICA(Portafolios!$F$19,"Return",$P$9,$B$1)/100)+1)*100,G44))</f>
        <v>101.573382445611</v>
      </c>
      <c r="S44" s="1" cm="1">
        <f t="array" ref="S44">IF(IF($E44&gt;Ficha!$R$1,"",H44)=0,"",IF($E44&gt;Ficha!$R$1,((_xll.ECONOMATICA(Portafolios!$J$19,"Return",$P$9,$B$1)/100)+1)*100,H44))</f>
        <v>105.200936193345</v>
      </c>
      <c r="T44" s="1" cm="1">
        <f t="array" ref="T44">IF(IF($E44&gt;Ficha!$R$1,"",I44)=0,"",IF($E44&gt;Ficha!$R$1,((_xll.ECONOMATICA(Estrategia!A55,"Return",$P$9,$B$1)/100)+1)*100,I44))</f>
        <v>80.516356437001406</v>
      </c>
      <c r="U44" s="1" cm="1">
        <f t="array" ref="U44">IF(IF($E44&gt;Ficha!$R$1,"",J44)=0,"",IF($E44&gt;Ficha!$R$1,((_xll.ECONOMATICA($U$7,"Return",$P$9,$B$1)/100)+1)*100,J44))</f>
        <v>100.43921983905599</v>
      </c>
      <c r="V44" s="1">
        <f>IF(IF($E$9&gt;Ficha!$R$1,"",K44)=0,"",IF($E$9&gt;Ficha!$R$1,"",K44))</f>
        <v>94.859033550717896</v>
      </c>
    </row>
    <row r="45" spans="5:22" x14ac:dyDescent="0.3">
      <c r="E45" s="34">
        <v>41729</v>
      </c>
      <c r="F45" s="25">
        <v>112.290022597415</v>
      </c>
      <c r="G45" s="25">
        <v>103.94233114435301</v>
      </c>
      <c r="H45" s="25">
        <v>104.85348694445599</v>
      </c>
      <c r="I45" s="25">
        <v>88.701848222175599</v>
      </c>
      <c r="J45" s="25">
        <v>111.945189114776</v>
      </c>
      <c r="K45" s="25">
        <v>105.55637227196701</v>
      </c>
      <c r="L45" s="30">
        <f t="shared" si="5"/>
        <v>41729</v>
      </c>
      <c r="M45" s="1">
        <f t="shared" si="6"/>
        <v>3912387.1386862067</v>
      </c>
      <c r="N45" s="1">
        <f t="shared" si="7"/>
        <v>3887035.5649630004</v>
      </c>
      <c r="O45" s="1">
        <f t="shared" si="8"/>
        <v>4025488.4610300944</v>
      </c>
      <c r="P45" s="34">
        <f>IF(IF(E45&gt;Ficha!$R$1,"",E45)=0,"",IF(E45&gt;Ficha!$R$1,Ficha!$R$1,E45))</f>
        <v>41729</v>
      </c>
      <c r="Q45" s="1" cm="1">
        <f t="array" ref="Q45">IF(IF($E45&gt;Ficha!$R$1,"",F45)=0,"",IF($E45&gt;Ficha!$R$1,((_xll.ECONOMATICA(Portafolios!$B$19,"Return",$P$9,$B$1)/100)+1)*100,F45))</f>
        <v>112.290022597415</v>
      </c>
      <c r="R45" s="1" cm="1">
        <f t="array" ref="R45">IF(IF($E45&gt;Ficha!$R$1,"",G45)=0,"",IF($E45&gt;Ficha!$R$1,((_xll.ECONOMATICA(Portafolios!$F$19,"Return",$P$9,$B$1)/100)+1)*100,G45))</f>
        <v>103.94233114435301</v>
      </c>
      <c r="S45" s="1" cm="1">
        <f t="array" ref="S45">IF(IF($E45&gt;Ficha!$R$1,"",H45)=0,"",IF($E45&gt;Ficha!$R$1,((_xll.ECONOMATICA(Portafolios!$J$19,"Return",$P$9,$B$1)/100)+1)*100,H45))</f>
        <v>104.85348694445599</v>
      </c>
      <c r="T45" s="1" cm="1">
        <f t="array" ref="T45">IF(IF($E45&gt;Ficha!$R$1,"",I45)=0,"",IF($E45&gt;Ficha!$R$1,((_xll.ECONOMATICA(Estrategia!A56,"Return",$P$9,$B$1)/100)+1)*100,I45))</f>
        <v>88.701848222175599</v>
      </c>
      <c r="U45" s="1" cm="1">
        <f t="array" ref="U45">IF(IF($E45&gt;Ficha!$R$1,"",J45)=0,"",IF($E45&gt;Ficha!$R$1,((_xll.ECONOMATICA($U$7,"Return",$P$9,$B$1)/100)+1)*100,J45))</f>
        <v>111.945189114776</v>
      </c>
      <c r="V45" s="1">
        <f>IF(IF($E$9&gt;Ficha!$R$1,"",K45)=0,"",IF($E$9&gt;Ficha!$R$1,"",K45))</f>
        <v>105.55637227196701</v>
      </c>
    </row>
    <row r="46" spans="5:22" x14ac:dyDescent="0.3">
      <c r="E46" s="34">
        <v>41759</v>
      </c>
      <c r="F46" s="25">
        <v>112.558048858424</v>
      </c>
      <c r="G46" s="25">
        <v>104.632982570678</v>
      </c>
      <c r="H46" s="25">
        <v>105.36920478020301</v>
      </c>
      <c r="I46" s="25">
        <v>89.253545535844793</v>
      </c>
      <c r="J46" s="25">
        <v>112.763474299572</v>
      </c>
      <c r="K46" s="25">
        <v>106.157608631649</v>
      </c>
      <c r="L46" s="30">
        <f t="shared" si="5"/>
        <v>41759</v>
      </c>
      <c r="M46" s="1">
        <f t="shared" si="6"/>
        <v>4021725.6575692357</v>
      </c>
      <c r="N46" s="1">
        <f t="shared" si="7"/>
        <v>4012863.2198516456</v>
      </c>
      <c r="O46" s="1">
        <f t="shared" si="8"/>
        <v>4145287.6709318766</v>
      </c>
      <c r="P46" s="34">
        <f>IF(IF(E46&gt;Ficha!$R$1,"",E46)=0,"",IF(E46&gt;Ficha!$R$1,Ficha!$R$1,E46))</f>
        <v>41759</v>
      </c>
      <c r="Q46" s="1" cm="1">
        <f t="array" ref="Q46">IF(IF($E46&gt;Ficha!$R$1,"",F46)=0,"",IF($E46&gt;Ficha!$R$1,((_xll.ECONOMATICA(Portafolios!$B$19,"Return",$P$9,$B$1)/100)+1)*100,F46))</f>
        <v>112.558048858424</v>
      </c>
      <c r="R46" s="1" cm="1">
        <f t="array" ref="R46">IF(IF($E46&gt;Ficha!$R$1,"",G46)=0,"",IF($E46&gt;Ficha!$R$1,((_xll.ECONOMATICA(Portafolios!$F$19,"Return",$P$9,$B$1)/100)+1)*100,G46))</f>
        <v>104.632982570678</v>
      </c>
      <c r="S46" s="1" cm="1">
        <f t="array" ref="S46">IF(IF($E46&gt;Ficha!$R$1,"",H46)=0,"",IF($E46&gt;Ficha!$R$1,((_xll.ECONOMATICA(Portafolios!$J$19,"Return",$P$9,$B$1)/100)+1)*100,H46))</f>
        <v>105.36920478020301</v>
      </c>
      <c r="T46" s="1" cm="1">
        <f t="array" ref="T46">IF(IF($E46&gt;Ficha!$R$1,"",I46)=0,"",IF($E46&gt;Ficha!$R$1,((_xll.ECONOMATICA(Estrategia!A57,"Return",$P$9,$B$1)/100)+1)*100,I46))</f>
        <v>89.253545535844793</v>
      </c>
      <c r="U46" s="1" cm="1">
        <f t="array" ref="U46">IF(IF($E46&gt;Ficha!$R$1,"",J46)=0,"",IF($E46&gt;Ficha!$R$1,((_xll.ECONOMATICA($U$7,"Return",$P$9,$B$1)/100)+1)*100,J46))</f>
        <v>112.763474299572</v>
      </c>
      <c r="V46" s="1">
        <f>IF(IF($E$9&gt;Ficha!$R$1,"",K46)=0,"",IF($E$9&gt;Ficha!$R$1,"",K46))</f>
        <v>106.157608631649</v>
      </c>
    </row>
    <row r="47" spans="5:22" x14ac:dyDescent="0.3">
      <c r="E47" s="34">
        <v>41790</v>
      </c>
      <c r="F47" s="25">
        <v>112.888353668386</v>
      </c>
      <c r="G47" s="25">
        <v>104.75788830069401</v>
      </c>
      <c r="H47" s="25">
        <v>106.7682954669</v>
      </c>
      <c r="I47" s="25">
        <v>88.736684534000204</v>
      </c>
      <c r="J47" s="25">
        <v>111.907074482529</v>
      </c>
      <c r="K47" s="25">
        <v>105.174162057112</v>
      </c>
      <c r="L47" s="30">
        <f t="shared" si="5"/>
        <v>41790</v>
      </c>
      <c r="M47" s="1">
        <f t="shared" si="6"/>
        <v>4133527.5264050537</v>
      </c>
      <c r="N47" s="1">
        <f t="shared" si="7"/>
        <v>4117653.5794267571</v>
      </c>
      <c r="O47" s="1">
        <f t="shared" si="8"/>
        <v>4300328.7371160481</v>
      </c>
      <c r="P47" s="34">
        <f>IF(IF(E47&gt;Ficha!$R$1,"",E47)=0,"",IF(E47&gt;Ficha!$R$1,Ficha!$R$1,E47))</f>
        <v>41790</v>
      </c>
      <c r="Q47" s="1" cm="1">
        <f t="array" ref="Q47">IF(IF($E47&gt;Ficha!$R$1,"",F47)=0,"",IF($E47&gt;Ficha!$R$1,((_xll.ECONOMATICA(Portafolios!$B$19,"Return",$P$9,$B$1)/100)+1)*100,F47))</f>
        <v>112.888353668386</v>
      </c>
      <c r="R47" s="1" cm="1">
        <f t="array" ref="R47">IF(IF($E47&gt;Ficha!$R$1,"",G47)=0,"",IF($E47&gt;Ficha!$R$1,((_xll.ECONOMATICA(Portafolios!$F$19,"Return",$P$9,$B$1)/100)+1)*100,G47))</f>
        <v>104.75788830069401</v>
      </c>
      <c r="S47" s="1" cm="1">
        <f t="array" ref="S47">IF(IF($E47&gt;Ficha!$R$1,"",H47)=0,"",IF($E47&gt;Ficha!$R$1,((_xll.ECONOMATICA(Portafolios!$J$19,"Return",$P$9,$B$1)/100)+1)*100,H47))</f>
        <v>106.7682954669</v>
      </c>
      <c r="T47" s="1" cm="1">
        <f t="array" ref="T47">IF(IF($E47&gt;Ficha!$R$1,"",I47)=0,"",IF($E47&gt;Ficha!$R$1,((_xll.ECONOMATICA(Estrategia!A58,"Return",$P$9,$B$1)/100)+1)*100,I47))</f>
        <v>88.736684534000204</v>
      </c>
      <c r="U47" s="1" cm="1">
        <f t="array" ref="U47">IF(IF($E47&gt;Ficha!$R$1,"",J47)=0,"",IF($E47&gt;Ficha!$R$1,((_xll.ECONOMATICA($U$7,"Return",$P$9,$B$1)/100)+1)*100,J47))</f>
        <v>111.907074482529</v>
      </c>
      <c r="V47" s="1">
        <f>IF(IF($E$9&gt;Ficha!$R$1,"",K47)=0,"",IF($E$9&gt;Ficha!$R$1,"",K47))</f>
        <v>105.174162057112</v>
      </c>
    </row>
    <row r="48" spans="5:22" x14ac:dyDescent="0.3">
      <c r="E48" s="34">
        <v>41820</v>
      </c>
      <c r="F48" s="25">
        <v>113.135863498785</v>
      </c>
      <c r="G48" s="25">
        <v>106.094527755398</v>
      </c>
      <c r="H48" s="25">
        <v>107.676093908609</v>
      </c>
      <c r="I48" s="25">
        <v>90.939124673022903</v>
      </c>
      <c r="J48" s="25">
        <v>115.270106711076</v>
      </c>
      <c r="K48" s="25">
        <v>108.17863682378101</v>
      </c>
      <c r="L48" s="30">
        <f t="shared" si="5"/>
        <v>41820</v>
      </c>
      <c r="M48" s="1">
        <f t="shared" si="6"/>
        <v>4242590.3629489848</v>
      </c>
      <c r="N48" s="1">
        <f t="shared" si="7"/>
        <v>4270192.0404853355</v>
      </c>
      <c r="O48" s="1">
        <f t="shared" si="8"/>
        <v>4436892.3228632864</v>
      </c>
      <c r="P48" s="34">
        <f>IF(IF(E48&gt;Ficha!$R$1,"",E48)=0,"",IF(E48&gt;Ficha!$R$1,Ficha!$R$1,E48))</f>
        <v>41820</v>
      </c>
      <c r="Q48" s="1" cm="1">
        <f t="array" ref="Q48">IF(IF($E48&gt;Ficha!$R$1,"",F48)=0,"",IF($E48&gt;Ficha!$R$1,((_xll.ECONOMATICA(Portafolios!$B$19,"Return",$P$9,$B$1)/100)+1)*100,F48))</f>
        <v>113.135863498785</v>
      </c>
      <c r="R48" s="1" cm="1">
        <f t="array" ref="R48">IF(IF($E48&gt;Ficha!$R$1,"",G48)=0,"",IF($E48&gt;Ficha!$R$1,((_xll.ECONOMATICA(Portafolios!$F$19,"Return",$P$9,$B$1)/100)+1)*100,G48))</f>
        <v>106.094527755398</v>
      </c>
      <c r="S48" s="1" cm="1">
        <f t="array" ref="S48">IF(IF($E48&gt;Ficha!$R$1,"",H48)=0,"",IF($E48&gt;Ficha!$R$1,((_xll.ECONOMATICA(Portafolios!$J$19,"Return",$P$9,$B$1)/100)+1)*100,H48))</f>
        <v>107.676093908609</v>
      </c>
      <c r="T48" s="1" cm="1">
        <f t="array" ref="T48">IF(IF($E48&gt;Ficha!$R$1,"",I48)=0,"",IF($E48&gt;Ficha!$R$1,((_xll.ECONOMATICA(Estrategia!A59,"Return",$P$9,$B$1)/100)+1)*100,I48))</f>
        <v>90.939124673022903</v>
      </c>
      <c r="U48" s="1" cm="1">
        <f t="array" ref="U48">IF(IF($E48&gt;Ficha!$R$1,"",J48)=0,"",IF($E48&gt;Ficha!$R$1,((_xll.ECONOMATICA($U$7,"Return",$P$9,$B$1)/100)+1)*100,J48))</f>
        <v>115.270106711076</v>
      </c>
      <c r="V48" s="1">
        <f>IF(IF($E$9&gt;Ficha!$R$1,"",K48)=0,"",IF($E$9&gt;Ficha!$R$1,"",K48))</f>
        <v>108.17863682378101</v>
      </c>
    </row>
    <row r="49" spans="5:22" x14ac:dyDescent="0.3">
      <c r="E49" s="34">
        <v>41851</v>
      </c>
      <c r="F49" s="25">
        <v>113.414634146495</v>
      </c>
      <c r="G49" s="25">
        <v>106.13951318222099</v>
      </c>
      <c r="H49" s="25">
        <v>107.435305377818</v>
      </c>
      <c r="I49" s="25">
        <v>90.431023240904295</v>
      </c>
      <c r="J49" s="25">
        <v>114.71508823987099</v>
      </c>
      <c r="K49" s="25">
        <v>107.459436324658</v>
      </c>
      <c r="L49" s="30">
        <f t="shared" si="5"/>
        <v>41851</v>
      </c>
      <c r="M49" s="1">
        <f t="shared" si="6"/>
        <v>4353044.2511049733</v>
      </c>
      <c r="N49" s="1">
        <f t="shared" si="7"/>
        <v>4372002.6561280219</v>
      </c>
      <c r="O49" s="1">
        <f t="shared" si="8"/>
        <v>4526970.4103484536</v>
      </c>
      <c r="P49" s="34">
        <f>IF(IF(E49&gt;Ficha!$R$1,"",E49)=0,"",IF(E49&gt;Ficha!$R$1,Ficha!$R$1,E49))</f>
        <v>41851</v>
      </c>
      <c r="Q49" s="1" cm="1">
        <f t="array" ref="Q49">IF(IF($E49&gt;Ficha!$R$1,"",F49)=0,"",IF($E49&gt;Ficha!$R$1,((_xll.ECONOMATICA(Portafolios!$B$19,"Return",$P$9,$B$1)/100)+1)*100,F49))</f>
        <v>113.414634146495</v>
      </c>
      <c r="R49" s="1" cm="1">
        <f t="array" ref="R49">IF(IF($E49&gt;Ficha!$R$1,"",G49)=0,"",IF($E49&gt;Ficha!$R$1,((_xll.ECONOMATICA(Portafolios!$F$19,"Return",$P$9,$B$1)/100)+1)*100,G49))</f>
        <v>106.13951318222099</v>
      </c>
      <c r="S49" s="1" cm="1">
        <f t="array" ref="S49">IF(IF($E49&gt;Ficha!$R$1,"",H49)=0,"",IF($E49&gt;Ficha!$R$1,((_xll.ECONOMATICA(Portafolios!$J$19,"Return",$P$9,$B$1)/100)+1)*100,H49))</f>
        <v>107.435305377818</v>
      </c>
      <c r="T49" s="1" cm="1">
        <f t="array" ref="T49">IF(IF($E49&gt;Ficha!$R$1,"",I49)=0,"",IF($E49&gt;Ficha!$R$1,((_xll.ECONOMATICA(Estrategia!A60,"Return",$P$9,$B$1)/100)+1)*100,I49))</f>
        <v>90.431023240904295</v>
      </c>
      <c r="U49" s="1" cm="1">
        <f t="array" ref="U49">IF(IF($E49&gt;Ficha!$R$1,"",J49)=0,"",IF($E49&gt;Ficha!$R$1,((_xll.ECONOMATICA($U$7,"Return",$P$9,$B$1)/100)+1)*100,J49))</f>
        <v>114.71508823987099</v>
      </c>
      <c r="V49" s="1">
        <f>IF(IF($E$9&gt;Ficha!$R$1,"",K49)=0,"",IF($E$9&gt;Ficha!$R$1,"",K49))</f>
        <v>107.459436324658</v>
      </c>
    </row>
    <row r="50" spans="5:22" x14ac:dyDescent="0.3">
      <c r="E50" s="34">
        <v>41882</v>
      </c>
      <c r="F50" s="25">
        <v>113.710712493979</v>
      </c>
      <c r="G50" s="25">
        <v>107.394453113084</v>
      </c>
      <c r="H50" s="25">
        <v>108.541624792153</v>
      </c>
      <c r="I50" s="25">
        <v>94.276756942970707</v>
      </c>
      <c r="J50" s="25">
        <v>120.592949515558</v>
      </c>
      <c r="K50" s="25">
        <v>112.79358647658999</v>
      </c>
      <c r="L50" s="30">
        <f t="shared" si="5"/>
        <v>41882</v>
      </c>
      <c r="M50" s="1">
        <f t="shared" si="6"/>
        <v>4464408.2356391661</v>
      </c>
      <c r="N50" s="1">
        <f t="shared" si="7"/>
        <v>4523695.0046843486</v>
      </c>
      <c r="O50" s="1">
        <f t="shared" si="8"/>
        <v>4673587.0717473859</v>
      </c>
      <c r="P50" s="34">
        <f>IF(IF(E50&gt;Ficha!$R$1,"",E50)=0,"",IF(E50&gt;Ficha!$R$1,Ficha!$R$1,E50))</f>
        <v>41882</v>
      </c>
      <c r="Q50" s="1" cm="1">
        <f t="array" ref="Q50">IF(IF($E50&gt;Ficha!$R$1,"",F50)=0,"",IF($E50&gt;Ficha!$R$1,((_xll.ECONOMATICA(Portafolios!$B$19,"Return",$P$9,$B$1)/100)+1)*100,F50))</f>
        <v>113.710712493979</v>
      </c>
      <c r="R50" s="1" cm="1">
        <f t="array" ref="R50">IF(IF($E50&gt;Ficha!$R$1,"",G50)=0,"",IF($E50&gt;Ficha!$R$1,((_xll.ECONOMATICA(Portafolios!$F$19,"Return",$P$9,$B$1)/100)+1)*100,G50))</f>
        <v>107.394453113084</v>
      </c>
      <c r="S50" s="1" cm="1">
        <f t="array" ref="S50">IF(IF($E50&gt;Ficha!$R$1,"",H50)=0,"",IF($E50&gt;Ficha!$R$1,((_xll.ECONOMATICA(Portafolios!$J$19,"Return",$P$9,$B$1)/100)+1)*100,H50))</f>
        <v>108.541624792153</v>
      </c>
      <c r="T50" s="1" cm="1">
        <f t="array" ref="T50">IF(IF($E50&gt;Ficha!$R$1,"",I50)=0,"",IF($E50&gt;Ficha!$R$1,((_xll.ECONOMATICA(Estrategia!A61,"Return",$P$9,$B$1)/100)+1)*100,I50))</f>
        <v>94.276756942970707</v>
      </c>
      <c r="U50" s="1" cm="1">
        <f t="array" ref="U50">IF(IF($E50&gt;Ficha!$R$1,"",J50)=0,"",IF($E50&gt;Ficha!$R$1,((_xll.ECONOMATICA($U$7,"Return",$P$9,$B$1)/100)+1)*100,J50))</f>
        <v>120.592949515558</v>
      </c>
      <c r="V50" s="1">
        <f>IF(IF($E$9&gt;Ficha!$R$1,"",K50)=0,"",IF($E$9&gt;Ficha!$R$1,"",K50))</f>
        <v>112.79358647658999</v>
      </c>
    </row>
    <row r="51" spans="5:22" x14ac:dyDescent="0.3">
      <c r="E51" s="34">
        <v>41912</v>
      </c>
      <c r="F51" s="25">
        <v>114.040093578398</v>
      </c>
      <c r="G51" s="25">
        <v>105.394693376031</v>
      </c>
      <c r="H51" s="25">
        <v>107.250160150463</v>
      </c>
      <c r="I51" s="25">
        <v>89.404565481585493</v>
      </c>
      <c r="J51" s="25">
        <v>113.73422600003001</v>
      </c>
      <c r="K51" s="25">
        <v>106.19099436490799</v>
      </c>
      <c r="L51" s="30">
        <f t="shared" si="5"/>
        <v>41912</v>
      </c>
      <c r="M51" s="1">
        <f t="shared" si="6"/>
        <v>4577340.1010165969</v>
      </c>
      <c r="N51" s="1">
        <f t="shared" si="7"/>
        <v>4539460.6436829483</v>
      </c>
      <c r="O51" s="1">
        <f t="shared" si="8"/>
        <v>4717979.1658902625</v>
      </c>
      <c r="P51" s="34">
        <f>IF(IF(E51&gt;Ficha!$R$1,"",E51)=0,"",IF(E51&gt;Ficha!$R$1,Ficha!$R$1,E51))</f>
        <v>41912</v>
      </c>
      <c r="Q51" s="1" cm="1">
        <f t="array" ref="Q51">IF(IF($E51&gt;Ficha!$R$1,"",F51)=0,"",IF($E51&gt;Ficha!$R$1,((_xll.ECONOMATICA(Portafolios!$B$19,"Return",$P$9,$B$1)/100)+1)*100,F51))</f>
        <v>114.040093578398</v>
      </c>
      <c r="R51" s="1" cm="1">
        <f t="array" ref="R51">IF(IF($E51&gt;Ficha!$R$1,"",G51)=0,"",IF($E51&gt;Ficha!$R$1,((_xll.ECONOMATICA(Portafolios!$F$19,"Return",$P$9,$B$1)/100)+1)*100,G51))</f>
        <v>105.394693376031</v>
      </c>
      <c r="S51" s="1" cm="1">
        <f t="array" ref="S51">IF(IF($E51&gt;Ficha!$R$1,"",H51)=0,"",IF($E51&gt;Ficha!$R$1,((_xll.ECONOMATICA(Portafolios!$J$19,"Return",$P$9,$B$1)/100)+1)*100,H51))</f>
        <v>107.250160150463</v>
      </c>
      <c r="T51" s="1" cm="1">
        <f t="array" ref="T51">IF(IF($E51&gt;Ficha!$R$1,"",I51)=0,"",IF($E51&gt;Ficha!$R$1,((_xll.ECONOMATICA(Estrategia!A62,"Return",$P$9,$B$1)/100)+1)*100,I51))</f>
        <v>89.404565481585493</v>
      </c>
      <c r="U51" s="1" cm="1">
        <f t="array" ref="U51">IF(IF($E51&gt;Ficha!$R$1,"",J51)=0,"",IF($E51&gt;Ficha!$R$1,((_xll.ECONOMATICA($U$7,"Return",$P$9,$B$1)/100)+1)*100,J51))</f>
        <v>113.73422600003001</v>
      </c>
      <c r="V51" s="1">
        <f>IF(IF($E$9&gt;Ficha!$R$1,"",K51)=0,"",IF($E$9&gt;Ficha!$R$1,"",K51))</f>
        <v>106.19099436490799</v>
      </c>
    </row>
    <row r="52" spans="5:22" x14ac:dyDescent="0.3">
      <c r="E52" s="34">
        <v>41943</v>
      </c>
      <c r="F52" s="25">
        <v>114.376135210157</v>
      </c>
      <c r="G52" s="25">
        <v>105.624538946431</v>
      </c>
      <c r="H52" s="25">
        <v>108.04616672149901</v>
      </c>
      <c r="I52" s="25">
        <v>88.253022161428802</v>
      </c>
      <c r="J52" s="25">
        <v>111.36076501896601</v>
      </c>
      <c r="K52" s="25">
        <v>103.791727251257</v>
      </c>
      <c r="L52" s="30">
        <f t="shared" si="5"/>
        <v>41943</v>
      </c>
      <c r="M52" s="1">
        <f t="shared" si="6"/>
        <v>4690828.1365696732</v>
      </c>
      <c r="N52" s="1">
        <f t="shared" si="7"/>
        <v>4649360.3349058554</v>
      </c>
      <c r="O52" s="1">
        <f t="shared" si="8"/>
        <v>4852995.8261245312</v>
      </c>
      <c r="P52" s="34">
        <f>IF(IF(E52&gt;Ficha!$R$1,"",E52)=0,"",IF(E52&gt;Ficha!$R$1,Ficha!$R$1,E52))</f>
        <v>41943</v>
      </c>
      <c r="Q52" s="1" cm="1">
        <f t="array" ref="Q52">IF(IF($E52&gt;Ficha!$R$1,"",F52)=0,"",IF($E52&gt;Ficha!$R$1,((_xll.ECONOMATICA(Portafolios!$B$19,"Return",$P$9,$B$1)/100)+1)*100,F52))</f>
        <v>114.376135210157</v>
      </c>
      <c r="R52" s="1" cm="1">
        <f t="array" ref="R52">IF(IF($E52&gt;Ficha!$R$1,"",G52)=0,"",IF($E52&gt;Ficha!$R$1,((_xll.ECONOMATICA(Portafolios!$F$19,"Return",$P$9,$B$1)/100)+1)*100,G52))</f>
        <v>105.624538946431</v>
      </c>
      <c r="S52" s="1" cm="1">
        <f t="array" ref="S52">IF(IF($E52&gt;Ficha!$R$1,"",H52)=0,"",IF($E52&gt;Ficha!$R$1,((_xll.ECONOMATICA(Portafolios!$J$19,"Return",$P$9,$B$1)/100)+1)*100,H52))</f>
        <v>108.04616672149901</v>
      </c>
      <c r="T52" s="1" cm="1">
        <f t="array" ref="T52">IF(IF($E52&gt;Ficha!$R$1,"",I52)=0,"",IF($E52&gt;Ficha!$R$1,((_xll.ECONOMATICA(Estrategia!A63,"Return",$P$9,$B$1)/100)+1)*100,I52))</f>
        <v>88.253022161428802</v>
      </c>
      <c r="U52" s="1" cm="1">
        <f t="array" ref="U52">IF(IF($E52&gt;Ficha!$R$1,"",J52)=0,"",IF($E52&gt;Ficha!$R$1,((_xll.ECONOMATICA($U$7,"Return",$P$9,$B$1)/100)+1)*100,J52))</f>
        <v>111.36076501896601</v>
      </c>
      <c r="V52" s="1">
        <f>IF(IF($E$9&gt;Ficha!$R$1,"",K52)=0,"",IF($E$9&gt;Ficha!$R$1,"",K52))</f>
        <v>103.791727251257</v>
      </c>
    </row>
    <row r="53" spans="5:22" x14ac:dyDescent="0.3">
      <c r="E53" s="34">
        <v>41973</v>
      </c>
      <c r="F53" s="25">
        <v>114.68101325887299</v>
      </c>
      <c r="G53" s="25">
        <v>104.52410278772</v>
      </c>
      <c r="H53" s="25">
        <v>109.747105638031</v>
      </c>
      <c r="I53" s="25">
        <v>83.505770291201799</v>
      </c>
      <c r="J53" s="25">
        <v>104.132778692874</v>
      </c>
      <c r="K53" s="25">
        <v>96.915062908665305</v>
      </c>
      <c r="L53" s="30">
        <f t="shared" si="5"/>
        <v>41973</v>
      </c>
      <c r="M53" s="1">
        <f t="shared" si="6"/>
        <v>4803331.88594459</v>
      </c>
      <c r="N53" s="1">
        <f t="shared" si="7"/>
        <v>4700921.5509031918</v>
      </c>
      <c r="O53" s="1">
        <f t="shared" si="8"/>
        <v>5029395.1072179535</v>
      </c>
      <c r="P53" s="34">
        <f>IF(IF(E53&gt;Ficha!$R$1,"",E53)=0,"",IF(E53&gt;Ficha!$R$1,Ficha!$R$1,E53))</f>
        <v>41973</v>
      </c>
      <c r="Q53" s="1" cm="1">
        <f t="array" ref="Q53">IF(IF($E53&gt;Ficha!$R$1,"",F53)=0,"",IF($E53&gt;Ficha!$R$1,((_xll.ECONOMATICA(Portafolios!$B$19,"Return",$P$9,$B$1)/100)+1)*100,F53))</f>
        <v>114.68101325887299</v>
      </c>
      <c r="R53" s="1" cm="1">
        <f t="array" ref="R53">IF(IF($E53&gt;Ficha!$R$1,"",G53)=0,"",IF($E53&gt;Ficha!$R$1,((_xll.ECONOMATICA(Portafolios!$F$19,"Return",$P$9,$B$1)/100)+1)*100,G53))</f>
        <v>104.52410278772</v>
      </c>
      <c r="S53" s="1" cm="1">
        <f t="array" ref="S53">IF(IF($E53&gt;Ficha!$R$1,"",H53)=0,"",IF($E53&gt;Ficha!$R$1,((_xll.ECONOMATICA(Portafolios!$J$19,"Return",$P$9,$B$1)/100)+1)*100,H53))</f>
        <v>109.747105638031</v>
      </c>
      <c r="T53" s="1" cm="1">
        <f t="array" ref="T53">IF(IF($E53&gt;Ficha!$R$1,"",I53)=0,"",IF($E53&gt;Ficha!$R$1,((_xll.ECONOMATICA(Estrategia!A64,"Return",$P$9,$B$1)/100)+1)*100,I53))</f>
        <v>83.505770291201799</v>
      </c>
      <c r="U53" s="1" cm="1">
        <f t="array" ref="U53">IF(IF($E53&gt;Ficha!$R$1,"",J53)=0,"",IF($E53&gt;Ficha!$R$1,((_xll.ECONOMATICA($U$7,"Return",$P$9,$B$1)/100)+1)*100,J53))</f>
        <v>104.132778692874</v>
      </c>
      <c r="V53" s="1">
        <f>IF(IF($E$9&gt;Ficha!$R$1,"",K53)=0,"",IF($E$9&gt;Ficha!$R$1,"",K53))</f>
        <v>96.915062908665305</v>
      </c>
    </row>
    <row r="54" spans="5:22" x14ac:dyDescent="0.3">
      <c r="E54" s="34">
        <v>42004</v>
      </c>
      <c r="F54" s="25">
        <v>114.992551855161</v>
      </c>
      <c r="G54" s="25">
        <v>104.081109070452</v>
      </c>
      <c r="H54" s="25">
        <v>109.297636636184</v>
      </c>
      <c r="I54" s="25">
        <v>82.321641891496299</v>
      </c>
      <c r="J54" s="25">
        <v>103.56677095289299</v>
      </c>
      <c r="K54" s="25">
        <v>96.233862518682102</v>
      </c>
      <c r="L54" s="30">
        <f t="shared" si="5"/>
        <v>42004</v>
      </c>
      <c r="M54" s="1">
        <f t="shared" si="6"/>
        <v>4916380.4563289024</v>
      </c>
      <c r="N54" s="1">
        <f t="shared" si="7"/>
        <v>4780998.120260126</v>
      </c>
      <c r="O54" s="1">
        <f t="shared" si="8"/>
        <v>5108797.2318972936</v>
      </c>
      <c r="P54" s="34">
        <f>IF(IF(E54&gt;Ficha!$R$1,"",E54)=0,"",IF(E54&gt;Ficha!$R$1,Ficha!$R$1,E54))</f>
        <v>42004</v>
      </c>
      <c r="Q54" s="1" cm="1">
        <f t="array" ref="Q54">IF(IF($E54&gt;Ficha!$R$1,"",F54)=0,"",IF($E54&gt;Ficha!$R$1,((_xll.ECONOMATICA(Portafolios!$B$19,"Return",$P$9,$B$1)/100)+1)*100,F54))</f>
        <v>114.992551855161</v>
      </c>
      <c r="R54" s="1" cm="1">
        <f t="array" ref="R54">IF(IF($E54&gt;Ficha!$R$1,"",G54)=0,"",IF($E54&gt;Ficha!$R$1,((_xll.ECONOMATICA(Portafolios!$F$19,"Return",$P$9,$B$1)/100)+1)*100,G54))</f>
        <v>104.081109070452</v>
      </c>
      <c r="S54" s="1" cm="1">
        <f t="array" ref="S54">IF(IF($E54&gt;Ficha!$R$1,"",H54)=0,"",IF($E54&gt;Ficha!$R$1,((_xll.ECONOMATICA(Portafolios!$J$19,"Return",$P$9,$B$1)/100)+1)*100,H54))</f>
        <v>109.297636636184</v>
      </c>
      <c r="T54" s="1" cm="1">
        <f t="array" ref="T54">IF(IF($E54&gt;Ficha!$R$1,"",I54)=0,"",IF($E54&gt;Ficha!$R$1,((_xll.ECONOMATICA(Estrategia!A65,"Return",$P$9,$B$1)/100)+1)*100,I54))</f>
        <v>82.321641891496299</v>
      </c>
      <c r="U54" s="1" cm="1">
        <f t="array" ref="U54">IF(IF($E54&gt;Ficha!$R$1,"",J54)=0,"",IF($E54&gt;Ficha!$R$1,((_xll.ECONOMATICA($U$7,"Return",$P$9,$B$1)/100)+1)*100,J54))</f>
        <v>103.56677095289299</v>
      </c>
      <c r="V54" s="1">
        <f>IF(IF($E$9&gt;Ficha!$R$1,"",K54)=0,"",IF($E$9&gt;Ficha!$R$1,"",K54))</f>
        <v>96.233862518682102</v>
      </c>
    </row>
    <row r="55" spans="5:22" x14ac:dyDescent="0.3">
      <c r="E55" s="34">
        <v>42035</v>
      </c>
      <c r="F55" s="25">
        <v>115.356596956262</v>
      </c>
      <c r="G55" s="25">
        <v>101.82618019496999</v>
      </c>
      <c r="H55" s="25">
        <v>108.718602456269</v>
      </c>
      <c r="I55" s="25">
        <v>81.161904077627696</v>
      </c>
      <c r="J55" s="25">
        <v>95.152901147841504</v>
      </c>
      <c r="K55" s="25">
        <v>88.274074400775106</v>
      </c>
      <c r="L55" s="30">
        <f t="shared" si="5"/>
        <v>42035</v>
      </c>
      <c r="M55" s="1">
        <f t="shared" si="6"/>
        <v>5031944.8054228285</v>
      </c>
      <c r="N55" s="1">
        <f t="shared" si="7"/>
        <v>4777417.260954502</v>
      </c>
      <c r="O55" s="1">
        <f t="shared" si="8"/>
        <v>5181731.9786441932</v>
      </c>
      <c r="P55" s="34">
        <f>IF(IF(E55&gt;Ficha!$R$1,"",E55)=0,"",IF(E55&gt;Ficha!$R$1,Ficha!$R$1,E55))</f>
        <v>42035</v>
      </c>
      <c r="Q55" s="1" cm="1">
        <f t="array" ref="Q55">IF(IF($E55&gt;Ficha!$R$1,"",F55)=0,"",IF($E55&gt;Ficha!$R$1,((_xll.ECONOMATICA(Portafolios!$B$19,"Return",$P$9,$B$1)/100)+1)*100,F55))</f>
        <v>115.356596956262</v>
      </c>
      <c r="R55" s="1" cm="1">
        <f t="array" ref="R55">IF(IF($E55&gt;Ficha!$R$1,"",G55)=0,"",IF($E55&gt;Ficha!$R$1,((_xll.ECONOMATICA(Portafolios!$F$19,"Return",$P$9,$B$1)/100)+1)*100,G55))</f>
        <v>101.82618019496999</v>
      </c>
      <c r="S55" s="1" cm="1">
        <f t="array" ref="S55">IF(IF($E55&gt;Ficha!$R$1,"",H55)=0,"",IF($E55&gt;Ficha!$R$1,((_xll.ECONOMATICA(Portafolios!$J$19,"Return",$P$9,$B$1)/100)+1)*100,H55))</f>
        <v>108.718602456269</v>
      </c>
      <c r="T55" s="1" cm="1">
        <f t="array" ref="T55">IF(IF($E55&gt;Ficha!$R$1,"",I55)=0,"",IF($E55&gt;Ficha!$R$1,((_xll.ECONOMATICA(Estrategia!A66,"Return",$P$9,$B$1)/100)+1)*100,I55))</f>
        <v>81.161904077627696</v>
      </c>
      <c r="U55" s="1" cm="1">
        <f t="array" ref="U55">IF(IF($E55&gt;Ficha!$R$1,"",J55)=0,"",IF($E55&gt;Ficha!$R$1,((_xll.ECONOMATICA($U$7,"Return",$P$9,$B$1)/100)+1)*100,J55))</f>
        <v>95.152901147841504</v>
      </c>
      <c r="V55" s="1">
        <f>IF(IF($E$9&gt;Ficha!$R$1,"",K55)=0,"",IF($E$9&gt;Ficha!$R$1,"",K55))</f>
        <v>88.274074400775106</v>
      </c>
    </row>
    <row r="56" spans="5:22" x14ac:dyDescent="0.3">
      <c r="E56" s="34">
        <v>42063</v>
      </c>
      <c r="F56" s="25">
        <v>115.662495964789</v>
      </c>
      <c r="G56" s="25">
        <v>103.199582712143</v>
      </c>
      <c r="H56" s="25">
        <v>111.82734914461599</v>
      </c>
      <c r="I56" s="25">
        <v>85.634042629855699</v>
      </c>
      <c r="J56" s="25">
        <v>94.154205753584407</v>
      </c>
      <c r="K56" s="25">
        <v>87.207637076498898</v>
      </c>
      <c r="L56" s="30">
        <f t="shared" si="5"/>
        <v>42063</v>
      </c>
      <c r="M56" s="1">
        <f t="shared" si="6"/>
        <v>5145288.3589564431</v>
      </c>
      <c r="N56" s="1">
        <f t="shared" si="7"/>
        <v>4941853.7043054905</v>
      </c>
      <c r="O56" s="1">
        <f t="shared" si="8"/>
        <v>5429900.6615059096</v>
      </c>
      <c r="P56" s="34">
        <f>IF(IF(E56&gt;Ficha!$R$1,"",E56)=0,"",IF(E56&gt;Ficha!$R$1,Ficha!$R$1,E56))</f>
        <v>42063</v>
      </c>
      <c r="Q56" s="1" cm="1">
        <f t="array" ref="Q56">IF(IF($E56&gt;Ficha!$R$1,"",F56)=0,"",IF($E56&gt;Ficha!$R$1,((_xll.ECONOMATICA(Portafolios!$B$19,"Return",$P$9,$B$1)/100)+1)*100,F56))</f>
        <v>115.662495964789</v>
      </c>
      <c r="R56" s="1" cm="1">
        <f t="array" ref="R56">IF(IF($E56&gt;Ficha!$R$1,"",G56)=0,"",IF($E56&gt;Ficha!$R$1,((_xll.ECONOMATICA(Portafolios!$F$19,"Return",$P$9,$B$1)/100)+1)*100,G56))</f>
        <v>103.199582712143</v>
      </c>
      <c r="S56" s="1" cm="1">
        <f t="array" ref="S56">IF(IF($E56&gt;Ficha!$R$1,"",H56)=0,"",IF($E56&gt;Ficha!$R$1,((_xll.ECONOMATICA(Portafolios!$J$19,"Return",$P$9,$B$1)/100)+1)*100,H56))</f>
        <v>111.82734914461599</v>
      </c>
      <c r="T56" s="1" cm="1">
        <f t="array" ref="T56">IF(IF($E56&gt;Ficha!$R$1,"",I56)=0,"",IF($E56&gt;Ficha!$R$1,((_xll.ECONOMATICA(Estrategia!A67,"Return",$P$9,$B$1)/100)+1)*100,I56))</f>
        <v>85.634042629855699</v>
      </c>
      <c r="U56" s="1" cm="1">
        <f t="array" ref="U56">IF(IF($E56&gt;Ficha!$R$1,"",J56)=0,"",IF($E56&gt;Ficha!$R$1,((_xll.ECONOMATICA($U$7,"Return",$P$9,$B$1)/100)+1)*100,J56))</f>
        <v>94.154205753584407</v>
      </c>
      <c r="V56" s="1">
        <f>IF(IF($E$9&gt;Ficha!$R$1,"",K56)=0,"",IF($E$9&gt;Ficha!$R$1,"",K56))</f>
        <v>87.207637076498898</v>
      </c>
    </row>
    <row r="57" spans="5:22" x14ac:dyDescent="0.3">
      <c r="E57" s="34">
        <v>42094</v>
      </c>
      <c r="F57" s="25">
        <v>116.047495050938</v>
      </c>
      <c r="G57" s="25">
        <v>101.935527037829</v>
      </c>
      <c r="H57" s="25">
        <v>111.13939957192601</v>
      </c>
      <c r="I57" s="25">
        <v>84.280857421690598</v>
      </c>
      <c r="J57" s="25">
        <v>90.108252502279399</v>
      </c>
      <c r="K57" s="25">
        <v>83.319796793977702</v>
      </c>
      <c r="L57" s="30">
        <f t="shared" si="5"/>
        <v>42094</v>
      </c>
      <c r="M57" s="1">
        <f t="shared" si="6"/>
        <v>5262415.1838589106</v>
      </c>
      <c r="N57" s="1">
        <f t="shared" si="7"/>
        <v>4981322.6628769478</v>
      </c>
      <c r="O57" s="1">
        <f t="shared" si="8"/>
        <v>5496496.5088687828</v>
      </c>
      <c r="P57" s="34">
        <f>IF(IF(E57&gt;Ficha!$R$1,"",E57)=0,"",IF(E57&gt;Ficha!$R$1,Ficha!$R$1,E57))</f>
        <v>42094</v>
      </c>
      <c r="Q57" s="1" cm="1">
        <f t="array" ref="Q57">IF(IF($E57&gt;Ficha!$R$1,"",F57)=0,"",IF($E57&gt;Ficha!$R$1,((_xll.ECONOMATICA(Portafolios!$B$19,"Return",$P$9,$B$1)/100)+1)*100,F57))</f>
        <v>116.047495050938</v>
      </c>
      <c r="R57" s="1" cm="1">
        <f t="array" ref="R57">IF(IF($E57&gt;Ficha!$R$1,"",G57)=0,"",IF($E57&gt;Ficha!$R$1,((_xll.ECONOMATICA(Portafolios!$F$19,"Return",$P$9,$B$1)/100)+1)*100,G57))</f>
        <v>101.935527037829</v>
      </c>
      <c r="S57" s="1" cm="1">
        <f t="array" ref="S57">IF(IF($E57&gt;Ficha!$R$1,"",H57)=0,"",IF($E57&gt;Ficha!$R$1,((_xll.ECONOMATICA(Portafolios!$J$19,"Return",$P$9,$B$1)/100)+1)*100,H57))</f>
        <v>111.13939957192601</v>
      </c>
      <c r="T57" s="1" cm="1">
        <f t="array" ref="T57">IF(IF($E57&gt;Ficha!$R$1,"",I57)=0,"",IF($E57&gt;Ficha!$R$1,((_xll.ECONOMATICA(Estrategia!A68,"Return",$P$9,$B$1)/100)+1)*100,I57))</f>
        <v>84.280857421690598</v>
      </c>
      <c r="U57" s="1" cm="1">
        <f t="array" ref="U57">IF(IF($E57&gt;Ficha!$R$1,"",J57)=0,"",IF($E57&gt;Ficha!$R$1,((_xll.ECONOMATICA($U$7,"Return",$P$9,$B$1)/100)+1)*100,J57))</f>
        <v>90.108252502279399</v>
      </c>
      <c r="V57" s="1">
        <f>IF(IF($E$9&gt;Ficha!$R$1,"",K57)=0,"",IF($E$9&gt;Ficha!$R$1,"",K57))</f>
        <v>83.319796793977702</v>
      </c>
    </row>
    <row r="58" spans="5:22" x14ac:dyDescent="0.3">
      <c r="E58" s="34">
        <v>42124</v>
      </c>
      <c r="F58" s="25">
        <v>116.35786683578</v>
      </c>
      <c r="G58" s="25">
        <v>104.221231984673</v>
      </c>
      <c r="H58" s="25">
        <v>112.287110851379</v>
      </c>
      <c r="I58" s="25">
        <v>85.790545553318196</v>
      </c>
      <c r="J58" s="25">
        <v>95.797415112610906</v>
      </c>
      <c r="K58" s="25">
        <v>88.438441828242503</v>
      </c>
      <c r="L58" s="30">
        <f t="shared" si="5"/>
        <v>42124</v>
      </c>
      <c r="M58" s="1">
        <f t="shared" si="6"/>
        <v>5376489.6383956242</v>
      </c>
      <c r="N58" s="1">
        <f t="shared" si="7"/>
        <v>5193019.08691308</v>
      </c>
      <c r="O58" s="1">
        <f t="shared" si="8"/>
        <v>5653257.57708582</v>
      </c>
      <c r="P58" s="34">
        <f>IF(IF(E58&gt;Ficha!$R$1,"",E58)=0,"",IF(E58&gt;Ficha!$R$1,Ficha!$R$1,E58))</f>
        <v>42124</v>
      </c>
      <c r="Q58" s="1" cm="1">
        <f t="array" ref="Q58">IF(IF($E58&gt;Ficha!$R$1,"",F58)=0,"",IF($E58&gt;Ficha!$R$1,((_xll.ECONOMATICA(Portafolios!$B$19,"Return",$P$9,$B$1)/100)+1)*100,F58))</f>
        <v>116.35786683578</v>
      </c>
      <c r="R58" s="1" cm="1">
        <f t="array" ref="R58">IF(IF($E58&gt;Ficha!$R$1,"",G58)=0,"",IF($E58&gt;Ficha!$R$1,((_xll.ECONOMATICA(Portafolios!$F$19,"Return",$P$9,$B$1)/100)+1)*100,G58))</f>
        <v>104.221231984673</v>
      </c>
      <c r="S58" s="1" cm="1">
        <f t="array" ref="S58">IF(IF($E58&gt;Ficha!$R$1,"",H58)=0,"",IF($E58&gt;Ficha!$R$1,((_xll.ECONOMATICA(Portafolios!$J$19,"Return",$P$9,$B$1)/100)+1)*100,H58))</f>
        <v>112.287110851379</v>
      </c>
      <c r="T58" s="1" cm="1">
        <f t="array" ref="T58">IF(IF($E58&gt;Ficha!$R$1,"",I58)=0,"",IF($E58&gt;Ficha!$R$1,((_xll.ECONOMATICA(Estrategia!A69,"Return",$P$9,$B$1)/100)+1)*100,I58))</f>
        <v>85.790545553318196</v>
      </c>
      <c r="U58" s="1" cm="1">
        <f t="array" ref="U58">IF(IF($E58&gt;Ficha!$R$1,"",J58)=0,"",IF($E58&gt;Ficha!$R$1,((_xll.ECONOMATICA($U$7,"Return",$P$9,$B$1)/100)+1)*100,J58))</f>
        <v>95.797415112610906</v>
      </c>
      <c r="V58" s="1">
        <f>IF(IF($E$9&gt;Ficha!$R$1,"",K58)=0,"",IF($E$9&gt;Ficha!$R$1,"",K58))</f>
        <v>88.438441828242503</v>
      </c>
    </row>
    <row r="59" spans="5:22" x14ac:dyDescent="0.3">
      <c r="E59" s="34">
        <v>42155</v>
      </c>
      <c r="F59" s="25">
        <v>116.66741212958</v>
      </c>
      <c r="G59" s="25">
        <v>103.559449014021</v>
      </c>
      <c r="H59" s="25">
        <v>113.10844748269299</v>
      </c>
      <c r="I59" s="25">
        <v>86.804025723366095</v>
      </c>
      <c r="J59" s="25">
        <v>89.634145870571999</v>
      </c>
      <c r="K59" s="25">
        <v>82.622674672631504</v>
      </c>
      <c r="L59" s="30">
        <f t="shared" si="5"/>
        <v>42155</v>
      </c>
      <c r="M59" s="1">
        <f t="shared" si="6"/>
        <v>5490792.6426529866</v>
      </c>
      <c r="N59" s="1">
        <f t="shared" si="7"/>
        <v>5260044.5045506759</v>
      </c>
      <c r="O59" s="1">
        <f t="shared" si="8"/>
        <v>5794608.9619340748</v>
      </c>
      <c r="P59" s="34">
        <f>IF(IF(E59&gt;Ficha!$R$1,"",E59)=0,"",IF(E59&gt;Ficha!$R$1,Ficha!$R$1,E59))</f>
        <v>42155</v>
      </c>
      <c r="Q59" s="1" cm="1">
        <f t="array" ref="Q59">IF(IF($E59&gt;Ficha!$R$1,"",F59)=0,"",IF($E59&gt;Ficha!$R$1,((_xll.ECONOMATICA(Portafolios!$B$19,"Return",$P$9,$B$1)/100)+1)*100,F59))</f>
        <v>116.66741212958</v>
      </c>
      <c r="R59" s="1" cm="1">
        <f t="array" ref="R59">IF(IF($E59&gt;Ficha!$R$1,"",G59)=0,"",IF($E59&gt;Ficha!$R$1,((_xll.ECONOMATICA(Portafolios!$F$19,"Return",$P$9,$B$1)/100)+1)*100,G59))</f>
        <v>103.559449014021</v>
      </c>
      <c r="S59" s="1" cm="1">
        <f t="array" ref="S59">IF(IF($E59&gt;Ficha!$R$1,"",H59)=0,"",IF($E59&gt;Ficha!$R$1,((_xll.ECONOMATICA(Portafolios!$J$19,"Return",$P$9,$B$1)/100)+1)*100,H59))</f>
        <v>113.10844748269299</v>
      </c>
      <c r="T59" s="1" cm="1">
        <f t="array" ref="T59">IF(IF($E59&gt;Ficha!$R$1,"",I59)=0,"",IF($E59&gt;Ficha!$R$1,((_xll.ECONOMATICA(Estrategia!A70,"Return",$P$9,$B$1)/100)+1)*100,I59))</f>
        <v>86.804025723366095</v>
      </c>
      <c r="U59" s="1" cm="1">
        <f t="array" ref="U59">IF(IF($E59&gt;Ficha!$R$1,"",J59)=0,"",IF($E59&gt;Ficha!$R$1,((_xll.ECONOMATICA($U$7,"Return",$P$9,$B$1)/100)+1)*100,J59))</f>
        <v>89.634145870571999</v>
      </c>
      <c r="V59" s="1">
        <f>IF(IF($E$9&gt;Ficha!$R$1,"",K59)=0,"",IF($E$9&gt;Ficha!$R$1,"",K59))</f>
        <v>82.622674672631504</v>
      </c>
    </row>
    <row r="60" spans="5:22" x14ac:dyDescent="0.3">
      <c r="E60" s="34">
        <v>42185</v>
      </c>
      <c r="F60" s="25">
        <v>116.990570220747</v>
      </c>
      <c r="G60" s="25">
        <v>103.70262137323201</v>
      </c>
      <c r="H60" s="25">
        <v>111.59078333154299</v>
      </c>
      <c r="I60" s="25">
        <v>84.234816530952202</v>
      </c>
      <c r="J60" s="25">
        <v>92.662745774141499</v>
      </c>
      <c r="K60" s="25">
        <v>85.284361916245004</v>
      </c>
      <c r="L60" s="30">
        <f t="shared" si="5"/>
        <v>42185</v>
      </c>
      <c r="M60" s="1">
        <f t="shared" si="6"/>
        <v>5606001.637495717</v>
      </c>
      <c r="N60" s="1">
        <f t="shared" si="7"/>
        <v>5367316.5882517919</v>
      </c>
      <c r="O60" s="1">
        <f t="shared" si="8"/>
        <v>5816858.1795019712</v>
      </c>
      <c r="P60" s="34">
        <f>IF(IF(E60&gt;Ficha!$R$1,"",E60)=0,"",IF(E60&gt;Ficha!$R$1,Ficha!$R$1,E60))</f>
        <v>42185</v>
      </c>
      <c r="Q60" s="1" cm="1">
        <f t="array" ref="Q60">IF(IF($E60&gt;Ficha!$R$1,"",F60)=0,"",IF($E60&gt;Ficha!$R$1,((_xll.ECONOMATICA(Portafolios!$B$19,"Return",$P$9,$B$1)/100)+1)*100,F60))</f>
        <v>116.990570220747</v>
      </c>
      <c r="R60" s="1" cm="1">
        <f t="array" ref="R60">IF(IF($E60&gt;Ficha!$R$1,"",G60)=0,"",IF($E60&gt;Ficha!$R$1,((_xll.ECONOMATICA(Portafolios!$F$19,"Return",$P$9,$B$1)/100)+1)*100,G60))</f>
        <v>103.70262137323201</v>
      </c>
      <c r="S60" s="1" cm="1">
        <f t="array" ref="S60">IF(IF($E60&gt;Ficha!$R$1,"",H60)=0,"",IF($E60&gt;Ficha!$R$1,((_xll.ECONOMATICA(Portafolios!$J$19,"Return",$P$9,$B$1)/100)+1)*100,H60))</f>
        <v>111.59078333154299</v>
      </c>
      <c r="T60" s="1" cm="1">
        <f t="array" ref="T60">IF(IF($E60&gt;Ficha!$R$1,"",I60)=0,"",IF($E60&gt;Ficha!$R$1,((_xll.ECONOMATICA(Estrategia!A71,"Return",$P$9,$B$1)/100)+1)*100,I60))</f>
        <v>84.234816530952202</v>
      </c>
      <c r="U60" s="1" cm="1">
        <f t="array" ref="U60">IF(IF($E60&gt;Ficha!$R$1,"",J60)=0,"",IF($E60&gt;Ficha!$R$1,((_xll.ECONOMATICA($U$7,"Return",$P$9,$B$1)/100)+1)*100,J60))</f>
        <v>92.662745774141499</v>
      </c>
      <c r="V60" s="1">
        <f>IF(IF($E$9&gt;Ficha!$R$1,"",K60)=0,"",IF($E$9&gt;Ficha!$R$1,"",K60))</f>
        <v>85.284361916245004</v>
      </c>
    </row>
    <row r="61" spans="5:22" x14ac:dyDescent="0.3">
      <c r="E61" s="34">
        <v>42216</v>
      </c>
      <c r="F61" s="25">
        <v>117.29316326417</v>
      </c>
      <c r="G61" s="25">
        <v>104.032585840439</v>
      </c>
      <c r="H61" s="25">
        <v>112.362469434738</v>
      </c>
      <c r="I61" s="25">
        <v>85.149657089379602</v>
      </c>
      <c r="J61" s="25">
        <v>91.911708289408097</v>
      </c>
      <c r="K61" s="25">
        <v>84.444058899651296</v>
      </c>
      <c r="L61" s="30">
        <f t="shared" si="5"/>
        <v>42216</v>
      </c>
      <c r="M61" s="1">
        <f t="shared" si="6"/>
        <v>5720501.4137915624</v>
      </c>
      <c r="N61" s="1">
        <f t="shared" si="7"/>
        <v>5484394.4955883836</v>
      </c>
      <c r="O61" s="1">
        <f t="shared" si="8"/>
        <v>5957083.6218491355</v>
      </c>
      <c r="P61" s="34">
        <f>IF(IF(E61&gt;Ficha!$R$1,"",E61)=0,"",IF(E61&gt;Ficha!$R$1,Ficha!$R$1,E61))</f>
        <v>42216</v>
      </c>
      <c r="Q61" s="1" cm="1">
        <f t="array" ref="Q61">IF(IF($E61&gt;Ficha!$R$1,"",F61)=0,"",IF($E61&gt;Ficha!$R$1,((_xll.ECONOMATICA(Portafolios!$B$19,"Return",$P$9,$B$1)/100)+1)*100,F61))</f>
        <v>117.29316326417</v>
      </c>
      <c r="R61" s="1" cm="1">
        <f t="array" ref="R61">IF(IF($E61&gt;Ficha!$R$1,"",G61)=0,"",IF($E61&gt;Ficha!$R$1,((_xll.ECONOMATICA(Portafolios!$F$19,"Return",$P$9,$B$1)/100)+1)*100,G61))</f>
        <v>104.032585840439</v>
      </c>
      <c r="S61" s="1" cm="1">
        <f t="array" ref="S61">IF(IF($E61&gt;Ficha!$R$1,"",H61)=0,"",IF($E61&gt;Ficha!$R$1,((_xll.ECONOMATICA(Portafolios!$J$19,"Return",$P$9,$B$1)/100)+1)*100,H61))</f>
        <v>112.362469434738</v>
      </c>
      <c r="T61" s="1" cm="1">
        <f t="array" ref="T61">IF(IF($E61&gt;Ficha!$R$1,"",I61)=0,"",IF($E61&gt;Ficha!$R$1,((_xll.ECONOMATICA(Estrategia!A72,"Return",$P$9,$B$1)/100)+1)*100,I61))</f>
        <v>85.149657089379602</v>
      </c>
      <c r="U61" s="1" cm="1">
        <f t="array" ref="U61">IF(IF($E61&gt;Ficha!$R$1,"",J61)=0,"",IF($E61&gt;Ficha!$R$1,((_xll.ECONOMATICA($U$7,"Return",$P$9,$B$1)/100)+1)*100,J61))</f>
        <v>91.911708289408097</v>
      </c>
      <c r="V61" s="1">
        <f>IF(IF($E$9&gt;Ficha!$R$1,"",K61)=0,"",IF($E$9&gt;Ficha!$R$1,"",K61))</f>
        <v>84.444058899651296</v>
      </c>
    </row>
    <row r="62" spans="5:22" x14ac:dyDescent="0.3">
      <c r="E62" s="34">
        <v>42247</v>
      </c>
      <c r="F62" s="25">
        <v>117.59074874292099</v>
      </c>
      <c r="G62" s="25">
        <v>101.017523014685</v>
      </c>
      <c r="H62" s="25">
        <v>107.74679242481901</v>
      </c>
      <c r="I62" s="25">
        <v>77.973374883877099</v>
      </c>
      <c r="J62" s="25">
        <v>87.026346281752893</v>
      </c>
      <c r="K62" s="25">
        <v>79.833925857325099</v>
      </c>
      <c r="L62" s="30">
        <f t="shared" si="5"/>
        <v>42247</v>
      </c>
      <c r="M62" s="1">
        <f t="shared" si="6"/>
        <v>5835014.9464182239</v>
      </c>
      <c r="N62" s="1">
        <f t="shared" si="7"/>
        <v>5425446.2792018345</v>
      </c>
      <c r="O62" s="1">
        <f t="shared" si="8"/>
        <v>5812375.8109772485</v>
      </c>
      <c r="P62" s="34">
        <f>IF(IF(E62&gt;Ficha!$R$1,"",E62)=0,"",IF(E62&gt;Ficha!$R$1,Ficha!$R$1,E62))</f>
        <v>42247</v>
      </c>
      <c r="Q62" s="1" cm="1">
        <f t="array" ref="Q62">IF(IF($E62&gt;Ficha!$R$1,"",F62)=0,"",IF($E62&gt;Ficha!$R$1,((_xll.ECONOMATICA(Portafolios!$B$19,"Return",$P$9,$B$1)/100)+1)*100,F62))</f>
        <v>117.59074874292099</v>
      </c>
      <c r="R62" s="1" cm="1">
        <f t="array" ref="R62">IF(IF($E62&gt;Ficha!$R$1,"",G62)=0,"",IF($E62&gt;Ficha!$R$1,((_xll.ECONOMATICA(Portafolios!$F$19,"Return",$P$9,$B$1)/100)+1)*100,G62))</f>
        <v>101.017523014685</v>
      </c>
      <c r="S62" s="1" cm="1">
        <f t="array" ref="S62">IF(IF($E62&gt;Ficha!$R$1,"",H62)=0,"",IF($E62&gt;Ficha!$R$1,((_xll.ECONOMATICA(Portafolios!$J$19,"Return",$P$9,$B$1)/100)+1)*100,H62))</f>
        <v>107.74679242481901</v>
      </c>
      <c r="T62" s="1" cm="1">
        <f t="array" ref="T62">IF(IF($E62&gt;Ficha!$R$1,"",I62)=0,"",IF($E62&gt;Ficha!$R$1,((_xll.ECONOMATICA(Estrategia!A73,"Return",$P$9,$B$1)/100)+1)*100,I62))</f>
        <v>77.973374883877099</v>
      </c>
      <c r="U62" s="1" cm="1">
        <f t="array" ref="U62">IF(IF($E62&gt;Ficha!$R$1,"",J62)=0,"",IF($E62&gt;Ficha!$R$1,((_xll.ECONOMATICA($U$7,"Return",$P$9,$B$1)/100)+1)*100,J62))</f>
        <v>87.026346281752893</v>
      </c>
      <c r="V62" s="1">
        <f>IF(IF($E$9&gt;Ficha!$R$1,"",K62)=0,"",IF($E$9&gt;Ficha!$R$1,"",K62))</f>
        <v>79.833925857325099</v>
      </c>
    </row>
    <row r="63" spans="5:22" x14ac:dyDescent="0.3">
      <c r="E63" s="34">
        <v>42277</v>
      </c>
      <c r="F63" s="25">
        <v>117.868158110767</v>
      </c>
      <c r="G63" s="25">
        <v>99.886699229013203</v>
      </c>
      <c r="H63" s="25">
        <v>105.661932022893</v>
      </c>
      <c r="I63" s="25">
        <v>74.741808634251399</v>
      </c>
      <c r="J63" s="25">
        <v>85.362329738563901</v>
      </c>
      <c r="K63" s="25">
        <v>78.169443087652297</v>
      </c>
      <c r="L63" s="30">
        <f t="shared" si="5"/>
        <v>42277</v>
      </c>
      <c r="M63" s="1">
        <f t="shared" si="6"/>
        <v>5948780.3814117257</v>
      </c>
      <c r="N63" s="1">
        <f t="shared" si="7"/>
        <v>5464712.027189794</v>
      </c>
      <c r="O63" s="1">
        <f t="shared" si="8"/>
        <v>5799908.498524542</v>
      </c>
      <c r="P63" s="34">
        <f>IF(IF(E63&gt;Ficha!$R$1,"",E63)=0,"",IF(E63&gt;Ficha!$R$1,Ficha!$R$1,E63))</f>
        <v>42277</v>
      </c>
      <c r="Q63" s="1" cm="1">
        <f t="array" ref="Q63">IF(IF($E63&gt;Ficha!$R$1,"",F63)=0,"",IF($E63&gt;Ficha!$R$1,((_xll.ECONOMATICA(Portafolios!$B$19,"Return",$P$9,$B$1)/100)+1)*100,F63))</f>
        <v>117.868158110767</v>
      </c>
      <c r="R63" s="1" cm="1">
        <f t="array" ref="R63">IF(IF($E63&gt;Ficha!$R$1,"",G63)=0,"",IF($E63&gt;Ficha!$R$1,((_xll.ECONOMATICA(Portafolios!$F$19,"Return",$P$9,$B$1)/100)+1)*100,G63))</f>
        <v>99.886699229013203</v>
      </c>
      <c r="S63" s="1" cm="1">
        <f t="array" ref="S63">IF(IF($E63&gt;Ficha!$R$1,"",H63)=0,"",IF($E63&gt;Ficha!$R$1,((_xll.ECONOMATICA(Portafolios!$J$19,"Return",$P$9,$B$1)/100)+1)*100,H63))</f>
        <v>105.661932022893</v>
      </c>
      <c r="T63" s="1" cm="1">
        <f t="array" ref="T63">IF(IF($E63&gt;Ficha!$R$1,"",I63)=0,"",IF($E63&gt;Ficha!$R$1,((_xll.ECONOMATICA(Estrategia!A74,"Return",$P$9,$B$1)/100)+1)*100,I63))</f>
        <v>74.741808634251399</v>
      </c>
      <c r="U63" s="1" cm="1">
        <f t="array" ref="U63">IF(IF($E63&gt;Ficha!$R$1,"",J63)=0,"",IF($E63&gt;Ficha!$R$1,((_xll.ECONOMATICA($U$7,"Return",$P$9,$B$1)/100)+1)*100,J63))</f>
        <v>85.362329738563901</v>
      </c>
      <c r="V63" s="1">
        <f>IF(IF($E$9&gt;Ficha!$R$1,"",K63)=0,"",IF($E$9&gt;Ficha!$R$1,"",K63))</f>
        <v>78.169443087652297</v>
      </c>
    </row>
    <row r="64" spans="5:22" x14ac:dyDescent="0.3">
      <c r="E64" s="34">
        <v>42308</v>
      </c>
      <c r="F64" s="25">
        <v>118.18820470548199</v>
      </c>
      <c r="G64" s="25">
        <v>102.297378218733</v>
      </c>
      <c r="H64" s="25">
        <v>109.95781735097999</v>
      </c>
      <c r="I64" s="25">
        <v>80.6967725364957</v>
      </c>
      <c r="J64" s="25">
        <v>85.580848903278806</v>
      </c>
      <c r="K64" s="25">
        <v>78.237720416858807</v>
      </c>
      <c r="L64" s="30">
        <f t="shared" si="5"/>
        <v>42308</v>
      </c>
      <c r="M64" s="1">
        <f t="shared" si="6"/>
        <v>6064933.0636483403</v>
      </c>
      <c r="N64" s="1">
        <f t="shared" si="7"/>
        <v>5696598.1198377432</v>
      </c>
      <c r="O64" s="1">
        <f t="shared" si="8"/>
        <v>6135714.728318451</v>
      </c>
      <c r="P64" s="34">
        <f>IF(IF(E64&gt;Ficha!$R$1,"",E64)=0,"",IF(E64&gt;Ficha!$R$1,Ficha!$R$1,E64))</f>
        <v>42308</v>
      </c>
      <c r="Q64" s="1" cm="1">
        <f t="array" ref="Q64">IF(IF($E64&gt;Ficha!$R$1,"",F64)=0,"",IF($E64&gt;Ficha!$R$1,((_xll.ECONOMATICA(Portafolios!$B$19,"Return",$P$9,$B$1)/100)+1)*100,F64))</f>
        <v>118.18820470548199</v>
      </c>
      <c r="R64" s="1" cm="1">
        <f t="array" ref="R64">IF(IF($E64&gt;Ficha!$R$1,"",G64)=0,"",IF($E64&gt;Ficha!$R$1,((_xll.ECONOMATICA(Portafolios!$F$19,"Return",$P$9,$B$1)/100)+1)*100,G64))</f>
        <v>102.297378218733</v>
      </c>
      <c r="S64" s="1" cm="1">
        <f t="array" ref="S64">IF(IF($E64&gt;Ficha!$R$1,"",H64)=0,"",IF($E64&gt;Ficha!$R$1,((_xll.ECONOMATICA(Portafolios!$J$19,"Return",$P$9,$B$1)/100)+1)*100,H64))</f>
        <v>109.95781735097999</v>
      </c>
      <c r="T64" s="1" cm="1">
        <f t="array" ref="T64">IF(IF($E64&gt;Ficha!$R$1,"",I64)=0,"",IF($E64&gt;Ficha!$R$1,((_xll.ECONOMATICA(Estrategia!A75,"Return",$P$9,$B$1)/100)+1)*100,I64))</f>
        <v>80.6967725364957</v>
      </c>
      <c r="U64" s="1" cm="1">
        <f t="array" ref="U64">IF(IF($E64&gt;Ficha!$R$1,"",J64)=0,"",IF($E64&gt;Ficha!$R$1,((_xll.ECONOMATICA($U$7,"Return",$P$9,$B$1)/100)+1)*100,J64))</f>
        <v>85.580848903278806</v>
      </c>
      <c r="V64" s="1">
        <f>IF(IF($E$9&gt;Ficha!$R$1,"",K64)=0,"",IF($E$9&gt;Ficha!$R$1,"",K64))</f>
        <v>78.237720416858807</v>
      </c>
    </row>
    <row r="65" spans="5:22" x14ac:dyDescent="0.3">
      <c r="E65" s="34">
        <v>42338</v>
      </c>
      <c r="F65" s="25">
        <v>118.5779196535</v>
      </c>
      <c r="G65" s="25">
        <v>100.75676788797099</v>
      </c>
      <c r="H65" s="25">
        <v>110.63894894789</v>
      </c>
      <c r="I65" s="25">
        <v>81.415262160939207</v>
      </c>
      <c r="J65" s="25">
        <v>78.378187178517706</v>
      </c>
      <c r="K65" s="25">
        <v>71.544011304969899</v>
      </c>
      <c r="L65" s="30">
        <f t="shared" si="5"/>
        <v>42338</v>
      </c>
      <c r="M65" s="1">
        <f t="shared" si="6"/>
        <v>6184931.6335523538</v>
      </c>
      <c r="N65" s="1">
        <f t="shared" si="7"/>
        <v>5710806.6942270491</v>
      </c>
      <c r="O65" s="1">
        <f t="shared" si="8"/>
        <v>6273722.2958726874</v>
      </c>
      <c r="P65" s="34">
        <f>IF(IF(E65&gt;Ficha!$R$1,"",E65)=0,"",IF(E65&gt;Ficha!$R$1,Ficha!$R$1,E65))</f>
        <v>42338</v>
      </c>
      <c r="Q65" s="1" cm="1">
        <f t="array" ref="Q65">IF(IF($E65&gt;Ficha!$R$1,"",F65)=0,"",IF($E65&gt;Ficha!$R$1,((_xll.ECONOMATICA(Portafolios!$B$19,"Return",$P$9,$B$1)/100)+1)*100,F65))</f>
        <v>118.5779196535</v>
      </c>
      <c r="R65" s="1" cm="1">
        <f t="array" ref="R65">IF(IF($E65&gt;Ficha!$R$1,"",G65)=0,"",IF($E65&gt;Ficha!$R$1,((_xll.ECONOMATICA(Portafolios!$F$19,"Return",$P$9,$B$1)/100)+1)*100,G65))</f>
        <v>100.75676788797099</v>
      </c>
      <c r="S65" s="1" cm="1">
        <f t="array" ref="S65">IF(IF($E65&gt;Ficha!$R$1,"",H65)=0,"",IF($E65&gt;Ficha!$R$1,((_xll.ECONOMATICA(Portafolios!$J$19,"Return",$P$9,$B$1)/100)+1)*100,H65))</f>
        <v>110.63894894789</v>
      </c>
      <c r="T65" s="1" cm="1">
        <f t="array" ref="T65">IF(IF($E65&gt;Ficha!$R$1,"",I65)=0,"",IF($E65&gt;Ficha!$R$1,((_xll.ECONOMATICA(Estrategia!A76,"Return",$P$9,$B$1)/100)+1)*100,I65))</f>
        <v>81.415262160939207</v>
      </c>
      <c r="U65" s="1" cm="1">
        <f t="array" ref="U65">IF(IF($E65&gt;Ficha!$R$1,"",J65)=0,"",IF($E65&gt;Ficha!$R$1,((_xll.ECONOMATICA($U$7,"Return",$P$9,$B$1)/100)+1)*100,J65))</f>
        <v>78.378187178517706</v>
      </c>
      <c r="V65" s="1">
        <f>IF(IF($E$9&gt;Ficha!$R$1,"",K65)=0,"",IF($E$9&gt;Ficha!$R$1,"",K65))</f>
        <v>71.544011304969899</v>
      </c>
    </row>
    <row r="66" spans="5:22" x14ac:dyDescent="0.3">
      <c r="E66" s="34">
        <v>42369</v>
      </c>
      <c r="F66" s="25">
        <v>119.064820252941</v>
      </c>
      <c r="G66" s="25">
        <v>102.279548375518</v>
      </c>
      <c r="H66" s="25">
        <v>109.843367049354</v>
      </c>
      <c r="I66" s="25">
        <v>79.882268578628995</v>
      </c>
      <c r="J66" s="25">
        <v>81.499605602119104</v>
      </c>
      <c r="K66" s="25">
        <v>74.274072263156995</v>
      </c>
      <c r="L66" s="30">
        <f t="shared" si="5"/>
        <v>42369</v>
      </c>
      <c r="M66" s="1">
        <f t="shared" si="6"/>
        <v>6310327.9883600455</v>
      </c>
      <c r="N66" s="1">
        <f t="shared" si="7"/>
        <v>5897116.5787579911</v>
      </c>
      <c r="O66" s="1">
        <f t="shared" si="8"/>
        <v>6328609.2507606186</v>
      </c>
      <c r="P66" s="34">
        <f>IF(IF(E66&gt;Ficha!$R$1,"",E66)=0,"",IF(E66&gt;Ficha!$R$1,Ficha!$R$1,E66))</f>
        <v>42369</v>
      </c>
      <c r="Q66" s="1" cm="1">
        <f t="array" ref="Q66">IF(IF($E66&gt;Ficha!$R$1,"",F66)=0,"",IF($E66&gt;Ficha!$R$1,((_xll.ECONOMATICA(Portafolios!$B$19,"Return",$P$9,$B$1)/100)+1)*100,F66))</f>
        <v>119.064820252941</v>
      </c>
      <c r="R66" s="1" cm="1">
        <f t="array" ref="R66">IF(IF($E66&gt;Ficha!$R$1,"",G66)=0,"",IF($E66&gt;Ficha!$R$1,((_xll.ECONOMATICA(Portafolios!$F$19,"Return",$P$9,$B$1)/100)+1)*100,G66))</f>
        <v>102.279548375518</v>
      </c>
      <c r="S66" s="1" cm="1">
        <f t="array" ref="S66">IF(IF($E66&gt;Ficha!$R$1,"",H66)=0,"",IF($E66&gt;Ficha!$R$1,((_xll.ECONOMATICA(Portafolios!$J$19,"Return",$P$9,$B$1)/100)+1)*100,H66))</f>
        <v>109.843367049354</v>
      </c>
      <c r="T66" s="1" cm="1">
        <f t="array" ref="T66">IF(IF($E66&gt;Ficha!$R$1,"",I66)=0,"",IF($E66&gt;Ficha!$R$1,((_xll.ECONOMATICA(Estrategia!A77,"Return",$P$9,$B$1)/100)+1)*100,I66))</f>
        <v>79.882268578628995</v>
      </c>
      <c r="U66" s="1" cm="1">
        <f t="array" ref="U66">IF(IF($E66&gt;Ficha!$R$1,"",J66)=0,"",IF($E66&gt;Ficha!$R$1,((_xll.ECONOMATICA($U$7,"Return",$P$9,$B$1)/100)+1)*100,J66))</f>
        <v>81.499605602119104</v>
      </c>
      <c r="V66" s="1">
        <f>IF(IF($E$9&gt;Ficha!$R$1,"",K66)=0,"",IF($E$9&gt;Ficha!$R$1,"",K66))</f>
        <v>74.274072263156995</v>
      </c>
    </row>
    <row r="67" spans="5:22" x14ac:dyDescent="0.3">
      <c r="E67" s="34">
        <v>42400</v>
      </c>
      <c r="F67" s="25">
        <v>119.536455071997</v>
      </c>
      <c r="G67" s="25">
        <v>101.82404363003999</v>
      </c>
      <c r="H67" s="25">
        <v>106.41327260190199</v>
      </c>
      <c r="I67" s="25">
        <v>81.488435933832093</v>
      </c>
      <c r="J67" s="25">
        <v>83.328683367231903</v>
      </c>
      <c r="K67" s="25">
        <v>75.825402190559501</v>
      </c>
      <c r="L67" s="30">
        <f t="shared" si="5"/>
        <v>42400</v>
      </c>
      <c r="M67" s="1">
        <f t="shared" si="6"/>
        <v>6435324.2080045352</v>
      </c>
      <c r="N67" s="1">
        <f t="shared" si="7"/>
        <v>5970853.6099736635</v>
      </c>
      <c r="O67" s="1">
        <f t="shared" si="8"/>
        <v>6230984.8694780068</v>
      </c>
      <c r="P67" s="34">
        <f>IF(IF(E67&gt;Ficha!$R$1,"",E67)=0,"",IF(E67&gt;Ficha!$R$1,Ficha!$R$1,E67))</f>
        <v>42400</v>
      </c>
      <c r="Q67" s="1" cm="1">
        <f t="array" ref="Q67">IF(IF($E67&gt;Ficha!$R$1,"",F67)=0,"",IF($E67&gt;Ficha!$R$1,((_xll.ECONOMATICA(Portafolios!$B$19,"Return",$P$9,$B$1)/100)+1)*100,F67))</f>
        <v>119.536455071997</v>
      </c>
      <c r="R67" s="1" cm="1">
        <f t="array" ref="R67">IF(IF($E67&gt;Ficha!$R$1,"",G67)=0,"",IF($E67&gt;Ficha!$R$1,((_xll.ECONOMATICA(Portafolios!$F$19,"Return",$P$9,$B$1)/100)+1)*100,G67))</f>
        <v>101.82404363003999</v>
      </c>
      <c r="S67" s="1" cm="1">
        <f t="array" ref="S67">IF(IF($E67&gt;Ficha!$R$1,"",H67)=0,"",IF($E67&gt;Ficha!$R$1,((_xll.ECONOMATICA(Portafolios!$J$19,"Return",$P$9,$B$1)/100)+1)*100,H67))</f>
        <v>106.41327260190199</v>
      </c>
      <c r="T67" s="1" cm="1">
        <f t="array" ref="T67">IF(IF($E67&gt;Ficha!$R$1,"",I67)=0,"",IF($E67&gt;Ficha!$R$1,((_xll.ECONOMATICA(Estrategia!A78,"Return",$P$9,$B$1)/100)+1)*100,I67))</f>
        <v>81.488435933832093</v>
      </c>
      <c r="U67" s="1" cm="1">
        <f t="array" ref="U67">IF(IF($E67&gt;Ficha!$R$1,"",J67)=0,"",IF($E67&gt;Ficha!$R$1,((_xll.ECONOMATICA($U$7,"Return",$P$9,$B$1)/100)+1)*100,J67))</f>
        <v>83.328683367231903</v>
      </c>
      <c r="V67" s="1">
        <f>IF(IF($E$9&gt;Ficha!$R$1,"",K67)=0,"",IF($E$9&gt;Ficha!$R$1,"",K67))</f>
        <v>75.825402190559501</v>
      </c>
    </row>
    <row r="68" spans="5:22" x14ac:dyDescent="0.3">
      <c r="E68" s="34">
        <v>42429</v>
      </c>
      <c r="F68" s="25">
        <v>120.080189101282</v>
      </c>
      <c r="G68" s="25">
        <v>102.779349282966</v>
      </c>
      <c r="H68" s="25">
        <v>105.87158435315401</v>
      </c>
      <c r="I68" s="25">
        <v>85.150316468323595</v>
      </c>
      <c r="J68" s="25">
        <v>88.314964881399604</v>
      </c>
      <c r="K68" s="25">
        <v>80.227515472448403</v>
      </c>
      <c r="L68" s="30">
        <f t="shared" si="5"/>
        <v>42429</v>
      </c>
      <c r="M68" s="1">
        <f t="shared" si="6"/>
        <v>6564596.4894961193</v>
      </c>
      <c r="N68" s="1">
        <f t="shared" si="7"/>
        <v>6126871.7173189772</v>
      </c>
      <c r="O68" s="1">
        <f t="shared" si="8"/>
        <v>6299266.539617504</v>
      </c>
      <c r="P68" s="34">
        <f>IF(IF(E68&gt;Ficha!$R$1,"",E68)=0,"",IF(E68&gt;Ficha!$R$1,Ficha!$R$1,E68))</f>
        <v>42429</v>
      </c>
      <c r="Q68" s="1" cm="1">
        <f t="array" ref="Q68">IF(IF($E68&gt;Ficha!$R$1,"",F68)=0,"",IF($E68&gt;Ficha!$R$1,((_xll.ECONOMATICA(Portafolios!$B$19,"Return",$P$9,$B$1)/100)+1)*100,F68))</f>
        <v>120.080189101282</v>
      </c>
      <c r="R68" s="1" cm="1">
        <f t="array" ref="R68">IF(IF($E68&gt;Ficha!$R$1,"",G68)=0,"",IF($E68&gt;Ficha!$R$1,((_xll.ECONOMATICA(Portafolios!$F$19,"Return",$P$9,$B$1)/100)+1)*100,G68))</f>
        <v>102.779349282966</v>
      </c>
      <c r="S68" s="1" cm="1">
        <f t="array" ref="S68">IF(IF($E68&gt;Ficha!$R$1,"",H68)=0,"",IF($E68&gt;Ficha!$R$1,((_xll.ECONOMATICA(Portafolios!$J$19,"Return",$P$9,$B$1)/100)+1)*100,H68))</f>
        <v>105.87158435315401</v>
      </c>
      <c r="T68" s="1" cm="1">
        <f t="array" ref="T68">IF(IF($E68&gt;Ficha!$R$1,"",I68)=0,"",IF($E68&gt;Ficha!$R$1,((_xll.ECONOMATICA(Estrategia!A79,"Return",$P$9,$B$1)/100)+1)*100,I68))</f>
        <v>85.150316468323595</v>
      </c>
      <c r="U68" s="1" cm="1">
        <f t="array" ref="U68">IF(IF($E68&gt;Ficha!$R$1,"",J68)=0,"",IF($E68&gt;Ficha!$R$1,((_xll.ECONOMATICA($U$7,"Return",$P$9,$B$1)/100)+1)*100,J68))</f>
        <v>88.314964881399604</v>
      </c>
      <c r="V68" s="1">
        <f>IF(IF($E$9&gt;Ficha!$R$1,"",K68)=0,"",IF($E$9&gt;Ficha!$R$1,"",K68))</f>
        <v>80.227515472448403</v>
      </c>
    </row>
    <row r="69" spans="5:22" x14ac:dyDescent="0.3">
      <c r="E69" s="34">
        <v>42460</v>
      </c>
      <c r="F69" s="25">
        <v>120.764086328563</v>
      </c>
      <c r="G69" s="25">
        <v>105.80449795839399</v>
      </c>
      <c r="H69" s="25">
        <v>109.186613790924</v>
      </c>
      <c r="I69" s="25">
        <v>90.598368197679505</v>
      </c>
      <c r="J69" s="25">
        <v>95.096657106885701</v>
      </c>
      <c r="K69" s="25">
        <v>86.249770831665998</v>
      </c>
      <c r="L69" s="30">
        <f t="shared" si="5"/>
        <v>42460</v>
      </c>
      <c r="M69" s="1">
        <f t="shared" si="6"/>
        <v>6701984.0833280906</v>
      </c>
      <c r="N69" s="1">
        <f t="shared" si="7"/>
        <v>6407206.5607429827</v>
      </c>
      <c r="O69" s="1">
        <f t="shared" si="8"/>
        <v>6596507.8876409261</v>
      </c>
      <c r="P69" s="34">
        <f>IF(IF(E69&gt;Ficha!$R$1,"",E69)=0,"",IF(E69&gt;Ficha!$R$1,Ficha!$R$1,E69))</f>
        <v>42460</v>
      </c>
      <c r="Q69" s="1" cm="1">
        <f t="array" ref="Q69">IF(IF($E69&gt;Ficha!$R$1,"",F69)=0,"",IF($E69&gt;Ficha!$R$1,((_xll.ECONOMATICA(Portafolios!$B$19,"Return",$P$9,$B$1)/100)+1)*100,F69))</f>
        <v>120.764086328563</v>
      </c>
      <c r="R69" s="1" cm="1">
        <f t="array" ref="R69">IF(IF($E69&gt;Ficha!$R$1,"",G69)=0,"",IF($E69&gt;Ficha!$R$1,((_xll.ECONOMATICA(Portafolios!$F$19,"Return",$P$9,$B$1)/100)+1)*100,G69))</f>
        <v>105.80449795839399</v>
      </c>
      <c r="S69" s="1" cm="1">
        <f t="array" ref="S69">IF(IF($E69&gt;Ficha!$R$1,"",H69)=0,"",IF($E69&gt;Ficha!$R$1,((_xll.ECONOMATICA(Portafolios!$J$19,"Return",$P$9,$B$1)/100)+1)*100,H69))</f>
        <v>109.186613790924</v>
      </c>
      <c r="T69" s="1" cm="1">
        <f t="array" ref="T69">IF(IF($E69&gt;Ficha!$R$1,"",I69)=0,"",IF($E69&gt;Ficha!$R$1,((_xll.ECONOMATICA(Estrategia!A80,"Return",$P$9,$B$1)/100)+1)*100,I69))</f>
        <v>90.598368197679505</v>
      </c>
      <c r="U69" s="1" cm="1">
        <f t="array" ref="U69">IF(IF($E69&gt;Ficha!$R$1,"",J69)=0,"",IF($E69&gt;Ficha!$R$1,((_xll.ECONOMATICA($U$7,"Return",$P$9,$B$1)/100)+1)*100,J69))</f>
        <v>95.096657106885701</v>
      </c>
      <c r="V69" s="1">
        <f>IF(IF($E$9&gt;Ficha!$R$1,"",K69)=0,"",IF($E$9&gt;Ficha!$R$1,"",K69))</f>
        <v>86.249770831665998</v>
      </c>
    </row>
    <row r="70" spans="5:22" x14ac:dyDescent="0.3">
      <c r="E70" s="34">
        <v>42490</v>
      </c>
      <c r="F70" s="25">
        <v>121.412687516422</v>
      </c>
      <c r="G70" s="25">
        <v>106.432739662472</v>
      </c>
      <c r="H70" s="25">
        <v>109.883742810925</v>
      </c>
      <c r="I70" s="25">
        <v>90.924838048405903</v>
      </c>
      <c r="J70" s="25">
        <v>95.8862143951701</v>
      </c>
      <c r="K70" s="25">
        <v>86.819586238591</v>
      </c>
      <c r="L70" s="30">
        <f t="shared" si="5"/>
        <v>42490</v>
      </c>
      <c r="M70" s="1">
        <f t="shared" si="6"/>
        <v>6837979.1789696217</v>
      </c>
      <c r="N70" s="1">
        <f t="shared" si="7"/>
        <v>6545251.0148614068</v>
      </c>
      <c r="O70" s="1">
        <f t="shared" si="8"/>
        <v>6738624.9285443611</v>
      </c>
      <c r="P70" s="34">
        <f>IF(IF(E70&gt;Ficha!$R$1,"",E70)=0,"",IF(E70&gt;Ficha!$R$1,Ficha!$R$1,E70))</f>
        <v>42490</v>
      </c>
      <c r="Q70" s="1" cm="1">
        <f t="array" ref="Q70">IF(IF($E70&gt;Ficha!$R$1,"",F70)=0,"",IF($E70&gt;Ficha!$R$1,((_xll.ECONOMATICA(Portafolios!$B$19,"Return",$P$9,$B$1)/100)+1)*100,F70))</f>
        <v>121.412687516422</v>
      </c>
      <c r="R70" s="1" cm="1">
        <f t="array" ref="R70">IF(IF($E70&gt;Ficha!$R$1,"",G70)=0,"",IF($E70&gt;Ficha!$R$1,((_xll.ECONOMATICA(Portafolios!$F$19,"Return",$P$9,$B$1)/100)+1)*100,G70))</f>
        <v>106.432739662472</v>
      </c>
      <c r="S70" s="1" cm="1">
        <f t="array" ref="S70">IF(IF($E70&gt;Ficha!$R$1,"",H70)=0,"",IF($E70&gt;Ficha!$R$1,((_xll.ECONOMATICA(Portafolios!$J$19,"Return",$P$9,$B$1)/100)+1)*100,H70))</f>
        <v>109.883742810925</v>
      </c>
      <c r="T70" s="1" cm="1">
        <f t="array" ref="T70">IF(IF($E70&gt;Ficha!$R$1,"",I70)=0,"",IF($E70&gt;Ficha!$R$1,((_xll.ECONOMATICA(Estrategia!A81,"Return",$P$9,$B$1)/100)+1)*100,I70))</f>
        <v>90.924838048405903</v>
      </c>
      <c r="U70" s="1" cm="1">
        <f t="array" ref="U70">IF(IF($E70&gt;Ficha!$R$1,"",J70)=0,"",IF($E70&gt;Ficha!$R$1,((_xll.ECONOMATICA($U$7,"Return",$P$9,$B$1)/100)+1)*100,J70))</f>
        <v>95.8862143951701</v>
      </c>
      <c r="V70" s="1">
        <f>IF(IF($E$9&gt;Ficha!$R$1,"",K70)=0,"",IF($E$9&gt;Ficha!$R$1,"",K70))</f>
        <v>86.819586238591</v>
      </c>
    </row>
    <row r="71" spans="5:22" x14ac:dyDescent="0.3">
      <c r="E71" s="34">
        <v>42521</v>
      </c>
      <c r="F71" s="25">
        <v>122.15040391136399</v>
      </c>
      <c r="G71" s="25">
        <v>106.712490261765</v>
      </c>
      <c r="H71" s="25">
        <v>110.833189615281</v>
      </c>
      <c r="I71" s="25">
        <v>87.521011038799799</v>
      </c>
      <c r="J71" s="25">
        <v>92.585470906226007</v>
      </c>
      <c r="K71" s="25">
        <v>83.696642280323402</v>
      </c>
      <c r="L71" s="30">
        <f t="shared" si="5"/>
        <v>42521</v>
      </c>
      <c r="M71" s="1">
        <f t="shared" si="6"/>
        <v>6979527.4673057618</v>
      </c>
      <c r="N71" s="1">
        <f t="shared" si="7"/>
        <v>6662454.7239807742</v>
      </c>
      <c r="O71" s="1">
        <f t="shared" si="8"/>
        <v>6896849.7918452872</v>
      </c>
      <c r="P71" s="34">
        <f>IF(IF(E71&gt;Ficha!$R$1,"",E71)=0,"",IF(E71&gt;Ficha!$R$1,Ficha!$R$1,E71))</f>
        <v>42521</v>
      </c>
      <c r="Q71" s="1" cm="1">
        <f t="array" ref="Q71">IF(IF($E71&gt;Ficha!$R$1,"",F71)=0,"",IF($E71&gt;Ficha!$R$1,((_xll.ECONOMATICA(Portafolios!$B$19,"Return",$P$9,$B$1)/100)+1)*100,F71))</f>
        <v>122.15040391136399</v>
      </c>
      <c r="R71" s="1" cm="1">
        <f t="array" ref="R71">IF(IF($E71&gt;Ficha!$R$1,"",G71)=0,"",IF($E71&gt;Ficha!$R$1,((_xll.ECONOMATICA(Portafolios!$F$19,"Return",$P$9,$B$1)/100)+1)*100,G71))</f>
        <v>106.712490261765</v>
      </c>
      <c r="S71" s="1" cm="1">
        <f t="array" ref="S71">IF(IF($E71&gt;Ficha!$R$1,"",H71)=0,"",IF($E71&gt;Ficha!$R$1,((_xll.ECONOMATICA(Portafolios!$J$19,"Return",$P$9,$B$1)/100)+1)*100,H71))</f>
        <v>110.833189615281</v>
      </c>
      <c r="T71" s="1" cm="1">
        <f t="array" ref="T71">IF(IF($E71&gt;Ficha!$R$1,"",I71)=0,"",IF($E71&gt;Ficha!$R$1,((_xll.ECONOMATICA(Estrategia!A82,"Return",$P$9,$B$1)/100)+1)*100,I71))</f>
        <v>87.521011038799799</v>
      </c>
      <c r="U71" s="1" cm="1">
        <f t="array" ref="U71">IF(IF($E71&gt;Ficha!$R$1,"",J71)=0,"",IF($E71&gt;Ficha!$R$1,((_xll.ECONOMATICA($U$7,"Return",$P$9,$B$1)/100)+1)*100,J71))</f>
        <v>92.585470906226007</v>
      </c>
      <c r="V71" s="1">
        <f>IF(IF($E$9&gt;Ficha!$R$1,"",K71)=0,"",IF($E$9&gt;Ficha!$R$1,"",K71))</f>
        <v>83.696642280323402</v>
      </c>
    </row>
    <row r="72" spans="5:22" x14ac:dyDescent="0.3">
      <c r="E72" s="34">
        <v>42551</v>
      </c>
      <c r="F72" s="25">
        <v>122.862596310792</v>
      </c>
      <c r="G72" s="25">
        <v>107.11731631238899</v>
      </c>
      <c r="H72" s="25">
        <v>111.02393411402601</v>
      </c>
      <c r="I72" s="25">
        <v>88.866379059618296</v>
      </c>
      <c r="J72" s="25">
        <v>94.466788393212497</v>
      </c>
      <c r="K72" s="25">
        <v>85.253690120414802</v>
      </c>
      <c r="L72" s="30">
        <f t="shared" si="5"/>
        <v>42551</v>
      </c>
      <c r="M72" s="1">
        <f t="shared" si="6"/>
        <v>7120221.2861933438</v>
      </c>
      <c r="N72" s="1">
        <f t="shared" si="7"/>
        <v>6787729.5088419858</v>
      </c>
      <c r="O72" s="1">
        <f t="shared" si="8"/>
        <v>7008719.3063926129</v>
      </c>
      <c r="P72" s="34">
        <f>IF(IF(E72&gt;Ficha!$R$1,"",E72)=0,"",IF(E72&gt;Ficha!$R$1,Ficha!$R$1,E72))</f>
        <v>42551</v>
      </c>
      <c r="Q72" s="1" cm="1">
        <f t="array" ref="Q72">IF(IF($E72&gt;Ficha!$R$1,"",F72)=0,"",IF($E72&gt;Ficha!$R$1,((_xll.ECONOMATICA(Portafolios!$B$19,"Return",$P$9,$B$1)/100)+1)*100,F72))</f>
        <v>122.862596310792</v>
      </c>
      <c r="R72" s="1" cm="1">
        <f t="array" ref="R72">IF(IF($E72&gt;Ficha!$R$1,"",G72)=0,"",IF($E72&gt;Ficha!$R$1,((_xll.ECONOMATICA(Portafolios!$F$19,"Return",$P$9,$B$1)/100)+1)*100,G72))</f>
        <v>107.11731631238899</v>
      </c>
      <c r="S72" s="1" cm="1">
        <f t="array" ref="S72">IF(IF($E72&gt;Ficha!$R$1,"",H72)=0,"",IF($E72&gt;Ficha!$R$1,((_xll.ECONOMATICA(Portafolios!$J$19,"Return",$P$9,$B$1)/100)+1)*100,H72))</f>
        <v>111.02393411402601</v>
      </c>
      <c r="T72" s="1" cm="1">
        <f t="array" ref="T72">IF(IF($E72&gt;Ficha!$R$1,"",I72)=0,"",IF($E72&gt;Ficha!$R$1,((_xll.ECONOMATICA(Estrategia!A83,"Return",$P$9,$B$1)/100)+1)*100,I72))</f>
        <v>88.866379059618296</v>
      </c>
      <c r="U72" s="1" cm="1">
        <f t="array" ref="U72">IF(IF($E72&gt;Ficha!$R$1,"",J72)=0,"",IF($E72&gt;Ficha!$R$1,((_xll.ECONOMATICA($U$7,"Return",$P$9,$B$1)/100)+1)*100,J72))</f>
        <v>94.466788393212497</v>
      </c>
      <c r="V72" s="1">
        <f>IF(IF($E$9&gt;Ficha!$R$1,"",K72)=0,"",IF($E$9&gt;Ficha!$R$1,"",K72))</f>
        <v>85.253690120414802</v>
      </c>
    </row>
    <row r="73" spans="5:22" x14ac:dyDescent="0.3">
      <c r="E73" s="34">
        <v>42582</v>
      </c>
      <c r="F73" s="25">
        <v>123.595256523462</v>
      </c>
      <c r="G73" s="25">
        <v>108.82284933934</v>
      </c>
      <c r="H73" s="25">
        <v>113.92435443343101</v>
      </c>
      <c r="I73" s="25">
        <v>88.867297399556307</v>
      </c>
      <c r="J73" s="25">
        <v>94.393465035827802</v>
      </c>
      <c r="K73" s="25">
        <v>85.057857243227801</v>
      </c>
      <c r="L73" s="30">
        <f t="shared" si="5"/>
        <v>42582</v>
      </c>
      <c r="M73" s="1">
        <f t="shared" si="6"/>
        <v>7262680.9362287689</v>
      </c>
      <c r="N73" s="1">
        <f t="shared" si="7"/>
        <v>6995804.4425117057</v>
      </c>
      <c r="O73" s="1">
        <f t="shared" si="8"/>
        <v>7291817.0505996346</v>
      </c>
      <c r="P73" s="34">
        <f>IF(IF(E73&gt;Ficha!$R$1,"",E73)=0,"",IF(E73&gt;Ficha!$R$1,Ficha!$R$1,E73))</f>
        <v>42582</v>
      </c>
      <c r="Q73" s="1" cm="1">
        <f t="array" ref="Q73">IF(IF($E73&gt;Ficha!$R$1,"",F73)=0,"",IF($E73&gt;Ficha!$R$1,((_xll.ECONOMATICA(Portafolios!$B$19,"Return",$P$9,$B$1)/100)+1)*100,F73))</f>
        <v>123.595256523462</v>
      </c>
      <c r="R73" s="1" cm="1">
        <f t="array" ref="R73">IF(IF($E73&gt;Ficha!$R$1,"",G73)=0,"",IF($E73&gt;Ficha!$R$1,((_xll.ECONOMATICA(Portafolios!$F$19,"Return",$P$9,$B$1)/100)+1)*100,G73))</f>
        <v>108.82284933934</v>
      </c>
      <c r="S73" s="1" cm="1">
        <f t="array" ref="S73">IF(IF($E73&gt;Ficha!$R$1,"",H73)=0,"",IF($E73&gt;Ficha!$R$1,((_xll.ECONOMATICA(Portafolios!$J$19,"Return",$P$9,$B$1)/100)+1)*100,H73))</f>
        <v>113.92435443343101</v>
      </c>
      <c r="T73" s="1" cm="1">
        <f t="array" ref="T73">IF(IF($E73&gt;Ficha!$R$1,"",I73)=0,"",IF($E73&gt;Ficha!$R$1,((_xll.ECONOMATICA(Estrategia!A84,"Return",$P$9,$B$1)/100)+1)*100,I73))</f>
        <v>88.867297399556307</v>
      </c>
      <c r="U73" s="1" cm="1">
        <f t="array" ref="U73">IF(IF($E73&gt;Ficha!$R$1,"",J73)=0,"",IF($E73&gt;Ficha!$R$1,((_xll.ECONOMATICA($U$7,"Return",$P$9,$B$1)/100)+1)*100,J73))</f>
        <v>94.393465035827802</v>
      </c>
      <c r="V73" s="1">
        <f>IF(IF($E$9&gt;Ficha!$R$1,"",K73)=0,"",IF($E$9&gt;Ficha!$R$1,"",K73))</f>
        <v>85.057857243227801</v>
      </c>
    </row>
    <row r="74" spans="5:22" x14ac:dyDescent="0.3">
      <c r="E74" s="34">
        <v>42613</v>
      </c>
      <c r="F74" s="25">
        <v>124.381201115553</v>
      </c>
      <c r="G74" s="25">
        <v>110.534968677443</v>
      </c>
      <c r="H74" s="25">
        <v>114.669320042362</v>
      </c>
      <c r="I74" s="25">
        <v>93.317572777625202</v>
      </c>
      <c r="J74" s="25">
        <v>99.707530907937297</v>
      </c>
      <c r="K74" s="25">
        <v>89.6880317926407</v>
      </c>
      <c r="L74" s="30">
        <f t="shared" si="5"/>
        <v>42613</v>
      </c>
      <c r="M74" s="1">
        <f t="shared" si="6"/>
        <v>7408864.4627367454</v>
      </c>
      <c r="N74" s="1">
        <f t="shared" si="7"/>
        <v>7205870.0412745317</v>
      </c>
      <c r="O74" s="1">
        <f t="shared" si="8"/>
        <v>7439499.1547144977</v>
      </c>
      <c r="P74" s="34">
        <f>IF(IF(E74&gt;Ficha!$R$1,"",E74)=0,"",IF(E74&gt;Ficha!$R$1,Ficha!$R$1,E74))</f>
        <v>42613</v>
      </c>
      <c r="Q74" s="1" cm="1">
        <f t="array" ref="Q74">IF(IF($E74&gt;Ficha!$R$1,"",F74)=0,"",IF($E74&gt;Ficha!$R$1,((_xll.ECONOMATICA(Portafolios!$B$19,"Return",$P$9,$B$1)/100)+1)*100,F74))</f>
        <v>124.381201115553</v>
      </c>
      <c r="R74" s="1" cm="1">
        <f t="array" ref="R74">IF(IF($E74&gt;Ficha!$R$1,"",G74)=0,"",IF($E74&gt;Ficha!$R$1,((_xll.ECONOMATICA(Portafolios!$F$19,"Return",$P$9,$B$1)/100)+1)*100,G74))</f>
        <v>110.534968677443</v>
      </c>
      <c r="S74" s="1" cm="1">
        <f t="array" ref="S74">IF(IF($E74&gt;Ficha!$R$1,"",H74)=0,"",IF($E74&gt;Ficha!$R$1,((_xll.ECONOMATICA(Portafolios!$J$19,"Return",$P$9,$B$1)/100)+1)*100,H74))</f>
        <v>114.669320042362</v>
      </c>
      <c r="T74" s="1" cm="1">
        <f t="array" ref="T74">IF(IF($E74&gt;Ficha!$R$1,"",I74)=0,"",IF($E74&gt;Ficha!$R$1,((_xll.ECONOMATICA(Estrategia!A85,"Return",$P$9,$B$1)/100)+1)*100,I74))</f>
        <v>93.317572777625202</v>
      </c>
      <c r="U74" s="1" cm="1">
        <f t="array" ref="U74">IF(IF($E74&gt;Ficha!$R$1,"",J74)=0,"",IF($E74&gt;Ficha!$R$1,((_xll.ECONOMATICA($U$7,"Return",$P$9,$B$1)/100)+1)*100,J74))</f>
        <v>99.707530907937297</v>
      </c>
      <c r="V74" s="1">
        <f>IF(IF($E$9&gt;Ficha!$R$1,"",K74)=0,"",IF($E$9&gt;Ficha!$R$1,"",K74))</f>
        <v>89.6880317926407</v>
      </c>
    </row>
    <row r="75" spans="5:22" x14ac:dyDescent="0.3">
      <c r="E75" s="34">
        <v>42643</v>
      </c>
      <c r="F75" s="25">
        <v>125.26267837639899</v>
      </c>
      <c r="G75" s="25">
        <v>110.666449298034</v>
      </c>
      <c r="H75" s="25">
        <v>115.667266434757</v>
      </c>
      <c r="I75" s="25">
        <v>90.981315955170402</v>
      </c>
      <c r="J75" s="25">
        <v>97.018817697185995</v>
      </c>
      <c r="K75" s="25">
        <v>87.115720339934299</v>
      </c>
      <c r="L75" s="30">
        <f t="shared" si="5"/>
        <v>42643</v>
      </c>
      <c r="M75" s="1">
        <f t="shared" si="6"/>
        <v>7561370.351842328</v>
      </c>
      <c r="N75" s="1">
        <f t="shared" si="7"/>
        <v>7314441.3764480138</v>
      </c>
      <c r="O75" s="1">
        <f t="shared" si="8"/>
        <v>7604243.7728907485</v>
      </c>
      <c r="P75" s="34">
        <f>IF(IF(E75&gt;Ficha!$R$1,"",E75)=0,"",IF(E75&gt;Ficha!$R$1,Ficha!$R$1,E75))</f>
        <v>42643</v>
      </c>
      <c r="Q75" s="1" cm="1">
        <f t="array" ref="Q75">IF(IF($E75&gt;Ficha!$R$1,"",F75)=0,"",IF($E75&gt;Ficha!$R$1,((_xll.ECONOMATICA(Portafolios!$B$19,"Return",$P$9,$B$1)/100)+1)*100,F75))</f>
        <v>125.26267837639899</v>
      </c>
      <c r="R75" s="1" cm="1">
        <f t="array" ref="R75">IF(IF($E75&gt;Ficha!$R$1,"",G75)=0,"",IF($E75&gt;Ficha!$R$1,((_xll.ECONOMATICA(Portafolios!$F$19,"Return",$P$9,$B$1)/100)+1)*100,G75))</f>
        <v>110.666449298034</v>
      </c>
      <c r="S75" s="1" cm="1">
        <f t="array" ref="S75">IF(IF($E75&gt;Ficha!$R$1,"",H75)=0,"",IF($E75&gt;Ficha!$R$1,((_xll.ECONOMATICA(Portafolios!$J$19,"Return",$P$9,$B$1)/100)+1)*100,H75))</f>
        <v>115.667266434757</v>
      </c>
      <c r="T75" s="1" cm="1">
        <f t="array" ref="T75">IF(IF($E75&gt;Ficha!$R$1,"",I75)=0,"",IF($E75&gt;Ficha!$R$1,((_xll.ECONOMATICA(Estrategia!A86,"Return",$P$9,$B$1)/100)+1)*100,I75))</f>
        <v>90.981315955170402</v>
      </c>
      <c r="U75" s="1" cm="1">
        <f t="array" ref="U75">IF(IF($E75&gt;Ficha!$R$1,"",J75)=0,"",IF($E75&gt;Ficha!$R$1,((_xll.ECONOMATICA($U$7,"Return",$P$9,$B$1)/100)+1)*100,J75))</f>
        <v>97.018817697185995</v>
      </c>
      <c r="V75" s="1">
        <f>IF(IF($E$9&gt;Ficha!$R$1,"",K75)=0,"",IF($E$9&gt;Ficha!$R$1,"",K75))</f>
        <v>87.115720339934299</v>
      </c>
    </row>
    <row r="76" spans="5:22" x14ac:dyDescent="0.3">
      <c r="E76" s="34">
        <v>42674</v>
      </c>
      <c r="F76" s="25">
        <v>126.032141759992</v>
      </c>
      <c r="G76" s="25">
        <v>111.060699659633</v>
      </c>
      <c r="H76" s="25">
        <v>115.206163669354</v>
      </c>
      <c r="I76" s="25">
        <v>92.918094901135206</v>
      </c>
      <c r="J76" s="25">
        <v>99.110489464597805</v>
      </c>
      <c r="K76" s="25">
        <v>88.851309307501694</v>
      </c>
      <c r="L76" s="30">
        <f t="shared" si="5"/>
        <v>42674</v>
      </c>
      <c r="M76" s="1">
        <f t="shared" si="6"/>
        <v>7707818.3257395932</v>
      </c>
      <c r="N76" s="1">
        <f t="shared" si="7"/>
        <v>7440499.1489332709</v>
      </c>
      <c r="O76" s="1">
        <f t="shared" si="8"/>
        <v>7673929.770143426</v>
      </c>
      <c r="P76" s="34">
        <f>IF(IF(E76&gt;Ficha!$R$1,"",E76)=0,"",IF(E76&gt;Ficha!$R$1,Ficha!$R$1,E76))</f>
        <v>42674</v>
      </c>
      <c r="Q76" s="1" cm="1">
        <f t="array" ref="Q76">IF(IF($E76&gt;Ficha!$R$1,"",F76)=0,"",IF($E76&gt;Ficha!$R$1,((_xll.ECONOMATICA(Portafolios!$B$19,"Return",$P$9,$B$1)/100)+1)*100,F76))</f>
        <v>126.032141759992</v>
      </c>
      <c r="R76" s="1" cm="1">
        <f t="array" ref="R76">IF(IF($E76&gt;Ficha!$R$1,"",G76)=0,"",IF($E76&gt;Ficha!$R$1,((_xll.ECONOMATICA(Portafolios!$F$19,"Return",$P$9,$B$1)/100)+1)*100,G76))</f>
        <v>111.060699659633</v>
      </c>
      <c r="S76" s="1" cm="1">
        <f t="array" ref="S76">IF(IF($E76&gt;Ficha!$R$1,"",H76)=0,"",IF($E76&gt;Ficha!$R$1,((_xll.ECONOMATICA(Portafolios!$J$19,"Return",$P$9,$B$1)/100)+1)*100,H76))</f>
        <v>115.206163669354</v>
      </c>
      <c r="T76" s="1" cm="1">
        <f t="array" ref="T76">IF(IF($E76&gt;Ficha!$R$1,"",I76)=0,"",IF($E76&gt;Ficha!$R$1,((_xll.ECONOMATICA(Estrategia!A87,"Return",$P$9,$B$1)/100)+1)*100,I76))</f>
        <v>92.918094901135206</v>
      </c>
      <c r="U76" s="1" cm="1">
        <f t="array" ref="U76">IF(IF($E76&gt;Ficha!$R$1,"",J76)=0,"",IF($E76&gt;Ficha!$R$1,((_xll.ECONOMATICA($U$7,"Return",$P$9,$B$1)/100)+1)*100,J76))</f>
        <v>99.110489464597805</v>
      </c>
      <c r="V76" s="1">
        <f>IF(IF($E$9&gt;Ficha!$R$1,"",K76)=0,"",IF($E$9&gt;Ficha!$R$1,"",K76))</f>
        <v>88.851309307501694</v>
      </c>
    </row>
    <row r="77" spans="5:22" x14ac:dyDescent="0.3">
      <c r="E77" s="34">
        <v>42704</v>
      </c>
      <c r="F77" s="25">
        <v>126.72406081447799</v>
      </c>
      <c r="G77" s="25">
        <v>110.549806763185</v>
      </c>
      <c r="H77" s="25">
        <v>116.406064914772</v>
      </c>
      <c r="I77" s="25">
        <v>87.3006094517186</v>
      </c>
      <c r="J77" s="25">
        <v>93.257356386981002</v>
      </c>
      <c r="K77" s="25">
        <v>83.470106557128005</v>
      </c>
      <c r="L77" s="30">
        <f t="shared" si="5"/>
        <v>42704</v>
      </c>
      <c r="M77" s="1">
        <f t="shared" si="6"/>
        <v>7850134.4071266074</v>
      </c>
      <c r="N77" s="1">
        <f t="shared" si="7"/>
        <v>7506271.9364911811</v>
      </c>
      <c r="O77" s="1">
        <f t="shared" si="8"/>
        <v>7853855.6837852737</v>
      </c>
      <c r="P77" s="34">
        <f>IF(IF(E77&gt;Ficha!$R$1,"",E77)=0,"",IF(E77&gt;Ficha!$R$1,Ficha!$R$1,E77))</f>
        <v>42704</v>
      </c>
      <c r="Q77" s="1" cm="1">
        <f t="array" ref="Q77">IF(IF($E77&gt;Ficha!$R$1,"",F77)=0,"",IF($E77&gt;Ficha!$R$1,((_xll.ECONOMATICA(Portafolios!$B$19,"Return",$P$9,$B$1)/100)+1)*100,F77))</f>
        <v>126.72406081447799</v>
      </c>
      <c r="R77" s="1" cm="1">
        <f t="array" ref="R77">IF(IF($E77&gt;Ficha!$R$1,"",G77)=0,"",IF($E77&gt;Ficha!$R$1,((_xll.ECONOMATICA(Portafolios!$F$19,"Return",$P$9,$B$1)/100)+1)*100,G77))</f>
        <v>110.549806763185</v>
      </c>
      <c r="S77" s="1" cm="1">
        <f t="array" ref="S77">IF(IF($E77&gt;Ficha!$R$1,"",H77)=0,"",IF($E77&gt;Ficha!$R$1,((_xll.ECONOMATICA(Portafolios!$J$19,"Return",$P$9,$B$1)/100)+1)*100,H77))</f>
        <v>116.406064914772</v>
      </c>
      <c r="T77" s="1" cm="1">
        <f t="array" ref="T77">IF(IF($E77&gt;Ficha!$R$1,"",I77)=0,"",IF($E77&gt;Ficha!$R$1,((_xll.ECONOMATICA(Estrategia!A88,"Return",$P$9,$B$1)/100)+1)*100,I77))</f>
        <v>87.3006094517186</v>
      </c>
      <c r="U77" s="1" cm="1">
        <f t="array" ref="U77">IF(IF($E77&gt;Ficha!$R$1,"",J77)=0,"",IF($E77&gt;Ficha!$R$1,((_xll.ECONOMATICA($U$7,"Return",$P$9,$B$1)/100)+1)*100,J77))</f>
        <v>93.257356386981002</v>
      </c>
      <c r="V77" s="1">
        <f>IF(IF($E$9&gt;Ficha!$R$1,"",K77)=0,"",IF($E$9&gt;Ficha!$R$1,"",K77))</f>
        <v>83.470106557128005</v>
      </c>
    </row>
    <row r="78" spans="5:22" x14ac:dyDescent="0.3">
      <c r="E78" s="34">
        <v>42735</v>
      </c>
      <c r="F78" s="25">
        <v>127.531494179741</v>
      </c>
      <c r="G78" s="25">
        <v>112.57592890562999</v>
      </c>
      <c r="H78" s="25">
        <v>117.940892877756</v>
      </c>
      <c r="I78" s="25">
        <v>91.1828915732913</v>
      </c>
      <c r="J78" s="25">
        <v>98.241805124096601</v>
      </c>
      <c r="K78" s="25">
        <v>87.790567882941104</v>
      </c>
      <c r="L78" s="30">
        <f t="shared" si="5"/>
        <v>42735</v>
      </c>
      <c r="M78" s="1">
        <f t="shared" si="6"/>
        <v>8000152.2206450095</v>
      </c>
      <c r="N78" s="1">
        <f t="shared" si="7"/>
        <v>7743844.5313516809</v>
      </c>
      <c r="O78" s="1">
        <f t="shared" si="8"/>
        <v>8057409.7153517576</v>
      </c>
      <c r="P78" s="34">
        <f>IF(IF(E78&gt;Ficha!$R$1,"",E78)=0,"",IF(E78&gt;Ficha!$R$1,Ficha!$R$1,E78))</f>
        <v>42735</v>
      </c>
      <c r="Q78" s="1" cm="1">
        <f t="array" ref="Q78">IF(IF($E78&gt;Ficha!$R$1,"",F78)=0,"",IF($E78&gt;Ficha!$R$1,((_xll.ECONOMATICA(Portafolios!$B$19,"Return",$P$9,$B$1)/100)+1)*100,F78))</f>
        <v>127.531494179741</v>
      </c>
      <c r="R78" s="1" cm="1">
        <f t="array" ref="R78">IF(IF($E78&gt;Ficha!$R$1,"",G78)=0,"",IF($E78&gt;Ficha!$R$1,((_xll.ECONOMATICA(Portafolios!$F$19,"Return",$P$9,$B$1)/100)+1)*100,G78))</f>
        <v>112.57592890562999</v>
      </c>
      <c r="S78" s="1" cm="1">
        <f t="array" ref="S78">IF(IF($E78&gt;Ficha!$R$1,"",H78)=0,"",IF($E78&gt;Ficha!$R$1,((_xll.ECONOMATICA(Portafolios!$J$19,"Return",$P$9,$B$1)/100)+1)*100,H78))</f>
        <v>117.940892877756</v>
      </c>
      <c r="T78" s="1" cm="1">
        <f t="array" ref="T78">IF(IF($E78&gt;Ficha!$R$1,"",I78)=0,"",IF($E78&gt;Ficha!$R$1,((_xll.ECONOMATICA(Estrategia!A89,"Return",$P$9,$B$1)/100)+1)*100,I78))</f>
        <v>91.1828915732913</v>
      </c>
      <c r="U78" s="1" cm="1">
        <f t="array" ref="U78">IF(IF($E78&gt;Ficha!$R$1,"",J78)=0,"",IF($E78&gt;Ficha!$R$1,((_xll.ECONOMATICA($U$7,"Return",$P$9,$B$1)/100)+1)*100,J78))</f>
        <v>98.241805124096601</v>
      </c>
      <c r="V78" s="1">
        <f>IF(IF($E$9&gt;Ficha!$R$1,"",K78)=0,"",IF($E$9&gt;Ficha!$R$1,"",K78))</f>
        <v>87.790567882941104</v>
      </c>
    </row>
    <row r="79" spans="5:22" x14ac:dyDescent="0.3">
      <c r="E79" s="34">
        <v>42766</v>
      </c>
      <c r="F79" s="25">
        <v>128.35856886720299</v>
      </c>
      <c r="G79" s="25">
        <v>114.106689385721</v>
      </c>
      <c r="H79" s="25">
        <v>120.021358642145</v>
      </c>
      <c r="I79" s="25">
        <v>90.989175204304004</v>
      </c>
      <c r="J79" s="25">
        <v>98.646648034104103</v>
      </c>
      <c r="K79" s="25">
        <v>88.004057668615104</v>
      </c>
      <c r="L79" s="30">
        <f t="shared" si="5"/>
        <v>42766</v>
      </c>
      <c r="M79" s="1">
        <f t="shared" si="6"/>
        <v>8152035.2746317592</v>
      </c>
      <c r="N79" s="1">
        <f t="shared" si="7"/>
        <v>7949142.0961845592</v>
      </c>
      <c r="O79" s="1">
        <f t="shared" si="8"/>
        <v>8299541.6312074354</v>
      </c>
      <c r="P79" s="34">
        <f>IF(IF(E79&gt;Ficha!$R$1,"",E79)=0,"",IF(E79&gt;Ficha!$R$1,Ficha!$R$1,E79))</f>
        <v>42766</v>
      </c>
      <c r="Q79" s="1" cm="1">
        <f t="array" ref="Q79">IF(IF($E79&gt;Ficha!$R$1,"",F79)=0,"",IF($E79&gt;Ficha!$R$1,((_xll.ECONOMATICA(Portafolios!$B$19,"Return",$P$9,$B$1)/100)+1)*100,F79))</f>
        <v>128.35856886720299</v>
      </c>
      <c r="R79" s="1" cm="1">
        <f t="array" ref="R79">IF(IF($E79&gt;Ficha!$R$1,"",G79)=0,"",IF($E79&gt;Ficha!$R$1,((_xll.ECONOMATICA(Portafolios!$F$19,"Return",$P$9,$B$1)/100)+1)*100,G79))</f>
        <v>114.106689385721</v>
      </c>
      <c r="S79" s="1" cm="1">
        <f t="array" ref="S79">IF(IF($E79&gt;Ficha!$R$1,"",H79)=0,"",IF($E79&gt;Ficha!$R$1,((_xll.ECONOMATICA(Portafolios!$J$19,"Return",$P$9,$B$1)/100)+1)*100,H79))</f>
        <v>120.021358642145</v>
      </c>
      <c r="T79" s="1" cm="1">
        <f t="array" ref="T79">IF(IF($E79&gt;Ficha!$R$1,"",I79)=0,"",IF($E79&gt;Ficha!$R$1,((_xll.ECONOMATICA(Estrategia!A90,"Return",$P$9,$B$1)/100)+1)*100,I79))</f>
        <v>90.989175204304004</v>
      </c>
      <c r="U79" s="1" cm="1">
        <f t="array" ref="U79">IF(IF($E79&gt;Ficha!$R$1,"",J79)=0,"",IF($E79&gt;Ficha!$R$1,((_xll.ECONOMATICA($U$7,"Return",$P$9,$B$1)/100)+1)*100,J79))</f>
        <v>98.646648034104103</v>
      </c>
      <c r="V79" s="1">
        <f>IF(IF($E$9&gt;Ficha!$R$1,"",K79)=0,"",IF($E$9&gt;Ficha!$R$1,"",K79))</f>
        <v>88.004057668615104</v>
      </c>
    </row>
    <row r="80" spans="5:22" x14ac:dyDescent="0.3">
      <c r="E80" s="34">
        <v>42794</v>
      </c>
      <c r="F80" s="25">
        <v>129.10177899827201</v>
      </c>
      <c r="G80" s="25">
        <v>114.667384651373</v>
      </c>
      <c r="H80" s="25">
        <v>122.097200533026</v>
      </c>
      <c r="I80" s="25">
        <v>92.461607467732406</v>
      </c>
      <c r="J80" s="25">
        <v>96.455508195795105</v>
      </c>
      <c r="K80" s="25">
        <v>85.911451092339107</v>
      </c>
      <c r="L80" s="30">
        <f t="shared" si="5"/>
        <v>42794</v>
      </c>
      <c r="M80" s="1">
        <f t="shared" si="6"/>
        <v>8299236.4491104698</v>
      </c>
      <c r="N80" s="1">
        <f t="shared" si="7"/>
        <v>8088202.4384249635</v>
      </c>
      <c r="O80" s="1">
        <f t="shared" si="8"/>
        <v>8543087.216660602</v>
      </c>
      <c r="P80" s="34">
        <f>IF(IF(E80&gt;Ficha!$R$1,"",E80)=0,"",IF(E80&gt;Ficha!$R$1,Ficha!$R$1,E80))</f>
        <v>42794</v>
      </c>
      <c r="Q80" s="1" cm="1">
        <f t="array" ref="Q80">IF(IF($E80&gt;Ficha!$R$1,"",F80)=0,"",IF($E80&gt;Ficha!$R$1,((_xll.ECONOMATICA(Portafolios!$B$19,"Return",$P$9,$B$1)/100)+1)*100,F80))</f>
        <v>129.10177899827201</v>
      </c>
      <c r="R80" s="1" cm="1">
        <f t="array" ref="R80">IF(IF($E80&gt;Ficha!$R$1,"",G80)=0,"",IF($E80&gt;Ficha!$R$1,((_xll.ECONOMATICA(Portafolios!$F$19,"Return",$P$9,$B$1)/100)+1)*100,G80))</f>
        <v>114.667384651373</v>
      </c>
      <c r="S80" s="1" cm="1">
        <f t="array" ref="S80">IF(IF($E80&gt;Ficha!$R$1,"",H80)=0,"",IF($E80&gt;Ficha!$R$1,((_xll.ECONOMATICA(Portafolios!$J$19,"Return",$P$9,$B$1)/100)+1)*100,H80))</f>
        <v>122.097200533026</v>
      </c>
      <c r="T80" s="1" cm="1">
        <f t="array" ref="T80">IF(IF($E80&gt;Ficha!$R$1,"",I80)=0,"",IF($E80&gt;Ficha!$R$1,((_xll.ECONOMATICA(Estrategia!A91,"Return",$P$9,$B$1)/100)+1)*100,I80))</f>
        <v>92.461607467732406</v>
      </c>
      <c r="U80" s="1" cm="1">
        <f t="array" ref="U80">IF(IF($E80&gt;Ficha!$R$1,"",J80)=0,"",IF($E80&gt;Ficha!$R$1,((_xll.ECONOMATICA($U$7,"Return",$P$9,$B$1)/100)+1)*100,J80))</f>
        <v>96.455508195795105</v>
      </c>
      <c r="V80" s="1">
        <f>IF(IF($E$9&gt;Ficha!$R$1,"",K80)=0,"",IF($E$9&gt;Ficha!$R$1,"",K80))</f>
        <v>85.911451092339107</v>
      </c>
    </row>
    <row r="81" spans="5:22" x14ac:dyDescent="0.3">
      <c r="E81" s="34">
        <v>42825</v>
      </c>
      <c r="F81" s="25">
        <v>129.95661406964101</v>
      </c>
      <c r="G81" s="25">
        <v>115.927869748557</v>
      </c>
      <c r="H81" s="25">
        <v>123.40551911818299</v>
      </c>
      <c r="I81" s="25">
        <v>92.344305741833494</v>
      </c>
      <c r="J81" s="25">
        <v>99.545670659048497</v>
      </c>
      <c r="K81" s="25">
        <v>88.507570641697399</v>
      </c>
      <c r="L81" s="30">
        <f t="shared" si="5"/>
        <v>42825</v>
      </c>
      <c r="M81" s="1">
        <f t="shared" si="6"/>
        <v>8454189.0488138273</v>
      </c>
      <c r="N81" s="1">
        <f t="shared" si="7"/>
        <v>8277112.2768034907</v>
      </c>
      <c r="O81" s="1">
        <f t="shared" si="8"/>
        <v>8734629.6904550847</v>
      </c>
      <c r="P81" s="34">
        <f>IF(IF(E81&gt;Ficha!$R$1,"",E81)=0,"",IF(E81&gt;Ficha!$R$1,Ficha!$R$1,E81))</f>
        <v>42825</v>
      </c>
      <c r="Q81" s="1" cm="1">
        <f t="array" ref="Q81">IF(IF($E81&gt;Ficha!$R$1,"",F81)=0,"",IF($E81&gt;Ficha!$R$1,((_xll.ECONOMATICA(Portafolios!$B$19,"Return",$P$9,$B$1)/100)+1)*100,F81))</f>
        <v>129.95661406964101</v>
      </c>
      <c r="R81" s="1" cm="1">
        <f t="array" ref="R81">IF(IF($E81&gt;Ficha!$R$1,"",G81)=0,"",IF($E81&gt;Ficha!$R$1,((_xll.ECONOMATICA(Portafolios!$F$19,"Return",$P$9,$B$1)/100)+1)*100,G81))</f>
        <v>115.927869748557</v>
      </c>
      <c r="S81" s="1" cm="1">
        <f t="array" ref="S81">IF(IF($E81&gt;Ficha!$R$1,"",H81)=0,"",IF($E81&gt;Ficha!$R$1,((_xll.ECONOMATICA(Portafolios!$J$19,"Return",$P$9,$B$1)/100)+1)*100,H81))</f>
        <v>123.40551911818299</v>
      </c>
      <c r="T81" s="1" cm="1">
        <f t="array" ref="T81">IF(IF($E81&gt;Ficha!$R$1,"",I81)=0,"",IF($E81&gt;Ficha!$R$1,((_xll.ECONOMATICA(Estrategia!A92,"Return",$P$9,$B$1)/100)+1)*100,I81))</f>
        <v>92.344305741833494</v>
      </c>
      <c r="U81" s="1" cm="1">
        <f t="array" ref="U81">IF(IF($E81&gt;Ficha!$R$1,"",J81)=0,"",IF($E81&gt;Ficha!$R$1,((_xll.ECONOMATICA($U$7,"Return",$P$9,$B$1)/100)+1)*100,J81))</f>
        <v>99.545670659048497</v>
      </c>
      <c r="V81" s="1">
        <f>IF(IF($E$9&gt;Ficha!$R$1,"",K81)=0,"",IF($E$9&gt;Ficha!$R$1,"",K81))</f>
        <v>88.507570641697399</v>
      </c>
    </row>
    <row r="82" spans="5:22" x14ac:dyDescent="0.3">
      <c r="E82" s="34">
        <v>42855</v>
      </c>
      <c r="F82" s="25">
        <v>130.635309263365</v>
      </c>
      <c r="G82" s="25">
        <v>116.957793640438</v>
      </c>
      <c r="H82" s="25">
        <v>124.903953828965</v>
      </c>
      <c r="I82" s="25">
        <v>95.471007281914396</v>
      </c>
      <c r="J82" s="25">
        <v>100.505832057446</v>
      </c>
      <c r="K82" s="25">
        <v>89.232404930633507</v>
      </c>
      <c r="L82" s="30">
        <f t="shared" si="5"/>
        <v>42855</v>
      </c>
      <c r="M82" s="1">
        <f t="shared" si="6"/>
        <v>8598340.8414358571</v>
      </c>
      <c r="N82" s="1">
        <f t="shared" si="7"/>
        <v>8450647.6200143285</v>
      </c>
      <c r="O82" s="1">
        <f t="shared" si="8"/>
        <v>8940688.7420074753</v>
      </c>
      <c r="P82" s="34">
        <f>IF(IF(E82&gt;Ficha!$R$1,"",E82)=0,"",IF(E82&gt;Ficha!$R$1,Ficha!$R$1,E82))</f>
        <v>42855</v>
      </c>
      <c r="Q82" s="1" cm="1">
        <f t="array" ref="Q82">IF(IF($E82&gt;Ficha!$R$1,"",F82)=0,"",IF($E82&gt;Ficha!$R$1,((_xll.ECONOMATICA(Portafolios!$B$19,"Return",$P$9,$B$1)/100)+1)*100,F82))</f>
        <v>130.635309263365</v>
      </c>
      <c r="R82" s="1" cm="1">
        <f t="array" ref="R82">IF(IF($E82&gt;Ficha!$R$1,"",G82)=0,"",IF($E82&gt;Ficha!$R$1,((_xll.ECONOMATICA(Portafolios!$F$19,"Return",$P$9,$B$1)/100)+1)*100,G82))</f>
        <v>116.957793640438</v>
      </c>
      <c r="S82" s="1" cm="1">
        <f t="array" ref="S82">IF(IF($E82&gt;Ficha!$R$1,"",H82)=0,"",IF($E82&gt;Ficha!$R$1,((_xll.ECONOMATICA(Portafolios!$J$19,"Return",$P$9,$B$1)/100)+1)*100,H82))</f>
        <v>124.903953828965</v>
      </c>
      <c r="T82" s="1" cm="1">
        <f t="array" ref="T82">IF(IF($E82&gt;Ficha!$R$1,"",I82)=0,"",IF($E82&gt;Ficha!$R$1,((_xll.ECONOMATICA(Estrategia!A93,"Return",$P$9,$B$1)/100)+1)*100,I82))</f>
        <v>95.471007281914396</v>
      </c>
      <c r="U82" s="1" cm="1">
        <f t="array" ref="U82">IF(IF($E82&gt;Ficha!$R$1,"",J82)=0,"",IF($E82&gt;Ficha!$R$1,((_xll.ECONOMATICA($U$7,"Return",$P$9,$B$1)/100)+1)*100,J82))</f>
        <v>100.505832057446</v>
      </c>
      <c r="V82" s="1">
        <f>IF(IF($E$9&gt;Ficha!$R$1,"",K82)=0,"",IF($E$9&gt;Ficha!$R$1,"",K82))</f>
        <v>89.232404930633507</v>
      </c>
    </row>
    <row r="83" spans="5:22" x14ac:dyDescent="0.3">
      <c r="E83" s="34">
        <v>42886</v>
      </c>
      <c r="F83" s="25">
        <v>131.414885010803</v>
      </c>
      <c r="G83" s="25">
        <v>118.811081399675</v>
      </c>
      <c r="H83" s="25">
        <v>126.757234470802</v>
      </c>
      <c r="I83" s="25">
        <v>96.260404247790603</v>
      </c>
      <c r="J83" s="25">
        <v>105.53991277818599</v>
      </c>
      <c r="K83" s="25">
        <v>93.544208614039206</v>
      </c>
      <c r="L83" s="30">
        <f t="shared" si="5"/>
        <v>42886</v>
      </c>
      <c r="M83" s="1">
        <f t="shared" si="6"/>
        <v>8749652.0682855248</v>
      </c>
      <c r="N83" s="1">
        <f t="shared" si="7"/>
        <v>8684554.7441513129</v>
      </c>
      <c r="O83" s="1">
        <f t="shared" si="8"/>
        <v>9173347.5159077942</v>
      </c>
      <c r="P83" s="34">
        <f>IF(IF(E83&gt;Ficha!$R$1,"",E83)=0,"",IF(E83&gt;Ficha!$R$1,Ficha!$R$1,E83))</f>
        <v>42886</v>
      </c>
      <c r="Q83" s="1" cm="1">
        <f t="array" ref="Q83">IF(IF($E83&gt;Ficha!$R$1,"",F83)=0,"",IF($E83&gt;Ficha!$R$1,((_xll.ECONOMATICA(Portafolios!$B$19,"Return",$P$9,$B$1)/100)+1)*100,F83))</f>
        <v>131.414885010803</v>
      </c>
      <c r="R83" s="1" cm="1">
        <f t="array" ref="R83">IF(IF($E83&gt;Ficha!$R$1,"",G83)=0,"",IF($E83&gt;Ficha!$R$1,((_xll.ECONOMATICA(Portafolios!$F$19,"Return",$P$9,$B$1)/100)+1)*100,G83))</f>
        <v>118.811081399675</v>
      </c>
      <c r="S83" s="1" cm="1">
        <f t="array" ref="S83">IF(IF($E83&gt;Ficha!$R$1,"",H83)=0,"",IF($E83&gt;Ficha!$R$1,((_xll.ECONOMATICA(Portafolios!$J$19,"Return",$P$9,$B$1)/100)+1)*100,H83))</f>
        <v>126.757234470802</v>
      </c>
      <c r="T83" s="1" cm="1">
        <f t="array" ref="T83">IF(IF($E83&gt;Ficha!$R$1,"",I83)=0,"",IF($E83&gt;Ficha!$R$1,((_xll.ECONOMATICA(Estrategia!A94,"Return",$P$9,$B$1)/100)+1)*100,I83))</f>
        <v>96.260404247790603</v>
      </c>
      <c r="U83" s="1" cm="1">
        <f t="array" ref="U83">IF(IF($E83&gt;Ficha!$R$1,"",J83)=0,"",IF($E83&gt;Ficha!$R$1,((_xll.ECONOMATICA($U$7,"Return",$P$9,$B$1)/100)+1)*100,J83))</f>
        <v>105.53991277818599</v>
      </c>
      <c r="V83" s="1">
        <f>IF(IF($E$9&gt;Ficha!$R$1,"",K83)=0,"",IF($E$9&gt;Ficha!$R$1,"",K83))</f>
        <v>93.544208614039206</v>
      </c>
    </row>
    <row r="84" spans="5:22" x14ac:dyDescent="0.3">
      <c r="E84" s="34">
        <v>42916</v>
      </c>
      <c r="F84" s="25">
        <v>132.020654503489</v>
      </c>
      <c r="G84" s="25">
        <v>119.481013152516</v>
      </c>
      <c r="H84" s="25">
        <v>127.518034347682</v>
      </c>
      <c r="I84" s="25">
        <v>100.479895960307</v>
      </c>
      <c r="J84" s="25">
        <v>107.619487095159</v>
      </c>
      <c r="K84" s="25">
        <v>95.234597138827695</v>
      </c>
      <c r="L84" s="30">
        <f t="shared" si="5"/>
        <v>42916</v>
      </c>
      <c r="M84" s="1">
        <f t="shared" si="6"/>
        <v>8889984.4270906057</v>
      </c>
      <c r="N84" s="1">
        <f t="shared" si="7"/>
        <v>8833523.7368904762</v>
      </c>
      <c r="O84" s="1">
        <f t="shared" si="8"/>
        <v>9328406.1615923345</v>
      </c>
      <c r="P84" s="34">
        <f>IF(IF(E84&gt;Ficha!$R$1,"",E84)=0,"",IF(E84&gt;Ficha!$R$1,Ficha!$R$1,E84))</f>
        <v>42916</v>
      </c>
      <c r="Q84" s="1" cm="1">
        <f t="array" ref="Q84">IF(IF($E84&gt;Ficha!$R$1,"",F84)=0,"",IF($E84&gt;Ficha!$R$1,((_xll.ECONOMATICA(Portafolios!$B$19,"Return",$P$9,$B$1)/100)+1)*100,F84))</f>
        <v>132.020654503489</v>
      </c>
      <c r="R84" s="1" cm="1">
        <f t="array" ref="R84">IF(IF($E84&gt;Ficha!$R$1,"",G84)=0,"",IF($E84&gt;Ficha!$R$1,((_xll.ECONOMATICA(Portafolios!$F$19,"Return",$P$9,$B$1)/100)+1)*100,G84))</f>
        <v>119.481013152516</v>
      </c>
      <c r="S84" s="1" cm="1">
        <f t="array" ref="S84">IF(IF($E84&gt;Ficha!$R$1,"",H84)=0,"",IF($E84&gt;Ficha!$R$1,((_xll.ECONOMATICA(Portafolios!$J$19,"Return",$P$9,$B$1)/100)+1)*100,H84))</f>
        <v>127.518034347682</v>
      </c>
      <c r="T84" s="1" cm="1">
        <f t="array" ref="T84">IF(IF($E84&gt;Ficha!$R$1,"",I84)=0,"",IF($E84&gt;Ficha!$R$1,((_xll.ECONOMATICA(Estrategia!A95,"Return",$P$9,$B$1)/100)+1)*100,I84))</f>
        <v>100.479895960307</v>
      </c>
      <c r="U84" s="1" cm="1">
        <f t="array" ref="U84">IF(IF($E84&gt;Ficha!$R$1,"",J84)=0,"",IF($E84&gt;Ficha!$R$1,((_xll.ECONOMATICA($U$7,"Return",$P$9,$B$1)/100)+1)*100,J84))</f>
        <v>107.619487095159</v>
      </c>
      <c r="V84" s="1">
        <f>IF(IF($E$9&gt;Ficha!$R$1,"",K84)=0,"",IF($E$9&gt;Ficha!$R$1,"",K84))</f>
        <v>95.234597138827695</v>
      </c>
    </row>
    <row r="85" spans="5:22" x14ac:dyDescent="0.3">
      <c r="E85" s="34">
        <v>42947</v>
      </c>
      <c r="F85" s="25">
        <v>132.545136147644</v>
      </c>
      <c r="G85" s="25">
        <v>121.035979828099</v>
      </c>
      <c r="H85" s="25">
        <v>129.63596866536</v>
      </c>
      <c r="I85" s="25">
        <v>101.04723186336901</v>
      </c>
      <c r="J85" s="25">
        <v>109.208009465015</v>
      </c>
      <c r="K85" s="25">
        <v>96.493219373165601</v>
      </c>
      <c r="L85" s="30">
        <f t="shared" si="5"/>
        <v>42947</v>
      </c>
      <c r="M85" s="1">
        <f t="shared" si="6"/>
        <v>9025301.8830323927</v>
      </c>
      <c r="N85" s="1">
        <f t="shared" si="7"/>
        <v>9048486.2290590238</v>
      </c>
      <c r="O85" s="1">
        <f t="shared" si="8"/>
        <v>9583340.7293963451</v>
      </c>
      <c r="P85" s="34">
        <f>IF(IF(E85&gt;Ficha!$R$1,"",E85)=0,"",IF(E85&gt;Ficha!$R$1,Ficha!$R$1,E85))</f>
        <v>42947</v>
      </c>
      <c r="Q85" s="1" cm="1">
        <f t="array" ref="Q85">IF(IF($E85&gt;Ficha!$R$1,"",F85)=0,"",IF($E85&gt;Ficha!$R$1,((_xll.ECONOMATICA(Portafolios!$B$19,"Return",$P$9,$B$1)/100)+1)*100,F85))</f>
        <v>132.545136147644</v>
      </c>
      <c r="R85" s="1" cm="1">
        <f t="array" ref="R85">IF(IF($E85&gt;Ficha!$R$1,"",G85)=0,"",IF($E85&gt;Ficha!$R$1,((_xll.ECONOMATICA(Portafolios!$F$19,"Return",$P$9,$B$1)/100)+1)*100,G85))</f>
        <v>121.035979828099</v>
      </c>
      <c r="S85" s="1" cm="1">
        <f t="array" ref="S85">IF(IF($E85&gt;Ficha!$R$1,"",H85)=0,"",IF($E85&gt;Ficha!$R$1,((_xll.ECONOMATICA(Portafolios!$J$19,"Return",$P$9,$B$1)/100)+1)*100,H85))</f>
        <v>129.63596866536</v>
      </c>
      <c r="T85" s="1" cm="1">
        <f t="array" ref="T85">IF(IF($E85&gt;Ficha!$R$1,"",I85)=0,"",IF($E85&gt;Ficha!$R$1,((_xll.ECONOMATICA(Estrategia!A96,"Return",$P$9,$B$1)/100)+1)*100,I85))</f>
        <v>101.04723186336901</v>
      </c>
      <c r="U85" s="1" cm="1">
        <f t="array" ref="U85">IF(IF($E85&gt;Ficha!$R$1,"",J85)=0,"",IF($E85&gt;Ficha!$R$1,((_xll.ECONOMATICA($U$7,"Return",$P$9,$B$1)/100)+1)*100,J85))</f>
        <v>109.208009465015</v>
      </c>
      <c r="V85" s="1">
        <f>IF(IF($E$9&gt;Ficha!$R$1,"",K85)=0,"",IF($E$9&gt;Ficha!$R$1,"",K85))</f>
        <v>96.493219373165601</v>
      </c>
    </row>
    <row r="86" spans="5:22" x14ac:dyDescent="0.3">
      <c r="E86" s="34">
        <v>42978</v>
      </c>
      <c r="F86" s="25">
        <v>133.04696220718299</v>
      </c>
      <c r="G86" s="25">
        <v>121.09265325102</v>
      </c>
      <c r="H86" s="25">
        <v>130.23651847615801</v>
      </c>
      <c r="I86" s="25">
        <v>99.764593019150198</v>
      </c>
      <c r="J86" s="25">
        <v>109.33577187662</v>
      </c>
      <c r="K86" s="25">
        <v>96.443601513281493</v>
      </c>
      <c r="L86" s="30">
        <f t="shared" ref="L86:L149" si="9">IF(E86="","",E86)</f>
        <v>42978</v>
      </c>
      <c r="M86" s="1">
        <f t="shared" ref="M86:M149" si="10">IF(F86="","",M85*(F86/F85)+$N$7)</f>
        <v>9159472.368738234</v>
      </c>
      <c r="N86" s="1">
        <f t="shared" ref="N86:N149" si="11">IF(G86="","",N85*(G86/G85)+$N$7)</f>
        <v>9152723.0575424433</v>
      </c>
      <c r="O86" s="1">
        <f t="shared" ref="O86:O149" si="12">IF(H86="","",O85*(H86/H85)+$N$7)</f>
        <v>9727736.3822472021</v>
      </c>
      <c r="P86" s="34">
        <f>IF(IF(E86&gt;Ficha!$R$1,"",E86)=0,"",IF(E86&gt;Ficha!$R$1,Ficha!$R$1,E86))</f>
        <v>42978</v>
      </c>
      <c r="Q86" s="1" cm="1">
        <f t="array" ref="Q86">IF(IF($E86&gt;Ficha!$R$1,"",F86)=0,"",IF($E86&gt;Ficha!$R$1,((_xll.ECONOMATICA(Portafolios!$B$19,"Return",$P$9,$B$1)/100)+1)*100,F86))</f>
        <v>133.04696220718299</v>
      </c>
      <c r="R86" s="1" cm="1">
        <f t="array" ref="R86">IF(IF($E86&gt;Ficha!$R$1,"",G86)=0,"",IF($E86&gt;Ficha!$R$1,((_xll.ECONOMATICA(Portafolios!$F$19,"Return",$P$9,$B$1)/100)+1)*100,G86))</f>
        <v>121.09265325102</v>
      </c>
      <c r="S86" s="1" cm="1">
        <f t="array" ref="S86">IF(IF($E86&gt;Ficha!$R$1,"",H86)=0,"",IF($E86&gt;Ficha!$R$1,((_xll.ECONOMATICA(Portafolios!$J$19,"Return",$P$9,$B$1)/100)+1)*100,H86))</f>
        <v>130.23651847615801</v>
      </c>
      <c r="T86" s="1" cm="1">
        <f t="array" ref="T86">IF(IF($E86&gt;Ficha!$R$1,"",I86)=0,"",IF($E86&gt;Ficha!$R$1,((_xll.ECONOMATICA(Estrategia!A97,"Return",$P$9,$B$1)/100)+1)*100,I86))</f>
        <v>99.764593019150198</v>
      </c>
      <c r="U86" s="1" cm="1">
        <f t="array" ref="U86">IF(IF($E86&gt;Ficha!$R$1,"",J86)=0,"",IF($E86&gt;Ficha!$R$1,((_xll.ECONOMATICA($U$7,"Return",$P$9,$B$1)/100)+1)*100,J86))</f>
        <v>109.33577187662</v>
      </c>
      <c r="V86" s="1">
        <f>IF(IF($E$9&gt;Ficha!$R$1,"",K86)=0,"",IF($E$9&gt;Ficha!$R$1,"",K86))</f>
        <v>96.443601513281493</v>
      </c>
    </row>
    <row r="87" spans="5:22" x14ac:dyDescent="0.3">
      <c r="E87" s="34">
        <v>43008</v>
      </c>
      <c r="F87" s="25">
        <v>133.57076321146499</v>
      </c>
      <c r="G87" s="25">
        <v>121.89527766744099</v>
      </c>
      <c r="H87" s="25">
        <v>131.70730978064199</v>
      </c>
      <c r="I87" s="25">
        <v>101.021870821249</v>
      </c>
      <c r="J87" s="25">
        <v>109.98119843436901</v>
      </c>
      <c r="K87" s="25">
        <v>96.849733959650607</v>
      </c>
      <c r="L87" s="30">
        <f t="shared" si="9"/>
        <v>43008</v>
      </c>
      <c r="M87" s="1">
        <f t="shared" si="10"/>
        <v>9295532.875087617</v>
      </c>
      <c r="N87" s="1">
        <f t="shared" si="11"/>
        <v>9313388.992308069</v>
      </c>
      <c r="O87" s="1">
        <f t="shared" si="12"/>
        <v>9937593.9725047369</v>
      </c>
      <c r="P87" s="34">
        <f>IF(IF(E87&gt;Ficha!$R$1,"",E87)=0,"",IF(E87&gt;Ficha!$R$1,Ficha!$R$1,E87))</f>
        <v>43008</v>
      </c>
      <c r="Q87" s="1" cm="1">
        <f t="array" ref="Q87">IF(IF($E87&gt;Ficha!$R$1,"",F87)=0,"",IF($E87&gt;Ficha!$R$1,((_xll.ECONOMATICA(Portafolios!$B$19,"Return",$P$9,$B$1)/100)+1)*100,F87))</f>
        <v>133.57076321146499</v>
      </c>
      <c r="R87" s="1" cm="1">
        <f t="array" ref="R87">IF(IF($E87&gt;Ficha!$R$1,"",G87)=0,"",IF($E87&gt;Ficha!$R$1,((_xll.ECONOMATICA(Portafolios!$F$19,"Return",$P$9,$B$1)/100)+1)*100,G87))</f>
        <v>121.89527766744099</v>
      </c>
      <c r="S87" s="1" cm="1">
        <f t="array" ref="S87">IF(IF($E87&gt;Ficha!$R$1,"",H87)=0,"",IF($E87&gt;Ficha!$R$1,((_xll.ECONOMATICA(Portafolios!$J$19,"Return",$P$9,$B$1)/100)+1)*100,H87))</f>
        <v>131.70730978064199</v>
      </c>
      <c r="T87" s="1" cm="1">
        <f t="array" ref="T87">IF(IF($E87&gt;Ficha!$R$1,"",I87)=0,"",IF($E87&gt;Ficha!$R$1,((_xll.ECONOMATICA(Estrategia!A98,"Return",$P$9,$B$1)/100)+1)*100,I87))</f>
        <v>101.021870821249</v>
      </c>
      <c r="U87" s="1" cm="1">
        <f t="array" ref="U87">IF(IF($E87&gt;Ficha!$R$1,"",J87)=0,"",IF($E87&gt;Ficha!$R$1,((_xll.ECONOMATICA($U$7,"Return",$P$9,$B$1)/100)+1)*100,J87))</f>
        <v>109.98119843436901</v>
      </c>
      <c r="V87" s="1">
        <f>IF(IF($E$9&gt;Ficha!$R$1,"",K87)=0,"",IF($E$9&gt;Ficha!$R$1,"",K87))</f>
        <v>96.849733959650607</v>
      </c>
    </row>
    <row r="88" spans="5:22" x14ac:dyDescent="0.3">
      <c r="E88" s="34">
        <v>43039</v>
      </c>
      <c r="F88" s="25">
        <v>134.119213102618</v>
      </c>
      <c r="G88" s="25">
        <v>122.129152735579</v>
      </c>
      <c r="H88" s="25">
        <v>133.598404453369</v>
      </c>
      <c r="I88" s="25">
        <v>105.915391622228</v>
      </c>
      <c r="J88" s="25">
        <v>105.636960514355</v>
      </c>
      <c r="K88" s="25">
        <v>92.867706625140301</v>
      </c>
      <c r="L88" s="30">
        <f t="shared" si="9"/>
        <v>43039</v>
      </c>
      <c r="M88" s="1">
        <f t="shared" si="10"/>
        <v>9433700.9132942986</v>
      </c>
      <c r="N88" s="1">
        <f t="shared" si="11"/>
        <v>9431258.1790957171</v>
      </c>
      <c r="O88" s="1">
        <f t="shared" si="12"/>
        <v>10180281.049269324</v>
      </c>
      <c r="P88" s="34">
        <f>IF(IF(E88&gt;Ficha!$R$1,"",E88)=0,"",IF(E88&gt;Ficha!$R$1,Ficha!$R$1,E88))</f>
        <v>43039</v>
      </c>
      <c r="Q88" s="1" cm="1">
        <f t="array" ref="Q88">IF(IF($E88&gt;Ficha!$R$1,"",F88)=0,"",IF($E88&gt;Ficha!$R$1,((_xll.ECONOMATICA(Portafolios!$B$19,"Return",$P$9,$B$1)/100)+1)*100,F88))</f>
        <v>134.119213102618</v>
      </c>
      <c r="R88" s="1" cm="1">
        <f t="array" ref="R88">IF(IF($E88&gt;Ficha!$R$1,"",G88)=0,"",IF($E88&gt;Ficha!$R$1,((_xll.ECONOMATICA(Portafolios!$F$19,"Return",$P$9,$B$1)/100)+1)*100,G88))</f>
        <v>122.129152735579</v>
      </c>
      <c r="S88" s="1" cm="1">
        <f t="array" ref="S88">IF(IF($E88&gt;Ficha!$R$1,"",H88)=0,"",IF($E88&gt;Ficha!$R$1,((_xll.ECONOMATICA(Portafolios!$J$19,"Return",$P$9,$B$1)/100)+1)*100,H88))</f>
        <v>133.598404453369</v>
      </c>
      <c r="T88" s="1" cm="1">
        <f t="array" ref="T88">IF(IF($E88&gt;Ficha!$R$1,"",I88)=0,"",IF($E88&gt;Ficha!$R$1,((_xll.ECONOMATICA(Estrategia!A99,"Return",$P$9,$B$1)/100)+1)*100,I88))</f>
        <v>105.915391622228</v>
      </c>
      <c r="U88" s="1" cm="1">
        <f t="array" ref="U88">IF(IF($E88&gt;Ficha!$R$1,"",J88)=0,"",IF($E88&gt;Ficha!$R$1,((_xll.ECONOMATICA($U$7,"Return",$P$9,$B$1)/100)+1)*100,J88))</f>
        <v>105.636960514355</v>
      </c>
      <c r="V88" s="1">
        <f>IF(IF($E$9&gt;Ficha!$R$1,"",K88)=0,"",IF($E$9&gt;Ficha!$R$1,"",K88))</f>
        <v>92.867706625140301</v>
      </c>
    </row>
    <row r="89" spans="5:22" x14ac:dyDescent="0.3">
      <c r="E89" s="34">
        <v>43069</v>
      </c>
      <c r="F89" s="25">
        <v>134.622740761843</v>
      </c>
      <c r="G89" s="25">
        <v>123.02252070931701</v>
      </c>
      <c r="H89" s="25">
        <v>134.40907937497801</v>
      </c>
      <c r="I89" s="25">
        <v>106.427253699163</v>
      </c>
      <c r="J89" s="25">
        <v>107.303665460437</v>
      </c>
      <c r="K89" s="25">
        <v>94.181811262969902</v>
      </c>
      <c r="L89" s="30">
        <f t="shared" si="9"/>
        <v>43069</v>
      </c>
      <c r="M89" s="1">
        <f t="shared" si="10"/>
        <v>9569118.1307742819</v>
      </c>
      <c r="N89" s="1">
        <f t="shared" si="11"/>
        <v>9600247.309213575</v>
      </c>
      <c r="O89" s="1">
        <f t="shared" si="12"/>
        <v>10342054.97969418</v>
      </c>
      <c r="P89" s="34">
        <f>IF(IF(E89&gt;Ficha!$R$1,"",E89)=0,"",IF(E89&gt;Ficha!$R$1,Ficha!$R$1,E89))</f>
        <v>43069</v>
      </c>
      <c r="Q89" s="1" cm="1">
        <f t="array" ref="Q89">IF(IF($E89&gt;Ficha!$R$1,"",F89)=0,"",IF($E89&gt;Ficha!$R$1,((_xll.ECONOMATICA(Portafolios!$B$19,"Return",$P$9,$B$1)/100)+1)*100,F89))</f>
        <v>134.622740761843</v>
      </c>
      <c r="R89" s="1" cm="1">
        <f t="array" ref="R89">IF(IF($E89&gt;Ficha!$R$1,"",G89)=0,"",IF($E89&gt;Ficha!$R$1,((_xll.ECONOMATICA(Portafolios!$F$19,"Return",$P$9,$B$1)/100)+1)*100,G89))</f>
        <v>123.02252070931701</v>
      </c>
      <c r="S89" s="1" cm="1">
        <f t="array" ref="S89">IF(IF($E89&gt;Ficha!$R$1,"",H89)=0,"",IF($E89&gt;Ficha!$R$1,((_xll.ECONOMATICA(Portafolios!$J$19,"Return",$P$9,$B$1)/100)+1)*100,H89))</f>
        <v>134.40907937497801</v>
      </c>
      <c r="T89" s="1" cm="1">
        <f t="array" ref="T89">IF(IF($E89&gt;Ficha!$R$1,"",I89)=0,"",IF($E89&gt;Ficha!$R$1,((_xll.ECONOMATICA(Estrategia!A100,"Return",$P$9,$B$1)/100)+1)*100,I89))</f>
        <v>106.427253699163</v>
      </c>
      <c r="U89" s="1" cm="1">
        <f t="array" ref="U89">IF(IF($E89&gt;Ficha!$R$1,"",J89)=0,"",IF($E89&gt;Ficha!$R$1,((_xll.ECONOMATICA($U$7,"Return",$P$9,$B$1)/100)+1)*100,J89))</f>
        <v>107.303665460437</v>
      </c>
      <c r="V89" s="1">
        <f>IF(IF($E$9&gt;Ficha!$R$1,"",K89)=0,"",IF($E$9&gt;Ficha!$R$1,"",K89))</f>
        <v>94.181811262969902</v>
      </c>
    </row>
    <row r="90" spans="5:22" x14ac:dyDescent="0.3">
      <c r="E90" s="34">
        <v>43100</v>
      </c>
      <c r="F90" s="25">
        <v>135.07624138984801</v>
      </c>
      <c r="G90" s="25">
        <v>124.393144442001</v>
      </c>
      <c r="H90" s="25">
        <v>135.74278235179401</v>
      </c>
      <c r="I90" s="25">
        <v>106.76015190873299</v>
      </c>
      <c r="J90" s="25">
        <v>112.642800143803</v>
      </c>
      <c r="K90" s="25">
        <v>98.725469959783396</v>
      </c>
      <c r="L90" s="30">
        <f t="shared" si="9"/>
        <v>43100</v>
      </c>
      <c r="M90" s="1">
        <f t="shared" si="10"/>
        <v>9701353.4058637787</v>
      </c>
      <c r="N90" s="1">
        <f t="shared" si="11"/>
        <v>9807205.9922723863</v>
      </c>
      <c r="O90" s="1">
        <f t="shared" si="12"/>
        <v>10544676.242907599</v>
      </c>
      <c r="P90" s="34">
        <f>IF(IF(E90&gt;Ficha!$R$1,"",E90)=0,"",IF(E90&gt;Ficha!$R$1,Ficha!$R$1,E90))</f>
        <v>43100</v>
      </c>
      <c r="Q90" s="1" cm="1">
        <f t="array" ref="Q90">IF(IF($E90&gt;Ficha!$R$1,"",F90)=0,"",IF($E90&gt;Ficha!$R$1,((_xll.ECONOMATICA(Portafolios!$B$19,"Return",$P$9,$B$1)/100)+1)*100,F90))</f>
        <v>135.07624138984801</v>
      </c>
      <c r="R90" s="1" cm="1">
        <f t="array" ref="R90">IF(IF($E90&gt;Ficha!$R$1,"",G90)=0,"",IF($E90&gt;Ficha!$R$1,((_xll.ECONOMATICA(Portafolios!$F$19,"Return",$P$9,$B$1)/100)+1)*100,G90))</f>
        <v>124.393144442001</v>
      </c>
      <c r="S90" s="1" cm="1">
        <f t="array" ref="S90">IF(IF($E90&gt;Ficha!$R$1,"",H90)=0,"",IF($E90&gt;Ficha!$R$1,((_xll.ECONOMATICA(Portafolios!$J$19,"Return",$P$9,$B$1)/100)+1)*100,H90))</f>
        <v>135.74278235179401</v>
      </c>
      <c r="T90" s="1" cm="1">
        <f t="array" ref="T90">IF(IF($E90&gt;Ficha!$R$1,"",I90)=0,"",IF($E90&gt;Ficha!$R$1,((_xll.ECONOMATICA(Estrategia!A101,"Return",$P$9,$B$1)/100)+1)*100,I90))</f>
        <v>106.76015190873299</v>
      </c>
      <c r="U90" s="1" cm="1">
        <f t="array" ref="U90">IF(IF($E90&gt;Ficha!$R$1,"",J90)=0,"",IF($E90&gt;Ficha!$R$1,((_xll.ECONOMATICA($U$7,"Return",$P$9,$B$1)/100)+1)*100,J90))</f>
        <v>112.642800143803</v>
      </c>
      <c r="V90" s="1">
        <f>IF(IF($E$9&gt;Ficha!$R$1,"",K90)=0,"",IF($E$9&gt;Ficha!$R$1,"",K90))</f>
        <v>98.725469959783396</v>
      </c>
    </row>
    <row r="91" spans="5:22" x14ac:dyDescent="0.3">
      <c r="E91" s="34">
        <v>43131</v>
      </c>
      <c r="F91" s="25">
        <v>135.61861413950101</v>
      </c>
      <c r="G91" s="25">
        <v>126.564761148649</v>
      </c>
      <c r="H91" s="25">
        <v>139.03469270770401</v>
      </c>
      <c r="I91" s="25">
        <v>106.364265490207</v>
      </c>
      <c r="J91" s="25">
        <v>116.035881795571</v>
      </c>
      <c r="K91" s="25">
        <v>101.528254203033</v>
      </c>
      <c r="L91" s="30">
        <f t="shared" si="9"/>
        <v>43131</v>
      </c>
      <c r="M91" s="1">
        <f t="shared" si="10"/>
        <v>9840307.3304618709</v>
      </c>
      <c r="N91" s="1">
        <f t="shared" si="11"/>
        <v>10078417.134766554</v>
      </c>
      <c r="O91" s="1">
        <f t="shared" si="12"/>
        <v>10900396.129610563</v>
      </c>
      <c r="P91" s="34">
        <f>IF(IF(E91&gt;Ficha!$R$1,"",E91)=0,"",IF(E91&gt;Ficha!$R$1,Ficha!$R$1,E91))</f>
        <v>43131</v>
      </c>
      <c r="Q91" s="1" cm="1">
        <f t="array" ref="Q91">IF(IF($E91&gt;Ficha!$R$1,"",F91)=0,"",IF($E91&gt;Ficha!$R$1,((_xll.ECONOMATICA(Portafolios!$B$19,"Return",$P$9,$B$1)/100)+1)*100,F91))</f>
        <v>135.61861413950101</v>
      </c>
      <c r="R91" s="1" cm="1">
        <f t="array" ref="R91">IF(IF($E91&gt;Ficha!$R$1,"",G91)=0,"",IF($E91&gt;Ficha!$R$1,((_xll.ECONOMATICA(Portafolios!$F$19,"Return",$P$9,$B$1)/100)+1)*100,G91))</f>
        <v>126.564761148649</v>
      </c>
      <c r="S91" s="1" cm="1">
        <f t="array" ref="S91">IF(IF($E91&gt;Ficha!$R$1,"",H91)=0,"",IF($E91&gt;Ficha!$R$1,((_xll.ECONOMATICA(Portafolios!$J$19,"Return",$P$9,$B$1)/100)+1)*100,H91))</f>
        <v>139.03469270770401</v>
      </c>
      <c r="T91" s="1" cm="1">
        <f t="array" ref="T91">IF(IF($E91&gt;Ficha!$R$1,"",I91)=0,"",IF($E91&gt;Ficha!$R$1,((_xll.ECONOMATICA(Estrategia!A102,"Return",$P$9,$B$1)/100)+1)*100,I91))</f>
        <v>106.364265490207</v>
      </c>
      <c r="U91" s="1" cm="1">
        <f t="array" ref="U91">IF(IF($E91&gt;Ficha!$R$1,"",J91)=0,"",IF($E91&gt;Ficha!$R$1,((_xll.ECONOMATICA($U$7,"Return",$P$9,$B$1)/100)+1)*100,J91))</f>
        <v>116.035881795571</v>
      </c>
      <c r="V91" s="1">
        <f>IF(IF($E$9&gt;Ficha!$R$1,"",K91)=0,"",IF($E$9&gt;Ficha!$R$1,"",K91))</f>
        <v>101.528254203033</v>
      </c>
    </row>
    <row r="92" spans="5:22" x14ac:dyDescent="0.3">
      <c r="E92" s="34">
        <v>43159</v>
      </c>
      <c r="F92" s="25">
        <v>136.0111488814</v>
      </c>
      <c r="G92" s="25">
        <v>124.009755240288</v>
      </c>
      <c r="H92" s="25">
        <v>136.98413903824999</v>
      </c>
      <c r="I92" s="25">
        <v>102.921241585049</v>
      </c>
      <c r="J92" s="25">
        <v>110.13433667144299</v>
      </c>
      <c r="K92" s="25">
        <v>96.210175918764406</v>
      </c>
      <c r="L92" s="30">
        <f t="shared" si="9"/>
        <v>43159</v>
      </c>
      <c r="M92" s="1">
        <f t="shared" si="10"/>
        <v>9968789.1323345583</v>
      </c>
      <c r="N92" s="1">
        <f t="shared" si="11"/>
        <v>9974960.697978342</v>
      </c>
      <c r="O92" s="1">
        <f t="shared" si="12"/>
        <v>10839631.597774856</v>
      </c>
      <c r="P92" s="34">
        <f>IF(IF(E92&gt;Ficha!$R$1,"",E92)=0,"",IF(E92&gt;Ficha!$R$1,Ficha!$R$1,E92))</f>
        <v>43159</v>
      </c>
      <c r="Q92" s="1" cm="1">
        <f t="array" ref="Q92">IF(IF($E92&gt;Ficha!$R$1,"",F92)=0,"",IF($E92&gt;Ficha!$R$1,((_xll.ECONOMATICA(Portafolios!$B$19,"Return",$P$9,$B$1)/100)+1)*100,F92))</f>
        <v>136.0111488814</v>
      </c>
      <c r="R92" s="1" cm="1">
        <f t="array" ref="R92">IF(IF($E92&gt;Ficha!$R$1,"",G92)=0,"",IF($E92&gt;Ficha!$R$1,((_xll.ECONOMATICA(Portafolios!$F$19,"Return",$P$9,$B$1)/100)+1)*100,G92))</f>
        <v>124.009755240288</v>
      </c>
      <c r="S92" s="1" cm="1">
        <f t="array" ref="S92">IF(IF($E92&gt;Ficha!$R$1,"",H92)=0,"",IF($E92&gt;Ficha!$R$1,((_xll.ECONOMATICA(Portafolios!$J$19,"Return",$P$9,$B$1)/100)+1)*100,H92))</f>
        <v>136.98413903824999</v>
      </c>
      <c r="T92" s="1" cm="1">
        <f t="array" ref="T92">IF(IF($E92&gt;Ficha!$R$1,"",I92)=0,"",IF($E92&gt;Ficha!$R$1,((_xll.ECONOMATICA(Estrategia!A103,"Return",$P$9,$B$1)/100)+1)*100,I92))</f>
        <v>102.921241585049</v>
      </c>
      <c r="U92" s="1" cm="1">
        <f t="array" ref="U92">IF(IF($E92&gt;Ficha!$R$1,"",J92)=0,"",IF($E92&gt;Ficha!$R$1,((_xll.ECONOMATICA($U$7,"Return",$P$9,$B$1)/100)+1)*100,J92))</f>
        <v>110.13433667144299</v>
      </c>
      <c r="V92" s="1">
        <f>IF(IF($E$9&gt;Ficha!$R$1,"",K92)=0,"",IF($E$9&gt;Ficha!$R$1,"",K92))</f>
        <v>96.210175918764406</v>
      </c>
    </row>
    <row r="93" spans="5:22" x14ac:dyDescent="0.3">
      <c r="E93" s="34">
        <v>43190</v>
      </c>
      <c r="F93" s="25">
        <v>136.445202655857</v>
      </c>
      <c r="G93" s="25">
        <v>122.612312191632</v>
      </c>
      <c r="H93" s="25">
        <v>135.01311626122299</v>
      </c>
      <c r="I93" s="25">
        <v>96.795362001285</v>
      </c>
      <c r="J93" s="25">
        <v>108.754186885431</v>
      </c>
      <c r="K93" s="25">
        <v>94.859914302243894</v>
      </c>
      <c r="L93" s="30">
        <f t="shared" si="9"/>
        <v>43190</v>
      </c>
      <c r="M93" s="1">
        <f t="shared" si="10"/>
        <v>10100602.631339913</v>
      </c>
      <c r="N93" s="1">
        <f t="shared" si="11"/>
        <v>9962554.7065222915</v>
      </c>
      <c r="O93" s="1">
        <f t="shared" si="12"/>
        <v>10783663.462165885</v>
      </c>
      <c r="P93" s="34">
        <f>IF(IF(E93&gt;Ficha!$R$1,"",E93)=0,"",IF(E93&gt;Ficha!$R$1,Ficha!$R$1,E93))</f>
        <v>43190</v>
      </c>
      <c r="Q93" s="1" cm="1">
        <f t="array" ref="Q93">IF(IF($E93&gt;Ficha!$R$1,"",F93)=0,"",IF($E93&gt;Ficha!$R$1,((_xll.ECONOMATICA(Portafolios!$B$19,"Return",$P$9,$B$1)/100)+1)*100,F93))</f>
        <v>136.445202655857</v>
      </c>
      <c r="R93" s="1" cm="1">
        <f t="array" ref="R93">IF(IF($E93&gt;Ficha!$R$1,"",G93)=0,"",IF($E93&gt;Ficha!$R$1,((_xll.ECONOMATICA(Portafolios!$F$19,"Return",$P$9,$B$1)/100)+1)*100,G93))</f>
        <v>122.612312191632</v>
      </c>
      <c r="S93" s="1" cm="1">
        <f t="array" ref="S93">IF(IF($E93&gt;Ficha!$R$1,"",H93)=0,"",IF($E93&gt;Ficha!$R$1,((_xll.ECONOMATICA(Portafolios!$J$19,"Return",$P$9,$B$1)/100)+1)*100,H93))</f>
        <v>135.01311626122299</v>
      </c>
      <c r="T93" s="1" cm="1">
        <f t="array" ref="T93">IF(IF($E93&gt;Ficha!$R$1,"",I93)=0,"",IF($E93&gt;Ficha!$R$1,((_xll.ECONOMATICA(Estrategia!A104,"Return",$P$9,$B$1)/100)+1)*100,I93))</f>
        <v>96.795362001285</v>
      </c>
      <c r="U93" s="1" cm="1">
        <f t="array" ref="U93">IF(IF($E93&gt;Ficha!$R$1,"",J93)=0,"",IF($E93&gt;Ficha!$R$1,((_xll.ECONOMATICA($U$7,"Return",$P$9,$B$1)/100)+1)*100,J93))</f>
        <v>108.754186885431</v>
      </c>
      <c r="V93" s="1">
        <f>IF(IF($E$9&gt;Ficha!$R$1,"",K93)=0,"",IF($E$9&gt;Ficha!$R$1,"",K93))</f>
        <v>94.859914302243894</v>
      </c>
    </row>
    <row r="94" spans="5:22" x14ac:dyDescent="0.3">
      <c r="E94" s="34">
        <v>43220</v>
      </c>
      <c r="F94" s="25">
        <v>136.967447911622</v>
      </c>
      <c r="G94" s="25">
        <v>125.149254944641</v>
      </c>
      <c r="H94" s="25">
        <v>136.52107461844599</v>
      </c>
      <c r="I94" s="25">
        <v>98.877619582228405</v>
      </c>
      <c r="J94" s="25">
        <v>117.812587422086</v>
      </c>
      <c r="K94" s="25">
        <v>102.58816841105001</v>
      </c>
      <c r="L94" s="30">
        <f t="shared" si="9"/>
        <v>43220</v>
      </c>
      <c r="M94" s="1">
        <f t="shared" si="10"/>
        <v>10239262.779897055</v>
      </c>
      <c r="N94" s="1">
        <f t="shared" si="11"/>
        <v>10268687.602251928</v>
      </c>
      <c r="O94" s="1">
        <f t="shared" si="12"/>
        <v>11004105.94871505</v>
      </c>
      <c r="P94" s="34">
        <f>IF(IF(E94&gt;Ficha!$R$1,"",E94)=0,"",IF(E94&gt;Ficha!$R$1,Ficha!$R$1,E94))</f>
        <v>43220</v>
      </c>
      <c r="Q94" s="1" cm="1">
        <f t="array" ref="Q94">IF(IF($E94&gt;Ficha!$R$1,"",F94)=0,"",IF($E94&gt;Ficha!$R$1,((_xll.ECONOMATICA(Portafolios!$B$19,"Return",$P$9,$B$1)/100)+1)*100,F94))</f>
        <v>136.967447911622</v>
      </c>
      <c r="R94" s="1" cm="1">
        <f t="array" ref="R94">IF(IF($E94&gt;Ficha!$R$1,"",G94)=0,"",IF($E94&gt;Ficha!$R$1,((_xll.ECONOMATICA(Portafolios!$F$19,"Return",$P$9,$B$1)/100)+1)*100,G94))</f>
        <v>125.149254944641</v>
      </c>
      <c r="S94" s="1" cm="1">
        <f t="array" ref="S94">IF(IF($E94&gt;Ficha!$R$1,"",H94)=0,"",IF($E94&gt;Ficha!$R$1,((_xll.ECONOMATICA(Portafolios!$J$19,"Return",$P$9,$B$1)/100)+1)*100,H94))</f>
        <v>136.52107461844599</v>
      </c>
      <c r="T94" s="1" cm="1">
        <f t="array" ref="T94">IF(IF($E94&gt;Ficha!$R$1,"",I94)=0,"",IF($E94&gt;Ficha!$R$1,((_xll.ECONOMATICA(Estrategia!A105,"Return",$P$9,$B$1)/100)+1)*100,I94))</f>
        <v>98.877619582228405</v>
      </c>
      <c r="U94" s="1" cm="1">
        <f t="array" ref="U94">IF(IF($E94&gt;Ficha!$R$1,"",J94)=0,"",IF($E94&gt;Ficha!$R$1,((_xll.ECONOMATICA($U$7,"Return",$P$9,$B$1)/100)+1)*100,J94))</f>
        <v>117.812587422086</v>
      </c>
      <c r="V94" s="1">
        <f>IF(IF($E$9&gt;Ficha!$R$1,"",K94)=0,"",IF($E$9&gt;Ficha!$R$1,"",K94))</f>
        <v>102.58816841105001</v>
      </c>
    </row>
    <row r="95" spans="5:22" x14ac:dyDescent="0.3">
      <c r="E95" s="34">
        <v>43251</v>
      </c>
      <c r="F95" s="25">
        <v>137.39775816677101</v>
      </c>
      <c r="G95" s="25">
        <v>125.196296784561</v>
      </c>
      <c r="H95" s="25">
        <v>137.09262590110299</v>
      </c>
      <c r="I95" s="25">
        <v>99.745199281023801</v>
      </c>
      <c r="J95" s="25">
        <v>116.46726937627</v>
      </c>
      <c r="K95" s="25">
        <v>101.24610274098799</v>
      </c>
      <c r="L95" s="30">
        <f t="shared" si="9"/>
        <v>43251</v>
      </c>
      <c r="M95" s="1">
        <f t="shared" si="10"/>
        <v>10371431.443667429</v>
      </c>
      <c r="N95" s="1">
        <f t="shared" si="11"/>
        <v>10372547.457099546</v>
      </c>
      <c r="O95" s="1">
        <f t="shared" si="12"/>
        <v>11150175.106074521</v>
      </c>
      <c r="P95" s="34">
        <f>IF(IF(E95&gt;Ficha!$R$1,"",E95)=0,"",IF(E95&gt;Ficha!$R$1,Ficha!$R$1,E95))</f>
        <v>43251</v>
      </c>
      <c r="Q95" s="1" cm="1">
        <f t="array" ref="Q95">IF(IF($E95&gt;Ficha!$R$1,"",F95)=0,"",IF($E95&gt;Ficha!$R$1,((_xll.ECONOMATICA(Portafolios!$B$19,"Return",$P$9,$B$1)/100)+1)*100,F95))</f>
        <v>137.39775816677101</v>
      </c>
      <c r="R95" s="1" cm="1">
        <f t="array" ref="R95">IF(IF($E95&gt;Ficha!$R$1,"",G95)=0,"",IF($E95&gt;Ficha!$R$1,((_xll.ECONOMATICA(Portafolios!$F$19,"Return",$P$9,$B$1)/100)+1)*100,G95))</f>
        <v>125.196296784561</v>
      </c>
      <c r="S95" s="1" cm="1">
        <f t="array" ref="S95">IF(IF($E95&gt;Ficha!$R$1,"",H95)=0,"",IF($E95&gt;Ficha!$R$1,((_xll.ECONOMATICA(Portafolios!$J$19,"Return",$P$9,$B$1)/100)+1)*100,H95))</f>
        <v>137.09262590110299</v>
      </c>
      <c r="T95" s="1" cm="1">
        <f t="array" ref="T95">IF(IF($E95&gt;Ficha!$R$1,"",I95)=0,"",IF($E95&gt;Ficha!$R$1,((_xll.ECONOMATICA(Estrategia!A106,"Return",$P$9,$B$1)/100)+1)*100,I95))</f>
        <v>99.745199281023801</v>
      </c>
      <c r="U95" s="1" cm="1">
        <f t="array" ref="U95">IF(IF($E95&gt;Ficha!$R$1,"",J95)=0,"",IF($E95&gt;Ficha!$R$1,((_xll.ECONOMATICA($U$7,"Return",$P$9,$B$1)/100)+1)*100,J95))</f>
        <v>116.46726937627</v>
      </c>
      <c r="V95" s="1">
        <f>IF(IF($E$9&gt;Ficha!$R$1,"",K95)=0,"",IF($E$9&gt;Ficha!$R$1,"",K95))</f>
        <v>101.24610274098799</v>
      </c>
    </row>
    <row r="96" spans="5:22" x14ac:dyDescent="0.3">
      <c r="E96" s="34">
        <v>43281</v>
      </c>
      <c r="F96" s="25">
        <v>137.74396077985901</v>
      </c>
      <c r="G96" s="25">
        <v>125.532256262377</v>
      </c>
      <c r="H96" s="25">
        <v>136.517506745644</v>
      </c>
      <c r="I96" s="25">
        <v>98.5694193808595</v>
      </c>
      <c r="J96" s="25">
        <v>119.170123519027</v>
      </c>
      <c r="K96" s="25">
        <v>103.43804055091501</v>
      </c>
      <c r="L96" s="30">
        <f t="shared" si="9"/>
        <v>43281</v>
      </c>
      <c r="M96" s="1">
        <f t="shared" si="10"/>
        <v>10497564.451331953</v>
      </c>
      <c r="N96" s="1">
        <f t="shared" si="11"/>
        <v>10500381.791794809</v>
      </c>
      <c r="O96" s="1">
        <f t="shared" si="12"/>
        <v>11203398.853536682</v>
      </c>
      <c r="P96" s="34">
        <f>IF(IF(E96&gt;Ficha!$R$1,"",E96)=0,"",IF(E96&gt;Ficha!$R$1,Ficha!$R$1,E96))</f>
        <v>43281</v>
      </c>
      <c r="Q96" s="1" cm="1">
        <f t="array" ref="Q96">IF(IF($E96&gt;Ficha!$R$1,"",F96)=0,"",IF($E96&gt;Ficha!$R$1,((_xll.ECONOMATICA(Portafolios!$B$19,"Return",$P$9,$B$1)/100)+1)*100,F96))</f>
        <v>137.74396077985901</v>
      </c>
      <c r="R96" s="1" cm="1">
        <f t="array" ref="R96">IF(IF($E96&gt;Ficha!$R$1,"",G96)=0,"",IF($E96&gt;Ficha!$R$1,((_xll.ECONOMATICA(Portafolios!$F$19,"Return",$P$9,$B$1)/100)+1)*100,G96))</f>
        <v>125.532256262377</v>
      </c>
      <c r="S96" s="1" cm="1">
        <f t="array" ref="S96">IF(IF($E96&gt;Ficha!$R$1,"",H96)=0,"",IF($E96&gt;Ficha!$R$1,((_xll.ECONOMATICA(Portafolios!$J$19,"Return",$P$9,$B$1)/100)+1)*100,H96))</f>
        <v>136.517506745644</v>
      </c>
      <c r="T96" s="1" cm="1">
        <f t="array" ref="T96">IF(IF($E96&gt;Ficha!$R$1,"",I96)=0,"",IF($E96&gt;Ficha!$R$1,((_xll.ECONOMATICA(Estrategia!A107,"Return",$P$9,$B$1)/100)+1)*100,I96))</f>
        <v>98.5694193808595</v>
      </c>
      <c r="U96" s="1" cm="1">
        <f t="array" ref="U96">IF(IF($E96&gt;Ficha!$R$1,"",J96)=0,"",IF($E96&gt;Ficha!$R$1,((_xll.ECONOMATICA($U$7,"Return",$P$9,$B$1)/100)+1)*100,J96))</f>
        <v>119.170123519027</v>
      </c>
      <c r="V96" s="1">
        <f>IF(IF($E$9&gt;Ficha!$R$1,"",K96)=0,"",IF($E$9&gt;Ficha!$R$1,"",K96))</f>
        <v>103.43804055091501</v>
      </c>
    </row>
    <row r="97" spans="5:22" x14ac:dyDescent="0.3">
      <c r="E97" s="34">
        <v>43312</v>
      </c>
      <c r="F97" s="25">
        <v>138.11486089671999</v>
      </c>
      <c r="G97" s="25">
        <v>125.420076717041</v>
      </c>
      <c r="H97" s="25">
        <v>138.26638983003801</v>
      </c>
      <c r="I97" s="25">
        <v>98.662409868207803</v>
      </c>
      <c r="J97" s="25">
        <v>115.693359177909</v>
      </c>
      <c r="K97" s="25">
        <v>100.25937279244</v>
      </c>
      <c r="L97" s="30">
        <f t="shared" si="9"/>
        <v>43312</v>
      </c>
      <c r="M97" s="1">
        <f t="shared" si="10"/>
        <v>10625831.010967024</v>
      </c>
      <c r="N97" s="1">
        <f t="shared" si="11"/>
        <v>10590998.322634531</v>
      </c>
      <c r="O97" s="1">
        <f t="shared" si="12"/>
        <v>11446922.092495153</v>
      </c>
      <c r="P97" s="34">
        <f>IF(IF(E97&gt;Ficha!$R$1,"",E97)=0,"",IF(E97&gt;Ficha!$R$1,Ficha!$R$1,E97))</f>
        <v>43312</v>
      </c>
      <c r="Q97" s="1" cm="1">
        <f t="array" ref="Q97">IF(IF($E97&gt;Ficha!$R$1,"",F97)=0,"",IF($E97&gt;Ficha!$R$1,((_xll.ECONOMATICA(Portafolios!$B$19,"Return",$P$9,$B$1)/100)+1)*100,F97))</f>
        <v>138.11486089671999</v>
      </c>
      <c r="R97" s="1" cm="1">
        <f t="array" ref="R97">IF(IF($E97&gt;Ficha!$R$1,"",G97)=0,"",IF($E97&gt;Ficha!$R$1,((_xll.ECONOMATICA(Portafolios!$F$19,"Return",$P$9,$B$1)/100)+1)*100,G97))</f>
        <v>125.420076717041</v>
      </c>
      <c r="S97" s="1" cm="1">
        <f t="array" ref="S97">IF(IF($E97&gt;Ficha!$R$1,"",H97)=0,"",IF($E97&gt;Ficha!$R$1,((_xll.ECONOMATICA(Portafolios!$J$19,"Return",$P$9,$B$1)/100)+1)*100,H97))</f>
        <v>138.26638983003801</v>
      </c>
      <c r="T97" s="1" cm="1">
        <f t="array" ref="T97">IF(IF($E97&gt;Ficha!$R$1,"",I97)=0,"",IF($E97&gt;Ficha!$R$1,((_xll.ECONOMATICA(Estrategia!A108,"Return",$P$9,$B$1)/100)+1)*100,I97))</f>
        <v>98.662409868207803</v>
      </c>
      <c r="U97" s="1" cm="1">
        <f t="array" ref="U97">IF(IF($E97&gt;Ficha!$R$1,"",J97)=0,"",IF($E97&gt;Ficha!$R$1,((_xll.ECONOMATICA($U$7,"Return",$P$9,$B$1)/100)+1)*100,J97))</f>
        <v>115.693359177909</v>
      </c>
      <c r="V97" s="1">
        <f>IF(IF($E$9&gt;Ficha!$R$1,"",K97)=0,"",IF($E$9&gt;Ficha!$R$1,"",K97))</f>
        <v>100.25937279244</v>
      </c>
    </row>
    <row r="98" spans="5:22" x14ac:dyDescent="0.3">
      <c r="E98" s="34">
        <v>43343</v>
      </c>
      <c r="F98" s="25">
        <v>138.53724655904799</v>
      </c>
      <c r="G98" s="25">
        <v>126.303194152308</v>
      </c>
      <c r="H98" s="25">
        <v>139.671050862176</v>
      </c>
      <c r="I98" s="25">
        <v>103.24353125412</v>
      </c>
      <c r="J98" s="25">
        <v>116.977251285571</v>
      </c>
      <c r="K98" s="25">
        <v>101.201466095052</v>
      </c>
      <c r="L98" s="30">
        <f t="shared" si="9"/>
        <v>43343</v>
      </c>
      <c r="M98" s="1">
        <f t="shared" si="10"/>
        <v>10758327.14237687</v>
      </c>
      <c r="N98" s="1">
        <f t="shared" si="11"/>
        <v>10765572.469935553</v>
      </c>
      <c r="O98" s="1">
        <f t="shared" si="12"/>
        <v>11663212.43189732</v>
      </c>
      <c r="P98" s="34">
        <f>IF(IF(E98&gt;Ficha!$R$1,"",E98)=0,"",IF(E98&gt;Ficha!$R$1,Ficha!$R$1,E98))</f>
        <v>43343</v>
      </c>
      <c r="Q98" s="1" cm="1">
        <f t="array" ref="Q98">IF(IF($E98&gt;Ficha!$R$1,"",F98)=0,"",IF($E98&gt;Ficha!$R$1,((_xll.ECONOMATICA(Portafolios!$B$19,"Return",$P$9,$B$1)/100)+1)*100,F98))</f>
        <v>138.53724655904799</v>
      </c>
      <c r="R98" s="1" cm="1">
        <f t="array" ref="R98">IF(IF($E98&gt;Ficha!$R$1,"",G98)=0,"",IF($E98&gt;Ficha!$R$1,((_xll.ECONOMATICA(Portafolios!$F$19,"Return",$P$9,$B$1)/100)+1)*100,G98))</f>
        <v>126.303194152308</v>
      </c>
      <c r="S98" s="1" cm="1">
        <f t="array" ref="S98">IF(IF($E98&gt;Ficha!$R$1,"",H98)=0,"",IF($E98&gt;Ficha!$R$1,((_xll.ECONOMATICA(Portafolios!$J$19,"Return",$P$9,$B$1)/100)+1)*100,H98))</f>
        <v>139.671050862176</v>
      </c>
      <c r="T98" s="1" cm="1">
        <f t="array" ref="T98">IF(IF($E98&gt;Ficha!$R$1,"",I98)=0,"",IF($E98&gt;Ficha!$R$1,((_xll.ECONOMATICA(Estrategia!A109,"Return",$P$9,$B$1)/100)+1)*100,I98))</f>
        <v>103.24353125412</v>
      </c>
      <c r="U98" s="1" cm="1">
        <f t="array" ref="U98">IF(IF($E98&gt;Ficha!$R$1,"",J98)=0,"",IF($E98&gt;Ficha!$R$1,((_xll.ECONOMATICA($U$7,"Return",$P$9,$B$1)/100)+1)*100,J98))</f>
        <v>116.977251285571</v>
      </c>
      <c r="V98" s="1">
        <f>IF(IF($E$9&gt;Ficha!$R$1,"",K98)=0,"",IF($E$9&gt;Ficha!$R$1,"",K98))</f>
        <v>101.201466095052</v>
      </c>
    </row>
    <row r="99" spans="5:22" x14ac:dyDescent="0.3">
      <c r="E99" s="34">
        <v>43373</v>
      </c>
      <c r="F99" s="25">
        <v>138.949568474432</v>
      </c>
      <c r="G99" s="25">
        <v>125.149066416663</v>
      </c>
      <c r="H99" s="25">
        <v>139.67123629245901</v>
      </c>
      <c r="I99" s="25">
        <v>101.114916561521</v>
      </c>
      <c r="J99" s="25">
        <v>114.518718137173</v>
      </c>
      <c r="K99" s="25">
        <v>98.915767907979898</v>
      </c>
      <c r="L99" s="30">
        <f t="shared" si="9"/>
        <v>43373</v>
      </c>
      <c r="M99" s="1">
        <f t="shared" si="10"/>
        <v>10890346.647339256</v>
      </c>
      <c r="N99" s="1">
        <f t="shared" si="11"/>
        <v>10767199.298448965</v>
      </c>
      <c r="O99" s="1">
        <f t="shared" si="12"/>
        <v>11763227.916228317</v>
      </c>
      <c r="P99" s="34">
        <f>IF(IF(E99&gt;Ficha!$R$1,"",E99)=0,"",IF(E99&gt;Ficha!$R$1,Ficha!$R$1,E99))</f>
        <v>43373</v>
      </c>
      <c r="Q99" s="1" cm="1">
        <f t="array" ref="Q99">IF(IF($E99&gt;Ficha!$R$1,"",F99)=0,"",IF($E99&gt;Ficha!$R$1,((_xll.ECONOMATICA(Portafolios!$B$19,"Return",$P$9,$B$1)/100)+1)*100,F99))</f>
        <v>138.949568474432</v>
      </c>
      <c r="R99" s="1" cm="1">
        <f t="array" ref="R99">IF(IF($E99&gt;Ficha!$R$1,"",G99)=0,"",IF($E99&gt;Ficha!$R$1,((_xll.ECONOMATICA(Portafolios!$F$19,"Return",$P$9,$B$1)/100)+1)*100,G99))</f>
        <v>125.149066416663</v>
      </c>
      <c r="S99" s="1" cm="1">
        <f t="array" ref="S99">IF(IF($E99&gt;Ficha!$R$1,"",H99)=0,"",IF($E99&gt;Ficha!$R$1,((_xll.ECONOMATICA(Portafolios!$J$19,"Return",$P$9,$B$1)/100)+1)*100,H99))</f>
        <v>139.67123629245901</v>
      </c>
      <c r="T99" s="1" cm="1">
        <f t="array" ref="T99">IF(IF($E99&gt;Ficha!$R$1,"",I99)=0,"",IF($E99&gt;Ficha!$R$1,((_xll.ECONOMATICA(Estrategia!A110,"Return",$P$9,$B$1)/100)+1)*100,I99))</f>
        <v>101.114916561521</v>
      </c>
      <c r="U99" s="1" cm="1">
        <f t="array" ref="U99">IF(IF($E99&gt;Ficha!$R$1,"",J99)=0,"",IF($E99&gt;Ficha!$R$1,((_xll.ECONOMATICA($U$7,"Return",$P$9,$B$1)/100)+1)*100,J99))</f>
        <v>114.518718137173</v>
      </c>
      <c r="V99" s="1">
        <f>IF(IF($E$9&gt;Ficha!$R$1,"",K99)=0,"",IF($E$9&gt;Ficha!$R$1,"",K99))</f>
        <v>98.915767907979898</v>
      </c>
    </row>
    <row r="100" spans="5:22" x14ac:dyDescent="0.3">
      <c r="E100" s="34">
        <v>43404</v>
      </c>
      <c r="F100" s="25">
        <v>139.313905278454</v>
      </c>
      <c r="G100" s="25">
        <v>120.809723356622</v>
      </c>
      <c r="H100" s="25">
        <v>134.30451802723101</v>
      </c>
      <c r="I100" s="25">
        <v>102.348214642145</v>
      </c>
      <c r="J100" s="25">
        <v>106.163951551309</v>
      </c>
      <c r="K100" s="25">
        <v>91.537731688702493</v>
      </c>
      <c r="L100" s="30">
        <f t="shared" si="9"/>
        <v>43404</v>
      </c>
      <c r="M100" s="1">
        <f t="shared" si="10"/>
        <v>11018902.001168322</v>
      </c>
      <c r="N100" s="1">
        <f t="shared" si="11"/>
        <v>10493863.940147148</v>
      </c>
      <c r="O100" s="1">
        <f t="shared" si="12"/>
        <v>11411238.431551071</v>
      </c>
      <c r="P100" s="34">
        <f>IF(IF(E100&gt;Ficha!$R$1,"",E100)=0,"",IF(E100&gt;Ficha!$R$1,Ficha!$R$1,E100))</f>
        <v>43404</v>
      </c>
      <c r="Q100" s="1" cm="1">
        <f t="array" ref="Q100">IF(IF($E100&gt;Ficha!$R$1,"",F100)=0,"",IF($E100&gt;Ficha!$R$1,((_xll.ECONOMATICA(Portafolios!$B$19,"Return",$P$9,$B$1)/100)+1)*100,F100))</f>
        <v>139.313905278454</v>
      </c>
      <c r="R100" s="1" cm="1">
        <f t="array" ref="R100">IF(IF($E100&gt;Ficha!$R$1,"",G100)=0,"",IF($E100&gt;Ficha!$R$1,((_xll.ECONOMATICA(Portafolios!$F$19,"Return",$P$9,$B$1)/100)+1)*100,G100))</f>
        <v>120.809723356622</v>
      </c>
      <c r="S100" s="1" cm="1">
        <f t="array" ref="S100">IF(IF($E100&gt;Ficha!$R$1,"",H100)=0,"",IF($E100&gt;Ficha!$R$1,((_xll.ECONOMATICA(Portafolios!$J$19,"Return",$P$9,$B$1)/100)+1)*100,H100))</f>
        <v>134.30451802723101</v>
      </c>
      <c r="T100" s="1" cm="1">
        <f t="array" ref="T100">IF(IF($E100&gt;Ficha!$R$1,"",I100)=0,"",IF($E100&gt;Ficha!$R$1,((_xll.ECONOMATICA(Estrategia!A111,"Return",$P$9,$B$1)/100)+1)*100,I100))</f>
        <v>102.348214642145</v>
      </c>
      <c r="U100" s="1" cm="1">
        <f t="array" ref="U100">IF(IF($E100&gt;Ficha!$R$1,"",J100)=0,"",IF($E100&gt;Ficha!$R$1,((_xll.ECONOMATICA($U$7,"Return",$P$9,$B$1)/100)+1)*100,J100))</f>
        <v>106.163951551309</v>
      </c>
      <c r="V100" s="1">
        <f>IF(IF($E$9&gt;Ficha!$R$1,"",K100)=0,"",IF($E$9&gt;Ficha!$R$1,"",K100))</f>
        <v>91.537731688702493</v>
      </c>
    </row>
    <row r="101" spans="5:22" x14ac:dyDescent="0.3">
      <c r="E101" s="34">
        <v>43434</v>
      </c>
      <c r="F101" s="25">
        <v>139.63857050077101</v>
      </c>
      <c r="G101" s="25">
        <v>121.51793406182</v>
      </c>
      <c r="H101" s="25">
        <v>135.56906510214301</v>
      </c>
      <c r="I101" s="25">
        <v>103.806336426293</v>
      </c>
      <c r="J101" s="25">
        <v>105.201546435244</v>
      </c>
      <c r="K101" s="25">
        <v>90.562593653565301</v>
      </c>
      <c r="L101" s="30">
        <f t="shared" si="9"/>
        <v>43434</v>
      </c>
      <c r="M101" s="1">
        <f t="shared" si="10"/>
        <v>11144581.090852501</v>
      </c>
      <c r="N101" s="1">
        <f t="shared" si="11"/>
        <v>10655381.06455414</v>
      </c>
      <c r="O101" s="1">
        <f t="shared" si="12"/>
        <v>11618681.192164795</v>
      </c>
      <c r="P101" s="34">
        <f>IF(IF(E101&gt;Ficha!$R$1,"",E101)=0,"",IF(E101&gt;Ficha!$R$1,Ficha!$R$1,E101))</f>
        <v>43434</v>
      </c>
      <c r="Q101" s="1" cm="1">
        <f t="array" ref="Q101">IF(IF($E101&gt;Ficha!$R$1,"",F101)=0,"",IF($E101&gt;Ficha!$R$1,((_xll.ECONOMATICA(Portafolios!$B$19,"Return",$P$9,$B$1)/100)+1)*100,F101))</f>
        <v>139.63857050077101</v>
      </c>
      <c r="R101" s="1" cm="1">
        <f t="array" ref="R101">IF(IF($E101&gt;Ficha!$R$1,"",G101)=0,"",IF($E101&gt;Ficha!$R$1,((_xll.ECONOMATICA(Portafolios!$F$19,"Return",$P$9,$B$1)/100)+1)*100,G101))</f>
        <v>121.51793406182</v>
      </c>
      <c r="S101" s="1" cm="1">
        <f t="array" ref="S101">IF(IF($E101&gt;Ficha!$R$1,"",H101)=0,"",IF($E101&gt;Ficha!$R$1,((_xll.ECONOMATICA(Portafolios!$J$19,"Return",$P$9,$B$1)/100)+1)*100,H101))</f>
        <v>135.56906510214301</v>
      </c>
      <c r="T101" s="1" cm="1">
        <f t="array" ref="T101">IF(IF($E101&gt;Ficha!$R$1,"",I101)=0,"",IF($E101&gt;Ficha!$R$1,((_xll.ECONOMATICA(Estrategia!A112,"Return",$P$9,$B$1)/100)+1)*100,I101))</f>
        <v>103.806336426293</v>
      </c>
      <c r="U101" s="1" cm="1">
        <f t="array" ref="U101">IF(IF($E101&gt;Ficha!$R$1,"",J101)=0,"",IF($E101&gt;Ficha!$R$1,((_xll.ECONOMATICA($U$7,"Return",$P$9,$B$1)/100)+1)*100,J101))</f>
        <v>105.201546435244</v>
      </c>
      <c r="V101" s="1">
        <f>IF(IF($E$9&gt;Ficha!$R$1,"",K101)=0,"",IF($E$9&gt;Ficha!$R$1,"",K101))</f>
        <v>90.562593653565301</v>
      </c>
    </row>
    <row r="102" spans="5:22" x14ac:dyDescent="0.3">
      <c r="E102" s="34">
        <v>43465</v>
      </c>
      <c r="F102" s="25">
        <v>139.99153089523301</v>
      </c>
      <c r="G102" s="25">
        <v>118.538871190976</v>
      </c>
      <c r="H102" s="25">
        <v>130.57035691430801</v>
      </c>
      <c r="I102" s="25">
        <v>96.879180521587799</v>
      </c>
      <c r="J102" s="25">
        <v>101.27612521941801</v>
      </c>
      <c r="K102" s="25">
        <v>87.050702271051705</v>
      </c>
      <c r="L102" s="30">
        <f t="shared" si="9"/>
        <v>43465</v>
      </c>
      <c r="M102" s="1">
        <f t="shared" si="10"/>
        <v>11272750.92762349</v>
      </c>
      <c r="N102" s="1">
        <f t="shared" si="11"/>
        <v>10494159.950574711</v>
      </c>
      <c r="O102" s="1">
        <f t="shared" si="12"/>
        <v>11290276.697648585</v>
      </c>
      <c r="P102" s="34">
        <f>IF(IF(E102&gt;Ficha!$R$1,"",E102)=0,"",IF(E102&gt;Ficha!$R$1,Ficha!$R$1,E102))</f>
        <v>43465</v>
      </c>
      <c r="Q102" s="1" cm="1">
        <f t="array" ref="Q102">IF(IF($E102&gt;Ficha!$R$1,"",F102)=0,"",IF($E102&gt;Ficha!$R$1,((_xll.ECONOMATICA(Portafolios!$B$19,"Return",$P$9,$B$1)/100)+1)*100,F102))</f>
        <v>139.99153089523301</v>
      </c>
      <c r="R102" s="1" cm="1">
        <f t="array" ref="R102">IF(IF($E102&gt;Ficha!$R$1,"",G102)=0,"",IF($E102&gt;Ficha!$R$1,((_xll.ECONOMATICA(Portafolios!$F$19,"Return",$P$9,$B$1)/100)+1)*100,G102))</f>
        <v>118.538871190976</v>
      </c>
      <c r="S102" s="1" cm="1">
        <f t="array" ref="S102">IF(IF($E102&gt;Ficha!$R$1,"",H102)=0,"",IF($E102&gt;Ficha!$R$1,((_xll.ECONOMATICA(Portafolios!$J$19,"Return",$P$9,$B$1)/100)+1)*100,H102))</f>
        <v>130.57035691430801</v>
      </c>
      <c r="T102" s="1" cm="1">
        <f t="array" ref="T102">IF(IF($E102&gt;Ficha!$R$1,"",I102)=0,"",IF($E102&gt;Ficha!$R$1,((_xll.ECONOMATICA(Estrategia!A113,"Return",$P$9,$B$1)/100)+1)*100,I102))</f>
        <v>96.879180521587799</v>
      </c>
      <c r="U102" s="1" cm="1">
        <f t="array" ref="U102">IF(IF($E102&gt;Ficha!$R$1,"",J102)=0,"",IF($E102&gt;Ficha!$R$1,((_xll.ECONOMATICA($U$7,"Return",$P$9,$B$1)/100)+1)*100,J102))</f>
        <v>101.27612521941801</v>
      </c>
      <c r="V102" s="1">
        <f>IF(IF($E$9&gt;Ficha!$R$1,"",K102)=0,"",IF($E$9&gt;Ficha!$R$1,"",K102))</f>
        <v>87.050702271051705</v>
      </c>
    </row>
    <row r="103" spans="5:22" x14ac:dyDescent="0.3">
      <c r="E103" s="34">
        <v>43496</v>
      </c>
      <c r="F103" s="25">
        <v>140.34118532482501</v>
      </c>
      <c r="G103" s="25">
        <v>123.795362131088</v>
      </c>
      <c r="H103" s="25">
        <v>136.24885352002499</v>
      </c>
      <c r="I103" s="25">
        <v>103.338664091891</v>
      </c>
      <c r="J103" s="25">
        <v>110.709340366069</v>
      </c>
      <c r="K103" s="25">
        <v>94.998840547283194</v>
      </c>
      <c r="L103" s="30">
        <f t="shared" si="9"/>
        <v>43496</v>
      </c>
      <c r="M103" s="1">
        <f t="shared" si="10"/>
        <v>11400906.682977581</v>
      </c>
      <c r="N103" s="1">
        <f t="shared" si="11"/>
        <v>11059513.265905434</v>
      </c>
      <c r="O103" s="1">
        <f t="shared" si="12"/>
        <v>11881290.120758694</v>
      </c>
      <c r="P103" s="34">
        <f>IF(IF(E103&gt;Ficha!$R$1,"",E103)=0,"",IF(E103&gt;Ficha!$R$1,Ficha!$R$1,E103))</f>
        <v>43496</v>
      </c>
      <c r="Q103" s="1" cm="1">
        <f t="array" ref="Q103">IF(IF($E103&gt;Ficha!$R$1,"",F103)=0,"",IF($E103&gt;Ficha!$R$1,((_xll.ECONOMATICA(Portafolios!$B$19,"Return",$P$9,$B$1)/100)+1)*100,F103))</f>
        <v>140.34118532482501</v>
      </c>
      <c r="R103" s="1" cm="1">
        <f t="array" ref="R103">IF(IF($E103&gt;Ficha!$R$1,"",G103)=0,"",IF($E103&gt;Ficha!$R$1,((_xll.ECONOMATICA(Portafolios!$F$19,"Return",$P$9,$B$1)/100)+1)*100,G103))</f>
        <v>123.795362131088</v>
      </c>
      <c r="S103" s="1" cm="1">
        <f t="array" ref="S103">IF(IF($E103&gt;Ficha!$R$1,"",H103)=0,"",IF($E103&gt;Ficha!$R$1,((_xll.ECONOMATICA(Portafolios!$J$19,"Return",$P$9,$B$1)/100)+1)*100,H103))</f>
        <v>136.24885352002499</v>
      </c>
      <c r="T103" s="1" cm="1">
        <f t="array" ref="T103">IF(IF($E103&gt;Ficha!$R$1,"",I103)=0,"",IF($E103&gt;Ficha!$R$1,((_xll.ECONOMATICA(Estrategia!A114,"Return",$P$9,$B$1)/100)+1)*100,I103))</f>
        <v>103.338664091891</v>
      </c>
      <c r="U103" s="1" cm="1">
        <f t="array" ref="U103">IF(IF($E103&gt;Ficha!$R$1,"",J103)=0,"",IF($E103&gt;Ficha!$R$1,((_xll.ECONOMATICA($U$7,"Return",$P$9,$B$1)/100)+1)*100,J103))</f>
        <v>110.709340366069</v>
      </c>
      <c r="V103" s="1">
        <f>IF(IF($E$9&gt;Ficha!$R$1,"",K103)=0,"",IF($E$9&gt;Ficha!$R$1,"",K103))</f>
        <v>94.998840547283194</v>
      </c>
    </row>
    <row r="104" spans="5:22" x14ac:dyDescent="0.3">
      <c r="E104" s="34">
        <v>43524</v>
      </c>
      <c r="F104" s="25">
        <v>140.718794606393</v>
      </c>
      <c r="G104" s="25">
        <v>126.16338100889701</v>
      </c>
      <c r="H104" s="25">
        <v>138.334578349954</v>
      </c>
      <c r="I104" s="25">
        <v>105.391708551208</v>
      </c>
      <c r="J104" s="25">
        <v>115.444911124767</v>
      </c>
      <c r="K104" s="25">
        <v>98.903689359780401</v>
      </c>
      <c r="L104" s="30">
        <f t="shared" si="9"/>
        <v>43524</v>
      </c>
      <c r="M104" s="1">
        <f t="shared" si="10"/>
        <v>11531582.55458162</v>
      </c>
      <c r="N104" s="1">
        <f t="shared" si="11"/>
        <v>11371065.102276422</v>
      </c>
      <c r="O104" s="1">
        <f t="shared" si="12"/>
        <v>12163171.297562975</v>
      </c>
      <c r="P104" s="34">
        <f>IF(IF(E104&gt;Ficha!$R$1,"",E104)=0,"",IF(E104&gt;Ficha!$R$1,Ficha!$R$1,E104))</f>
        <v>43524</v>
      </c>
      <c r="Q104" s="1" cm="1">
        <f t="array" ref="Q104">IF(IF($E104&gt;Ficha!$R$1,"",F104)=0,"",IF($E104&gt;Ficha!$R$1,((_xll.ECONOMATICA(Portafolios!$B$19,"Return",$P$9,$B$1)/100)+1)*100,F104))</f>
        <v>140.718794606393</v>
      </c>
      <c r="R104" s="1" cm="1">
        <f t="array" ref="R104">IF(IF($E104&gt;Ficha!$R$1,"",G104)=0,"",IF($E104&gt;Ficha!$R$1,((_xll.ECONOMATICA(Portafolios!$F$19,"Return",$P$9,$B$1)/100)+1)*100,G104))</f>
        <v>126.16338100889701</v>
      </c>
      <c r="S104" s="1" cm="1">
        <f t="array" ref="S104">IF(IF($E104&gt;Ficha!$R$1,"",H104)=0,"",IF($E104&gt;Ficha!$R$1,((_xll.ECONOMATICA(Portafolios!$J$19,"Return",$P$9,$B$1)/100)+1)*100,H104))</f>
        <v>138.334578349954</v>
      </c>
      <c r="T104" s="1" cm="1">
        <f t="array" ref="T104">IF(IF($E104&gt;Ficha!$R$1,"",I104)=0,"",IF($E104&gt;Ficha!$R$1,((_xll.ECONOMATICA(Estrategia!A115,"Return",$P$9,$B$1)/100)+1)*100,I104))</f>
        <v>105.391708551208</v>
      </c>
      <c r="U104" s="1" cm="1">
        <f t="array" ref="U104">IF(IF($E104&gt;Ficha!$R$1,"",J104)=0,"",IF($E104&gt;Ficha!$R$1,((_xll.ECONOMATICA($U$7,"Return",$P$9,$B$1)/100)+1)*100,J104))</f>
        <v>115.444911124767</v>
      </c>
      <c r="V104" s="1">
        <f>IF(IF($E$9&gt;Ficha!$R$1,"",K104)=0,"",IF($E$9&gt;Ficha!$R$1,"",K104))</f>
        <v>98.903689359780401</v>
      </c>
    </row>
    <row r="105" spans="5:22" x14ac:dyDescent="0.3">
      <c r="E105" s="34">
        <v>43555</v>
      </c>
      <c r="F105" s="25">
        <v>141.15338316932301</v>
      </c>
      <c r="G105" s="25">
        <v>128.175761474296</v>
      </c>
      <c r="H105" s="25">
        <v>139.50853756535801</v>
      </c>
      <c r="I105" s="25">
        <v>107.454538343707</v>
      </c>
      <c r="J105" s="25">
        <v>121.759814162273</v>
      </c>
      <c r="K105" s="25">
        <v>104.146656456054</v>
      </c>
      <c r="L105" s="30">
        <f t="shared" si="9"/>
        <v>43555</v>
      </c>
      <c r="M105" s="1">
        <f t="shared" si="10"/>
        <v>11667196.090816932</v>
      </c>
      <c r="N105" s="1">
        <f t="shared" si="11"/>
        <v>11652440.308771461</v>
      </c>
      <c r="O105" s="1">
        <f t="shared" si="12"/>
        <v>12366392.539884536</v>
      </c>
      <c r="P105" s="34">
        <f>IF(IF(E105&gt;Ficha!$R$1,"",E105)=0,"",IF(E105&gt;Ficha!$R$1,Ficha!$R$1,E105))</f>
        <v>43555</v>
      </c>
      <c r="Q105" s="1" cm="1">
        <f t="array" ref="Q105">IF(IF($E105&gt;Ficha!$R$1,"",F105)=0,"",IF($E105&gt;Ficha!$R$1,((_xll.ECONOMATICA(Portafolios!$B$19,"Return",$P$9,$B$1)/100)+1)*100,F105))</f>
        <v>141.15338316932301</v>
      </c>
      <c r="R105" s="1" cm="1">
        <f t="array" ref="R105">IF(IF($E105&gt;Ficha!$R$1,"",G105)=0,"",IF($E105&gt;Ficha!$R$1,((_xll.ECONOMATICA(Portafolios!$F$19,"Return",$P$9,$B$1)/100)+1)*100,G105))</f>
        <v>128.175761474296</v>
      </c>
      <c r="S105" s="1" cm="1">
        <f t="array" ref="S105">IF(IF($E105&gt;Ficha!$R$1,"",H105)=0,"",IF($E105&gt;Ficha!$R$1,((_xll.ECONOMATICA(Portafolios!$J$19,"Return",$P$9,$B$1)/100)+1)*100,H105))</f>
        <v>139.50853756535801</v>
      </c>
      <c r="T105" s="1" cm="1">
        <f t="array" ref="T105">IF(IF($E105&gt;Ficha!$R$1,"",I105)=0,"",IF($E105&gt;Ficha!$R$1,((_xll.ECONOMATICA(Estrategia!A116,"Return",$P$9,$B$1)/100)+1)*100,I105))</f>
        <v>107.454538343707</v>
      </c>
      <c r="U105" s="1" cm="1">
        <f t="array" ref="U105">IF(IF($E105&gt;Ficha!$R$1,"",J105)=0,"",IF($E105&gt;Ficha!$R$1,((_xll.ECONOMATICA($U$7,"Return",$P$9,$B$1)/100)+1)*100,J105))</f>
        <v>121.759814162273</v>
      </c>
      <c r="V105" s="1">
        <f>IF(IF($E$9&gt;Ficha!$R$1,"",K105)=0,"",IF($E$9&gt;Ficha!$R$1,"",K105))</f>
        <v>104.146656456054</v>
      </c>
    </row>
    <row r="106" spans="5:22" x14ac:dyDescent="0.3">
      <c r="E106" s="34">
        <v>43585</v>
      </c>
      <c r="F106" s="25">
        <v>141.61991318943899</v>
      </c>
      <c r="G106" s="25">
        <v>129.613221675158</v>
      </c>
      <c r="H106" s="25">
        <v>142.371287808288</v>
      </c>
      <c r="I106" s="25">
        <v>109.10858583997501</v>
      </c>
      <c r="J106" s="25">
        <v>122.529424447333</v>
      </c>
      <c r="K106" s="25">
        <v>104.637030329322</v>
      </c>
      <c r="L106" s="30">
        <f t="shared" si="9"/>
        <v>43585</v>
      </c>
      <c r="M106" s="1">
        <f t="shared" si="10"/>
        <v>11805757.669042915</v>
      </c>
      <c r="N106" s="1">
        <f t="shared" si="11"/>
        <v>11883119.611894917</v>
      </c>
      <c r="O106" s="1">
        <f t="shared" si="12"/>
        <v>12720154.021909509</v>
      </c>
      <c r="P106" s="34">
        <f>IF(IF(E106&gt;Ficha!$R$1,"",E106)=0,"",IF(E106&gt;Ficha!$R$1,Ficha!$R$1,E106))</f>
        <v>43585</v>
      </c>
      <c r="Q106" s="1" cm="1">
        <f t="array" ref="Q106">IF(IF($E106&gt;Ficha!$R$1,"",F106)=0,"",IF($E106&gt;Ficha!$R$1,((_xll.ECONOMATICA(Portafolios!$B$19,"Return",$P$9,$B$1)/100)+1)*100,F106))</f>
        <v>141.61991318943899</v>
      </c>
      <c r="R106" s="1" cm="1">
        <f t="array" ref="R106">IF(IF($E106&gt;Ficha!$R$1,"",G106)=0,"",IF($E106&gt;Ficha!$R$1,((_xll.ECONOMATICA(Portafolios!$F$19,"Return",$P$9,$B$1)/100)+1)*100,G106))</f>
        <v>129.613221675158</v>
      </c>
      <c r="S106" s="1" cm="1">
        <f t="array" ref="S106">IF(IF($E106&gt;Ficha!$R$1,"",H106)=0,"",IF($E106&gt;Ficha!$R$1,((_xll.ECONOMATICA(Portafolios!$J$19,"Return",$P$9,$B$1)/100)+1)*100,H106))</f>
        <v>142.371287808288</v>
      </c>
      <c r="T106" s="1" cm="1">
        <f t="array" ref="T106">IF(IF($E106&gt;Ficha!$R$1,"",I106)=0,"",IF($E106&gt;Ficha!$R$1,((_xll.ECONOMATICA(Estrategia!A117,"Return",$P$9,$B$1)/100)+1)*100,I106))</f>
        <v>109.10858583997501</v>
      </c>
      <c r="U106" s="1" cm="1">
        <f t="array" ref="U106">IF(IF($E106&gt;Ficha!$R$1,"",J106)=0,"",IF($E106&gt;Ficha!$R$1,((_xll.ECONOMATICA($U$7,"Return",$P$9,$B$1)/100)+1)*100,J106))</f>
        <v>122.529424447333</v>
      </c>
      <c r="V106" s="1">
        <f>IF(IF($E$9&gt;Ficha!$R$1,"",K106)=0,"",IF($E$9&gt;Ficha!$R$1,"",K106))</f>
        <v>104.637030329322</v>
      </c>
    </row>
    <row r="107" spans="5:22" x14ac:dyDescent="0.3">
      <c r="E107" s="34">
        <v>43616</v>
      </c>
      <c r="F107" s="25">
        <v>142.081630113302</v>
      </c>
      <c r="G107" s="25">
        <v>126.292813372333</v>
      </c>
      <c r="H107" s="25">
        <v>138.65533181326501</v>
      </c>
      <c r="I107" s="25">
        <v>104.26704758359099</v>
      </c>
      <c r="J107" s="25">
        <v>115.849378766143</v>
      </c>
      <c r="K107" s="25">
        <v>98.758104051928996</v>
      </c>
      <c r="L107" s="30">
        <f t="shared" si="9"/>
        <v>43616</v>
      </c>
      <c r="M107" s="1">
        <f t="shared" si="10"/>
        <v>11944247.440658092</v>
      </c>
      <c r="N107" s="1">
        <f t="shared" si="11"/>
        <v>11678699.981606837</v>
      </c>
      <c r="O107" s="1">
        <f t="shared" si="12"/>
        <v>12488152.160277274</v>
      </c>
      <c r="P107" s="34">
        <f>IF(IF(E107&gt;Ficha!$R$1,"",E107)=0,"",IF(E107&gt;Ficha!$R$1,Ficha!$R$1,E107))</f>
        <v>43616</v>
      </c>
      <c r="Q107" s="1" cm="1">
        <f t="array" ref="Q107">IF(IF($E107&gt;Ficha!$R$1,"",F107)=0,"",IF($E107&gt;Ficha!$R$1,((_xll.ECONOMATICA(Portafolios!$B$19,"Return",$P$9,$B$1)/100)+1)*100,F107))</f>
        <v>142.081630113302</v>
      </c>
      <c r="R107" s="1" cm="1">
        <f t="array" ref="R107">IF(IF($E107&gt;Ficha!$R$1,"",G107)=0,"",IF($E107&gt;Ficha!$R$1,((_xll.ECONOMATICA(Portafolios!$F$19,"Return",$P$9,$B$1)/100)+1)*100,G107))</f>
        <v>126.292813372333</v>
      </c>
      <c r="S107" s="1" cm="1">
        <f t="array" ref="S107">IF(IF($E107&gt;Ficha!$R$1,"",H107)=0,"",IF($E107&gt;Ficha!$R$1,((_xll.ECONOMATICA(Portafolios!$J$19,"Return",$P$9,$B$1)/100)+1)*100,H107))</f>
        <v>138.65533181326501</v>
      </c>
      <c r="T107" s="1" cm="1">
        <f t="array" ref="T107">IF(IF($E107&gt;Ficha!$R$1,"",I107)=0,"",IF($E107&gt;Ficha!$R$1,((_xll.ECONOMATICA(Estrategia!A118,"Return",$P$9,$B$1)/100)+1)*100,I107))</f>
        <v>104.26704758359099</v>
      </c>
      <c r="U107" s="1" cm="1">
        <f t="array" ref="U107">IF(IF($E107&gt;Ficha!$R$1,"",J107)=0,"",IF($E107&gt;Ficha!$R$1,((_xll.ECONOMATICA($U$7,"Return",$P$9,$B$1)/100)+1)*100,J107))</f>
        <v>115.849378766143</v>
      </c>
      <c r="V107" s="1">
        <f>IF(IF($E$9&gt;Ficha!$R$1,"",K107)=0,"",IF($E$9&gt;Ficha!$R$1,"",K107))</f>
        <v>98.758104051928996</v>
      </c>
    </row>
    <row r="108" spans="5:22" x14ac:dyDescent="0.3">
      <c r="E108" s="34">
        <v>43646</v>
      </c>
      <c r="F108" s="25">
        <v>142.48413136764401</v>
      </c>
      <c r="G108" s="25">
        <v>129.53467130474701</v>
      </c>
      <c r="H108" s="25">
        <v>142.651612974936</v>
      </c>
      <c r="I108" s="25">
        <v>109.074010995799</v>
      </c>
      <c r="J108" s="25">
        <v>121.186230614083</v>
      </c>
      <c r="K108" s="25">
        <v>103.158638828085</v>
      </c>
      <c r="L108" s="30">
        <f t="shared" si="9"/>
        <v>43646</v>
      </c>
      <c r="M108" s="1">
        <f t="shared" si="10"/>
        <v>12078084.148283156</v>
      </c>
      <c r="N108" s="1">
        <f t="shared" si="11"/>
        <v>12078484.942957217</v>
      </c>
      <c r="O108" s="1">
        <f t="shared" si="12"/>
        <v>12948081.825942121</v>
      </c>
      <c r="P108" s="34">
        <f>IF(IF(E108&gt;Ficha!$R$1,"",E108)=0,"",IF(E108&gt;Ficha!$R$1,Ficha!$R$1,E108))</f>
        <v>43646</v>
      </c>
      <c r="Q108" s="1" cm="1">
        <f t="array" ref="Q108">IF(IF($E108&gt;Ficha!$R$1,"",F108)=0,"",IF($E108&gt;Ficha!$R$1,((_xll.ECONOMATICA(Portafolios!$B$19,"Return",$P$9,$B$1)/100)+1)*100,F108))</f>
        <v>142.48413136764401</v>
      </c>
      <c r="R108" s="1" cm="1">
        <f t="array" ref="R108">IF(IF($E108&gt;Ficha!$R$1,"",G108)=0,"",IF($E108&gt;Ficha!$R$1,((_xll.ECONOMATICA(Portafolios!$F$19,"Return",$P$9,$B$1)/100)+1)*100,G108))</f>
        <v>129.53467130474701</v>
      </c>
      <c r="S108" s="1" cm="1">
        <f t="array" ref="S108">IF(IF($E108&gt;Ficha!$R$1,"",H108)=0,"",IF($E108&gt;Ficha!$R$1,((_xll.ECONOMATICA(Portafolios!$J$19,"Return",$P$9,$B$1)/100)+1)*100,H108))</f>
        <v>142.651612974936</v>
      </c>
      <c r="T108" s="1" cm="1">
        <f t="array" ref="T108">IF(IF($E108&gt;Ficha!$R$1,"",I108)=0,"",IF($E108&gt;Ficha!$R$1,((_xll.ECONOMATICA(Estrategia!A119,"Return",$P$9,$B$1)/100)+1)*100,I108))</f>
        <v>109.074010995799</v>
      </c>
      <c r="U108" s="1" cm="1">
        <f t="array" ref="U108">IF(IF($E108&gt;Ficha!$R$1,"",J108)=0,"",IF($E108&gt;Ficha!$R$1,((_xll.ECONOMATICA($U$7,"Return",$P$9,$B$1)/100)+1)*100,J108))</f>
        <v>121.186230614083</v>
      </c>
      <c r="V108" s="1">
        <f>IF(IF($E$9&gt;Ficha!$R$1,"",K108)=0,"",IF($E$9&gt;Ficha!$R$1,"",K108))</f>
        <v>103.158638828085</v>
      </c>
    </row>
    <row r="109" spans="5:22" x14ac:dyDescent="0.3">
      <c r="E109" s="34">
        <v>43677</v>
      </c>
      <c r="F109" s="25">
        <v>142.975942297606</v>
      </c>
      <c r="G109" s="25">
        <v>130.500614988385</v>
      </c>
      <c r="H109" s="25">
        <v>143.655624674167</v>
      </c>
      <c r="I109" s="25">
        <v>108.247068791999</v>
      </c>
      <c r="J109" s="25">
        <v>122.55953691049901</v>
      </c>
      <c r="K109" s="25">
        <v>104.14380942098801</v>
      </c>
      <c r="L109" s="30">
        <f t="shared" si="9"/>
        <v>43677</v>
      </c>
      <c r="M109" s="1">
        <f t="shared" si="10"/>
        <v>12219773.940262863</v>
      </c>
      <c r="N109" s="1">
        <f t="shared" si="11"/>
        <v>12268554.544563089</v>
      </c>
      <c r="O109" s="1">
        <f t="shared" si="12"/>
        <v>13139213.116817396</v>
      </c>
      <c r="P109" s="34">
        <f>IF(IF(E109&gt;Ficha!$R$1,"",E109)=0,"",IF(E109&gt;Ficha!$R$1,Ficha!$R$1,E109))</f>
        <v>43677</v>
      </c>
      <c r="Q109" s="1" cm="1">
        <f t="array" ref="Q109">IF(IF($E109&gt;Ficha!$R$1,"",F109)=0,"",IF($E109&gt;Ficha!$R$1,((_xll.ECONOMATICA(Portafolios!$B$19,"Return",$P$9,$B$1)/100)+1)*100,F109))</f>
        <v>142.975942297606</v>
      </c>
      <c r="R109" s="1" cm="1">
        <f t="array" ref="R109">IF(IF($E109&gt;Ficha!$R$1,"",G109)=0,"",IF($E109&gt;Ficha!$R$1,((_xll.ECONOMATICA(Portafolios!$F$19,"Return",$P$9,$B$1)/100)+1)*100,G109))</f>
        <v>130.500614988385</v>
      </c>
      <c r="S109" s="1" cm="1">
        <f t="array" ref="S109">IF(IF($E109&gt;Ficha!$R$1,"",H109)=0,"",IF($E109&gt;Ficha!$R$1,((_xll.ECONOMATICA(Portafolios!$J$19,"Return",$P$9,$B$1)/100)+1)*100,H109))</f>
        <v>143.655624674167</v>
      </c>
      <c r="T109" s="1" cm="1">
        <f t="array" ref="T109">IF(IF($E109&gt;Ficha!$R$1,"",I109)=0,"",IF($E109&gt;Ficha!$R$1,((_xll.ECONOMATICA(Estrategia!A120,"Return",$P$9,$B$1)/100)+1)*100,I109))</f>
        <v>108.247068791999</v>
      </c>
      <c r="U109" s="1" cm="1">
        <f t="array" ref="U109">IF(IF($E109&gt;Ficha!$R$1,"",J109)=0,"",IF($E109&gt;Ficha!$R$1,((_xll.ECONOMATICA($U$7,"Return",$P$9,$B$1)/100)+1)*100,J109))</f>
        <v>122.55953691049901</v>
      </c>
      <c r="V109" s="1">
        <f>IF(IF($E$9&gt;Ficha!$R$1,"",K109)=0,"",IF($E$9&gt;Ficha!$R$1,"",K109))</f>
        <v>104.14380942098801</v>
      </c>
    </row>
    <row r="110" spans="5:22" x14ac:dyDescent="0.3">
      <c r="E110" s="34">
        <v>43708</v>
      </c>
      <c r="F110" s="25">
        <v>143.42827611439901</v>
      </c>
      <c r="G110" s="25">
        <v>130.00048330496099</v>
      </c>
      <c r="H110" s="25">
        <v>142.45041616144599</v>
      </c>
      <c r="I110" s="25">
        <v>106.13115356664601</v>
      </c>
      <c r="J110" s="25">
        <v>122.42452833964499</v>
      </c>
      <c r="K110" s="25">
        <v>103.862421669997</v>
      </c>
      <c r="L110" s="30">
        <f t="shared" si="9"/>
        <v>43708</v>
      </c>
      <c r="M110" s="1">
        <f t="shared" si="10"/>
        <v>12358433.709857119</v>
      </c>
      <c r="N110" s="1">
        <f t="shared" si="11"/>
        <v>12321536.430218589</v>
      </c>
      <c r="O110" s="1">
        <f t="shared" si="12"/>
        <v>13128980.805797474</v>
      </c>
      <c r="P110" s="34">
        <f>IF(IF(E110&gt;Ficha!$R$1,"",E110)=0,"",IF(E110&gt;Ficha!$R$1,Ficha!$R$1,E110))</f>
        <v>43708</v>
      </c>
      <c r="Q110" s="1" cm="1">
        <f t="array" ref="Q110">IF(IF($E110&gt;Ficha!$R$1,"",F110)=0,"",IF($E110&gt;Ficha!$R$1,((_xll.ECONOMATICA(Portafolios!$B$19,"Return",$P$9,$B$1)/100)+1)*100,F110))</f>
        <v>143.42827611439901</v>
      </c>
      <c r="R110" s="1" cm="1">
        <f t="array" ref="R110">IF(IF($E110&gt;Ficha!$R$1,"",G110)=0,"",IF($E110&gt;Ficha!$R$1,((_xll.ECONOMATICA(Portafolios!$F$19,"Return",$P$9,$B$1)/100)+1)*100,G110))</f>
        <v>130.00048330496099</v>
      </c>
      <c r="S110" s="1" cm="1">
        <f t="array" ref="S110">IF(IF($E110&gt;Ficha!$R$1,"",H110)=0,"",IF($E110&gt;Ficha!$R$1,((_xll.ECONOMATICA(Portafolios!$J$19,"Return",$P$9,$B$1)/100)+1)*100,H110))</f>
        <v>142.45041616144599</v>
      </c>
      <c r="T110" s="1" cm="1">
        <f t="array" ref="T110">IF(IF($E110&gt;Ficha!$R$1,"",I110)=0,"",IF($E110&gt;Ficha!$R$1,((_xll.ECONOMATICA(Estrategia!A121,"Return",$P$9,$B$1)/100)+1)*100,I110))</f>
        <v>106.13115356664601</v>
      </c>
      <c r="U110" s="1" cm="1">
        <f t="array" ref="U110">IF(IF($E110&gt;Ficha!$R$1,"",J110)=0,"",IF($E110&gt;Ficha!$R$1,((_xll.ECONOMATICA($U$7,"Return",$P$9,$B$1)/100)+1)*100,J110))</f>
        <v>122.42452833964499</v>
      </c>
      <c r="V110" s="1">
        <f>IF(IF($E$9&gt;Ficha!$R$1,"",K110)=0,"",IF($E$9&gt;Ficha!$R$1,"",K110))</f>
        <v>103.862421669997</v>
      </c>
    </row>
    <row r="111" spans="5:22" x14ac:dyDescent="0.3">
      <c r="E111" s="34">
        <v>43738</v>
      </c>
      <c r="F111" s="25">
        <v>143.916294907918</v>
      </c>
      <c r="G111" s="25">
        <v>130.965446009999</v>
      </c>
      <c r="H111" s="25">
        <v>143.63724484341199</v>
      </c>
      <c r="I111" s="25">
        <v>109.03340186283501</v>
      </c>
      <c r="J111" s="25">
        <v>124.206432266859</v>
      </c>
      <c r="K111" s="25">
        <v>105.196897528134</v>
      </c>
      <c r="L111" s="30">
        <f t="shared" si="9"/>
        <v>43738</v>
      </c>
      <c r="M111" s="1">
        <f t="shared" si="10"/>
        <v>12500483.632454379</v>
      </c>
      <c r="N111" s="1">
        <f t="shared" si="11"/>
        <v>12512996.268071931</v>
      </c>
      <c r="O111" s="1">
        <f t="shared" si="12"/>
        <v>13338365.189537302</v>
      </c>
      <c r="P111" s="34">
        <f>IF(IF(E111&gt;Ficha!$R$1,"",E111)=0,"",IF(E111&gt;Ficha!$R$1,Ficha!$R$1,E111))</f>
        <v>43738</v>
      </c>
      <c r="Q111" s="1" cm="1">
        <f t="array" ref="Q111">IF(IF($E111&gt;Ficha!$R$1,"",F111)=0,"",IF($E111&gt;Ficha!$R$1,((_xll.ECONOMATICA(Portafolios!$B$19,"Return",$P$9,$B$1)/100)+1)*100,F111))</f>
        <v>143.916294907918</v>
      </c>
      <c r="R111" s="1" cm="1">
        <f t="array" ref="R111">IF(IF($E111&gt;Ficha!$R$1,"",G111)=0,"",IF($E111&gt;Ficha!$R$1,((_xll.ECONOMATICA(Portafolios!$F$19,"Return",$P$9,$B$1)/100)+1)*100,G111))</f>
        <v>130.965446009999</v>
      </c>
      <c r="S111" s="1" cm="1">
        <f t="array" ref="S111">IF(IF($E111&gt;Ficha!$R$1,"",H111)=0,"",IF($E111&gt;Ficha!$R$1,((_xll.ECONOMATICA(Portafolios!$J$19,"Return",$P$9,$B$1)/100)+1)*100,H111))</f>
        <v>143.63724484341199</v>
      </c>
      <c r="T111" s="1" cm="1">
        <f t="array" ref="T111">IF(IF($E111&gt;Ficha!$R$1,"",I111)=0,"",IF($E111&gt;Ficha!$R$1,((_xll.ECONOMATICA(Estrategia!A122,"Return",$P$9,$B$1)/100)+1)*100,I111))</f>
        <v>109.03340186283501</v>
      </c>
      <c r="U111" s="1" cm="1">
        <f t="array" ref="U111">IF(IF($E111&gt;Ficha!$R$1,"",J111)=0,"",IF($E111&gt;Ficha!$R$1,((_xll.ECONOMATICA($U$7,"Return",$P$9,$B$1)/100)+1)*100,J111))</f>
        <v>124.206432266859</v>
      </c>
      <c r="V111" s="1">
        <f>IF(IF($E$9&gt;Ficha!$R$1,"",K111)=0,"",IF($E$9&gt;Ficha!$R$1,"",K111))</f>
        <v>105.196897528134</v>
      </c>
    </row>
    <row r="112" spans="5:22" x14ac:dyDescent="0.3">
      <c r="E112" s="34">
        <v>43769</v>
      </c>
      <c r="F112" s="25">
        <v>144.23809171933701</v>
      </c>
      <c r="G112" s="25">
        <v>132.81629085331201</v>
      </c>
      <c r="H112" s="25">
        <v>145.18492114706899</v>
      </c>
      <c r="I112" s="25">
        <v>111.579219395411</v>
      </c>
      <c r="J112" s="25">
        <v>128.998112167697</v>
      </c>
      <c r="K112" s="25">
        <v>109.06269413442401</v>
      </c>
      <c r="L112" s="30">
        <f t="shared" si="9"/>
        <v>43769</v>
      </c>
      <c r="M112" s="1">
        <f t="shared" si="10"/>
        <v>12628434.711772345</v>
      </c>
      <c r="N112" s="1">
        <f t="shared" si="11"/>
        <v>12789833.863962589</v>
      </c>
      <c r="O112" s="1">
        <f t="shared" si="12"/>
        <v>13582084.68064753</v>
      </c>
      <c r="P112" s="34">
        <f>IF(IF(E112&gt;Ficha!$R$1,"",E112)=0,"",IF(E112&gt;Ficha!$R$1,Ficha!$R$1,E112))</f>
        <v>43769</v>
      </c>
      <c r="Q112" s="1" cm="1">
        <f t="array" ref="Q112">IF(IF($E112&gt;Ficha!$R$1,"",F112)=0,"",IF($E112&gt;Ficha!$R$1,((_xll.ECONOMATICA(Portafolios!$B$19,"Return",$P$9,$B$1)/100)+1)*100,F112))</f>
        <v>144.23809171933701</v>
      </c>
      <c r="R112" s="1" cm="1">
        <f t="array" ref="R112">IF(IF($E112&gt;Ficha!$R$1,"",G112)=0,"",IF($E112&gt;Ficha!$R$1,((_xll.ECONOMATICA(Portafolios!$F$19,"Return",$P$9,$B$1)/100)+1)*100,G112))</f>
        <v>132.81629085331201</v>
      </c>
      <c r="S112" s="1" cm="1">
        <f t="array" ref="S112">IF(IF($E112&gt;Ficha!$R$1,"",H112)=0,"",IF($E112&gt;Ficha!$R$1,((_xll.ECONOMATICA(Portafolios!$J$19,"Return",$P$9,$B$1)/100)+1)*100,H112))</f>
        <v>145.18492114706899</v>
      </c>
      <c r="T112" s="1" cm="1">
        <f t="array" ref="T112">IF(IF($E112&gt;Ficha!$R$1,"",I112)=0,"",IF($E112&gt;Ficha!$R$1,((_xll.ECONOMATICA(Estrategia!A123,"Return",$P$9,$B$1)/100)+1)*100,I112))</f>
        <v>111.579219395411</v>
      </c>
      <c r="U112" s="1" cm="1">
        <f t="array" ref="U112">IF(IF($E112&gt;Ficha!$R$1,"",J112)=0,"",IF($E112&gt;Ficha!$R$1,((_xll.ECONOMATICA($U$7,"Return",$P$9,$B$1)/100)+1)*100,J112))</f>
        <v>128.998112167697</v>
      </c>
      <c r="V112" s="1">
        <f>IF(IF($E$9&gt;Ficha!$R$1,"",K112)=0,"",IF($E$9&gt;Ficha!$R$1,"",K112))</f>
        <v>109.06269413442401</v>
      </c>
    </row>
    <row r="113" spans="5:22" x14ac:dyDescent="0.3">
      <c r="E113" s="34">
        <v>43799</v>
      </c>
      <c r="F113" s="25">
        <v>144.47505163168501</v>
      </c>
      <c r="G113" s="25">
        <v>133.55110800359401</v>
      </c>
      <c r="H113" s="25">
        <v>147.16797789791599</v>
      </c>
      <c r="I113" s="25">
        <v>113.53220882220199</v>
      </c>
      <c r="J113" s="25">
        <v>127.444357653148</v>
      </c>
      <c r="K113" s="25">
        <v>107.585056859418</v>
      </c>
      <c r="L113" s="30">
        <f t="shared" si="9"/>
        <v>43799</v>
      </c>
      <c r="M113" s="1">
        <f t="shared" si="10"/>
        <v>12749181.192446928</v>
      </c>
      <c r="N113" s="1">
        <f t="shared" si="11"/>
        <v>12960594.681119252</v>
      </c>
      <c r="O113" s="1">
        <f t="shared" si="12"/>
        <v>13867600.121946355</v>
      </c>
      <c r="P113" s="34">
        <f>IF(IF(E113&gt;Ficha!$R$1,"",E113)=0,"",IF(E113&gt;Ficha!$R$1,Ficha!$R$1,E113))</f>
        <v>43799</v>
      </c>
      <c r="Q113" s="1" cm="1">
        <f t="array" ref="Q113">IF(IF($E113&gt;Ficha!$R$1,"",F113)=0,"",IF($E113&gt;Ficha!$R$1,((_xll.ECONOMATICA(Portafolios!$B$19,"Return",$P$9,$B$1)/100)+1)*100,F113))</f>
        <v>144.47505163168501</v>
      </c>
      <c r="R113" s="1" cm="1">
        <f t="array" ref="R113">IF(IF($E113&gt;Ficha!$R$1,"",G113)=0,"",IF($E113&gt;Ficha!$R$1,((_xll.ECONOMATICA(Portafolios!$F$19,"Return",$P$9,$B$1)/100)+1)*100,G113))</f>
        <v>133.55110800359401</v>
      </c>
      <c r="S113" s="1" cm="1">
        <f t="array" ref="S113">IF(IF($E113&gt;Ficha!$R$1,"",H113)=0,"",IF($E113&gt;Ficha!$R$1,((_xll.ECONOMATICA(Portafolios!$J$19,"Return",$P$9,$B$1)/100)+1)*100,H113))</f>
        <v>147.16797789791599</v>
      </c>
      <c r="T113" s="1" cm="1">
        <f t="array" ref="T113">IF(IF($E113&gt;Ficha!$R$1,"",I113)=0,"",IF($E113&gt;Ficha!$R$1,((_xll.ECONOMATICA(Estrategia!A124,"Return",$P$9,$B$1)/100)+1)*100,I113))</f>
        <v>113.53220882220199</v>
      </c>
      <c r="U113" s="1" cm="1">
        <f t="array" ref="U113">IF(IF($E113&gt;Ficha!$R$1,"",J113)=0,"",IF($E113&gt;Ficha!$R$1,((_xll.ECONOMATICA($U$7,"Return",$P$9,$B$1)/100)+1)*100,J113))</f>
        <v>127.444357653148</v>
      </c>
      <c r="V113" s="1">
        <f>IF(IF($E$9&gt;Ficha!$R$1,"",K113)=0,"",IF($E$9&gt;Ficha!$R$1,"",K113))</f>
        <v>107.585056859418</v>
      </c>
    </row>
    <row r="114" spans="5:22" x14ac:dyDescent="0.3">
      <c r="E114" s="34">
        <v>43830</v>
      </c>
      <c r="F114" s="25">
        <v>145.01348639326201</v>
      </c>
      <c r="G114" s="25">
        <v>135.51275003887699</v>
      </c>
      <c r="H114" s="25">
        <v>148.839450472035</v>
      </c>
      <c r="I114" s="25">
        <v>116.920706636272</v>
      </c>
      <c r="J114" s="25">
        <v>132.28979454352501</v>
      </c>
      <c r="K114" s="25">
        <v>111.49652700265899</v>
      </c>
      <c r="L114" s="30">
        <f t="shared" si="9"/>
        <v>43830</v>
      </c>
      <c r="M114" s="1">
        <f t="shared" si="10"/>
        <v>12896695.294419063</v>
      </c>
      <c r="N114" s="1">
        <f t="shared" si="11"/>
        <v>13250964.103797978</v>
      </c>
      <c r="O114" s="1">
        <f t="shared" si="12"/>
        <v>14125102.546072625</v>
      </c>
      <c r="P114" s="34">
        <f>IF(IF(E114&gt;Ficha!$R$1,"",E114)=0,"",IF(E114&gt;Ficha!$R$1,Ficha!$R$1,E114))</f>
        <v>43830</v>
      </c>
      <c r="Q114" s="1" cm="1">
        <f t="array" ref="Q114">IF(IF($E114&gt;Ficha!$R$1,"",F114)=0,"",IF($E114&gt;Ficha!$R$1,((_xll.ECONOMATICA(Portafolios!$B$19,"Return",$P$9,$B$1)/100)+1)*100,F114))</f>
        <v>145.01348639326201</v>
      </c>
      <c r="R114" s="1" cm="1">
        <f t="array" ref="R114">IF(IF($E114&gt;Ficha!$R$1,"",G114)=0,"",IF($E114&gt;Ficha!$R$1,((_xll.ECONOMATICA(Portafolios!$F$19,"Return",$P$9,$B$1)/100)+1)*100,G114))</f>
        <v>135.51275003887699</v>
      </c>
      <c r="S114" s="1" cm="1">
        <f t="array" ref="S114">IF(IF($E114&gt;Ficha!$R$1,"",H114)=0,"",IF($E114&gt;Ficha!$R$1,((_xll.ECONOMATICA(Portafolios!$J$19,"Return",$P$9,$B$1)/100)+1)*100,H114))</f>
        <v>148.839450472035</v>
      </c>
      <c r="T114" s="1" cm="1">
        <f t="array" ref="T114">IF(IF($E114&gt;Ficha!$R$1,"",I114)=0,"",IF($E114&gt;Ficha!$R$1,((_xll.ECONOMATICA(Estrategia!A125,"Return",$P$9,$B$1)/100)+1)*100,I114))</f>
        <v>116.920706636272</v>
      </c>
      <c r="U114" s="1" cm="1">
        <f t="array" ref="U114">IF(IF($E114&gt;Ficha!$R$1,"",J114)=0,"",IF($E114&gt;Ficha!$R$1,((_xll.ECONOMATICA($U$7,"Return",$P$9,$B$1)/100)+1)*100,J114))</f>
        <v>132.28979454352501</v>
      </c>
      <c r="V114" s="1">
        <f>IF(IF($E$9&gt;Ficha!$R$1,"",K114)=0,"",IF($E$9&gt;Ficha!$R$1,"",K114))</f>
        <v>111.49652700265899</v>
      </c>
    </row>
    <row r="115" spans="5:22" x14ac:dyDescent="0.3">
      <c r="E115" s="34">
        <v>43861</v>
      </c>
      <c r="F115" s="25">
        <v>145.52474417677101</v>
      </c>
      <c r="G115" s="25">
        <v>135.049943230813</v>
      </c>
      <c r="H115" s="25">
        <v>149.13127149874299</v>
      </c>
      <c r="I115" s="25">
        <v>122.188257638598</v>
      </c>
      <c r="J115" s="25">
        <v>129.33587511675401</v>
      </c>
      <c r="K115" s="25">
        <v>108.82353853446</v>
      </c>
      <c r="L115" s="30">
        <f t="shared" si="9"/>
        <v>43861</v>
      </c>
      <c r="M115" s="1">
        <f t="shared" si="10"/>
        <v>13042163.726458097</v>
      </c>
      <c r="N115" s="1">
        <f t="shared" si="11"/>
        <v>13305709.052897677</v>
      </c>
      <c r="O115" s="1">
        <f t="shared" si="12"/>
        <v>14252796.829505395</v>
      </c>
      <c r="P115" s="34">
        <f>IF(IF(E115&gt;Ficha!$R$1,"",E115)=0,"",IF(E115&gt;Ficha!$R$1,Ficha!$R$1,E115))</f>
        <v>43861</v>
      </c>
      <c r="Q115" s="1" cm="1">
        <f t="array" ref="Q115">IF(IF($E115&gt;Ficha!$R$1,"",F115)=0,"",IF($E115&gt;Ficha!$R$1,((_xll.ECONOMATICA(Portafolios!$B$19,"Return",$P$9,$B$1)/100)+1)*100,F115))</f>
        <v>145.52474417677101</v>
      </c>
      <c r="R115" s="1" cm="1">
        <f t="array" ref="R115">IF(IF($E115&gt;Ficha!$R$1,"",G115)=0,"",IF($E115&gt;Ficha!$R$1,((_xll.ECONOMATICA(Portafolios!$F$19,"Return",$P$9,$B$1)/100)+1)*100,G115))</f>
        <v>135.049943230813</v>
      </c>
      <c r="S115" s="1" cm="1">
        <f t="array" ref="S115">IF(IF($E115&gt;Ficha!$R$1,"",H115)=0,"",IF($E115&gt;Ficha!$R$1,((_xll.ECONOMATICA(Portafolios!$J$19,"Return",$P$9,$B$1)/100)+1)*100,H115))</f>
        <v>149.13127149874299</v>
      </c>
      <c r="T115" s="1" cm="1">
        <f t="array" ref="T115">IF(IF($E115&gt;Ficha!$R$1,"",I115)=0,"",IF($E115&gt;Ficha!$R$1,((_xll.ECONOMATICA(Estrategia!A126,"Return",$P$9,$B$1)/100)+1)*100,I115))</f>
        <v>122.188257638598</v>
      </c>
      <c r="U115" s="1" cm="1">
        <f t="array" ref="U115">IF(IF($E115&gt;Ficha!$R$1,"",J115)=0,"",IF($E115&gt;Ficha!$R$1,((_xll.ECONOMATICA($U$7,"Return",$P$9,$B$1)/100)+1)*100,J115))</f>
        <v>129.33587511675401</v>
      </c>
      <c r="V115" s="1">
        <f>IF(IF($E$9&gt;Ficha!$R$1,"",K115)=0,"",IF($E$9&gt;Ficha!$R$1,"",K115))</f>
        <v>108.82353853446</v>
      </c>
    </row>
    <row r="116" spans="5:22" x14ac:dyDescent="0.3">
      <c r="E116" s="34">
        <v>43890</v>
      </c>
      <c r="F116" s="25">
        <v>145.93074586475299</v>
      </c>
      <c r="G116" s="25">
        <v>131.47973931883499</v>
      </c>
      <c r="H116" s="25">
        <v>144.017435000977</v>
      </c>
      <c r="I116" s="25">
        <v>124.13508977275301</v>
      </c>
      <c r="J116" s="25">
        <v>123.479350150912</v>
      </c>
      <c r="K116" s="25">
        <v>103.729391317931</v>
      </c>
      <c r="L116" s="30">
        <f t="shared" si="9"/>
        <v>43890</v>
      </c>
      <c r="M116" s="1">
        <f t="shared" si="10"/>
        <v>13178550.256582811</v>
      </c>
      <c r="N116" s="1">
        <f t="shared" si="11"/>
        <v>13053957.001946365</v>
      </c>
      <c r="O116" s="1">
        <f t="shared" si="12"/>
        <v>13864056.460772052</v>
      </c>
      <c r="P116" s="34">
        <f>IF(IF(E116&gt;Ficha!$R$1,"",E116)=0,"",IF(E116&gt;Ficha!$R$1,Ficha!$R$1,E116))</f>
        <v>43890</v>
      </c>
      <c r="Q116" s="1" cm="1">
        <f t="array" ref="Q116">IF(IF($E116&gt;Ficha!$R$1,"",F116)=0,"",IF($E116&gt;Ficha!$R$1,((_xll.ECONOMATICA(Portafolios!$B$19,"Return",$P$9,$B$1)/100)+1)*100,F116))</f>
        <v>145.93074586475299</v>
      </c>
      <c r="R116" s="1" cm="1">
        <f t="array" ref="R116">IF(IF($E116&gt;Ficha!$R$1,"",G116)=0,"",IF($E116&gt;Ficha!$R$1,((_xll.ECONOMATICA(Portafolios!$F$19,"Return",$P$9,$B$1)/100)+1)*100,G116))</f>
        <v>131.47973931883499</v>
      </c>
      <c r="S116" s="1" cm="1">
        <f t="array" ref="S116">IF(IF($E116&gt;Ficha!$R$1,"",H116)=0,"",IF($E116&gt;Ficha!$R$1,((_xll.ECONOMATICA(Portafolios!$J$19,"Return",$P$9,$B$1)/100)+1)*100,H116))</f>
        <v>144.017435000977</v>
      </c>
      <c r="T116" s="1" cm="1">
        <f t="array" ref="T116">IF(IF($E116&gt;Ficha!$R$1,"",I116)=0,"",IF($E116&gt;Ficha!$R$1,((_xll.ECONOMATICA(Estrategia!A127,"Return",$P$9,$B$1)/100)+1)*100,I116))</f>
        <v>124.13508977275301</v>
      </c>
      <c r="U116" s="1" cm="1">
        <f t="array" ref="U116">IF(IF($E116&gt;Ficha!$R$1,"",J116)=0,"",IF($E116&gt;Ficha!$R$1,((_xll.ECONOMATICA($U$7,"Return",$P$9,$B$1)/100)+1)*100,J116))</f>
        <v>123.479350150912</v>
      </c>
      <c r="V116" s="1">
        <f>IF(IF($E$9&gt;Ficha!$R$1,"",K116)=0,"",IF($E$9&gt;Ficha!$R$1,"",K116))</f>
        <v>103.729391317931</v>
      </c>
    </row>
    <row r="117" spans="5:22" x14ac:dyDescent="0.3">
      <c r="E117" s="34">
        <v>43921</v>
      </c>
      <c r="F117" s="25">
        <v>146.280448911246</v>
      </c>
      <c r="G117" s="25">
        <v>118.892853741301</v>
      </c>
      <c r="H117" s="25">
        <v>134.224554223241</v>
      </c>
      <c r="I117" s="25">
        <v>130.823534632567</v>
      </c>
      <c r="J117" s="25">
        <v>90.064273973926902</v>
      </c>
      <c r="K117" s="25">
        <v>75.537690671975696</v>
      </c>
      <c r="L117" s="30">
        <f t="shared" si="9"/>
        <v>43921</v>
      </c>
      <c r="M117" s="1">
        <f t="shared" si="10"/>
        <v>13310130.847401962</v>
      </c>
      <c r="N117" s="1">
        <f t="shared" si="11"/>
        <v>11904268.920963004</v>
      </c>
      <c r="O117" s="1">
        <f t="shared" si="12"/>
        <v>13021329.963697443</v>
      </c>
      <c r="P117" s="34">
        <f>IF(IF(E117&gt;Ficha!$R$1,"",E117)=0,"",IF(E117&gt;Ficha!$R$1,Ficha!$R$1,E117))</f>
        <v>43921</v>
      </c>
      <c r="Q117" s="1" cm="1">
        <f t="array" ref="Q117">IF(IF($E117&gt;Ficha!$R$1,"",F117)=0,"",IF($E117&gt;Ficha!$R$1,((_xll.ECONOMATICA(Portafolios!$B$19,"Return",$P$9,$B$1)/100)+1)*100,F117))</f>
        <v>146.280448911246</v>
      </c>
      <c r="R117" s="1" cm="1">
        <f t="array" ref="R117">IF(IF($E117&gt;Ficha!$R$1,"",G117)=0,"",IF($E117&gt;Ficha!$R$1,((_xll.ECONOMATICA(Portafolios!$F$19,"Return",$P$9,$B$1)/100)+1)*100,G117))</f>
        <v>118.892853741301</v>
      </c>
      <c r="S117" s="1" cm="1">
        <f t="array" ref="S117">IF(IF($E117&gt;Ficha!$R$1,"",H117)=0,"",IF($E117&gt;Ficha!$R$1,((_xll.ECONOMATICA(Portafolios!$J$19,"Return",$P$9,$B$1)/100)+1)*100,H117))</f>
        <v>134.224554223241</v>
      </c>
      <c r="T117" s="1" cm="1">
        <f t="array" ref="T117">IF(IF($E117&gt;Ficha!$R$1,"",I117)=0,"",IF($E117&gt;Ficha!$R$1,((_xll.ECONOMATICA(Estrategia!A128,"Return",$P$9,$B$1)/100)+1)*100,I117))</f>
        <v>130.823534632567</v>
      </c>
      <c r="U117" s="1" cm="1">
        <f t="array" ref="U117">IF(IF($E117&gt;Ficha!$R$1,"",J117)=0,"",IF($E117&gt;Ficha!$R$1,((_xll.ECONOMATICA($U$7,"Return",$P$9,$B$1)/100)+1)*100,J117))</f>
        <v>90.064273973926902</v>
      </c>
      <c r="V117" s="1">
        <f>IF(IF($E$9&gt;Ficha!$R$1,"",K117)=0,"",IF($E$9&gt;Ficha!$R$1,"",K117))</f>
        <v>75.537690671975696</v>
      </c>
    </row>
    <row r="118" spans="5:22" x14ac:dyDescent="0.3">
      <c r="E118" s="34"/>
      <c r="L118" s="30" t="str">
        <f t="shared" si="9"/>
        <v/>
      </c>
      <c r="M118" s="1" t="str">
        <f t="shared" si="10"/>
        <v/>
      </c>
      <c r="N118" s="1" t="str">
        <f t="shared" si="11"/>
        <v/>
      </c>
      <c r="O118" s="1" t="str">
        <f t="shared" si="12"/>
        <v/>
      </c>
      <c r="P118" s="34" t="str">
        <f>IF(IF(E118&gt;Ficha!$R$1,"",E118)=0,"",IF(E118&gt;Ficha!$R$1,Ficha!$R$1,E118))</f>
        <v/>
      </c>
      <c r="Q118" s="1" t="str" cm="1">
        <f t="array" ref="Q118">IF(IF($E118&gt;Ficha!$R$1,"",F118)=0,"",IF($E118&gt;Ficha!$R$1,((_xll.ECONOMATICA(Portafolios!$B$19,"Return",$P$9,$B$1)/100)+1)*100,F118))</f>
        <v/>
      </c>
      <c r="R118" s="1" t="str" cm="1">
        <f t="array" ref="R118">IF(IF($E118&gt;Ficha!$R$1,"",G118)=0,"",IF($E118&gt;Ficha!$R$1,((_xll.ECONOMATICA(Portafolios!$F$19,"Return",$P$9,$B$1)/100)+1)*100,G118))</f>
        <v/>
      </c>
      <c r="S118" s="1" t="str" cm="1">
        <f t="array" ref="S118">IF(IF($E118&gt;Ficha!$R$1,"",H118)=0,"",IF($E118&gt;Ficha!$R$1,((_xll.ECONOMATICA(Portafolios!$J$19,"Return",$P$9,$B$1)/100)+1)*100,H118))</f>
        <v/>
      </c>
      <c r="T118" s="1" t="str" cm="1">
        <f t="array" ref="T118">IF(IF($E118&gt;Ficha!$R$1,"",I118)=0,"",IF($E118&gt;Ficha!$R$1,((_xll.ECONOMATICA(Estrategia!A129,"Return",$P$9,$B$1)/100)+1)*100,I118))</f>
        <v/>
      </c>
      <c r="U118" s="1" t="str" cm="1">
        <f t="array" ref="U118">IF(IF($E118&gt;Ficha!$R$1,"",J118)=0,"",IF($E118&gt;Ficha!$R$1,((_xll.ECONOMATICA($U$7,"Return",$P$9,$B$1)/100)+1)*100,J118))</f>
        <v/>
      </c>
      <c r="V118" s="1" t="str">
        <f>IF(IF($E$9&gt;Ficha!$R$1,"",K118)=0,"",IF($E$9&gt;Ficha!$R$1,"",K118))</f>
        <v/>
      </c>
    </row>
    <row r="119" spans="5:22" x14ac:dyDescent="0.3">
      <c r="E119" s="34"/>
      <c r="L119" s="30" t="str">
        <f t="shared" si="9"/>
        <v/>
      </c>
      <c r="M119" s="1" t="str">
        <f t="shared" si="10"/>
        <v/>
      </c>
      <c r="N119" s="1" t="str">
        <f t="shared" si="11"/>
        <v/>
      </c>
      <c r="O119" s="1" t="str">
        <f t="shared" si="12"/>
        <v/>
      </c>
      <c r="P119" s="34" t="str">
        <f>IF(IF(E119&gt;Ficha!$R$1,"",E119)=0,"",IF(E119&gt;Ficha!$R$1,Ficha!$R$1,E119))</f>
        <v/>
      </c>
      <c r="Q119" s="1" t="str" cm="1">
        <f t="array" ref="Q119">IF(IF($E119&gt;Ficha!$R$1,"",F119)=0,"",IF($E119&gt;Ficha!$R$1,((_xll.ECONOMATICA(Portafolios!$B$19,"Return",$P$9,$B$1)/100)+1)*100,F119))</f>
        <v/>
      </c>
      <c r="R119" s="1" t="str" cm="1">
        <f t="array" ref="R119">IF(IF($E119&gt;Ficha!$R$1,"",G119)=0,"",IF($E119&gt;Ficha!$R$1,((_xll.ECONOMATICA(Portafolios!$F$19,"Return",$P$9,$B$1)/100)+1)*100,G119))</f>
        <v/>
      </c>
      <c r="S119" s="1" t="str" cm="1">
        <f t="array" ref="S119">IF(IF($E119&gt;Ficha!$R$1,"",H119)=0,"",IF($E119&gt;Ficha!$R$1,((_xll.ECONOMATICA(Portafolios!$J$19,"Return",$P$9,$B$1)/100)+1)*100,H119))</f>
        <v/>
      </c>
      <c r="T119" s="1" t="str" cm="1">
        <f t="array" ref="T119">IF(IF($E119&gt;Ficha!$R$1,"",I119)=0,"",IF($E119&gt;Ficha!$R$1,((_xll.ECONOMATICA(Estrategia!A130,"Return",$P$9,$B$1)/100)+1)*100,I119))</f>
        <v/>
      </c>
      <c r="U119" s="1" t="str" cm="1">
        <f t="array" ref="U119">IF(IF($E119&gt;Ficha!$R$1,"",J119)=0,"",IF($E119&gt;Ficha!$R$1,((_xll.ECONOMATICA($U$7,"Return",$P$9,$B$1)/100)+1)*100,J119))</f>
        <v/>
      </c>
      <c r="V119" s="1" t="str">
        <f>IF(IF($E$9&gt;Ficha!$R$1,"",K119)=0,"",IF($E$9&gt;Ficha!$R$1,"",K119))</f>
        <v/>
      </c>
    </row>
    <row r="120" spans="5:22" x14ac:dyDescent="0.3">
      <c r="E120" s="34"/>
      <c r="L120" s="30" t="str">
        <f t="shared" si="9"/>
        <v/>
      </c>
      <c r="M120" s="1" t="str">
        <f t="shared" si="10"/>
        <v/>
      </c>
      <c r="N120" s="1" t="str">
        <f t="shared" si="11"/>
        <v/>
      </c>
      <c r="O120" s="1" t="str">
        <f t="shared" si="12"/>
        <v/>
      </c>
      <c r="P120" s="34" t="str">
        <f>IF(IF(E120&gt;Ficha!$R$1,"",E120)=0,"",IF(E120&gt;Ficha!$R$1,Ficha!$R$1,E120))</f>
        <v/>
      </c>
      <c r="Q120" s="1" t="str" cm="1">
        <f t="array" ref="Q120">IF(IF($E120&gt;Ficha!$R$1,"",F120)=0,"",IF($E120&gt;Ficha!$R$1,((_xll.ECONOMATICA(Portafolios!$B$19,"Return",$P$9,$B$1)/100)+1)*100,F120))</f>
        <v/>
      </c>
      <c r="R120" s="1" t="str" cm="1">
        <f t="array" ref="R120">IF(IF($E120&gt;Ficha!$R$1,"",G120)=0,"",IF($E120&gt;Ficha!$R$1,((_xll.ECONOMATICA(Portafolios!$F$19,"Return",$P$9,$B$1)/100)+1)*100,G120))</f>
        <v/>
      </c>
      <c r="S120" s="1" t="str" cm="1">
        <f t="array" ref="S120">IF(IF($E120&gt;Ficha!$R$1,"",H120)=0,"",IF($E120&gt;Ficha!$R$1,((_xll.ECONOMATICA(Portafolios!$J$19,"Return",$P$9,$B$1)/100)+1)*100,H120))</f>
        <v/>
      </c>
      <c r="T120" s="1" t="str" cm="1">
        <f t="array" ref="T120">IF(IF($E120&gt;Ficha!$R$1,"",I120)=0,"",IF($E120&gt;Ficha!$R$1,((_xll.ECONOMATICA(Estrategia!A131,"Return",$P$9,$B$1)/100)+1)*100,I120))</f>
        <v/>
      </c>
      <c r="U120" s="1" t="str" cm="1">
        <f t="array" ref="U120">IF(IF($E120&gt;Ficha!$R$1,"",J120)=0,"",IF($E120&gt;Ficha!$R$1,((_xll.ECONOMATICA($U$7,"Return",$P$9,$B$1)/100)+1)*100,J120))</f>
        <v/>
      </c>
      <c r="V120" s="1" t="str">
        <f>IF(IF($E$9&gt;Ficha!$R$1,"",K120)=0,"",IF($E$9&gt;Ficha!$R$1,"",K120))</f>
        <v/>
      </c>
    </row>
    <row r="121" spans="5:22" x14ac:dyDescent="0.3">
      <c r="E121" s="34"/>
      <c r="L121" s="30" t="str">
        <f t="shared" si="9"/>
        <v/>
      </c>
      <c r="M121" s="1" t="str">
        <f t="shared" si="10"/>
        <v/>
      </c>
      <c r="N121" s="1" t="str">
        <f t="shared" si="11"/>
        <v/>
      </c>
      <c r="O121" s="1" t="str">
        <f t="shared" si="12"/>
        <v/>
      </c>
      <c r="P121" s="34" t="str">
        <f>IF(IF(E121&gt;Ficha!$R$1,"",E121)=0,"",IF(E121&gt;Ficha!$R$1,Ficha!$R$1,E121))</f>
        <v/>
      </c>
      <c r="Q121" s="1" t="str" cm="1">
        <f t="array" ref="Q121">IF(IF($E121&gt;Ficha!$R$1,"",F121)=0,"",IF($E121&gt;Ficha!$R$1,((_xll.ECONOMATICA(Portafolios!$B$19,"Return",$P$9,$B$1)/100)+1)*100,F121))</f>
        <v/>
      </c>
      <c r="R121" s="1" t="str" cm="1">
        <f t="array" ref="R121">IF(IF($E121&gt;Ficha!$R$1,"",G121)=0,"",IF($E121&gt;Ficha!$R$1,((_xll.ECONOMATICA(Portafolios!$F$19,"Return",$P$9,$B$1)/100)+1)*100,G121))</f>
        <v/>
      </c>
      <c r="S121" s="1" t="str" cm="1">
        <f t="array" ref="S121">IF(IF($E121&gt;Ficha!$R$1,"",H121)=0,"",IF($E121&gt;Ficha!$R$1,((_xll.ECONOMATICA(Portafolios!$J$19,"Return",$P$9,$B$1)/100)+1)*100,H121))</f>
        <v/>
      </c>
      <c r="T121" s="1" t="str" cm="1">
        <f t="array" ref="T121">IF(IF($E121&gt;Ficha!$R$1,"",I121)=0,"",IF($E121&gt;Ficha!$R$1,((_xll.ECONOMATICA(Estrategia!A132,"Return",$P$9,$B$1)/100)+1)*100,I121))</f>
        <v/>
      </c>
      <c r="U121" s="1" t="str" cm="1">
        <f t="array" ref="U121">IF(IF($E121&gt;Ficha!$R$1,"",J121)=0,"",IF($E121&gt;Ficha!$R$1,((_xll.ECONOMATICA($U$7,"Return",$P$9,$B$1)/100)+1)*100,J121))</f>
        <v/>
      </c>
      <c r="V121" s="1" t="str">
        <f>IF(IF($E$9&gt;Ficha!$R$1,"",K121)=0,"",IF($E$9&gt;Ficha!$R$1,"",K121))</f>
        <v/>
      </c>
    </row>
    <row r="122" spans="5:22" x14ac:dyDescent="0.3">
      <c r="E122" s="34"/>
      <c r="L122" s="30" t="str">
        <f t="shared" si="9"/>
        <v/>
      </c>
      <c r="M122" s="1" t="str">
        <f t="shared" si="10"/>
        <v/>
      </c>
      <c r="N122" s="1" t="str">
        <f t="shared" si="11"/>
        <v/>
      </c>
      <c r="O122" s="1" t="str">
        <f t="shared" si="12"/>
        <v/>
      </c>
      <c r="P122" s="34" t="str">
        <f>IF(IF(E122&gt;Ficha!$R$1,"",E122)=0,"",IF(E122&gt;Ficha!$R$1,Ficha!$R$1,E122))</f>
        <v/>
      </c>
      <c r="Q122" s="1" t="str" cm="1">
        <f t="array" ref="Q122">IF(IF($E122&gt;Ficha!$R$1,"",F122)=0,"",IF($E122&gt;Ficha!$R$1,((_xll.ECONOMATICA(Portafolios!$B$19,"Return",$P$9,$B$1)/100)+1)*100,F122))</f>
        <v/>
      </c>
      <c r="R122" s="1" t="str" cm="1">
        <f t="array" ref="R122">IF(IF($E122&gt;Ficha!$R$1,"",G122)=0,"",IF($E122&gt;Ficha!$R$1,((_xll.ECONOMATICA(Portafolios!$F$19,"Return",$P$9,$B$1)/100)+1)*100,G122))</f>
        <v/>
      </c>
      <c r="S122" s="1" t="str" cm="1">
        <f t="array" ref="S122">IF(IF($E122&gt;Ficha!$R$1,"",H122)=0,"",IF($E122&gt;Ficha!$R$1,((_xll.ECONOMATICA(Portafolios!$J$19,"Return",$P$9,$B$1)/100)+1)*100,H122))</f>
        <v/>
      </c>
      <c r="T122" s="1" t="str" cm="1">
        <f t="array" ref="T122">IF(IF($E122&gt;Ficha!$R$1,"",I122)=0,"",IF($E122&gt;Ficha!$R$1,((_xll.ECONOMATICA(Estrategia!A133,"Return",$P$9,$B$1)/100)+1)*100,I122))</f>
        <v/>
      </c>
      <c r="U122" s="1" t="str" cm="1">
        <f t="array" ref="U122">IF(IF($E122&gt;Ficha!$R$1,"",J122)=0,"",IF($E122&gt;Ficha!$R$1,((_xll.ECONOMATICA($U$7,"Return",$P$9,$B$1)/100)+1)*100,J122))</f>
        <v/>
      </c>
      <c r="V122" s="1" t="str">
        <f>IF(IF($E$9&gt;Ficha!$R$1,"",K122)=0,"",IF($E$9&gt;Ficha!$R$1,"",K122))</f>
        <v/>
      </c>
    </row>
    <row r="123" spans="5:22" x14ac:dyDescent="0.3">
      <c r="E123" s="34"/>
      <c r="L123" s="30" t="str">
        <f t="shared" si="9"/>
        <v/>
      </c>
      <c r="M123" s="1" t="str">
        <f t="shared" si="10"/>
        <v/>
      </c>
      <c r="N123" s="1" t="str">
        <f t="shared" si="11"/>
        <v/>
      </c>
      <c r="O123" s="1" t="str">
        <f t="shared" si="12"/>
        <v/>
      </c>
      <c r="P123" s="34" t="str">
        <f>IF(IF(E123&gt;Ficha!$R$1,"",E123)=0,"",IF(E123&gt;Ficha!$R$1,Ficha!$R$1,E123))</f>
        <v/>
      </c>
      <c r="Q123" s="1" t="str" cm="1">
        <f t="array" ref="Q123">IF(IF($E123&gt;Ficha!$R$1,"",F123)=0,"",IF($E123&gt;Ficha!$R$1,((_xll.ECONOMATICA(Portafolios!$B$19,"Return",$P$9,$B$1)/100)+1)*100,F123))</f>
        <v/>
      </c>
      <c r="R123" s="1" t="str" cm="1">
        <f t="array" ref="R123">IF(IF($E123&gt;Ficha!$R$1,"",G123)=0,"",IF($E123&gt;Ficha!$R$1,((_xll.ECONOMATICA(Portafolios!$F$19,"Return",$P$9,$B$1)/100)+1)*100,G123))</f>
        <v/>
      </c>
      <c r="S123" s="1" t="str" cm="1">
        <f t="array" ref="S123">IF(IF($E123&gt;Ficha!$R$1,"",H123)=0,"",IF($E123&gt;Ficha!$R$1,((_xll.ECONOMATICA(Portafolios!$J$19,"Return",$P$9,$B$1)/100)+1)*100,H123))</f>
        <v/>
      </c>
      <c r="T123" s="1" t="str" cm="1">
        <f t="array" ref="T123">IF(IF($E123&gt;Ficha!$R$1,"",I123)=0,"",IF($E123&gt;Ficha!$R$1,((_xll.ECONOMATICA(Estrategia!A134,"Return",$P$9,$B$1)/100)+1)*100,I123))</f>
        <v/>
      </c>
      <c r="U123" s="1" t="str" cm="1">
        <f t="array" ref="U123">IF(IF($E123&gt;Ficha!$R$1,"",J123)=0,"",IF($E123&gt;Ficha!$R$1,((_xll.ECONOMATICA($U$7,"Return",$P$9,$B$1)/100)+1)*100,J123))</f>
        <v/>
      </c>
      <c r="V123" s="1" t="str">
        <f>IF(IF($E$9&gt;Ficha!$R$1,"",K123)=0,"",IF($E$9&gt;Ficha!$R$1,"",K123))</f>
        <v/>
      </c>
    </row>
    <row r="124" spans="5:22" x14ac:dyDescent="0.3">
      <c r="E124" s="34"/>
      <c r="L124" s="30" t="str">
        <f t="shared" si="9"/>
        <v/>
      </c>
      <c r="M124" s="1" t="str">
        <f t="shared" si="10"/>
        <v/>
      </c>
      <c r="N124" s="1" t="str">
        <f t="shared" si="11"/>
        <v/>
      </c>
      <c r="O124" s="1" t="str">
        <f t="shared" si="12"/>
        <v/>
      </c>
      <c r="P124" s="34" t="str">
        <f>IF(IF(E124&gt;Ficha!$R$1,"",E124)=0,"",IF(E124&gt;Ficha!$R$1,Ficha!$R$1,E124))</f>
        <v/>
      </c>
      <c r="Q124" s="1" t="str" cm="1">
        <f t="array" ref="Q124">IF(IF($E124&gt;Ficha!$R$1,"",F124)=0,"",IF($E124&gt;Ficha!$R$1,((_xll.ECONOMATICA(Portafolios!$B$19,"Return",$P$9,$B$1)/100)+1)*100,F124))</f>
        <v/>
      </c>
      <c r="R124" s="1" t="str" cm="1">
        <f t="array" ref="R124">IF(IF($E124&gt;Ficha!$R$1,"",G124)=0,"",IF($E124&gt;Ficha!$R$1,((_xll.ECONOMATICA(Portafolios!$F$19,"Return",$P$9,$B$1)/100)+1)*100,G124))</f>
        <v/>
      </c>
      <c r="S124" s="1" t="str" cm="1">
        <f t="array" ref="S124">IF(IF($E124&gt;Ficha!$R$1,"",H124)=0,"",IF($E124&gt;Ficha!$R$1,((_xll.ECONOMATICA(Portafolios!$J$19,"Return",$P$9,$B$1)/100)+1)*100,H124))</f>
        <v/>
      </c>
      <c r="T124" s="1" t="str" cm="1">
        <f t="array" ref="T124">IF(IF($E124&gt;Ficha!$R$1,"",I124)=0,"",IF($E124&gt;Ficha!$R$1,((_xll.ECONOMATICA(Estrategia!A135,"Return",$P$9,$B$1)/100)+1)*100,I124))</f>
        <v/>
      </c>
      <c r="U124" s="1" t="str" cm="1">
        <f t="array" ref="U124">IF(IF($E124&gt;Ficha!$R$1,"",J124)=0,"",IF($E124&gt;Ficha!$R$1,((_xll.ECONOMATICA($U$7,"Return",$P$9,$B$1)/100)+1)*100,J124))</f>
        <v/>
      </c>
      <c r="V124" s="1" t="str">
        <f>IF(IF($E$9&gt;Ficha!$R$1,"",K124)=0,"",IF($E$9&gt;Ficha!$R$1,"",K124))</f>
        <v/>
      </c>
    </row>
    <row r="125" spans="5:22" x14ac:dyDescent="0.3">
      <c r="E125" s="34"/>
      <c r="L125" s="30" t="str">
        <f t="shared" si="9"/>
        <v/>
      </c>
      <c r="M125" s="1" t="str">
        <f t="shared" si="10"/>
        <v/>
      </c>
      <c r="N125" s="1" t="str">
        <f t="shared" si="11"/>
        <v/>
      </c>
      <c r="O125" s="1" t="str">
        <f t="shared" si="12"/>
        <v/>
      </c>
      <c r="P125" s="34" t="str">
        <f>IF(IF(E125&gt;Ficha!$R$1,"",E125)=0,"",IF(E125&gt;Ficha!$R$1,Ficha!$R$1,E125))</f>
        <v/>
      </c>
      <c r="Q125" s="1" t="str" cm="1">
        <f t="array" ref="Q125">IF(IF($E125&gt;Ficha!$R$1,"",F125)=0,"",IF($E125&gt;Ficha!$R$1,((_xll.ECONOMATICA(Portafolios!$B$19,"Return",$P$9,$B$1)/100)+1)*100,F125))</f>
        <v/>
      </c>
      <c r="R125" s="1" t="str" cm="1">
        <f t="array" ref="R125">IF(IF($E125&gt;Ficha!$R$1,"",G125)=0,"",IF($E125&gt;Ficha!$R$1,((_xll.ECONOMATICA(Portafolios!$F$19,"Return",$P$9,$B$1)/100)+1)*100,G125))</f>
        <v/>
      </c>
      <c r="S125" s="1" t="str" cm="1">
        <f t="array" ref="S125">IF(IF($E125&gt;Ficha!$R$1,"",H125)=0,"",IF($E125&gt;Ficha!$R$1,((_xll.ECONOMATICA(Portafolios!$J$19,"Return",$P$9,$B$1)/100)+1)*100,H125))</f>
        <v/>
      </c>
      <c r="T125" s="1" t="str" cm="1">
        <f t="array" ref="T125">IF(IF($E125&gt;Ficha!$R$1,"",I125)=0,"",IF($E125&gt;Ficha!$R$1,((_xll.ECONOMATICA(Estrategia!A136,"Return",$P$9,$B$1)/100)+1)*100,I125))</f>
        <v/>
      </c>
      <c r="U125" s="1" t="str" cm="1">
        <f t="array" ref="U125">IF(IF($E125&gt;Ficha!$R$1,"",J125)=0,"",IF($E125&gt;Ficha!$R$1,((_xll.ECONOMATICA($U$7,"Return",$P$9,$B$1)/100)+1)*100,J125))</f>
        <v/>
      </c>
      <c r="V125" s="1" t="str">
        <f>IF(IF($E$9&gt;Ficha!$R$1,"",K125)=0,"",IF($E$9&gt;Ficha!$R$1,"",K125))</f>
        <v/>
      </c>
    </row>
    <row r="126" spans="5:22" x14ac:dyDescent="0.3">
      <c r="E126" s="34"/>
      <c r="L126" s="30" t="str">
        <f t="shared" si="9"/>
        <v/>
      </c>
      <c r="M126" s="1" t="str">
        <f t="shared" si="10"/>
        <v/>
      </c>
      <c r="N126" s="1" t="str">
        <f t="shared" si="11"/>
        <v/>
      </c>
      <c r="O126" s="1" t="str">
        <f t="shared" si="12"/>
        <v/>
      </c>
      <c r="P126" s="34" t="str">
        <f>IF(IF(E126&gt;Ficha!$R$1,"",E126)=0,"",IF(E126&gt;Ficha!$R$1,Ficha!$R$1,E126))</f>
        <v/>
      </c>
      <c r="Q126" s="1" t="str" cm="1">
        <f t="array" ref="Q126">IF(IF($E126&gt;Ficha!$R$1,"",F126)=0,"",IF($E126&gt;Ficha!$R$1,((_xll.ECONOMATICA(Portafolios!$B$19,"Return",$P$9,$B$1)/100)+1)*100,F126))</f>
        <v/>
      </c>
      <c r="R126" s="1" t="str" cm="1">
        <f t="array" ref="R126">IF(IF($E126&gt;Ficha!$R$1,"",G126)=0,"",IF($E126&gt;Ficha!$R$1,((_xll.ECONOMATICA(Portafolios!$F$19,"Return",$P$9,$B$1)/100)+1)*100,G126))</f>
        <v/>
      </c>
      <c r="S126" s="1" t="str" cm="1">
        <f t="array" ref="S126">IF(IF($E126&gt;Ficha!$R$1,"",H126)=0,"",IF($E126&gt;Ficha!$R$1,((_xll.ECONOMATICA(Portafolios!$J$19,"Return",$P$9,$B$1)/100)+1)*100,H126))</f>
        <v/>
      </c>
      <c r="T126" s="1" t="str" cm="1">
        <f t="array" ref="T126">IF(IF($E126&gt;Ficha!$R$1,"",I126)=0,"",IF($E126&gt;Ficha!$R$1,((_xll.ECONOMATICA(Estrategia!A137,"Return",$P$9,$B$1)/100)+1)*100,I126))</f>
        <v/>
      </c>
      <c r="U126" s="1" t="str" cm="1">
        <f t="array" ref="U126">IF(IF($E126&gt;Ficha!$R$1,"",J126)=0,"",IF($E126&gt;Ficha!$R$1,((_xll.ECONOMATICA($U$7,"Return",$P$9,$B$1)/100)+1)*100,J126))</f>
        <v/>
      </c>
      <c r="V126" s="1" t="str">
        <f>IF(IF($E$9&gt;Ficha!$R$1,"",K126)=0,"",IF($E$9&gt;Ficha!$R$1,"",K126))</f>
        <v/>
      </c>
    </row>
    <row r="127" spans="5:22" x14ac:dyDescent="0.3">
      <c r="E127" s="34"/>
      <c r="L127" s="30" t="str">
        <f t="shared" si="9"/>
        <v/>
      </c>
      <c r="M127" s="1" t="str">
        <f t="shared" si="10"/>
        <v/>
      </c>
      <c r="N127" s="1" t="str">
        <f t="shared" si="11"/>
        <v/>
      </c>
      <c r="O127" s="1" t="str">
        <f t="shared" si="12"/>
        <v/>
      </c>
      <c r="P127" s="34" t="str">
        <f>IF(IF(E127&gt;Ficha!$R$1,"",E127)=0,"",IF(E127&gt;Ficha!$R$1,Ficha!$R$1,E127))</f>
        <v/>
      </c>
      <c r="Q127" s="1" t="str" cm="1">
        <f t="array" ref="Q127">IF(IF($E127&gt;Ficha!$R$1,"",F127)=0,"",IF($E127&gt;Ficha!$R$1,((_xll.ECONOMATICA(Portafolios!$B$19,"Return",$P$9,$B$1)/100)+1)*100,F127))</f>
        <v/>
      </c>
      <c r="R127" s="1" t="str" cm="1">
        <f t="array" ref="R127">IF(IF($E127&gt;Ficha!$R$1,"",G127)=0,"",IF($E127&gt;Ficha!$R$1,((_xll.ECONOMATICA(Portafolios!$F$19,"Return",$P$9,$B$1)/100)+1)*100,G127))</f>
        <v/>
      </c>
      <c r="S127" s="1" t="str" cm="1">
        <f t="array" ref="S127">IF(IF($E127&gt;Ficha!$R$1,"",H127)=0,"",IF($E127&gt;Ficha!$R$1,((_xll.ECONOMATICA(Portafolios!$J$19,"Return",$P$9,$B$1)/100)+1)*100,H127))</f>
        <v/>
      </c>
      <c r="T127" s="1" t="str" cm="1">
        <f t="array" ref="T127">IF(IF($E127&gt;Ficha!$R$1,"",I127)=0,"",IF($E127&gt;Ficha!$R$1,((_xll.ECONOMATICA(Estrategia!A138,"Return",$P$9,$B$1)/100)+1)*100,I127))</f>
        <v/>
      </c>
      <c r="U127" s="1" t="str" cm="1">
        <f t="array" ref="U127">IF(IF($E127&gt;Ficha!$R$1,"",J127)=0,"",IF($E127&gt;Ficha!$R$1,((_xll.ECONOMATICA($U$7,"Return",$P$9,$B$1)/100)+1)*100,J127))</f>
        <v/>
      </c>
      <c r="V127" s="1" t="str">
        <f>IF(IF($E$9&gt;Ficha!$R$1,"",K127)=0,"",IF($E$9&gt;Ficha!$R$1,"",K127))</f>
        <v/>
      </c>
    </row>
    <row r="128" spans="5:22" x14ac:dyDescent="0.3">
      <c r="E128" s="34"/>
      <c r="L128" s="30" t="str">
        <f t="shared" si="9"/>
        <v/>
      </c>
      <c r="M128" s="1" t="str">
        <f t="shared" si="10"/>
        <v/>
      </c>
      <c r="N128" s="1" t="str">
        <f t="shared" si="11"/>
        <v/>
      </c>
      <c r="O128" s="1" t="str">
        <f t="shared" si="12"/>
        <v/>
      </c>
      <c r="P128" s="34" t="str">
        <f>IF(IF(E128&gt;Ficha!$R$1,"",E128)=0,"",IF(E128&gt;Ficha!$R$1,Ficha!$R$1,E128))</f>
        <v/>
      </c>
      <c r="Q128" s="1" t="str" cm="1">
        <f t="array" ref="Q128">IF(IF($E128&gt;Ficha!$R$1,"",F128)=0,"",IF($E128&gt;Ficha!$R$1,((_xll.ECONOMATICA(Portafolios!$B$19,"Return",$P$9,$B$1)/100)+1)*100,F128))</f>
        <v/>
      </c>
      <c r="R128" s="1" t="str" cm="1">
        <f t="array" ref="R128">IF(IF($E128&gt;Ficha!$R$1,"",G128)=0,"",IF($E128&gt;Ficha!$R$1,((_xll.ECONOMATICA(Portafolios!$F$19,"Return",$P$9,$B$1)/100)+1)*100,G128))</f>
        <v/>
      </c>
      <c r="S128" s="1" t="str" cm="1">
        <f t="array" ref="S128">IF(IF($E128&gt;Ficha!$R$1,"",H128)=0,"",IF($E128&gt;Ficha!$R$1,((_xll.ECONOMATICA(Portafolios!$J$19,"Return",$P$9,$B$1)/100)+1)*100,H128))</f>
        <v/>
      </c>
      <c r="T128" s="1" t="str" cm="1">
        <f t="array" ref="T128">IF(IF($E128&gt;Ficha!$R$1,"",I128)=0,"",IF($E128&gt;Ficha!$R$1,((_xll.ECONOMATICA(Estrategia!A139,"Return",$P$9,$B$1)/100)+1)*100,I128))</f>
        <v/>
      </c>
      <c r="U128" s="1" t="str" cm="1">
        <f t="array" ref="U128">IF(IF($E128&gt;Ficha!$R$1,"",J128)=0,"",IF($E128&gt;Ficha!$R$1,((_xll.ECONOMATICA($U$7,"Return",$P$9,$B$1)/100)+1)*100,J128))</f>
        <v/>
      </c>
      <c r="V128" s="1" t="str">
        <f>IF(IF($E$9&gt;Ficha!$R$1,"",K128)=0,"",IF($E$9&gt;Ficha!$R$1,"",K128))</f>
        <v/>
      </c>
    </row>
    <row r="129" spans="5:22" x14ac:dyDescent="0.3">
      <c r="E129" s="34"/>
      <c r="L129" s="30" t="str">
        <f t="shared" si="9"/>
        <v/>
      </c>
      <c r="M129" s="1" t="str">
        <f t="shared" si="10"/>
        <v/>
      </c>
      <c r="N129" s="1" t="str">
        <f t="shared" si="11"/>
        <v/>
      </c>
      <c r="O129" s="1" t="str">
        <f t="shared" si="12"/>
        <v/>
      </c>
      <c r="P129" s="34" t="str">
        <f>IF(IF(E129&gt;Ficha!$R$1,"",E129)=0,"",IF(E129&gt;Ficha!$R$1,Ficha!$R$1,E129))</f>
        <v/>
      </c>
      <c r="Q129" s="1" t="str" cm="1">
        <f t="array" ref="Q129">IF(IF($E129&gt;Ficha!$R$1,"",F129)=0,"",IF($E129&gt;Ficha!$R$1,((_xll.ECONOMATICA(Portafolios!$B$19,"Return",$P$9,$B$1)/100)+1)*100,F129))</f>
        <v/>
      </c>
      <c r="R129" s="1" t="str" cm="1">
        <f t="array" ref="R129">IF(IF($E129&gt;Ficha!$R$1,"",G129)=0,"",IF($E129&gt;Ficha!$R$1,((_xll.ECONOMATICA(Portafolios!$F$19,"Return",$P$9,$B$1)/100)+1)*100,G129))</f>
        <v/>
      </c>
      <c r="S129" s="1" t="str" cm="1">
        <f t="array" ref="S129">IF(IF($E129&gt;Ficha!$R$1,"",H129)=0,"",IF($E129&gt;Ficha!$R$1,((_xll.ECONOMATICA(Portafolios!$J$19,"Return",$P$9,$B$1)/100)+1)*100,H129))</f>
        <v/>
      </c>
      <c r="T129" s="1" t="str" cm="1">
        <f t="array" ref="T129">IF(IF($E129&gt;Ficha!$R$1,"",I129)=0,"",IF($E129&gt;Ficha!$R$1,((_xll.ECONOMATICA(Estrategia!A140,"Return",$P$9,$B$1)/100)+1)*100,I129))</f>
        <v/>
      </c>
      <c r="U129" s="1" t="str" cm="1">
        <f t="array" ref="U129">IF(IF($E129&gt;Ficha!$R$1,"",J129)=0,"",IF($E129&gt;Ficha!$R$1,((_xll.ECONOMATICA($U$7,"Return",$P$9,$B$1)/100)+1)*100,J129))</f>
        <v/>
      </c>
      <c r="V129" s="1" t="str">
        <f>IF(IF($E$9&gt;Ficha!$R$1,"",K129)=0,"",IF($E$9&gt;Ficha!$R$1,"",K129))</f>
        <v/>
      </c>
    </row>
    <row r="130" spans="5:22" x14ac:dyDescent="0.3">
      <c r="E130" s="34"/>
      <c r="L130" s="30" t="str">
        <f t="shared" si="9"/>
        <v/>
      </c>
      <c r="M130" s="1" t="str">
        <f t="shared" si="10"/>
        <v/>
      </c>
      <c r="N130" s="1" t="str">
        <f t="shared" si="11"/>
        <v/>
      </c>
      <c r="O130" s="1" t="str">
        <f t="shared" si="12"/>
        <v/>
      </c>
      <c r="P130" s="34" t="str">
        <f>IF(IF(E130&gt;Ficha!$R$1,"",E130)=0,"",IF(E130&gt;Ficha!$R$1,Ficha!$R$1,E130))</f>
        <v/>
      </c>
      <c r="Q130" s="1" t="str" cm="1">
        <f t="array" ref="Q130">IF(IF($E130&gt;Ficha!$R$1,"",F130)=0,"",IF($E130&gt;Ficha!$R$1,((_xll.ECONOMATICA(Portafolios!$B$19,"Return",$P$9,$B$1)/100)+1)*100,F130))</f>
        <v/>
      </c>
      <c r="R130" s="1" t="str" cm="1">
        <f t="array" ref="R130">IF(IF($E130&gt;Ficha!$R$1,"",G130)=0,"",IF($E130&gt;Ficha!$R$1,((_xll.ECONOMATICA(Portafolios!$F$19,"Return",$P$9,$B$1)/100)+1)*100,G130))</f>
        <v/>
      </c>
      <c r="S130" s="1" t="str" cm="1">
        <f t="array" ref="S130">IF(IF($E130&gt;Ficha!$R$1,"",H130)=0,"",IF($E130&gt;Ficha!$R$1,((_xll.ECONOMATICA(Portafolios!$J$19,"Return",$P$9,$B$1)/100)+1)*100,H130))</f>
        <v/>
      </c>
      <c r="T130" s="1" t="str" cm="1">
        <f t="array" ref="T130">IF(IF($E130&gt;Ficha!$R$1,"",I130)=0,"",IF($E130&gt;Ficha!$R$1,((_xll.ECONOMATICA(Estrategia!A141,"Return",$P$9,$B$1)/100)+1)*100,I130))</f>
        <v/>
      </c>
      <c r="U130" s="1" t="str" cm="1">
        <f t="array" ref="U130">IF(IF($E130&gt;Ficha!$R$1,"",J130)=0,"",IF($E130&gt;Ficha!$R$1,((_xll.ECONOMATICA($U$7,"Return",$P$9,$B$1)/100)+1)*100,J130))</f>
        <v/>
      </c>
      <c r="V130" s="1" t="str">
        <f>IF(IF($E$9&gt;Ficha!$R$1,"",K130)=0,"",IF($E$9&gt;Ficha!$R$1,"",K130))</f>
        <v/>
      </c>
    </row>
    <row r="131" spans="5:22" x14ac:dyDescent="0.3">
      <c r="E131" s="34"/>
      <c r="L131" s="30" t="str">
        <f t="shared" si="9"/>
        <v/>
      </c>
      <c r="M131" s="1" t="str">
        <f t="shared" si="10"/>
        <v/>
      </c>
      <c r="N131" s="1" t="str">
        <f t="shared" si="11"/>
        <v/>
      </c>
      <c r="O131" s="1" t="str">
        <f t="shared" si="12"/>
        <v/>
      </c>
      <c r="P131" s="34" t="str">
        <f>IF(IF(E131&gt;Ficha!$R$1,"",E131)=0,"",IF(E131&gt;Ficha!$R$1,Ficha!$R$1,E131))</f>
        <v/>
      </c>
      <c r="Q131" s="1" t="str" cm="1">
        <f t="array" ref="Q131">IF(IF($E131&gt;Ficha!$R$1,"",F131)=0,"",IF($E131&gt;Ficha!$R$1,((_xll.ECONOMATICA(Portafolios!$B$19,"Return",$P$9,$B$1)/100)+1)*100,F131))</f>
        <v/>
      </c>
      <c r="R131" s="1" t="str" cm="1">
        <f t="array" ref="R131">IF(IF($E131&gt;Ficha!$R$1,"",G131)=0,"",IF($E131&gt;Ficha!$R$1,((_xll.ECONOMATICA(Portafolios!$F$19,"Return",$P$9,$B$1)/100)+1)*100,G131))</f>
        <v/>
      </c>
      <c r="S131" s="1" t="str" cm="1">
        <f t="array" ref="S131">IF(IF($E131&gt;Ficha!$R$1,"",H131)=0,"",IF($E131&gt;Ficha!$R$1,((_xll.ECONOMATICA(Portafolios!$J$19,"Return",$P$9,$B$1)/100)+1)*100,H131))</f>
        <v/>
      </c>
      <c r="T131" s="1" t="str" cm="1">
        <f t="array" ref="T131">IF(IF($E131&gt;Ficha!$R$1,"",I131)=0,"",IF($E131&gt;Ficha!$R$1,((_xll.ECONOMATICA(Estrategia!A142,"Return",$P$9,$B$1)/100)+1)*100,I131))</f>
        <v/>
      </c>
      <c r="U131" s="1" t="str" cm="1">
        <f t="array" ref="U131">IF(IF($E131&gt;Ficha!$R$1,"",J131)=0,"",IF($E131&gt;Ficha!$R$1,((_xll.ECONOMATICA($U$7,"Return",$P$9,$B$1)/100)+1)*100,J131))</f>
        <v/>
      </c>
      <c r="V131" s="1" t="str">
        <f>IF(IF($E$9&gt;Ficha!$R$1,"",K131)=0,"",IF($E$9&gt;Ficha!$R$1,"",K131))</f>
        <v/>
      </c>
    </row>
    <row r="132" spans="5:22" x14ac:dyDescent="0.3">
      <c r="E132" s="34"/>
      <c r="L132" s="30" t="str">
        <f t="shared" si="9"/>
        <v/>
      </c>
      <c r="M132" s="1" t="str">
        <f t="shared" si="10"/>
        <v/>
      </c>
      <c r="N132" s="1" t="str">
        <f t="shared" si="11"/>
        <v/>
      </c>
      <c r="O132" s="1" t="str">
        <f t="shared" si="12"/>
        <v/>
      </c>
      <c r="P132" s="34" t="str">
        <f>IF(IF(E132&gt;Ficha!$R$1,"",E132)=0,"",IF(E132&gt;Ficha!$R$1,Ficha!$R$1,E132))</f>
        <v/>
      </c>
      <c r="Q132" s="1" t="str" cm="1">
        <f t="array" ref="Q132">IF(IF($E132&gt;Ficha!$R$1,"",F132)=0,"",IF($E132&gt;Ficha!$R$1,((_xll.ECONOMATICA(Portafolios!$B$19,"Return",$P$9,$B$1)/100)+1)*100,F132))</f>
        <v/>
      </c>
      <c r="R132" s="1" t="str" cm="1">
        <f t="array" ref="R132">IF(IF($E132&gt;Ficha!$R$1,"",G132)=0,"",IF($E132&gt;Ficha!$R$1,((_xll.ECONOMATICA(Portafolios!$F$19,"Return",$P$9,$B$1)/100)+1)*100,G132))</f>
        <v/>
      </c>
      <c r="S132" s="1" t="str" cm="1">
        <f t="array" ref="S132">IF(IF($E132&gt;Ficha!$R$1,"",H132)=0,"",IF($E132&gt;Ficha!$R$1,((_xll.ECONOMATICA(Portafolios!$J$19,"Return",$P$9,$B$1)/100)+1)*100,H132))</f>
        <v/>
      </c>
      <c r="T132" s="1" t="str" cm="1">
        <f t="array" ref="T132">IF(IF($E132&gt;Ficha!$R$1,"",I132)=0,"",IF($E132&gt;Ficha!$R$1,((_xll.ECONOMATICA(Estrategia!A143,"Return",$P$9,$B$1)/100)+1)*100,I132))</f>
        <v/>
      </c>
      <c r="U132" s="1" t="str" cm="1">
        <f t="array" ref="U132">IF(IF($E132&gt;Ficha!$R$1,"",J132)=0,"",IF($E132&gt;Ficha!$R$1,((_xll.ECONOMATICA($U$7,"Return",$P$9,$B$1)/100)+1)*100,J132))</f>
        <v/>
      </c>
      <c r="V132" s="1" t="str">
        <f>IF(IF($E$9&gt;Ficha!$R$1,"",K132)=0,"",IF($E$9&gt;Ficha!$R$1,"",K132))</f>
        <v/>
      </c>
    </row>
    <row r="133" spans="5:22" x14ac:dyDescent="0.3">
      <c r="E133" s="34"/>
      <c r="L133" s="30" t="str">
        <f t="shared" si="9"/>
        <v/>
      </c>
      <c r="M133" s="1" t="str">
        <f t="shared" si="10"/>
        <v/>
      </c>
      <c r="N133" s="1" t="str">
        <f t="shared" si="11"/>
        <v/>
      </c>
      <c r="O133" s="1" t="str">
        <f t="shared" si="12"/>
        <v/>
      </c>
      <c r="P133" s="34" t="str">
        <f>IF(IF(E133&gt;Ficha!$R$1,"",E133)=0,"",IF(E133&gt;Ficha!$R$1,Ficha!$R$1,E133))</f>
        <v/>
      </c>
      <c r="Q133" s="1" t="str" cm="1">
        <f t="array" ref="Q133">IF(IF($E133&gt;Ficha!$R$1,"",F133)=0,"",IF($E133&gt;Ficha!$R$1,((_xll.ECONOMATICA(Portafolios!$B$19,"Return",$P$9,$B$1)/100)+1)*100,F133))</f>
        <v/>
      </c>
      <c r="R133" s="1" t="str" cm="1">
        <f t="array" ref="R133">IF(IF($E133&gt;Ficha!$R$1,"",G133)=0,"",IF($E133&gt;Ficha!$R$1,((_xll.ECONOMATICA(Portafolios!$F$19,"Return",$P$9,$B$1)/100)+1)*100,G133))</f>
        <v/>
      </c>
      <c r="S133" s="1" t="str" cm="1">
        <f t="array" ref="S133">IF(IF($E133&gt;Ficha!$R$1,"",H133)=0,"",IF($E133&gt;Ficha!$R$1,((_xll.ECONOMATICA(Portafolios!$J$19,"Return",$P$9,$B$1)/100)+1)*100,H133))</f>
        <v/>
      </c>
      <c r="T133" s="1" t="str" cm="1">
        <f t="array" ref="T133">IF(IF($E133&gt;Ficha!$R$1,"",I133)=0,"",IF($E133&gt;Ficha!$R$1,((_xll.ECONOMATICA(Estrategia!A144,"Return",$P$9,$B$1)/100)+1)*100,I133))</f>
        <v/>
      </c>
      <c r="U133" s="1" t="str" cm="1">
        <f t="array" ref="U133">IF(IF($E133&gt;Ficha!$R$1,"",J133)=0,"",IF($E133&gt;Ficha!$R$1,((_xll.ECONOMATICA($U$7,"Return",$P$9,$B$1)/100)+1)*100,J133))</f>
        <v/>
      </c>
      <c r="V133" s="1" t="str">
        <f>IF(IF($E$9&gt;Ficha!$R$1,"",K133)=0,"",IF($E$9&gt;Ficha!$R$1,"",K133))</f>
        <v/>
      </c>
    </row>
    <row r="134" spans="5:22" x14ac:dyDescent="0.3">
      <c r="E134" s="34"/>
      <c r="L134" s="30" t="str">
        <f t="shared" si="9"/>
        <v/>
      </c>
      <c r="M134" s="1" t="str">
        <f t="shared" si="10"/>
        <v/>
      </c>
      <c r="N134" s="1" t="str">
        <f t="shared" si="11"/>
        <v/>
      </c>
      <c r="O134" s="1" t="str">
        <f t="shared" si="12"/>
        <v/>
      </c>
      <c r="P134" s="34" t="str">
        <f>IF(IF(E134&gt;Ficha!$R$1,"",E134)=0,"",IF(E134&gt;Ficha!$R$1,Ficha!$R$1,E134))</f>
        <v/>
      </c>
      <c r="Q134" s="1" t="str" cm="1">
        <f t="array" ref="Q134">IF(IF($E134&gt;Ficha!$R$1,"",F134)=0,"",IF($E134&gt;Ficha!$R$1,((_xll.ECONOMATICA(Portafolios!$B$19,"Return",$P$9,$B$1)/100)+1)*100,F134))</f>
        <v/>
      </c>
      <c r="R134" s="1" t="str" cm="1">
        <f t="array" ref="R134">IF(IF($E134&gt;Ficha!$R$1,"",G134)=0,"",IF($E134&gt;Ficha!$R$1,((_xll.ECONOMATICA(Portafolios!$F$19,"Return",$P$9,$B$1)/100)+1)*100,G134))</f>
        <v/>
      </c>
      <c r="S134" s="1" t="str" cm="1">
        <f t="array" ref="S134">IF(IF($E134&gt;Ficha!$R$1,"",H134)=0,"",IF($E134&gt;Ficha!$R$1,((_xll.ECONOMATICA(Portafolios!$J$19,"Return",$P$9,$B$1)/100)+1)*100,H134))</f>
        <v/>
      </c>
      <c r="T134" s="1" t="str" cm="1">
        <f t="array" ref="T134">IF(IF($E134&gt;Ficha!$R$1,"",I134)=0,"",IF($E134&gt;Ficha!$R$1,((_xll.ECONOMATICA(Estrategia!A145,"Return",$P$9,$B$1)/100)+1)*100,I134))</f>
        <v/>
      </c>
      <c r="U134" s="1" t="str" cm="1">
        <f t="array" ref="U134">IF(IF($E134&gt;Ficha!$R$1,"",J134)=0,"",IF($E134&gt;Ficha!$R$1,((_xll.ECONOMATICA($U$7,"Return",$P$9,$B$1)/100)+1)*100,J134))</f>
        <v/>
      </c>
      <c r="V134" s="1" t="str">
        <f>IF(IF($E$9&gt;Ficha!$R$1,"",K134)=0,"",IF($E$9&gt;Ficha!$R$1,"",K134))</f>
        <v/>
      </c>
    </row>
    <row r="135" spans="5:22" x14ac:dyDescent="0.3">
      <c r="E135" s="34"/>
      <c r="L135" s="30" t="str">
        <f t="shared" si="9"/>
        <v/>
      </c>
      <c r="M135" s="1" t="str">
        <f t="shared" si="10"/>
        <v/>
      </c>
      <c r="N135" s="1" t="str">
        <f t="shared" si="11"/>
        <v/>
      </c>
      <c r="O135" s="1" t="str">
        <f t="shared" si="12"/>
        <v/>
      </c>
      <c r="P135" s="34" t="str">
        <f>IF(IF(E135&gt;Ficha!$R$1,"",E135)=0,"",IF(E135&gt;Ficha!$R$1,Ficha!$R$1,E135))</f>
        <v/>
      </c>
      <c r="Q135" s="1" t="str" cm="1">
        <f t="array" ref="Q135">IF(IF($E135&gt;Ficha!$R$1,"",F135)=0,"",IF($E135&gt;Ficha!$R$1,((_xll.ECONOMATICA(Portafolios!$B$19,"Return",$P$9,$B$1)/100)+1)*100,F135))</f>
        <v/>
      </c>
      <c r="R135" s="1" t="str" cm="1">
        <f t="array" ref="R135">IF(IF($E135&gt;Ficha!$R$1,"",G135)=0,"",IF($E135&gt;Ficha!$R$1,((_xll.ECONOMATICA(Portafolios!$F$19,"Return",$P$9,$B$1)/100)+1)*100,G135))</f>
        <v/>
      </c>
      <c r="S135" s="1" t="str" cm="1">
        <f t="array" ref="S135">IF(IF($E135&gt;Ficha!$R$1,"",H135)=0,"",IF($E135&gt;Ficha!$R$1,((_xll.ECONOMATICA(Portafolios!$J$19,"Return",$P$9,$B$1)/100)+1)*100,H135))</f>
        <v/>
      </c>
      <c r="T135" s="1" t="str" cm="1">
        <f t="array" ref="T135">IF(IF($E135&gt;Ficha!$R$1,"",I135)=0,"",IF($E135&gt;Ficha!$R$1,((_xll.ECONOMATICA(Estrategia!A146,"Return",$P$9,$B$1)/100)+1)*100,I135))</f>
        <v/>
      </c>
      <c r="U135" s="1" t="str" cm="1">
        <f t="array" ref="U135">IF(IF($E135&gt;Ficha!$R$1,"",J135)=0,"",IF($E135&gt;Ficha!$R$1,((_xll.ECONOMATICA($U$7,"Return",$P$9,$B$1)/100)+1)*100,J135))</f>
        <v/>
      </c>
      <c r="V135" s="1" t="str">
        <f>IF(IF($E$9&gt;Ficha!$R$1,"",K135)=0,"",IF($E$9&gt;Ficha!$R$1,"",K135))</f>
        <v/>
      </c>
    </row>
    <row r="136" spans="5:22" x14ac:dyDescent="0.3">
      <c r="E136" s="34"/>
      <c r="L136" s="30" t="str">
        <f t="shared" si="9"/>
        <v/>
      </c>
      <c r="M136" s="1" t="str">
        <f t="shared" si="10"/>
        <v/>
      </c>
      <c r="N136" s="1" t="str">
        <f t="shared" si="11"/>
        <v/>
      </c>
      <c r="O136" s="1" t="str">
        <f t="shared" si="12"/>
        <v/>
      </c>
      <c r="P136" s="34" t="str">
        <f>IF(IF(E136&gt;Ficha!$R$1,"",E136)=0,"",IF(E136&gt;Ficha!$R$1,Ficha!$R$1,E136))</f>
        <v/>
      </c>
      <c r="Q136" s="1" t="str" cm="1">
        <f t="array" ref="Q136">IF(IF($E136&gt;Ficha!$R$1,"",F136)=0,"",IF($E136&gt;Ficha!$R$1,((_xll.ECONOMATICA(Portafolios!$B$19,"Return",$P$9,$B$1)/100)+1)*100,F136))</f>
        <v/>
      </c>
      <c r="R136" s="1" t="str" cm="1">
        <f t="array" ref="R136">IF(IF($E136&gt;Ficha!$R$1,"",G136)=0,"",IF($E136&gt;Ficha!$R$1,((_xll.ECONOMATICA(Portafolios!$F$19,"Return",$P$9,$B$1)/100)+1)*100,G136))</f>
        <v/>
      </c>
      <c r="S136" s="1" t="str" cm="1">
        <f t="array" ref="S136">IF(IF($E136&gt;Ficha!$R$1,"",H136)=0,"",IF($E136&gt;Ficha!$R$1,((_xll.ECONOMATICA(Portafolios!$J$19,"Return",$P$9,$B$1)/100)+1)*100,H136))</f>
        <v/>
      </c>
      <c r="T136" s="1" t="str" cm="1">
        <f t="array" ref="T136">IF(IF($E136&gt;Ficha!$R$1,"",I136)=0,"",IF($E136&gt;Ficha!$R$1,((_xll.ECONOMATICA(Estrategia!A147,"Return",$P$9,$B$1)/100)+1)*100,I136))</f>
        <v/>
      </c>
      <c r="U136" s="1" t="str" cm="1">
        <f t="array" ref="U136">IF(IF($E136&gt;Ficha!$R$1,"",J136)=0,"",IF($E136&gt;Ficha!$R$1,((_xll.ECONOMATICA($U$7,"Return",$P$9,$B$1)/100)+1)*100,J136))</f>
        <v/>
      </c>
      <c r="V136" s="1" t="str">
        <f>IF(IF($E$9&gt;Ficha!$R$1,"",K136)=0,"",IF($E$9&gt;Ficha!$R$1,"",K136))</f>
        <v/>
      </c>
    </row>
    <row r="137" spans="5:22" x14ac:dyDescent="0.3">
      <c r="E137" s="34"/>
      <c r="L137" s="30" t="str">
        <f t="shared" si="9"/>
        <v/>
      </c>
      <c r="M137" s="1" t="str">
        <f t="shared" si="10"/>
        <v/>
      </c>
      <c r="N137" s="1" t="str">
        <f t="shared" si="11"/>
        <v/>
      </c>
      <c r="O137" s="1" t="str">
        <f t="shared" si="12"/>
        <v/>
      </c>
      <c r="P137" s="34" t="str">
        <f>IF(IF(E137&gt;Ficha!$R$1,"",E137)=0,"",IF(E137&gt;Ficha!$R$1,Ficha!$R$1,E137))</f>
        <v/>
      </c>
      <c r="Q137" s="1" t="str" cm="1">
        <f t="array" ref="Q137">IF(IF($E137&gt;Ficha!$R$1,"",F137)=0,"",IF($E137&gt;Ficha!$R$1,((_xll.ECONOMATICA(Portafolios!$B$19,"Return",$P$9,$B$1)/100)+1)*100,F137))</f>
        <v/>
      </c>
      <c r="R137" s="1" t="str" cm="1">
        <f t="array" ref="R137">IF(IF($E137&gt;Ficha!$R$1,"",G137)=0,"",IF($E137&gt;Ficha!$R$1,((_xll.ECONOMATICA(Portafolios!$F$19,"Return",$P$9,$B$1)/100)+1)*100,G137))</f>
        <v/>
      </c>
      <c r="S137" s="1" t="str" cm="1">
        <f t="array" ref="S137">IF(IF($E137&gt;Ficha!$R$1,"",H137)=0,"",IF($E137&gt;Ficha!$R$1,((_xll.ECONOMATICA(Portafolios!$J$19,"Return",$P$9,$B$1)/100)+1)*100,H137))</f>
        <v/>
      </c>
      <c r="T137" s="1" t="str" cm="1">
        <f t="array" ref="T137">IF(IF($E137&gt;Ficha!$R$1,"",I137)=0,"",IF($E137&gt;Ficha!$R$1,((_xll.ECONOMATICA(Estrategia!A148,"Return",$P$9,$B$1)/100)+1)*100,I137))</f>
        <v/>
      </c>
      <c r="U137" s="1" t="str" cm="1">
        <f t="array" ref="U137">IF(IF($E137&gt;Ficha!$R$1,"",J137)=0,"",IF($E137&gt;Ficha!$R$1,((_xll.ECONOMATICA($U$7,"Return",$P$9,$B$1)/100)+1)*100,J137))</f>
        <v/>
      </c>
      <c r="V137" s="1" t="str">
        <f>IF(IF($E$9&gt;Ficha!$R$1,"",K137)=0,"",IF($E$9&gt;Ficha!$R$1,"",K137))</f>
        <v/>
      </c>
    </row>
    <row r="138" spans="5:22" x14ac:dyDescent="0.3">
      <c r="E138" s="34"/>
      <c r="L138" s="30" t="str">
        <f t="shared" si="9"/>
        <v/>
      </c>
      <c r="M138" s="1" t="str">
        <f t="shared" si="10"/>
        <v/>
      </c>
      <c r="N138" s="1" t="str">
        <f t="shared" si="11"/>
        <v/>
      </c>
      <c r="O138" s="1" t="str">
        <f t="shared" si="12"/>
        <v/>
      </c>
      <c r="P138" s="34" t="str">
        <f>IF(IF(E138&gt;Ficha!$R$1,"",E138)=0,"",IF(E138&gt;Ficha!$R$1,Ficha!$R$1,E138))</f>
        <v/>
      </c>
      <c r="Q138" s="1" t="str" cm="1">
        <f t="array" ref="Q138">IF(IF($E138&gt;Ficha!$R$1,"",F138)=0,"",IF($E138&gt;Ficha!$R$1,((_xll.ECONOMATICA(Portafolios!$B$19,"Return",$P$9,$B$1)/100)+1)*100,F138))</f>
        <v/>
      </c>
      <c r="R138" s="1" t="str" cm="1">
        <f t="array" ref="R138">IF(IF($E138&gt;Ficha!$R$1,"",G138)=0,"",IF($E138&gt;Ficha!$R$1,((_xll.ECONOMATICA(Portafolios!$F$19,"Return",$P$9,$B$1)/100)+1)*100,G138))</f>
        <v/>
      </c>
      <c r="S138" s="1" t="str" cm="1">
        <f t="array" ref="S138">IF(IF($E138&gt;Ficha!$R$1,"",H138)=0,"",IF($E138&gt;Ficha!$R$1,((_xll.ECONOMATICA(Portafolios!$J$19,"Return",$P$9,$B$1)/100)+1)*100,H138))</f>
        <v/>
      </c>
      <c r="T138" s="1" t="str" cm="1">
        <f t="array" ref="T138">IF(IF($E138&gt;Ficha!$R$1,"",I138)=0,"",IF($E138&gt;Ficha!$R$1,((_xll.ECONOMATICA(Estrategia!A149,"Return",$P$9,$B$1)/100)+1)*100,I138))</f>
        <v/>
      </c>
      <c r="U138" s="1" t="str" cm="1">
        <f t="array" ref="U138">IF(IF($E138&gt;Ficha!$R$1,"",J138)=0,"",IF($E138&gt;Ficha!$R$1,((_xll.ECONOMATICA($U$7,"Return",$P$9,$B$1)/100)+1)*100,J138))</f>
        <v/>
      </c>
      <c r="V138" s="1" t="str">
        <f>IF(IF($E$9&gt;Ficha!$R$1,"",K138)=0,"",IF($E$9&gt;Ficha!$R$1,"",K138))</f>
        <v/>
      </c>
    </row>
    <row r="139" spans="5:22" x14ac:dyDescent="0.3">
      <c r="E139" s="34"/>
      <c r="L139" s="30" t="str">
        <f t="shared" si="9"/>
        <v/>
      </c>
      <c r="M139" s="1" t="str">
        <f t="shared" si="10"/>
        <v/>
      </c>
      <c r="N139" s="1" t="str">
        <f t="shared" si="11"/>
        <v/>
      </c>
      <c r="O139" s="1" t="str">
        <f t="shared" si="12"/>
        <v/>
      </c>
      <c r="P139" s="34" t="str">
        <f>IF(IF(E139&gt;Ficha!$R$1,"",E139)=0,"",IF(E139&gt;Ficha!$R$1,Ficha!$R$1,E139))</f>
        <v/>
      </c>
      <c r="Q139" s="1" t="str" cm="1">
        <f t="array" ref="Q139">IF(IF($E139&gt;Ficha!$R$1,"",F139)=0,"",IF($E139&gt;Ficha!$R$1,((_xll.ECONOMATICA(Portafolios!$B$19,"Return",$P$9,$B$1)/100)+1)*100,F139))</f>
        <v/>
      </c>
      <c r="R139" s="1" t="str" cm="1">
        <f t="array" ref="R139">IF(IF($E139&gt;Ficha!$R$1,"",G139)=0,"",IF($E139&gt;Ficha!$R$1,((_xll.ECONOMATICA(Portafolios!$F$19,"Return",$P$9,$B$1)/100)+1)*100,G139))</f>
        <v/>
      </c>
      <c r="S139" s="1" t="str" cm="1">
        <f t="array" ref="S139">IF(IF($E139&gt;Ficha!$R$1,"",H139)=0,"",IF($E139&gt;Ficha!$R$1,((_xll.ECONOMATICA(Portafolios!$J$19,"Return",$P$9,$B$1)/100)+1)*100,H139))</f>
        <v/>
      </c>
      <c r="T139" s="1" t="str" cm="1">
        <f t="array" ref="T139">IF(IF($E139&gt;Ficha!$R$1,"",I139)=0,"",IF($E139&gt;Ficha!$R$1,((_xll.ECONOMATICA(Estrategia!A150,"Return",$P$9,$B$1)/100)+1)*100,I139))</f>
        <v/>
      </c>
      <c r="U139" s="1" t="str" cm="1">
        <f t="array" ref="U139">IF(IF($E139&gt;Ficha!$R$1,"",J139)=0,"",IF($E139&gt;Ficha!$R$1,((_xll.ECONOMATICA($U$7,"Return",$P$9,$B$1)/100)+1)*100,J139))</f>
        <v/>
      </c>
      <c r="V139" s="1" t="str">
        <f>IF(IF($E$9&gt;Ficha!$R$1,"",K139)=0,"",IF($E$9&gt;Ficha!$R$1,"",K139))</f>
        <v/>
      </c>
    </row>
    <row r="140" spans="5:22" x14ac:dyDescent="0.3">
      <c r="E140" s="34"/>
      <c r="L140" s="30" t="str">
        <f t="shared" si="9"/>
        <v/>
      </c>
      <c r="M140" s="1" t="str">
        <f t="shared" si="10"/>
        <v/>
      </c>
      <c r="N140" s="1" t="str">
        <f t="shared" si="11"/>
        <v/>
      </c>
      <c r="O140" s="1" t="str">
        <f t="shared" si="12"/>
        <v/>
      </c>
      <c r="P140" s="34" t="str">
        <f>IF(IF(E140&gt;Ficha!$R$1,"",E140)=0,"",IF(E140&gt;Ficha!$R$1,Ficha!$R$1,E140))</f>
        <v/>
      </c>
      <c r="Q140" s="1" t="str" cm="1">
        <f t="array" ref="Q140">IF(IF($E140&gt;Ficha!$R$1,"",F140)=0,"",IF($E140&gt;Ficha!$R$1,((_xll.ECONOMATICA(Portafolios!$B$19,"Return",$P$9,$B$1)/100)+1)*100,F140))</f>
        <v/>
      </c>
      <c r="R140" s="1" t="str" cm="1">
        <f t="array" ref="R140">IF(IF($E140&gt;Ficha!$R$1,"",G140)=0,"",IF($E140&gt;Ficha!$R$1,((_xll.ECONOMATICA(Portafolios!$F$19,"Return",$P$9,$B$1)/100)+1)*100,G140))</f>
        <v/>
      </c>
      <c r="S140" s="1" t="str" cm="1">
        <f t="array" ref="S140">IF(IF($E140&gt;Ficha!$R$1,"",H140)=0,"",IF($E140&gt;Ficha!$R$1,((_xll.ECONOMATICA(Portafolios!$J$19,"Return",$P$9,$B$1)/100)+1)*100,H140))</f>
        <v/>
      </c>
      <c r="T140" s="1" t="str" cm="1">
        <f t="array" ref="T140">IF(IF($E140&gt;Ficha!$R$1,"",I140)=0,"",IF($E140&gt;Ficha!$R$1,((_xll.ECONOMATICA(Estrategia!A151,"Return",$P$9,$B$1)/100)+1)*100,I140))</f>
        <v/>
      </c>
      <c r="U140" s="1" t="str" cm="1">
        <f t="array" ref="U140">IF(IF($E140&gt;Ficha!$R$1,"",J140)=0,"",IF($E140&gt;Ficha!$R$1,((_xll.ECONOMATICA($U$7,"Return",$P$9,$B$1)/100)+1)*100,J140))</f>
        <v/>
      </c>
      <c r="V140" s="1" t="str">
        <f>IF(IF($E$9&gt;Ficha!$R$1,"",K140)=0,"",IF($E$9&gt;Ficha!$R$1,"",K140))</f>
        <v/>
      </c>
    </row>
    <row r="141" spans="5:22" x14ac:dyDescent="0.3">
      <c r="E141" s="34"/>
      <c r="L141" s="30" t="str">
        <f t="shared" si="9"/>
        <v/>
      </c>
      <c r="M141" s="1" t="str">
        <f t="shared" si="10"/>
        <v/>
      </c>
      <c r="N141" s="1" t="str">
        <f t="shared" si="11"/>
        <v/>
      </c>
      <c r="O141" s="1" t="str">
        <f t="shared" si="12"/>
        <v/>
      </c>
      <c r="P141" s="34" t="str">
        <f>IF(IF(E141&gt;Ficha!$R$1,"",E141)=0,"",IF(E141&gt;Ficha!$R$1,Ficha!$R$1,E141))</f>
        <v/>
      </c>
      <c r="Q141" s="1" t="str" cm="1">
        <f t="array" ref="Q141">IF(IF($E141&gt;Ficha!$R$1,"",F141)=0,"",IF($E141&gt;Ficha!$R$1,((_xll.ECONOMATICA(Portafolios!$B$19,"Return",$P$9,$B$1)/100)+1)*100,F141))</f>
        <v/>
      </c>
      <c r="R141" s="1" t="str" cm="1">
        <f t="array" ref="R141">IF(IF($E141&gt;Ficha!$R$1,"",G141)=0,"",IF($E141&gt;Ficha!$R$1,((_xll.ECONOMATICA(Portafolios!$F$19,"Return",$P$9,$B$1)/100)+1)*100,G141))</f>
        <v/>
      </c>
      <c r="S141" s="1" t="str" cm="1">
        <f t="array" ref="S141">IF(IF($E141&gt;Ficha!$R$1,"",H141)=0,"",IF($E141&gt;Ficha!$R$1,((_xll.ECONOMATICA(Portafolios!$J$19,"Return",$P$9,$B$1)/100)+1)*100,H141))</f>
        <v/>
      </c>
      <c r="T141" s="1" t="str" cm="1">
        <f t="array" ref="T141">IF(IF($E141&gt;Ficha!$R$1,"",I141)=0,"",IF($E141&gt;Ficha!$R$1,((_xll.ECONOMATICA(Estrategia!A152,"Return",$P$9,$B$1)/100)+1)*100,I141))</f>
        <v/>
      </c>
      <c r="U141" s="1" t="str" cm="1">
        <f t="array" ref="U141">IF(IF($E141&gt;Ficha!$R$1,"",J141)=0,"",IF($E141&gt;Ficha!$R$1,((_xll.ECONOMATICA($U$7,"Return",$P$9,$B$1)/100)+1)*100,J141))</f>
        <v/>
      </c>
      <c r="V141" s="1" t="str">
        <f>IF(IF($E$9&gt;Ficha!$R$1,"",K141)=0,"",IF($E$9&gt;Ficha!$R$1,"",K141))</f>
        <v/>
      </c>
    </row>
    <row r="142" spans="5:22" x14ac:dyDescent="0.3">
      <c r="E142" s="34"/>
      <c r="L142" s="30" t="str">
        <f t="shared" si="9"/>
        <v/>
      </c>
      <c r="M142" s="1" t="str">
        <f t="shared" si="10"/>
        <v/>
      </c>
      <c r="N142" s="1" t="str">
        <f t="shared" si="11"/>
        <v/>
      </c>
      <c r="O142" s="1" t="str">
        <f t="shared" si="12"/>
        <v/>
      </c>
      <c r="P142" s="34" t="str">
        <f>IF(IF(E142&gt;Ficha!$R$1,"",E142)=0,"",IF(E142&gt;Ficha!$R$1,Ficha!$R$1,E142))</f>
        <v/>
      </c>
      <c r="Q142" s="1" t="str" cm="1">
        <f t="array" ref="Q142">IF(IF($E142&gt;Ficha!$R$1,"",F142)=0,"",IF($E142&gt;Ficha!$R$1,((_xll.ECONOMATICA(Portafolios!$B$19,"Return",$P$9,$B$1)/100)+1)*100,F142))</f>
        <v/>
      </c>
      <c r="R142" s="1" t="str" cm="1">
        <f t="array" ref="R142">IF(IF($E142&gt;Ficha!$R$1,"",G142)=0,"",IF($E142&gt;Ficha!$R$1,((_xll.ECONOMATICA(Portafolios!$F$19,"Return",$P$9,$B$1)/100)+1)*100,G142))</f>
        <v/>
      </c>
      <c r="S142" s="1" t="str" cm="1">
        <f t="array" ref="S142">IF(IF($E142&gt;Ficha!$R$1,"",H142)=0,"",IF($E142&gt;Ficha!$R$1,((_xll.ECONOMATICA(Portafolios!$J$19,"Return",$P$9,$B$1)/100)+1)*100,H142))</f>
        <v/>
      </c>
      <c r="T142" s="1" t="str" cm="1">
        <f t="array" ref="T142">IF(IF($E142&gt;Ficha!$R$1,"",I142)=0,"",IF($E142&gt;Ficha!$R$1,((_xll.ECONOMATICA(Estrategia!A153,"Return",$P$9,$B$1)/100)+1)*100,I142))</f>
        <v/>
      </c>
      <c r="U142" s="1" t="str" cm="1">
        <f t="array" ref="U142">IF(IF($E142&gt;Ficha!$R$1,"",J142)=0,"",IF($E142&gt;Ficha!$R$1,((_xll.ECONOMATICA($U$7,"Return",$P$9,$B$1)/100)+1)*100,J142))</f>
        <v/>
      </c>
      <c r="V142" s="1" t="str">
        <f>IF(IF($E$9&gt;Ficha!$R$1,"",K142)=0,"",IF($E$9&gt;Ficha!$R$1,"",K142))</f>
        <v/>
      </c>
    </row>
    <row r="143" spans="5:22" x14ac:dyDescent="0.3">
      <c r="E143" s="34"/>
      <c r="L143" s="30" t="str">
        <f t="shared" si="9"/>
        <v/>
      </c>
      <c r="M143" s="1" t="str">
        <f t="shared" si="10"/>
        <v/>
      </c>
      <c r="N143" s="1" t="str">
        <f t="shared" si="11"/>
        <v/>
      </c>
      <c r="O143" s="1" t="str">
        <f t="shared" si="12"/>
        <v/>
      </c>
      <c r="P143" s="34" t="str">
        <f>IF(IF(E143&gt;Ficha!$R$1,"",E143)=0,"",IF(E143&gt;Ficha!$R$1,Ficha!$R$1,E143))</f>
        <v/>
      </c>
      <c r="Q143" s="1" t="str" cm="1">
        <f t="array" ref="Q143">IF(IF($E143&gt;Ficha!$R$1,"",F143)=0,"",IF($E143&gt;Ficha!$R$1,((_xll.ECONOMATICA(Portafolios!$B$19,"Return",$P$9,$B$1)/100)+1)*100,F143))</f>
        <v/>
      </c>
      <c r="R143" s="1" t="str" cm="1">
        <f t="array" ref="R143">IF(IF($E143&gt;Ficha!$R$1,"",G143)=0,"",IF($E143&gt;Ficha!$R$1,((_xll.ECONOMATICA(Portafolios!$F$19,"Return",$P$9,$B$1)/100)+1)*100,G143))</f>
        <v/>
      </c>
      <c r="S143" s="1" t="str" cm="1">
        <f t="array" ref="S143">IF(IF($E143&gt;Ficha!$R$1,"",H143)=0,"",IF($E143&gt;Ficha!$R$1,((_xll.ECONOMATICA(Portafolios!$J$19,"Return",$P$9,$B$1)/100)+1)*100,H143))</f>
        <v/>
      </c>
      <c r="T143" s="1" t="str" cm="1">
        <f t="array" ref="T143">IF(IF($E143&gt;Ficha!$R$1,"",I143)=0,"",IF($E143&gt;Ficha!$R$1,((_xll.ECONOMATICA(Estrategia!A154,"Return",$P$9,$B$1)/100)+1)*100,I143))</f>
        <v/>
      </c>
      <c r="U143" s="1" t="str" cm="1">
        <f t="array" ref="U143">IF(IF($E143&gt;Ficha!$R$1,"",J143)=0,"",IF($E143&gt;Ficha!$R$1,((_xll.ECONOMATICA($U$7,"Return",$P$9,$B$1)/100)+1)*100,J143))</f>
        <v/>
      </c>
      <c r="V143" s="1" t="str">
        <f>IF(IF($E$9&gt;Ficha!$R$1,"",K143)=0,"",IF($E$9&gt;Ficha!$R$1,"",K143))</f>
        <v/>
      </c>
    </row>
    <row r="144" spans="5:22" x14ac:dyDescent="0.3">
      <c r="E144" s="34"/>
      <c r="L144" s="30" t="str">
        <f t="shared" si="9"/>
        <v/>
      </c>
      <c r="M144" s="1" t="str">
        <f t="shared" si="10"/>
        <v/>
      </c>
      <c r="N144" s="1" t="str">
        <f t="shared" si="11"/>
        <v/>
      </c>
      <c r="O144" s="1" t="str">
        <f t="shared" si="12"/>
        <v/>
      </c>
      <c r="P144" s="34" t="str">
        <f>IF(IF(E144&gt;Ficha!$R$1,"",E144)=0,"",IF(E144&gt;Ficha!$R$1,Ficha!$R$1,E144))</f>
        <v/>
      </c>
      <c r="Q144" s="1" t="str" cm="1">
        <f t="array" ref="Q144">IF(IF($E144&gt;Ficha!$R$1,"",F144)=0,"",IF($E144&gt;Ficha!$R$1,((_xll.ECONOMATICA(Portafolios!$B$19,"Return",$P$9,$B$1)/100)+1)*100,F144))</f>
        <v/>
      </c>
      <c r="R144" s="1" t="str" cm="1">
        <f t="array" ref="R144">IF(IF($E144&gt;Ficha!$R$1,"",G144)=0,"",IF($E144&gt;Ficha!$R$1,((_xll.ECONOMATICA(Portafolios!$F$19,"Return",$P$9,$B$1)/100)+1)*100,G144))</f>
        <v/>
      </c>
      <c r="S144" s="1" t="str" cm="1">
        <f t="array" ref="S144">IF(IF($E144&gt;Ficha!$R$1,"",H144)=0,"",IF($E144&gt;Ficha!$R$1,((_xll.ECONOMATICA(Portafolios!$J$19,"Return",$P$9,$B$1)/100)+1)*100,H144))</f>
        <v/>
      </c>
      <c r="T144" s="1" t="str" cm="1">
        <f t="array" ref="T144">IF(IF($E144&gt;Ficha!$R$1,"",I144)=0,"",IF($E144&gt;Ficha!$R$1,((_xll.ECONOMATICA(Estrategia!A155,"Return",$P$9,$B$1)/100)+1)*100,I144))</f>
        <v/>
      </c>
      <c r="U144" s="1" t="str" cm="1">
        <f t="array" ref="U144">IF(IF($E144&gt;Ficha!$R$1,"",J144)=0,"",IF($E144&gt;Ficha!$R$1,((_xll.ECONOMATICA($U$7,"Return",$P$9,$B$1)/100)+1)*100,J144))</f>
        <v/>
      </c>
      <c r="V144" s="1" t="str">
        <f>IF(IF($E$9&gt;Ficha!$R$1,"",K144)=0,"",IF($E$9&gt;Ficha!$R$1,"",K144))</f>
        <v/>
      </c>
    </row>
    <row r="145" spans="5:22" x14ac:dyDescent="0.3">
      <c r="E145" s="34"/>
      <c r="L145" s="30" t="str">
        <f t="shared" si="9"/>
        <v/>
      </c>
      <c r="M145" s="1" t="str">
        <f t="shared" si="10"/>
        <v/>
      </c>
      <c r="N145" s="1" t="str">
        <f t="shared" si="11"/>
        <v/>
      </c>
      <c r="O145" s="1" t="str">
        <f t="shared" si="12"/>
        <v/>
      </c>
      <c r="P145" s="34" t="str">
        <f>IF(IF(E145&gt;Ficha!$R$1,"",E145)=0,"",IF(E145&gt;Ficha!$R$1,Ficha!$R$1,E145))</f>
        <v/>
      </c>
      <c r="Q145" s="1" t="str" cm="1">
        <f t="array" ref="Q145">IF(IF($E145&gt;Ficha!$R$1,"",F145)=0,"",IF($E145&gt;Ficha!$R$1,((_xll.ECONOMATICA(Portafolios!$B$19,"Return",$P$9,$B$1)/100)+1)*100,F145))</f>
        <v/>
      </c>
      <c r="R145" s="1" t="str" cm="1">
        <f t="array" ref="R145">IF(IF($E145&gt;Ficha!$R$1,"",G145)=0,"",IF($E145&gt;Ficha!$R$1,((_xll.ECONOMATICA(Portafolios!$F$19,"Return",$P$9,$B$1)/100)+1)*100,G145))</f>
        <v/>
      </c>
      <c r="S145" s="1" t="str" cm="1">
        <f t="array" ref="S145">IF(IF($E145&gt;Ficha!$R$1,"",H145)=0,"",IF($E145&gt;Ficha!$R$1,((_xll.ECONOMATICA(Portafolios!$J$19,"Return",$P$9,$B$1)/100)+1)*100,H145))</f>
        <v/>
      </c>
      <c r="T145" s="1" t="str" cm="1">
        <f t="array" ref="T145">IF(IF($E145&gt;Ficha!$R$1,"",I145)=0,"",IF($E145&gt;Ficha!$R$1,((_xll.ECONOMATICA(Estrategia!A156,"Return",$P$9,$B$1)/100)+1)*100,I145))</f>
        <v/>
      </c>
      <c r="U145" s="1" t="str" cm="1">
        <f t="array" ref="U145">IF(IF($E145&gt;Ficha!$R$1,"",J145)=0,"",IF($E145&gt;Ficha!$R$1,((_xll.ECONOMATICA($U$7,"Return",$P$9,$B$1)/100)+1)*100,J145))</f>
        <v/>
      </c>
      <c r="V145" s="1" t="str">
        <f>IF(IF($E$9&gt;Ficha!$R$1,"",K145)=0,"",IF($E$9&gt;Ficha!$R$1,"",K145))</f>
        <v/>
      </c>
    </row>
    <row r="146" spans="5:22" x14ac:dyDescent="0.3">
      <c r="E146" s="34"/>
      <c r="L146" s="30" t="str">
        <f t="shared" si="9"/>
        <v/>
      </c>
      <c r="M146" s="1" t="str">
        <f t="shared" si="10"/>
        <v/>
      </c>
      <c r="N146" s="1" t="str">
        <f t="shared" si="11"/>
        <v/>
      </c>
      <c r="O146" s="1" t="str">
        <f t="shared" si="12"/>
        <v/>
      </c>
      <c r="P146" s="34" t="str">
        <f>IF(IF(E146&gt;Ficha!$R$1,"",E146)=0,"",IF(E146&gt;Ficha!$R$1,Ficha!$R$1,E146))</f>
        <v/>
      </c>
      <c r="Q146" s="1" t="str" cm="1">
        <f t="array" ref="Q146">IF(IF($E146&gt;Ficha!$R$1,"",F146)=0,"",IF($E146&gt;Ficha!$R$1,((_xll.ECONOMATICA(Portafolios!$B$19,"Return",$P$9,$B$1)/100)+1)*100,F146))</f>
        <v/>
      </c>
      <c r="R146" s="1" t="str" cm="1">
        <f t="array" ref="R146">IF(IF($E146&gt;Ficha!$R$1,"",G146)=0,"",IF($E146&gt;Ficha!$R$1,((_xll.ECONOMATICA(Portafolios!$F$19,"Return",$P$9,$B$1)/100)+1)*100,G146))</f>
        <v/>
      </c>
      <c r="S146" s="1" t="str" cm="1">
        <f t="array" ref="S146">IF(IF($E146&gt;Ficha!$R$1,"",H146)=0,"",IF($E146&gt;Ficha!$R$1,((_xll.ECONOMATICA(Portafolios!$J$19,"Return",$P$9,$B$1)/100)+1)*100,H146))</f>
        <v/>
      </c>
      <c r="T146" s="1" t="str" cm="1">
        <f t="array" ref="T146">IF(IF($E146&gt;Ficha!$R$1,"",I146)=0,"",IF($E146&gt;Ficha!$R$1,((_xll.ECONOMATICA(Estrategia!A157,"Return",$P$9,$B$1)/100)+1)*100,I146))</f>
        <v/>
      </c>
      <c r="U146" s="1" t="str" cm="1">
        <f t="array" ref="U146">IF(IF($E146&gt;Ficha!$R$1,"",J146)=0,"",IF($E146&gt;Ficha!$R$1,((_xll.ECONOMATICA($U$7,"Return",$P$9,$B$1)/100)+1)*100,J146))</f>
        <v/>
      </c>
      <c r="V146" s="1" t="str">
        <f>IF(IF($E$9&gt;Ficha!$R$1,"",K146)=0,"",IF($E$9&gt;Ficha!$R$1,"",K146))</f>
        <v/>
      </c>
    </row>
    <row r="147" spans="5:22" x14ac:dyDescent="0.3">
      <c r="E147" s="34"/>
      <c r="L147" s="30" t="str">
        <f t="shared" si="9"/>
        <v/>
      </c>
      <c r="M147" s="1" t="str">
        <f t="shared" si="10"/>
        <v/>
      </c>
      <c r="N147" s="1" t="str">
        <f t="shared" si="11"/>
        <v/>
      </c>
      <c r="O147" s="1" t="str">
        <f t="shared" si="12"/>
        <v/>
      </c>
      <c r="P147" s="34" t="str">
        <f>IF(IF(E147&gt;Ficha!$R$1,"",E147)=0,"",IF(E147&gt;Ficha!$R$1,Ficha!$R$1,E147))</f>
        <v/>
      </c>
      <c r="Q147" s="1" t="str" cm="1">
        <f t="array" ref="Q147">IF(IF($E147&gt;Ficha!$R$1,"",F147)=0,"",IF($E147&gt;Ficha!$R$1,((_xll.ECONOMATICA(Portafolios!$B$19,"Return",$P$9,$B$1)/100)+1)*100,F147))</f>
        <v/>
      </c>
      <c r="R147" s="1" t="str" cm="1">
        <f t="array" ref="R147">IF(IF($E147&gt;Ficha!$R$1,"",G147)=0,"",IF($E147&gt;Ficha!$R$1,((_xll.ECONOMATICA(Portafolios!$F$19,"Return",$P$9,$B$1)/100)+1)*100,G147))</f>
        <v/>
      </c>
      <c r="S147" s="1" t="str" cm="1">
        <f t="array" ref="S147">IF(IF($E147&gt;Ficha!$R$1,"",H147)=0,"",IF($E147&gt;Ficha!$R$1,((_xll.ECONOMATICA(Portafolios!$J$19,"Return",$P$9,$B$1)/100)+1)*100,H147))</f>
        <v/>
      </c>
      <c r="T147" s="1" t="str" cm="1">
        <f t="array" ref="T147">IF(IF($E147&gt;Ficha!$R$1,"",I147)=0,"",IF($E147&gt;Ficha!$R$1,((_xll.ECONOMATICA(Estrategia!A158,"Return",$P$9,$B$1)/100)+1)*100,I147))</f>
        <v/>
      </c>
      <c r="U147" s="1" t="str" cm="1">
        <f t="array" ref="U147">IF(IF($E147&gt;Ficha!$R$1,"",J147)=0,"",IF($E147&gt;Ficha!$R$1,((_xll.ECONOMATICA($U$7,"Return",$P$9,$B$1)/100)+1)*100,J147))</f>
        <v/>
      </c>
      <c r="V147" s="1" t="str">
        <f>IF(IF($E$9&gt;Ficha!$R$1,"",K147)=0,"",IF($E$9&gt;Ficha!$R$1,"",K147))</f>
        <v/>
      </c>
    </row>
    <row r="148" spans="5:22" x14ac:dyDescent="0.3">
      <c r="E148" s="34"/>
      <c r="L148" s="30" t="str">
        <f t="shared" si="9"/>
        <v/>
      </c>
      <c r="M148" s="1" t="str">
        <f t="shared" si="10"/>
        <v/>
      </c>
      <c r="N148" s="1" t="str">
        <f t="shared" si="11"/>
        <v/>
      </c>
      <c r="O148" s="1" t="str">
        <f t="shared" si="12"/>
        <v/>
      </c>
      <c r="P148" s="34" t="str">
        <f>IF(IF(E148&gt;Ficha!$R$1,"",E148)=0,"",IF(E148&gt;Ficha!$R$1,Ficha!$R$1,E148))</f>
        <v/>
      </c>
      <c r="Q148" s="1" t="str" cm="1">
        <f t="array" ref="Q148">IF(IF($E148&gt;Ficha!$R$1,"",F148)=0,"",IF($E148&gt;Ficha!$R$1,((_xll.ECONOMATICA(Portafolios!$B$19,"Return",$P$9,$B$1)/100)+1)*100,F148))</f>
        <v/>
      </c>
      <c r="R148" s="1" t="str" cm="1">
        <f t="array" ref="R148">IF(IF($E148&gt;Ficha!$R$1,"",G148)=0,"",IF($E148&gt;Ficha!$R$1,((_xll.ECONOMATICA(Portafolios!$F$19,"Return",$P$9,$B$1)/100)+1)*100,G148))</f>
        <v/>
      </c>
      <c r="S148" s="1" t="str" cm="1">
        <f t="array" ref="S148">IF(IF($E148&gt;Ficha!$R$1,"",H148)=0,"",IF($E148&gt;Ficha!$R$1,((_xll.ECONOMATICA(Portafolios!$J$19,"Return",$P$9,$B$1)/100)+1)*100,H148))</f>
        <v/>
      </c>
      <c r="T148" s="1" t="str" cm="1">
        <f t="array" ref="T148">IF(IF($E148&gt;Ficha!$R$1,"",I148)=0,"",IF($E148&gt;Ficha!$R$1,((_xll.ECONOMATICA(Estrategia!A159,"Return",$P$9,$B$1)/100)+1)*100,I148))</f>
        <v/>
      </c>
      <c r="U148" s="1" t="str" cm="1">
        <f t="array" ref="U148">IF(IF($E148&gt;Ficha!$R$1,"",J148)=0,"",IF($E148&gt;Ficha!$R$1,((_xll.ECONOMATICA($U$7,"Return",$P$9,$B$1)/100)+1)*100,J148))</f>
        <v/>
      </c>
      <c r="V148" s="1" t="str">
        <f>IF(IF($E$9&gt;Ficha!$R$1,"",K148)=0,"",IF($E$9&gt;Ficha!$R$1,"",K148))</f>
        <v/>
      </c>
    </row>
    <row r="149" spans="5:22" x14ac:dyDescent="0.3">
      <c r="E149" s="34"/>
      <c r="L149" s="30" t="str">
        <f t="shared" si="9"/>
        <v/>
      </c>
      <c r="M149" s="1" t="str">
        <f t="shared" si="10"/>
        <v/>
      </c>
      <c r="N149" s="1" t="str">
        <f t="shared" si="11"/>
        <v/>
      </c>
      <c r="O149" s="1" t="str">
        <f t="shared" si="12"/>
        <v/>
      </c>
      <c r="P149" s="34" t="str">
        <f>IF(IF(E149&gt;Ficha!$R$1,"",E149)=0,"",IF(E149&gt;Ficha!$R$1,Ficha!$R$1,E149))</f>
        <v/>
      </c>
      <c r="Q149" s="1" t="str" cm="1">
        <f t="array" ref="Q149">IF(IF($E149&gt;Ficha!$R$1,"",F149)=0,"",IF($E149&gt;Ficha!$R$1,((_xll.ECONOMATICA(Portafolios!$B$19,"Return",$P$9,$B$1)/100)+1)*100,F149))</f>
        <v/>
      </c>
      <c r="R149" s="1" t="str" cm="1">
        <f t="array" ref="R149">IF(IF($E149&gt;Ficha!$R$1,"",G149)=0,"",IF($E149&gt;Ficha!$R$1,((_xll.ECONOMATICA(Portafolios!$F$19,"Return",$P$9,$B$1)/100)+1)*100,G149))</f>
        <v/>
      </c>
      <c r="S149" s="1" t="str" cm="1">
        <f t="array" ref="S149">IF(IF($E149&gt;Ficha!$R$1,"",H149)=0,"",IF($E149&gt;Ficha!$R$1,((_xll.ECONOMATICA(Portafolios!$J$19,"Return",$P$9,$B$1)/100)+1)*100,H149))</f>
        <v/>
      </c>
      <c r="T149" s="1" t="str" cm="1">
        <f t="array" ref="T149">IF(IF($E149&gt;Ficha!$R$1,"",I149)=0,"",IF($E149&gt;Ficha!$R$1,((_xll.ECONOMATICA(Estrategia!A160,"Return",$P$9,$B$1)/100)+1)*100,I149))</f>
        <v/>
      </c>
      <c r="U149" s="1" t="str" cm="1">
        <f t="array" ref="U149">IF(IF($E149&gt;Ficha!$R$1,"",J149)=0,"",IF($E149&gt;Ficha!$R$1,((_xll.ECONOMATICA($U$7,"Return",$P$9,$B$1)/100)+1)*100,J149))</f>
        <v/>
      </c>
      <c r="V149" s="1" t="str">
        <f>IF(IF($E$9&gt;Ficha!$R$1,"",K149)=0,"",IF($E$9&gt;Ficha!$R$1,"",K149))</f>
        <v/>
      </c>
    </row>
    <row r="150" spans="5:22" x14ac:dyDescent="0.3">
      <c r="E150" s="34"/>
      <c r="L150" s="30" t="str">
        <f t="shared" ref="L150:L213" si="13">IF(E150="","",E150)</f>
        <v/>
      </c>
      <c r="M150" s="1" t="str">
        <f t="shared" ref="M150:M213" si="14">IF(F150="","",M149*(F150/F149)+$N$7)</f>
        <v/>
      </c>
      <c r="N150" s="1" t="str">
        <f t="shared" ref="N150:N213" si="15">IF(G150="","",N149*(G150/G149)+$N$7)</f>
        <v/>
      </c>
      <c r="O150" s="1" t="str">
        <f t="shared" ref="O150:O213" si="16">IF(H150="","",O149*(H150/H149)+$N$7)</f>
        <v/>
      </c>
      <c r="P150" s="34" t="str">
        <f>IF(IF(E150&gt;Ficha!$R$1,"",E150)=0,"",IF(E150&gt;Ficha!$R$1,Ficha!$R$1,E150))</f>
        <v/>
      </c>
      <c r="Q150" s="1" t="str" cm="1">
        <f t="array" ref="Q150">IF(IF($E150&gt;Ficha!$R$1,"",F150)=0,"",IF($E150&gt;Ficha!$R$1,((_xll.ECONOMATICA(Portafolios!$B$19,"Return",$P$9,$B$1)/100)+1)*100,F150))</f>
        <v/>
      </c>
      <c r="R150" s="1" t="str" cm="1">
        <f t="array" ref="R150">IF(IF($E150&gt;Ficha!$R$1,"",G150)=0,"",IF($E150&gt;Ficha!$R$1,((_xll.ECONOMATICA(Portafolios!$F$19,"Return",$P$9,$B$1)/100)+1)*100,G150))</f>
        <v/>
      </c>
      <c r="S150" s="1" t="str" cm="1">
        <f t="array" ref="S150">IF(IF($E150&gt;Ficha!$R$1,"",H150)=0,"",IF($E150&gt;Ficha!$R$1,((_xll.ECONOMATICA(Portafolios!$J$19,"Return",$P$9,$B$1)/100)+1)*100,H150))</f>
        <v/>
      </c>
      <c r="T150" s="1" t="str" cm="1">
        <f t="array" ref="T150">IF(IF($E150&gt;Ficha!$R$1,"",I150)=0,"",IF($E150&gt;Ficha!$R$1,((_xll.ECONOMATICA(Estrategia!A161,"Return",$P$9,$B$1)/100)+1)*100,I150))</f>
        <v/>
      </c>
      <c r="U150" s="1" t="str" cm="1">
        <f t="array" ref="U150">IF(IF($E150&gt;Ficha!$R$1,"",J150)=0,"",IF($E150&gt;Ficha!$R$1,((_xll.ECONOMATICA($U$7,"Return",$P$9,$B$1)/100)+1)*100,J150))</f>
        <v/>
      </c>
      <c r="V150" s="1" t="str">
        <f>IF(IF($E$9&gt;Ficha!$R$1,"",K150)=0,"",IF($E$9&gt;Ficha!$R$1,"",K150))</f>
        <v/>
      </c>
    </row>
    <row r="151" spans="5:22" x14ac:dyDescent="0.3">
      <c r="E151" s="34"/>
      <c r="L151" s="30" t="str">
        <f t="shared" si="13"/>
        <v/>
      </c>
      <c r="M151" s="1" t="str">
        <f t="shared" si="14"/>
        <v/>
      </c>
      <c r="N151" s="1" t="str">
        <f t="shared" si="15"/>
        <v/>
      </c>
      <c r="O151" s="1" t="str">
        <f t="shared" si="16"/>
        <v/>
      </c>
      <c r="P151" s="34" t="str">
        <f>IF(IF(E151&gt;Ficha!$R$1,"",E151)=0,"",IF(E151&gt;Ficha!$R$1,Ficha!$R$1,E151))</f>
        <v/>
      </c>
      <c r="Q151" s="1" t="str" cm="1">
        <f t="array" ref="Q151">IF(IF($E151&gt;Ficha!$R$1,"",F151)=0,"",IF($E151&gt;Ficha!$R$1,((_xll.ECONOMATICA(Portafolios!$B$19,"Return",$P$9,$B$1)/100)+1)*100,F151))</f>
        <v/>
      </c>
      <c r="R151" s="1" t="str" cm="1">
        <f t="array" ref="R151">IF(IF($E151&gt;Ficha!$R$1,"",G151)=0,"",IF($E151&gt;Ficha!$R$1,((_xll.ECONOMATICA(Portafolios!$F$19,"Return",$P$9,$B$1)/100)+1)*100,G151))</f>
        <v/>
      </c>
      <c r="S151" s="1" t="str" cm="1">
        <f t="array" ref="S151">IF(IF($E151&gt;Ficha!$R$1,"",H151)=0,"",IF($E151&gt;Ficha!$R$1,((_xll.ECONOMATICA(Portafolios!$J$19,"Return",$P$9,$B$1)/100)+1)*100,H151))</f>
        <v/>
      </c>
      <c r="T151" s="1" t="str" cm="1">
        <f t="array" ref="T151">IF(IF($E151&gt;Ficha!$R$1,"",I151)=0,"",IF($E151&gt;Ficha!$R$1,((_xll.ECONOMATICA(Estrategia!A162,"Return",$P$9,$B$1)/100)+1)*100,I151))</f>
        <v/>
      </c>
      <c r="U151" s="1" t="str" cm="1">
        <f t="array" ref="U151">IF(IF($E151&gt;Ficha!$R$1,"",J151)=0,"",IF($E151&gt;Ficha!$R$1,((_xll.ECONOMATICA($U$7,"Return",$P$9,$B$1)/100)+1)*100,J151))</f>
        <v/>
      </c>
      <c r="V151" s="1" t="str">
        <f>IF(IF($E$9&gt;Ficha!$R$1,"",K151)=0,"",IF($E$9&gt;Ficha!$R$1,"",K151))</f>
        <v/>
      </c>
    </row>
    <row r="152" spans="5:22" x14ac:dyDescent="0.3">
      <c r="E152" s="34"/>
      <c r="L152" s="30" t="str">
        <f t="shared" si="13"/>
        <v/>
      </c>
      <c r="M152" s="1" t="str">
        <f t="shared" si="14"/>
        <v/>
      </c>
      <c r="N152" s="1" t="str">
        <f t="shared" si="15"/>
        <v/>
      </c>
      <c r="O152" s="1" t="str">
        <f t="shared" si="16"/>
        <v/>
      </c>
      <c r="P152" s="34" t="str">
        <f>IF(IF(E152&gt;Ficha!$R$1,"",E152)=0,"",IF(E152&gt;Ficha!$R$1,Ficha!$R$1,E152))</f>
        <v/>
      </c>
      <c r="Q152" s="1" t="str" cm="1">
        <f t="array" ref="Q152">IF(IF($E152&gt;Ficha!$R$1,"",F152)=0,"",IF($E152&gt;Ficha!$R$1,((_xll.ECONOMATICA(Portafolios!$B$19,"Return",$P$9,$B$1)/100)+1)*100,F152))</f>
        <v/>
      </c>
      <c r="R152" s="1" t="str" cm="1">
        <f t="array" ref="R152">IF(IF($E152&gt;Ficha!$R$1,"",G152)=0,"",IF($E152&gt;Ficha!$R$1,((_xll.ECONOMATICA(Portafolios!$F$19,"Return",$P$9,$B$1)/100)+1)*100,G152))</f>
        <v/>
      </c>
      <c r="S152" s="1" t="str" cm="1">
        <f t="array" ref="S152">IF(IF($E152&gt;Ficha!$R$1,"",H152)=0,"",IF($E152&gt;Ficha!$R$1,((_xll.ECONOMATICA(Portafolios!$J$19,"Return",$P$9,$B$1)/100)+1)*100,H152))</f>
        <v/>
      </c>
      <c r="T152" s="1" t="str" cm="1">
        <f t="array" ref="T152">IF(IF($E152&gt;Ficha!$R$1,"",I152)=0,"",IF($E152&gt;Ficha!$R$1,((_xll.ECONOMATICA(Estrategia!A163,"Return",$P$9,$B$1)/100)+1)*100,I152))</f>
        <v/>
      </c>
      <c r="U152" s="1" t="str" cm="1">
        <f t="array" ref="U152">IF(IF($E152&gt;Ficha!$R$1,"",J152)=0,"",IF($E152&gt;Ficha!$R$1,((_xll.ECONOMATICA($U$7,"Return",$P$9,$B$1)/100)+1)*100,J152))</f>
        <v/>
      </c>
      <c r="V152" s="1" t="str">
        <f>IF(IF($E$9&gt;Ficha!$R$1,"",K152)=0,"",IF($E$9&gt;Ficha!$R$1,"",K152))</f>
        <v/>
      </c>
    </row>
    <row r="153" spans="5:22" x14ac:dyDescent="0.3">
      <c r="E153" s="34"/>
      <c r="L153" s="30" t="str">
        <f t="shared" si="13"/>
        <v/>
      </c>
      <c r="M153" s="1" t="str">
        <f t="shared" si="14"/>
        <v/>
      </c>
      <c r="N153" s="1" t="str">
        <f t="shared" si="15"/>
        <v/>
      </c>
      <c r="O153" s="1" t="str">
        <f t="shared" si="16"/>
        <v/>
      </c>
      <c r="P153" s="34" t="str">
        <f>IF(IF(E153&gt;Ficha!$R$1,"",E153)=0,"",IF(E153&gt;Ficha!$R$1,Ficha!$R$1,E153))</f>
        <v/>
      </c>
      <c r="Q153" s="1" t="str" cm="1">
        <f t="array" ref="Q153">IF(IF($E153&gt;Ficha!$R$1,"",F153)=0,"",IF($E153&gt;Ficha!$R$1,((_xll.ECONOMATICA(Portafolios!$B$19,"Return",$P$9,$B$1)/100)+1)*100,F153))</f>
        <v/>
      </c>
      <c r="R153" s="1" t="str" cm="1">
        <f t="array" ref="R153">IF(IF($E153&gt;Ficha!$R$1,"",G153)=0,"",IF($E153&gt;Ficha!$R$1,((_xll.ECONOMATICA(Portafolios!$F$19,"Return",$P$9,$B$1)/100)+1)*100,G153))</f>
        <v/>
      </c>
      <c r="S153" s="1" t="str" cm="1">
        <f t="array" ref="S153">IF(IF($E153&gt;Ficha!$R$1,"",H153)=0,"",IF($E153&gt;Ficha!$R$1,((_xll.ECONOMATICA(Portafolios!$J$19,"Return",$P$9,$B$1)/100)+1)*100,H153))</f>
        <v/>
      </c>
      <c r="T153" s="1" t="str" cm="1">
        <f t="array" ref="T153">IF(IF($E153&gt;Ficha!$R$1,"",I153)=0,"",IF($E153&gt;Ficha!$R$1,((_xll.ECONOMATICA(Estrategia!A164,"Return",$P$9,$B$1)/100)+1)*100,I153))</f>
        <v/>
      </c>
      <c r="U153" s="1" t="str" cm="1">
        <f t="array" ref="U153">IF(IF($E153&gt;Ficha!$R$1,"",J153)=0,"",IF($E153&gt;Ficha!$R$1,((_xll.ECONOMATICA($U$7,"Return",$P$9,$B$1)/100)+1)*100,J153))</f>
        <v/>
      </c>
      <c r="V153" s="1" t="str">
        <f>IF(IF($E$9&gt;Ficha!$R$1,"",K153)=0,"",IF($E$9&gt;Ficha!$R$1,"",K153))</f>
        <v/>
      </c>
    </row>
    <row r="154" spans="5:22" x14ac:dyDescent="0.3">
      <c r="E154" s="34"/>
      <c r="L154" s="30" t="str">
        <f t="shared" si="13"/>
        <v/>
      </c>
      <c r="M154" s="1" t="str">
        <f t="shared" si="14"/>
        <v/>
      </c>
      <c r="N154" s="1" t="str">
        <f t="shared" si="15"/>
        <v/>
      </c>
      <c r="O154" s="1" t="str">
        <f t="shared" si="16"/>
        <v/>
      </c>
      <c r="P154" s="34" t="str">
        <f>IF(IF(E154&gt;Ficha!$R$1,"",E154)=0,"",IF(E154&gt;Ficha!$R$1,Ficha!$R$1,E154))</f>
        <v/>
      </c>
      <c r="Q154" s="1" t="str" cm="1">
        <f t="array" ref="Q154">IF(IF($E154&gt;Ficha!$R$1,"",F154)=0,"",IF($E154&gt;Ficha!$R$1,((_xll.ECONOMATICA(Portafolios!$B$19,"Return",$P$9,$B$1)/100)+1)*100,F154))</f>
        <v/>
      </c>
      <c r="R154" s="1" t="str" cm="1">
        <f t="array" ref="R154">IF(IF($E154&gt;Ficha!$R$1,"",G154)=0,"",IF($E154&gt;Ficha!$R$1,((_xll.ECONOMATICA(Portafolios!$F$19,"Return",$P$9,$B$1)/100)+1)*100,G154))</f>
        <v/>
      </c>
      <c r="S154" s="1" t="str" cm="1">
        <f t="array" ref="S154">IF(IF($E154&gt;Ficha!$R$1,"",H154)=0,"",IF($E154&gt;Ficha!$R$1,((_xll.ECONOMATICA(Portafolios!$J$19,"Return",$P$9,$B$1)/100)+1)*100,H154))</f>
        <v/>
      </c>
      <c r="T154" s="1" t="str" cm="1">
        <f t="array" ref="T154">IF(IF($E154&gt;Ficha!$R$1,"",I154)=0,"",IF($E154&gt;Ficha!$R$1,((_xll.ECONOMATICA(Estrategia!A165,"Return",$P$9,$B$1)/100)+1)*100,I154))</f>
        <v/>
      </c>
      <c r="U154" s="1" t="str" cm="1">
        <f t="array" ref="U154">IF(IF($E154&gt;Ficha!$R$1,"",J154)=0,"",IF($E154&gt;Ficha!$R$1,((_xll.ECONOMATICA($U$7,"Return",$P$9,$B$1)/100)+1)*100,J154))</f>
        <v/>
      </c>
      <c r="V154" s="1" t="str">
        <f>IF(IF($E$9&gt;Ficha!$R$1,"",K154)=0,"",IF($E$9&gt;Ficha!$R$1,"",K154))</f>
        <v/>
      </c>
    </row>
    <row r="155" spans="5:22" x14ac:dyDescent="0.3">
      <c r="E155" s="34"/>
      <c r="L155" s="30" t="str">
        <f t="shared" si="13"/>
        <v/>
      </c>
      <c r="M155" s="1" t="str">
        <f t="shared" si="14"/>
        <v/>
      </c>
      <c r="N155" s="1" t="str">
        <f t="shared" si="15"/>
        <v/>
      </c>
      <c r="O155" s="1" t="str">
        <f t="shared" si="16"/>
        <v/>
      </c>
      <c r="P155" s="34" t="str">
        <f>IF(IF(E155&gt;Ficha!$R$1,"",E155)=0,"",IF(E155&gt;Ficha!$R$1,Ficha!$R$1,E155))</f>
        <v/>
      </c>
      <c r="Q155" s="1" t="str" cm="1">
        <f t="array" ref="Q155">IF(IF($E155&gt;Ficha!$R$1,"",F155)=0,"",IF($E155&gt;Ficha!$R$1,((_xll.ECONOMATICA(Portafolios!$B$19,"Return",$P$9,$B$1)/100)+1)*100,F155))</f>
        <v/>
      </c>
      <c r="R155" s="1" t="str" cm="1">
        <f t="array" ref="R155">IF(IF($E155&gt;Ficha!$R$1,"",G155)=0,"",IF($E155&gt;Ficha!$R$1,((_xll.ECONOMATICA(Portafolios!$F$19,"Return",$P$9,$B$1)/100)+1)*100,G155))</f>
        <v/>
      </c>
      <c r="S155" s="1" t="str" cm="1">
        <f t="array" ref="S155">IF(IF($E155&gt;Ficha!$R$1,"",H155)=0,"",IF($E155&gt;Ficha!$R$1,((_xll.ECONOMATICA(Portafolios!$J$19,"Return",$P$9,$B$1)/100)+1)*100,H155))</f>
        <v/>
      </c>
      <c r="T155" s="1" t="str" cm="1">
        <f t="array" ref="T155">IF(IF($E155&gt;Ficha!$R$1,"",I155)=0,"",IF($E155&gt;Ficha!$R$1,((_xll.ECONOMATICA(Estrategia!A166,"Return",$P$9,$B$1)/100)+1)*100,I155))</f>
        <v/>
      </c>
      <c r="U155" s="1" t="str" cm="1">
        <f t="array" ref="U155">IF(IF($E155&gt;Ficha!$R$1,"",J155)=0,"",IF($E155&gt;Ficha!$R$1,((_xll.ECONOMATICA($U$7,"Return",$P$9,$B$1)/100)+1)*100,J155))</f>
        <v/>
      </c>
      <c r="V155" s="1" t="str">
        <f>IF(IF($E$9&gt;Ficha!$R$1,"",K155)=0,"",IF($E$9&gt;Ficha!$R$1,"",K155))</f>
        <v/>
      </c>
    </row>
    <row r="156" spans="5:22" x14ac:dyDescent="0.3">
      <c r="E156" s="34"/>
      <c r="L156" s="30" t="str">
        <f t="shared" si="13"/>
        <v/>
      </c>
      <c r="M156" s="1" t="str">
        <f t="shared" si="14"/>
        <v/>
      </c>
      <c r="N156" s="1" t="str">
        <f t="shared" si="15"/>
        <v/>
      </c>
      <c r="O156" s="1" t="str">
        <f t="shared" si="16"/>
        <v/>
      </c>
      <c r="P156" s="34" t="str">
        <f>IF(IF(E156&gt;Ficha!$R$1,"",E156)=0,"",IF(E156&gt;Ficha!$R$1,Ficha!$R$1,E156))</f>
        <v/>
      </c>
      <c r="Q156" s="1" t="str" cm="1">
        <f t="array" ref="Q156">IF(IF($E156&gt;Ficha!$R$1,"",F156)=0,"",IF($E156&gt;Ficha!$R$1,((_xll.ECONOMATICA(Portafolios!$B$19,"Return",$P$9,$B$1)/100)+1)*100,F156))</f>
        <v/>
      </c>
      <c r="R156" s="1" t="str" cm="1">
        <f t="array" ref="R156">IF(IF($E156&gt;Ficha!$R$1,"",G156)=0,"",IF($E156&gt;Ficha!$R$1,((_xll.ECONOMATICA(Portafolios!$F$19,"Return",$P$9,$B$1)/100)+1)*100,G156))</f>
        <v/>
      </c>
      <c r="S156" s="1" t="str" cm="1">
        <f t="array" ref="S156">IF(IF($E156&gt;Ficha!$R$1,"",H156)=0,"",IF($E156&gt;Ficha!$R$1,((_xll.ECONOMATICA(Portafolios!$J$19,"Return",$P$9,$B$1)/100)+1)*100,H156))</f>
        <v/>
      </c>
      <c r="T156" s="1" t="str" cm="1">
        <f t="array" ref="T156">IF(IF($E156&gt;Ficha!$R$1,"",I156)=0,"",IF($E156&gt;Ficha!$R$1,((_xll.ECONOMATICA(Estrategia!A167,"Return",$P$9,$B$1)/100)+1)*100,I156))</f>
        <v/>
      </c>
      <c r="U156" s="1" t="str" cm="1">
        <f t="array" ref="U156">IF(IF($E156&gt;Ficha!$R$1,"",J156)=0,"",IF($E156&gt;Ficha!$R$1,((_xll.ECONOMATICA($U$7,"Return",$P$9,$B$1)/100)+1)*100,J156))</f>
        <v/>
      </c>
      <c r="V156" s="1" t="str">
        <f>IF(IF($E$9&gt;Ficha!$R$1,"",K156)=0,"",IF($E$9&gt;Ficha!$R$1,"",K156))</f>
        <v/>
      </c>
    </row>
    <row r="157" spans="5:22" x14ac:dyDescent="0.3">
      <c r="E157" s="34"/>
      <c r="L157" s="30" t="str">
        <f t="shared" si="13"/>
        <v/>
      </c>
      <c r="M157" s="1" t="str">
        <f t="shared" si="14"/>
        <v/>
      </c>
      <c r="N157" s="1" t="str">
        <f t="shared" si="15"/>
        <v/>
      </c>
      <c r="O157" s="1" t="str">
        <f t="shared" si="16"/>
        <v/>
      </c>
      <c r="P157" s="34" t="str">
        <f>IF(IF(E157&gt;Ficha!$R$1,"",E157)=0,"",IF(E157&gt;Ficha!$R$1,Ficha!$R$1,E157))</f>
        <v/>
      </c>
      <c r="Q157" s="1" t="str" cm="1">
        <f t="array" ref="Q157">IF(IF($E157&gt;Ficha!$R$1,"",F157)=0,"",IF($E157&gt;Ficha!$R$1,((_xll.ECONOMATICA(Portafolios!$B$19,"Return",$P$9,$B$1)/100)+1)*100,F157))</f>
        <v/>
      </c>
      <c r="R157" s="1" t="str" cm="1">
        <f t="array" ref="R157">IF(IF($E157&gt;Ficha!$R$1,"",G157)=0,"",IF($E157&gt;Ficha!$R$1,((_xll.ECONOMATICA(Portafolios!$F$19,"Return",$P$9,$B$1)/100)+1)*100,G157))</f>
        <v/>
      </c>
      <c r="S157" s="1" t="str" cm="1">
        <f t="array" ref="S157">IF(IF($E157&gt;Ficha!$R$1,"",H157)=0,"",IF($E157&gt;Ficha!$R$1,((_xll.ECONOMATICA(Portafolios!$J$19,"Return",$P$9,$B$1)/100)+1)*100,H157))</f>
        <v/>
      </c>
      <c r="T157" s="1" t="str" cm="1">
        <f t="array" ref="T157">IF(IF($E157&gt;Ficha!$R$1,"",I157)=0,"",IF($E157&gt;Ficha!$R$1,((_xll.ECONOMATICA(Estrategia!A168,"Return",$P$9,$B$1)/100)+1)*100,I157))</f>
        <v/>
      </c>
      <c r="U157" s="1" t="str" cm="1">
        <f t="array" ref="U157">IF(IF($E157&gt;Ficha!$R$1,"",J157)=0,"",IF($E157&gt;Ficha!$R$1,((_xll.ECONOMATICA($U$7,"Return",$P$9,$B$1)/100)+1)*100,J157))</f>
        <v/>
      </c>
      <c r="V157" s="1" t="str">
        <f>IF(IF($E$9&gt;Ficha!$R$1,"",K157)=0,"",IF($E$9&gt;Ficha!$R$1,"",K157))</f>
        <v/>
      </c>
    </row>
    <row r="158" spans="5:22" x14ac:dyDescent="0.3">
      <c r="E158" s="34"/>
      <c r="L158" s="30" t="str">
        <f t="shared" si="13"/>
        <v/>
      </c>
      <c r="M158" s="1" t="str">
        <f t="shared" si="14"/>
        <v/>
      </c>
      <c r="N158" s="1" t="str">
        <f t="shared" si="15"/>
        <v/>
      </c>
      <c r="O158" s="1" t="str">
        <f t="shared" si="16"/>
        <v/>
      </c>
      <c r="P158" s="34" t="str">
        <f>IF(IF(E158&gt;Ficha!$R$1,"",E158)=0,"",IF(E158&gt;Ficha!$R$1,Ficha!$R$1,E158))</f>
        <v/>
      </c>
      <c r="Q158" s="1" t="str" cm="1">
        <f t="array" ref="Q158">IF(IF($E158&gt;Ficha!$R$1,"",F158)=0,"",IF($E158&gt;Ficha!$R$1,((_xll.ECONOMATICA(Portafolios!$B$19,"Return",$P$9,$B$1)/100)+1)*100,F158))</f>
        <v/>
      </c>
      <c r="R158" s="1" t="str" cm="1">
        <f t="array" ref="R158">IF(IF($E158&gt;Ficha!$R$1,"",G158)=0,"",IF($E158&gt;Ficha!$R$1,((_xll.ECONOMATICA(Portafolios!$F$19,"Return",$P$9,$B$1)/100)+1)*100,G158))</f>
        <v/>
      </c>
      <c r="S158" s="1" t="str" cm="1">
        <f t="array" ref="S158">IF(IF($E158&gt;Ficha!$R$1,"",H158)=0,"",IF($E158&gt;Ficha!$R$1,((_xll.ECONOMATICA(Portafolios!$J$19,"Return",$P$9,$B$1)/100)+1)*100,H158))</f>
        <v/>
      </c>
      <c r="T158" s="1" t="str" cm="1">
        <f t="array" ref="T158">IF(IF($E158&gt;Ficha!$R$1,"",I158)=0,"",IF($E158&gt;Ficha!$R$1,((_xll.ECONOMATICA(Estrategia!A169,"Return",$P$9,$B$1)/100)+1)*100,I158))</f>
        <v/>
      </c>
      <c r="U158" s="1" t="str" cm="1">
        <f t="array" ref="U158">IF(IF($E158&gt;Ficha!$R$1,"",J158)=0,"",IF($E158&gt;Ficha!$R$1,((_xll.ECONOMATICA($U$7,"Return",$P$9,$B$1)/100)+1)*100,J158))</f>
        <v/>
      </c>
      <c r="V158" s="1" t="str">
        <f>IF(IF($E$9&gt;Ficha!$R$1,"",K158)=0,"",IF($E$9&gt;Ficha!$R$1,"",K158))</f>
        <v/>
      </c>
    </row>
    <row r="159" spans="5:22" x14ac:dyDescent="0.3">
      <c r="E159" s="34"/>
      <c r="L159" s="30" t="str">
        <f t="shared" si="13"/>
        <v/>
      </c>
      <c r="M159" s="1" t="str">
        <f t="shared" si="14"/>
        <v/>
      </c>
      <c r="N159" s="1" t="str">
        <f t="shared" si="15"/>
        <v/>
      </c>
      <c r="O159" s="1" t="str">
        <f t="shared" si="16"/>
        <v/>
      </c>
      <c r="P159" s="34" t="str">
        <f>IF(IF(E159&gt;Ficha!$R$1,"",E159)=0,"",IF(E159&gt;Ficha!$R$1,Ficha!$R$1,E159))</f>
        <v/>
      </c>
      <c r="Q159" s="1" t="str" cm="1">
        <f t="array" ref="Q159">IF(IF($E159&gt;Ficha!$R$1,"",F159)=0,"",IF($E159&gt;Ficha!$R$1,((_xll.ECONOMATICA(Portafolios!$B$19,"Return",$P$9,$B$1)/100)+1)*100,F159))</f>
        <v/>
      </c>
      <c r="R159" s="1" t="str" cm="1">
        <f t="array" ref="R159">IF(IF($E159&gt;Ficha!$R$1,"",G159)=0,"",IF($E159&gt;Ficha!$R$1,((_xll.ECONOMATICA(Portafolios!$F$19,"Return",$P$9,$B$1)/100)+1)*100,G159))</f>
        <v/>
      </c>
      <c r="S159" s="1" t="str" cm="1">
        <f t="array" ref="S159">IF(IF($E159&gt;Ficha!$R$1,"",H159)=0,"",IF($E159&gt;Ficha!$R$1,((_xll.ECONOMATICA(Portafolios!$J$19,"Return",$P$9,$B$1)/100)+1)*100,H159))</f>
        <v/>
      </c>
      <c r="T159" s="1" t="str" cm="1">
        <f t="array" ref="T159">IF(IF($E159&gt;Ficha!$R$1,"",I159)=0,"",IF($E159&gt;Ficha!$R$1,((_xll.ECONOMATICA(Estrategia!A170,"Return",$P$9,$B$1)/100)+1)*100,I159))</f>
        <v/>
      </c>
      <c r="U159" s="1" t="str" cm="1">
        <f t="array" ref="U159">IF(IF($E159&gt;Ficha!$R$1,"",J159)=0,"",IF($E159&gt;Ficha!$R$1,((_xll.ECONOMATICA($U$7,"Return",$P$9,$B$1)/100)+1)*100,J159))</f>
        <v/>
      </c>
      <c r="V159" s="1" t="str">
        <f>IF(IF($E$9&gt;Ficha!$R$1,"",K159)=0,"",IF($E$9&gt;Ficha!$R$1,"",K159))</f>
        <v/>
      </c>
    </row>
    <row r="160" spans="5:22" x14ac:dyDescent="0.3">
      <c r="E160" s="34"/>
      <c r="L160" s="30" t="str">
        <f t="shared" si="13"/>
        <v/>
      </c>
      <c r="M160" s="1" t="str">
        <f t="shared" si="14"/>
        <v/>
      </c>
      <c r="N160" s="1" t="str">
        <f t="shared" si="15"/>
        <v/>
      </c>
      <c r="O160" s="1" t="str">
        <f t="shared" si="16"/>
        <v/>
      </c>
      <c r="P160" s="34" t="str">
        <f>IF(IF(E160&gt;Ficha!$R$1,"",E160)=0,"",IF(E160&gt;Ficha!$R$1,Ficha!$R$1,E160))</f>
        <v/>
      </c>
      <c r="Q160" s="1" t="str" cm="1">
        <f t="array" ref="Q160">IF(IF($E160&gt;Ficha!$R$1,"",F160)=0,"",IF($E160&gt;Ficha!$R$1,((_xll.ECONOMATICA(Portafolios!$B$19,"Return",$P$9,$B$1)/100)+1)*100,F160))</f>
        <v/>
      </c>
      <c r="R160" s="1" t="str" cm="1">
        <f t="array" ref="R160">IF(IF($E160&gt;Ficha!$R$1,"",G160)=0,"",IF($E160&gt;Ficha!$R$1,((_xll.ECONOMATICA(Portafolios!$F$19,"Return",$P$9,$B$1)/100)+1)*100,G160))</f>
        <v/>
      </c>
      <c r="S160" s="1" t="str" cm="1">
        <f t="array" ref="S160">IF(IF($E160&gt;Ficha!$R$1,"",H160)=0,"",IF($E160&gt;Ficha!$R$1,((_xll.ECONOMATICA(Portafolios!$J$19,"Return",$P$9,$B$1)/100)+1)*100,H160))</f>
        <v/>
      </c>
      <c r="T160" s="1" t="str" cm="1">
        <f t="array" ref="T160">IF(IF($E160&gt;Ficha!$R$1,"",I160)=0,"",IF($E160&gt;Ficha!$R$1,((_xll.ECONOMATICA(Estrategia!A171,"Return",$P$9,$B$1)/100)+1)*100,I160))</f>
        <v/>
      </c>
      <c r="U160" s="1" t="str" cm="1">
        <f t="array" ref="U160">IF(IF($E160&gt;Ficha!$R$1,"",J160)=0,"",IF($E160&gt;Ficha!$R$1,((_xll.ECONOMATICA($U$7,"Return",$P$9,$B$1)/100)+1)*100,J160))</f>
        <v/>
      </c>
      <c r="V160" s="1" t="str">
        <f>IF(IF($E$9&gt;Ficha!$R$1,"",K160)=0,"",IF($E$9&gt;Ficha!$R$1,"",K160))</f>
        <v/>
      </c>
    </row>
    <row r="161" spans="5:22" x14ac:dyDescent="0.3">
      <c r="E161" s="34"/>
      <c r="L161" s="30" t="str">
        <f t="shared" si="13"/>
        <v/>
      </c>
      <c r="M161" s="1" t="str">
        <f t="shared" si="14"/>
        <v/>
      </c>
      <c r="N161" s="1" t="str">
        <f t="shared" si="15"/>
        <v/>
      </c>
      <c r="O161" s="1" t="str">
        <f t="shared" si="16"/>
        <v/>
      </c>
      <c r="P161" s="34" t="str">
        <f>IF(IF(E161&gt;Ficha!$R$1,"",E161)=0,"",IF(E161&gt;Ficha!$R$1,Ficha!$R$1,E161))</f>
        <v/>
      </c>
      <c r="Q161" s="1" t="str" cm="1">
        <f t="array" ref="Q161">IF(IF($E161&gt;Ficha!$R$1,"",F161)=0,"",IF($E161&gt;Ficha!$R$1,((_xll.ECONOMATICA(Portafolios!$B$19,"Return",$P$9,$B$1)/100)+1)*100,F161))</f>
        <v/>
      </c>
      <c r="R161" s="1" t="str" cm="1">
        <f t="array" ref="R161">IF(IF($E161&gt;Ficha!$R$1,"",G161)=0,"",IF($E161&gt;Ficha!$R$1,((_xll.ECONOMATICA(Portafolios!$F$19,"Return",$P$9,$B$1)/100)+1)*100,G161))</f>
        <v/>
      </c>
      <c r="S161" s="1" t="str" cm="1">
        <f t="array" ref="S161">IF(IF($E161&gt;Ficha!$R$1,"",H161)=0,"",IF($E161&gt;Ficha!$R$1,((_xll.ECONOMATICA(Portafolios!$J$19,"Return",$P$9,$B$1)/100)+1)*100,H161))</f>
        <v/>
      </c>
      <c r="T161" s="1" t="str" cm="1">
        <f t="array" ref="T161">IF(IF($E161&gt;Ficha!$R$1,"",I161)=0,"",IF($E161&gt;Ficha!$R$1,((_xll.ECONOMATICA(Estrategia!A172,"Return",$P$9,$B$1)/100)+1)*100,I161))</f>
        <v/>
      </c>
      <c r="U161" s="1" t="str" cm="1">
        <f t="array" ref="U161">IF(IF($E161&gt;Ficha!$R$1,"",J161)=0,"",IF($E161&gt;Ficha!$R$1,((_xll.ECONOMATICA($U$7,"Return",$P$9,$B$1)/100)+1)*100,J161))</f>
        <v/>
      </c>
      <c r="V161" s="1" t="str">
        <f>IF(IF($E$9&gt;Ficha!$R$1,"",K161)=0,"",IF($E$9&gt;Ficha!$R$1,"",K161))</f>
        <v/>
      </c>
    </row>
    <row r="162" spans="5:22" x14ac:dyDescent="0.3">
      <c r="E162" s="34"/>
      <c r="L162" s="30" t="str">
        <f t="shared" si="13"/>
        <v/>
      </c>
      <c r="M162" s="1" t="str">
        <f t="shared" si="14"/>
        <v/>
      </c>
      <c r="N162" s="1" t="str">
        <f t="shared" si="15"/>
        <v/>
      </c>
      <c r="O162" s="1" t="str">
        <f t="shared" si="16"/>
        <v/>
      </c>
      <c r="P162" s="34" t="str">
        <f>IF(IF(E162&gt;Ficha!$R$1,"",E162)=0,"",IF(E162&gt;Ficha!$R$1,Ficha!$R$1,E162))</f>
        <v/>
      </c>
      <c r="Q162" s="1" t="str" cm="1">
        <f t="array" ref="Q162">IF(IF($E162&gt;Ficha!$R$1,"",F162)=0,"",IF($E162&gt;Ficha!$R$1,((_xll.ECONOMATICA(Portafolios!$B$19,"Return",$P$9,$B$1)/100)+1)*100,F162))</f>
        <v/>
      </c>
      <c r="R162" s="1" t="str" cm="1">
        <f t="array" ref="R162">IF(IF($E162&gt;Ficha!$R$1,"",G162)=0,"",IF($E162&gt;Ficha!$R$1,((_xll.ECONOMATICA(Portafolios!$F$19,"Return",$P$9,$B$1)/100)+1)*100,G162))</f>
        <v/>
      </c>
      <c r="S162" s="1" t="str" cm="1">
        <f t="array" ref="S162">IF(IF($E162&gt;Ficha!$R$1,"",H162)=0,"",IF($E162&gt;Ficha!$R$1,((_xll.ECONOMATICA(Portafolios!$J$19,"Return",$P$9,$B$1)/100)+1)*100,H162))</f>
        <v/>
      </c>
      <c r="T162" s="1" t="str" cm="1">
        <f t="array" ref="T162">IF(IF($E162&gt;Ficha!$R$1,"",I162)=0,"",IF($E162&gt;Ficha!$R$1,((_xll.ECONOMATICA(Estrategia!A173,"Return",$P$9,$B$1)/100)+1)*100,I162))</f>
        <v/>
      </c>
      <c r="U162" s="1" t="str" cm="1">
        <f t="array" ref="U162">IF(IF($E162&gt;Ficha!$R$1,"",J162)=0,"",IF($E162&gt;Ficha!$R$1,((_xll.ECONOMATICA($U$7,"Return",$P$9,$B$1)/100)+1)*100,J162))</f>
        <v/>
      </c>
      <c r="V162" s="1" t="str">
        <f>IF(IF($E$9&gt;Ficha!$R$1,"",K162)=0,"",IF($E$9&gt;Ficha!$R$1,"",K162))</f>
        <v/>
      </c>
    </row>
    <row r="163" spans="5:22" x14ac:dyDescent="0.3">
      <c r="E163" s="34"/>
      <c r="L163" s="30" t="str">
        <f t="shared" si="13"/>
        <v/>
      </c>
      <c r="M163" s="1" t="str">
        <f t="shared" si="14"/>
        <v/>
      </c>
      <c r="N163" s="1" t="str">
        <f t="shared" si="15"/>
        <v/>
      </c>
      <c r="O163" s="1" t="str">
        <f t="shared" si="16"/>
        <v/>
      </c>
      <c r="P163" s="34" t="str">
        <f>IF(IF(E163&gt;Ficha!$R$1,"",E163)=0,"",IF(E163&gt;Ficha!$R$1,Ficha!$R$1,E163))</f>
        <v/>
      </c>
      <c r="Q163" s="1" t="str" cm="1">
        <f t="array" ref="Q163">IF(IF($E163&gt;Ficha!$R$1,"",F163)=0,"",IF($E163&gt;Ficha!$R$1,((_xll.ECONOMATICA(Portafolios!$B$19,"Return",$P$9,$B$1)/100)+1)*100,F163))</f>
        <v/>
      </c>
      <c r="R163" s="1" t="str" cm="1">
        <f t="array" ref="R163">IF(IF($E163&gt;Ficha!$R$1,"",G163)=0,"",IF($E163&gt;Ficha!$R$1,((_xll.ECONOMATICA(Portafolios!$F$19,"Return",$P$9,$B$1)/100)+1)*100,G163))</f>
        <v/>
      </c>
      <c r="S163" s="1" t="str" cm="1">
        <f t="array" ref="S163">IF(IF($E163&gt;Ficha!$R$1,"",H163)=0,"",IF($E163&gt;Ficha!$R$1,((_xll.ECONOMATICA(Portafolios!$J$19,"Return",$P$9,$B$1)/100)+1)*100,H163))</f>
        <v/>
      </c>
      <c r="T163" s="1" t="str" cm="1">
        <f t="array" ref="T163">IF(IF($E163&gt;Ficha!$R$1,"",I163)=0,"",IF($E163&gt;Ficha!$R$1,((_xll.ECONOMATICA(Estrategia!A174,"Return",$P$9,$B$1)/100)+1)*100,I163))</f>
        <v/>
      </c>
      <c r="U163" s="1" t="str" cm="1">
        <f t="array" ref="U163">IF(IF($E163&gt;Ficha!$R$1,"",J163)=0,"",IF($E163&gt;Ficha!$R$1,((_xll.ECONOMATICA($U$7,"Return",$P$9,$B$1)/100)+1)*100,J163))</f>
        <v/>
      </c>
      <c r="V163" s="1" t="str">
        <f>IF(IF($E$9&gt;Ficha!$R$1,"",K163)=0,"",IF($E$9&gt;Ficha!$R$1,"",K163))</f>
        <v/>
      </c>
    </row>
    <row r="164" spans="5:22" x14ac:dyDescent="0.3">
      <c r="E164" s="34"/>
      <c r="L164" s="30" t="str">
        <f t="shared" si="13"/>
        <v/>
      </c>
      <c r="M164" s="1" t="str">
        <f t="shared" si="14"/>
        <v/>
      </c>
      <c r="N164" s="1" t="str">
        <f t="shared" si="15"/>
        <v/>
      </c>
      <c r="O164" s="1" t="str">
        <f t="shared" si="16"/>
        <v/>
      </c>
      <c r="P164" s="34" t="str">
        <f>IF(IF(E164&gt;Ficha!$R$1,"",E164)=0,"",IF(E164&gt;Ficha!$R$1,Ficha!$R$1,E164))</f>
        <v/>
      </c>
      <c r="Q164" s="1" t="str" cm="1">
        <f t="array" ref="Q164">IF(IF($E164&gt;Ficha!$R$1,"",F164)=0,"",IF($E164&gt;Ficha!$R$1,((_xll.ECONOMATICA(Portafolios!$B$19,"Return",$P$9,$B$1)/100)+1)*100,F164))</f>
        <v/>
      </c>
      <c r="R164" s="1" t="str" cm="1">
        <f t="array" ref="R164">IF(IF($E164&gt;Ficha!$R$1,"",G164)=0,"",IF($E164&gt;Ficha!$R$1,((_xll.ECONOMATICA(Portafolios!$F$19,"Return",$P$9,$B$1)/100)+1)*100,G164))</f>
        <v/>
      </c>
      <c r="S164" s="1" t="str" cm="1">
        <f t="array" ref="S164">IF(IF($E164&gt;Ficha!$R$1,"",H164)=0,"",IF($E164&gt;Ficha!$R$1,((_xll.ECONOMATICA(Portafolios!$J$19,"Return",$P$9,$B$1)/100)+1)*100,H164))</f>
        <v/>
      </c>
      <c r="T164" s="1" t="str" cm="1">
        <f t="array" ref="T164">IF(IF($E164&gt;Ficha!$R$1,"",I164)=0,"",IF($E164&gt;Ficha!$R$1,((_xll.ECONOMATICA(Estrategia!A175,"Return",$P$9,$B$1)/100)+1)*100,I164))</f>
        <v/>
      </c>
      <c r="U164" s="1" t="str" cm="1">
        <f t="array" ref="U164">IF(IF($E164&gt;Ficha!$R$1,"",J164)=0,"",IF($E164&gt;Ficha!$R$1,((_xll.ECONOMATICA($U$7,"Return",$P$9,$B$1)/100)+1)*100,J164))</f>
        <v/>
      </c>
      <c r="V164" s="1" t="str">
        <f>IF(IF($E$9&gt;Ficha!$R$1,"",K164)=0,"",IF($E$9&gt;Ficha!$R$1,"",K164))</f>
        <v/>
      </c>
    </row>
    <row r="165" spans="5:22" x14ac:dyDescent="0.3">
      <c r="E165" s="34"/>
      <c r="L165" s="30" t="str">
        <f t="shared" si="13"/>
        <v/>
      </c>
      <c r="M165" s="1" t="str">
        <f t="shared" si="14"/>
        <v/>
      </c>
      <c r="N165" s="1" t="str">
        <f t="shared" si="15"/>
        <v/>
      </c>
      <c r="O165" s="1" t="str">
        <f t="shared" si="16"/>
        <v/>
      </c>
      <c r="P165" s="34" t="str">
        <f>IF(IF(E165&gt;Ficha!$R$1,"",E165)=0,"",IF(E165&gt;Ficha!$R$1,Ficha!$R$1,E165))</f>
        <v/>
      </c>
      <c r="Q165" s="1" t="str" cm="1">
        <f t="array" ref="Q165">IF(IF($E165&gt;Ficha!$R$1,"",F165)=0,"",IF($E165&gt;Ficha!$R$1,((_xll.ECONOMATICA(Portafolios!$B$19,"Return",$P$9,$B$1)/100)+1)*100,F165))</f>
        <v/>
      </c>
      <c r="R165" s="1" t="str" cm="1">
        <f t="array" ref="R165">IF(IF($E165&gt;Ficha!$R$1,"",G165)=0,"",IF($E165&gt;Ficha!$R$1,((_xll.ECONOMATICA(Portafolios!$F$19,"Return",$P$9,$B$1)/100)+1)*100,G165))</f>
        <v/>
      </c>
      <c r="S165" s="1" t="str" cm="1">
        <f t="array" ref="S165">IF(IF($E165&gt;Ficha!$R$1,"",H165)=0,"",IF($E165&gt;Ficha!$R$1,((_xll.ECONOMATICA(Portafolios!$J$19,"Return",$P$9,$B$1)/100)+1)*100,H165))</f>
        <v/>
      </c>
      <c r="T165" s="1" t="str" cm="1">
        <f t="array" ref="T165">IF(IF($E165&gt;Ficha!$R$1,"",I165)=0,"",IF($E165&gt;Ficha!$R$1,((_xll.ECONOMATICA(Estrategia!A176,"Return",$P$9,$B$1)/100)+1)*100,I165))</f>
        <v/>
      </c>
      <c r="U165" s="1" t="str" cm="1">
        <f t="array" ref="U165">IF(IF($E165&gt;Ficha!$R$1,"",J165)=0,"",IF($E165&gt;Ficha!$R$1,((_xll.ECONOMATICA($U$7,"Return",$P$9,$B$1)/100)+1)*100,J165))</f>
        <v/>
      </c>
      <c r="V165" s="1" t="str">
        <f>IF(IF($E$9&gt;Ficha!$R$1,"",K165)=0,"",IF($E$9&gt;Ficha!$R$1,"",K165))</f>
        <v/>
      </c>
    </row>
    <row r="166" spans="5:22" x14ac:dyDescent="0.3">
      <c r="E166" s="34"/>
      <c r="L166" s="30" t="str">
        <f t="shared" si="13"/>
        <v/>
      </c>
      <c r="M166" s="1" t="str">
        <f t="shared" si="14"/>
        <v/>
      </c>
      <c r="N166" s="1" t="str">
        <f t="shared" si="15"/>
        <v/>
      </c>
      <c r="O166" s="1" t="str">
        <f t="shared" si="16"/>
        <v/>
      </c>
      <c r="P166" s="34" t="str">
        <f>IF(IF(E166&gt;Ficha!$R$1,"",E166)=0,"",IF(E166&gt;Ficha!$R$1,Ficha!$R$1,E166))</f>
        <v/>
      </c>
      <c r="Q166" s="1" t="str" cm="1">
        <f t="array" ref="Q166">IF(IF($E166&gt;Ficha!$R$1,"",F166)=0,"",IF($E166&gt;Ficha!$R$1,((_xll.ECONOMATICA(Portafolios!$B$19,"Return",$P$9,$B$1)/100)+1)*100,F166))</f>
        <v/>
      </c>
      <c r="R166" s="1" t="str" cm="1">
        <f t="array" ref="R166">IF(IF($E166&gt;Ficha!$R$1,"",G166)=0,"",IF($E166&gt;Ficha!$R$1,((_xll.ECONOMATICA(Portafolios!$F$19,"Return",$P$9,$B$1)/100)+1)*100,G166))</f>
        <v/>
      </c>
      <c r="S166" s="1" t="str" cm="1">
        <f t="array" ref="S166">IF(IF($E166&gt;Ficha!$R$1,"",H166)=0,"",IF($E166&gt;Ficha!$R$1,((_xll.ECONOMATICA(Portafolios!$J$19,"Return",$P$9,$B$1)/100)+1)*100,H166))</f>
        <v/>
      </c>
      <c r="T166" s="1" t="str" cm="1">
        <f t="array" ref="T166">IF(IF($E166&gt;Ficha!$R$1,"",I166)=0,"",IF($E166&gt;Ficha!$R$1,((_xll.ECONOMATICA(Estrategia!A177,"Return",$P$9,$B$1)/100)+1)*100,I166))</f>
        <v/>
      </c>
      <c r="U166" s="1" t="str" cm="1">
        <f t="array" ref="U166">IF(IF($E166&gt;Ficha!$R$1,"",J166)=0,"",IF($E166&gt;Ficha!$R$1,((_xll.ECONOMATICA($U$7,"Return",$P$9,$B$1)/100)+1)*100,J166))</f>
        <v/>
      </c>
      <c r="V166" s="1" t="str">
        <f>IF(IF($E$9&gt;Ficha!$R$1,"",K166)=0,"",IF($E$9&gt;Ficha!$R$1,"",K166))</f>
        <v/>
      </c>
    </row>
    <row r="167" spans="5:22" x14ac:dyDescent="0.3">
      <c r="E167" s="34"/>
      <c r="L167" s="30" t="str">
        <f t="shared" si="13"/>
        <v/>
      </c>
      <c r="M167" s="1" t="str">
        <f t="shared" si="14"/>
        <v/>
      </c>
      <c r="N167" s="1" t="str">
        <f t="shared" si="15"/>
        <v/>
      </c>
      <c r="O167" s="1" t="str">
        <f t="shared" si="16"/>
        <v/>
      </c>
      <c r="P167" s="34" t="str">
        <f>IF(IF(E167&gt;Ficha!$R$1,"",E167)=0,"",IF(E167&gt;Ficha!$R$1,Ficha!$R$1,E167))</f>
        <v/>
      </c>
      <c r="Q167" s="1" t="str" cm="1">
        <f t="array" ref="Q167">IF(IF($E167&gt;Ficha!$R$1,"",F167)=0,"",IF($E167&gt;Ficha!$R$1,((_xll.ECONOMATICA(Portafolios!$B$19,"Return",$P$9,$B$1)/100)+1)*100,F167))</f>
        <v/>
      </c>
      <c r="R167" s="1" t="str" cm="1">
        <f t="array" ref="R167">IF(IF($E167&gt;Ficha!$R$1,"",G167)=0,"",IF($E167&gt;Ficha!$R$1,((_xll.ECONOMATICA(Portafolios!$F$19,"Return",$P$9,$B$1)/100)+1)*100,G167))</f>
        <v/>
      </c>
      <c r="S167" s="1" t="str" cm="1">
        <f t="array" ref="S167">IF(IF($E167&gt;Ficha!$R$1,"",H167)=0,"",IF($E167&gt;Ficha!$R$1,((_xll.ECONOMATICA(Portafolios!$J$19,"Return",$P$9,$B$1)/100)+1)*100,H167))</f>
        <v/>
      </c>
      <c r="T167" s="1" t="str" cm="1">
        <f t="array" ref="T167">IF(IF($E167&gt;Ficha!$R$1,"",I167)=0,"",IF($E167&gt;Ficha!$R$1,((_xll.ECONOMATICA(Estrategia!A178,"Return",$P$9,$B$1)/100)+1)*100,I167))</f>
        <v/>
      </c>
      <c r="U167" s="1" t="str" cm="1">
        <f t="array" ref="U167">IF(IF($E167&gt;Ficha!$R$1,"",J167)=0,"",IF($E167&gt;Ficha!$R$1,((_xll.ECONOMATICA($U$7,"Return",$P$9,$B$1)/100)+1)*100,J167))</f>
        <v/>
      </c>
      <c r="V167" s="1" t="str">
        <f>IF(IF($E$9&gt;Ficha!$R$1,"",K167)=0,"",IF($E$9&gt;Ficha!$R$1,"",K167))</f>
        <v/>
      </c>
    </row>
    <row r="168" spans="5:22" x14ac:dyDescent="0.3">
      <c r="E168" s="34"/>
      <c r="L168" s="30" t="str">
        <f t="shared" si="13"/>
        <v/>
      </c>
      <c r="M168" s="1" t="str">
        <f t="shared" si="14"/>
        <v/>
      </c>
      <c r="N168" s="1" t="str">
        <f t="shared" si="15"/>
        <v/>
      </c>
      <c r="O168" s="1" t="str">
        <f t="shared" si="16"/>
        <v/>
      </c>
      <c r="P168" s="34" t="str">
        <f>IF(IF(E168&gt;Ficha!$R$1,"",E168)=0,"",IF(E168&gt;Ficha!$R$1,Ficha!$R$1,E168))</f>
        <v/>
      </c>
      <c r="Q168" s="1" t="str" cm="1">
        <f t="array" ref="Q168">IF(IF($E168&gt;Ficha!$R$1,"",F168)=0,"",IF($E168&gt;Ficha!$R$1,((_xll.ECONOMATICA(Portafolios!$B$19,"Return",$P$9,$B$1)/100)+1)*100,F168))</f>
        <v/>
      </c>
      <c r="R168" s="1" t="str" cm="1">
        <f t="array" ref="R168">IF(IF($E168&gt;Ficha!$R$1,"",G168)=0,"",IF($E168&gt;Ficha!$R$1,((_xll.ECONOMATICA(Portafolios!$F$19,"Return",$P$9,$B$1)/100)+1)*100,G168))</f>
        <v/>
      </c>
      <c r="S168" s="1" t="str" cm="1">
        <f t="array" ref="S168">IF(IF($E168&gt;Ficha!$R$1,"",H168)=0,"",IF($E168&gt;Ficha!$R$1,((_xll.ECONOMATICA(Portafolios!$J$19,"Return",$P$9,$B$1)/100)+1)*100,H168))</f>
        <v/>
      </c>
      <c r="T168" s="1" t="str" cm="1">
        <f t="array" ref="T168">IF(IF($E168&gt;Ficha!$R$1,"",I168)=0,"",IF($E168&gt;Ficha!$R$1,((_xll.ECONOMATICA(Estrategia!A179,"Return",$P$9,$B$1)/100)+1)*100,I168))</f>
        <v/>
      </c>
      <c r="U168" s="1" t="str" cm="1">
        <f t="array" ref="U168">IF(IF($E168&gt;Ficha!$R$1,"",J168)=0,"",IF($E168&gt;Ficha!$R$1,((_xll.ECONOMATICA($U$7,"Return",$P$9,$B$1)/100)+1)*100,J168))</f>
        <v/>
      </c>
      <c r="V168" s="1" t="str">
        <f>IF(IF($E$9&gt;Ficha!$R$1,"",K168)=0,"",IF($E$9&gt;Ficha!$R$1,"",K168))</f>
        <v/>
      </c>
    </row>
    <row r="169" spans="5:22" x14ac:dyDescent="0.3">
      <c r="E169" s="34"/>
      <c r="L169" s="30" t="str">
        <f t="shared" si="13"/>
        <v/>
      </c>
      <c r="M169" s="1" t="str">
        <f t="shared" si="14"/>
        <v/>
      </c>
      <c r="N169" s="1" t="str">
        <f t="shared" si="15"/>
        <v/>
      </c>
      <c r="O169" s="1" t="str">
        <f t="shared" si="16"/>
        <v/>
      </c>
      <c r="P169" s="34" t="str">
        <f>IF(IF(E169&gt;Ficha!$R$1,"",E169)=0,"",IF(E169&gt;Ficha!$R$1,Ficha!$R$1,E169))</f>
        <v/>
      </c>
      <c r="Q169" s="1" t="str" cm="1">
        <f t="array" ref="Q169">IF(IF($E169&gt;Ficha!$R$1,"",F169)=0,"",IF($E169&gt;Ficha!$R$1,((_xll.ECONOMATICA(Portafolios!$B$19,"Return",$P$9,$B$1)/100)+1)*100,F169))</f>
        <v/>
      </c>
      <c r="R169" s="1" t="str" cm="1">
        <f t="array" ref="R169">IF(IF($E169&gt;Ficha!$R$1,"",G169)=0,"",IF($E169&gt;Ficha!$R$1,((_xll.ECONOMATICA(Portafolios!$F$19,"Return",$P$9,$B$1)/100)+1)*100,G169))</f>
        <v/>
      </c>
      <c r="S169" s="1" t="str" cm="1">
        <f t="array" ref="S169">IF(IF($E169&gt;Ficha!$R$1,"",H169)=0,"",IF($E169&gt;Ficha!$R$1,((_xll.ECONOMATICA(Portafolios!$J$19,"Return",$P$9,$B$1)/100)+1)*100,H169))</f>
        <v/>
      </c>
      <c r="T169" s="1" t="str" cm="1">
        <f t="array" ref="T169">IF(IF($E169&gt;Ficha!$R$1,"",I169)=0,"",IF($E169&gt;Ficha!$R$1,((_xll.ECONOMATICA(Estrategia!A180,"Return",$P$9,$B$1)/100)+1)*100,I169))</f>
        <v/>
      </c>
      <c r="U169" s="1" t="str" cm="1">
        <f t="array" ref="U169">IF(IF($E169&gt;Ficha!$R$1,"",J169)=0,"",IF($E169&gt;Ficha!$R$1,((_xll.ECONOMATICA($U$7,"Return",$P$9,$B$1)/100)+1)*100,J169))</f>
        <v/>
      </c>
      <c r="V169" s="1" t="str">
        <f>IF(IF($E$9&gt;Ficha!$R$1,"",K169)=0,"",IF($E$9&gt;Ficha!$R$1,"",K169))</f>
        <v/>
      </c>
    </row>
    <row r="170" spans="5:22" x14ac:dyDescent="0.3">
      <c r="E170" s="34"/>
      <c r="L170" s="30" t="str">
        <f t="shared" si="13"/>
        <v/>
      </c>
      <c r="M170" s="1" t="str">
        <f t="shared" si="14"/>
        <v/>
      </c>
      <c r="N170" s="1" t="str">
        <f t="shared" si="15"/>
        <v/>
      </c>
      <c r="O170" s="1" t="str">
        <f t="shared" si="16"/>
        <v/>
      </c>
      <c r="P170" s="34" t="str">
        <f>IF(IF(E170&gt;Ficha!$R$1,"",E170)=0,"",IF(E170&gt;Ficha!$R$1,Ficha!$R$1,E170))</f>
        <v/>
      </c>
      <c r="Q170" s="1" t="str" cm="1">
        <f t="array" ref="Q170">IF(IF($E170&gt;Ficha!$R$1,"",F170)=0,"",IF($E170&gt;Ficha!$R$1,((_xll.ECONOMATICA(Portafolios!$B$19,"Return",$P$9,$B$1)/100)+1)*100,F170))</f>
        <v/>
      </c>
      <c r="R170" s="1" t="str" cm="1">
        <f t="array" ref="R170">IF(IF($E170&gt;Ficha!$R$1,"",G170)=0,"",IF($E170&gt;Ficha!$R$1,((_xll.ECONOMATICA(Portafolios!$F$19,"Return",$P$9,$B$1)/100)+1)*100,G170))</f>
        <v/>
      </c>
      <c r="S170" s="1" t="str" cm="1">
        <f t="array" ref="S170">IF(IF($E170&gt;Ficha!$R$1,"",H170)=0,"",IF($E170&gt;Ficha!$R$1,((_xll.ECONOMATICA(Portafolios!$J$19,"Return",$P$9,$B$1)/100)+1)*100,H170))</f>
        <v/>
      </c>
      <c r="T170" s="1" t="str" cm="1">
        <f t="array" ref="T170">IF(IF($E170&gt;Ficha!$R$1,"",I170)=0,"",IF($E170&gt;Ficha!$R$1,((_xll.ECONOMATICA(Estrategia!A181,"Return",$P$9,$B$1)/100)+1)*100,I170))</f>
        <v/>
      </c>
      <c r="U170" s="1" t="str" cm="1">
        <f t="array" ref="U170">IF(IF($E170&gt;Ficha!$R$1,"",J170)=0,"",IF($E170&gt;Ficha!$R$1,((_xll.ECONOMATICA($U$7,"Return",$P$9,$B$1)/100)+1)*100,J170))</f>
        <v/>
      </c>
      <c r="V170" s="1" t="str">
        <f>IF(IF($E$9&gt;Ficha!$R$1,"",K170)=0,"",IF($E$9&gt;Ficha!$R$1,"",K170))</f>
        <v/>
      </c>
    </row>
    <row r="171" spans="5:22" x14ac:dyDescent="0.3">
      <c r="E171" s="34"/>
      <c r="L171" s="30" t="str">
        <f t="shared" si="13"/>
        <v/>
      </c>
      <c r="M171" s="1" t="str">
        <f t="shared" si="14"/>
        <v/>
      </c>
      <c r="N171" s="1" t="str">
        <f t="shared" si="15"/>
        <v/>
      </c>
      <c r="O171" s="1" t="str">
        <f t="shared" si="16"/>
        <v/>
      </c>
      <c r="P171" s="34" t="str">
        <f>IF(IF(E171&gt;Ficha!$R$1,"",E171)=0,"",IF(E171&gt;Ficha!$R$1,Ficha!$R$1,E171))</f>
        <v/>
      </c>
      <c r="Q171" s="1" t="str" cm="1">
        <f t="array" ref="Q171">IF(IF($E171&gt;Ficha!$R$1,"",F171)=0,"",IF($E171&gt;Ficha!$R$1,((_xll.ECONOMATICA(Portafolios!$B$19,"Return",$P$9,$B$1)/100)+1)*100,F171))</f>
        <v/>
      </c>
      <c r="R171" s="1" t="str" cm="1">
        <f t="array" ref="R171">IF(IF($E171&gt;Ficha!$R$1,"",G171)=0,"",IF($E171&gt;Ficha!$R$1,((_xll.ECONOMATICA(Portafolios!$F$19,"Return",$P$9,$B$1)/100)+1)*100,G171))</f>
        <v/>
      </c>
      <c r="S171" s="1" t="str" cm="1">
        <f t="array" ref="S171">IF(IF($E171&gt;Ficha!$R$1,"",H171)=0,"",IF($E171&gt;Ficha!$R$1,((_xll.ECONOMATICA(Portafolios!$J$19,"Return",$P$9,$B$1)/100)+1)*100,H171))</f>
        <v/>
      </c>
      <c r="T171" s="1" t="str" cm="1">
        <f t="array" ref="T171">IF(IF($E171&gt;Ficha!$R$1,"",I171)=0,"",IF($E171&gt;Ficha!$R$1,((_xll.ECONOMATICA(Estrategia!A182,"Return",$P$9,$B$1)/100)+1)*100,I171))</f>
        <v/>
      </c>
      <c r="U171" s="1" t="str" cm="1">
        <f t="array" ref="U171">IF(IF($E171&gt;Ficha!$R$1,"",J171)=0,"",IF($E171&gt;Ficha!$R$1,((_xll.ECONOMATICA($U$7,"Return",$P$9,$B$1)/100)+1)*100,J171))</f>
        <v/>
      </c>
      <c r="V171" s="1" t="str">
        <f>IF(IF($E$9&gt;Ficha!$R$1,"",K171)=0,"",IF($E$9&gt;Ficha!$R$1,"",K171))</f>
        <v/>
      </c>
    </row>
    <row r="172" spans="5:22" x14ac:dyDescent="0.3">
      <c r="E172" s="34"/>
      <c r="L172" s="30" t="str">
        <f t="shared" si="13"/>
        <v/>
      </c>
      <c r="M172" s="1" t="str">
        <f t="shared" si="14"/>
        <v/>
      </c>
      <c r="N172" s="1" t="str">
        <f t="shared" si="15"/>
        <v/>
      </c>
      <c r="O172" s="1" t="str">
        <f t="shared" si="16"/>
        <v/>
      </c>
      <c r="P172" s="34" t="str">
        <f>IF(IF(E172&gt;Ficha!$R$1,"",E172)=0,"",IF(E172&gt;Ficha!$R$1,Ficha!$R$1,E172))</f>
        <v/>
      </c>
      <c r="Q172" s="1" t="str" cm="1">
        <f t="array" ref="Q172">IF(IF($E172&gt;Ficha!$R$1,"",F172)=0,"",IF($E172&gt;Ficha!$R$1,((_xll.ECONOMATICA(Portafolios!$B$19,"Return",$P$9,$B$1)/100)+1)*100,F172))</f>
        <v/>
      </c>
      <c r="R172" s="1" t="str" cm="1">
        <f t="array" ref="R172">IF(IF($E172&gt;Ficha!$R$1,"",G172)=0,"",IF($E172&gt;Ficha!$R$1,((_xll.ECONOMATICA(Portafolios!$F$19,"Return",$P$9,$B$1)/100)+1)*100,G172))</f>
        <v/>
      </c>
      <c r="S172" s="1" t="str" cm="1">
        <f t="array" ref="S172">IF(IF($E172&gt;Ficha!$R$1,"",H172)=0,"",IF($E172&gt;Ficha!$R$1,((_xll.ECONOMATICA(Portafolios!$J$19,"Return",$P$9,$B$1)/100)+1)*100,H172))</f>
        <v/>
      </c>
      <c r="T172" s="1" t="str" cm="1">
        <f t="array" ref="T172">IF(IF($E172&gt;Ficha!$R$1,"",I172)=0,"",IF($E172&gt;Ficha!$R$1,((_xll.ECONOMATICA(Estrategia!A183,"Return",$P$9,$B$1)/100)+1)*100,I172))</f>
        <v/>
      </c>
      <c r="U172" s="1" t="str" cm="1">
        <f t="array" ref="U172">IF(IF($E172&gt;Ficha!$R$1,"",J172)=0,"",IF($E172&gt;Ficha!$R$1,((_xll.ECONOMATICA($U$7,"Return",$P$9,$B$1)/100)+1)*100,J172))</f>
        <v/>
      </c>
      <c r="V172" s="1" t="str">
        <f>IF(IF($E$9&gt;Ficha!$R$1,"",K172)=0,"",IF($E$9&gt;Ficha!$R$1,"",K172))</f>
        <v/>
      </c>
    </row>
    <row r="173" spans="5:22" x14ac:dyDescent="0.3">
      <c r="E173" s="34"/>
      <c r="L173" s="30" t="str">
        <f t="shared" si="13"/>
        <v/>
      </c>
      <c r="M173" s="1" t="str">
        <f t="shared" si="14"/>
        <v/>
      </c>
      <c r="N173" s="1" t="str">
        <f t="shared" si="15"/>
        <v/>
      </c>
      <c r="O173" s="1" t="str">
        <f t="shared" si="16"/>
        <v/>
      </c>
      <c r="P173" s="34" t="str">
        <f>IF(IF(E173&gt;Ficha!$R$1,"",E173)=0,"",IF(E173&gt;Ficha!$R$1,Ficha!$R$1,E173))</f>
        <v/>
      </c>
      <c r="Q173" s="1" t="str" cm="1">
        <f t="array" ref="Q173">IF(IF($E173&gt;Ficha!$R$1,"",F173)=0,"",IF($E173&gt;Ficha!$R$1,((_xll.ECONOMATICA(Portafolios!$B$19,"Return",$P$9,$B$1)/100)+1)*100,F173))</f>
        <v/>
      </c>
      <c r="R173" s="1" t="str" cm="1">
        <f t="array" ref="R173">IF(IF($E173&gt;Ficha!$R$1,"",G173)=0,"",IF($E173&gt;Ficha!$R$1,((_xll.ECONOMATICA(Portafolios!$F$19,"Return",$P$9,$B$1)/100)+1)*100,G173))</f>
        <v/>
      </c>
      <c r="S173" s="1" t="str" cm="1">
        <f t="array" ref="S173">IF(IF($E173&gt;Ficha!$R$1,"",H173)=0,"",IF($E173&gt;Ficha!$R$1,((_xll.ECONOMATICA(Portafolios!$J$19,"Return",$P$9,$B$1)/100)+1)*100,H173))</f>
        <v/>
      </c>
      <c r="T173" s="1" t="str" cm="1">
        <f t="array" ref="T173">IF(IF($E173&gt;Ficha!$R$1,"",I173)=0,"",IF($E173&gt;Ficha!$R$1,((_xll.ECONOMATICA(Estrategia!A184,"Return",$P$9,$B$1)/100)+1)*100,I173))</f>
        <v/>
      </c>
      <c r="U173" s="1" t="str" cm="1">
        <f t="array" ref="U173">IF(IF($E173&gt;Ficha!$R$1,"",J173)=0,"",IF($E173&gt;Ficha!$R$1,((_xll.ECONOMATICA($U$7,"Return",$P$9,$B$1)/100)+1)*100,J173))</f>
        <v/>
      </c>
      <c r="V173" s="1" t="str">
        <f>IF(IF($E$9&gt;Ficha!$R$1,"",K173)=0,"",IF($E$9&gt;Ficha!$R$1,"",K173))</f>
        <v/>
      </c>
    </row>
    <row r="174" spans="5:22" x14ac:dyDescent="0.3">
      <c r="E174" s="34"/>
      <c r="L174" s="30" t="str">
        <f t="shared" si="13"/>
        <v/>
      </c>
      <c r="M174" s="1" t="str">
        <f t="shared" si="14"/>
        <v/>
      </c>
      <c r="N174" s="1" t="str">
        <f t="shared" si="15"/>
        <v/>
      </c>
      <c r="O174" s="1" t="str">
        <f t="shared" si="16"/>
        <v/>
      </c>
      <c r="P174" s="34" t="str">
        <f>IF(IF(E174&gt;Ficha!$R$1,"",E174)=0,"",IF(E174&gt;Ficha!$R$1,Ficha!$R$1,E174))</f>
        <v/>
      </c>
      <c r="Q174" s="1" t="str" cm="1">
        <f t="array" ref="Q174">IF(IF($E174&gt;Ficha!$R$1,"",F174)=0,"",IF($E174&gt;Ficha!$R$1,((_xll.ECONOMATICA(Portafolios!$B$19,"Return",$P$9,$B$1)/100)+1)*100,F174))</f>
        <v/>
      </c>
      <c r="R174" s="1" t="str" cm="1">
        <f t="array" ref="R174">IF(IF($E174&gt;Ficha!$R$1,"",G174)=0,"",IF($E174&gt;Ficha!$R$1,((_xll.ECONOMATICA(Portafolios!$F$19,"Return",$P$9,$B$1)/100)+1)*100,G174))</f>
        <v/>
      </c>
      <c r="S174" s="1" t="str" cm="1">
        <f t="array" ref="S174">IF(IF($E174&gt;Ficha!$R$1,"",H174)=0,"",IF($E174&gt;Ficha!$R$1,((_xll.ECONOMATICA(Portafolios!$J$19,"Return",$P$9,$B$1)/100)+1)*100,H174))</f>
        <v/>
      </c>
      <c r="T174" s="1" t="str" cm="1">
        <f t="array" ref="T174">IF(IF($E174&gt;Ficha!$R$1,"",I174)=0,"",IF($E174&gt;Ficha!$R$1,((_xll.ECONOMATICA(Estrategia!A185,"Return",$P$9,$B$1)/100)+1)*100,I174))</f>
        <v/>
      </c>
      <c r="U174" s="1" t="str" cm="1">
        <f t="array" ref="U174">IF(IF($E174&gt;Ficha!$R$1,"",J174)=0,"",IF($E174&gt;Ficha!$R$1,((_xll.ECONOMATICA($U$7,"Return",$P$9,$B$1)/100)+1)*100,J174))</f>
        <v/>
      </c>
      <c r="V174" s="1" t="str">
        <f>IF(IF($E$9&gt;Ficha!$R$1,"",K174)=0,"",IF($E$9&gt;Ficha!$R$1,"",K174))</f>
        <v/>
      </c>
    </row>
    <row r="175" spans="5:22" x14ac:dyDescent="0.3">
      <c r="E175" s="34"/>
      <c r="L175" s="30" t="str">
        <f t="shared" si="13"/>
        <v/>
      </c>
      <c r="M175" s="1" t="str">
        <f t="shared" si="14"/>
        <v/>
      </c>
      <c r="N175" s="1" t="str">
        <f t="shared" si="15"/>
        <v/>
      </c>
      <c r="O175" s="1" t="str">
        <f t="shared" si="16"/>
        <v/>
      </c>
      <c r="P175" s="34" t="str">
        <f>IF(IF(E175&gt;Ficha!$R$1,"",E175)=0,"",IF(E175&gt;Ficha!$R$1,Ficha!$R$1,E175))</f>
        <v/>
      </c>
      <c r="Q175" s="1" t="str" cm="1">
        <f t="array" ref="Q175">IF(IF($E175&gt;Ficha!$R$1,"",F175)=0,"",IF($E175&gt;Ficha!$R$1,((_xll.ECONOMATICA(Portafolios!$B$19,"Return",$P$9,$B$1)/100)+1)*100,F175))</f>
        <v/>
      </c>
      <c r="R175" s="1" t="str" cm="1">
        <f t="array" ref="R175">IF(IF($E175&gt;Ficha!$R$1,"",G175)=0,"",IF($E175&gt;Ficha!$R$1,((_xll.ECONOMATICA(Portafolios!$F$19,"Return",$P$9,$B$1)/100)+1)*100,G175))</f>
        <v/>
      </c>
      <c r="S175" s="1" t="str" cm="1">
        <f t="array" ref="S175">IF(IF($E175&gt;Ficha!$R$1,"",H175)=0,"",IF($E175&gt;Ficha!$R$1,((_xll.ECONOMATICA(Portafolios!$J$19,"Return",$P$9,$B$1)/100)+1)*100,H175))</f>
        <v/>
      </c>
      <c r="T175" s="1" t="str" cm="1">
        <f t="array" ref="T175">IF(IF($E175&gt;Ficha!$R$1,"",I175)=0,"",IF($E175&gt;Ficha!$R$1,((_xll.ECONOMATICA(Estrategia!A186,"Return",$P$9,$B$1)/100)+1)*100,I175))</f>
        <v/>
      </c>
      <c r="U175" s="1" t="str" cm="1">
        <f t="array" ref="U175">IF(IF($E175&gt;Ficha!$R$1,"",J175)=0,"",IF($E175&gt;Ficha!$R$1,((_xll.ECONOMATICA($U$7,"Return",$P$9,$B$1)/100)+1)*100,J175))</f>
        <v/>
      </c>
      <c r="V175" s="1" t="str">
        <f>IF(IF($E$9&gt;Ficha!$R$1,"",K175)=0,"",IF($E$9&gt;Ficha!$R$1,"",K175))</f>
        <v/>
      </c>
    </row>
    <row r="176" spans="5:22" x14ac:dyDescent="0.3">
      <c r="E176" s="34"/>
      <c r="L176" s="30" t="str">
        <f t="shared" si="13"/>
        <v/>
      </c>
      <c r="M176" s="1" t="str">
        <f t="shared" si="14"/>
        <v/>
      </c>
      <c r="N176" s="1" t="str">
        <f t="shared" si="15"/>
        <v/>
      </c>
      <c r="O176" s="1" t="str">
        <f t="shared" si="16"/>
        <v/>
      </c>
      <c r="P176" s="34" t="str">
        <f>IF(IF(E176&gt;Ficha!$R$1,"",E176)=0,"",IF(E176&gt;Ficha!$R$1,Ficha!$R$1,E176))</f>
        <v/>
      </c>
      <c r="Q176" s="1" t="str" cm="1">
        <f t="array" ref="Q176">IF(IF($E176&gt;Ficha!$R$1,"",F176)=0,"",IF($E176&gt;Ficha!$R$1,((_xll.ECONOMATICA(Portafolios!$B$19,"Return",$P$9,$B$1)/100)+1)*100,F176))</f>
        <v/>
      </c>
      <c r="R176" s="1" t="str" cm="1">
        <f t="array" ref="R176">IF(IF($E176&gt;Ficha!$R$1,"",G176)=0,"",IF($E176&gt;Ficha!$R$1,((_xll.ECONOMATICA(Portafolios!$F$19,"Return",$P$9,$B$1)/100)+1)*100,G176))</f>
        <v/>
      </c>
      <c r="S176" s="1" t="str" cm="1">
        <f t="array" ref="S176">IF(IF($E176&gt;Ficha!$R$1,"",H176)=0,"",IF($E176&gt;Ficha!$R$1,((_xll.ECONOMATICA(Portafolios!$J$19,"Return",$P$9,$B$1)/100)+1)*100,H176))</f>
        <v/>
      </c>
      <c r="T176" s="1" t="str" cm="1">
        <f t="array" ref="T176">IF(IF($E176&gt;Ficha!$R$1,"",I176)=0,"",IF($E176&gt;Ficha!$R$1,((_xll.ECONOMATICA(Estrategia!A187,"Return",$P$9,$B$1)/100)+1)*100,I176))</f>
        <v/>
      </c>
      <c r="U176" s="1" t="str" cm="1">
        <f t="array" ref="U176">IF(IF($E176&gt;Ficha!$R$1,"",J176)=0,"",IF($E176&gt;Ficha!$R$1,((_xll.ECONOMATICA($U$7,"Return",$P$9,$B$1)/100)+1)*100,J176))</f>
        <v/>
      </c>
      <c r="V176" s="1" t="str">
        <f>IF(IF($E$9&gt;Ficha!$R$1,"",K176)=0,"",IF($E$9&gt;Ficha!$R$1,"",K176))</f>
        <v/>
      </c>
    </row>
    <row r="177" spans="5:22" x14ac:dyDescent="0.3">
      <c r="E177" s="34"/>
      <c r="L177" s="30" t="str">
        <f t="shared" si="13"/>
        <v/>
      </c>
      <c r="M177" s="1" t="str">
        <f t="shared" si="14"/>
        <v/>
      </c>
      <c r="N177" s="1" t="str">
        <f t="shared" si="15"/>
        <v/>
      </c>
      <c r="O177" s="1" t="str">
        <f t="shared" si="16"/>
        <v/>
      </c>
      <c r="P177" s="34" t="str">
        <f>IF(IF(E177&gt;Ficha!$R$1,"",E177)=0,"",IF(E177&gt;Ficha!$R$1,Ficha!$R$1,E177))</f>
        <v/>
      </c>
      <c r="Q177" s="1" t="str" cm="1">
        <f t="array" ref="Q177">IF(IF($E177&gt;Ficha!$R$1,"",F177)=0,"",IF($E177&gt;Ficha!$R$1,((_xll.ECONOMATICA(Portafolios!$B$19,"Return",$P$9,$B$1)/100)+1)*100,F177))</f>
        <v/>
      </c>
      <c r="R177" s="1" t="str" cm="1">
        <f t="array" ref="R177">IF(IF($E177&gt;Ficha!$R$1,"",G177)=0,"",IF($E177&gt;Ficha!$R$1,((_xll.ECONOMATICA(Portafolios!$F$19,"Return",$P$9,$B$1)/100)+1)*100,G177))</f>
        <v/>
      </c>
      <c r="S177" s="1" t="str" cm="1">
        <f t="array" ref="S177">IF(IF($E177&gt;Ficha!$R$1,"",H177)=0,"",IF($E177&gt;Ficha!$R$1,((_xll.ECONOMATICA(Portafolios!$J$19,"Return",$P$9,$B$1)/100)+1)*100,H177))</f>
        <v/>
      </c>
      <c r="T177" s="1" t="str" cm="1">
        <f t="array" ref="T177">IF(IF($E177&gt;Ficha!$R$1,"",I177)=0,"",IF($E177&gt;Ficha!$R$1,((_xll.ECONOMATICA(Estrategia!A188,"Return",$P$9,$B$1)/100)+1)*100,I177))</f>
        <v/>
      </c>
      <c r="U177" s="1" t="str" cm="1">
        <f t="array" ref="U177">IF(IF($E177&gt;Ficha!$R$1,"",J177)=0,"",IF($E177&gt;Ficha!$R$1,((_xll.ECONOMATICA($U$7,"Return",$P$9,$B$1)/100)+1)*100,J177))</f>
        <v/>
      </c>
      <c r="V177" s="1" t="str">
        <f>IF(IF($E$9&gt;Ficha!$R$1,"",K177)=0,"",IF($E$9&gt;Ficha!$R$1,"",K177))</f>
        <v/>
      </c>
    </row>
    <row r="178" spans="5:22" x14ac:dyDescent="0.3">
      <c r="E178" s="34"/>
      <c r="L178" s="30" t="str">
        <f t="shared" si="13"/>
        <v/>
      </c>
      <c r="M178" s="1" t="str">
        <f t="shared" si="14"/>
        <v/>
      </c>
      <c r="N178" s="1" t="str">
        <f t="shared" si="15"/>
        <v/>
      </c>
      <c r="O178" s="1" t="str">
        <f t="shared" si="16"/>
        <v/>
      </c>
      <c r="P178" s="34" t="str">
        <f>IF(IF(E178&gt;Ficha!$R$1,"",E178)=0,"",IF(E178&gt;Ficha!$R$1,Ficha!$R$1,E178))</f>
        <v/>
      </c>
      <c r="Q178" s="1" t="str" cm="1">
        <f t="array" ref="Q178">IF(IF($E178&gt;Ficha!$R$1,"",F178)=0,"",IF($E178&gt;Ficha!$R$1,((_xll.ECONOMATICA(Portafolios!$B$19,"Return",$P$9,$B$1)/100)+1)*100,F178))</f>
        <v/>
      </c>
      <c r="R178" s="1" t="str" cm="1">
        <f t="array" ref="R178">IF(IF($E178&gt;Ficha!$R$1,"",G178)=0,"",IF($E178&gt;Ficha!$R$1,((_xll.ECONOMATICA(Portafolios!$F$19,"Return",$P$9,$B$1)/100)+1)*100,G178))</f>
        <v/>
      </c>
      <c r="S178" s="1" t="str" cm="1">
        <f t="array" ref="S178">IF(IF($E178&gt;Ficha!$R$1,"",H178)=0,"",IF($E178&gt;Ficha!$R$1,((_xll.ECONOMATICA(Portafolios!$J$19,"Return",$P$9,$B$1)/100)+1)*100,H178))</f>
        <v/>
      </c>
      <c r="T178" s="1" t="str" cm="1">
        <f t="array" ref="T178">IF(IF($E178&gt;Ficha!$R$1,"",I178)=0,"",IF($E178&gt;Ficha!$R$1,((_xll.ECONOMATICA(Estrategia!A189,"Return",$P$9,$B$1)/100)+1)*100,I178))</f>
        <v/>
      </c>
      <c r="U178" s="1" t="str" cm="1">
        <f t="array" ref="U178">IF(IF($E178&gt;Ficha!$R$1,"",J178)=0,"",IF($E178&gt;Ficha!$R$1,((_xll.ECONOMATICA($U$7,"Return",$P$9,$B$1)/100)+1)*100,J178))</f>
        <v/>
      </c>
      <c r="V178" s="1" t="str">
        <f>IF(IF($E$9&gt;Ficha!$R$1,"",K178)=0,"",IF($E$9&gt;Ficha!$R$1,"",K178))</f>
        <v/>
      </c>
    </row>
    <row r="179" spans="5:22" x14ac:dyDescent="0.3">
      <c r="E179" s="34"/>
      <c r="L179" s="30" t="str">
        <f t="shared" si="13"/>
        <v/>
      </c>
      <c r="M179" s="1" t="str">
        <f t="shared" si="14"/>
        <v/>
      </c>
      <c r="N179" s="1" t="str">
        <f t="shared" si="15"/>
        <v/>
      </c>
      <c r="O179" s="1" t="str">
        <f t="shared" si="16"/>
        <v/>
      </c>
      <c r="P179" s="34" t="str">
        <f>IF(IF(E179&gt;Ficha!$R$1,"",E179)=0,"",IF(E179&gt;Ficha!$R$1,Ficha!$R$1,E179))</f>
        <v/>
      </c>
      <c r="Q179" s="1" t="str" cm="1">
        <f t="array" ref="Q179">IF(IF($E179&gt;Ficha!$R$1,"",F179)=0,"",IF($E179&gt;Ficha!$R$1,((_xll.ECONOMATICA(Portafolios!$B$19,"Return",$P$9,$B$1)/100)+1)*100,F179))</f>
        <v/>
      </c>
      <c r="R179" s="1" t="str" cm="1">
        <f t="array" ref="R179">IF(IF($E179&gt;Ficha!$R$1,"",G179)=0,"",IF($E179&gt;Ficha!$R$1,((_xll.ECONOMATICA(Portafolios!$F$19,"Return",$P$9,$B$1)/100)+1)*100,G179))</f>
        <v/>
      </c>
      <c r="S179" s="1" t="str" cm="1">
        <f t="array" ref="S179">IF(IF($E179&gt;Ficha!$R$1,"",H179)=0,"",IF($E179&gt;Ficha!$R$1,((_xll.ECONOMATICA(Portafolios!$J$19,"Return",$P$9,$B$1)/100)+1)*100,H179))</f>
        <v/>
      </c>
      <c r="T179" s="1" t="str" cm="1">
        <f t="array" ref="T179">IF(IF($E179&gt;Ficha!$R$1,"",I179)=0,"",IF($E179&gt;Ficha!$R$1,((_xll.ECONOMATICA(Estrategia!A190,"Return",$P$9,$B$1)/100)+1)*100,I179))</f>
        <v/>
      </c>
      <c r="U179" s="1" t="str" cm="1">
        <f t="array" ref="U179">IF(IF($E179&gt;Ficha!$R$1,"",J179)=0,"",IF($E179&gt;Ficha!$R$1,((_xll.ECONOMATICA($U$7,"Return",$P$9,$B$1)/100)+1)*100,J179))</f>
        <v/>
      </c>
      <c r="V179" s="1" t="str">
        <f>IF(IF($E$9&gt;Ficha!$R$1,"",K179)=0,"",IF($E$9&gt;Ficha!$R$1,"",K179))</f>
        <v/>
      </c>
    </row>
    <row r="180" spans="5:22" x14ac:dyDescent="0.3">
      <c r="E180" s="34"/>
      <c r="L180" s="30" t="str">
        <f t="shared" si="13"/>
        <v/>
      </c>
      <c r="M180" s="1" t="str">
        <f t="shared" si="14"/>
        <v/>
      </c>
      <c r="N180" s="1" t="str">
        <f t="shared" si="15"/>
        <v/>
      </c>
      <c r="O180" s="1" t="str">
        <f t="shared" si="16"/>
        <v/>
      </c>
      <c r="P180" s="34" t="str">
        <f>IF(IF(E180&gt;Ficha!$R$1,"",E180)=0,"",IF(E180&gt;Ficha!$R$1,Ficha!$R$1,E180))</f>
        <v/>
      </c>
      <c r="Q180" s="1" t="str" cm="1">
        <f t="array" ref="Q180">IF(IF($E180&gt;Ficha!$R$1,"",F180)=0,"",IF($E180&gt;Ficha!$R$1,((_xll.ECONOMATICA(Portafolios!$B$19,"Return",$P$9,$B$1)/100)+1)*100,F180))</f>
        <v/>
      </c>
      <c r="R180" s="1" t="str" cm="1">
        <f t="array" ref="R180">IF(IF($E180&gt;Ficha!$R$1,"",G180)=0,"",IF($E180&gt;Ficha!$R$1,((_xll.ECONOMATICA(Portafolios!$F$19,"Return",$P$9,$B$1)/100)+1)*100,G180))</f>
        <v/>
      </c>
      <c r="S180" s="1" t="str" cm="1">
        <f t="array" ref="S180">IF(IF($E180&gt;Ficha!$R$1,"",H180)=0,"",IF($E180&gt;Ficha!$R$1,((_xll.ECONOMATICA(Portafolios!$J$19,"Return",$P$9,$B$1)/100)+1)*100,H180))</f>
        <v/>
      </c>
      <c r="T180" s="1" t="str" cm="1">
        <f t="array" ref="T180">IF(IF($E180&gt;Ficha!$R$1,"",I180)=0,"",IF($E180&gt;Ficha!$R$1,((_xll.ECONOMATICA(Estrategia!A191,"Return",$P$9,$B$1)/100)+1)*100,I180))</f>
        <v/>
      </c>
      <c r="U180" s="1" t="str" cm="1">
        <f t="array" ref="U180">IF(IF($E180&gt;Ficha!$R$1,"",J180)=0,"",IF($E180&gt;Ficha!$R$1,((_xll.ECONOMATICA($U$7,"Return",$P$9,$B$1)/100)+1)*100,J180))</f>
        <v/>
      </c>
      <c r="V180" s="1" t="str">
        <f>IF(IF($E$9&gt;Ficha!$R$1,"",K180)=0,"",IF($E$9&gt;Ficha!$R$1,"",K180))</f>
        <v/>
      </c>
    </row>
    <row r="181" spans="5:22" x14ac:dyDescent="0.3">
      <c r="E181" s="34"/>
      <c r="L181" s="30" t="str">
        <f t="shared" si="13"/>
        <v/>
      </c>
      <c r="M181" s="1" t="str">
        <f t="shared" si="14"/>
        <v/>
      </c>
      <c r="N181" s="1" t="str">
        <f t="shared" si="15"/>
        <v/>
      </c>
      <c r="O181" s="1" t="str">
        <f t="shared" si="16"/>
        <v/>
      </c>
      <c r="P181" s="34" t="str">
        <f>IF(IF(E181&gt;Ficha!$R$1,"",E181)=0,"",IF(E181&gt;Ficha!$R$1,Ficha!$R$1,E181))</f>
        <v/>
      </c>
      <c r="Q181" s="1" t="str" cm="1">
        <f t="array" ref="Q181">IF(IF($E181&gt;Ficha!$R$1,"",F181)=0,"",IF($E181&gt;Ficha!$R$1,((_xll.ECONOMATICA(Portafolios!$B$19,"Return",$P$9,$B$1)/100)+1)*100,F181))</f>
        <v/>
      </c>
      <c r="R181" s="1" t="str" cm="1">
        <f t="array" ref="R181">IF(IF($E181&gt;Ficha!$R$1,"",G181)=0,"",IF($E181&gt;Ficha!$R$1,((_xll.ECONOMATICA(Portafolios!$F$19,"Return",$P$9,$B$1)/100)+1)*100,G181))</f>
        <v/>
      </c>
      <c r="S181" s="1" t="str" cm="1">
        <f t="array" ref="S181">IF(IF($E181&gt;Ficha!$R$1,"",H181)=0,"",IF($E181&gt;Ficha!$R$1,((_xll.ECONOMATICA(Portafolios!$J$19,"Return",$P$9,$B$1)/100)+1)*100,H181))</f>
        <v/>
      </c>
      <c r="T181" s="1" t="str" cm="1">
        <f t="array" ref="T181">IF(IF($E181&gt;Ficha!$R$1,"",I181)=0,"",IF($E181&gt;Ficha!$R$1,((_xll.ECONOMATICA(Estrategia!A192,"Return",$P$9,$B$1)/100)+1)*100,I181))</f>
        <v/>
      </c>
      <c r="U181" s="1" t="str" cm="1">
        <f t="array" ref="U181">IF(IF($E181&gt;Ficha!$R$1,"",J181)=0,"",IF($E181&gt;Ficha!$R$1,((_xll.ECONOMATICA($U$7,"Return",$P$9,$B$1)/100)+1)*100,J181))</f>
        <v/>
      </c>
      <c r="V181" s="1" t="str">
        <f>IF(IF($E$9&gt;Ficha!$R$1,"",K181)=0,"",IF($E$9&gt;Ficha!$R$1,"",K181))</f>
        <v/>
      </c>
    </row>
    <row r="182" spans="5:22" x14ac:dyDescent="0.3">
      <c r="E182" s="34"/>
      <c r="L182" s="30" t="str">
        <f t="shared" si="13"/>
        <v/>
      </c>
      <c r="M182" s="1" t="str">
        <f t="shared" si="14"/>
        <v/>
      </c>
      <c r="N182" s="1" t="str">
        <f t="shared" si="15"/>
        <v/>
      </c>
      <c r="O182" s="1" t="str">
        <f t="shared" si="16"/>
        <v/>
      </c>
      <c r="P182" s="34" t="str">
        <f>IF(IF(E182&gt;Ficha!$R$1,"",E182)=0,"",IF(E182&gt;Ficha!$R$1,Ficha!$R$1,E182))</f>
        <v/>
      </c>
      <c r="Q182" s="1" t="str" cm="1">
        <f t="array" ref="Q182">IF(IF($E182&gt;Ficha!$R$1,"",F182)=0,"",IF($E182&gt;Ficha!$R$1,((_xll.ECONOMATICA(Portafolios!$B$19,"Return",$P$9,$B$1)/100)+1)*100,F182))</f>
        <v/>
      </c>
      <c r="R182" s="1" t="str" cm="1">
        <f t="array" ref="R182">IF(IF($E182&gt;Ficha!$R$1,"",G182)=0,"",IF($E182&gt;Ficha!$R$1,((_xll.ECONOMATICA(Portafolios!$F$19,"Return",$P$9,$B$1)/100)+1)*100,G182))</f>
        <v/>
      </c>
      <c r="S182" s="1" t="str" cm="1">
        <f t="array" ref="S182">IF(IF($E182&gt;Ficha!$R$1,"",H182)=0,"",IF($E182&gt;Ficha!$R$1,((_xll.ECONOMATICA(Portafolios!$J$19,"Return",$P$9,$B$1)/100)+1)*100,H182))</f>
        <v/>
      </c>
      <c r="T182" s="1" t="str" cm="1">
        <f t="array" ref="T182">IF(IF($E182&gt;Ficha!$R$1,"",I182)=0,"",IF($E182&gt;Ficha!$R$1,((_xll.ECONOMATICA(Estrategia!A193,"Return",$P$9,$B$1)/100)+1)*100,I182))</f>
        <v/>
      </c>
      <c r="U182" s="1" t="str" cm="1">
        <f t="array" ref="U182">IF(IF($E182&gt;Ficha!$R$1,"",J182)=0,"",IF($E182&gt;Ficha!$R$1,((_xll.ECONOMATICA($U$7,"Return",$P$9,$B$1)/100)+1)*100,J182))</f>
        <v/>
      </c>
      <c r="V182" s="1" t="str">
        <f>IF(IF($E$9&gt;Ficha!$R$1,"",K182)=0,"",IF($E$9&gt;Ficha!$R$1,"",K182))</f>
        <v/>
      </c>
    </row>
    <row r="183" spans="5:22" x14ac:dyDescent="0.3">
      <c r="E183" s="34"/>
      <c r="L183" s="30" t="str">
        <f t="shared" si="13"/>
        <v/>
      </c>
      <c r="M183" s="1" t="str">
        <f t="shared" si="14"/>
        <v/>
      </c>
      <c r="N183" s="1" t="str">
        <f t="shared" si="15"/>
        <v/>
      </c>
      <c r="O183" s="1" t="str">
        <f t="shared" si="16"/>
        <v/>
      </c>
      <c r="P183" s="34" t="str">
        <f>IF(IF(E183&gt;Ficha!$R$1,"",E183)=0,"",IF(E183&gt;Ficha!$R$1,Ficha!$R$1,E183))</f>
        <v/>
      </c>
      <c r="Q183" s="1" t="str" cm="1">
        <f t="array" ref="Q183">IF(IF($E183&gt;Ficha!$R$1,"",F183)=0,"",IF($E183&gt;Ficha!$R$1,((_xll.ECONOMATICA(Portafolios!$B$19,"Return",$P$9,$B$1)/100)+1)*100,F183))</f>
        <v/>
      </c>
      <c r="R183" s="1" t="str" cm="1">
        <f t="array" ref="R183">IF(IF($E183&gt;Ficha!$R$1,"",G183)=0,"",IF($E183&gt;Ficha!$R$1,((_xll.ECONOMATICA(Portafolios!$F$19,"Return",$P$9,$B$1)/100)+1)*100,G183))</f>
        <v/>
      </c>
      <c r="S183" s="1" t="str" cm="1">
        <f t="array" ref="S183">IF(IF($E183&gt;Ficha!$R$1,"",H183)=0,"",IF($E183&gt;Ficha!$R$1,((_xll.ECONOMATICA(Portafolios!$J$19,"Return",$P$9,$B$1)/100)+1)*100,H183))</f>
        <v/>
      </c>
      <c r="T183" s="1" t="str" cm="1">
        <f t="array" ref="T183">IF(IF($E183&gt;Ficha!$R$1,"",I183)=0,"",IF($E183&gt;Ficha!$R$1,((_xll.ECONOMATICA(Estrategia!A194,"Return",$P$9,$B$1)/100)+1)*100,I183))</f>
        <v/>
      </c>
      <c r="U183" s="1" t="str" cm="1">
        <f t="array" ref="U183">IF(IF($E183&gt;Ficha!$R$1,"",J183)=0,"",IF($E183&gt;Ficha!$R$1,((_xll.ECONOMATICA($U$7,"Return",$P$9,$B$1)/100)+1)*100,J183))</f>
        <v/>
      </c>
      <c r="V183" s="1" t="str">
        <f>IF(IF($E$9&gt;Ficha!$R$1,"",K183)=0,"",IF($E$9&gt;Ficha!$R$1,"",K183))</f>
        <v/>
      </c>
    </row>
    <row r="184" spans="5:22" x14ac:dyDescent="0.3">
      <c r="E184" s="34"/>
      <c r="L184" s="30" t="str">
        <f t="shared" si="13"/>
        <v/>
      </c>
      <c r="M184" s="1" t="str">
        <f t="shared" si="14"/>
        <v/>
      </c>
      <c r="N184" s="1" t="str">
        <f t="shared" si="15"/>
        <v/>
      </c>
      <c r="O184" s="1" t="str">
        <f t="shared" si="16"/>
        <v/>
      </c>
      <c r="P184" s="34" t="str">
        <f>IF(IF(E184&gt;Ficha!$R$1,"",E184)=0,"",IF(E184&gt;Ficha!$R$1,Ficha!$R$1,E184))</f>
        <v/>
      </c>
      <c r="Q184" s="1" t="str" cm="1">
        <f t="array" ref="Q184">IF(IF($E184&gt;Ficha!$R$1,"",F184)=0,"",IF($E184&gt;Ficha!$R$1,((_xll.ECONOMATICA(Portafolios!$B$19,"Return",$P$9,$B$1)/100)+1)*100,F184))</f>
        <v/>
      </c>
      <c r="R184" s="1" t="str" cm="1">
        <f t="array" ref="R184">IF(IF($E184&gt;Ficha!$R$1,"",G184)=0,"",IF($E184&gt;Ficha!$R$1,((_xll.ECONOMATICA(Portafolios!$F$19,"Return",$P$9,$B$1)/100)+1)*100,G184))</f>
        <v/>
      </c>
      <c r="S184" s="1" t="str" cm="1">
        <f t="array" ref="S184">IF(IF($E184&gt;Ficha!$R$1,"",H184)=0,"",IF($E184&gt;Ficha!$R$1,((_xll.ECONOMATICA(Portafolios!$J$19,"Return",$P$9,$B$1)/100)+1)*100,H184))</f>
        <v/>
      </c>
      <c r="T184" s="1" t="str" cm="1">
        <f t="array" ref="T184">IF(IF($E184&gt;Ficha!$R$1,"",I184)=0,"",IF($E184&gt;Ficha!$R$1,((_xll.ECONOMATICA(Estrategia!A195,"Return",$P$9,$B$1)/100)+1)*100,I184))</f>
        <v/>
      </c>
      <c r="U184" s="1" t="str" cm="1">
        <f t="array" ref="U184">IF(IF($E184&gt;Ficha!$R$1,"",J184)=0,"",IF($E184&gt;Ficha!$R$1,((_xll.ECONOMATICA($U$7,"Return",$P$9,$B$1)/100)+1)*100,J184))</f>
        <v/>
      </c>
      <c r="V184" s="1" t="str">
        <f>IF(IF($E$9&gt;Ficha!$R$1,"",K184)=0,"",IF($E$9&gt;Ficha!$R$1,"",K184))</f>
        <v/>
      </c>
    </row>
    <row r="185" spans="5:22" x14ac:dyDescent="0.3">
      <c r="E185" s="34"/>
      <c r="L185" s="30" t="str">
        <f t="shared" si="13"/>
        <v/>
      </c>
      <c r="M185" s="1" t="str">
        <f t="shared" si="14"/>
        <v/>
      </c>
      <c r="N185" s="1" t="str">
        <f t="shared" si="15"/>
        <v/>
      </c>
      <c r="O185" s="1" t="str">
        <f t="shared" si="16"/>
        <v/>
      </c>
      <c r="P185" s="34" t="str">
        <f>IF(IF(E185&gt;Ficha!$R$1,"",E185)=0,"",IF(E185&gt;Ficha!$R$1,Ficha!$R$1,E185))</f>
        <v/>
      </c>
      <c r="Q185" s="1" t="str" cm="1">
        <f t="array" ref="Q185">IF(IF($E185&gt;Ficha!$R$1,"",F185)=0,"",IF($E185&gt;Ficha!$R$1,((_xll.ECONOMATICA(Portafolios!$B$19,"Return",$P$9,$B$1)/100)+1)*100,F185))</f>
        <v/>
      </c>
      <c r="R185" s="1" t="str" cm="1">
        <f t="array" ref="R185">IF(IF($E185&gt;Ficha!$R$1,"",G185)=0,"",IF($E185&gt;Ficha!$R$1,((_xll.ECONOMATICA(Portafolios!$F$19,"Return",$P$9,$B$1)/100)+1)*100,G185))</f>
        <v/>
      </c>
      <c r="S185" s="1" t="str" cm="1">
        <f t="array" ref="S185">IF(IF($E185&gt;Ficha!$R$1,"",H185)=0,"",IF($E185&gt;Ficha!$R$1,((_xll.ECONOMATICA(Portafolios!$J$19,"Return",$P$9,$B$1)/100)+1)*100,H185))</f>
        <v/>
      </c>
      <c r="T185" s="1" t="str" cm="1">
        <f t="array" ref="T185">IF(IF($E185&gt;Ficha!$R$1,"",I185)=0,"",IF($E185&gt;Ficha!$R$1,((_xll.ECONOMATICA(Estrategia!A196,"Return",$P$9,$B$1)/100)+1)*100,I185))</f>
        <v/>
      </c>
      <c r="U185" s="1" t="str" cm="1">
        <f t="array" ref="U185">IF(IF($E185&gt;Ficha!$R$1,"",J185)=0,"",IF($E185&gt;Ficha!$R$1,((_xll.ECONOMATICA($U$7,"Return",$P$9,$B$1)/100)+1)*100,J185))</f>
        <v/>
      </c>
      <c r="V185" s="1" t="str">
        <f>IF(IF($E$9&gt;Ficha!$R$1,"",K185)=0,"",IF($E$9&gt;Ficha!$R$1,"",K185))</f>
        <v/>
      </c>
    </row>
    <row r="186" spans="5:22" x14ac:dyDescent="0.3">
      <c r="E186" s="34"/>
      <c r="L186" s="30" t="str">
        <f t="shared" si="13"/>
        <v/>
      </c>
      <c r="M186" s="1" t="str">
        <f t="shared" si="14"/>
        <v/>
      </c>
      <c r="N186" s="1" t="str">
        <f t="shared" si="15"/>
        <v/>
      </c>
      <c r="O186" s="1" t="str">
        <f t="shared" si="16"/>
        <v/>
      </c>
      <c r="P186" s="34" t="str">
        <f>IF(IF(E186&gt;Ficha!$R$1,"",E186)=0,"",IF(E186&gt;Ficha!$R$1,Ficha!$R$1,E186))</f>
        <v/>
      </c>
      <c r="Q186" s="1" t="str" cm="1">
        <f t="array" ref="Q186">IF(IF($E186&gt;Ficha!$R$1,"",F186)=0,"",IF($E186&gt;Ficha!$R$1,((_xll.ECONOMATICA(Portafolios!$B$19,"Return",$P$9,$B$1)/100)+1)*100,F186))</f>
        <v/>
      </c>
      <c r="R186" s="1" t="str" cm="1">
        <f t="array" ref="R186">IF(IF($E186&gt;Ficha!$R$1,"",G186)=0,"",IF($E186&gt;Ficha!$R$1,((_xll.ECONOMATICA(Portafolios!$F$19,"Return",$P$9,$B$1)/100)+1)*100,G186))</f>
        <v/>
      </c>
      <c r="S186" s="1" t="str" cm="1">
        <f t="array" ref="S186">IF(IF($E186&gt;Ficha!$R$1,"",H186)=0,"",IF($E186&gt;Ficha!$R$1,((_xll.ECONOMATICA(Portafolios!$J$19,"Return",$P$9,$B$1)/100)+1)*100,H186))</f>
        <v/>
      </c>
      <c r="T186" s="1" t="str" cm="1">
        <f t="array" ref="T186">IF(IF($E186&gt;Ficha!$R$1,"",I186)=0,"",IF($E186&gt;Ficha!$R$1,((_xll.ECONOMATICA(Estrategia!A197,"Return",$P$9,$B$1)/100)+1)*100,I186))</f>
        <v/>
      </c>
      <c r="U186" s="1" t="str" cm="1">
        <f t="array" ref="U186">IF(IF($E186&gt;Ficha!$R$1,"",J186)=0,"",IF($E186&gt;Ficha!$R$1,((_xll.ECONOMATICA($U$7,"Return",$P$9,$B$1)/100)+1)*100,J186))</f>
        <v/>
      </c>
      <c r="V186" s="1" t="str">
        <f>IF(IF($E$9&gt;Ficha!$R$1,"",K186)=0,"",IF($E$9&gt;Ficha!$R$1,"",K186))</f>
        <v/>
      </c>
    </row>
    <row r="187" spans="5:22" x14ac:dyDescent="0.3">
      <c r="E187" s="34"/>
      <c r="L187" s="30" t="str">
        <f t="shared" si="13"/>
        <v/>
      </c>
      <c r="M187" s="1" t="str">
        <f t="shared" si="14"/>
        <v/>
      </c>
      <c r="N187" s="1" t="str">
        <f t="shared" si="15"/>
        <v/>
      </c>
      <c r="O187" s="1" t="str">
        <f t="shared" si="16"/>
        <v/>
      </c>
      <c r="P187" s="34" t="str">
        <f>IF(IF(E187&gt;Ficha!$R$1,"",E187)=0,"",IF(E187&gt;Ficha!$R$1,Ficha!$R$1,E187))</f>
        <v/>
      </c>
      <c r="Q187" s="1" t="str" cm="1">
        <f t="array" ref="Q187">IF(IF($E187&gt;Ficha!$R$1,"",F187)=0,"",IF($E187&gt;Ficha!$R$1,((_xll.ECONOMATICA(Portafolios!$B$19,"Return",$P$9,$B$1)/100)+1)*100,F187))</f>
        <v/>
      </c>
      <c r="R187" s="1" t="str" cm="1">
        <f t="array" ref="R187">IF(IF($E187&gt;Ficha!$R$1,"",G187)=0,"",IF($E187&gt;Ficha!$R$1,((_xll.ECONOMATICA(Portafolios!$F$19,"Return",$P$9,$B$1)/100)+1)*100,G187))</f>
        <v/>
      </c>
      <c r="S187" s="1" t="str" cm="1">
        <f t="array" ref="S187">IF(IF($E187&gt;Ficha!$R$1,"",H187)=0,"",IF($E187&gt;Ficha!$R$1,((_xll.ECONOMATICA(Portafolios!$J$19,"Return",$P$9,$B$1)/100)+1)*100,H187))</f>
        <v/>
      </c>
      <c r="T187" s="1" t="str" cm="1">
        <f t="array" ref="T187">IF(IF($E187&gt;Ficha!$R$1,"",I187)=0,"",IF($E187&gt;Ficha!$R$1,((_xll.ECONOMATICA(Estrategia!A198,"Return",$P$9,$B$1)/100)+1)*100,I187))</f>
        <v/>
      </c>
      <c r="U187" s="1" t="str" cm="1">
        <f t="array" ref="U187">IF(IF($E187&gt;Ficha!$R$1,"",J187)=0,"",IF($E187&gt;Ficha!$R$1,((_xll.ECONOMATICA($U$7,"Return",$P$9,$B$1)/100)+1)*100,J187))</f>
        <v/>
      </c>
      <c r="V187" s="1" t="str">
        <f>IF(IF($E$9&gt;Ficha!$R$1,"",K187)=0,"",IF($E$9&gt;Ficha!$R$1,"",K187))</f>
        <v/>
      </c>
    </row>
    <row r="188" spans="5:22" x14ac:dyDescent="0.3">
      <c r="E188" s="34"/>
      <c r="L188" s="30" t="str">
        <f t="shared" si="13"/>
        <v/>
      </c>
      <c r="M188" s="1" t="str">
        <f t="shared" si="14"/>
        <v/>
      </c>
      <c r="N188" s="1" t="str">
        <f t="shared" si="15"/>
        <v/>
      </c>
      <c r="O188" s="1" t="str">
        <f t="shared" si="16"/>
        <v/>
      </c>
      <c r="P188" s="34" t="str">
        <f>IF(IF(E188&gt;Ficha!$R$1,"",E188)=0,"",IF(E188&gt;Ficha!$R$1,Ficha!$R$1,E188))</f>
        <v/>
      </c>
      <c r="Q188" s="1" t="str" cm="1">
        <f t="array" ref="Q188">IF(IF($E188&gt;Ficha!$R$1,"",F188)=0,"",IF($E188&gt;Ficha!$R$1,((_xll.ECONOMATICA(Portafolios!$B$19,"Return",$P$9,$B$1)/100)+1)*100,F188))</f>
        <v/>
      </c>
      <c r="R188" s="1" t="str" cm="1">
        <f t="array" ref="R188">IF(IF($E188&gt;Ficha!$R$1,"",G188)=0,"",IF($E188&gt;Ficha!$R$1,((_xll.ECONOMATICA(Portafolios!$F$19,"Return",$P$9,$B$1)/100)+1)*100,G188))</f>
        <v/>
      </c>
      <c r="S188" s="1" t="str" cm="1">
        <f t="array" ref="S188">IF(IF($E188&gt;Ficha!$R$1,"",H188)=0,"",IF($E188&gt;Ficha!$R$1,((_xll.ECONOMATICA(Portafolios!$J$19,"Return",$P$9,$B$1)/100)+1)*100,H188))</f>
        <v/>
      </c>
      <c r="T188" s="1" t="str" cm="1">
        <f t="array" ref="T188">IF(IF($E188&gt;Ficha!$R$1,"",I188)=0,"",IF($E188&gt;Ficha!$R$1,((_xll.ECONOMATICA(Estrategia!A199,"Return",$P$9,$B$1)/100)+1)*100,I188))</f>
        <v/>
      </c>
      <c r="U188" s="1" t="str" cm="1">
        <f t="array" ref="U188">IF(IF($E188&gt;Ficha!$R$1,"",J188)=0,"",IF($E188&gt;Ficha!$R$1,((_xll.ECONOMATICA($U$7,"Return",$P$9,$B$1)/100)+1)*100,J188))</f>
        <v/>
      </c>
      <c r="V188" s="1" t="str">
        <f>IF(IF($E$9&gt;Ficha!$R$1,"",K188)=0,"",IF($E$9&gt;Ficha!$R$1,"",K188))</f>
        <v/>
      </c>
    </row>
    <row r="189" spans="5:22" x14ac:dyDescent="0.3">
      <c r="E189" s="34"/>
      <c r="L189" s="30" t="str">
        <f t="shared" si="13"/>
        <v/>
      </c>
      <c r="M189" s="1" t="str">
        <f t="shared" si="14"/>
        <v/>
      </c>
      <c r="N189" s="1" t="str">
        <f t="shared" si="15"/>
        <v/>
      </c>
      <c r="O189" s="1" t="str">
        <f t="shared" si="16"/>
        <v/>
      </c>
      <c r="P189" s="34" t="str">
        <f>IF(IF(E189&gt;Ficha!$R$1,"",E189)=0,"",IF(E189&gt;Ficha!$R$1,Ficha!$R$1,E189))</f>
        <v/>
      </c>
      <c r="Q189" s="1" t="str" cm="1">
        <f t="array" ref="Q189">IF(IF($E189&gt;Ficha!$R$1,"",F189)=0,"",IF($E189&gt;Ficha!$R$1,((_xll.ECONOMATICA(Portafolios!$B$19,"Return",$P$9,$B$1)/100)+1)*100,F189))</f>
        <v/>
      </c>
      <c r="R189" s="1" t="str" cm="1">
        <f t="array" ref="R189">IF(IF($E189&gt;Ficha!$R$1,"",G189)=0,"",IF($E189&gt;Ficha!$R$1,((_xll.ECONOMATICA(Portafolios!$F$19,"Return",$P$9,$B$1)/100)+1)*100,G189))</f>
        <v/>
      </c>
      <c r="S189" s="1" t="str" cm="1">
        <f t="array" ref="S189">IF(IF($E189&gt;Ficha!$R$1,"",H189)=0,"",IF($E189&gt;Ficha!$R$1,((_xll.ECONOMATICA(Portafolios!$J$19,"Return",$P$9,$B$1)/100)+1)*100,H189))</f>
        <v/>
      </c>
      <c r="T189" s="1" t="str" cm="1">
        <f t="array" ref="T189">IF(IF($E189&gt;Ficha!$R$1,"",I189)=0,"",IF($E189&gt;Ficha!$R$1,((_xll.ECONOMATICA(Estrategia!A200,"Return",$P$9,$B$1)/100)+1)*100,I189))</f>
        <v/>
      </c>
      <c r="U189" s="1" t="str" cm="1">
        <f t="array" ref="U189">IF(IF($E189&gt;Ficha!$R$1,"",J189)=0,"",IF($E189&gt;Ficha!$R$1,((_xll.ECONOMATICA($U$7,"Return",$P$9,$B$1)/100)+1)*100,J189))</f>
        <v/>
      </c>
      <c r="V189" s="1" t="str">
        <f>IF(IF($E$9&gt;Ficha!$R$1,"",K189)=0,"",IF($E$9&gt;Ficha!$R$1,"",K189))</f>
        <v/>
      </c>
    </row>
    <row r="190" spans="5:22" x14ac:dyDescent="0.3">
      <c r="E190" s="34"/>
      <c r="L190" s="30" t="str">
        <f t="shared" si="13"/>
        <v/>
      </c>
      <c r="M190" s="1" t="str">
        <f t="shared" si="14"/>
        <v/>
      </c>
      <c r="N190" s="1" t="str">
        <f t="shared" si="15"/>
        <v/>
      </c>
      <c r="O190" s="1" t="str">
        <f t="shared" si="16"/>
        <v/>
      </c>
      <c r="P190" s="34" t="str">
        <f>IF(IF(E190&gt;Ficha!$R$1,"",E190)=0,"",IF(E190&gt;Ficha!$R$1,Ficha!$R$1,E190))</f>
        <v/>
      </c>
      <c r="Q190" s="1" t="str" cm="1">
        <f t="array" ref="Q190">IF(IF($E190&gt;Ficha!$R$1,"",F190)=0,"",IF($E190&gt;Ficha!$R$1,((_xll.ECONOMATICA(Portafolios!$B$19,"Return",$P$9,$B$1)/100)+1)*100,F190))</f>
        <v/>
      </c>
      <c r="R190" s="1" t="str" cm="1">
        <f t="array" ref="R190">IF(IF($E190&gt;Ficha!$R$1,"",G190)=0,"",IF($E190&gt;Ficha!$R$1,((_xll.ECONOMATICA(Portafolios!$F$19,"Return",$P$9,$B$1)/100)+1)*100,G190))</f>
        <v/>
      </c>
      <c r="S190" s="1" t="str" cm="1">
        <f t="array" ref="S190">IF(IF($E190&gt;Ficha!$R$1,"",H190)=0,"",IF($E190&gt;Ficha!$R$1,((_xll.ECONOMATICA(Portafolios!$J$19,"Return",$P$9,$B$1)/100)+1)*100,H190))</f>
        <v/>
      </c>
      <c r="T190" s="1" t="str" cm="1">
        <f t="array" ref="T190">IF(IF($E190&gt;Ficha!$R$1,"",I190)=0,"",IF($E190&gt;Ficha!$R$1,((_xll.ECONOMATICA(Estrategia!A201,"Return",$P$9,$B$1)/100)+1)*100,I190))</f>
        <v/>
      </c>
      <c r="U190" s="1" t="str" cm="1">
        <f t="array" ref="U190">IF(IF($E190&gt;Ficha!$R$1,"",J190)=0,"",IF($E190&gt;Ficha!$R$1,((_xll.ECONOMATICA($U$7,"Return",$P$9,$B$1)/100)+1)*100,J190))</f>
        <v/>
      </c>
      <c r="V190" s="1" t="str">
        <f>IF(IF($E$9&gt;Ficha!$R$1,"",K190)=0,"",IF($E$9&gt;Ficha!$R$1,"",K190))</f>
        <v/>
      </c>
    </row>
    <row r="191" spans="5:22" x14ac:dyDescent="0.3">
      <c r="E191" s="34"/>
      <c r="L191" s="30" t="str">
        <f t="shared" si="13"/>
        <v/>
      </c>
      <c r="M191" s="1" t="str">
        <f t="shared" si="14"/>
        <v/>
      </c>
      <c r="N191" s="1" t="str">
        <f t="shared" si="15"/>
        <v/>
      </c>
      <c r="O191" s="1" t="str">
        <f t="shared" si="16"/>
        <v/>
      </c>
      <c r="P191" s="34" t="str">
        <f>IF(IF(E191&gt;Ficha!$R$1,"",E191)=0,"",IF(E191&gt;Ficha!$R$1,Ficha!$R$1,E191))</f>
        <v/>
      </c>
      <c r="Q191" s="1" t="str" cm="1">
        <f t="array" ref="Q191">IF(IF($E191&gt;Ficha!$R$1,"",F191)=0,"",IF($E191&gt;Ficha!$R$1,((_xll.ECONOMATICA(Portafolios!$B$19,"Return",$P$9,$B$1)/100)+1)*100,F191))</f>
        <v/>
      </c>
      <c r="R191" s="1" t="str" cm="1">
        <f t="array" ref="R191">IF(IF($E191&gt;Ficha!$R$1,"",G191)=0,"",IF($E191&gt;Ficha!$R$1,((_xll.ECONOMATICA(Portafolios!$F$19,"Return",$P$9,$B$1)/100)+1)*100,G191))</f>
        <v/>
      </c>
      <c r="S191" s="1" t="str" cm="1">
        <f t="array" ref="S191">IF(IF($E191&gt;Ficha!$R$1,"",H191)=0,"",IF($E191&gt;Ficha!$R$1,((_xll.ECONOMATICA(Portafolios!$J$19,"Return",$P$9,$B$1)/100)+1)*100,H191))</f>
        <v/>
      </c>
      <c r="T191" s="1" t="str" cm="1">
        <f t="array" ref="T191">IF(IF($E191&gt;Ficha!$R$1,"",I191)=0,"",IF($E191&gt;Ficha!$R$1,((_xll.ECONOMATICA(Estrategia!A202,"Return",$P$9,$B$1)/100)+1)*100,I191))</f>
        <v/>
      </c>
      <c r="U191" s="1" t="str" cm="1">
        <f t="array" ref="U191">IF(IF($E191&gt;Ficha!$R$1,"",J191)=0,"",IF($E191&gt;Ficha!$R$1,((_xll.ECONOMATICA($U$7,"Return",$P$9,$B$1)/100)+1)*100,J191))</f>
        <v/>
      </c>
      <c r="V191" s="1" t="str">
        <f>IF(IF($E$9&gt;Ficha!$R$1,"",K191)=0,"",IF($E$9&gt;Ficha!$R$1,"",K191))</f>
        <v/>
      </c>
    </row>
    <row r="192" spans="5:22" x14ac:dyDescent="0.3">
      <c r="E192" s="34"/>
      <c r="L192" s="30" t="str">
        <f t="shared" si="13"/>
        <v/>
      </c>
      <c r="M192" s="1" t="str">
        <f t="shared" si="14"/>
        <v/>
      </c>
      <c r="N192" s="1" t="str">
        <f t="shared" si="15"/>
        <v/>
      </c>
      <c r="O192" s="1" t="str">
        <f t="shared" si="16"/>
        <v/>
      </c>
      <c r="P192" s="34" t="str">
        <f>IF(IF(E192&gt;Ficha!$R$1,"",E192)=0,"",IF(E192&gt;Ficha!$R$1,Ficha!$R$1,E192))</f>
        <v/>
      </c>
      <c r="Q192" s="1" t="str" cm="1">
        <f t="array" ref="Q192">IF(IF($E192&gt;Ficha!$R$1,"",F192)=0,"",IF($E192&gt;Ficha!$R$1,((_xll.ECONOMATICA(Portafolios!$B$19,"Return",$P$9,$B$1)/100)+1)*100,F192))</f>
        <v/>
      </c>
      <c r="R192" s="1" t="str" cm="1">
        <f t="array" ref="R192">IF(IF($E192&gt;Ficha!$R$1,"",G192)=0,"",IF($E192&gt;Ficha!$R$1,((_xll.ECONOMATICA(Portafolios!$F$19,"Return",$P$9,$B$1)/100)+1)*100,G192))</f>
        <v/>
      </c>
      <c r="S192" s="1" t="str" cm="1">
        <f t="array" ref="S192">IF(IF($E192&gt;Ficha!$R$1,"",H192)=0,"",IF($E192&gt;Ficha!$R$1,((_xll.ECONOMATICA(Portafolios!$J$19,"Return",$P$9,$B$1)/100)+1)*100,H192))</f>
        <v/>
      </c>
      <c r="T192" s="1" t="str" cm="1">
        <f t="array" ref="T192">IF(IF($E192&gt;Ficha!$R$1,"",I192)=0,"",IF($E192&gt;Ficha!$R$1,((_xll.ECONOMATICA(Estrategia!A203,"Return",$P$9,$B$1)/100)+1)*100,I192))</f>
        <v/>
      </c>
      <c r="U192" s="1" t="str" cm="1">
        <f t="array" ref="U192">IF(IF($E192&gt;Ficha!$R$1,"",J192)=0,"",IF($E192&gt;Ficha!$R$1,((_xll.ECONOMATICA($U$7,"Return",$P$9,$B$1)/100)+1)*100,J192))</f>
        <v/>
      </c>
      <c r="V192" s="1" t="str">
        <f>IF(IF($E$9&gt;Ficha!$R$1,"",K192)=0,"",IF($E$9&gt;Ficha!$R$1,"",K192))</f>
        <v/>
      </c>
    </row>
    <row r="193" spans="5:22" x14ac:dyDescent="0.3">
      <c r="E193" s="34"/>
      <c r="L193" s="30" t="str">
        <f t="shared" si="13"/>
        <v/>
      </c>
      <c r="M193" s="1" t="str">
        <f t="shared" si="14"/>
        <v/>
      </c>
      <c r="N193" s="1" t="str">
        <f t="shared" si="15"/>
        <v/>
      </c>
      <c r="O193" s="1" t="str">
        <f t="shared" si="16"/>
        <v/>
      </c>
      <c r="P193" s="34" t="str">
        <f>IF(IF(E193&gt;Ficha!$R$1,"",E193)=0,"",IF(E193&gt;Ficha!$R$1,Ficha!$R$1,E193))</f>
        <v/>
      </c>
      <c r="Q193" s="1" t="str" cm="1">
        <f t="array" ref="Q193">IF(IF($E193&gt;Ficha!$R$1,"",F193)=0,"",IF($E193&gt;Ficha!$R$1,((_xll.ECONOMATICA(Portafolios!$B$19,"Return",$P$9,$B$1)/100)+1)*100,F193))</f>
        <v/>
      </c>
      <c r="R193" s="1" t="str" cm="1">
        <f t="array" ref="R193">IF(IF($E193&gt;Ficha!$R$1,"",G193)=0,"",IF($E193&gt;Ficha!$R$1,((_xll.ECONOMATICA(Portafolios!$F$19,"Return",$P$9,$B$1)/100)+1)*100,G193))</f>
        <v/>
      </c>
      <c r="S193" s="1" t="str" cm="1">
        <f t="array" ref="S193">IF(IF($E193&gt;Ficha!$R$1,"",H193)=0,"",IF($E193&gt;Ficha!$R$1,((_xll.ECONOMATICA(Portafolios!$J$19,"Return",$P$9,$B$1)/100)+1)*100,H193))</f>
        <v/>
      </c>
      <c r="T193" s="1" t="str" cm="1">
        <f t="array" ref="T193">IF(IF($E193&gt;Ficha!$R$1,"",I193)=0,"",IF($E193&gt;Ficha!$R$1,((_xll.ECONOMATICA(Estrategia!A204,"Return",$P$9,$B$1)/100)+1)*100,I193))</f>
        <v/>
      </c>
      <c r="U193" s="1" t="str" cm="1">
        <f t="array" ref="U193">IF(IF($E193&gt;Ficha!$R$1,"",J193)=0,"",IF($E193&gt;Ficha!$R$1,((_xll.ECONOMATICA($U$7,"Return",$P$9,$B$1)/100)+1)*100,J193))</f>
        <v/>
      </c>
      <c r="V193" s="1" t="str">
        <f>IF(IF($E$9&gt;Ficha!$R$1,"",K193)=0,"",IF($E$9&gt;Ficha!$R$1,"",K193))</f>
        <v/>
      </c>
    </row>
    <row r="194" spans="5:22" x14ac:dyDescent="0.3">
      <c r="E194" s="34"/>
      <c r="L194" s="30" t="str">
        <f t="shared" si="13"/>
        <v/>
      </c>
      <c r="M194" s="1" t="str">
        <f t="shared" si="14"/>
        <v/>
      </c>
      <c r="N194" s="1" t="str">
        <f t="shared" si="15"/>
        <v/>
      </c>
      <c r="O194" s="1" t="str">
        <f t="shared" si="16"/>
        <v/>
      </c>
      <c r="P194" s="34" t="str">
        <f>IF(IF(E194&gt;Ficha!$R$1,"",E194)=0,"",IF(E194&gt;Ficha!$R$1,Ficha!$R$1,E194))</f>
        <v/>
      </c>
      <c r="Q194" s="1" t="str" cm="1">
        <f t="array" ref="Q194">IF(IF($E194&gt;Ficha!$R$1,"",F194)=0,"",IF($E194&gt;Ficha!$R$1,((_xll.ECONOMATICA(Portafolios!$B$19,"Return",$P$9,$B$1)/100)+1)*100,F194))</f>
        <v/>
      </c>
      <c r="R194" s="1" t="str" cm="1">
        <f t="array" ref="R194">IF(IF($E194&gt;Ficha!$R$1,"",G194)=0,"",IF($E194&gt;Ficha!$R$1,((_xll.ECONOMATICA(Portafolios!$F$19,"Return",$P$9,$B$1)/100)+1)*100,G194))</f>
        <v/>
      </c>
      <c r="S194" s="1" t="str" cm="1">
        <f t="array" ref="S194">IF(IF($E194&gt;Ficha!$R$1,"",H194)=0,"",IF($E194&gt;Ficha!$R$1,((_xll.ECONOMATICA(Portafolios!$J$19,"Return",$P$9,$B$1)/100)+1)*100,H194))</f>
        <v/>
      </c>
      <c r="T194" s="1" t="str" cm="1">
        <f t="array" ref="T194">IF(IF($E194&gt;Ficha!$R$1,"",I194)=0,"",IF($E194&gt;Ficha!$R$1,((_xll.ECONOMATICA(Estrategia!A205,"Return",$P$9,$B$1)/100)+1)*100,I194))</f>
        <v/>
      </c>
      <c r="U194" s="1" t="str" cm="1">
        <f t="array" ref="U194">IF(IF($E194&gt;Ficha!$R$1,"",J194)=0,"",IF($E194&gt;Ficha!$R$1,((_xll.ECONOMATICA($U$7,"Return",$P$9,$B$1)/100)+1)*100,J194))</f>
        <v/>
      </c>
      <c r="V194" s="1" t="str">
        <f>IF(IF($E$9&gt;Ficha!$R$1,"",K194)=0,"",IF($E$9&gt;Ficha!$R$1,"",K194))</f>
        <v/>
      </c>
    </row>
    <row r="195" spans="5:22" x14ac:dyDescent="0.3">
      <c r="E195" s="34"/>
      <c r="L195" s="30" t="str">
        <f t="shared" si="13"/>
        <v/>
      </c>
      <c r="M195" s="1" t="str">
        <f t="shared" si="14"/>
        <v/>
      </c>
      <c r="N195" s="1" t="str">
        <f t="shared" si="15"/>
        <v/>
      </c>
      <c r="O195" s="1" t="str">
        <f t="shared" si="16"/>
        <v/>
      </c>
      <c r="P195" s="34" t="str">
        <f>IF(IF(E195&gt;Ficha!$R$1,"",E195)=0,"",IF(E195&gt;Ficha!$R$1,Ficha!$R$1,E195))</f>
        <v/>
      </c>
      <c r="Q195" s="1" t="str" cm="1">
        <f t="array" ref="Q195">IF(IF($E195&gt;Ficha!$R$1,"",F195)=0,"",IF($E195&gt;Ficha!$R$1,((_xll.ECONOMATICA(Portafolios!$B$19,"Return",$P$9,$B$1)/100)+1)*100,F195))</f>
        <v/>
      </c>
      <c r="R195" s="1" t="str" cm="1">
        <f t="array" ref="R195">IF(IF($E195&gt;Ficha!$R$1,"",G195)=0,"",IF($E195&gt;Ficha!$R$1,((_xll.ECONOMATICA(Portafolios!$F$19,"Return",$P$9,$B$1)/100)+1)*100,G195))</f>
        <v/>
      </c>
      <c r="S195" s="1" t="str" cm="1">
        <f t="array" ref="S195">IF(IF($E195&gt;Ficha!$R$1,"",H195)=0,"",IF($E195&gt;Ficha!$R$1,((_xll.ECONOMATICA(Portafolios!$J$19,"Return",$P$9,$B$1)/100)+1)*100,H195))</f>
        <v/>
      </c>
      <c r="T195" s="1" t="str" cm="1">
        <f t="array" ref="T195">IF(IF($E195&gt;Ficha!$R$1,"",I195)=0,"",IF($E195&gt;Ficha!$R$1,((_xll.ECONOMATICA(Estrategia!A206,"Return",$P$9,$B$1)/100)+1)*100,I195))</f>
        <v/>
      </c>
      <c r="U195" s="1" t="str" cm="1">
        <f t="array" ref="U195">IF(IF($E195&gt;Ficha!$R$1,"",J195)=0,"",IF($E195&gt;Ficha!$R$1,((_xll.ECONOMATICA($U$7,"Return",$P$9,$B$1)/100)+1)*100,J195))</f>
        <v/>
      </c>
      <c r="V195" s="1" t="str">
        <f>IF(IF($E$9&gt;Ficha!$R$1,"",K195)=0,"",IF($E$9&gt;Ficha!$R$1,"",K195))</f>
        <v/>
      </c>
    </row>
    <row r="196" spans="5:22" x14ac:dyDescent="0.3">
      <c r="E196" s="34"/>
      <c r="L196" s="30" t="str">
        <f t="shared" si="13"/>
        <v/>
      </c>
      <c r="M196" s="1" t="str">
        <f t="shared" si="14"/>
        <v/>
      </c>
      <c r="N196" s="1" t="str">
        <f t="shared" si="15"/>
        <v/>
      </c>
      <c r="O196" s="1" t="str">
        <f t="shared" si="16"/>
        <v/>
      </c>
      <c r="P196" s="34" t="str">
        <f>IF(IF(E196&gt;Ficha!$R$1,"",E196)=0,"",IF(E196&gt;Ficha!$R$1,Ficha!$R$1,E196))</f>
        <v/>
      </c>
      <c r="Q196" s="1" t="str" cm="1">
        <f t="array" ref="Q196">IF(IF($E196&gt;Ficha!$R$1,"",F196)=0,"",IF($E196&gt;Ficha!$R$1,((_xll.ECONOMATICA(Portafolios!$B$19,"Return",$P$9,$B$1)/100)+1)*100,F196))</f>
        <v/>
      </c>
      <c r="R196" s="1" t="str" cm="1">
        <f t="array" ref="R196">IF(IF($E196&gt;Ficha!$R$1,"",G196)=0,"",IF($E196&gt;Ficha!$R$1,((_xll.ECONOMATICA(Portafolios!$F$19,"Return",$P$9,$B$1)/100)+1)*100,G196))</f>
        <v/>
      </c>
      <c r="S196" s="1" t="str" cm="1">
        <f t="array" ref="S196">IF(IF($E196&gt;Ficha!$R$1,"",H196)=0,"",IF($E196&gt;Ficha!$R$1,((_xll.ECONOMATICA(Portafolios!$J$19,"Return",$P$9,$B$1)/100)+1)*100,H196))</f>
        <v/>
      </c>
      <c r="T196" s="1" t="str" cm="1">
        <f t="array" ref="T196">IF(IF($E196&gt;Ficha!$R$1,"",I196)=0,"",IF($E196&gt;Ficha!$R$1,((_xll.ECONOMATICA(Estrategia!A207,"Return",$P$9,$B$1)/100)+1)*100,I196))</f>
        <v/>
      </c>
      <c r="U196" s="1" t="str" cm="1">
        <f t="array" ref="U196">IF(IF($E196&gt;Ficha!$R$1,"",J196)=0,"",IF($E196&gt;Ficha!$R$1,((_xll.ECONOMATICA($U$7,"Return",$P$9,$B$1)/100)+1)*100,J196))</f>
        <v/>
      </c>
      <c r="V196" s="1" t="str">
        <f>IF(IF($E$9&gt;Ficha!$R$1,"",K196)=0,"",IF($E$9&gt;Ficha!$R$1,"",K196))</f>
        <v/>
      </c>
    </row>
    <row r="197" spans="5:22" x14ac:dyDescent="0.3">
      <c r="E197" s="34"/>
      <c r="L197" s="30" t="str">
        <f t="shared" si="13"/>
        <v/>
      </c>
      <c r="M197" s="1" t="str">
        <f t="shared" si="14"/>
        <v/>
      </c>
      <c r="N197" s="1" t="str">
        <f t="shared" si="15"/>
        <v/>
      </c>
      <c r="O197" s="1" t="str">
        <f t="shared" si="16"/>
        <v/>
      </c>
      <c r="P197" s="34" t="str">
        <f>IF(IF(E197&gt;Ficha!$R$1,"",E197)=0,"",IF(E197&gt;Ficha!$R$1,Ficha!$R$1,E197))</f>
        <v/>
      </c>
      <c r="Q197" s="1" t="str" cm="1">
        <f t="array" ref="Q197">IF(IF($E197&gt;Ficha!$R$1,"",F197)=0,"",IF($E197&gt;Ficha!$R$1,((_xll.ECONOMATICA(Portafolios!$B$19,"Return",$P$9,$B$1)/100)+1)*100,F197))</f>
        <v/>
      </c>
      <c r="R197" s="1" t="str" cm="1">
        <f t="array" ref="R197">IF(IF($E197&gt;Ficha!$R$1,"",G197)=0,"",IF($E197&gt;Ficha!$R$1,((_xll.ECONOMATICA(Portafolios!$F$19,"Return",$P$9,$B$1)/100)+1)*100,G197))</f>
        <v/>
      </c>
      <c r="S197" s="1" t="str" cm="1">
        <f t="array" ref="S197">IF(IF($E197&gt;Ficha!$R$1,"",H197)=0,"",IF($E197&gt;Ficha!$R$1,((_xll.ECONOMATICA(Portafolios!$J$19,"Return",$P$9,$B$1)/100)+1)*100,H197))</f>
        <v/>
      </c>
      <c r="T197" s="1" t="str" cm="1">
        <f t="array" ref="T197">IF(IF($E197&gt;Ficha!$R$1,"",I197)=0,"",IF($E197&gt;Ficha!$R$1,((_xll.ECONOMATICA(Estrategia!A208,"Return",$P$9,$B$1)/100)+1)*100,I197))</f>
        <v/>
      </c>
      <c r="U197" s="1" t="str" cm="1">
        <f t="array" ref="U197">IF(IF($E197&gt;Ficha!$R$1,"",J197)=0,"",IF($E197&gt;Ficha!$R$1,((_xll.ECONOMATICA($U$7,"Return",$P$9,$B$1)/100)+1)*100,J197))</f>
        <v/>
      </c>
      <c r="V197" s="1" t="str">
        <f>IF(IF($E$9&gt;Ficha!$R$1,"",K197)=0,"",IF($E$9&gt;Ficha!$R$1,"",K197))</f>
        <v/>
      </c>
    </row>
    <row r="198" spans="5:22" x14ac:dyDescent="0.3">
      <c r="E198" s="34"/>
      <c r="L198" s="30" t="str">
        <f t="shared" si="13"/>
        <v/>
      </c>
      <c r="M198" s="1" t="str">
        <f t="shared" si="14"/>
        <v/>
      </c>
      <c r="N198" s="1" t="str">
        <f t="shared" si="15"/>
        <v/>
      </c>
      <c r="O198" s="1" t="str">
        <f t="shared" si="16"/>
        <v/>
      </c>
      <c r="P198" s="34" t="str">
        <f>IF(IF(E198&gt;Ficha!$R$1,"",E198)=0,"",IF(E198&gt;Ficha!$R$1,Ficha!$R$1,E198))</f>
        <v/>
      </c>
      <c r="Q198" s="1" t="str" cm="1">
        <f t="array" ref="Q198">IF(IF($E198&gt;Ficha!$R$1,"",F198)=0,"",IF($E198&gt;Ficha!$R$1,((_xll.ECONOMATICA(Portafolios!$B$19,"Return",$P$9,$B$1)/100)+1)*100,F198))</f>
        <v/>
      </c>
      <c r="R198" s="1" t="str" cm="1">
        <f t="array" ref="R198">IF(IF($E198&gt;Ficha!$R$1,"",G198)=0,"",IF($E198&gt;Ficha!$R$1,((_xll.ECONOMATICA(Portafolios!$F$19,"Return",$P$9,$B$1)/100)+1)*100,G198))</f>
        <v/>
      </c>
      <c r="S198" s="1" t="str" cm="1">
        <f t="array" ref="S198">IF(IF($E198&gt;Ficha!$R$1,"",H198)=0,"",IF($E198&gt;Ficha!$R$1,((_xll.ECONOMATICA(Portafolios!$J$19,"Return",$P$9,$B$1)/100)+1)*100,H198))</f>
        <v/>
      </c>
      <c r="T198" s="1" t="str" cm="1">
        <f t="array" ref="T198">IF(IF($E198&gt;Ficha!$R$1,"",I198)=0,"",IF($E198&gt;Ficha!$R$1,((_xll.ECONOMATICA(Estrategia!A209,"Return",$P$9,$B$1)/100)+1)*100,I198))</f>
        <v/>
      </c>
      <c r="U198" s="1" t="str" cm="1">
        <f t="array" ref="U198">IF(IF($E198&gt;Ficha!$R$1,"",J198)=0,"",IF($E198&gt;Ficha!$R$1,((_xll.ECONOMATICA($U$7,"Return",$P$9,$B$1)/100)+1)*100,J198))</f>
        <v/>
      </c>
      <c r="V198" s="1" t="str">
        <f>IF(IF($E$9&gt;Ficha!$R$1,"",K198)=0,"",IF($E$9&gt;Ficha!$R$1,"",K198))</f>
        <v/>
      </c>
    </row>
    <row r="199" spans="5:22" x14ac:dyDescent="0.3">
      <c r="E199" s="34"/>
      <c r="L199" s="30" t="str">
        <f t="shared" si="13"/>
        <v/>
      </c>
      <c r="M199" s="1" t="str">
        <f t="shared" si="14"/>
        <v/>
      </c>
      <c r="N199" s="1" t="str">
        <f t="shared" si="15"/>
        <v/>
      </c>
      <c r="O199" s="1" t="str">
        <f t="shared" si="16"/>
        <v/>
      </c>
      <c r="P199" s="34" t="str">
        <f>IF(IF(E199&gt;Ficha!$R$1,"",E199)=0,"",IF(E199&gt;Ficha!$R$1,Ficha!$R$1,E199))</f>
        <v/>
      </c>
      <c r="Q199" s="1" t="str" cm="1">
        <f t="array" ref="Q199">IF(IF($E199&gt;Ficha!$R$1,"",F199)=0,"",IF($E199&gt;Ficha!$R$1,((_xll.ECONOMATICA(Portafolios!$B$19,"Return",$P$9,$B$1)/100)+1)*100,F199))</f>
        <v/>
      </c>
      <c r="R199" s="1" t="str" cm="1">
        <f t="array" ref="R199">IF(IF($E199&gt;Ficha!$R$1,"",G199)=0,"",IF($E199&gt;Ficha!$R$1,((_xll.ECONOMATICA(Portafolios!$F$19,"Return",$P$9,$B$1)/100)+1)*100,G199))</f>
        <v/>
      </c>
      <c r="S199" s="1" t="str" cm="1">
        <f t="array" ref="S199">IF(IF($E199&gt;Ficha!$R$1,"",H199)=0,"",IF($E199&gt;Ficha!$R$1,((_xll.ECONOMATICA(Portafolios!$J$19,"Return",$P$9,$B$1)/100)+1)*100,H199))</f>
        <v/>
      </c>
      <c r="T199" s="1" t="str" cm="1">
        <f t="array" ref="T199">IF(IF($E199&gt;Ficha!$R$1,"",I199)=0,"",IF($E199&gt;Ficha!$R$1,((_xll.ECONOMATICA(Estrategia!A210,"Return",$P$9,$B$1)/100)+1)*100,I199))</f>
        <v/>
      </c>
      <c r="U199" s="1" t="str" cm="1">
        <f t="array" ref="U199">IF(IF($E199&gt;Ficha!$R$1,"",J199)=0,"",IF($E199&gt;Ficha!$R$1,((_xll.ECONOMATICA($U$7,"Return",$P$9,$B$1)/100)+1)*100,J199))</f>
        <v/>
      </c>
      <c r="V199" s="1" t="str">
        <f>IF(IF($E$9&gt;Ficha!$R$1,"",K199)=0,"",IF($E$9&gt;Ficha!$R$1,"",K199))</f>
        <v/>
      </c>
    </row>
    <row r="200" spans="5:22" x14ac:dyDescent="0.3">
      <c r="E200" s="34"/>
      <c r="L200" s="30" t="str">
        <f t="shared" si="13"/>
        <v/>
      </c>
      <c r="M200" s="1" t="str">
        <f t="shared" si="14"/>
        <v/>
      </c>
      <c r="N200" s="1" t="str">
        <f t="shared" si="15"/>
        <v/>
      </c>
      <c r="O200" s="1" t="str">
        <f t="shared" si="16"/>
        <v/>
      </c>
      <c r="P200" s="34" t="str">
        <f>IF(IF(E200&gt;Ficha!$R$1,"",E200)=0,"",IF(E200&gt;Ficha!$R$1,Ficha!$R$1,E200))</f>
        <v/>
      </c>
      <c r="Q200" s="1" t="str" cm="1">
        <f t="array" ref="Q200">IF(IF($E200&gt;Ficha!$R$1,"",F200)=0,"",IF($E200&gt;Ficha!$R$1,((_xll.ECONOMATICA(Portafolios!$B$19,"Return",$P$9,$B$1)/100)+1)*100,F200))</f>
        <v/>
      </c>
      <c r="R200" s="1" t="str" cm="1">
        <f t="array" ref="R200">IF(IF($E200&gt;Ficha!$R$1,"",G200)=0,"",IF($E200&gt;Ficha!$R$1,((_xll.ECONOMATICA(Portafolios!$F$19,"Return",$P$9,$B$1)/100)+1)*100,G200))</f>
        <v/>
      </c>
      <c r="S200" s="1" t="str" cm="1">
        <f t="array" ref="S200">IF(IF($E200&gt;Ficha!$R$1,"",H200)=0,"",IF($E200&gt;Ficha!$R$1,((_xll.ECONOMATICA(Portafolios!$J$19,"Return",$P$9,$B$1)/100)+1)*100,H200))</f>
        <v/>
      </c>
      <c r="T200" s="1" t="str" cm="1">
        <f t="array" ref="T200">IF(IF($E200&gt;Ficha!$R$1,"",I200)=0,"",IF($E200&gt;Ficha!$R$1,((_xll.ECONOMATICA(Estrategia!A211,"Return",$P$9,$B$1)/100)+1)*100,I200))</f>
        <v/>
      </c>
      <c r="U200" s="1" t="str" cm="1">
        <f t="array" ref="U200">IF(IF($E200&gt;Ficha!$R$1,"",J200)=0,"",IF($E200&gt;Ficha!$R$1,((_xll.ECONOMATICA($U$7,"Return",$P$9,$B$1)/100)+1)*100,J200))</f>
        <v/>
      </c>
      <c r="V200" s="1" t="str">
        <f>IF(IF($E$9&gt;Ficha!$R$1,"",K200)=0,"",IF($E$9&gt;Ficha!$R$1,"",K200))</f>
        <v/>
      </c>
    </row>
    <row r="201" spans="5:22" x14ac:dyDescent="0.3">
      <c r="E201" s="34"/>
      <c r="L201" s="30" t="str">
        <f t="shared" si="13"/>
        <v/>
      </c>
      <c r="M201" s="1" t="str">
        <f t="shared" si="14"/>
        <v/>
      </c>
      <c r="N201" s="1" t="str">
        <f t="shared" si="15"/>
        <v/>
      </c>
      <c r="O201" s="1" t="str">
        <f t="shared" si="16"/>
        <v/>
      </c>
      <c r="P201" s="34" t="str">
        <f>IF(IF(E201&gt;Ficha!$R$1,"",E201)=0,"",IF(E201&gt;Ficha!$R$1,Ficha!$R$1,E201))</f>
        <v/>
      </c>
      <c r="Q201" s="1" t="str" cm="1">
        <f t="array" ref="Q201">IF(IF($E201&gt;Ficha!$R$1,"",F201)=0,"",IF($E201&gt;Ficha!$R$1,((_xll.ECONOMATICA(Portafolios!$B$19,"Return",$P$9,$B$1)/100)+1)*100,F201))</f>
        <v/>
      </c>
      <c r="R201" s="1" t="str" cm="1">
        <f t="array" ref="R201">IF(IF($E201&gt;Ficha!$R$1,"",G201)=0,"",IF($E201&gt;Ficha!$R$1,((_xll.ECONOMATICA(Portafolios!$F$19,"Return",$P$9,$B$1)/100)+1)*100,G201))</f>
        <v/>
      </c>
      <c r="S201" s="1" t="str" cm="1">
        <f t="array" ref="S201">IF(IF($E201&gt;Ficha!$R$1,"",H201)=0,"",IF($E201&gt;Ficha!$R$1,((_xll.ECONOMATICA(Portafolios!$J$19,"Return",$P$9,$B$1)/100)+1)*100,H201))</f>
        <v/>
      </c>
      <c r="T201" s="1" t="str" cm="1">
        <f t="array" ref="T201">IF(IF($E201&gt;Ficha!$R$1,"",I201)=0,"",IF($E201&gt;Ficha!$R$1,((_xll.ECONOMATICA(Estrategia!A212,"Return",$P$9,$B$1)/100)+1)*100,I201))</f>
        <v/>
      </c>
      <c r="U201" s="1" t="str" cm="1">
        <f t="array" ref="U201">IF(IF($E201&gt;Ficha!$R$1,"",J201)=0,"",IF($E201&gt;Ficha!$R$1,((_xll.ECONOMATICA($U$7,"Return",$P$9,$B$1)/100)+1)*100,J201))</f>
        <v/>
      </c>
      <c r="V201" s="1" t="str">
        <f>IF(IF($E$9&gt;Ficha!$R$1,"",K201)=0,"",IF($E$9&gt;Ficha!$R$1,"",K201))</f>
        <v/>
      </c>
    </row>
    <row r="202" spans="5:22" x14ac:dyDescent="0.3">
      <c r="E202" s="34"/>
      <c r="L202" s="30" t="str">
        <f t="shared" si="13"/>
        <v/>
      </c>
      <c r="M202" s="1" t="str">
        <f t="shared" si="14"/>
        <v/>
      </c>
      <c r="N202" s="1" t="str">
        <f t="shared" si="15"/>
        <v/>
      </c>
      <c r="O202" s="1" t="str">
        <f t="shared" si="16"/>
        <v/>
      </c>
      <c r="P202" s="34" t="str">
        <f>IF(IF(E202&gt;Ficha!$R$1,"",E202)=0,"",IF(E202&gt;Ficha!$R$1,Ficha!$R$1,E202))</f>
        <v/>
      </c>
      <c r="Q202" s="1" t="str" cm="1">
        <f t="array" ref="Q202">IF(IF($E202&gt;Ficha!$R$1,"",F202)=0,"",IF($E202&gt;Ficha!$R$1,((_xll.ECONOMATICA(Portafolios!$B$19,"Return",$P$9,$B$1)/100)+1)*100,F202))</f>
        <v/>
      </c>
      <c r="R202" s="1" t="str" cm="1">
        <f t="array" ref="R202">IF(IF($E202&gt;Ficha!$R$1,"",G202)=0,"",IF($E202&gt;Ficha!$R$1,((_xll.ECONOMATICA(Portafolios!$F$19,"Return",$P$9,$B$1)/100)+1)*100,G202))</f>
        <v/>
      </c>
      <c r="S202" s="1" t="str" cm="1">
        <f t="array" ref="S202">IF(IF($E202&gt;Ficha!$R$1,"",H202)=0,"",IF($E202&gt;Ficha!$R$1,((_xll.ECONOMATICA(Portafolios!$J$19,"Return",$P$9,$B$1)/100)+1)*100,H202))</f>
        <v/>
      </c>
      <c r="T202" s="1" t="str" cm="1">
        <f t="array" ref="T202">IF(IF($E202&gt;Ficha!$R$1,"",I202)=0,"",IF($E202&gt;Ficha!$R$1,((_xll.ECONOMATICA(Estrategia!A213,"Return",$P$9,$B$1)/100)+1)*100,I202))</f>
        <v/>
      </c>
      <c r="U202" s="1" t="str" cm="1">
        <f t="array" ref="U202">IF(IF($E202&gt;Ficha!$R$1,"",J202)=0,"",IF($E202&gt;Ficha!$R$1,((_xll.ECONOMATICA($U$7,"Return",$P$9,$B$1)/100)+1)*100,J202))</f>
        <v/>
      </c>
      <c r="V202" s="1" t="str">
        <f>IF(IF($E$9&gt;Ficha!$R$1,"",K202)=0,"",IF($E$9&gt;Ficha!$R$1,"",K202))</f>
        <v/>
      </c>
    </row>
    <row r="203" spans="5:22" x14ac:dyDescent="0.3">
      <c r="E203" s="34"/>
      <c r="L203" s="30" t="str">
        <f t="shared" si="13"/>
        <v/>
      </c>
      <c r="M203" s="1" t="str">
        <f t="shared" si="14"/>
        <v/>
      </c>
      <c r="N203" s="1" t="str">
        <f t="shared" si="15"/>
        <v/>
      </c>
      <c r="O203" s="1" t="str">
        <f t="shared" si="16"/>
        <v/>
      </c>
      <c r="P203" s="34" t="str">
        <f>IF(IF(E203&gt;Ficha!$R$1,"",E203)=0,"",IF(E203&gt;Ficha!$R$1,Ficha!$R$1,E203))</f>
        <v/>
      </c>
      <c r="Q203" s="1" t="str" cm="1">
        <f t="array" ref="Q203">IF(IF($E203&gt;Ficha!$R$1,"",F203)=0,"",IF($E203&gt;Ficha!$R$1,((_xll.ECONOMATICA(Portafolios!$B$19,"Return",$P$9,$B$1)/100)+1)*100,F203))</f>
        <v/>
      </c>
      <c r="R203" s="1" t="str" cm="1">
        <f t="array" ref="R203">IF(IF($E203&gt;Ficha!$R$1,"",G203)=0,"",IF($E203&gt;Ficha!$R$1,((_xll.ECONOMATICA(Portafolios!$F$19,"Return",$P$9,$B$1)/100)+1)*100,G203))</f>
        <v/>
      </c>
      <c r="S203" s="1" t="str" cm="1">
        <f t="array" ref="S203">IF(IF($E203&gt;Ficha!$R$1,"",H203)=0,"",IF($E203&gt;Ficha!$R$1,((_xll.ECONOMATICA(Portafolios!$J$19,"Return",$P$9,$B$1)/100)+1)*100,H203))</f>
        <v/>
      </c>
      <c r="T203" s="1" t="str" cm="1">
        <f t="array" ref="T203">IF(IF($E203&gt;Ficha!$R$1,"",I203)=0,"",IF($E203&gt;Ficha!$R$1,((_xll.ECONOMATICA(Estrategia!A214,"Return",$P$9,$B$1)/100)+1)*100,I203))</f>
        <v/>
      </c>
      <c r="U203" s="1" t="str" cm="1">
        <f t="array" ref="U203">IF(IF($E203&gt;Ficha!$R$1,"",J203)=0,"",IF($E203&gt;Ficha!$R$1,((_xll.ECONOMATICA($U$7,"Return",$P$9,$B$1)/100)+1)*100,J203))</f>
        <v/>
      </c>
      <c r="V203" s="1" t="str">
        <f>IF(IF($E$9&gt;Ficha!$R$1,"",K203)=0,"",IF($E$9&gt;Ficha!$R$1,"",K203))</f>
        <v/>
      </c>
    </row>
    <row r="204" spans="5:22" x14ac:dyDescent="0.3">
      <c r="E204" s="34"/>
      <c r="L204" s="30" t="str">
        <f t="shared" si="13"/>
        <v/>
      </c>
      <c r="M204" s="1" t="str">
        <f t="shared" si="14"/>
        <v/>
      </c>
      <c r="N204" s="1" t="str">
        <f t="shared" si="15"/>
        <v/>
      </c>
      <c r="O204" s="1" t="str">
        <f t="shared" si="16"/>
        <v/>
      </c>
      <c r="P204" s="34" t="str">
        <f>IF(IF(E204&gt;Ficha!$R$1,"",E204)=0,"",IF(E204&gt;Ficha!$R$1,Ficha!$R$1,E204))</f>
        <v/>
      </c>
      <c r="Q204" s="1" t="str" cm="1">
        <f t="array" ref="Q204">IF(IF($E204&gt;Ficha!$R$1,"",F204)=0,"",IF($E204&gt;Ficha!$R$1,((_xll.ECONOMATICA(Portafolios!$B$19,"Return",$P$9,$B$1)/100)+1)*100,F204))</f>
        <v/>
      </c>
      <c r="R204" s="1" t="str" cm="1">
        <f t="array" ref="R204">IF(IF($E204&gt;Ficha!$R$1,"",G204)=0,"",IF($E204&gt;Ficha!$R$1,((_xll.ECONOMATICA(Portafolios!$F$19,"Return",$P$9,$B$1)/100)+1)*100,G204))</f>
        <v/>
      </c>
      <c r="S204" s="1" t="str" cm="1">
        <f t="array" ref="S204">IF(IF($E204&gt;Ficha!$R$1,"",H204)=0,"",IF($E204&gt;Ficha!$R$1,((_xll.ECONOMATICA(Portafolios!$J$19,"Return",$P$9,$B$1)/100)+1)*100,H204))</f>
        <v/>
      </c>
      <c r="T204" s="1" t="str" cm="1">
        <f t="array" ref="T204">IF(IF($E204&gt;Ficha!$R$1,"",I204)=0,"",IF($E204&gt;Ficha!$R$1,((_xll.ECONOMATICA(Estrategia!A215,"Return",$P$9,$B$1)/100)+1)*100,I204))</f>
        <v/>
      </c>
      <c r="U204" s="1" t="str" cm="1">
        <f t="array" ref="U204">IF(IF($E204&gt;Ficha!$R$1,"",J204)=0,"",IF($E204&gt;Ficha!$R$1,((_xll.ECONOMATICA($U$7,"Return",$P$9,$B$1)/100)+1)*100,J204))</f>
        <v/>
      </c>
      <c r="V204" s="1" t="str">
        <f>IF(IF($E$9&gt;Ficha!$R$1,"",K204)=0,"",IF($E$9&gt;Ficha!$R$1,"",K204))</f>
        <v/>
      </c>
    </row>
    <row r="205" spans="5:22" x14ac:dyDescent="0.3">
      <c r="E205" s="34"/>
      <c r="L205" s="30" t="str">
        <f t="shared" si="13"/>
        <v/>
      </c>
      <c r="M205" s="1" t="str">
        <f t="shared" si="14"/>
        <v/>
      </c>
      <c r="N205" s="1" t="str">
        <f t="shared" si="15"/>
        <v/>
      </c>
      <c r="O205" s="1" t="str">
        <f t="shared" si="16"/>
        <v/>
      </c>
      <c r="P205" s="34" t="str">
        <f>IF(IF(E205&gt;Ficha!$R$1,"",E205)=0,"",IF(E205&gt;Ficha!$R$1,Ficha!$R$1,E205))</f>
        <v/>
      </c>
      <c r="Q205" s="1" t="str" cm="1">
        <f t="array" ref="Q205">IF(IF($E205&gt;Ficha!$R$1,"",F205)=0,"",IF($E205&gt;Ficha!$R$1,((_xll.ECONOMATICA(Portafolios!$B$19,"Return",$P$9,$B$1)/100)+1)*100,F205))</f>
        <v/>
      </c>
      <c r="R205" s="1" t="str" cm="1">
        <f t="array" ref="R205">IF(IF($E205&gt;Ficha!$R$1,"",G205)=0,"",IF($E205&gt;Ficha!$R$1,((_xll.ECONOMATICA(Portafolios!$F$19,"Return",$P$9,$B$1)/100)+1)*100,G205))</f>
        <v/>
      </c>
      <c r="S205" s="1" t="str" cm="1">
        <f t="array" ref="S205">IF(IF($E205&gt;Ficha!$R$1,"",H205)=0,"",IF($E205&gt;Ficha!$R$1,((_xll.ECONOMATICA(Portafolios!$J$19,"Return",$P$9,$B$1)/100)+1)*100,H205))</f>
        <v/>
      </c>
      <c r="T205" s="1" t="str" cm="1">
        <f t="array" ref="T205">IF(IF($E205&gt;Ficha!$R$1,"",I205)=0,"",IF($E205&gt;Ficha!$R$1,((_xll.ECONOMATICA(Estrategia!A216,"Return",$P$9,$B$1)/100)+1)*100,I205))</f>
        <v/>
      </c>
      <c r="U205" s="1" t="str" cm="1">
        <f t="array" ref="U205">IF(IF($E205&gt;Ficha!$R$1,"",J205)=0,"",IF($E205&gt;Ficha!$R$1,((_xll.ECONOMATICA($U$7,"Return",$P$9,$B$1)/100)+1)*100,J205))</f>
        <v/>
      </c>
      <c r="V205" s="1" t="str">
        <f>IF(IF($E$9&gt;Ficha!$R$1,"",K205)=0,"",IF($E$9&gt;Ficha!$R$1,"",K205))</f>
        <v/>
      </c>
    </row>
    <row r="206" spans="5:22" x14ac:dyDescent="0.3">
      <c r="E206" s="34"/>
      <c r="L206" s="30" t="str">
        <f t="shared" si="13"/>
        <v/>
      </c>
      <c r="M206" s="1" t="str">
        <f t="shared" si="14"/>
        <v/>
      </c>
      <c r="N206" s="1" t="str">
        <f t="shared" si="15"/>
        <v/>
      </c>
      <c r="O206" s="1" t="str">
        <f t="shared" si="16"/>
        <v/>
      </c>
      <c r="P206" s="34" t="str">
        <f>IF(IF(E206&gt;Ficha!$R$1,"",E206)=0,"",IF(E206&gt;Ficha!$R$1,Ficha!$R$1,E206))</f>
        <v/>
      </c>
      <c r="Q206" s="1" t="str" cm="1">
        <f t="array" ref="Q206">IF(IF($E206&gt;Ficha!$R$1,"",F206)=0,"",IF($E206&gt;Ficha!$R$1,((_xll.ECONOMATICA(Portafolios!$B$19,"Return",$P$9,$B$1)/100)+1)*100,F206))</f>
        <v/>
      </c>
      <c r="R206" s="1" t="str" cm="1">
        <f t="array" ref="R206">IF(IF($E206&gt;Ficha!$R$1,"",G206)=0,"",IF($E206&gt;Ficha!$R$1,((_xll.ECONOMATICA(Portafolios!$F$19,"Return",$P$9,$B$1)/100)+1)*100,G206))</f>
        <v/>
      </c>
      <c r="S206" s="1" t="str" cm="1">
        <f t="array" ref="S206">IF(IF($E206&gt;Ficha!$R$1,"",H206)=0,"",IF($E206&gt;Ficha!$R$1,((_xll.ECONOMATICA(Portafolios!$J$19,"Return",$P$9,$B$1)/100)+1)*100,H206))</f>
        <v/>
      </c>
      <c r="T206" s="1" t="str" cm="1">
        <f t="array" ref="T206">IF(IF($E206&gt;Ficha!$R$1,"",I206)=0,"",IF($E206&gt;Ficha!$R$1,((_xll.ECONOMATICA(Estrategia!A217,"Return",$P$9,$B$1)/100)+1)*100,I206))</f>
        <v/>
      </c>
      <c r="U206" s="1" t="str" cm="1">
        <f t="array" ref="U206">IF(IF($E206&gt;Ficha!$R$1,"",J206)=0,"",IF($E206&gt;Ficha!$R$1,((_xll.ECONOMATICA($U$7,"Return",$P$9,$B$1)/100)+1)*100,J206))</f>
        <v/>
      </c>
      <c r="V206" s="1" t="str">
        <f>IF(IF($E$9&gt;Ficha!$R$1,"",K206)=0,"",IF($E$9&gt;Ficha!$R$1,"",K206))</f>
        <v/>
      </c>
    </row>
    <row r="207" spans="5:22" x14ac:dyDescent="0.3">
      <c r="E207" s="34"/>
      <c r="L207" s="30" t="str">
        <f t="shared" si="13"/>
        <v/>
      </c>
      <c r="M207" s="1" t="str">
        <f t="shared" si="14"/>
        <v/>
      </c>
      <c r="N207" s="1" t="str">
        <f t="shared" si="15"/>
        <v/>
      </c>
      <c r="O207" s="1" t="str">
        <f t="shared" si="16"/>
        <v/>
      </c>
      <c r="P207" s="34" t="str">
        <f>IF(IF(E207&gt;Ficha!$R$1,"",E207)=0,"",IF(E207&gt;Ficha!$R$1,Ficha!$R$1,E207))</f>
        <v/>
      </c>
      <c r="Q207" s="1" t="str" cm="1">
        <f t="array" ref="Q207">IF(IF($E207&gt;Ficha!$R$1,"",F207)=0,"",IF($E207&gt;Ficha!$R$1,((_xll.ECONOMATICA(Portafolios!$B$19,"Return",$P$9,$B$1)/100)+1)*100,F207))</f>
        <v/>
      </c>
      <c r="R207" s="1" t="str" cm="1">
        <f t="array" ref="R207">IF(IF($E207&gt;Ficha!$R$1,"",G207)=0,"",IF($E207&gt;Ficha!$R$1,((_xll.ECONOMATICA(Portafolios!$F$19,"Return",$P$9,$B$1)/100)+1)*100,G207))</f>
        <v/>
      </c>
      <c r="S207" s="1" t="str" cm="1">
        <f t="array" ref="S207">IF(IF($E207&gt;Ficha!$R$1,"",H207)=0,"",IF($E207&gt;Ficha!$R$1,((_xll.ECONOMATICA(Portafolios!$J$19,"Return",$P$9,$B$1)/100)+1)*100,H207))</f>
        <v/>
      </c>
      <c r="T207" s="1" t="str" cm="1">
        <f t="array" ref="T207">IF(IF($E207&gt;Ficha!$R$1,"",I207)=0,"",IF($E207&gt;Ficha!$R$1,((_xll.ECONOMATICA(Estrategia!A218,"Return",$P$9,$B$1)/100)+1)*100,I207))</f>
        <v/>
      </c>
      <c r="U207" s="1" t="str" cm="1">
        <f t="array" ref="U207">IF(IF($E207&gt;Ficha!$R$1,"",J207)=0,"",IF($E207&gt;Ficha!$R$1,((_xll.ECONOMATICA($U$7,"Return",$P$9,$B$1)/100)+1)*100,J207))</f>
        <v/>
      </c>
      <c r="V207" s="1" t="str">
        <f>IF(IF($E$9&gt;Ficha!$R$1,"",K207)=0,"",IF($E$9&gt;Ficha!$R$1,"",K207))</f>
        <v/>
      </c>
    </row>
    <row r="208" spans="5:22" x14ac:dyDescent="0.3">
      <c r="E208" s="34"/>
      <c r="L208" s="30" t="str">
        <f t="shared" si="13"/>
        <v/>
      </c>
      <c r="M208" s="1" t="str">
        <f t="shared" si="14"/>
        <v/>
      </c>
      <c r="N208" s="1" t="str">
        <f t="shared" si="15"/>
        <v/>
      </c>
      <c r="O208" s="1" t="str">
        <f t="shared" si="16"/>
        <v/>
      </c>
      <c r="P208" s="34" t="str">
        <f>IF(IF(E208&gt;Ficha!$R$1,"",E208)=0,"",IF(E208&gt;Ficha!$R$1,Ficha!$R$1,E208))</f>
        <v/>
      </c>
      <c r="Q208" s="1" t="str" cm="1">
        <f t="array" ref="Q208">IF(IF($E208&gt;Ficha!$R$1,"",F208)=0,"",IF($E208&gt;Ficha!$R$1,((_xll.ECONOMATICA(Portafolios!$B$19,"Return",$P$9,$B$1)/100)+1)*100,F208))</f>
        <v/>
      </c>
      <c r="R208" s="1" t="str" cm="1">
        <f t="array" ref="R208">IF(IF($E208&gt;Ficha!$R$1,"",G208)=0,"",IF($E208&gt;Ficha!$R$1,((_xll.ECONOMATICA(Portafolios!$F$19,"Return",$P$9,$B$1)/100)+1)*100,G208))</f>
        <v/>
      </c>
      <c r="S208" s="1" t="str" cm="1">
        <f t="array" ref="S208">IF(IF($E208&gt;Ficha!$R$1,"",H208)=0,"",IF($E208&gt;Ficha!$R$1,((_xll.ECONOMATICA(Portafolios!$J$19,"Return",$P$9,$B$1)/100)+1)*100,H208))</f>
        <v/>
      </c>
      <c r="T208" s="1" t="str" cm="1">
        <f t="array" ref="T208">IF(IF($E208&gt;Ficha!$R$1,"",I208)=0,"",IF($E208&gt;Ficha!$R$1,((_xll.ECONOMATICA(Estrategia!A219,"Return",$P$9,$B$1)/100)+1)*100,I208))</f>
        <v/>
      </c>
      <c r="U208" s="1" t="str" cm="1">
        <f t="array" ref="U208">IF(IF($E208&gt;Ficha!$R$1,"",J208)=0,"",IF($E208&gt;Ficha!$R$1,((_xll.ECONOMATICA($U$7,"Return",$P$9,$B$1)/100)+1)*100,J208))</f>
        <v/>
      </c>
      <c r="V208" s="1" t="str">
        <f>IF(IF($E$9&gt;Ficha!$R$1,"",K208)=0,"",IF($E$9&gt;Ficha!$R$1,"",K208))</f>
        <v/>
      </c>
    </row>
    <row r="209" spans="5:22" x14ac:dyDescent="0.3">
      <c r="E209" s="34"/>
      <c r="L209" s="30" t="str">
        <f t="shared" si="13"/>
        <v/>
      </c>
      <c r="M209" s="1" t="str">
        <f t="shared" si="14"/>
        <v/>
      </c>
      <c r="N209" s="1" t="str">
        <f t="shared" si="15"/>
        <v/>
      </c>
      <c r="O209" s="1" t="str">
        <f t="shared" si="16"/>
        <v/>
      </c>
      <c r="P209" s="34" t="str">
        <f>IF(IF(E209&gt;Ficha!$R$1,"",E209)=0,"",IF(E209&gt;Ficha!$R$1,Ficha!$R$1,E209))</f>
        <v/>
      </c>
      <c r="Q209" s="1" t="str" cm="1">
        <f t="array" ref="Q209">IF(IF($E209&gt;Ficha!$R$1,"",F209)=0,"",IF($E209&gt;Ficha!$R$1,((_xll.ECONOMATICA(Portafolios!$B$19,"Return",$P$9,$B$1)/100)+1)*100,F209))</f>
        <v/>
      </c>
      <c r="R209" s="1" t="str" cm="1">
        <f t="array" ref="R209">IF(IF($E209&gt;Ficha!$R$1,"",G209)=0,"",IF($E209&gt;Ficha!$R$1,((_xll.ECONOMATICA(Portafolios!$F$19,"Return",$P$9,$B$1)/100)+1)*100,G209))</f>
        <v/>
      </c>
      <c r="S209" s="1" t="str" cm="1">
        <f t="array" ref="S209">IF(IF($E209&gt;Ficha!$R$1,"",H209)=0,"",IF($E209&gt;Ficha!$R$1,((_xll.ECONOMATICA(Portafolios!$J$19,"Return",$P$9,$B$1)/100)+1)*100,H209))</f>
        <v/>
      </c>
      <c r="T209" s="1" t="str" cm="1">
        <f t="array" ref="T209">IF(IF($E209&gt;Ficha!$R$1,"",I209)=0,"",IF($E209&gt;Ficha!$R$1,((_xll.ECONOMATICA(Estrategia!A220,"Return",$P$9,$B$1)/100)+1)*100,I209))</f>
        <v/>
      </c>
      <c r="U209" s="1" t="str" cm="1">
        <f t="array" ref="U209">IF(IF($E209&gt;Ficha!$R$1,"",J209)=0,"",IF($E209&gt;Ficha!$R$1,((_xll.ECONOMATICA($U$7,"Return",$P$9,$B$1)/100)+1)*100,J209))</f>
        <v/>
      </c>
      <c r="V209" s="1" t="str">
        <f>IF(IF($E$9&gt;Ficha!$R$1,"",K209)=0,"",IF($E$9&gt;Ficha!$R$1,"",K209))</f>
        <v/>
      </c>
    </row>
    <row r="210" spans="5:22" x14ac:dyDescent="0.3">
      <c r="E210" s="34"/>
      <c r="L210" s="30" t="str">
        <f t="shared" si="13"/>
        <v/>
      </c>
      <c r="M210" s="1" t="str">
        <f t="shared" si="14"/>
        <v/>
      </c>
      <c r="N210" s="1" t="str">
        <f t="shared" si="15"/>
        <v/>
      </c>
      <c r="O210" s="1" t="str">
        <f t="shared" si="16"/>
        <v/>
      </c>
      <c r="P210" s="34" t="str">
        <f>IF(IF(E210&gt;Ficha!$R$1,"",E210)=0,"",IF(E210&gt;Ficha!$R$1,Ficha!$R$1,E210))</f>
        <v/>
      </c>
      <c r="Q210" s="1" t="str" cm="1">
        <f t="array" ref="Q210">IF(IF($E210&gt;Ficha!$R$1,"",F210)=0,"",IF($E210&gt;Ficha!$R$1,((_xll.ECONOMATICA(Portafolios!$B$19,"Return",$P$9,$B$1)/100)+1)*100,F210))</f>
        <v/>
      </c>
      <c r="R210" s="1" t="str" cm="1">
        <f t="array" ref="R210">IF(IF($E210&gt;Ficha!$R$1,"",G210)=0,"",IF($E210&gt;Ficha!$R$1,((_xll.ECONOMATICA(Portafolios!$F$19,"Return",$P$9,$B$1)/100)+1)*100,G210))</f>
        <v/>
      </c>
      <c r="S210" s="1" t="str" cm="1">
        <f t="array" ref="S210">IF(IF($E210&gt;Ficha!$R$1,"",H210)=0,"",IF($E210&gt;Ficha!$R$1,((_xll.ECONOMATICA(Portafolios!$J$19,"Return",$P$9,$B$1)/100)+1)*100,H210))</f>
        <v/>
      </c>
      <c r="T210" s="1" t="str" cm="1">
        <f t="array" ref="T210">IF(IF($E210&gt;Ficha!$R$1,"",I210)=0,"",IF($E210&gt;Ficha!$R$1,((_xll.ECONOMATICA(Estrategia!A221,"Return",$P$9,$B$1)/100)+1)*100,I210))</f>
        <v/>
      </c>
      <c r="U210" s="1" t="str" cm="1">
        <f t="array" ref="U210">IF(IF($E210&gt;Ficha!$R$1,"",J210)=0,"",IF($E210&gt;Ficha!$R$1,((_xll.ECONOMATICA($U$7,"Return",$P$9,$B$1)/100)+1)*100,J210))</f>
        <v/>
      </c>
      <c r="V210" s="1" t="str">
        <f>IF(IF($E$9&gt;Ficha!$R$1,"",K210)=0,"",IF($E$9&gt;Ficha!$R$1,"",K210))</f>
        <v/>
      </c>
    </row>
    <row r="211" spans="5:22" x14ac:dyDescent="0.3">
      <c r="E211" s="34"/>
      <c r="L211" s="30" t="str">
        <f t="shared" si="13"/>
        <v/>
      </c>
      <c r="M211" s="1" t="str">
        <f t="shared" si="14"/>
        <v/>
      </c>
      <c r="N211" s="1" t="str">
        <f t="shared" si="15"/>
        <v/>
      </c>
      <c r="O211" s="1" t="str">
        <f t="shared" si="16"/>
        <v/>
      </c>
      <c r="P211" s="34" t="str">
        <f>IF(IF(E211&gt;Ficha!$R$1,"",E211)=0,"",IF(E211&gt;Ficha!$R$1,Ficha!$R$1,E211))</f>
        <v/>
      </c>
      <c r="Q211" s="1" t="str" cm="1">
        <f t="array" ref="Q211">IF(IF($E211&gt;Ficha!$R$1,"",F211)=0,"",IF($E211&gt;Ficha!$R$1,((_xll.ECONOMATICA(Portafolios!$B$19,"Return",$P$9,$B$1)/100)+1)*100,F211))</f>
        <v/>
      </c>
      <c r="R211" s="1" t="str" cm="1">
        <f t="array" ref="R211">IF(IF($E211&gt;Ficha!$R$1,"",G211)=0,"",IF($E211&gt;Ficha!$R$1,((_xll.ECONOMATICA(Portafolios!$F$19,"Return",$P$9,$B$1)/100)+1)*100,G211))</f>
        <v/>
      </c>
      <c r="S211" s="1" t="str" cm="1">
        <f t="array" ref="S211">IF(IF($E211&gt;Ficha!$R$1,"",H211)=0,"",IF($E211&gt;Ficha!$R$1,((_xll.ECONOMATICA(Portafolios!$J$19,"Return",$P$9,$B$1)/100)+1)*100,H211))</f>
        <v/>
      </c>
      <c r="T211" s="1" t="str" cm="1">
        <f t="array" ref="T211">IF(IF($E211&gt;Ficha!$R$1,"",I211)=0,"",IF($E211&gt;Ficha!$R$1,((_xll.ECONOMATICA(Estrategia!A222,"Return",$P$9,$B$1)/100)+1)*100,I211))</f>
        <v/>
      </c>
      <c r="U211" s="1" t="str" cm="1">
        <f t="array" ref="U211">IF(IF($E211&gt;Ficha!$R$1,"",J211)=0,"",IF($E211&gt;Ficha!$R$1,((_xll.ECONOMATICA($U$7,"Return",$P$9,$B$1)/100)+1)*100,J211))</f>
        <v/>
      </c>
      <c r="V211" s="1" t="str">
        <f>IF(IF($E$9&gt;Ficha!$R$1,"",K211)=0,"",IF($E$9&gt;Ficha!$R$1,"",K211))</f>
        <v/>
      </c>
    </row>
    <row r="212" spans="5:22" x14ac:dyDescent="0.3">
      <c r="E212" s="34"/>
      <c r="L212" s="30" t="str">
        <f t="shared" si="13"/>
        <v/>
      </c>
      <c r="M212" s="1" t="str">
        <f t="shared" si="14"/>
        <v/>
      </c>
      <c r="N212" s="1" t="str">
        <f t="shared" si="15"/>
        <v/>
      </c>
      <c r="O212" s="1" t="str">
        <f t="shared" si="16"/>
        <v/>
      </c>
      <c r="P212" s="34" t="str">
        <f>IF(IF(E212&gt;Ficha!$R$1,"",E212)=0,"",IF(E212&gt;Ficha!$R$1,Ficha!$R$1,E212))</f>
        <v/>
      </c>
      <c r="Q212" s="1" t="str" cm="1">
        <f t="array" ref="Q212">IF(IF($E212&gt;Ficha!$R$1,"",F212)=0,"",IF($E212&gt;Ficha!$R$1,((_xll.ECONOMATICA(Portafolios!$B$19,"Return",$P$9,$B$1)/100)+1)*100,F212))</f>
        <v/>
      </c>
      <c r="R212" s="1" t="str" cm="1">
        <f t="array" ref="R212">IF(IF($E212&gt;Ficha!$R$1,"",G212)=0,"",IF($E212&gt;Ficha!$R$1,((_xll.ECONOMATICA(Portafolios!$F$19,"Return",$P$9,$B$1)/100)+1)*100,G212))</f>
        <v/>
      </c>
      <c r="S212" s="1" t="str" cm="1">
        <f t="array" ref="S212">IF(IF($E212&gt;Ficha!$R$1,"",H212)=0,"",IF($E212&gt;Ficha!$R$1,((_xll.ECONOMATICA(Portafolios!$J$19,"Return",$P$9,$B$1)/100)+1)*100,H212))</f>
        <v/>
      </c>
      <c r="T212" s="1" t="str" cm="1">
        <f t="array" ref="T212">IF(IF($E212&gt;Ficha!$R$1,"",I212)=0,"",IF($E212&gt;Ficha!$R$1,((_xll.ECONOMATICA(Estrategia!A223,"Return",$P$9,$B$1)/100)+1)*100,I212))</f>
        <v/>
      </c>
      <c r="U212" s="1" t="str" cm="1">
        <f t="array" ref="U212">IF(IF($E212&gt;Ficha!$R$1,"",J212)=0,"",IF($E212&gt;Ficha!$R$1,((_xll.ECONOMATICA($U$7,"Return",$P$9,$B$1)/100)+1)*100,J212))</f>
        <v/>
      </c>
      <c r="V212" s="1" t="str">
        <f>IF(IF($E$9&gt;Ficha!$R$1,"",K212)=0,"",IF($E$9&gt;Ficha!$R$1,"",K212))</f>
        <v/>
      </c>
    </row>
    <row r="213" spans="5:22" x14ac:dyDescent="0.3">
      <c r="E213" s="34"/>
      <c r="L213" s="30" t="str">
        <f t="shared" si="13"/>
        <v/>
      </c>
      <c r="M213" s="1" t="str">
        <f t="shared" si="14"/>
        <v/>
      </c>
      <c r="N213" s="1" t="str">
        <f t="shared" si="15"/>
        <v/>
      </c>
      <c r="O213" s="1" t="str">
        <f t="shared" si="16"/>
        <v/>
      </c>
      <c r="P213" s="34" t="str">
        <f>IF(IF(E213&gt;Ficha!$R$1,"",E213)=0,"",IF(E213&gt;Ficha!$R$1,Ficha!$R$1,E213))</f>
        <v/>
      </c>
      <c r="Q213" s="1" t="str" cm="1">
        <f t="array" ref="Q213">IF(IF($E213&gt;Ficha!$R$1,"",F213)=0,"",IF($E213&gt;Ficha!$R$1,((_xll.ECONOMATICA(Portafolios!$B$19,"Return",$P$9,$B$1)/100)+1)*100,F213))</f>
        <v/>
      </c>
      <c r="R213" s="1" t="str" cm="1">
        <f t="array" ref="R213">IF(IF($E213&gt;Ficha!$R$1,"",G213)=0,"",IF($E213&gt;Ficha!$R$1,((_xll.ECONOMATICA(Portafolios!$F$19,"Return",$P$9,$B$1)/100)+1)*100,G213))</f>
        <v/>
      </c>
      <c r="S213" s="1" t="str" cm="1">
        <f t="array" ref="S213">IF(IF($E213&gt;Ficha!$R$1,"",H213)=0,"",IF($E213&gt;Ficha!$R$1,((_xll.ECONOMATICA(Portafolios!$J$19,"Return",$P$9,$B$1)/100)+1)*100,H213))</f>
        <v/>
      </c>
      <c r="T213" s="1" t="str" cm="1">
        <f t="array" ref="T213">IF(IF($E213&gt;Ficha!$R$1,"",I213)=0,"",IF($E213&gt;Ficha!$R$1,((_xll.ECONOMATICA(Estrategia!A224,"Return",$P$9,$B$1)/100)+1)*100,I213))</f>
        <v/>
      </c>
      <c r="U213" s="1" t="str" cm="1">
        <f t="array" ref="U213">IF(IF($E213&gt;Ficha!$R$1,"",J213)=0,"",IF($E213&gt;Ficha!$R$1,((_xll.ECONOMATICA($U$7,"Return",$P$9,$B$1)/100)+1)*100,J213))</f>
        <v/>
      </c>
      <c r="V213" s="1" t="str">
        <f>IF(IF($E$9&gt;Ficha!$R$1,"",K213)=0,"",IF($E$9&gt;Ficha!$R$1,"",K213))</f>
        <v/>
      </c>
    </row>
    <row r="214" spans="5:22" x14ac:dyDescent="0.3">
      <c r="E214" s="34"/>
      <c r="L214" s="30" t="str">
        <f t="shared" ref="L214:L277" si="17">IF(E214="","",E214)</f>
        <v/>
      </c>
      <c r="M214" s="1" t="str">
        <f t="shared" ref="M214:M277" si="18">IF(F214="","",M213*(F214/F213)+$N$7)</f>
        <v/>
      </c>
      <c r="N214" s="1" t="str">
        <f t="shared" ref="N214:N277" si="19">IF(G214="","",N213*(G214/G213)+$N$7)</f>
        <v/>
      </c>
      <c r="O214" s="1" t="str">
        <f t="shared" ref="O214:O277" si="20">IF(H214="","",O213*(H214/H213)+$N$7)</f>
        <v/>
      </c>
      <c r="P214" s="34" t="str">
        <f>IF(IF(E214&gt;Ficha!$R$1,"",E214)=0,"",IF(E214&gt;Ficha!$R$1,Ficha!$R$1,E214))</f>
        <v/>
      </c>
      <c r="Q214" s="1" t="str" cm="1">
        <f t="array" ref="Q214">IF(IF($E214&gt;Ficha!$R$1,"",F214)=0,"",IF($E214&gt;Ficha!$R$1,((_xll.ECONOMATICA(Portafolios!$B$19,"Return",$P$9,$B$1)/100)+1)*100,F214))</f>
        <v/>
      </c>
      <c r="R214" s="1" t="str" cm="1">
        <f t="array" ref="R214">IF(IF($E214&gt;Ficha!$R$1,"",G214)=0,"",IF($E214&gt;Ficha!$R$1,((_xll.ECONOMATICA(Portafolios!$F$19,"Return",$P$9,$B$1)/100)+1)*100,G214))</f>
        <v/>
      </c>
      <c r="S214" s="1" t="str" cm="1">
        <f t="array" ref="S214">IF(IF($E214&gt;Ficha!$R$1,"",H214)=0,"",IF($E214&gt;Ficha!$R$1,((_xll.ECONOMATICA(Portafolios!$J$19,"Return",$P$9,$B$1)/100)+1)*100,H214))</f>
        <v/>
      </c>
      <c r="T214" s="1" t="str" cm="1">
        <f t="array" ref="T214">IF(IF($E214&gt;Ficha!$R$1,"",I214)=0,"",IF($E214&gt;Ficha!$R$1,((_xll.ECONOMATICA(Estrategia!A225,"Return",$P$9,$B$1)/100)+1)*100,I214))</f>
        <v/>
      </c>
      <c r="U214" s="1" t="str" cm="1">
        <f t="array" ref="U214">IF(IF($E214&gt;Ficha!$R$1,"",J214)=0,"",IF($E214&gt;Ficha!$R$1,((_xll.ECONOMATICA($U$7,"Return",$P$9,$B$1)/100)+1)*100,J214))</f>
        <v/>
      </c>
      <c r="V214" s="1" t="str">
        <f>IF(IF($E$9&gt;Ficha!$R$1,"",K214)=0,"",IF($E$9&gt;Ficha!$R$1,"",K214))</f>
        <v/>
      </c>
    </row>
    <row r="215" spans="5:22" x14ac:dyDescent="0.3">
      <c r="E215" s="34"/>
      <c r="L215" s="30" t="str">
        <f t="shared" si="17"/>
        <v/>
      </c>
      <c r="M215" s="1" t="str">
        <f t="shared" si="18"/>
        <v/>
      </c>
      <c r="N215" s="1" t="str">
        <f t="shared" si="19"/>
        <v/>
      </c>
      <c r="O215" s="1" t="str">
        <f t="shared" si="20"/>
        <v/>
      </c>
      <c r="P215" s="34" t="str">
        <f>IF(IF(E215&gt;Ficha!$R$1,"",E215)=0,"",IF(E215&gt;Ficha!$R$1,Ficha!$R$1,E215))</f>
        <v/>
      </c>
      <c r="Q215" s="1" t="str" cm="1">
        <f t="array" ref="Q215">IF(IF($E215&gt;Ficha!$R$1,"",F215)=0,"",IF($E215&gt;Ficha!$R$1,((_xll.ECONOMATICA(Portafolios!$B$19,"Return",$P$9,$B$1)/100)+1)*100,F215))</f>
        <v/>
      </c>
      <c r="R215" s="1" t="str" cm="1">
        <f t="array" ref="R215">IF(IF($E215&gt;Ficha!$R$1,"",G215)=0,"",IF($E215&gt;Ficha!$R$1,((_xll.ECONOMATICA(Portafolios!$F$19,"Return",$P$9,$B$1)/100)+1)*100,G215))</f>
        <v/>
      </c>
      <c r="S215" s="1" t="str" cm="1">
        <f t="array" ref="S215">IF(IF($E215&gt;Ficha!$R$1,"",H215)=0,"",IF($E215&gt;Ficha!$R$1,((_xll.ECONOMATICA(Portafolios!$J$19,"Return",$P$9,$B$1)/100)+1)*100,H215))</f>
        <v/>
      </c>
      <c r="T215" s="1" t="str" cm="1">
        <f t="array" ref="T215">IF(IF($E215&gt;Ficha!$R$1,"",I215)=0,"",IF($E215&gt;Ficha!$R$1,((_xll.ECONOMATICA(Estrategia!A226,"Return",$P$9,$B$1)/100)+1)*100,I215))</f>
        <v/>
      </c>
      <c r="U215" s="1" t="str" cm="1">
        <f t="array" ref="U215">IF(IF($E215&gt;Ficha!$R$1,"",J215)=0,"",IF($E215&gt;Ficha!$R$1,((_xll.ECONOMATICA($U$7,"Return",$P$9,$B$1)/100)+1)*100,J215))</f>
        <v/>
      </c>
      <c r="V215" s="1" t="str">
        <f>IF(IF($E$9&gt;Ficha!$R$1,"",K215)=0,"",IF($E$9&gt;Ficha!$R$1,"",K215))</f>
        <v/>
      </c>
    </row>
    <row r="216" spans="5:22" x14ac:dyDescent="0.3">
      <c r="E216" s="34"/>
      <c r="L216" s="30" t="str">
        <f t="shared" si="17"/>
        <v/>
      </c>
      <c r="M216" s="1" t="str">
        <f t="shared" si="18"/>
        <v/>
      </c>
      <c r="N216" s="1" t="str">
        <f t="shared" si="19"/>
        <v/>
      </c>
      <c r="O216" s="1" t="str">
        <f t="shared" si="20"/>
        <v/>
      </c>
      <c r="P216" s="34" t="str">
        <f>IF(IF(E216&gt;Ficha!$R$1,"",E216)=0,"",IF(E216&gt;Ficha!$R$1,Ficha!$R$1,E216))</f>
        <v/>
      </c>
      <c r="Q216" s="1" t="str" cm="1">
        <f t="array" ref="Q216">IF(IF($E216&gt;Ficha!$R$1,"",F216)=0,"",IF($E216&gt;Ficha!$R$1,((_xll.ECONOMATICA(Portafolios!$B$19,"Return",$P$9,$B$1)/100)+1)*100,F216))</f>
        <v/>
      </c>
      <c r="R216" s="1" t="str" cm="1">
        <f t="array" ref="R216">IF(IF($E216&gt;Ficha!$R$1,"",G216)=0,"",IF($E216&gt;Ficha!$R$1,((_xll.ECONOMATICA(Portafolios!$F$19,"Return",$P$9,$B$1)/100)+1)*100,G216))</f>
        <v/>
      </c>
      <c r="S216" s="1" t="str" cm="1">
        <f t="array" ref="S216">IF(IF($E216&gt;Ficha!$R$1,"",H216)=0,"",IF($E216&gt;Ficha!$R$1,((_xll.ECONOMATICA(Portafolios!$J$19,"Return",$P$9,$B$1)/100)+1)*100,H216))</f>
        <v/>
      </c>
      <c r="T216" s="1" t="str" cm="1">
        <f t="array" ref="T216">IF(IF($E216&gt;Ficha!$R$1,"",I216)=0,"",IF($E216&gt;Ficha!$R$1,((_xll.ECONOMATICA(Estrategia!A227,"Return",$P$9,$B$1)/100)+1)*100,I216))</f>
        <v/>
      </c>
      <c r="U216" s="1" t="str" cm="1">
        <f t="array" ref="U216">IF(IF($E216&gt;Ficha!$R$1,"",J216)=0,"",IF($E216&gt;Ficha!$R$1,((_xll.ECONOMATICA($U$7,"Return",$P$9,$B$1)/100)+1)*100,J216))</f>
        <v/>
      </c>
      <c r="V216" s="1" t="str">
        <f>IF(IF($E$9&gt;Ficha!$R$1,"",K216)=0,"",IF($E$9&gt;Ficha!$R$1,"",K216))</f>
        <v/>
      </c>
    </row>
    <row r="217" spans="5:22" x14ac:dyDescent="0.3">
      <c r="E217" s="34"/>
      <c r="L217" s="30" t="str">
        <f t="shared" si="17"/>
        <v/>
      </c>
      <c r="M217" s="1" t="str">
        <f t="shared" si="18"/>
        <v/>
      </c>
      <c r="N217" s="1" t="str">
        <f t="shared" si="19"/>
        <v/>
      </c>
      <c r="O217" s="1" t="str">
        <f t="shared" si="20"/>
        <v/>
      </c>
      <c r="P217" s="34" t="str">
        <f>IF(IF(E217&gt;Ficha!$R$1,"",E217)=0,"",IF(E217&gt;Ficha!$R$1,Ficha!$R$1,E217))</f>
        <v/>
      </c>
      <c r="Q217" s="1" t="str" cm="1">
        <f t="array" ref="Q217">IF(IF($E217&gt;Ficha!$R$1,"",F217)=0,"",IF($E217&gt;Ficha!$R$1,((_xll.ECONOMATICA(Portafolios!$B$19,"Return",$P$9,$B$1)/100)+1)*100,F217))</f>
        <v/>
      </c>
      <c r="R217" s="1" t="str" cm="1">
        <f t="array" ref="R217">IF(IF($E217&gt;Ficha!$R$1,"",G217)=0,"",IF($E217&gt;Ficha!$R$1,((_xll.ECONOMATICA(Portafolios!$F$19,"Return",$P$9,$B$1)/100)+1)*100,G217))</f>
        <v/>
      </c>
      <c r="S217" s="1" t="str" cm="1">
        <f t="array" ref="S217">IF(IF($E217&gt;Ficha!$R$1,"",H217)=0,"",IF($E217&gt;Ficha!$R$1,((_xll.ECONOMATICA(Portafolios!$J$19,"Return",$P$9,$B$1)/100)+1)*100,H217))</f>
        <v/>
      </c>
      <c r="T217" s="1" t="str" cm="1">
        <f t="array" ref="T217">IF(IF($E217&gt;Ficha!$R$1,"",I217)=0,"",IF($E217&gt;Ficha!$R$1,((_xll.ECONOMATICA(Estrategia!A228,"Return",$P$9,$B$1)/100)+1)*100,I217))</f>
        <v/>
      </c>
      <c r="U217" s="1" t="str" cm="1">
        <f t="array" ref="U217">IF(IF($E217&gt;Ficha!$R$1,"",J217)=0,"",IF($E217&gt;Ficha!$R$1,((_xll.ECONOMATICA($U$7,"Return",$P$9,$B$1)/100)+1)*100,J217))</f>
        <v/>
      </c>
      <c r="V217" s="1" t="str">
        <f>IF(IF($E$9&gt;Ficha!$R$1,"",K217)=0,"",IF($E$9&gt;Ficha!$R$1,"",K217))</f>
        <v/>
      </c>
    </row>
    <row r="218" spans="5:22" x14ac:dyDescent="0.3">
      <c r="E218" s="34"/>
      <c r="L218" s="30" t="str">
        <f t="shared" si="17"/>
        <v/>
      </c>
      <c r="M218" s="1" t="str">
        <f t="shared" si="18"/>
        <v/>
      </c>
      <c r="N218" s="1" t="str">
        <f t="shared" si="19"/>
        <v/>
      </c>
      <c r="O218" s="1" t="str">
        <f t="shared" si="20"/>
        <v/>
      </c>
      <c r="P218" s="34" t="str">
        <f>IF(IF(E218&gt;Ficha!$R$1,"",E218)=0,"",IF(E218&gt;Ficha!$R$1,Ficha!$R$1,E218))</f>
        <v/>
      </c>
      <c r="Q218" s="1" t="str" cm="1">
        <f t="array" ref="Q218">IF(IF($E218&gt;Ficha!$R$1,"",F218)=0,"",IF($E218&gt;Ficha!$R$1,((_xll.ECONOMATICA(Portafolios!$B$19,"Return",$P$9,$B$1)/100)+1)*100,F218))</f>
        <v/>
      </c>
      <c r="R218" s="1" t="str" cm="1">
        <f t="array" ref="R218">IF(IF($E218&gt;Ficha!$R$1,"",G218)=0,"",IF($E218&gt;Ficha!$R$1,((_xll.ECONOMATICA(Portafolios!$F$19,"Return",$P$9,$B$1)/100)+1)*100,G218))</f>
        <v/>
      </c>
      <c r="S218" s="1" t="str" cm="1">
        <f t="array" ref="S218">IF(IF($E218&gt;Ficha!$R$1,"",H218)=0,"",IF($E218&gt;Ficha!$R$1,((_xll.ECONOMATICA(Portafolios!$J$19,"Return",$P$9,$B$1)/100)+1)*100,H218))</f>
        <v/>
      </c>
      <c r="T218" s="1" t="str" cm="1">
        <f t="array" ref="T218">IF(IF($E218&gt;Ficha!$R$1,"",I218)=0,"",IF($E218&gt;Ficha!$R$1,((_xll.ECONOMATICA(Estrategia!A229,"Return",$P$9,$B$1)/100)+1)*100,I218))</f>
        <v/>
      </c>
      <c r="U218" s="1" t="str" cm="1">
        <f t="array" ref="U218">IF(IF($E218&gt;Ficha!$R$1,"",J218)=0,"",IF($E218&gt;Ficha!$R$1,((_xll.ECONOMATICA($U$7,"Return",$P$9,$B$1)/100)+1)*100,J218))</f>
        <v/>
      </c>
      <c r="V218" s="1" t="str">
        <f>IF(IF($E$9&gt;Ficha!$R$1,"",K218)=0,"",IF($E$9&gt;Ficha!$R$1,"",K218))</f>
        <v/>
      </c>
    </row>
    <row r="219" spans="5:22" x14ac:dyDescent="0.3">
      <c r="E219" s="34"/>
      <c r="L219" s="30" t="str">
        <f t="shared" si="17"/>
        <v/>
      </c>
      <c r="M219" s="1" t="str">
        <f t="shared" si="18"/>
        <v/>
      </c>
      <c r="N219" s="1" t="str">
        <f t="shared" si="19"/>
        <v/>
      </c>
      <c r="O219" s="1" t="str">
        <f t="shared" si="20"/>
        <v/>
      </c>
      <c r="P219" s="34" t="str">
        <f>IF(IF(E219&gt;Ficha!$R$1,"",E219)=0,"",IF(E219&gt;Ficha!$R$1,Ficha!$R$1,E219))</f>
        <v/>
      </c>
      <c r="Q219" s="1" t="str" cm="1">
        <f t="array" ref="Q219">IF(IF($E219&gt;Ficha!$R$1,"",F219)=0,"",IF($E219&gt;Ficha!$R$1,((_xll.ECONOMATICA(Portafolios!$B$19,"Return",$P$9,$B$1)/100)+1)*100,F219))</f>
        <v/>
      </c>
      <c r="R219" s="1" t="str" cm="1">
        <f t="array" ref="R219">IF(IF($E219&gt;Ficha!$R$1,"",G219)=0,"",IF($E219&gt;Ficha!$R$1,((_xll.ECONOMATICA(Portafolios!$F$19,"Return",$P$9,$B$1)/100)+1)*100,G219))</f>
        <v/>
      </c>
      <c r="S219" s="1" t="str" cm="1">
        <f t="array" ref="S219">IF(IF($E219&gt;Ficha!$R$1,"",H219)=0,"",IF($E219&gt;Ficha!$R$1,((_xll.ECONOMATICA(Portafolios!$J$19,"Return",$P$9,$B$1)/100)+1)*100,H219))</f>
        <v/>
      </c>
      <c r="T219" s="1" t="str" cm="1">
        <f t="array" ref="T219">IF(IF($E219&gt;Ficha!$R$1,"",I219)=0,"",IF($E219&gt;Ficha!$R$1,((_xll.ECONOMATICA(Estrategia!A230,"Return",$P$9,$B$1)/100)+1)*100,I219))</f>
        <v/>
      </c>
      <c r="U219" s="1" t="str" cm="1">
        <f t="array" ref="U219">IF(IF($E219&gt;Ficha!$R$1,"",J219)=0,"",IF($E219&gt;Ficha!$R$1,((_xll.ECONOMATICA($U$7,"Return",$P$9,$B$1)/100)+1)*100,J219))</f>
        <v/>
      </c>
      <c r="V219" s="1" t="str">
        <f>IF(IF($E$9&gt;Ficha!$R$1,"",K219)=0,"",IF($E$9&gt;Ficha!$R$1,"",K219))</f>
        <v/>
      </c>
    </row>
    <row r="220" spans="5:22" x14ac:dyDescent="0.3">
      <c r="E220" s="34"/>
      <c r="L220" s="30" t="str">
        <f t="shared" si="17"/>
        <v/>
      </c>
      <c r="M220" s="1" t="str">
        <f t="shared" si="18"/>
        <v/>
      </c>
      <c r="N220" s="1" t="str">
        <f t="shared" si="19"/>
        <v/>
      </c>
      <c r="O220" s="1" t="str">
        <f t="shared" si="20"/>
        <v/>
      </c>
      <c r="P220" s="34" t="str">
        <f>IF(IF(E220&gt;Ficha!$R$1,"",E220)=0,"",IF(E220&gt;Ficha!$R$1,Ficha!$R$1,E220))</f>
        <v/>
      </c>
      <c r="Q220" s="1" t="str" cm="1">
        <f t="array" ref="Q220">IF(IF($E220&gt;Ficha!$R$1,"",F220)=0,"",IF($E220&gt;Ficha!$R$1,((_xll.ECONOMATICA(Portafolios!$B$19,"Return",$P$9,$B$1)/100)+1)*100,F220))</f>
        <v/>
      </c>
      <c r="R220" s="1" t="str" cm="1">
        <f t="array" ref="R220">IF(IF($E220&gt;Ficha!$R$1,"",G220)=0,"",IF($E220&gt;Ficha!$R$1,((_xll.ECONOMATICA(Portafolios!$F$19,"Return",$P$9,$B$1)/100)+1)*100,G220))</f>
        <v/>
      </c>
      <c r="S220" s="1" t="str" cm="1">
        <f t="array" ref="S220">IF(IF($E220&gt;Ficha!$R$1,"",H220)=0,"",IF($E220&gt;Ficha!$R$1,((_xll.ECONOMATICA(Portafolios!$J$19,"Return",$P$9,$B$1)/100)+1)*100,H220))</f>
        <v/>
      </c>
      <c r="T220" s="1" t="str" cm="1">
        <f t="array" ref="T220">IF(IF($E220&gt;Ficha!$R$1,"",I220)=0,"",IF($E220&gt;Ficha!$R$1,((_xll.ECONOMATICA(Estrategia!A231,"Return",$P$9,$B$1)/100)+1)*100,I220))</f>
        <v/>
      </c>
      <c r="U220" s="1" t="str" cm="1">
        <f t="array" ref="U220">IF(IF($E220&gt;Ficha!$R$1,"",J220)=0,"",IF($E220&gt;Ficha!$R$1,((_xll.ECONOMATICA($U$7,"Return",$P$9,$B$1)/100)+1)*100,J220))</f>
        <v/>
      </c>
      <c r="V220" s="1" t="str">
        <f>IF(IF($E$9&gt;Ficha!$R$1,"",K220)=0,"",IF($E$9&gt;Ficha!$R$1,"",K220))</f>
        <v/>
      </c>
    </row>
    <row r="221" spans="5:22" x14ac:dyDescent="0.3">
      <c r="E221" s="34"/>
      <c r="L221" s="30" t="str">
        <f t="shared" si="17"/>
        <v/>
      </c>
      <c r="M221" s="1" t="str">
        <f t="shared" si="18"/>
        <v/>
      </c>
      <c r="N221" s="1" t="str">
        <f t="shared" si="19"/>
        <v/>
      </c>
      <c r="O221" s="1" t="str">
        <f t="shared" si="20"/>
        <v/>
      </c>
      <c r="P221" s="34" t="str">
        <f>IF(IF(E221&gt;Ficha!$R$1,"",E221)=0,"",IF(E221&gt;Ficha!$R$1,Ficha!$R$1,E221))</f>
        <v/>
      </c>
      <c r="Q221" s="1" t="str" cm="1">
        <f t="array" ref="Q221">IF(IF($E221&gt;Ficha!$R$1,"",F221)=0,"",IF($E221&gt;Ficha!$R$1,((_xll.ECONOMATICA(Portafolios!$B$19,"Return",$P$9,$B$1)/100)+1)*100,F221))</f>
        <v/>
      </c>
      <c r="R221" s="1" t="str" cm="1">
        <f t="array" ref="R221">IF(IF($E221&gt;Ficha!$R$1,"",G221)=0,"",IF($E221&gt;Ficha!$R$1,((_xll.ECONOMATICA(Portafolios!$F$19,"Return",$P$9,$B$1)/100)+1)*100,G221))</f>
        <v/>
      </c>
      <c r="S221" s="1" t="str" cm="1">
        <f t="array" ref="S221">IF(IF($E221&gt;Ficha!$R$1,"",H221)=0,"",IF($E221&gt;Ficha!$R$1,((_xll.ECONOMATICA(Portafolios!$J$19,"Return",$P$9,$B$1)/100)+1)*100,H221))</f>
        <v/>
      </c>
      <c r="T221" s="1" t="str" cm="1">
        <f t="array" ref="T221">IF(IF($E221&gt;Ficha!$R$1,"",I221)=0,"",IF($E221&gt;Ficha!$R$1,((_xll.ECONOMATICA(Estrategia!A232,"Return",$P$9,$B$1)/100)+1)*100,I221))</f>
        <v/>
      </c>
      <c r="U221" s="1" t="str" cm="1">
        <f t="array" ref="U221">IF(IF($E221&gt;Ficha!$R$1,"",J221)=0,"",IF($E221&gt;Ficha!$R$1,((_xll.ECONOMATICA($U$7,"Return",$P$9,$B$1)/100)+1)*100,J221))</f>
        <v/>
      </c>
      <c r="V221" s="1" t="str">
        <f>IF(IF($E$9&gt;Ficha!$R$1,"",K221)=0,"",IF($E$9&gt;Ficha!$R$1,"",K221))</f>
        <v/>
      </c>
    </row>
    <row r="222" spans="5:22" x14ac:dyDescent="0.3">
      <c r="E222" s="34"/>
      <c r="L222" s="30" t="str">
        <f t="shared" si="17"/>
        <v/>
      </c>
      <c r="M222" s="1" t="str">
        <f t="shared" si="18"/>
        <v/>
      </c>
      <c r="N222" s="1" t="str">
        <f t="shared" si="19"/>
        <v/>
      </c>
      <c r="O222" s="1" t="str">
        <f t="shared" si="20"/>
        <v/>
      </c>
      <c r="P222" s="34" t="str">
        <f>IF(IF(E222&gt;Ficha!$R$1,"",E222)=0,"",IF(E222&gt;Ficha!$R$1,Ficha!$R$1,E222))</f>
        <v/>
      </c>
      <c r="Q222" s="1" t="str" cm="1">
        <f t="array" ref="Q222">IF(IF($E222&gt;Ficha!$R$1,"",F222)=0,"",IF($E222&gt;Ficha!$R$1,((_xll.ECONOMATICA(Portafolios!$B$19,"Return",$P$9,$B$1)/100)+1)*100,F222))</f>
        <v/>
      </c>
      <c r="R222" s="1" t="str" cm="1">
        <f t="array" ref="R222">IF(IF($E222&gt;Ficha!$R$1,"",G222)=0,"",IF($E222&gt;Ficha!$R$1,((_xll.ECONOMATICA(Portafolios!$F$19,"Return",$P$9,$B$1)/100)+1)*100,G222))</f>
        <v/>
      </c>
      <c r="S222" s="1" t="str" cm="1">
        <f t="array" ref="S222">IF(IF($E222&gt;Ficha!$R$1,"",H222)=0,"",IF($E222&gt;Ficha!$R$1,((_xll.ECONOMATICA(Portafolios!$J$19,"Return",$P$9,$B$1)/100)+1)*100,H222))</f>
        <v/>
      </c>
      <c r="T222" s="1" t="str" cm="1">
        <f t="array" ref="T222">IF(IF($E222&gt;Ficha!$R$1,"",I222)=0,"",IF($E222&gt;Ficha!$R$1,((_xll.ECONOMATICA(Estrategia!A233,"Return",$P$9,$B$1)/100)+1)*100,I222))</f>
        <v/>
      </c>
      <c r="U222" s="1" t="str" cm="1">
        <f t="array" ref="U222">IF(IF($E222&gt;Ficha!$R$1,"",J222)=0,"",IF($E222&gt;Ficha!$R$1,((_xll.ECONOMATICA($U$7,"Return",$P$9,$B$1)/100)+1)*100,J222))</f>
        <v/>
      </c>
      <c r="V222" s="1" t="str">
        <f>IF(IF($E$9&gt;Ficha!$R$1,"",K222)=0,"",IF($E$9&gt;Ficha!$R$1,"",K222))</f>
        <v/>
      </c>
    </row>
    <row r="223" spans="5:22" x14ac:dyDescent="0.3">
      <c r="E223" s="34"/>
      <c r="L223" s="30" t="str">
        <f t="shared" si="17"/>
        <v/>
      </c>
      <c r="M223" s="1" t="str">
        <f t="shared" si="18"/>
        <v/>
      </c>
      <c r="N223" s="1" t="str">
        <f t="shared" si="19"/>
        <v/>
      </c>
      <c r="O223" s="1" t="str">
        <f t="shared" si="20"/>
        <v/>
      </c>
      <c r="P223" s="34" t="str">
        <f>IF(IF(E223&gt;Ficha!$R$1,"",E223)=0,"",IF(E223&gt;Ficha!$R$1,Ficha!$R$1,E223))</f>
        <v/>
      </c>
      <c r="Q223" s="1" t="str" cm="1">
        <f t="array" ref="Q223">IF(IF($E223&gt;Ficha!$R$1,"",F223)=0,"",IF($E223&gt;Ficha!$R$1,((_xll.ECONOMATICA(Portafolios!$B$19,"Return",$P$9,$B$1)/100)+1)*100,F223))</f>
        <v/>
      </c>
      <c r="R223" s="1" t="str" cm="1">
        <f t="array" ref="R223">IF(IF($E223&gt;Ficha!$R$1,"",G223)=0,"",IF($E223&gt;Ficha!$R$1,((_xll.ECONOMATICA(Portafolios!$F$19,"Return",$P$9,$B$1)/100)+1)*100,G223))</f>
        <v/>
      </c>
      <c r="S223" s="1" t="str" cm="1">
        <f t="array" ref="S223">IF(IF($E223&gt;Ficha!$R$1,"",H223)=0,"",IF($E223&gt;Ficha!$R$1,((_xll.ECONOMATICA(Portafolios!$J$19,"Return",$P$9,$B$1)/100)+1)*100,H223))</f>
        <v/>
      </c>
      <c r="T223" s="1" t="str" cm="1">
        <f t="array" ref="T223">IF(IF($E223&gt;Ficha!$R$1,"",I223)=0,"",IF($E223&gt;Ficha!$R$1,((_xll.ECONOMATICA(Estrategia!A234,"Return",$P$9,$B$1)/100)+1)*100,I223))</f>
        <v/>
      </c>
      <c r="U223" s="1" t="str" cm="1">
        <f t="array" ref="U223">IF(IF($E223&gt;Ficha!$R$1,"",J223)=0,"",IF($E223&gt;Ficha!$R$1,((_xll.ECONOMATICA($U$7,"Return",$P$9,$B$1)/100)+1)*100,J223))</f>
        <v/>
      </c>
      <c r="V223" s="1" t="str">
        <f>IF(IF($E$9&gt;Ficha!$R$1,"",K223)=0,"",IF($E$9&gt;Ficha!$R$1,"",K223))</f>
        <v/>
      </c>
    </row>
    <row r="224" spans="5:22" x14ac:dyDescent="0.3">
      <c r="E224" s="34"/>
      <c r="L224" s="30" t="str">
        <f t="shared" si="17"/>
        <v/>
      </c>
      <c r="M224" s="1" t="str">
        <f t="shared" si="18"/>
        <v/>
      </c>
      <c r="N224" s="1" t="str">
        <f t="shared" si="19"/>
        <v/>
      </c>
      <c r="O224" s="1" t="str">
        <f t="shared" si="20"/>
        <v/>
      </c>
      <c r="P224" s="34" t="str">
        <f>IF(IF(E224&gt;Ficha!$R$1,"",E224)=0,"",IF(E224&gt;Ficha!$R$1,Ficha!$R$1,E224))</f>
        <v/>
      </c>
      <c r="Q224" s="1" t="str" cm="1">
        <f t="array" ref="Q224">IF(IF($E224&gt;Ficha!$R$1,"",F224)=0,"",IF($E224&gt;Ficha!$R$1,((_xll.ECONOMATICA(Portafolios!$B$19,"Return",$P$9,$B$1)/100)+1)*100,F224))</f>
        <v/>
      </c>
      <c r="R224" s="1" t="str" cm="1">
        <f t="array" ref="R224">IF(IF($E224&gt;Ficha!$R$1,"",G224)=0,"",IF($E224&gt;Ficha!$R$1,((_xll.ECONOMATICA(Portafolios!$F$19,"Return",$P$9,$B$1)/100)+1)*100,G224))</f>
        <v/>
      </c>
      <c r="S224" s="1" t="str" cm="1">
        <f t="array" ref="S224">IF(IF($E224&gt;Ficha!$R$1,"",H224)=0,"",IF($E224&gt;Ficha!$R$1,((_xll.ECONOMATICA(Portafolios!$J$19,"Return",$P$9,$B$1)/100)+1)*100,H224))</f>
        <v/>
      </c>
      <c r="T224" s="1" t="str" cm="1">
        <f t="array" ref="T224">IF(IF($E224&gt;Ficha!$R$1,"",I224)=0,"",IF($E224&gt;Ficha!$R$1,((_xll.ECONOMATICA(Estrategia!A235,"Return",$P$9,$B$1)/100)+1)*100,I224))</f>
        <v/>
      </c>
      <c r="U224" s="1" t="str" cm="1">
        <f t="array" ref="U224">IF(IF($E224&gt;Ficha!$R$1,"",J224)=0,"",IF($E224&gt;Ficha!$R$1,((_xll.ECONOMATICA($U$7,"Return",$P$9,$B$1)/100)+1)*100,J224))</f>
        <v/>
      </c>
      <c r="V224" s="1" t="str">
        <f>IF(IF($E$9&gt;Ficha!$R$1,"",K224)=0,"",IF($E$9&gt;Ficha!$R$1,"",K224))</f>
        <v/>
      </c>
    </row>
    <row r="225" spans="5:22" x14ac:dyDescent="0.3">
      <c r="E225" s="34"/>
      <c r="L225" s="30" t="str">
        <f t="shared" si="17"/>
        <v/>
      </c>
      <c r="M225" s="1" t="str">
        <f t="shared" si="18"/>
        <v/>
      </c>
      <c r="N225" s="1" t="str">
        <f t="shared" si="19"/>
        <v/>
      </c>
      <c r="O225" s="1" t="str">
        <f t="shared" si="20"/>
        <v/>
      </c>
      <c r="P225" s="34" t="str">
        <f>IF(IF(E225&gt;Ficha!$R$1,"",E225)=0,"",IF(E225&gt;Ficha!$R$1,Ficha!$R$1,E225))</f>
        <v/>
      </c>
      <c r="Q225" s="1" t="str" cm="1">
        <f t="array" ref="Q225">IF(IF($E225&gt;Ficha!$R$1,"",F225)=0,"",IF($E225&gt;Ficha!$R$1,((_xll.ECONOMATICA(Portafolios!$B$19,"Return",$P$9,$B$1)/100)+1)*100,F225))</f>
        <v/>
      </c>
      <c r="R225" s="1" t="str" cm="1">
        <f t="array" ref="R225">IF(IF($E225&gt;Ficha!$R$1,"",G225)=0,"",IF($E225&gt;Ficha!$R$1,((_xll.ECONOMATICA(Portafolios!$F$19,"Return",$P$9,$B$1)/100)+1)*100,G225))</f>
        <v/>
      </c>
      <c r="S225" s="1" t="str" cm="1">
        <f t="array" ref="S225">IF(IF($E225&gt;Ficha!$R$1,"",H225)=0,"",IF($E225&gt;Ficha!$R$1,((_xll.ECONOMATICA(Portafolios!$J$19,"Return",$P$9,$B$1)/100)+1)*100,H225))</f>
        <v/>
      </c>
      <c r="T225" s="1" t="str" cm="1">
        <f t="array" ref="T225">IF(IF($E225&gt;Ficha!$R$1,"",I225)=0,"",IF($E225&gt;Ficha!$R$1,((_xll.ECONOMATICA(Estrategia!A236,"Return",$P$9,$B$1)/100)+1)*100,I225))</f>
        <v/>
      </c>
      <c r="U225" s="1" t="str" cm="1">
        <f t="array" ref="U225">IF(IF($E225&gt;Ficha!$R$1,"",J225)=0,"",IF($E225&gt;Ficha!$R$1,((_xll.ECONOMATICA($U$7,"Return",$P$9,$B$1)/100)+1)*100,J225))</f>
        <v/>
      </c>
      <c r="V225" s="1" t="str">
        <f>IF(IF($E$9&gt;Ficha!$R$1,"",K225)=0,"",IF($E$9&gt;Ficha!$R$1,"",K225))</f>
        <v/>
      </c>
    </row>
    <row r="226" spans="5:22" x14ac:dyDescent="0.3">
      <c r="E226" s="34"/>
      <c r="L226" s="30" t="str">
        <f t="shared" si="17"/>
        <v/>
      </c>
      <c r="M226" s="1" t="str">
        <f t="shared" si="18"/>
        <v/>
      </c>
      <c r="N226" s="1" t="str">
        <f t="shared" si="19"/>
        <v/>
      </c>
      <c r="O226" s="1" t="str">
        <f t="shared" si="20"/>
        <v/>
      </c>
      <c r="P226" s="34" t="str">
        <f>IF(IF(E226&gt;Ficha!$R$1,"",E226)=0,"",IF(E226&gt;Ficha!$R$1,Ficha!$R$1,E226))</f>
        <v/>
      </c>
      <c r="Q226" s="1" t="str" cm="1">
        <f t="array" ref="Q226">IF(IF($E226&gt;Ficha!$R$1,"",F226)=0,"",IF($E226&gt;Ficha!$R$1,((_xll.ECONOMATICA(Portafolios!$B$19,"Return",$P$9,$B$1)/100)+1)*100,F226))</f>
        <v/>
      </c>
      <c r="R226" s="1" t="str" cm="1">
        <f t="array" ref="R226">IF(IF($E226&gt;Ficha!$R$1,"",G226)=0,"",IF($E226&gt;Ficha!$R$1,((_xll.ECONOMATICA(Portafolios!$F$19,"Return",$P$9,$B$1)/100)+1)*100,G226))</f>
        <v/>
      </c>
      <c r="S226" s="1" t="str" cm="1">
        <f t="array" ref="S226">IF(IF($E226&gt;Ficha!$R$1,"",H226)=0,"",IF($E226&gt;Ficha!$R$1,((_xll.ECONOMATICA(Portafolios!$J$19,"Return",$P$9,$B$1)/100)+1)*100,H226))</f>
        <v/>
      </c>
      <c r="T226" s="1" t="str" cm="1">
        <f t="array" ref="T226">IF(IF($E226&gt;Ficha!$R$1,"",I226)=0,"",IF($E226&gt;Ficha!$R$1,((_xll.ECONOMATICA(Estrategia!A237,"Return",$P$9,$B$1)/100)+1)*100,I226))</f>
        <v/>
      </c>
      <c r="U226" s="1" t="str" cm="1">
        <f t="array" ref="U226">IF(IF($E226&gt;Ficha!$R$1,"",J226)=0,"",IF($E226&gt;Ficha!$R$1,((_xll.ECONOMATICA($U$7,"Return",$P$9,$B$1)/100)+1)*100,J226))</f>
        <v/>
      </c>
      <c r="V226" s="1" t="str">
        <f>IF(IF($E$9&gt;Ficha!$R$1,"",K226)=0,"",IF($E$9&gt;Ficha!$R$1,"",K226))</f>
        <v/>
      </c>
    </row>
    <row r="227" spans="5:22" x14ac:dyDescent="0.3">
      <c r="E227" s="34"/>
      <c r="L227" s="30" t="str">
        <f t="shared" si="17"/>
        <v/>
      </c>
      <c r="M227" s="1" t="str">
        <f t="shared" si="18"/>
        <v/>
      </c>
      <c r="N227" s="1" t="str">
        <f t="shared" si="19"/>
        <v/>
      </c>
      <c r="O227" s="1" t="str">
        <f t="shared" si="20"/>
        <v/>
      </c>
      <c r="P227" s="34" t="str">
        <f>IF(IF(E227&gt;Ficha!$R$1,"",E227)=0,"",IF(E227&gt;Ficha!$R$1,Ficha!$R$1,E227))</f>
        <v/>
      </c>
      <c r="Q227" s="1" t="str" cm="1">
        <f t="array" ref="Q227">IF(IF($E227&gt;Ficha!$R$1,"",F227)=0,"",IF($E227&gt;Ficha!$R$1,((_xll.ECONOMATICA(Portafolios!$B$19,"Return",$P$9,$B$1)/100)+1)*100,F227))</f>
        <v/>
      </c>
      <c r="R227" s="1" t="str" cm="1">
        <f t="array" ref="R227">IF(IF($E227&gt;Ficha!$R$1,"",G227)=0,"",IF($E227&gt;Ficha!$R$1,((_xll.ECONOMATICA(Portafolios!$F$19,"Return",$P$9,$B$1)/100)+1)*100,G227))</f>
        <v/>
      </c>
      <c r="S227" s="1" t="str" cm="1">
        <f t="array" ref="S227">IF(IF($E227&gt;Ficha!$R$1,"",H227)=0,"",IF($E227&gt;Ficha!$R$1,((_xll.ECONOMATICA(Portafolios!$J$19,"Return",$P$9,$B$1)/100)+1)*100,H227))</f>
        <v/>
      </c>
      <c r="T227" s="1" t="str" cm="1">
        <f t="array" ref="T227">IF(IF($E227&gt;Ficha!$R$1,"",I227)=0,"",IF($E227&gt;Ficha!$R$1,((_xll.ECONOMATICA(Estrategia!A238,"Return",$P$9,$B$1)/100)+1)*100,I227))</f>
        <v/>
      </c>
      <c r="U227" s="1" t="str" cm="1">
        <f t="array" ref="U227">IF(IF($E227&gt;Ficha!$R$1,"",J227)=0,"",IF($E227&gt;Ficha!$R$1,((_xll.ECONOMATICA($U$7,"Return",$P$9,$B$1)/100)+1)*100,J227))</f>
        <v/>
      </c>
      <c r="V227" s="1" t="str">
        <f>IF(IF($E$9&gt;Ficha!$R$1,"",K227)=0,"",IF($E$9&gt;Ficha!$R$1,"",K227))</f>
        <v/>
      </c>
    </row>
    <row r="228" spans="5:22" x14ac:dyDescent="0.3">
      <c r="E228" s="34"/>
      <c r="L228" s="30" t="str">
        <f t="shared" si="17"/>
        <v/>
      </c>
      <c r="M228" s="1" t="str">
        <f t="shared" si="18"/>
        <v/>
      </c>
      <c r="N228" s="1" t="str">
        <f t="shared" si="19"/>
        <v/>
      </c>
      <c r="O228" s="1" t="str">
        <f t="shared" si="20"/>
        <v/>
      </c>
      <c r="P228" s="34" t="str">
        <f>IF(IF(E228&gt;Ficha!$R$1,"",E228)=0,"",IF(E228&gt;Ficha!$R$1,Ficha!$R$1,E228))</f>
        <v/>
      </c>
      <c r="Q228" s="1" t="str" cm="1">
        <f t="array" ref="Q228">IF(IF($E228&gt;Ficha!$R$1,"",F228)=0,"",IF($E228&gt;Ficha!$R$1,((_xll.ECONOMATICA(Portafolios!$B$19,"Return",$P$9,$B$1)/100)+1)*100,F228))</f>
        <v/>
      </c>
      <c r="R228" s="1" t="str" cm="1">
        <f t="array" ref="R228">IF(IF($E228&gt;Ficha!$R$1,"",G228)=0,"",IF($E228&gt;Ficha!$R$1,((_xll.ECONOMATICA(Portafolios!$F$19,"Return",$P$9,$B$1)/100)+1)*100,G228))</f>
        <v/>
      </c>
      <c r="S228" s="1" t="str" cm="1">
        <f t="array" ref="S228">IF(IF($E228&gt;Ficha!$R$1,"",H228)=0,"",IF($E228&gt;Ficha!$R$1,((_xll.ECONOMATICA(Portafolios!$J$19,"Return",$P$9,$B$1)/100)+1)*100,H228))</f>
        <v/>
      </c>
      <c r="T228" s="1" t="str" cm="1">
        <f t="array" ref="T228">IF(IF($E228&gt;Ficha!$R$1,"",I228)=0,"",IF($E228&gt;Ficha!$R$1,((_xll.ECONOMATICA(Estrategia!A239,"Return",$P$9,$B$1)/100)+1)*100,I228))</f>
        <v/>
      </c>
      <c r="U228" s="1" t="str" cm="1">
        <f t="array" ref="U228">IF(IF($E228&gt;Ficha!$R$1,"",J228)=0,"",IF($E228&gt;Ficha!$R$1,((_xll.ECONOMATICA($U$7,"Return",$P$9,$B$1)/100)+1)*100,J228))</f>
        <v/>
      </c>
      <c r="V228" s="1" t="str">
        <f>IF(IF($E$9&gt;Ficha!$R$1,"",K228)=0,"",IF($E$9&gt;Ficha!$R$1,"",K228))</f>
        <v/>
      </c>
    </row>
    <row r="229" spans="5:22" x14ac:dyDescent="0.3">
      <c r="E229" s="34"/>
      <c r="L229" s="30" t="str">
        <f t="shared" si="17"/>
        <v/>
      </c>
      <c r="M229" s="1" t="str">
        <f t="shared" si="18"/>
        <v/>
      </c>
      <c r="N229" s="1" t="str">
        <f t="shared" si="19"/>
        <v/>
      </c>
      <c r="O229" s="1" t="str">
        <f t="shared" si="20"/>
        <v/>
      </c>
      <c r="P229" s="34" t="str">
        <f>IF(IF(E229&gt;Ficha!$R$1,"",E229)=0,"",IF(E229&gt;Ficha!$R$1,Ficha!$R$1,E229))</f>
        <v/>
      </c>
      <c r="Q229" s="1" t="str" cm="1">
        <f t="array" ref="Q229">IF(IF($E229&gt;Ficha!$R$1,"",F229)=0,"",IF($E229&gt;Ficha!$R$1,((_xll.ECONOMATICA(Portafolios!$B$19,"Return",$P$9,$B$1)/100)+1)*100,F229))</f>
        <v/>
      </c>
      <c r="R229" s="1" t="str" cm="1">
        <f t="array" ref="R229">IF(IF($E229&gt;Ficha!$R$1,"",G229)=0,"",IF($E229&gt;Ficha!$R$1,((_xll.ECONOMATICA(Portafolios!$F$19,"Return",$P$9,$B$1)/100)+1)*100,G229))</f>
        <v/>
      </c>
      <c r="S229" s="1" t="str" cm="1">
        <f t="array" ref="S229">IF(IF($E229&gt;Ficha!$R$1,"",H229)=0,"",IF($E229&gt;Ficha!$R$1,((_xll.ECONOMATICA(Portafolios!$J$19,"Return",$P$9,$B$1)/100)+1)*100,H229))</f>
        <v/>
      </c>
      <c r="T229" s="1" t="str" cm="1">
        <f t="array" ref="T229">IF(IF($E229&gt;Ficha!$R$1,"",I229)=0,"",IF($E229&gt;Ficha!$R$1,((_xll.ECONOMATICA(Estrategia!A240,"Return",$P$9,$B$1)/100)+1)*100,I229))</f>
        <v/>
      </c>
      <c r="U229" s="1" t="str" cm="1">
        <f t="array" ref="U229">IF(IF($E229&gt;Ficha!$R$1,"",J229)=0,"",IF($E229&gt;Ficha!$R$1,((_xll.ECONOMATICA($U$7,"Return",$P$9,$B$1)/100)+1)*100,J229))</f>
        <v/>
      </c>
      <c r="V229" s="1" t="str">
        <f>IF(IF($E$9&gt;Ficha!$R$1,"",K229)=0,"",IF($E$9&gt;Ficha!$R$1,"",K229))</f>
        <v/>
      </c>
    </row>
    <row r="230" spans="5:22" x14ac:dyDescent="0.3">
      <c r="E230" s="34"/>
      <c r="L230" s="30" t="str">
        <f t="shared" si="17"/>
        <v/>
      </c>
      <c r="M230" s="1" t="str">
        <f t="shared" si="18"/>
        <v/>
      </c>
      <c r="N230" s="1" t="str">
        <f t="shared" si="19"/>
        <v/>
      </c>
      <c r="O230" s="1" t="str">
        <f t="shared" si="20"/>
        <v/>
      </c>
      <c r="P230" s="34" t="str">
        <f>IF(IF(E230&gt;Ficha!$R$1,"",E230)=0,"",IF(E230&gt;Ficha!$R$1,Ficha!$R$1,E230))</f>
        <v/>
      </c>
      <c r="Q230" s="1" t="str" cm="1">
        <f t="array" ref="Q230">IF(IF($E230&gt;Ficha!$R$1,"",F230)=0,"",IF($E230&gt;Ficha!$R$1,((_xll.ECONOMATICA(Portafolios!$B$19,"Return",$P$9,$B$1)/100)+1)*100,F230))</f>
        <v/>
      </c>
      <c r="R230" s="1" t="str" cm="1">
        <f t="array" ref="R230">IF(IF($E230&gt;Ficha!$R$1,"",G230)=0,"",IF($E230&gt;Ficha!$R$1,((_xll.ECONOMATICA(Portafolios!$F$19,"Return",$P$9,$B$1)/100)+1)*100,G230))</f>
        <v/>
      </c>
      <c r="S230" s="1" t="str" cm="1">
        <f t="array" ref="S230">IF(IF($E230&gt;Ficha!$R$1,"",H230)=0,"",IF($E230&gt;Ficha!$R$1,((_xll.ECONOMATICA(Portafolios!$J$19,"Return",$P$9,$B$1)/100)+1)*100,H230))</f>
        <v/>
      </c>
      <c r="T230" s="1" t="str" cm="1">
        <f t="array" ref="T230">IF(IF($E230&gt;Ficha!$R$1,"",I230)=0,"",IF($E230&gt;Ficha!$R$1,((_xll.ECONOMATICA(Estrategia!A241,"Return",$P$9,$B$1)/100)+1)*100,I230))</f>
        <v/>
      </c>
      <c r="U230" s="1" t="str" cm="1">
        <f t="array" ref="U230">IF(IF($E230&gt;Ficha!$R$1,"",J230)=0,"",IF($E230&gt;Ficha!$R$1,((_xll.ECONOMATICA($U$7,"Return",$P$9,$B$1)/100)+1)*100,J230))</f>
        <v/>
      </c>
      <c r="V230" s="1" t="str">
        <f>IF(IF($E$9&gt;Ficha!$R$1,"",K230)=0,"",IF($E$9&gt;Ficha!$R$1,"",K230))</f>
        <v/>
      </c>
    </row>
    <row r="231" spans="5:22" x14ac:dyDescent="0.3">
      <c r="E231" s="34"/>
      <c r="L231" s="30" t="str">
        <f t="shared" si="17"/>
        <v/>
      </c>
      <c r="M231" s="1" t="str">
        <f t="shared" si="18"/>
        <v/>
      </c>
      <c r="N231" s="1" t="str">
        <f t="shared" si="19"/>
        <v/>
      </c>
      <c r="O231" s="1" t="str">
        <f t="shared" si="20"/>
        <v/>
      </c>
      <c r="P231" s="34" t="str">
        <f>IF(IF(E231&gt;Ficha!$R$1,"",E231)=0,"",IF(E231&gt;Ficha!$R$1,Ficha!$R$1,E231))</f>
        <v/>
      </c>
      <c r="Q231" s="1" t="str" cm="1">
        <f t="array" ref="Q231">IF(IF($E231&gt;Ficha!$R$1,"",F231)=0,"",IF($E231&gt;Ficha!$R$1,((_xll.ECONOMATICA(Portafolios!$B$19,"Return",$P$9,$B$1)/100)+1)*100,F231))</f>
        <v/>
      </c>
      <c r="R231" s="1" t="str" cm="1">
        <f t="array" ref="R231">IF(IF($E231&gt;Ficha!$R$1,"",G231)=0,"",IF($E231&gt;Ficha!$R$1,((_xll.ECONOMATICA(Portafolios!$F$19,"Return",$P$9,$B$1)/100)+1)*100,G231))</f>
        <v/>
      </c>
      <c r="S231" s="1" t="str" cm="1">
        <f t="array" ref="S231">IF(IF($E231&gt;Ficha!$R$1,"",H231)=0,"",IF($E231&gt;Ficha!$R$1,((_xll.ECONOMATICA(Portafolios!$J$19,"Return",$P$9,$B$1)/100)+1)*100,H231))</f>
        <v/>
      </c>
      <c r="T231" s="1" t="str" cm="1">
        <f t="array" ref="T231">IF(IF($E231&gt;Ficha!$R$1,"",I231)=0,"",IF($E231&gt;Ficha!$R$1,((_xll.ECONOMATICA(Estrategia!A242,"Return",$P$9,$B$1)/100)+1)*100,I231))</f>
        <v/>
      </c>
      <c r="U231" s="1" t="str" cm="1">
        <f t="array" ref="U231">IF(IF($E231&gt;Ficha!$R$1,"",J231)=0,"",IF($E231&gt;Ficha!$R$1,((_xll.ECONOMATICA($U$7,"Return",$P$9,$B$1)/100)+1)*100,J231))</f>
        <v/>
      </c>
      <c r="V231" s="1" t="str">
        <f>IF(IF($E$9&gt;Ficha!$R$1,"",K231)=0,"",IF($E$9&gt;Ficha!$R$1,"",K231))</f>
        <v/>
      </c>
    </row>
    <row r="232" spans="5:22" x14ac:dyDescent="0.3">
      <c r="E232" s="34"/>
      <c r="L232" s="30" t="str">
        <f t="shared" si="17"/>
        <v/>
      </c>
      <c r="M232" s="1" t="str">
        <f t="shared" si="18"/>
        <v/>
      </c>
      <c r="N232" s="1" t="str">
        <f t="shared" si="19"/>
        <v/>
      </c>
      <c r="O232" s="1" t="str">
        <f t="shared" si="20"/>
        <v/>
      </c>
      <c r="P232" s="34" t="str">
        <f>IF(IF(E232&gt;Ficha!$R$1,"",E232)=0,"",IF(E232&gt;Ficha!$R$1,Ficha!$R$1,E232))</f>
        <v/>
      </c>
      <c r="Q232" s="1" t="str" cm="1">
        <f t="array" ref="Q232">IF(IF($E232&gt;Ficha!$R$1,"",F232)=0,"",IF($E232&gt;Ficha!$R$1,((_xll.ECONOMATICA(Portafolios!$B$19,"Return",$P$9,$B$1)/100)+1)*100,F232))</f>
        <v/>
      </c>
      <c r="R232" s="1" t="str" cm="1">
        <f t="array" ref="R232">IF(IF($E232&gt;Ficha!$R$1,"",G232)=0,"",IF($E232&gt;Ficha!$R$1,((_xll.ECONOMATICA(Portafolios!$F$19,"Return",$P$9,$B$1)/100)+1)*100,G232))</f>
        <v/>
      </c>
      <c r="S232" s="1" t="str" cm="1">
        <f t="array" ref="S232">IF(IF($E232&gt;Ficha!$R$1,"",H232)=0,"",IF($E232&gt;Ficha!$R$1,((_xll.ECONOMATICA(Portafolios!$J$19,"Return",$P$9,$B$1)/100)+1)*100,H232))</f>
        <v/>
      </c>
      <c r="T232" s="1" t="str" cm="1">
        <f t="array" ref="T232">IF(IF($E232&gt;Ficha!$R$1,"",I232)=0,"",IF($E232&gt;Ficha!$R$1,((_xll.ECONOMATICA(Estrategia!A243,"Return",$P$9,$B$1)/100)+1)*100,I232))</f>
        <v/>
      </c>
      <c r="U232" s="1" t="str" cm="1">
        <f t="array" ref="U232">IF(IF($E232&gt;Ficha!$R$1,"",J232)=0,"",IF($E232&gt;Ficha!$R$1,((_xll.ECONOMATICA($U$7,"Return",$P$9,$B$1)/100)+1)*100,J232))</f>
        <v/>
      </c>
      <c r="V232" s="1" t="str">
        <f>IF(IF($E$9&gt;Ficha!$R$1,"",K232)=0,"",IF($E$9&gt;Ficha!$R$1,"",K232))</f>
        <v/>
      </c>
    </row>
    <row r="233" spans="5:22" x14ac:dyDescent="0.3">
      <c r="E233" s="34"/>
      <c r="L233" s="30" t="str">
        <f t="shared" si="17"/>
        <v/>
      </c>
      <c r="M233" s="1" t="str">
        <f t="shared" si="18"/>
        <v/>
      </c>
      <c r="N233" s="1" t="str">
        <f t="shared" si="19"/>
        <v/>
      </c>
      <c r="O233" s="1" t="str">
        <f t="shared" si="20"/>
        <v/>
      </c>
      <c r="P233" s="34" t="str">
        <f>IF(IF(E233&gt;Ficha!$R$1,"",E233)=0,"",IF(E233&gt;Ficha!$R$1,Ficha!$R$1,E233))</f>
        <v/>
      </c>
      <c r="Q233" s="1" t="str" cm="1">
        <f t="array" ref="Q233">IF(IF($E233&gt;Ficha!$R$1,"",F233)=0,"",IF($E233&gt;Ficha!$R$1,((_xll.ECONOMATICA(Portafolios!$B$19,"Return",$P$9,$B$1)/100)+1)*100,F233))</f>
        <v/>
      </c>
      <c r="R233" s="1" t="str" cm="1">
        <f t="array" ref="R233">IF(IF($E233&gt;Ficha!$R$1,"",G233)=0,"",IF($E233&gt;Ficha!$R$1,((_xll.ECONOMATICA(Portafolios!$F$19,"Return",$P$9,$B$1)/100)+1)*100,G233))</f>
        <v/>
      </c>
      <c r="S233" s="1" t="str" cm="1">
        <f t="array" ref="S233">IF(IF($E233&gt;Ficha!$R$1,"",H233)=0,"",IF($E233&gt;Ficha!$R$1,((_xll.ECONOMATICA(Portafolios!$J$19,"Return",$P$9,$B$1)/100)+1)*100,H233))</f>
        <v/>
      </c>
      <c r="T233" s="1" t="str" cm="1">
        <f t="array" ref="T233">IF(IF($E233&gt;Ficha!$R$1,"",I233)=0,"",IF($E233&gt;Ficha!$R$1,((_xll.ECONOMATICA(Estrategia!A244,"Return",$P$9,$B$1)/100)+1)*100,I233))</f>
        <v/>
      </c>
      <c r="U233" s="1" t="str" cm="1">
        <f t="array" ref="U233">IF(IF($E233&gt;Ficha!$R$1,"",J233)=0,"",IF($E233&gt;Ficha!$R$1,((_xll.ECONOMATICA($U$7,"Return",$P$9,$B$1)/100)+1)*100,J233))</f>
        <v/>
      </c>
      <c r="V233" s="1" t="str">
        <f>IF(IF($E$9&gt;Ficha!$R$1,"",K233)=0,"",IF($E$9&gt;Ficha!$R$1,"",K233))</f>
        <v/>
      </c>
    </row>
    <row r="234" spans="5:22" x14ac:dyDescent="0.3">
      <c r="E234" s="34"/>
      <c r="L234" s="30" t="str">
        <f t="shared" si="17"/>
        <v/>
      </c>
      <c r="M234" s="1" t="str">
        <f t="shared" si="18"/>
        <v/>
      </c>
      <c r="N234" s="1" t="str">
        <f t="shared" si="19"/>
        <v/>
      </c>
      <c r="O234" s="1" t="str">
        <f t="shared" si="20"/>
        <v/>
      </c>
      <c r="P234" s="34" t="str">
        <f>IF(IF(E234&gt;Ficha!$R$1,"",E234)=0,"",IF(E234&gt;Ficha!$R$1,Ficha!$R$1,E234))</f>
        <v/>
      </c>
      <c r="Q234" s="1" t="str" cm="1">
        <f t="array" ref="Q234">IF(IF($E234&gt;Ficha!$R$1,"",F234)=0,"",IF($E234&gt;Ficha!$R$1,((_xll.ECONOMATICA(Portafolios!$B$19,"Return",$P$9,$B$1)/100)+1)*100,F234))</f>
        <v/>
      </c>
      <c r="R234" s="1" t="str" cm="1">
        <f t="array" ref="R234">IF(IF($E234&gt;Ficha!$R$1,"",G234)=0,"",IF($E234&gt;Ficha!$R$1,((_xll.ECONOMATICA(Portafolios!$F$19,"Return",$P$9,$B$1)/100)+1)*100,G234))</f>
        <v/>
      </c>
      <c r="S234" s="1" t="str" cm="1">
        <f t="array" ref="S234">IF(IF($E234&gt;Ficha!$R$1,"",H234)=0,"",IF($E234&gt;Ficha!$R$1,((_xll.ECONOMATICA(Portafolios!$J$19,"Return",$P$9,$B$1)/100)+1)*100,H234))</f>
        <v/>
      </c>
      <c r="T234" s="1" t="str" cm="1">
        <f t="array" ref="T234">IF(IF($E234&gt;Ficha!$R$1,"",I234)=0,"",IF($E234&gt;Ficha!$R$1,((_xll.ECONOMATICA(Estrategia!A245,"Return",$P$9,$B$1)/100)+1)*100,I234))</f>
        <v/>
      </c>
      <c r="U234" s="1" t="str" cm="1">
        <f t="array" ref="U234">IF(IF($E234&gt;Ficha!$R$1,"",J234)=0,"",IF($E234&gt;Ficha!$R$1,((_xll.ECONOMATICA($U$7,"Return",$P$9,$B$1)/100)+1)*100,J234))</f>
        <v/>
      </c>
      <c r="V234" s="1" t="str">
        <f>IF(IF($E$9&gt;Ficha!$R$1,"",K234)=0,"",IF($E$9&gt;Ficha!$R$1,"",K234))</f>
        <v/>
      </c>
    </row>
    <row r="235" spans="5:22" x14ac:dyDescent="0.3">
      <c r="E235" s="34"/>
      <c r="L235" s="30" t="str">
        <f t="shared" si="17"/>
        <v/>
      </c>
      <c r="M235" s="1" t="str">
        <f t="shared" si="18"/>
        <v/>
      </c>
      <c r="N235" s="1" t="str">
        <f t="shared" si="19"/>
        <v/>
      </c>
      <c r="O235" s="1" t="str">
        <f t="shared" si="20"/>
        <v/>
      </c>
      <c r="P235" s="34" t="str">
        <f>IF(IF(E235&gt;Ficha!$R$1,"",E235)=0,"",IF(E235&gt;Ficha!$R$1,Ficha!$R$1,E235))</f>
        <v/>
      </c>
      <c r="Q235" s="1" t="str" cm="1">
        <f t="array" ref="Q235">IF(IF($E235&gt;Ficha!$R$1,"",F235)=0,"",IF($E235&gt;Ficha!$R$1,((_xll.ECONOMATICA(Portafolios!$B$19,"Return",$P$9,$B$1)/100)+1)*100,F235))</f>
        <v/>
      </c>
      <c r="R235" s="1" t="str" cm="1">
        <f t="array" ref="R235">IF(IF($E235&gt;Ficha!$R$1,"",G235)=0,"",IF($E235&gt;Ficha!$R$1,((_xll.ECONOMATICA(Portafolios!$F$19,"Return",$P$9,$B$1)/100)+1)*100,G235))</f>
        <v/>
      </c>
      <c r="S235" s="1" t="str" cm="1">
        <f t="array" ref="S235">IF(IF($E235&gt;Ficha!$R$1,"",H235)=0,"",IF($E235&gt;Ficha!$R$1,((_xll.ECONOMATICA(Portafolios!$J$19,"Return",$P$9,$B$1)/100)+1)*100,H235))</f>
        <v/>
      </c>
      <c r="T235" s="1" t="str" cm="1">
        <f t="array" ref="T235">IF(IF($E235&gt;Ficha!$R$1,"",I235)=0,"",IF($E235&gt;Ficha!$R$1,((_xll.ECONOMATICA(Estrategia!A246,"Return",$P$9,$B$1)/100)+1)*100,I235))</f>
        <v/>
      </c>
      <c r="U235" s="1" t="str" cm="1">
        <f t="array" ref="U235">IF(IF($E235&gt;Ficha!$R$1,"",J235)=0,"",IF($E235&gt;Ficha!$R$1,((_xll.ECONOMATICA($U$7,"Return",$P$9,$B$1)/100)+1)*100,J235))</f>
        <v/>
      </c>
      <c r="V235" s="1" t="str">
        <f>IF(IF($E$9&gt;Ficha!$R$1,"",K235)=0,"",IF($E$9&gt;Ficha!$R$1,"",K235))</f>
        <v/>
      </c>
    </row>
    <row r="236" spans="5:22" x14ac:dyDescent="0.3">
      <c r="E236" s="34"/>
      <c r="L236" s="30" t="str">
        <f t="shared" si="17"/>
        <v/>
      </c>
      <c r="M236" s="1" t="str">
        <f t="shared" si="18"/>
        <v/>
      </c>
      <c r="N236" s="1" t="str">
        <f t="shared" si="19"/>
        <v/>
      </c>
      <c r="O236" s="1" t="str">
        <f t="shared" si="20"/>
        <v/>
      </c>
      <c r="P236" s="34" t="str">
        <f>IF(IF(E236&gt;Ficha!$R$1,"",E236)=0,"",IF(E236&gt;Ficha!$R$1,Ficha!$R$1,E236))</f>
        <v/>
      </c>
      <c r="Q236" s="1" t="str" cm="1">
        <f t="array" ref="Q236">IF(IF($E236&gt;Ficha!$R$1,"",F236)=0,"",IF($E236&gt;Ficha!$R$1,((_xll.ECONOMATICA(Portafolios!$B$19,"Return",$P$9,$B$1)/100)+1)*100,F236))</f>
        <v/>
      </c>
      <c r="R236" s="1" t="str" cm="1">
        <f t="array" ref="R236">IF(IF($E236&gt;Ficha!$R$1,"",G236)=0,"",IF($E236&gt;Ficha!$R$1,((_xll.ECONOMATICA(Portafolios!$F$19,"Return",$P$9,$B$1)/100)+1)*100,G236))</f>
        <v/>
      </c>
      <c r="S236" s="1" t="str" cm="1">
        <f t="array" ref="S236">IF(IF($E236&gt;Ficha!$R$1,"",H236)=0,"",IF($E236&gt;Ficha!$R$1,((_xll.ECONOMATICA(Portafolios!$J$19,"Return",$P$9,$B$1)/100)+1)*100,H236))</f>
        <v/>
      </c>
      <c r="T236" s="1" t="str" cm="1">
        <f t="array" ref="T236">IF(IF($E236&gt;Ficha!$R$1,"",I236)=0,"",IF($E236&gt;Ficha!$R$1,((_xll.ECONOMATICA(Estrategia!A247,"Return",$P$9,$B$1)/100)+1)*100,I236))</f>
        <v/>
      </c>
      <c r="U236" s="1" t="str" cm="1">
        <f t="array" ref="U236">IF(IF($E236&gt;Ficha!$R$1,"",J236)=0,"",IF($E236&gt;Ficha!$R$1,((_xll.ECONOMATICA($U$7,"Return",$P$9,$B$1)/100)+1)*100,J236))</f>
        <v/>
      </c>
      <c r="V236" s="1" t="str">
        <f>IF(IF($E$9&gt;Ficha!$R$1,"",K236)=0,"",IF($E$9&gt;Ficha!$R$1,"",K236))</f>
        <v/>
      </c>
    </row>
    <row r="237" spans="5:22" x14ac:dyDescent="0.3">
      <c r="E237" s="34"/>
      <c r="L237" s="30" t="str">
        <f t="shared" si="17"/>
        <v/>
      </c>
      <c r="M237" s="1" t="str">
        <f t="shared" si="18"/>
        <v/>
      </c>
      <c r="N237" s="1" t="str">
        <f t="shared" si="19"/>
        <v/>
      </c>
      <c r="O237" s="1" t="str">
        <f t="shared" si="20"/>
        <v/>
      </c>
      <c r="P237" s="34" t="str">
        <f>IF(IF(E237&gt;Ficha!$R$1,"",E237)=0,"",IF(E237&gt;Ficha!$R$1,Ficha!$R$1,E237))</f>
        <v/>
      </c>
      <c r="Q237" s="1" t="str" cm="1">
        <f t="array" ref="Q237">IF(IF($E237&gt;Ficha!$R$1,"",F237)=0,"",IF($E237&gt;Ficha!$R$1,((_xll.ECONOMATICA(Portafolios!$B$19,"Return",$P$9,$B$1)/100)+1)*100,F237))</f>
        <v/>
      </c>
      <c r="R237" s="1" t="str" cm="1">
        <f t="array" ref="R237">IF(IF($E237&gt;Ficha!$R$1,"",G237)=0,"",IF($E237&gt;Ficha!$R$1,((_xll.ECONOMATICA(Portafolios!$F$19,"Return",$P$9,$B$1)/100)+1)*100,G237))</f>
        <v/>
      </c>
      <c r="S237" s="1" t="str" cm="1">
        <f t="array" ref="S237">IF(IF($E237&gt;Ficha!$R$1,"",H237)=0,"",IF($E237&gt;Ficha!$R$1,((_xll.ECONOMATICA(Portafolios!$J$19,"Return",$P$9,$B$1)/100)+1)*100,H237))</f>
        <v/>
      </c>
      <c r="T237" s="1" t="str" cm="1">
        <f t="array" ref="T237">IF(IF($E237&gt;Ficha!$R$1,"",I237)=0,"",IF($E237&gt;Ficha!$R$1,((_xll.ECONOMATICA(Estrategia!A248,"Return",$P$9,$B$1)/100)+1)*100,I237))</f>
        <v/>
      </c>
      <c r="U237" s="1" t="str" cm="1">
        <f t="array" ref="U237">IF(IF($E237&gt;Ficha!$R$1,"",J237)=0,"",IF($E237&gt;Ficha!$R$1,((_xll.ECONOMATICA($U$7,"Return",$P$9,$B$1)/100)+1)*100,J237))</f>
        <v/>
      </c>
      <c r="V237" s="1" t="str">
        <f>IF(IF($E$9&gt;Ficha!$R$1,"",K237)=0,"",IF($E$9&gt;Ficha!$R$1,"",K237))</f>
        <v/>
      </c>
    </row>
    <row r="238" spans="5:22" x14ac:dyDescent="0.3">
      <c r="E238" s="34"/>
      <c r="L238" s="30" t="str">
        <f t="shared" si="17"/>
        <v/>
      </c>
      <c r="M238" s="1" t="str">
        <f t="shared" si="18"/>
        <v/>
      </c>
      <c r="N238" s="1" t="str">
        <f t="shared" si="19"/>
        <v/>
      </c>
      <c r="O238" s="1" t="str">
        <f t="shared" si="20"/>
        <v/>
      </c>
      <c r="P238" s="34" t="str">
        <f>IF(IF(E238&gt;Ficha!$R$1,"",E238)=0,"",IF(E238&gt;Ficha!$R$1,Ficha!$R$1,E238))</f>
        <v/>
      </c>
      <c r="Q238" s="1" t="str" cm="1">
        <f t="array" ref="Q238">IF(IF($E238&gt;Ficha!$R$1,"",F238)=0,"",IF($E238&gt;Ficha!$R$1,((_xll.ECONOMATICA(Portafolios!$B$19,"Return",$P$9,$B$1)/100)+1)*100,F238))</f>
        <v/>
      </c>
      <c r="R238" s="1" t="str" cm="1">
        <f t="array" ref="R238">IF(IF($E238&gt;Ficha!$R$1,"",G238)=0,"",IF($E238&gt;Ficha!$R$1,((_xll.ECONOMATICA(Portafolios!$F$19,"Return",$P$9,$B$1)/100)+1)*100,G238))</f>
        <v/>
      </c>
      <c r="S238" s="1" t="str" cm="1">
        <f t="array" ref="S238">IF(IF($E238&gt;Ficha!$R$1,"",H238)=0,"",IF($E238&gt;Ficha!$R$1,((_xll.ECONOMATICA(Portafolios!$J$19,"Return",$P$9,$B$1)/100)+1)*100,H238))</f>
        <v/>
      </c>
      <c r="T238" s="1" t="str" cm="1">
        <f t="array" ref="T238">IF(IF($E238&gt;Ficha!$R$1,"",I238)=0,"",IF($E238&gt;Ficha!$R$1,((_xll.ECONOMATICA(Estrategia!A249,"Return",$P$9,$B$1)/100)+1)*100,I238))</f>
        <v/>
      </c>
      <c r="U238" s="1" t="str" cm="1">
        <f t="array" ref="U238">IF(IF($E238&gt;Ficha!$R$1,"",J238)=0,"",IF($E238&gt;Ficha!$R$1,((_xll.ECONOMATICA($U$7,"Return",$P$9,$B$1)/100)+1)*100,J238))</f>
        <v/>
      </c>
      <c r="V238" s="1" t="str">
        <f>IF(IF($E$9&gt;Ficha!$R$1,"",K238)=0,"",IF($E$9&gt;Ficha!$R$1,"",K238))</f>
        <v/>
      </c>
    </row>
    <row r="239" spans="5:22" x14ac:dyDescent="0.3">
      <c r="E239" s="34"/>
      <c r="L239" s="30" t="str">
        <f t="shared" si="17"/>
        <v/>
      </c>
      <c r="M239" s="1" t="str">
        <f t="shared" si="18"/>
        <v/>
      </c>
      <c r="N239" s="1" t="str">
        <f t="shared" si="19"/>
        <v/>
      </c>
      <c r="O239" s="1" t="str">
        <f t="shared" si="20"/>
        <v/>
      </c>
      <c r="P239" s="34" t="str">
        <f>IF(IF(E239&gt;Ficha!$R$1,"",E239)=0,"",IF(E239&gt;Ficha!$R$1,Ficha!$R$1,E239))</f>
        <v/>
      </c>
      <c r="Q239" s="1" t="str" cm="1">
        <f t="array" ref="Q239">IF(IF($E239&gt;Ficha!$R$1,"",F239)=0,"",IF($E239&gt;Ficha!$R$1,((_xll.ECONOMATICA(Portafolios!$B$19,"Return",$P$9,$B$1)/100)+1)*100,F239))</f>
        <v/>
      </c>
      <c r="R239" s="1" t="str" cm="1">
        <f t="array" ref="R239">IF(IF($E239&gt;Ficha!$R$1,"",G239)=0,"",IF($E239&gt;Ficha!$R$1,((_xll.ECONOMATICA(Portafolios!$F$19,"Return",$P$9,$B$1)/100)+1)*100,G239))</f>
        <v/>
      </c>
      <c r="S239" s="1" t="str" cm="1">
        <f t="array" ref="S239">IF(IF($E239&gt;Ficha!$R$1,"",H239)=0,"",IF($E239&gt;Ficha!$R$1,((_xll.ECONOMATICA(Portafolios!$J$19,"Return",$P$9,$B$1)/100)+1)*100,H239))</f>
        <v/>
      </c>
      <c r="T239" s="1" t="str" cm="1">
        <f t="array" ref="T239">IF(IF($E239&gt;Ficha!$R$1,"",I239)=0,"",IF($E239&gt;Ficha!$R$1,((_xll.ECONOMATICA(Estrategia!A250,"Return",$P$9,$B$1)/100)+1)*100,I239))</f>
        <v/>
      </c>
      <c r="U239" s="1" t="str" cm="1">
        <f t="array" ref="U239">IF(IF($E239&gt;Ficha!$R$1,"",J239)=0,"",IF($E239&gt;Ficha!$R$1,((_xll.ECONOMATICA($U$7,"Return",$P$9,$B$1)/100)+1)*100,J239))</f>
        <v/>
      </c>
      <c r="V239" s="1" t="str">
        <f>IF(IF($E$9&gt;Ficha!$R$1,"",K239)=0,"",IF($E$9&gt;Ficha!$R$1,"",K239))</f>
        <v/>
      </c>
    </row>
    <row r="240" spans="5:22" x14ac:dyDescent="0.3">
      <c r="E240" s="34"/>
      <c r="L240" s="30" t="str">
        <f t="shared" si="17"/>
        <v/>
      </c>
      <c r="M240" s="1" t="str">
        <f t="shared" si="18"/>
        <v/>
      </c>
      <c r="N240" s="1" t="str">
        <f t="shared" si="19"/>
        <v/>
      </c>
      <c r="O240" s="1" t="str">
        <f t="shared" si="20"/>
        <v/>
      </c>
      <c r="P240" s="34" t="str">
        <f>IF(IF(E240&gt;Ficha!$R$1,"",E240)=0,"",IF(E240&gt;Ficha!$R$1,Ficha!$R$1,E240))</f>
        <v/>
      </c>
      <c r="Q240" s="1" t="str" cm="1">
        <f t="array" ref="Q240">IF(IF($E240&gt;Ficha!$R$1,"",F240)=0,"",IF($E240&gt;Ficha!$R$1,((_xll.ECONOMATICA(Portafolios!$B$19,"Return",$P$9,$B$1)/100)+1)*100,F240))</f>
        <v/>
      </c>
      <c r="R240" s="1" t="str" cm="1">
        <f t="array" ref="R240">IF(IF($E240&gt;Ficha!$R$1,"",G240)=0,"",IF($E240&gt;Ficha!$R$1,((_xll.ECONOMATICA(Portafolios!$F$19,"Return",$P$9,$B$1)/100)+1)*100,G240))</f>
        <v/>
      </c>
      <c r="S240" s="1" t="str" cm="1">
        <f t="array" ref="S240">IF(IF($E240&gt;Ficha!$R$1,"",H240)=0,"",IF($E240&gt;Ficha!$R$1,((_xll.ECONOMATICA(Portafolios!$J$19,"Return",$P$9,$B$1)/100)+1)*100,H240))</f>
        <v/>
      </c>
      <c r="T240" s="1" t="str" cm="1">
        <f t="array" ref="T240">IF(IF($E240&gt;Ficha!$R$1,"",I240)=0,"",IF($E240&gt;Ficha!$R$1,((_xll.ECONOMATICA(Estrategia!A251,"Return",$P$9,$B$1)/100)+1)*100,I240))</f>
        <v/>
      </c>
      <c r="U240" s="1" t="str" cm="1">
        <f t="array" ref="U240">IF(IF($E240&gt;Ficha!$R$1,"",J240)=0,"",IF($E240&gt;Ficha!$R$1,((_xll.ECONOMATICA($U$7,"Return",$P$9,$B$1)/100)+1)*100,J240))</f>
        <v/>
      </c>
      <c r="V240" s="1" t="str">
        <f>IF(IF($E$9&gt;Ficha!$R$1,"",K240)=0,"",IF($E$9&gt;Ficha!$R$1,"",K240))</f>
        <v/>
      </c>
    </row>
    <row r="241" spans="5:22" x14ac:dyDescent="0.3">
      <c r="E241" s="34"/>
      <c r="L241" s="30" t="str">
        <f t="shared" si="17"/>
        <v/>
      </c>
      <c r="M241" s="1" t="str">
        <f t="shared" si="18"/>
        <v/>
      </c>
      <c r="N241" s="1" t="str">
        <f t="shared" si="19"/>
        <v/>
      </c>
      <c r="O241" s="1" t="str">
        <f t="shared" si="20"/>
        <v/>
      </c>
      <c r="P241" s="34" t="str">
        <f>IF(IF(E241&gt;Ficha!$R$1,"",E241)=0,"",IF(E241&gt;Ficha!$R$1,Ficha!$R$1,E241))</f>
        <v/>
      </c>
      <c r="Q241" s="1" t="str" cm="1">
        <f t="array" ref="Q241">IF(IF($E241&gt;Ficha!$R$1,"",F241)=0,"",IF($E241&gt;Ficha!$R$1,((_xll.ECONOMATICA(Portafolios!$B$19,"Return",$P$9,$B$1)/100)+1)*100,F241))</f>
        <v/>
      </c>
      <c r="R241" s="1" t="str" cm="1">
        <f t="array" ref="R241">IF(IF($E241&gt;Ficha!$R$1,"",G241)=0,"",IF($E241&gt;Ficha!$R$1,((_xll.ECONOMATICA(Portafolios!$F$19,"Return",$P$9,$B$1)/100)+1)*100,G241))</f>
        <v/>
      </c>
      <c r="S241" s="1" t="str" cm="1">
        <f t="array" ref="S241">IF(IF($E241&gt;Ficha!$R$1,"",H241)=0,"",IF($E241&gt;Ficha!$R$1,((_xll.ECONOMATICA(Portafolios!$J$19,"Return",$P$9,$B$1)/100)+1)*100,H241))</f>
        <v/>
      </c>
      <c r="T241" s="1" t="str" cm="1">
        <f t="array" ref="T241">IF(IF($E241&gt;Ficha!$R$1,"",I241)=0,"",IF($E241&gt;Ficha!$R$1,((_xll.ECONOMATICA(Estrategia!A252,"Return",$P$9,$B$1)/100)+1)*100,I241))</f>
        <v/>
      </c>
      <c r="U241" s="1" t="str" cm="1">
        <f t="array" ref="U241">IF(IF($E241&gt;Ficha!$R$1,"",J241)=0,"",IF($E241&gt;Ficha!$R$1,((_xll.ECONOMATICA($U$7,"Return",$P$9,$B$1)/100)+1)*100,J241))</f>
        <v/>
      </c>
      <c r="V241" s="1" t="str">
        <f>IF(IF($E$9&gt;Ficha!$R$1,"",K241)=0,"",IF($E$9&gt;Ficha!$R$1,"",K241))</f>
        <v/>
      </c>
    </row>
    <row r="242" spans="5:22" x14ac:dyDescent="0.3">
      <c r="E242" s="34"/>
      <c r="L242" s="30" t="str">
        <f t="shared" si="17"/>
        <v/>
      </c>
      <c r="M242" s="1" t="str">
        <f t="shared" si="18"/>
        <v/>
      </c>
      <c r="N242" s="1" t="str">
        <f t="shared" si="19"/>
        <v/>
      </c>
      <c r="O242" s="1" t="str">
        <f t="shared" si="20"/>
        <v/>
      </c>
      <c r="P242" s="34" t="str">
        <f>IF(IF(E242&gt;Ficha!$R$1,"",E242)=0,"",IF(E242&gt;Ficha!$R$1,Ficha!$R$1,E242))</f>
        <v/>
      </c>
      <c r="Q242" s="1" t="str" cm="1">
        <f t="array" ref="Q242">IF(IF($E242&gt;Ficha!$R$1,"",F242)=0,"",IF($E242&gt;Ficha!$R$1,((_xll.ECONOMATICA(Portafolios!$B$19,"Return",$P$9,$B$1)/100)+1)*100,F242))</f>
        <v/>
      </c>
      <c r="R242" s="1" t="str" cm="1">
        <f t="array" ref="R242">IF(IF($E242&gt;Ficha!$R$1,"",G242)=0,"",IF($E242&gt;Ficha!$R$1,((_xll.ECONOMATICA(Portafolios!$F$19,"Return",$P$9,$B$1)/100)+1)*100,G242))</f>
        <v/>
      </c>
      <c r="S242" s="1" t="str" cm="1">
        <f t="array" ref="S242">IF(IF($E242&gt;Ficha!$R$1,"",H242)=0,"",IF($E242&gt;Ficha!$R$1,((_xll.ECONOMATICA(Portafolios!$J$19,"Return",$P$9,$B$1)/100)+1)*100,H242))</f>
        <v/>
      </c>
      <c r="T242" s="1" t="str" cm="1">
        <f t="array" ref="T242">IF(IF($E242&gt;Ficha!$R$1,"",I242)=0,"",IF($E242&gt;Ficha!$R$1,((_xll.ECONOMATICA(Estrategia!A253,"Return",$P$9,$B$1)/100)+1)*100,I242))</f>
        <v/>
      </c>
      <c r="U242" s="1" t="str" cm="1">
        <f t="array" ref="U242">IF(IF($E242&gt;Ficha!$R$1,"",J242)=0,"",IF($E242&gt;Ficha!$R$1,((_xll.ECONOMATICA($U$7,"Return",$P$9,$B$1)/100)+1)*100,J242))</f>
        <v/>
      </c>
      <c r="V242" s="1" t="str">
        <f>IF(IF($E$9&gt;Ficha!$R$1,"",K242)=0,"",IF($E$9&gt;Ficha!$R$1,"",K242))</f>
        <v/>
      </c>
    </row>
    <row r="243" spans="5:22" x14ac:dyDescent="0.3">
      <c r="E243" s="34"/>
      <c r="L243" s="30" t="str">
        <f t="shared" si="17"/>
        <v/>
      </c>
      <c r="M243" s="1" t="str">
        <f t="shared" si="18"/>
        <v/>
      </c>
      <c r="N243" s="1" t="str">
        <f t="shared" si="19"/>
        <v/>
      </c>
      <c r="O243" s="1" t="str">
        <f t="shared" si="20"/>
        <v/>
      </c>
      <c r="P243" s="34" t="str">
        <f>IF(IF(E243&gt;Ficha!$R$1,"",E243)=0,"",IF(E243&gt;Ficha!$R$1,Ficha!$R$1,E243))</f>
        <v/>
      </c>
      <c r="Q243" s="1" t="str" cm="1">
        <f t="array" ref="Q243">IF(IF($E243&gt;Ficha!$R$1,"",F243)=0,"",IF($E243&gt;Ficha!$R$1,((_xll.ECONOMATICA(Portafolios!$B$19,"Return",$P$9,$B$1)/100)+1)*100,F243))</f>
        <v/>
      </c>
      <c r="R243" s="1" t="str" cm="1">
        <f t="array" ref="R243">IF(IF($E243&gt;Ficha!$R$1,"",G243)=0,"",IF($E243&gt;Ficha!$R$1,((_xll.ECONOMATICA(Portafolios!$F$19,"Return",$P$9,$B$1)/100)+1)*100,G243))</f>
        <v/>
      </c>
      <c r="S243" s="1" t="str" cm="1">
        <f t="array" ref="S243">IF(IF($E243&gt;Ficha!$R$1,"",H243)=0,"",IF($E243&gt;Ficha!$R$1,((_xll.ECONOMATICA(Portafolios!$J$19,"Return",$P$9,$B$1)/100)+1)*100,H243))</f>
        <v/>
      </c>
      <c r="T243" s="1" t="str" cm="1">
        <f t="array" ref="T243">IF(IF($E243&gt;Ficha!$R$1,"",I243)=0,"",IF($E243&gt;Ficha!$R$1,((_xll.ECONOMATICA(Estrategia!A254,"Return",$P$9,$B$1)/100)+1)*100,I243))</f>
        <v/>
      </c>
      <c r="U243" s="1" t="str" cm="1">
        <f t="array" ref="U243">IF(IF($E243&gt;Ficha!$R$1,"",J243)=0,"",IF($E243&gt;Ficha!$R$1,((_xll.ECONOMATICA($U$7,"Return",$P$9,$B$1)/100)+1)*100,J243))</f>
        <v/>
      </c>
      <c r="V243" s="1" t="str">
        <f>IF(IF($E$9&gt;Ficha!$R$1,"",K243)=0,"",IF($E$9&gt;Ficha!$R$1,"",K243))</f>
        <v/>
      </c>
    </row>
    <row r="244" spans="5:22" x14ac:dyDescent="0.3">
      <c r="E244" s="34"/>
      <c r="L244" s="30" t="str">
        <f t="shared" si="17"/>
        <v/>
      </c>
      <c r="M244" s="1" t="str">
        <f t="shared" si="18"/>
        <v/>
      </c>
      <c r="N244" s="1" t="str">
        <f t="shared" si="19"/>
        <v/>
      </c>
      <c r="O244" s="1" t="str">
        <f t="shared" si="20"/>
        <v/>
      </c>
      <c r="P244" s="34" t="str">
        <f>IF(IF(E244&gt;Ficha!$R$1,"",E244)=0,"",IF(E244&gt;Ficha!$R$1,Ficha!$R$1,E244))</f>
        <v/>
      </c>
      <c r="Q244" s="1" t="str" cm="1">
        <f t="array" ref="Q244">IF(IF($E244&gt;Ficha!$R$1,"",F244)=0,"",IF($E244&gt;Ficha!$R$1,((_xll.ECONOMATICA(Portafolios!$B$19,"Return",$P$9,$B$1)/100)+1)*100,F244))</f>
        <v/>
      </c>
      <c r="R244" s="1" t="str" cm="1">
        <f t="array" ref="R244">IF(IF($E244&gt;Ficha!$R$1,"",G244)=0,"",IF($E244&gt;Ficha!$R$1,((_xll.ECONOMATICA(Portafolios!$F$19,"Return",$P$9,$B$1)/100)+1)*100,G244))</f>
        <v/>
      </c>
      <c r="S244" s="1" t="str" cm="1">
        <f t="array" ref="S244">IF(IF($E244&gt;Ficha!$R$1,"",H244)=0,"",IF($E244&gt;Ficha!$R$1,((_xll.ECONOMATICA(Portafolios!$J$19,"Return",$P$9,$B$1)/100)+1)*100,H244))</f>
        <v/>
      </c>
      <c r="T244" s="1" t="str" cm="1">
        <f t="array" ref="T244">IF(IF($E244&gt;Ficha!$R$1,"",I244)=0,"",IF($E244&gt;Ficha!$R$1,((_xll.ECONOMATICA(Estrategia!A255,"Return",$P$9,$B$1)/100)+1)*100,I244))</f>
        <v/>
      </c>
      <c r="U244" s="1" t="str" cm="1">
        <f t="array" ref="U244">IF(IF($E244&gt;Ficha!$R$1,"",J244)=0,"",IF($E244&gt;Ficha!$R$1,((_xll.ECONOMATICA($U$7,"Return",$P$9,$B$1)/100)+1)*100,J244))</f>
        <v/>
      </c>
      <c r="V244" s="1" t="str">
        <f>IF(IF($E$9&gt;Ficha!$R$1,"",K244)=0,"",IF($E$9&gt;Ficha!$R$1,"",K244))</f>
        <v/>
      </c>
    </row>
    <row r="245" spans="5:22" x14ac:dyDescent="0.3">
      <c r="E245" s="34"/>
      <c r="L245" s="30" t="str">
        <f t="shared" si="17"/>
        <v/>
      </c>
      <c r="M245" s="1" t="str">
        <f t="shared" si="18"/>
        <v/>
      </c>
      <c r="N245" s="1" t="str">
        <f t="shared" si="19"/>
        <v/>
      </c>
      <c r="O245" s="1" t="str">
        <f t="shared" si="20"/>
        <v/>
      </c>
      <c r="P245" s="34" t="str">
        <f>IF(IF(E245&gt;Ficha!$R$1,"",E245)=0,"",IF(E245&gt;Ficha!$R$1,Ficha!$R$1,E245))</f>
        <v/>
      </c>
      <c r="Q245" s="1" t="str" cm="1">
        <f t="array" ref="Q245">IF(IF($E245&gt;Ficha!$R$1,"",F245)=0,"",IF($E245&gt;Ficha!$R$1,((_xll.ECONOMATICA(Portafolios!$B$19,"Return",$P$9,$B$1)/100)+1)*100,F245))</f>
        <v/>
      </c>
      <c r="R245" s="1" t="str" cm="1">
        <f t="array" ref="R245">IF(IF($E245&gt;Ficha!$R$1,"",G245)=0,"",IF($E245&gt;Ficha!$R$1,((_xll.ECONOMATICA(Portafolios!$F$19,"Return",$P$9,$B$1)/100)+1)*100,G245))</f>
        <v/>
      </c>
      <c r="S245" s="1" t="str" cm="1">
        <f t="array" ref="S245">IF(IF($E245&gt;Ficha!$R$1,"",H245)=0,"",IF($E245&gt;Ficha!$R$1,((_xll.ECONOMATICA(Portafolios!$J$19,"Return",$P$9,$B$1)/100)+1)*100,H245))</f>
        <v/>
      </c>
      <c r="T245" s="1" t="str" cm="1">
        <f t="array" ref="T245">IF(IF($E245&gt;Ficha!$R$1,"",I245)=0,"",IF($E245&gt;Ficha!$R$1,((_xll.ECONOMATICA(Estrategia!A256,"Return",$P$9,$B$1)/100)+1)*100,I245))</f>
        <v/>
      </c>
      <c r="U245" s="1" t="str" cm="1">
        <f t="array" ref="U245">IF(IF($E245&gt;Ficha!$R$1,"",J245)=0,"",IF($E245&gt;Ficha!$R$1,((_xll.ECONOMATICA($U$7,"Return",$P$9,$B$1)/100)+1)*100,J245))</f>
        <v/>
      </c>
      <c r="V245" s="1" t="str">
        <f>IF(IF($E$9&gt;Ficha!$R$1,"",K245)=0,"",IF($E$9&gt;Ficha!$R$1,"",K245))</f>
        <v/>
      </c>
    </row>
    <row r="246" spans="5:22" x14ac:dyDescent="0.3">
      <c r="E246" s="34"/>
      <c r="L246" s="30" t="str">
        <f t="shared" si="17"/>
        <v/>
      </c>
      <c r="M246" s="1" t="str">
        <f t="shared" si="18"/>
        <v/>
      </c>
      <c r="N246" s="1" t="str">
        <f t="shared" si="19"/>
        <v/>
      </c>
      <c r="O246" s="1" t="str">
        <f t="shared" si="20"/>
        <v/>
      </c>
      <c r="P246" s="34" t="str">
        <f>IF(IF(E246&gt;Ficha!$R$1,"",E246)=0,"",IF(E246&gt;Ficha!$R$1,Ficha!$R$1,E246))</f>
        <v/>
      </c>
      <c r="Q246" s="1" t="str" cm="1">
        <f t="array" ref="Q246">IF(IF($E246&gt;Ficha!$R$1,"",F246)=0,"",IF($E246&gt;Ficha!$R$1,((_xll.ECONOMATICA(Portafolios!$B$19,"Return",$P$9,$B$1)/100)+1)*100,F246))</f>
        <v/>
      </c>
      <c r="R246" s="1" t="str" cm="1">
        <f t="array" ref="R246">IF(IF($E246&gt;Ficha!$R$1,"",G246)=0,"",IF($E246&gt;Ficha!$R$1,((_xll.ECONOMATICA(Portafolios!$F$19,"Return",$P$9,$B$1)/100)+1)*100,G246))</f>
        <v/>
      </c>
      <c r="S246" s="1" t="str" cm="1">
        <f t="array" ref="S246">IF(IF($E246&gt;Ficha!$R$1,"",H246)=0,"",IF($E246&gt;Ficha!$R$1,((_xll.ECONOMATICA(Portafolios!$J$19,"Return",$P$9,$B$1)/100)+1)*100,H246))</f>
        <v/>
      </c>
      <c r="T246" s="1" t="str" cm="1">
        <f t="array" ref="T246">IF(IF($E246&gt;Ficha!$R$1,"",I246)=0,"",IF($E246&gt;Ficha!$R$1,((_xll.ECONOMATICA(Estrategia!A257,"Return",$P$9,$B$1)/100)+1)*100,I246))</f>
        <v/>
      </c>
      <c r="U246" s="1" t="str" cm="1">
        <f t="array" ref="U246">IF(IF($E246&gt;Ficha!$R$1,"",J246)=0,"",IF($E246&gt;Ficha!$R$1,((_xll.ECONOMATICA($U$7,"Return",$P$9,$B$1)/100)+1)*100,J246))</f>
        <v/>
      </c>
      <c r="V246" s="1" t="str">
        <f>IF(IF($E$9&gt;Ficha!$R$1,"",K246)=0,"",IF($E$9&gt;Ficha!$R$1,"",K246))</f>
        <v/>
      </c>
    </row>
    <row r="247" spans="5:22" x14ac:dyDescent="0.3">
      <c r="E247" s="34"/>
      <c r="L247" s="30" t="str">
        <f t="shared" si="17"/>
        <v/>
      </c>
      <c r="M247" s="1" t="str">
        <f t="shared" si="18"/>
        <v/>
      </c>
      <c r="N247" s="1" t="str">
        <f t="shared" si="19"/>
        <v/>
      </c>
      <c r="O247" s="1" t="str">
        <f t="shared" si="20"/>
        <v/>
      </c>
      <c r="P247" s="34" t="str">
        <f>IF(IF(E247&gt;Ficha!$R$1,"",E247)=0,"",IF(E247&gt;Ficha!$R$1,Ficha!$R$1,E247))</f>
        <v/>
      </c>
      <c r="Q247" s="1" t="str" cm="1">
        <f t="array" ref="Q247">IF(IF($E247&gt;Ficha!$R$1,"",F247)=0,"",IF($E247&gt;Ficha!$R$1,((_xll.ECONOMATICA(Portafolios!$B$19,"Return",$P$9,$B$1)/100)+1)*100,F247))</f>
        <v/>
      </c>
      <c r="R247" s="1" t="str" cm="1">
        <f t="array" ref="R247">IF(IF($E247&gt;Ficha!$R$1,"",G247)=0,"",IF($E247&gt;Ficha!$R$1,((_xll.ECONOMATICA(Portafolios!$F$19,"Return",$P$9,$B$1)/100)+1)*100,G247))</f>
        <v/>
      </c>
      <c r="S247" s="1" t="str" cm="1">
        <f t="array" ref="S247">IF(IF($E247&gt;Ficha!$R$1,"",H247)=0,"",IF($E247&gt;Ficha!$R$1,((_xll.ECONOMATICA(Portafolios!$J$19,"Return",$P$9,$B$1)/100)+1)*100,H247))</f>
        <v/>
      </c>
      <c r="T247" s="1" t="str" cm="1">
        <f t="array" ref="T247">IF(IF($E247&gt;Ficha!$R$1,"",I247)=0,"",IF($E247&gt;Ficha!$R$1,((_xll.ECONOMATICA(Estrategia!A258,"Return",$P$9,$B$1)/100)+1)*100,I247))</f>
        <v/>
      </c>
      <c r="U247" s="1" t="str" cm="1">
        <f t="array" ref="U247">IF(IF($E247&gt;Ficha!$R$1,"",J247)=0,"",IF($E247&gt;Ficha!$R$1,((_xll.ECONOMATICA($U$7,"Return",$P$9,$B$1)/100)+1)*100,J247))</f>
        <v/>
      </c>
      <c r="V247" s="1" t="str">
        <f>IF(IF($E$9&gt;Ficha!$R$1,"",K247)=0,"",IF($E$9&gt;Ficha!$R$1,"",K247))</f>
        <v/>
      </c>
    </row>
    <row r="248" spans="5:22" x14ac:dyDescent="0.3">
      <c r="E248" s="34"/>
      <c r="L248" s="30" t="str">
        <f t="shared" si="17"/>
        <v/>
      </c>
      <c r="M248" s="1" t="str">
        <f t="shared" si="18"/>
        <v/>
      </c>
      <c r="N248" s="1" t="str">
        <f t="shared" si="19"/>
        <v/>
      </c>
      <c r="O248" s="1" t="str">
        <f t="shared" si="20"/>
        <v/>
      </c>
      <c r="P248" s="34" t="str">
        <f>IF(IF(E248&gt;Ficha!$R$1,"",E248)=0,"",IF(E248&gt;Ficha!$R$1,Ficha!$R$1,E248))</f>
        <v/>
      </c>
      <c r="Q248" s="1" t="str" cm="1">
        <f t="array" ref="Q248">IF(IF($E248&gt;Ficha!$R$1,"",F248)=0,"",IF($E248&gt;Ficha!$R$1,((_xll.ECONOMATICA(Portafolios!$B$19,"Return",$P$9,$B$1)/100)+1)*100,F248))</f>
        <v/>
      </c>
      <c r="R248" s="1" t="str" cm="1">
        <f t="array" ref="R248">IF(IF($E248&gt;Ficha!$R$1,"",G248)=0,"",IF($E248&gt;Ficha!$R$1,((_xll.ECONOMATICA(Portafolios!$F$19,"Return",$P$9,$B$1)/100)+1)*100,G248))</f>
        <v/>
      </c>
      <c r="S248" s="1" t="str" cm="1">
        <f t="array" ref="S248">IF(IF($E248&gt;Ficha!$R$1,"",H248)=0,"",IF($E248&gt;Ficha!$R$1,((_xll.ECONOMATICA(Portafolios!$J$19,"Return",$P$9,$B$1)/100)+1)*100,H248))</f>
        <v/>
      </c>
      <c r="T248" s="1" t="str" cm="1">
        <f t="array" ref="T248">IF(IF($E248&gt;Ficha!$R$1,"",I248)=0,"",IF($E248&gt;Ficha!$R$1,((_xll.ECONOMATICA(Estrategia!A259,"Return",$P$9,$B$1)/100)+1)*100,I248))</f>
        <v/>
      </c>
      <c r="U248" s="1" t="str" cm="1">
        <f t="array" ref="U248">IF(IF($E248&gt;Ficha!$R$1,"",J248)=0,"",IF($E248&gt;Ficha!$R$1,((_xll.ECONOMATICA($U$7,"Return",$P$9,$B$1)/100)+1)*100,J248))</f>
        <v/>
      </c>
      <c r="V248" s="1" t="str">
        <f>IF(IF($E$9&gt;Ficha!$R$1,"",K248)=0,"",IF($E$9&gt;Ficha!$R$1,"",K248))</f>
        <v/>
      </c>
    </row>
    <row r="249" spans="5:22" x14ac:dyDescent="0.3">
      <c r="E249" s="34"/>
      <c r="L249" s="30" t="str">
        <f t="shared" si="17"/>
        <v/>
      </c>
      <c r="M249" s="1" t="str">
        <f t="shared" si="18"/>
        <v/>
      </c>
      <c r="N249" s="1" t="str">
        <f t="shared" si="19"/>
        <v/>
      </c>
      <c r="O249" s="1" t="str">
        <f t="shared" si="20"/>
        <v/>
      </c>
      <c r="P249" s="34" t="str">
        <f>IF(IF(E249&gt;Ficha!$R$1,"",E249)=0,"",IF(E249&gt;Ficha!$R$1,Ficha!$R$1,E249))</f>
        <v/>
      </c>
      <c r="Q249" s="1" t="str" cm="1">
        <f t="array" ref="Q249">IF(IF($E249&gt;Ficha!$R$1,"",F249)=0,"",IF($E249&gt;Ficha!$R$1,((_xll.ECONOMATICA(Portafolios!$B$19,"Return",$P$9,$B$1)/100)+1)*100,F249))</f>
        <v/>
      </c>
      <c r="R249" s="1" t="str" cm="1">
        <f t="array" ref="R249">IF(IF($E249&gt;Ficha!$R$1,"",G249)=0,"",IF($E249&gt;Ficha!$R$1,((_xll.ECONOMATICA(Portafolios!$F$19,"Return",$P$9,$B$1)/100)+1)*100,G249))</f>
        <v/>
      </c>
      <c r="S249" s="1" t="str" cm="1">
        <f t="array" ref="S249">IF(IF($E249&gt;Ficha!$R$1,"",H249)=0,"",IF($E249&gt;Ficha!$R$1,((_xll.ECONOMATICA(Portafolios!$J$19,"Return",$P$9,$B$1)/100)+1)*100,H249))</f>
        <v/>
      </c>
      <c r="T249" s="1" t="str" cm="1">
        <f t="array" ref="T249">IF(IF($E249&gt;Ficha!$R$1,"",I249)=0,"",IF($E249&gt;Ficha!$R$1,((_xll.ECONOMATICA(Estrategia!A260,"Return",$P$9,$B$1)/100)+1)*100,I249))</f>
        <v/>
      </c>
      <c r="U249" s="1" t="str" cm="1">
        <f t="array" ref="U249">IF(IF($E249&gt;Ficha!$R$1,"",J249)=0,"",IF($E249&gt;Ficha!$R$1,((_xll.ECONOMATICA($U$7,"Return",$P$9,$B$1)/100)+1)*100,J249))</f>
        <v/>
      </c>
      <c r="V249" s="1" t="str">
        <f>IF(IF($E$9&gt;Ficha!$R$1,"",K249)=0,"",IF($E$9&gt;Ficha!$R$1,"",K249))</f>
        <v/>
      </c>
    </row>
    <row r="250" spans="5:22" x14ac:dyDescent="0.3">
      <c r="E250" s="34"/>
      <c r="L250" s="30" t="str">
        <f t="shared" si="17"/>
        <v/>
      </c>
      <c r="M250" s="1" t="str">
        <f t="shared" si="18"/>
        <v/>
      </c>
      <c r="N250" s="1" t="str">
        <f t="shared" si="19"/>
        <v/>
      </c>
      <c r="O250" s="1" t="str">
        <f t="shared" si="20"/>
        <v/>
      </c>
      <c r="P250" s="34" t="str">
        <f>IF(IF(E250&gt;Ficha!$R$1,"",E250)=0,"",IF(E250&gt;Ficha!$R$1,Ficha!$R$1,E250))</f>
        <v/>
      </c>
      <c r="Q250" s="1" t="str" cm="1">
        <f t="array" ref="Q250">IF(IF($E250&gt;Ficha!$R$1,"",F250)=0,"",IF($E250&gt;Ficha!$R$1,((_xll.ECONOMATICA(Portafolios!$B$19,"Return",$P$9,$B$1)/100)+1)*100,F250))</f>
        <v/>
      </c>
      <c r="R250" s="1" t="str" cm="1">
        <f t="array" ref="R250">IF(IF($E250&gt;Ficha!$R$1,"",G250)=0,"",IF($E250&gt;Ficha!$R$1,((_xll.ECONOMATICA(Portafolios!$F$19,"Return",$P$9,$B$1)/100)+1)*100,G250))</f>
        <v/>
      </c>
      <c r="S250" s="1" t="str" cm="1">
        <f t="array" ref="S250">IF(IF($E250&gt;Ficha!$R$1,"",H250)=0,"",IF($E250&gt;Ficha!$R$1,((_xll.ECONOMATICA(Portafolios!$J$19,"Return",$P$9,$B$1)/100)+1)*100,H250))</f>
        <v/>
      </c>
      <c r="T250" s="1" t="str" cm="1">
        <f t="array" ref="T250">IF(IF($E250&gt;Ficha!$R$1,"",I250)=0,"",IF($E250&gt;Ficha!$R$1,((_xll.ECONOMATICA(Estrategia!A261,"Return",$P$9,$B$1)/100)+1)*100,I250))</f>
        <v/>
      </c>
      <c r="U250" s="1" t="str" cm="1">
        <f t="array" ref="U250">IF(IF($E250&gt;Ficha!$R$1,"",J250)=0,"",IF($E250&gt;Ficha!$R$1,((_xll.ECONOMATICA($U$7,"Return",$P$9,$B$1)/100)+1)*100,J250))</f>
        <v/>
      </c>
      <c r="V250" s="1" t="str">
        <f>IF(IF($E$9&gt;Ficha!$R$1,"",K250)=0,"",IF($E$9&gt;Ficha!$R$1,"",K250))</f>
        <v/>
      </c>
    </row>
    <row r="251" spans="5:22" x14ac:dyDescent="0.3">
      <c r="E251" s="34"/>
      <c r="L251" s="30" t="str">
        <f t="shared" si="17"/>
        <v/>
      </c>
      <c r="M251" s="1" t="str">
        <f t="shared" si="18"/>
        <v/>
      </c>
      <c r="N251" s="1" t="str">
        <f t="shared" si="19"/>
        <v/>
      </c>
      <c r="O251" s="1" t="str">
        <f t="shared" si="20"/>
        <v/>
      </c>
      <c r="P251" s="34" t="str">
        <f>IF(IF(E251&gt;Ficha!$R$1,"",E251)=0,"",IF(E251&gt;Ficha!$R$1,Ficha!$R$1,E251))</f>
        <v/>
      </c>
      <c r="Q251" s="1" t="str" cm="1">
        <f t="array" ref="Q251">IF(IF($E251&gt;Ficha!$R$1,"",F251)=0,"",IF($E251&gt;Ficha!$R$1,((_xll.ECONOMATICA(Portafolios!$B$19,"Return",$P$9,$B$1)/100)+1)*100,F251))</f>
        <v/>
      </c>
      <c r="R251" s="1" t="str" cm="1">
        <f t="array" ref="R251">IF(IF($E251&gt;Ficha!$R$1,"",G251)=0,"",IF($E251&gt;Ficha!$R$1,((_xll.ECONOMATICA(Portafolios!$F$19,"Return",$P$9,$B$1)/100)+1)*100,G251))</f>
        <v/>
      </c>
      <c r="S251" s="1" t="str" cm="1">
        <f t="array" ref="S251">IF(IF($E251&gt;Ficha!$R$1,"",H251)=0,"",IF($E251&gt;Ficha!$R$1,((_xll.ECONOMATICA(Portafolios!$J$19,"Return",$P$9,$B$1)/100)+1)*100,H251))</f>
        <v/>
      </c>
      <c r="T251" s="1" t="str" cm="1">
        <f t="array" ref="T251">IF(IF($E251&gt;Ficha!$R$1,"",I251)=0,"",IF($E251&gt;Ficha!$R$1,((_xll.ECONOMATICA(Estrategia!A262,"Return",$P$9,$B$1)/100)+1)*100,I251))</f>
        <v/>
      </c>
      <c r="U251" s="1" t="str" cm="1">
        <f t="array" ref="U251">IF(IF($E251&gt;Ficha!$R$1,"",J251)=0,"",IF($E251&gt;Ficha!$R$1,((_xll.ECONOMATICA($U$7,"Return",$P$9,$B$1)/100)+1)*100,J251))</f>
        <v/>
      </c>
      <c r="V251" s="1" t="str">
        <f>IF(IF($E$9&gt;Ficha!$R$1,"",K251)=0,"",IF($E$9&gt;Ficha!$R$1,"",K251))</f>
        <v/>
      </c>
    </row>
    <row r="252" spans="5:22" x14ac:dyDescent="0.3">
      <c r="E252" s="34"/>
      <c r="L252" s="30" t="str">
        <f t="shared" si="17"/>
        <v/>
      </c>
      <c r="M252" s="1" t="str">
        <f t="shared" si="18"/>
        <v/>
      </c>
      <c r="N252" s="1" t="str">
        <f t="shared" si="19"/>
        <v/>
      </c>
      <c r="O252" s="1" t="str">
        <f t="shared" si="20"/>
        <v/>
      </c>
      <c r="P252" s="34" t="str">
        <f>IF(IF(E252&gt;Ficha!$R$1,"",E252)=0,"",IF(E252&gt;Ficha!$R$1,Ficha!$R$1,E252))</f>
        <v/>
      </c>
      <c r="Q252" s="1" t="str" cm="1">
        <f t="array" ref="Q252">IF(IF($E252&gt;Ficha!$R$1,"",F252)=0,"",IF($E252&gt;Ficha!$R$1,((_xll.ECONOMATICA(Portafolios!$B$19,"Return",$P$9,$B$1)/100)+1)*100,F252))</f>
        <v/>
      </c>
      <c r="R252" s="1" t="str" cm="1">
        <f t="array" ref="R252">IF(IF($E252&gt;Ficha!$R$1,"",G252)=0,"",IF($E252&gt;Ficha!$R$1,((_xll.ECONOMATICA(Portafolios!$F$19,"Return",$P$9,$B$1)/100)+1)*100,G252))</f>
        <v/>
      </c>
      <c r="S252" s="1" t="str" cm="1">
        <f t="array" ref="S252">IF(IF($E252&gt;Ficha!$R$1,"",H252)=0,"",IF($E252&gt;Ficha!$R$1,((_xll.ECONOMATICA(Portafolios!$J$19,"Return",$P$9,$B$1)/100)+1)*100,H252))</f>
        <v/>
      </c>
      <c r="T252" s="1" t="str" cm="1">
        <f t="array" ref="T252">IF(IF($E252&gt;Ficha!$R$1,"",I252)=0,"",IF($E252&gt;Ficha!$R$1,((_xll.ECONOMATICA(Estrategia!A263,"Return",$P$9,$B$1)/100)+1)*100,I252))</f>
        <v/>
      </c>
      <c r="U252" s="1" t="str" cm="1">
        <f t="array" ref="U252">IF(IF($E252&gt;Ficha!$R$1,"",J252)=0,"",IF($E252&gt;Ficha!$R$1,((_xll.ECONOMATICA($U$7,"Return",$P$9,$B$1)/100)+1)*100,J252))</f>
        <v/>
      </c>
      <c r="V252" s="1" t="str">
        <f>IF(IF($E$9&gt;Ficha!$R$1,"",K252)=0,"",IF($E$9&gt;Ficha!$R$1,"",K252))</f>
        <v/>
      </c>
    </row>
    <row r="253" spans="5:22" x14ac:dyDescent="0.3">
      <c r="E253" s="34"/>
      <c r="L253" s="30" t="str">
        <f t="shared" si="17"/>
        <v/>
      </c>
      <c r="M253" s="1" t="str">
        <f t="shared" si="18"/>
        <v/>
      </c>
      <c r="N253" s="1" t="str">
        <f t="shared" si="19"/>
        <v/>
      </c>
      <c r="O253" s="1" t="str">
        <f t="shared" si="20"/>
        <v/>
      </c>
      <c r="P253" s="34" t="str">
        <f>IF(IF(E253&gt;Ficha!$R$1,"",E253)=0,"",IF(E253&gt;Ficha!$R$1,Ficha!$R$1,E253))</f>
        <v/>
      </c>
      <c r="Q253" s="1" t="str" cm="1">
        <f t="array" ref="Q253">IF(IF($E253&gt;Ficha!$R$1,"",F253)=0,"",IF($E253&gt;Ficha!$R$1,((_xll.ECONOMATICA(Portafolios!$B$19,"Return",$P$9,$B$1)/100)+1)*100,F253))</f>
        <v/>
      </c>
      <c r="R253" s="1" t="str" cm="1">
        <f t="array" ref="R253">IF(IF($E253&gt;Ficha!$R$1,"",G253)=0,"",IF($E253&gt;Ficha!$R$1,((_xll.ECONOMATICA(Portafolios!$F$19,"Return",$P$9,$B$1)/100)+1)*100,G253))</f>
        <v/>
      </c>
      <c r="S253" s="1" t="str" cm="1">
        <f t="array" ref="S253">IF(IF($E253&gt;Ficha!$R$1,"",H253)=0,"",IF($E253&gt;Ficha!$R$1,((_xll.ECONOMATICA(Portafolios!$J$19,"Return",$P$9,$B$1)/100)+1)*100,H253))</f>
        <v/>
      </c>
      <c r="T253" s="1" t="str" cm="1">
        <f t="array" ref="T253">IF(IF($E253&gt;Ficha!$R$1,"",I253)=0,"",IF($E253&gt;Ficha!$R$1,((_xll.ECONOMATICA(Estrategia!A264,"Return",$P$9,$B$1)/100)+1)*100,I253))</f>
        <v/>
      </c>
      <c r="U253" s="1" t="str" cm="1">
        <f t="array" ref="U253">IF(IF($E253&gt;Ficha!$R$1,"",J253)=0,"",IF($E253&gt;Ficha!$R$1,((_xll.ECONOMATICA($U$7,"Return",$P$9,$B$1)/100)+1)*100,J253))</f>
        <v/>
      </c>
      <c r="V253" s="1" t="str">
        <f>IF(IF($E$9&gt;Ficha!$R$1,"",K253)=0,"",IF($E$9&gt;Ficha!$R$1,"",K253))</f>
        <v/>
      </c>
    </row>
    <row r="254" spans="5:22" x14ac:dyDescent="0.3">
      <c r="E254" s="34"/>
      <c r="L254" s="30" t="str">
        <f t="shared" si="17"/>
        <v/>
      </c>
      <c r="M254" s="1" t="str">
        <f t="shared" si="18"/>
        <v/>
      </c>
      <c r="N254" s="1" t="str">
        <f t="shared" si="19"/>
        <v/>
      </c>
      <c r="O254" s="1" t="str">
        <f t="shared" si="20"/>
        <v/>
      </c>
      <c r="P254" s="34" t="str">
        <f>IF(IF(E254&gt;Ficha!$R$1,"",E254)=0,"",IF(E254&gt;Ficha!$R$1,Ficha!$R$1,E254))</f>
        <v/>
      </c>
      <c r="Q254" s="1" t="str" cm="1">
        <f t="array" ref="Q254">IF(IF($E254&gt;Ficha!$R$1,"",F254)=0,"",IF($E254&gt;Ficha!$R$1,((_xll.ECONOMATICA(Portafolios!$B$19,"Return",$P$9,$B$1)/100)+1)*100,F254))</f>
        <v/>
      </c>
      <c r="R254" s="1" t="str" cm="1">
        <f t="array" ref="R254">IF(IF($E254&gt;Ficha!$R$1,"",G254)=0,"",IF($E254&gt;Ficha!$R$1,((_xll.ECONOMATICA(Portafolios!$F$19,"Return",$P$9,$B$1)/100)+1)*100,G254))</f>
        <v/>
      </c>
      <c r="S254" s="1" t="str" cm="1">
        <f t="array" ref="S254">IF(IF($E254&gt;Ficha!$R$1,"",H254)=0,"",IF($E254&gt;Ficha!$R$1,((_xll.ECONOMATICA(Portafolios!$J$19,"Return",$P$9,$B$1)/100)+1)*100,H254))</f>
        <v/>
      </c>
      <c r="T254" s="1" t="str" cm="1">
        <f t="array" ref="T254">IF(IF($E254&gt;Ficha!$R$1,"",I254)=0,"",IF($E254&gt;Ficha!$R$1,((_xll.ECONOMATICA(Estrategia!A265,"Return",$P$9,$B$1)/100)+1)*100,I254))</f>
        <v/>
      </c>
      <c r="U254" s="1" t="str" cm="1">
        <f t="array" ref="U254">IF(IF($E254&gt;Ficha!$R$1,"",J254)=0,"",IF($E254&gt;Ficha!$R$1,((_xll.ECONOMATICA($U$7,"Return",$P$9,$B$1)/100)+1)*100,J254))</f>
        <v/>
      </c>
      <c r="V254" s="1" t="str">
        <f>IF(IF($E$9&gt;Ficha!$R$1,"",K254)=0,"",IF($E$9&gt;Ficha!$R$1,"",K254))</f>
        <v/>
      </c>
    </row>
    <row r="255" spans="5:22" x14ac:dyDescent="0.3">
      <c r="E255" s="34"/>
      <c r="L255" s="30" t="str">
        <f t="shared" si="17"/>
        <v/>
      </c>
      <c r="M255" s="1" t="str">
        <f t="shared" si="18"/>
        <v/>
      </c>
      <c r="N255" s="1" t="str">
        <f t="shared" si="19"/>
        <v/>
      </c>
      <c r="O255" s="1" t="str">
        <f t="shared" si="20"/>
        <v/>
      </c>
      <c r="P255" s="34" t="str">
        <f>IF(IF(E255&gt;Ficha!$R$1,"",E255)=0,"",IF(E255&gt;Ficha!$R$1,Ficha!$R$1,E255))</f>
        <v/>
      </c>
      <c r="Q255" s="1" t="str" cm="1">
        <f t="array" ref="Q255">IF(IF($E255&gt;Ficha!$R$1,"",F255)=0,"",IF($E255&gt;Ficha!$R$1,((_xll.ECONOMATICA(Portafolios!$B$19,"Return",$P$9,$B$1)/100)+1)*100,F255))</f>
        <v/>
      </c>
      <c r="R255" s="1" t="str" cm="1">
        <f t="array" ref="R255">IF(IF($E255&gt;Ficha!$R$1,"",G255)=0,"",IF($E255&gt;Ficha!$R$1,((_xll.ECONOMATICA(Portafolios!$F$19,"Return",$P$9,$B$1)/100)+1)*100,G255))</f>
        <v/>
      </c>
      <c r="S255" s="1" t="str" cm="1">
        <f t="array" ref="S255">IF(IF($E255&gt;Ficha!$R$1,"",H255)=0,"",IF($E255&gt;Ficha!$R$1,((_xll.ECONOMATICA(Portafolios!$J$19,"Return",$P$9,$B$1)/100)+1)*100,H255))</f>
        <v/>
      </c>
      <c r="T255" s="1" t="str" cm="1">
        <f t="array" ref="T255">IF(IF($E255&gt;Ficha!$R$1,"",I255)=0,"",IF($E255&gt;Ficha!$R$1,((_xll.ECONOMATICA(Estrategia!A266,"Return",$P$9,$B$1)/100)+1)*100,I255))</f>
        <v/>
      </c>
      <c r="U255" s="1" t="str" cm="1">
        <f t="array" ref="U255">IF(IF($E255&gt;Ficha!$R$1,"",J255)=0,"",IF($E255&gt;Ficha!$R$1,((_xll.ECONOMATICA($U$7,"Return",$P$9,$B$1)/100)+1)*100,J255))</f>
        <v/>
      </c>
      <c r="V255" s="1" t="str">
        <f>IF(IF($E$9&gt;Ficha!$R$1,"",K255)=0,"",IF($E$9&gt;Ficha!$R$1,"",K255))</f>
        <v/>
      </c>
    </row>
    <row r="256" spans="5:22" x14ac:dyDescent="0.3">
      <c r="E256" s="34"/>
      <c r="L256" s="30" t="str">
        <f t="shared" si="17"/>
        <v/>
      </c>
      <c r="M256" s="1" t="str">
        <f t="shared" si="18"/>
        <v/>
      </c>
      <c r="N256" s="1" t="str">
        <f t="shared" si="19"/>
        <v/>
      </c>
      <c r="O256" s="1" t="str">
        <f t="shared" si="20"/>
        <v/>
      </c>
      <c r="P256" s="34" t="str">
        <f>IF(IF(E256&gt;Ficha!$R$1,"",E256)=0,"",IF(E256&gt;Ficha!$R$1,Ficha!$R$1,E256))</f>
        <v/>
      </c>
      <c r="Q256" s="1" t="str" cm="1">
        <f t="array" ref="Q256">IF(IF($E256&gt;Ficha!$R$1,"",F256)=0,"",IF($E256&gt;Ficha!$R$1,((_xll.ECONOMATICA(Portafolios!$B$19,"Return",$P$9,$B$1)/100)+1)*100,F256))</f>
        <v/>
      </c>
      <c r="R256" s="1" t="str" cm="1">
        <f t="array" ref="R256">IF(IF($E256&gt;Ficha!$R$1,"",G256)=0,"",IF($E256&gt;Ficha!$R$1,((_xll.ECONOMATICA(Portafolios!$F$19,"Return",$P$9,$B$1)/100)+1)*100,G256))</f>
        <v/>
      </c>
      <c r="S256" s="1" t="str" cm="1">
        <f t="array" ref="S256">IF(IF($E256&gt;Ficha!$R$1,"",H256)=0,"",IF($E256&gt;Ficha!$R$1,((_xll.ECONOMATICA(Portafolios!$J$19,"Return",$P$9,$B$1)/100)+1)*100,H256))</f>
        <v/>
      </c>
      <c r="T256" s="1" t="str" cm="1">
        <f t="array" ref="T256">IF(IF($E256&gt;Ficha!$R$1,"",I256)=0,"",IF($E256&gt;Ficha!$R$1,((_xll.ECONOMATICA(Estrategia!A267,"Return",$P$9,$B$1)/100)+1)*100,I256))</f>
        <v/>
      </c>
      <c r="U256" s="1" t="str" cm="1">
        <f t="array" ref="U256">IF(IF($E256&gt;Ficha!$R$1,"",J256)=0,"",IF($E256&gt;Ficha!$R$1,((_xll.ECONOMATICA($U$7,"Return",$P$9,$B$1)/100)+1)*100,J256))</f>
        <v/>
      </c>
      <c r="V256" s="1" t="str">
        <f>IF(IF($E$9&gt;Ficha!$R$1,"",K256)=0,"",IF($E$9&gt;Ficha!$R$1,"",K256))</f>
        <v/>
      </c>
    </row>
    <row r="257" spans="5:22" x14ac:dyDescent="0.3">
      <c r="E257" s="34"/>
      <c r="L257" s="30" t="str">
        <f t="shared" si="17"/>
        <v/>
      </c>
      <c r="M257" s="1" t="str">
        <f t="shared" si="18"/>
        <v/>
      </c>
      <c r="N257" s="1" t="str">
        <f t="shared" si="19"/>
        <v/>
      </c>
      <c r="O257" s="1" t="str">
        <f t="shared" si="20"/>
        <v/>
      </c>
      <c r="P257" s="34" t="str">
        <f>IF(IF(E257&gt;Ficha!$R$1,"",E257)=0,"",IF(E257&gt;Ficha!$R$1,Ficha!$R$1,E257))</f>
        <v/>
      </c>
      <c r="Q257" s="1" t="str" cm="1">
        <f t="array" ref="Q257">IF(IF($E257&gt;Ficha!$R$1,"",F257)=0,"",IF($E257&gt;Ficha!$R$1,((_xll.ECONOMATICA(Portafolios!$B$19,"Return",$P$9,$B$1)/100)+1)*100,F257))</f>
        <v/>
      </c>
      <c r="R257" s="1" t="str" cm="1">
        <f t="array" ref="R257">IF(IF($E257&gt;Ficha!$R$1,"",G257)=0,"",IF($E257&gt;Ficha!$R$1,((_xll.ECONOMATICA(Portafolios!$F$19,"Return",$P$9,$B$1)/100)+1)*100,G257))</f>
        <v/>
      </c>
      <c r="S257" s="1" t="str" cm="1">
        <f t="array" ref="S257">IF(IF($E257&gt;Ficha!$R$1,"",H257)=0,"",IF($E257&gt;Ficha!$R$1,((_xll.ECONOMATICA(Portafolios!$J$19,"Return",$P$9,$B$1)/100)+1)*100,H257))</f>
        <v/>
      </c>
      <c r="T257" s="1" t="str" cm="1">
        <f t="array" ref="T257">IF(IF($E257&gt;Ficha!$R$1,"",I257)=0,"",IF($E257&gt;Ficha!$R$1,((_xll.ECONOMATICA(Estrategia!A268,"Return",$P$9,$B$1)/100)+1)*100,I257))</f>
        <v/>
      </c>
      <c r="U257" s="1" t="str" cm="1">
        <f t="array" ref="U257">IF(IF($E257&gt;Ficha!$R$1,"",J257)=0,"",IF($E257&gt;Ficha!$R$1,((_xll.ECONOMATICA($U$7,"Return",$P$9,$B$1)/100)+1)*100,J257))</f>
        <v/>
      </c>
      <c r="V257" s="1" t="str">
        <f>IF(IF($E$9&gt;Ficha!$R$1,"",K257)=0,"",IF($E$9&gt;Ficha!$R$1,"",K257))</f>
        <v/>
      </c>
    </row>
    <row r="258" spans="5:22" x14ac:dyDescent="0.3">
      <c r="E258" s="34"/>
      <c r="L258" s="30" t="str">
        <f t="shared" si="17"/>
        <v/>
      </c>
      <c r="M258" s="1" t="str">
        <f t="shared" si="18"/>
        <v/>
      </c>
      <c r="N258" s="1" t="str">
        <f t="shared" si="19"/>
        <v/>
      </c>
      <c r="O258" s="1" t="str">
        <f t="shared" si="20"/>
        <v/>
      </c>
      <c r="P258" s="34" t="str">
        <f>IF(IF(E258&gt;Ficha!$R$1,"",E258)=0,"",IF(E258&gt;Ficha!$R$1,Ficha!$R$1,E258))</f>
        <v/>
      </c>
      <c r="Q258" s="1" t="str" cm="1">
        <f t="array" ref="Q258">IF(IF($E258&gt;Ficha!$R$1,"",F258)=0,"",IF($E258&gt;Ficha!$R$1,((_xll.ECONOMATICA(Portafolios!$B$19,"Return",$P$9,$B$1)/100)+1)*100,F258))</f>
        <v/>
      </c>
      <c r="R258" s="1" t="str" cm="1">
        <f t="array" ref="R258">IF(IF($E258&gt;Ficha!$R$1,"",G258)=0,"",IF($E258&gt;Ficha!$R$1,((_xll.ECONOMATICA(Portafolios!$F$19,"Return",$P$9,$B$1)/100)+1)*100,G258))</f>
        <v/>
      </c>
      <c r="S258" s="1" t="str" cm="1">
        <f t="array" ref="S258">IF(IF($E258&gt;Ficha!$R$1,"",H258)=0,"",IF($E258&gt;Ficha!$R$1,((_xll.ECONOMATICA(Portafolios!$J$19,"Return",$P$9,$B$1)/100)+1)*100,H258))</f>
        <v/>
      </c>
      <c r="T258" s="1" t="str" cm="1">
        <f t="array" ref="T258">IF(IF($E258&gt;Ficha!$R$1,"",I258)=0,"",IF($E258&gt;Ficha!$R$1,((_xll.ECONOMATICA(Estrategia!A269,"Return",$P$9,$B$1)/100)+1)*100,I258))</f>
        <v/>
      </c>
      <c r="U258" s="1" t="str" cm="1">
        <f t="array" ref="U258">IF(IF($E258&gt;Ficha!$R$1,"",J258)=0,"",IF($E258&gt;Ficha!$R$1,((_xll.ECONOMATICA($U$7,"Return",$P$9,$B$1)/100)+1)*100,J258))</f>
        <v/>
      </c>
      <c r="V258" s="1" t="str">
        <f>IF(IF($E$9&gt;Ficha!$R$1,"",K258)=0,"",IF($E$9&gt;Ficha!$R$1,"",K258))</f>
        <v/>
      </c>
    </row>
    <row r="259" spans="5:22" x14ac:dyDescent="0.3">
      <c r="E259" s="34"/>
      <c r="L259" s="30" t="str">
        <f t="shared" si="17"/>
        <v/>
      </c>
      <c r="M259" s="1" t="str">
        <f t="shared" si="18"/>
        <v/>
      </c>
      <c r="N259" s="1" t="str">
        <f t="shared" si="19"/>
        <v/>
      </c>
      <c r="O259" s="1" t="str">
        <f t="shared" si="20"/>
        <v/>
      </c>
      <c r="P259" s="34" t="str">
        <f>IF(IF(E259&gt;Ficha!$R$1,"",E259)=0,"",IF(E259&gt;Ficha!$R$1,Ficha!$R$1,E259))</f>
        <v/>
      </c>
      <c r="Q259" s="1" t="str" cm="1">
        <f t="array" ref="Q259">IF(IF($E259&gt;Ficha!$R$1,"",F259)=0,"",IF($E259&gt;Ficha!$R$1,((_xll.ECONOMATICA(Portafolios!$B$19,"Return",$P$9,$B$1)/100)+1)*100,F259))</f>
        <v/>
      </c>
      <c r="R259" s="1" t="str" cm="1">
        <f t="array" ref="R259">IF(IF($E259&gt;Ficha!$R$1,"",G259)=0,"",IF($E259&gt;Ficha!$R$1,((_xll.ECONOMATICA(Portafolios!$F$19,"Return",$P$9,$B$1)/100)+1)*100,G259))</f>
        <v/>
      </c>
      <c r="S259" s="1" t="str" cm="1">
        <f t="array" ref="S259">IF(IF($E259&gt;Ficha!$R$1,"",H259)=0,"",IF($E259&gt;Ficha!$R$1,((_xll.ECONOMATICA(Portafolios!$J$19,"Return",$P$9,$B$1)/100)+1)*100,H259))</f>
        <v/>
      </c>
      <c r="T259" s="1" t="str" cm="1">
        <f t="array" ref="T259">IF(IF($E259&gt;Ficha!$R$1,"",I259)=0,"",IF($E259&gt;Ficha!$R$1,((_xll.ECONOMATICA(Estrategia!A270,"Return",$P$9,$B$1)/100)+1)*100,I259))</f>
        <v/>
      </c>
      <c r="U259" s="1" t="str" cm="1">
        <f t="array" ref="U259">IF(IF($E259&gt;Ficha!$R$1,"",J259)=0,"",IF($E259&gt;Ficha!$R$1,((_xll.ECONOMATICA($U$7,"Return",$P$9,$B$1)/100)+1)*100,J259))</f>
        <v/>
      </c>
      <c r="V259" s="1" t="str">
        <f>IF(IF($E$9&gt;Ficha!$R$1,"",K259)=0,"",IF($E$9&gt;Ficha!$R$1,"",K259))</f>
        <v/>
      </c>
    </row>
    <row r="260" spans="5:22" x14ac:dyDescent="0.3">
      <c r="E260" s="34"/>
      <c r="L260" s="30" t="str">
        <f t="shared" si="17"/>
        <v/>
      </c>
      <c r="M260" s="1" t="str">
        <f t="shared" si="18"/>
        <v/>
      </c>
      <c r="N260" s="1" t="str">
        <f t="shared" si="19"/>
        <v/>
      </c>
      <c r="O260" s="1" t="str">
        <f t="shared" si="20"/>
        <v/>
      </c>
      <c r="P260" s="34" t="str">
        <f>IF(IF(E260&gt;Ficha!$R$1,"",E260)=0,"",IF(E260&gt;Ficha!$R$1,Ficha!$R$1,E260))</f>
        <v/>
      </c>
      <c r="Q260" s="1" t="str" cm="1">
        <f t="array" ref="Q260">IF(IF($E260&gt;Ficha!$R$1,"",F260)=0,"",IF($E260&gt;Ficha!$R$1,((_xll.ECONOMATICA(Portafolios!$B$19,"Return",$P$9,$B$1)/100)+1)*100,F260))</f>
        <v/>
      </c>
      <c r="R260" s="1" t="str" cm="1">
        <f t="array" ref="R260">IF(IF($E260&gt;Ficha!$R$1,"",G260)=0,"",IF($E260&gt;Ficha!$R$1,((_xll.ECONOMATICA(Portafolios!$F$19,"Return",$P$9,$B$1)/100)+1)*100,G260))</f>
        <v/>
      </c>
      <c r="S260" s="1" t="str" cm="1">
        <f t="array" ref="S260">IF(IF($E260&gt;Ficha!$R$1,"",H260)=0,"",IF($E260&gt;Ficha!$R$1,((_xll.ECONOMATICA(Portafolios!$J$19,"Return",$P$9,$B$1)/100)+1)*100,H260))</f>
        <v/>
      </c>
      <c r="T260" s="1" t="str" cm="1">
        <f t="array" ref="T260">IF(IF($E260&gt;Ficha!$R$1,"",I260)=0,"",IF($E260&gt;Ficha!$R$1,((_xll.ECONOMATICA(Estrategia!A271,"Return",$P$9,$B$1)/100)+1)*100,I260))</f>
        <v/>
      </c>
      <c r="U260" s="1" t="str" cm="1">
        <f t="array" ref="U260">IF(IF($E260&gt;Ficha!$R$1,"",J260)=0,"",IF($E260&gt;Ficha!$R$1,((_xll.ECONOMATICA($U$7,"Return",$P$9,$B$1)/100)+1)*100,J260))</f>
        <v/>
      </c>
      <c r="V260" s="1" t="str">
        <f>IF(IF($E$9&gt;Ficha!$R$1,"",K260)=0,"",IF($E$9&gt;Ficha!$R$1,"",K260))</f>
        <v/>
      </c>
    </row>
    <row r="261" spans="5:22" x14ac:dyDescent="0.3">
      <c r="E261" s="34"/>
      <c r="L261" s="30" t="str">
        <f t="shared" si="17"/>
        <v/>
      </c>
      <c r="M261" s="1" t="str">
        <f t="shared" si="18"/>
        <v/>
      </c>
      <c r="N261" s="1" t="str">
        <f t="shared" si="19"/>
        <v/>
      </c>
      <c r="O261" s="1" t="str">
        <f t="shared" si="20"/>
        <v/>
      </c>
      <c r="P261" s="34" t="str">
        <f>IF(IF(E261&gt;Ficha!$R$1,"",E261)=0,"",IF(E261&gt;Ficha!$R$1,Ficha!$R$1,E261))</f>
        <v/>
      </c>
      <c r="Q261" s="1" t="str" cm="1">
        <f t="array" ref="Q261">IF(IF($E261&gt;Ficha!$R$1,"",F261)=0,"",IF($E261&gt;Ficha!$R$1,((_xll.ECONOMATICA(Portafolios!$B$19,"Return",$P$9,$B$1)/100)+1)*100,F261))</f>
        <v/>
      </c>
      <c r="R261" s="1" t="str" cm="1">
        <f t="array" ref="R261">IF(IF($E261&gt;Ficha!$R$1,"",G261)=0,"",IF($E261&gt;Ficha!$R$1,((_xll.ECONOMATICA(Portafolios!$F$19,"Return",$P$9,$B$1)/100)+1)*100,G261))</f>
        <v/>
      </c>
      <c r="S261" s="1" t="str" cm="1">
        <f t="array" ref="S261">IF(IF($E261&gt;Ficha!$R$1,"",H261)=0,"",IF($E261&gt;Ficha!$R$1,((_xll.ECONOMATICA(Portafolios!$J$19,"Return",$P$9,$B$1)/100)+1)*100,H261))</f>
        <v/>
      </c>
      <c r="T261" s="1" t="str" cm="1">
        <f t="array" ref="T261">IF(IF($E261&gt;Ficha!$R$1,"",I261)=0,"",IF($E261&gt;Ficha!$R$1,((_xll.ECONOMATICA(Estrategia!A272,"Return",$P$9,$B$1)/100)+1)*100,I261))</f>
        <v/>
      </c>
      <c r="U261" s="1" t="str" cm="1">
        <f t="array" ref="U261">IF(IF($E261&gt;Ficha!$R$1,"",J261)=0,"",IF($E261&gt;Ficha!$R$1,((_xll.ECONOMATICA($U$7,"Return",$P$9,$B$1)/100)+1)*100,J261))</f>
        <v/>
      </c>
      <c r="V261" s="1" t="str">
        <f>IF(IF($E$9&gt;Ficha!$R$1,"",K261)=0,"",IF($E$9&gt;Ficha!$R$1,"",K261))</f>
        <v/>
      </c>
    </row>
    <row r="262" spans="5:22" x14ac:dyDescent="0.3">
      <c r="E262" s="34"/>
      <c r="L262" s="30" t="str">
        <f t="shared" si="17"/>
        <v/>
      </c>
      <c r="M262" s="1" t="str">
        <f t="shared" si="18"/>
        <v/>
      </c>
      <c r="N262" s="1" t="str">
        <f t="shared" si="19"/>
        <v/>
      </c>
      <c r="O262" s="1" t="str">
        <f t="shared" si="20"/>
        <v/>
      </c>
      <c r="P262" s="34" t="str">
        <f>IF(IF(E262&gt;Ficha!$R$1,"",E262)=0,"",IF(E262&gt;Ficha!$R$1,Ficha!$R$1,E262))</f>
        <v/>
      </c>
      <c r="Q262" s="1" t="str" cm="1">
        <f t="array" ref="Q262">IF(IF($E262&gt;Ficha!$R$1,"",F262)=0,"",IF($E262&gt;Ficha!$R$1,((_xll.ECONOMATICA(Portafolios!$B$19,"Return",$P$9,$B$1)/100)+1)*100,F262))</f>
        <v/>
      </c>
      <c r="R262" s="1" t="str" cm="1">
        <f t="array" ref="R262">IF(IF($E262&gt;Ficha!$R$1,"",G262)=0,"",IF($E262&gt;Ficha!$R$1,((_xll.ECONOMATICA(Portafolios!$F$19,"Return",$P$9,$B$1)/100)+1)*100,G262))</f>
        <v/>
      </c>
      <c r="S262" s="1" t="str" cm="1">
        <f t="array" ref="S262">IF(IF($E262&gt;Ficha!$R$1,"",H262)=0,"",IF($E262&gt;Ficha!$R$1,((_xll.ECONOMATICA(Portafolios!$J$19,"Return",$P$9,$B$1)/100)+1)*100,H262))</f>
        <v/>
      </c>
      <c r="T262" s="1" t="str" cm="1">
        <f t="array" ref="T262">IF(IF($E262&gt;Ficha!$R$1,"",I262)=0,"",IF($E262&gt;Ficha!$R$1,((_xll.ECONOMATICA(Estrategia!A273,"Return",$P$9,$B$1)/100)+1)*100,I262))</f>
        <v/>
      </c>
      <c r="U262" s="1" t="str" cm="1">
        <f t="array" ref="U262">IF(IF($E262&gt;Ficha!$R$1,"",J262)=0,"",IF($E262&gt;Ficha!$R$1,((_xll.ECONOMATICA($U$7,"Return",$P$9,$B$1)/100)+1)*100,J262))</f>
        <v/>
      </c>
      <c r="V262" s="1" t="str">
        <f>IF(IF($E$9&gt;Ficha!$R$1,"",K262)=0,"",IF($E$9&gt;Ficha!$R$1,"",K262))</f>
        <v/>
      </c>
    </row>
    <row r="263" spans="5:22" x14ac:dyDescent="0.3">
      <c r="E263" s="34"/>
      <c r="L263" s="30" t="str">
        <f t="shared" si="17"/>
        <v/>
      </c>
      <c r="M263" s="1" t="str">
        <f t="shared" si="18"/>
        <v/>
      </c>
      <c r="N263" s="1" t="str">
        <f t="shared" si="19"/>
        <v/>
      </c>
      <c r="O263" s="1" t="str">
        <f t="shared" si="20"/>
        <v/>
      </c>
      <c r="P263" s="34" t="str">
        <f>IF(IF(E263&gt;Ficha!$R$1,"",E263)=0,"",IF(E263&gt;Ficha!$R$1,Ficha!$R$1,E263))</f>
        <v/>
      </c>
      <c r="Q263" s="1" t="str" cm="1">
        <f t="array" ref="Q263">IF(IF($E263&gt;Ficha!$R$1,"",F263)=0,"",IF($E263&gt;Ficha!$R$1,((_xll.ECONOMATICA(Portafolios!$B$19,"Return",$P$9,$B$1)/100)+1)*100,F263))</f>
        <v/>
      </c>
      <c r="R263" s="1" t="str" cm="1">
        <f t="array" ref="R263">IF(IF($E263&gt;Ficha!$R$1,"",G263)=0,"",IF($E263&gt;Ficha!$R$1,((_xll.ECONOMATICA(Portafolios!$F$19,"Return",$P$9,$B$1)/100)+1)*100,G263))</f>
        <v/>
      </c>
      <c r="S263" s="1" t="str" cm="1">
        <f t="array" ref="S263">IF(IF($E263&gt;Ficha!$R$1,"",H263)=0,"",IF($E263&gt;Ficha!$R$1,((_xll.ECONOMATICA(Portafolios!$J$19,"Return",$P$9,$B$1)/100)+1)*100,H263))</f>
        <v/>
      </c>
      <c r="T263" s="1" t="str" cm="1">
        <f t="array" ref="T263">IF(IF($E263&gt;Ficha!$R$1,"",I263)=0,"",IF($E263&gt;Ficha!$R$1,((_xll.ECONOMATICA(Estrategia!A274,"Return",$P$9,$B$1)/100)+1)*100,I263))</f>
        <v/>
      </c>
      <c r="U263" s="1" t="str" cm="1">
        <f t="array" ref="U263">IF(IF($E263&gt;Ficha!$R$1,"",J263)=0,"",IF($E263&gt;Ficha!$R$1,((_xll.ECONOMATICA($U$7,"Return",$P$9,$B$1)/100)+1)*100,J263))</f>
        <v/>
      </c>
      <c r="V263" s="1" t="str">
        <f>IF(IF($E$9&gt;Ficha!$R$1,"",K263)=0,"",IF($E$9&gt;Ficha!$R$1,"",K263))</f>
        <v/>
      </c>
    </row>
    <row r="264" spans="5:22" x14ac:dyDescent="0.3">
      <c r="E264" s="34"/>
      <c r="L264" s="30" t="str">
        <f t="shared" si="17"/>
        <v/>
      </c>
      <c r="M264" s="1" t="str">
        <f t="shared" si="18"/>
        <v/>
      </c>
      <c r="N264" s="1" t="str">
        <f t="shared" si="19"/>
        <v/>
      </c>
      <c r="O264" s="1" t="str">
        <f t="shared" si="20"/>
        <v/>
      </c>
      <c r="P264" s="34" t="str">
        <f>IF(IF(E264&gt;Ficha!$R$1,"",E264)=0,"",IF(E264&gt;Ficha!$R$1,Ficha!$R$1,E264))</f>
        <v/>
      </c>
      <c r="Q264" s="1" t="str" cm="1">
        <f t="array" ref="Q264">IF(IF($E264&gt;Ficha!$R$1,"",F264)=0,"",IF($E264&gt;Ficha!$R$1,((_xll.ECONOMATICA(Portafolios!$B$19,"Return",$P$9,$B$1)/100)+1)*100,F264))</f>
        <v/>
      </c>
      <c r="R264" s="1" t="str" cm="1">
        <f t="array" ref="R264">IF(IF($E264&gt;Ficha!$R$1,"",G264)=0,"",IF($E264&gt;Ficha!$R$1,((_xll.ECONOMATICA(Portafolios!$F$19,"Return",$P$9,$B$1)/100)+1)*100,G264))</f>
        <v/>
      </c>
      <c r="S264" s="1" t="str" cm="1">
        <f t="array" ref="S264">IF(IF($E264&gt;Ficha!$R$1,"",H264)=0,"",IF($E264&gt;Ficha!$R$1,((_xll.ECONOMATICA(Portafolios!$J$19,"Return",$P$9,$B$1)/100)+1)*100,H264))</f>
        <v/>
      </c>
      <c r="T264" s="1" t="str" cm="1">
        <f t="array" ref="T264">IF(IF($E264&gt;Ficha!$R$1,"",I264)=0,"",IF($E264&gt;Ficha!$R$1,((_xll.ECONOMATICA(Estrategia!A275,"Return",$P$9,$B$1)/100)+1)*100,I264))</f>
        <v/>
      </c>
      <c r="U264" s="1" t="str" cm="1">
        <f t="array" ref="U264">IF(IF($E264&gt;Ficha!$R$1,"",J264)=0,"",IF($E264&gt;Ficha!$R$1,((_xll.ECONOMATICA($U$7,"Return",$P$9,$B$1)/100)+1)*100,J264))</f>
        <v/>
      </c>
      <c r="V264" s="1" t="str">
        <f>IF(IF($E$9&gt;Ficha!$R$1,"",K264)=0,"",IF($E$9&gt;Ficha!$R$1,"",K264))</f>
        <v/>
      </c>
    </row>
    <row r="265" spans="5:22" x14ac:dyDescent="0.3">
      <c r="E265" s="34"/>
      <c r="L265" s="30" t="str">
        <f t="shared" si="17"/>
        <v/>
      </c>
      <c r="M265" s="1" t="str">
        <f t="shared" si="18"/>
        <v/>
      </c>
      <c r="N265" s="1" t="str">
        <f t="shared" si="19"/>
        <v/>
      </c>
      <c r="O265" s="1" t="str">
        <f t="shared" si="20"/>
        <v/>
      </c>
      <c r="P265" s="34" t="str">
        <f>IF(IF(E265&gt;Ficha!$R$1,"",E265)=0,"",IF(E265&gt;Ficha!$R$1,Ficha!$R$1,E265))</f>
        <v/>
      </c>
      <c r="Q265" s="1" t="str" cm="1">
        <f t="array" ref="Q265">IF(IF($E265&gt;Ficha!$R$1,"",F265)=0,"",IF($E265&gt;Ficha!$R$1,((_xll.ECONOMATICA(Portafolios!$B$19,"Return",$P$9,$B$1)/100)+1)*100,F265))</f>
        <v/>
      </c>
      <c r="R265" s="1" t="str" cm="1">
        <f t="array" ref="R265">IF(IF($E265&gt;Ficha!$R$1,"",G265)=0,"",IF($E265&gt;Ficha!$R$1,((_xll.ECONOMATICA(Portafolios!$F$19,"Return",$P$9,$B$1)/100)+1)*100,G265))</f>
        <v/>
      </c>
      <c r="S265" s="1" t="str" cm="1">
        <f t="array" ref="S265">IF(IF($E265&gt;Ficha!$R$1,"",H265)=0,"",IF($E265&gt;Ficha!$R$1,((_xll.ECONOMATICA(Portafolios!$J$19,"Return",$P$9,$B$1)/100)+1)*100,H265))</f>
        <v/>
      </c>
      <c r="T265" s="1" t="str" cm="1">
        <f t="array" ref="T265">IF(IF($E265&gt;Ficha!$R$1,"",I265)=0,"",IF($E265&gt;Ficha!$R$1,((_xll.ECONOMATICA(Estrategia!A276,"Return",$P$9,$B$1)/100)+1)*100,I265))</f>
        <v/>
      </c>
      <c r="U265" s="1" t="str" cm="1">
        <f t="array" ref="U265">IF(IF($E265&gt;Ficha!$R$1,"",J265)=0,"",IF($E265&gt;Ficha!$R$1,((_xll.ECONOMATICA($U$7,"Return",$P$9,$B$1)/100)+1)*100,J265))</f>
        <v/>
      </c>
      <c r="V265" s="1" t="str">
        <f>IF(IF($E$9&gt;Ficha!$R$1,"",K265)=0,"",IF($E$9&gt;Ficha!$R$1,"",K265))</f>
        <v/>
      </c>
    </row>
    <row r="266" spans="5:22" x14ac:dyDescent="0.3">
      <c r="E266" s="34"/>
      <c r="L266" s="30" t="str">
        <f t="shared" si="17"/>
        <v/>
      </c>
      <c r="M266" s="1" t="str">
        <f t="shared" si="18"/>
        <v/>
      </c>
      <c r="N266" s="1" t="str">
        <f t="shared" si="19"/>
        <v/>
      </c>
      <c r="O266" s="1" t="str">
        <f t="shared" si="20"/>
        <v/>
      </c>
      <c r="P266" s="34" t="str">
        <f>IF(IF(E266&gt;Ficha!$R$1,"",E266)=0,"",IF(E266&gt;Ficha!$R$1,Ficha!$R$1,E266))</f>
        <v/>
      </c>
      <c r="Q266" s="1" t="str" cm="1">
        <f t="array" ref="Q266">IF(IF($E266&gt;Ficha!$R$1,"",F266)=0,"",IF($E266&gt;Ficha!$R$1,((_xll.ECONOMATICA(Portafolios!$B$19,"Return",$P$9,$B$1)/100)+1)*100,F266))</f>
        <v/>
      </c>
      <c r="R266" s="1" t="str" cm="1">
        <f t="array" ref="R266">IF(IF($E266&gt;Ficha!$R$1,"",G266)=0,"",IF($E266&gt;Ficha!$R$1,((_xll.ECONOMATICA(Portafolios!$F$19,"Return",$P$9,$B$1)/100)+1)*100,G266))</f>
        <v/>
      </c>
      <c r="S266" s="1" t="str" cm="1">
        <f t="array" ref="S266">IF(IF($E266&gt;Ficha!$R$1,"",H266)=0,"",IF($E266&gt;Ficha!$R$1,((_xll.ECONOMATICA(Portafolios!$J$19,"Return",$P$9,$B$1)/100)+1)*100,H266))</f>
        <v/>
      </c>
      <c r="T266" s="1" t="str" cm="1">
        <f t="array" ref="T266">IF(IF($E266&gt;Ficha!$R$1,"",I266)=0,"",IF($E266&gt;Ficha!$R$1,((_xll.ECONOMATICA(Estrategia!A277,"Return",$P$9,$B$1)/100)+1)*100,I266))</f>
        <v/>
      </c>
      <c r="U266" s="1" t="str" cm="1">
        <f t="array" ref="U266">IF(IF($E266&gt;Ficha!$R$1,"",J266)=0,"",IF($E266&gt;Ficha!$R$1,((_xll.ECONOMATICA($U$7,"Return",$P$9,$B$1)/100)+1)*100,J266))</f>
        <v/>
      </c>
      <c r="V266" s="1" t="str">
        <f>IF(IF($E$9&gt;Ficha!$R$1,"",K266)=0,"",IF($E$9&gt;Ficha!$R$1,"",K266))</f>
        <v/>
      </c>
    </row>
    <row r="267" spans="5:22" x14ac:dyDescent="0.3">
      <c r="E267" s="34"/>
      <c r="L267" s="30" t="str">
        <f t="shared" si="17"/>
        <v/>
      </c>
      <c r="M267" s="1" t="str">
        <f t="shared" si="18"/>
        <v/>
      </c>
      <c r="N267" s="1" t="str">
        <f t="shared" si="19"/>
        <v/>
      </c>
      <c r="O267" s="1" t="str">
        <f t="shared" si="20"/>
        <v/>
      </c>
      <c r="P267" s="34" t="str">
        <f>IF(IF(E267&gt;Ficha!$R$1,"",E267)=0,"",IF(E267&gt;Ficha!$R$1,Ficha!$R$1,E267))</f>
        <v/>
      </c>
      <c r="Q267" s="1" t="str" cm="1">
        <f t="array" ref="Q267">IF(IF($E267&gt;Ficha!$R$1,"",F267)=0,"",IF($E267&gt;Ficha!$R$1,((_xll.ECONOMATICA(Portafolios!$B$19,"Return",$P$9,$B$1)/100)+1)*100,F267))</f>
        <v/>
      </c>
      <c r="R267" s="1" t="str" cm="1">
        <f t="array" ref="R267">IF(IF($E267&gt;Ficha!$R$1,"",G267)=0,"",IF($E267&gt;Ficha!$R$1,((_xll.ECONOMATICA(Portafolios!$F$19,"Return",$P$9,$B$1)/100)+1)*100,G267))</f>
        <v/>
      </c>
      <c r="S267" s="1" t="str" cm="1">
        <f t="array" ref="S267">IF(IF($E267&gt;Ficha!$R$1,"",H267)=0,"",IF($E267&gt;Ficha!$R$1,((_xll.ECONOMATICA(Portafolios!$J$19,"Return",$P$9,$B$1)/100)+1)*100,H267))</f>
        <v/>
      </c>
      <c r="T267" s="1" t="str" cm="1">
        <f t="array" ref="T267">IF(IF($E267&gt;Ficha!$R$1,"",I267)=0,"",IF($E267&gt;Ficha!$R$1,((_xll.ECONOMATICA(Estrategia!A278,"Return",$P$9,$B$1)/100)+1)*100,I267))</f>
        <v/>
      </c>
      <c r="U267" s="1" t="str" cm="1">
        <f t="array" ref="U267">IF(IF($E267&gt;Ficha!$R$1,"",J267)=0,"",IF($E267&gt;Ficha!$R$1,((_xll.ECONOMATICA($U$7,"Return",$P$9,$B$1)/100)+1)*100,J267))</f>
        <v/>
      </c>
      <c r="V267" s="1" t="str">
        <f>IF(IF($E$9&gt;Ficha!$R$1,"",K267)=0,"",IF($E$9&gt;Ficha!$R$1,"",K267))</f>
        <v/>
      </c>
    </row>
    <row r="268" spans="5:22" x14ac:dyDescent="0.3">
      <c r="E268" s="34"/>
      <c r="L268" s="30" t="str">
        <f t="shared" si="17"/>
        <v/>
      </c>
      <c r="M268" s="1" t="str">
        <f t="shared" si="18"/>
        <v/>
      </c>
      <c r="N268" s="1" t="str">
        <f t="shared" si="19"/>
        <v/>
      </c>
      <c r="O268" s="1" t="str">
        <f t="shared" si="20"/>
        <v/>
      </c>
      <c r="P268" s="34" t="str">
        <f>IF(IF(E268&gt;Ficha!$R$1,"",E268)=0,"",IF(E268&gt;Ficha!$R$1,Ficha!$R$1,E268))</f>
        <v/>
      </c>
      <c r="Q268" s="1" t="str" cm="1">
        <f t="array" ref="Q268">IF(IF($E268&gt;Ficha!$R$1,"",F268)=0,"",IF($E268&gt;Ficha!$R$1,((_xll.ECONOMATICA(Portafolios!$B$19,"Return",$P$9,$B$1)/100)+1)*100,F268))</f>
        <v/>
      </c>
      <c r="R268" s="1" t="str" cm="1">
        <f t="array" ref="R268">IF(IF($E268&gt;Ficha!$R$1,"",G268)=0,"",IF($E268&gt;Ficha!$R$1,((_xll.ECONOMATICA(Portafolios!$F$19,"Return",$P$9,$B$1)/100)+1)*100,G268))</f>
        <v/>
      </c>
      <c r="S268" s="1" t="str" cm="1">
        <f t="array" ref="S268">IF(IF($E268&gt;Ficha!$R$1,"",H268)=0,"",IF($E268&gt;Ficha!$R$1,((_xll.ECONOMATICA(Portafolios!$J$19,"Return",$P$9,$B$1)/100)+1)*100,H268))</f>
        <v/>
      </c>
      <c r="T268" s="1" t="str" cm="1">
        <f t="array" ref="T268">IF(IF($E268&gt;Ficha!$R$1,"",I268)=0,"",IF($E268&gt;Ficha!$R$1,((_xll.ECONOMATICA(Estrategia!A279,"Return",$P$9,$B$1)/100)+1)*100,I268))</f>
        <v/>
      </c>
      <c r="U268" s="1" t="str" cm="1">
        <f t="array" ref="U268">IF(IF($E268&gt;Ficha!$R$1,"",J268)=0,"",IF($E268&gt;Ficha!$R$1,((_xll.ECONOMATICA($U$7,"Return",$P$9,$B$1)/100)+1)*100,J268))</f>
        <v/>
      </c>
      <c r="V268" s="1" t="str">
        <f>IF(IF($E$9&gt;Ficha!$R$1,"",K268)=0,"",IF($E$9&gt;Ficha!$R$1,"",K268))</f>
        <v/>
      </c>
    </row>
    <row r="269" spans="5:22" x14ac:dyDescent="0.3">
      <c r="E269" s="34"/>
      <c r="L269" s="30" t="str">
        <f t="shared" si="17"/>
        <v/>
      </c>
      <c r="M269" s="1" t="str">
        <f t="shared" si="18"/>
        <v/>
      </c>
      <c r="N269" s="1" t="str">
        <f t="shared" si="19"/>
        <v/>
      </c>
      <c r="O269" s="1" t="str">
        <f t="shared" si="20"/>
        <v/>
      </c>
      <c r="P269" s="34" t="str">
        <f>IF(IF(E269&gt;Ficha!$R$1,"",E269)=0,"",IF(E269&gt;Ficha!$R$1,Ficha!$R$1,E269))</f>
        <v/>
      </c>
      <c r="Q269" s="1" t="str" cm="1">
        <f t="array" ref="Q269">IF(IF($E269&gt;Ficha!$R$1,"",F269)=0,"",IF($E269&gt;Ficha!$R$1,((_xll.ECONOMATICA(Portafolios!$B$19,"Return",$P$9,$B$1)/100)+1)*100,F269))</f>
        <v/>
      </c>
      <c r="R269" s="1" t="str" cm="1">
        <f t="array" ref="R269">IF(IF($E269&gt;Ficha!$R$1,"",G269)=0,"",IF($E269&gt;Ficha!$R$1,((_xll.ECONOMATICA(Portafolios!$F$19,"Return",$P$9,$B$1)/100)+1)*100,G269))</f>
        <v/>
      </c>
      <c r="S269" s="1" t="str" cm="1">
        <f t="array" ref="S269">IF(IF($E269&gt;Ficha!$R$1,"",H269)=0,"",IF($E269&gt;Ficha!$R$1,((_xll.ECONOMATICA(Portafolios!$J$19,"Return",$P$9,$B$1)/100)+1)*100,H269))</f>
        <v/>
      </c>
      <c r="T269" s="1" t="str" cm="1">
        <f t="array" ref="T269">IF(IF($E269&gt;Ficha!$R$1,"",I269)=0,"",IF($E269&gt;Ficha!$R$1,((_xll.ECONOMATICA(Estrategia!A280,"Return",$P$9,$B$1)/100)+1)*100,I269))</f>
        <v/>
      </c>
      <c r="U269" s="1" t="str" cm="1">
        <f t="array" ref="U269">IF(IF($E269&gt;Ficha!$R$1,"",J269)=0,"",IF($E269&gt;Ficha!$R$1,((_xll.ECONOMATICA($U$7,"Return",$P$9,$B$1)/100)+1)*100,J269))</f>
        <v/>
      </c>
      <c r="V269" s="1" t="str">
        <f>IF(IF($E$9&gt;Ficha!$R$1,"",K269)=0,"",IF($E$9&gt;Ficha!$R$1,"",K269))</f>
        <v/>
      </c>
    </row>
    <row r="270" spans="5:22" x14ac:dyDescent="0.3">
      <c r="E270" s="34"/>
      <c r="L270" s="30" t="str">
        <f t="shared" si="17"/>
        <v/>
      </c>
      <c r="M270" s="1" t="str">
        <f t="shared" si="18"/>
        <v/>
      </c>
      <c r="N270" s="1" t="str">
        <f t="shared" si="19"/>
        <v/>
      </c>
      <c r="O270" s="1" t="str">
        <f t="shared" si="20"/>
        <v/>
      </c>
      <c r="P270" s="34" t="str">
        <f>IF(IF(E270&gt;Ficha!$R$1,"",E270)=0,"",IF(E270&gt;Ficha!$R$1,Ficha!$R$1,E270))</f>
        <v/>
      </c>
      <c r="Q270" s="1" t="str" cm="1">
        <f t="array" ref="Q270">IF(IF($E270&gt;Ficha!$R$1,"",F270)=0,"",IF($E270&gt;Ficha!$R$1,((_xll.ECONOMATICA(Portafolios!$B$19,"Return",$P$9,$B$1)/100)+1)*100,F270))</f>
        <v/>
      </c>
      <c r="R270" s="1" t="str" cm="1">
        <f t="array" ref="R270">IF(IF($E270&gt;Ficha!$R$1,"",G270)=0,"",IF($E270&gt;Ficha!$R$1,((_xll.ECONOMATICA(Portafolios!$F$19,"Return",$P$9,$B$1)/100)+1)*100,G270))</f>
        <v/>
      </c>
      <c r="S270" s="1" t="str" cm="1">
        <f t="array" ref="S270">IF(IF($E270&gt;Ficha!$R$1,"",H270)=0,"",IF($E270&gt;Ficha!$R$1,((_xll.ECONOMATICA(Portafolios!$J$19,"Return",$P$9,$B$1)/100)+1)*100,H270))</f>
        <v/>
      </c>
      <c r="T270" s="1" t="str" cm="1">
        <f t="array" ref="T270">IF(IF($E270&gt;Ficha!$R$1,"",I270)=0,"",IF($E270&gt;Ficha!$R$1,((_xll.ECONOMATICA(Estrategia!A281,"Return",$P$9,$B$1)/100)+1)*100,I270))</f>
        <v/>
      </c>
      <c r="U270" s="1" t="str" cm="1">
        <f t="array" ref="U270">IF(IF($E270&gt;Ficha!$R$1,"",J270)=0,"",IF($E270&gt;Ficha!$R$1,((_xll.ECONOMATICA($U$7,"Return",$P$9,$B$1)/100)+1)*100,J270))</f>
        <v/>
      </c>
      <c r="V270" s="1" t="str">
        <f>IF(IF($E$9&gt;Ficha!$R$1,"",K270)=0,"",IF($E$9&gt;Ficha!$R$1,"",K270))</f>
        <v/>
      </c>
    </row>
    <row r="271" spans="5:22" x14ac:dyDescent="0.3">
      <c r="E271" s="34"/>
      <c r="L271" s="30" t="str">
        <f t="shared" si="17"/>
        <v/>
      </c>
      <c r="M271" s="1" t="str">
        <f t="shared" si="18"/>
        <v/>
      </c>
      <c r="N271" s="1" t="str">
        <f t="shared" si="19"/>
        <v/>
      </c>
      <c r="O271" s="1" t="str">
        <f t="shared" si="20"/>
        <v/>
      </c>
      <c r="P271" s="34" t="str">
        <f>IF(IF(E271&gt;Ficha!$R$1,"",E271)=0,"",IF(E271&gt;Ficha!$R$1,Ficha!$R$1,E271))</f>
        <v/>
      </c>
      <c r="Q271" s="1" t="str" cm="1">
        <f t="array" ref="Q271">IF(IF($E271&gt;Ficha!$R$1,"",F271)=0,"",IF($E271&gt;Ficha!$R$1,((_xll.ECONOMATICA(Portafolios!$B$19,"Return",$P$9,$B$1)/100)+1)*100,F271))</f>
        <v/>
      </c>
      <c r="R271" s="1" t="str" cm="1">
        <f t="array" ref="R271">IF(IF($E271&gt;Ficha!$R$1,"",G271)=0,"",IF($E271&gt;Ficha!$R$1,((_xll.ECONOMATICA(Portafolios!$F$19,"Return",$P$9,$B$1)/100)+1)*100,G271))</f>
        <v/>
      </c>
      <c r="S271" s="1" t="str" cm="1">
        <f t="array" ref="S271">IF(IF($E271&gt;Ficha!$R$1,"",H271)=0,"",IF($E271&gt;Ficha!$R$1,((_xll.ECONOMATICA(Portafolios!$J$19,"Return",$P$9,$B$1)/100)+1)*100,H271))</f>
        <v/>
      </c>
      <c r="T271" s="1" t="str" cm="1">
        <f t="array" ref="T271">IF(IF($E271&gt;Ficha!$R$1,"",I271)=0,"",IF($E271&gt;Ficha!$R$1,((_xll.ECONOMATICA(Estrategia!A282,"Return",$P$9,$B$1)/100)+1)*100,I271))</f>
        <v/>
      </c>
      <c r="U271" s="1" t="str" cm="1">
        <f t="array" ref="U271">IF(IF($E271&gt;Ficha!$R$1,"",J271)=0,"",IF($E271&gt;Ficha!$R$1,((_xll.ECONOMATICA($U$7,"Return",$P$9,$B$1)/100)+1)*100,J271))</f>
        <v/>
      </c>
      <c r="V271" s="1" t="str">
        <f>IF(IF($E$9&gt;Ficha!$R$1,"",K271)=0,"",IF($E$9&gt;Ficha!$R$1,"",K271))</f>
        <v/>
      </c>
    </row>
    <row r="272" spans="5:22" x14ac:dyDescent="0.3">
      <c r="E272" s="34"/>
      <c r="L272" s="30" t="str">
        <f t="shared" si="17"/>
        <v/>
      </c>
      <c r="M272" s="1" t="str">
        <f t="shared" si="18"/>
        <v/>
      </c>
      <c r="N272" s="1" t="str">
        <f t="shared" si="19"/>
        <v/>
      </c>
      <c r="O272" s="1" t="str">
        <f t="shared" si="20"/>
        <v/>
      </c>
      <c r="P272" s="34" t="str">
        <f>IF(IF(E272&gt;Ficha!$R$1,"",E272)=0,"",IF(E272&gt;Ficha!$R$1,Ficha!$R$1,E272))</f>
        <v/>
      </c>
      <c r="Q272" s="1" t="str" cm="1">
        <f t="array" ref="Q272">IF(IF($E272&gt;Ficha!$R$1,"",F272)=0,"",IF($E272&gt;Ficha!$R$1,((_xll.ECONOMATICA(Portafolios!$B$19,"Return",$P$9,$B$1)/100)+1)*100,F272))</f>
        <v/>
      </c>
      <c r="R272" s="1" t="str" cm="1">
        <f t="array" ref="R272">IF(IF($E272&gt;Ficha!$R$1,"",G272)=0,"",IF($E272&gt;Ficha!$R$1,((_xll.ECONOMATICA(Portafolios!$F$19,"Return",$P$9,$B$1)/100)+1)*100,G272))</f>
        <v/>
      </c>
      <c r="S272" s="1" t="str" cm="1">
        <f t="array" ref="S272">IF(IF($E272&gt;Ficha!$R$1,"",H272)=0,"",IF($E272&gt;Ficha!$R$1,((_xll.ECONOMATICA(Portafolios!$J$19,"Return",$P$9,$B$1)/100)+1)*100,H272))</f>
        <v/>
      </c>
      <c r="T272" s="1" t="str" cm="1">
        <f t="array" ref="T272">IF(IF($E272&gt;Ficha!$R$1,"",I272)=0,"",IF($E272&gt;Ficha!$R$1,((_xll.ECONOMATICA(Estrategia!A283,"Return",$P$9,$B$1)/100)+1)*100,I272))</f>
        <v/>
      </c>
      <c r="U272" s="1" t="str" cm="1">
        <f t="array" ref="U272">IF(IF($E272&gt;Ficha!$R$1,"",J272)=0,"",IF($E272&gt;Ficha!$R$1,((_xll.ECONOMATICA($U$7,"Return",$P$9,$B$1)/100)+1)*100,J272))</f>
        <v/>
      </c>
      <c r="V272" s="1" t="str">
        <f>IF(IF($E$9&gt;Ficha!$R$1,"",K272)=0,"",IF($E$9&gt;Ficha!$R$1,"",K272))</f>
        <v/>
      </c>
    </row>
    <row r="273" spans="5:22" x14ac:dyDescent="0.3">
      <c r="E273" s="34"/>
      <c r="L273" s="30" t="str">
        <f t="shared" si="17"/>
        <v/>
      </c>
      <c r="M273" s="1" t="str">
        <f t="shared" si="18"/>
        <v/>
      </c>
      <c r="N273" s="1" t="str">
        <f t="shared" si="19"/>
        <v/>
      </c>
      <c r="O273" s="1" t="str">
        <f t="shared" si="20"/>
        <v/>
      </c>
      <c r="P273" s="34" t="str">
        <f>IF(IF(E273&gt;Ficha!$R$1,"",E273)=0,"",IF(E273&gt;Ficha!$R$1,Ficha!$R$1,E273))</f>
        <v/>
      </c>
      <c r="Q273" s="1" t="str" cm="1">
        <f t="array" ref="Q273">IF(IF($E273&gt;Ficha!$R$1,"",F273)=0,"",IF($E273&gt;Ficha!$R$1,((_xll.ECONOMATICA(Portafolios!$B$19,"Return",$P$9,$B$1)/100)+1)*100,F273))</f>
        <v/>
      </c>
      <c r="R273" s="1" t="str" cm="1">
        <f t="array" ref="R273">IF(IF($E273&gt;Ficha!$R$1,"",G273)=0,"",IF($E273&gt;Ficha!$R$1,((_xll.ECONOMATICA(Portafolios!$F$19,"Return",$P$9,$B$1)/100)+1)*100,G273))</f>
        <v/>
      </c>
      <c r="S273" s="1" t="str" cm="1">
        <f t="array" ref="S273">IF(IF($E273&gt;Ficha!$R$1,"",H273)=0,"",IF($E273&gt;Ficha!$R$1,((_xll.ECONOMATICA(Portafolios!$J$19,"Return",$P$9,$B$1)/100)+1)*100,H273))</f>
        <v/>
      </c>
      <c r="T273" s="1" t="str" cm="1">
        <f t="array" ref="T273">IF(IF($E273&gt;Ficha!$R$1,"",I273)=0,"",IF($E273&gt;Ficha!$R$1,((_xll.ECONOMATICA(Estrategia!A284,"Return",$P$9,$B$1)/100)+1)*100,I273))</f>
        <v/>
      </c>
      <c r="U273" s="1" t="str" cm="1">
        <f t="array" ref="U273">IF(IF($E273&gt;Ficha!$R$1,"",J273)=0,"",IF($E273&gt;Ficha!$R$1,((_xll.ECONOMATICA($U$7,"Return",$P$9,$B$1)/100)+1)*100,J273))</f>
        <v/>
      </c>
      <c r="V273" s="1" t="str">
        <f>IF(IF($E$9&gt;Ficha!$R$1,"",K273)=0,"",IF($E$9&gt;Ficha!$R$1,"",K273))</f>
        <v/>
      </c>
    </row>
    <row r="274" spans="5:22" x14ac:dyDescent="0.3">
      <c r="E274" s="34"/>
      <c r="L274" s="30" t="str">
        <f t="shared" si="17"/>
        <v/>
      </c>
      <c r="M274" s="1" t="str">
        <f t="shared" si="18"/>
        <v/>
      </c>
      <c r="N274" s="1" t="str">
        <f t="shared" si="19"/>
        <v/>
      </c>
      <c r="O274" s="1" t="str">
        <f t="shared" si="20"/>
        <v/>
      </c>
      <c r="P274" s="34" t="str">
        <f>IF(IF(E274&gt;Ficha!$R$1,"",E274)=0,"",IF(E274&gt;Ficha!$R$1,Ficha!$R$1,E274))</f>
        <v/>
      </c>
      <c r="Q274" s="1" t="str" cm="1">
        <f t="array" ref="Q274">IF(IF($E274&gt;Ficha!$R$1,"",F274)=0,"",IF($E274&gt;Ficha!$R$1,((_xll.ECONOMATICA(Portafolios!$B$19,"Return",$P$9,$B$1)/100)+1)*100,F274))</f>
        <v/>
      </c>
      <c r="R274" s="1" t="str" cm="1">
        <f t="array" ref="R274">IF(IF($E274&gt;Ficha!$R$1,"",G274)=0,"",IF($E274&gt;Ficha!$R$1,((_xll.ECONOMATICA(Portafolios!$F$19,"Return",$P$9,$B$1)/100)+1)*100,G274))</f>
        <v/>
      </c>
      <c r="S274" s="1" t="str" cm="1">
        <f t="array" ref="S274">IF(IF($E274&gt;Ficha!$R$1,"",H274)=0,"",IF($E274&gt;Ficha!$R$1,((_xll.ECONOMATICA(Portafolios!$J$19,"Return",$P$9,$B$1)/100)+1)*100,H274))</f>
        <v/>
      </c>
      <c r="T274" s="1" t="str" cm="1">
        <f t="array" ref="T274">IF(IF($E274&gt;Ficha!$R$1,"",I274)=0,"",IF($E274&gt;Ficha!$R$1,((_xll.ECONOMATICA(Estrategia!A285,"Return",$P$9,$B$1)/100)+1)*100,I274))</f>
        <v/>
      </c>
      <c r="U274" s="1" t="str" cm="1">
        <f t="array" ref="U274">IF(IF($E274&gt;Ficha!$R$1,"",J274)=0,"",IF($E274&gt;Ficha!$R$1,((_xll.ECONOMATICA($U$7,"Return",$P$9,$B$1)/100)+1)*100,J274))</f>
        <v/>
      </c>
      <c r="V274" s="1" t="str">
        <f>IF(IF($E$9&gt;Ficha!$R$1,"",K274)=0,"",IF($E$9&gt;Ficha!$R$1,"",K274))</f>
        <v/>
      </c>
    </row>
    <row r="275" spans="5:22" x14ac:dyDescent="0.3">
      <c r="E275" s="34"/>
      <c r="L275" s="30" t="str">
        <f t="shared" si="17"/>
        <v/>
      </c>
      <c r="M275" s="1" t="str">
        <f t="shared" si="18"/>
        <v/>
      </c>
      <c r="N275" s="1" t="str">
        <f t="shared" si="19"/>
        <v/>
      </c>
      <c r="O275" s="1" t="str">
        <f t="shared" si="20"/>
        <v/>
      </c>
      <c r="P275" s="34" t="str">
        <f>IF(IF(E275&gt;Ficha!$R$1,"",E275)=0,"",IF(E275&gt;Ficha!$R$1,Ficha!$R$1,E275))</f>
        <v/>
      </c>
      <c r="Q275" s="1" t="str" cm="1">
        <f t="array" ref="Q275">IF(IF($E275&gt;Ficha!$R$1,"",F275)=0,"",IF($E275&gt;Ficha!$R$1,((_xll.ECONOMATICA(Portafolios!$B$19,"Return",$P$9,$B$1)/100)+1)*100,F275))</f>
        <v/>
      </c>
      <c r="R275" s="1" t="str" cm="1">
        <f t="array" ref="R275">IF(IF($E275&gt;Ficha!$R$1,"",G275)=0,"",IF($E275&gt;Ficha!$R$1,((_xll.ECONOMATICA(Portafolios!$F$19,"Return",$P$9,$B$1)/100)+1)*100,G275))</f>
        <v/>
      </c>
      <c r="S275" s="1" t="str" cm="1">
        <f t="array" ref="S275">IF(IF($E275&gt;Ficha!$R$1,"",H275)=0,"",IF($E275&gt;Ficha!$R$1,((_xll.ECONOMATICA(Portafolios!$J$19,"Return",$P$9,$B$1)/100)+1)*100,H275))</f>
        <v/>
      </c>
      <c r="T275" s="1" t="str" cm="1">
        <f t="array" ref="T275">IF(IF($E275&gt;Ficha!$R$1,"",I275)=0,"",IF($E275&gt;Ficha!$R$1,((_xll.ECONOMATICA(Estrategia!A286,"Return",$P$9,$B$1)/100)+1)*100,I275))</f>
        <v/>
      </c>
      <c r="U275" s="1" t="str" cm="1">
        <f t="array" ref="U275">IF(IF($E275&gt;Ficha!$R$1,"",J275)=0,"",IF($E275&gt;Ficha!$R$1,((_xll.ECONOMATICA($U$7,"Return",$P$9,$B$1)/100)+1)*100,J275))</f>
        <v/>
      </c>
      <c r="V275" s="1" t="str">
        <f>IF(IF($E$9&gt;Ficha!$R$1,"",K275)=0,"",IF($E$9&gt;Ficha!$R$1,"",K275))</f>
        <v/>
      </c>
    </row>
    <row r="276" spans="5:22" x14ac:dyDescent="0.3">
      <c r="E276" s="34"/>
      <c r="L276" s="30" t="str">
        <f t="shared" si="17"/>
        <v/>
      </c>
      <c r="M276" s="1" t="str">
        <f t="shared" si="18"/>
        <v/>
      </c>
      <c r="N276" s="1" t="str">
        <f t="shared" si="19"/>
        <v/>
      </c>
      <c r="O276" s="1" t="str">
        <f t="shared" si="20"/>
        <v/>
      </c>
      <c r="P276" s="34" t="str">
        <f>IF(IF(E276&gt;Ficha!$R$1,"",E276)=0,"",IF(E276&gt;Ficha!$R$1,Ficha!$R$1,E276))</f>
        <v/>
      </c>
      <c r="Q276" s="1" t="str" cm="1">
        <f t="array" ref="Q276">IF(IF($E276&gt;Ficha!$R$1,"",F276)=0,"",IF($E276&gt;Ficha!$R$1,((_xll.ECONOMATICA(Portafolios!$B$19,"Return",$P$9,$B$1)/100)+1)*100,F276))</f>
        <v/>
      </c>
      <c r="R276" s="1" t="str" cm="1">
        <f t="array" ref="R276">IF(IF($E276&gt;Ficha!$R$1,"",G276)=0,"",IF($E276&gt;Ficha!$R$1,((_xll.ECONOMATICA(Portafolios!$F$19,"Return",$P$9,$B$1)/100)+1)*100,G276))</f>
        <v/>
      </c>
      <c r="S276" s="1" t="str" cm="1">
        <f t="array" ref="S276">IF(IF($E276&gt;Ficha!$R$1,"",H276)=0,"",IF($E276&gt;Ficha!$R$1,((_xll.ECONOMATICA(Portafolios!$J$19,"Return",$P$9,$B$1)/100)+1)*100,H276))</f>
        <v/>
      </c>
      <c r="T276" s="1" t="str" cm="1">
        <f t="array" ref="T276">IF(IF($E276&gt;Ficha!$R$1,"",I276)=0,"",IF($E276&gt;Ficha!$R$1,((_xll.ECONOMATICA(Estrategia!A287,"Return",$P$9,$B$1)/100)+1)*100,I276))</f>
        <v/>
      </c>
      <c r="U276" s="1" t="str" cm="1">
        <f t="array" ref="U276">IF(IF($E276&gt;Ficha!$R$1,"",J276)=0,"",IF($E276&gt;Ficha!$R$1,((_xll.ECONOMATICA($U$7,"Return",$P$9,$B$1)/100)+1)*100,J276))</f>
        <v/>
      </c>
      <c r="V276" s="1" t="str">
        <f>IF(IF($E$9&gt;Ficha!$R$1,"",K276)=0,"",IF($E$9&gt;Ficha!$R$1,"",K276))</f>
        <v/>
      </c>
    </row>
    <row r="277" spans="5:22" x14ac:dyDescent="0.3">
      <c r="E277" s="34"/>
      <c r="L277" s="30" t="str">
        <f t="shared" si="17"/>
        <v/>
      </c>
      <c r="M277" s="1" t="str">
        <f t="shared" si="18"/>
        <v/>
      </c>
      <c r="N277" s="1" t="str">
        <f t="shared" si="19"/>
        <v/>
      </c>
      <c r="O277" s="1" t="str">
        <f t="shared" si="20"/>
        <v/>
      </c>
      <c r="P277" s="34" t="str">
        <f>IF(IF(E277&gt;Ficha!$R$1,"",E277)=0,"",IF(E277&gt;Ficha!$R$1,Ficha!$R$1,E277))</f>
        <v/>
      </c>
      <c r="Q277" s="1" t="str" cm="1">
        <f t="array" ref="Q277">IF(IF($E277&gt;Ficha!$R$1,"",F277)=0,"",IF($E277&gt;Ficha!$R$1,((_xll.ECONOMATICA(Portafolios!$B$19,"Return",$P$9,$B$1)/100)+1)*100,F277))</f>
        <v/>
      </c>
      <c r="R277" s="1" t="str" cm="1">
        <f t="array" ref="R277">IF(IF($E277&gt;Ficha!$R$1,"",G277)=0,"",IF($E277&gt;Ficha!$R$1,((_xll.ECONOMATICA(Portafolios!$F$19,"Return",$P$9,$B$1)/100)+1)*100,G277))</f>
        <v/>
      </c>
      <c r="S277" s="1" t="str" cm="1">
        <f t="array" ref="S277">IF(IF($E277&gt;Ficha!$R$1,"",H277)=0,"",IF($E277&gt;Ficha!$R$1,((_xll.ECONOMATICA(Portafolios!$J$19,"Return",$P$9,$B$1)/100)+1)*100,H277))</f>
        <v/>
      </c>
      <c r="T277" s="1" t="str" cm="1">
        <f t="array" ref="T277">IF(IF($E277&gt;Ficha!$R$1,"",I277)=0,"",IF($E277&gt;Ficha!$R$1,((_xll.ECONOMATICA(Estrategia!A288,"Return",$P$9,$B$1)/100)+1)*100,I277))</f>
        <v/>
      </c>
      <c r="U277" s="1" t="str" cm="1">
        <f t="array" ref="U277">IF(IF($E277&gt;Ficha!$R$1,"",J277)=0,"",IF($E277&gt;Ficha!$R$1,((_xll.ECONOMATICA($U$7,"Return",$P$9,$B$1)/100)+1)*100,J277))</f>
        <v/>
      </c>
      <c r="V277" s="1" t="str">
        <f>IF(IF($E$9&gt;Ficha!$R$1,"",K277)=0,"",IF($E$9&gt;Ficha!$R$1,"",K277))</f>
        <v/>
      </c>
    </row>
    <row r="278" spans="5:22" x14ac:dyDescent="0.3">
      <c r="E278" s="34"/>
      <c r="L278" s="30" t="str">
        <f t="shared" ref="L278:L341" si="21">IF(E278="","",E278)</f>
        <v/>
      </c>
      <c r="M278" s="1" t="str">
        <f t="shared" ref="M278:M341" si="22">IF(F278="","",M277*(F278/F277)+$N$7)</f>
        <v/>
      </c>
      <c r="N278" s="1" t="str">
        <f t="shared" ref="N278:N341" si="23">IF(G278="","",N277*(G278/G277)+$N$7)</f>
        <v/>
      </c>
      <c r="O278" s="1" t="str">
        <f t="shared" ref="O278:O341" si="24">IF(H278="","",O277*(H278/H277)+$N$7)</f>
        <v/>
      </c>
      <c r="P278" s="34" t="str">
        <f>IF(IF(E278&gt;Ficha!$R$1,"",E278)=0,"",IF(E278&gt;Ficha!$R$1,Ficha!$R$1,E278))</f>
        <v/>
      </c>
      <c r="Q278" s="1" t="str" cm="1">
        <f t="array" ref="Q278">IF(IF($E278&gt;Ficha!$R$1,"",F278)=0,"",IF($E278&gt;Ficha!$R$1,((_xll.ECONOMATICA(Portafolios!$B$19,"Return",$P$9,$B$1)/100)+1)*100,F278))</f>
        <v/>
      </c>
      <c r="R278" s="1" t="str" cm="1">
        <f t="array" ref="R278">IF(IF($E278&gt;Ficha!$R$1,"",G278)=0,"",IF($E278&gt;Ficha!$R$1,((_xll.ECONOMATICA(Portafolios!$F$19,"Return",$P$9,$B$1)/100)+1)*100,G278))</f>
        <v/>
      </c>
      <c r="S278" s="1" t="str" cm="1">
        <f t="array" ref="S278">IF(IF($E278&gt;Ficha!$R$1,"",H278)=0,"",IF($E278&gt;Ficha!$R$1,((_xll.ECONOMATICA(Portafolios!$J$19,"Return",$P$9,$B$1)/100)+1)*100,H278))</f>
        <v/>
      </c>
      <c r="T278" s="1" t="str" cm="1">
        <f t="array" ref="T278">IF(IF($E278&gt;Ficha!$R$1,"",I278)=0,"",IF($E278&gt;Ficha!$R$1,((_xll.ECONOMATICA(Estrategia!A289,"Return",$P$9,$B$1)/100)+1)*100,I278))</f>
        <v/>
      </c>
      <c r="U278" s="1" t="str" cm="1">
        <f t="array" ref="U278">IF(IF($E278&gt;Ficha!$R$1,"",J278)=0,"",IF($E278&gt;Ficha!$R$1,((_xll.ECONOMATICA($U$7,"Return",$P$9,$B$1)/100)+1)*100,J278))</f>
        <v/>
      </c>
      <c r="V278" s="1" t="str">
        <f>IF(IF($E$9&gt;Ficha!$R$1,"",K278)=0,"",IF($E$9&gt;Ficha!$R$1,"",K278))</f>
        <v/>
      </c>
    </row>
    <row r="279" spans="5:22" x14ac:dyDescent="0.3">
      <c r="E279" s="34"/>
      <c r="L279" s="30" t="str">
        <f t="shared" si="21"/>
        <v/>
      </c>
      <c r="M279" s="1" t="str">
        <f t="shared" si="22"/>
        <v/>
      </c>
      <c r="N279" s="1" t="str">
        <f t="shared" si="23"/>
        <v/>
      </c>
      <c r="O279" s="1" t="str">
        <f t="shared" si="24"/>
        <v/>
      </c>
      <c r="P279" s="34" t="str">
        <f>IF(IF(E279&gt;Ficha!$R$1,"",E279)=0,"",IF(E279&gt;Ficha!$R$1,Ficha!$R$1,E279))</f>
        <v/>
      </c>
      <c r="Q279" s="1" t="str" cm="1">
        <f t="array" ref="Q279">IF(IF($E279&gt;Ficha!$R$1,"",F279)=0,"",IF($E279&gt;Ficha!$R$1,((_xll.ECONOMATICA(Portafolios!$B$19,"Return",$P$9,$B$1)/100)+1)*100,F279))</f>
        <v/>
      </c>
      <c r="R279" s="1" t="str" cm="1">
        <f t="array" ref="R279">IF(IF($E279&gt;Ficha!$R$1,"",G279)=0,"",IF($E279&gt;Ficha!$R$1,((_xll.ECONOMATICA(Portafolios!$F$19,"Return",$P$9,$B$1)/100)+1)*100,G279))</f>
        <v/>
      </c>
      <c r="S279" s="1" t="str" cm="1">
        <f t="array" ref="S279">IF(IF($E279&gt;Ficha!$R$1,"",H279)=0,"",IF($E279&gt;Ficha!$R$1,((_xll.ECONOMATICA(Portafolios!$J$19,"Return",$P$9,$B$1)/100)+1)*100,H279))</f>
        <v/>
      </c>
      <c r="T279" s="1" t="str" cm="1">
        <f t="array" ref="T279">IF(IF($E279&gt;Ficha!$R$1,"",I279)=0,"",IF($E279&gt;Ficha!$R$1,((_xll.ECONOMATICA(Estrategia!A290,"Return",$P$9,$B$1)/100)+1)*100,I279))</f>
        <v/>
      </c>
      <c r="U279" s="1" t="str" cm="1">
        <f t="array" ref="U279">IF(IF($E279&gt;Ficha!$R$1,"",J279)=0,"",IF($E279&gt;Ficha!$R$1,((_xll.ECONOMATICA($U$7,"Return",$P$9,$B$1)/100)+1)*100,J279))</f>
        <v/>
      </c>
      <c r="V279" s="1" t="str">
        <f>IF(IF($E$9&gt;Ficha!$R$1,"",K279)=0,"",IF($E$9&gt;Ficha!$R$1,"",K279))</f>
        <v/>
      </c>
    </row>
    <row r="280" spans="5:22" x14ac:dyDescent="0.3">
      <c r="E280" s="34"/>
      <c r="L280" s="30" t="str">
        <f t="shared" si="21"/>
        <v/>
      </c>
      <c r="M280" s="1" t="str">
        <f t="shared" si="22"/>
        <v/>
      </c>
      <c r="N280" s="1" t="str">
        <f t="shared" si="23"/>
        <v/>
      </c>
      <c r="O280" s="1" t="str">
        <f t="shared" si="24"/>
        <v/>
      </c>
      <c r="P280" s="34" t="str">
        <f>IF(IF(E280&gt;Ficha!$R$1,"",E280)=0,"",IF(E280&gt;Ficha!$R$1,Ficha!$R$1,E280))</f>
        <v/>
      </c>
      <c r="Q280" s="1" t="str" cm="1">
        <f t="array" ref="Q280">IF(IF($E280&gt;Ficha!$R$1,"",F280)=0,"",IF($E280&gt;Ficha!$R$1,((_xll.ECONOMATICA(Portafolios!$B$19,"Return",$P$9,$B$1)/100)+1)*100,F280))</f>
        <v/>
      </c>
      <c r="R280" s="1" t="str" cm="1">
        <f t="array" ref="R280">IF(IF($E280&gt;Ficha!$R$1,"",G280)=0,"",IF($E280&gt;Ficha!$R$1,((_xll.ECONOMATICA(Portafolios!$F$19,"Return",$P$9,$B$1)/100)+1)*100,G280))</f>
        <v/>
      </c>
      <c r="S280" s="1" t="str" cm="1">
        <f t="array" ref="S280">IF(IF($E280&gt;Ficha!$R$1,"",H280)=0,"",IF($E280&gt;Ficha!$R$1,((_xll.ECONOMATICA(Portafolios!$J$19,"Return",$P$9,$B$1)/100)+1)*100,H280))</f>
        <v/>
      </c>
      <c r="T280" s="1" t="str" cm="1">
        <f t="array" ref="T280">IF(IF($E280&gt;Ficha!$R$1,"",I280)=0,"",IF($E280&gt;Ficha!$R$1,((_xll.ECONOMATICA(Estrategia!A291,"Return",$P$9,$B$1)/100)+1)*100,I280))</f>
        <v/>
      </c>
      <c r="U280" s="1" t="str" cm="1">
        <f t="array" ref="U280">IF(IF($E280&gt;Ficha!$R$1,"",J280)=0,"",IF($E280&gt;Ficha!$R$1,((_xll.ECONOMATICA($U$7,"Return",$P$9,$B$1)/100)+1)*100,J280))</f>
        <v/>
      </c>
      <c r="V280" s="1" t="str">
        <f>IF(IF($E$9&gt;Ficha!$R$1,"",K280)=0,"",IF($E$9&gt;Ficha!$R$1,"",K280))</f>
        <v/>
      </c>
    </row>
    <row r="281" spans="5:22" x14ac:dyDescent="0.3">
      <c r="E281" s="34"/>
      <c r="L281" s="30" t="str">
        <f t="shared" si="21"/>
        <v/>
      </c>
      <c r="M281" s="1" t="str">
        <f t="shared" si="22"/>
        <v/>
      </c>
      <c r="N281" s="1" t="str">
        <f t="shared" si="23"/>
        <v/>
      </c>
      <c r="O281" s="1" t="str">
        <f t="shared" si="24"/>
        <v/>
      </c>
      <c r="P281" s="34" t="str">
        <f>IF(IF(E281&gt;Ficha!$R$1,"",E281)=0,"",IF(E281&gt;Ficha!$R$1,Ficha!$R$1,E281))</f>
        <v/>
      </c>
      <c r="Q281" s="1" t="str" cm="1">
        <f t="array" ref="Q281">IF(IF($E281&gt;Ficha!$R$1,"",F281)=0,"",IF($E281&gt;Ficha!$R$1,((_xll.ECONOMATICA(Portafolios!$B$19,"Return",$P$9,$B$1)/100)+1)*100,F281))</f>
        <v/>
      </c>
      <c r="R281" s="1" t="str" cm="1">
        <f t="array" ref="R281">IF(IF($E281&gt;Ficha!$R$1,"",G281)=0,"",IF($E281&gt;Ficha!$R$1,((_xll.ECONOMATICA(Portafolios!$F$19,"Return",$P$9,$B$1)/100)+1)*100,G281))</f>
        <v/>
      </c>
      <c r="S281" s="1" t="str" cm="1">
        <f t="array" ref="S281">IF(IF($E281&gt;Ficha!$R$1,"",H281)=0,"",IF($E281&gt;Ficha!$R$1,((_xll.ECONOMATICA(Portafolios!$J$19,"Return",$P$9,$B$1)/100)+1)*100,H281))</f>
        <v/>
      </c>
      <c r="T281" s="1" t="str" cm="1">
        <f t="array" ref="T281">IF(IF($E281&gt;Ficha!$R$1,"",I281)=0,"",IF($E281&gt;Ficha!$R$1,((_xll.ECONOMATICA(Estrategia!A292,"Return",$P$9,$B$1)/100)+1)*100,I281))</f>
        <v/>
      </c>
      <c r="U281" s="1" t="str" cm="1">
        <f t="array" ref="U281">IF(IF($E281&gt;Ficha!$R$1,"",J281)=0,"",IF($E281&gt;Ficha!$R$1,((_xll.ECONOMATICA($U$7,"Return",$P$9,$B$1)/100)+1)*100,J281))</f>
        <v/>
      </c>
      <c r="V281" s="1" t="str">
        <f>IF(IF($E$9&gt;Ficha!$R$1,"",K281)=0,"",IF($E$9&gt;Ficha!$R$1,"",K281))</f>
        <v/>
      </c>
    </row>
    <row r="282" spans="5:22" x14ac:dyDescent="0.3">
      <c r="E282" s="34"/>
      <c r="L282" s="30" t="str">
        <f t="shared" si="21"/>
        <v/>
      </c>
      <c r="M282" s="1" t="str">
        <f t="shared" si="22"/>
        <v/>
      </c>
      <c r="N282" s="1" t="str">
        <f t="shared" si="23"/>
        <v/>
      </c>
      <c r="O282" s="1" t="str">
        <f t="shared" si="24"/>
        <v/>
      </c>
      <c r="P282" s="34" t="str">
        <f>IF(IF(E282&gt;Ficha!$R$1,"",E282)=0,"",IF(E282&gt;Ficha!$R$1,Ficha!$R$1,E282))</f>
        <v/>
      </c>
      <c r="Q282" s="1" t="str" cm="1">
        <f t="array" ref="Q282">IF(IF($E282&gt;Ficha!$R$1,"",F282)=0,"",IF($E282&gt;Ficha!$R$1,((_xll.ECONOMATICA(Portafolios!$B$19,"Return",$P$9,$B$1)/100)+1)*100,F282))</f>
        <v/>
      </c>
      <c r="R282" s="1" t="str" cm="1">
        <f t="array" ref="R282">IF(IF($E282&gt;Ficha!$R$1,"",G282)=0,"",IF($E282&gt;Ficha!$R$1,((_xll.ECONOMATICA(Portafolios!$F$19,"Return",$P$9,$B$1)/100)+1)*100,G282))</f>
        <v/>
      </c>
      <c r="S282" s="1" t="str" cm="1">
        <f t="array" ref="S282">IF(IF($E282&gt;Ficha!$R$1,"",H282)=0,"",IF($E282&gt;Ficha!$R$1,((_xll.ECONOMATICA(Portafolios!$J$19,"Return",$P$9,$B$1)/100)+1)*100,H282))</f>
        <v/>
      </c>
      <c r="T282" s="1" t="str" cm="1">
        <f t="array" ref="T282">IF(IF($E282&gt;Ficha!$R$1,"",I282)=0,"",IF($E282&gt;Ficha!$R$1,((_xll.ECONOMATICA(Estrategia!A293,"Return",$P$9,$B$1)/100)+1)*100,I282))</f>
        <v/>
      </c>
      <c r="U282" s="1" t="str" cm="1">
        <f t="array" ref="U282">IF(IF($E282&gt;Ficha!$R$1,"",J282)=0,"",IF($E282&gt;Ficha!$R$1,((_xll.ECONOMATICA($U$7,"Return",$P$9,$B$1)/100)+1)*100,J282))</f>
        <v/>
      </c>
      <c r="V282" s="1" t="str">
        <f>IF(IF($E$9&gt;Ficha!$R$1,"",K282)=0,"",IF($E$9&gt;Ficha!$R$1,"",K282))</f>
        <v/>
      </c>
    </row>
    <row r="283" spans="5:22" x14ac:dyDescent="0.3">
      <c r="E283" s="34"/>
      <c r="L283" s="30" t="str">
        <f t="shared" si="21"/>
        <v/>
      </c>
      <c r="M283" s="1" t="str">
        <f t="shared" si="22"/>
        <v/>
      </c>
      <c r="N283" s="1" t="str">
        <f t="shared" si="23"/>
        <v/>
      </c>
      <c r="O283" s="1" t="str">
        <f t="shared" si="24"/>
        <v/>
      </c>
      <c r="P283" s="34" t="str">
        <f>IF(IF(E283&gt;Ficha!$R$1,"",E283)=0,"",IF(E283&gt;Ficha!$R$1,Ficha!$R$1,E283))</f>
        <v/>
      </c>
      <c r="Q283" s="1" t="str" cm="1">
        <f t="array" ref="Q283">IF(IF($E283&gt;Ficha!$R$1,"",F283)=0,"",IF($E283&gt;Ficha!$R$1,((_xll.ECONOMATICA(Portafolios!$B$19,"Return",$P$9,$B$1)/100)+1)*100,F283))</f>
        <v/>
      </c>
      <c r="R283" s="1" t="str" cm="1">
        <f t="array" ref="R283">IF(IF($E283&gt;Ficha!$R$1,"",G283)=0,"",IF($E283&gt;Ficha!$R$1,((_xll.ECONOMATICA(Portafolios!$F$19,"Return",$P$9,$B$1)/100)+1)*100,G283))</f>
        <v/>
      </c>
      <c r="S283" s="1" t="str" cm="1">
        <f t="array" ref="S283">IF(IF($E283&gt;Ficha!$R$1,"",H283)=0,"",IF($E283&gt;Ficha!$R$1,((_xll.ECONOMATICA(Portafolios!$J$19,"Return",$P$9,$B$1)/100)+1)*100,H283))</f>
        <v/>
      </c>
      <c r="T283" s="1" t="str" cm="1">
        <f t="array" ref="T283">IF(IF($E283&gt;Ficha!$R$1,"",I283)=0,"",IF($E283&gt;Ficha!$R$1,((_xll.ECONOMATICA(Estrategia!A294,"Return",$P$9,$B$1)/100)+1)*100,I283))</f>
        <v/>
      </c>
      <c r="U283" s="1" t="str" cm="1">
        <f t="array" ref="U283">IF(IF($E283&gt;Ficha!$R$1,"",J283)=0,"",IF($E283&gt;Ficha!$R$1,((_xll.ECONOMATICA($U$7,"Return",$P$9,$B$1)/100)+1)*100,J283))</f>
        <v/>
      </c>
      <c r="V283" s="1" t="str">
        <f>IF(IF($E$9&gt;Ficha!$R$1,"",K283)=0,"",IF($E$9&gt;Ficha!$R$1,"",K283))</f>
        <v/>
      </c>
    </row>
    <row r="284" spans="5:22" x14ac:dyDescent="0.3">
      <c r="E284" s="34"/>
      <c r="L284" s="30" t="str">
        <f t="shared" si="21"/>
        <v/>
      </c>
      <c r="M284" s="1" t="str">
        <f t="shared" si="22"/>
        <v/>
      </c>
      <c r="N284" s="1" t="str">
        <f t="shared" si="23"/>
        <v/>
      </c>
      <c r="O284" s="1" t="str">
        <f t="shared" si="24"/>
        <v/>
      </c>
      <c r="P284" s="34" t="str">
        <f>IF(IF(E284&gt;Ficha!$R$1,"",E284)=0,"",IF(E284&gt;Ficha!$R$1,Ficha!$R$1,E284))</f>
        <v/>
      </c>
      <c r="Q284" s="1" t="str" cm="1">
        <f t="array" ref="Q284">IF(IF($E284&gt;Ficha!$R$1,"",F284)=0,"",IF($E284&gt;Ficha!$R$1,((_xll.ECONOMATICA(Portafolios!$B$19,"Return",$P$9,$B$1)/100)+1)*100,F284))</f>
        <v/>
      </c>
      <c r="R284" s="1" t="str" cm="1">
        <f t="array" ref="R284">IF(IF($E284&gt;Ficha!$R$1,"",G284)=0,"",IF($E284&gt;Ficha!$R$1,((_xll.ECONOMATICA(Portafolios!$F$19,"Return",$P$9,$B$1)/100)+1)*100,G284))</f>
        <v/>
      </c>
      <c r="S284" s="1" t="str" cm="1">
        <f t="array" ref="S284">IF(IF($E284&gt;Ficha!$R$1,"",H284)=0,"",IF($E284&gt;Ficha!$R$1,((_xll.ECONOMATICA(Portafolios!$J$19,"Return",$P$9,$B$1)/100)+1)*100,H284))</f>
        <v/>
      </c>
      <c r="T284" s="1" t="str" cm="1">
        <f t="array" ref="T284">IF(IF($E284&gt;Ficha!$R$1,"",I284)=0,"",IF($E284&gt;Ficha!$R$1,((_xll.ECONOMATICA(Estrategia!A295,"Return",$P$9,$B$1)/100)+1)*100,I284))</f>
        <v/>
      </c>
      <c r="U284" s="1" t="str" cm="1">
        <f t="array" ref="U284">IF(IF($E284&gt;Ficha!$R$1,"",J284)=0,"",IF($E284&gt;Ficha!$R$1,((_xll.ECONOMATICA($U$7,"Return",$P$9,$B$1)/100)+1)*100,J284))</f>
        <v/>
      </c>
      <c r="V284" s="1" t="str">
        <f>IF(IF($E$9&gt;Ficha!$R$1,"",K284)=0,"",IF($E$9&gt;Ficha!$R$1,"",K284))</f>
        <v/>
      </c>
    </row>
    <row r="285" spans="5:22" x14ac:dyDescent="0.3">
      <c r="E285" s="34"/>
      <c r="L285" s="30" t="str">
        <f t="shared" si="21"/>
        <v/>
      </c>
      <c r="M285" s="1" t="str">
        <f t="shared" si="22"/>
        <v/>
      </c>
      <c r="N285" s="1" t="str">
        <f t="shared" si="23"/>
        <v/>
      </c>
      <c r="O285" s="1" t="str">
        <f t="shared" si="24"/>
        <v/>
      </c>
      <c r="P285" s="34" t="str">
        <f>IF(IF(E285&gt;Ficha!$R$1,"",E285)=0,"",IF(E285&gt;Ficha!$R$1,Ficha!$R$1,E285))</f>
        <v/>
      </c>
      <c r="Q285" s="1" t="str" cm="1">
        <f t="array" ref="Q285">IF(IF($E285&gt;Ficha!$R$1,"",F285)=0,"",IF($E285&gt;Ficha!$R$1,((_xll.ECONOMATICA(Portafolios!$B$19,"Return",$P$9,$B$1)/100)+1)*100,F285))</f>
        <v/>
      </c>
      <c r="R285" s="1" t="str" cm="1">
        <f t="array" ref="R285">IF(IF($E285&gt;Ficha!$R$1,"",G285)=0,"",IF($E285&gt;Ficha!$R$1,((_xll.ECONOMATICA(Portafolios!$F$19,"Return",$P$9,$B$1)/100)+1)*100,G285))</f>
        <v/>
      </c>
      <c r="S285" s="1" t="str" cm="1">
        <f t="array" ref="S285">IF(IF($E285&gt;Ficha!$R$1,"",H285)=0,"",IF($E285&gt;Ficha!$R$1,((_xll.ECONOMATICA(Portafolios!$J$19,"Return",$P$9,$B$1)/100)+1)*100,H285))</f>
        <v/>
      </c>
      <c r="T285" s="1" t="str" cm="1">
        <f t="array" ref="T285">IF(IF($E285&gt;Ficha!$R$1,"",I285)=0,"",IF($E285&gt;Ficha!$R$1,((_xll.ECONOMATICA(Estrategia!A296,"Return",$P$9,$B$1)/100)+1)*100,I285))</f>
        <v/>
      </c>
      <c r="U285" s="1" t="str" cm="1">
        <f t="array" ref="U285">IF(IF($E285&gt;Ficha!$R$1,"",J285)=0,"",IF($E285&gt;Ficha!$R$1,((_xll.ECONOMATICA($U$7,"Return",$P$9,$B$1)/100)+1)*100,J285))</f>
        <v/>
      </c>
      <c r="V285" s="1" t="str">
        <f>IF(IF($E$9&gt;Ficha!$R$1,"",K285)=0,"",IF($E$9&gt;Ficha!$R$1,"",K285))</f>
        <v/>
      </c>
    </row>
    <row r="286" spans="5:22" x14ac:dyDescent="0.3">
      <c r="E286" s="34"/>
      <c r="L286" s="30" t="str">
        <f t="shared" si="21"/>
        <v/>
      </c>
      <c r="M286" s="1" t="str">
        <f t="shared" si="22"/>
        <v/>
      </c>
      <c r="N286" s="1" t="str">
        <f t="shared" si="23"/>
        <v/>
      </c>
      <c r="O286" s="1" t="str">
        <f t="shared" si="24"/>
        <v/>
      </c>
      <c r="P286" s="34" t="str">
        <f>IF(IF(E286&gt;Ficha!$R$1,"",E286)=0,"",IF(E286&gt;Ficha!$R$1,Ficha!$R$1,E286))</f>
        <v/>
      </c>
      <c r="Q286" s="1" t="str" cm="1">
        <f t="array" ref="Q286">IF(IF($E286&gt;Ficha!$R$1,"",F286)=0,"",IF($E286&gt;Ficha!$R$1,((_xll.ECONOMATICA(Portafolios!$B$19,"Return",$P$9,$B$1)/100)+1)*100,F286))</f>
        <v/>
      </c>
      <c r="R286" s="1" t="str" cm="1">
        <f t="array" ref="R286">IF(IF($E286&gt;Ficha!$R$1,"",G286)=0,"",IF($E286&gt;Ficha!$R$1,((_xll.ECONOMATICA(Portafolios!$F$19,"Return",$P$9,$B$1)/100)+1)*100,G286))</f>
        <v/>
      </c>
      <c r="S286" s="1" t="str" cm="1">
        <f t="array" ref="S286">IF(IF($E286&gt;Ficha!$R$1,"",H286)=0,"",IF($E286&gt;Ficha!$R$1,((_xll.ECONOMATICA(Portafolios!$J$19,"Return",$P$9,$B$1)/100)+1)*100,H286))</f>
        <v/>
      </c>
      <c r="T286" s="1" t="str" cm="1">
        <f t="array" ref="T286">IF(IF($E286&gt;Ficha!$R$1,"",I286)=0,"",IF($E286&gt;Ficha!$R$1,((_xll.ECONOMATICA(Estrategia!A297,"Return",$P$9,$B$1)/100)+1)*100,I286))</f>
        <v/>
      </c>
      <c r="U286" s="1" t="str" cm="1">
        <f t="array" ref="U286">IF(IF($E286&gt;Ficha!$R$1,"",J286)=0,"",IF($E286&gt;Ficha!$R$1,((_xll.ECONOMATICA($U$7,"Return",$P$9,$B$1)/100)+1)*100,J286))</f>
        <v/>
      </c>
      <c r="V286" s="1" t="str">
        <f>IF(IF($E$9&gt;Ficha!$R$1,"",K286)=0,"",IF($E$9&gt;Ficha!$R$1,"",K286))</f>
        <v/>
      </c>
    </row>
    <row r="287" spans="5:22" x14ac:dyDescent="0.3">
      <c r="E287" s="34"/>
      <c r="L287" s="30" t="str">
        <f t="shared" si="21"/>
        <v/>
      </c>
      <c r="M287" s="1" t="str">
        <f t="shared" si="22"/>
        <v/>
      </c>
      <c r="N287" s="1" t="str">
        <f t="shared" si="23"/>
        <v/>
      </c>
      <c r="O287" s="1" t="str">
        <f t="shared" si="24"/>
        <v/>
      </c>
      <c r="P287" s="34" t="str">
        <f>IF(IF(E287&gt;Ficha!$R$1,"",E287)=0,"",IF(E287&gt;Ficha!$R$1,Ficha!$R$1,E287))</f>
        <v/>
      </c>
      <c r="Q287" s="1" t="str" cm="1">
        <f t="array" ref="Q287">IF(IF($E287&gt;Ficha!$R$1,"",F287)=0,"",IF($E287&gt;Ficha!$R$1,((_xll.ECONOMATICA(Portafolios!$B$19,"Return",$P$9,$B$1)/100)+1)*100,F287))</f>
        <v/>
      </c>
      <c r="R287" s="1" t="str" cm="1">
        <f t="array" ref="R287">IF(IF($E287&gt;Ficha!$R$1,"",G287)=0,"",IF($E287&gt;Ficha!$R$1,((_xll.ECONOMATICA(Portafolios!$F$19,"Return",$P$9,$B$1)/100)+1)*100,G287))</f>
        <v/>
      </c>
      <c r="S287" s="1" t="str" cm="1">
        <f t="array" ref="S287">IF(IF($E287&gt;Ficha!$R$1,"",H287)=0,"",IF($E287&gt;Ficha!$R$1,((_xll.ECONOMATICA(Portafolios!$J$19,"Return",$P$9,$B$1)/100)+1)*100,H287))</f>
        <v/>
      </c>
      <c r="T287" s="1" t="str" cm="1">
        <f t="array" ref="T287">IF(IF($E287&gt;Ficha!$R$1,"",I287)=0,"",IF($E287&gt;Ficha!$R$1,((_xll.ECONOMATICA(Estrategia!A298,"Return",$P$9,$B$1)/100)+1)*100,I287))</f>
        <v/>
      </c>
      <c r="U287" s="1" t="str" cm="1">
        <f t="array" ref="U287">IF(IF($E287&gt;Ficha!$R$1,"",J287)=0,"",IF($E287&gt;Ficha!$R$1,((_xll.ECONOMATICA($U$7,"Return",$P$9,$B$1)/100)+1)*100,J287))</f>
        <v/>
      </c>
      <c r="V287" s="1" t="str">
        <f>IF(IF($E$9&gt;Ficha!$R$1,"",K287)=0,"",IF($E$9&gt;Ficha!$R$1,"",K287))</f>
        <v/>
      </c>
    </row>
    <row r="288" spans="5:22" x14ac:dyDescent="0.3">
      <c r="E288" s="34"/>
      <c r="L288" s="30" t="str">
        <f t="shared" si="21"/>
        <v/>
      </c>
      <c r="M288" s="1" t="str">
        <f t="shared" si="22"/>
        <v/>
      </c>
      <c r="N288" s="1" t="str">
        <f t="shared" si="23"/>
        <v/>
      </c>
      <c r="O288" s="1" t="str">
        <f t="shared" si="24"/>
        <v/>
      </c>
      <c r="P288" s="34" t="str">
        <f>IF(IF(E288&gt;Ficha!$R$1,"",E288)=0,"",IF(E288&gt;Ficha!$R$1,Ficha!$R$1,E288))</f>
        <v/>
      </c>
      <c r="Q288" s="1" t="str" cm="1">
        <f t="array" ref="Q288">IF(IF($E288&gt;Ficha!$R$1,"",F288)=0,"",IF($E288&gt;Ficha!$R$1,((_xll.ECONOMATICA(Portafolios!$B$19,"Return",$P$9,$B$1)/100)+1)*100,F288))</f>
        <v/>
      </c>
      <c r="R288" s="1" t="str" cm="1">
        <f t="array" ref="R288">IF(IF($E288&gt;Ficha!$R$1,"",G288)=0,"",IF($E288&gt;Ficha!$R$1,((_xll.ECONOMATICA(Portafolios!$F$19,"Return",$P$9,$B$1)/100)+1)*100,G288))</f>
        <v/>
      </c>
      <c r="S288" s="1" t="str" cm="1">
        <f t="array" ref="S288">IF(IF($E288&gt;Ficha!$R$1,"",H288)=0,"",IF($E288&gt;Ficha!$R$1,((_xll.ECONOMATICA(Portafolios!$J$19,"Return",$P$9,$B$1)/100)+1)*100,H288))</f>
        <v/>
      </c>
      <c r="T288" s="1" t="str" cm="1">
        <f t="array" ref="T288">IF(IF($E288&gt;Ficha!$R$1,"",I288)=0,"",IF($E288&gt;Ficha!$R$1,((_xll.ECONOMATICA(Estrategia!A299,"Return",$P$9,$B$1)/100)+1)*100,I288))</f>
        <v/>
      </c>
      <c r="U288" s="1" t="str" cm="1">
        <f t="array" ref="U288">IF(IF($E288&gt;Ficha!$R$1,"",J288)=0,"",IF($E288&gt;Ficha!$R$1,((_xll.ECONOMATICA($U$7,"Return",$P$9,$B$1)/100)+1)*100,J288))</f>
        <v/>
      </c>
      <c r="V288" s="1" t="str">
        <f>IF(IF($E$9&gt;Ficha!$R$1,"",K288)=0,"",IF($E$9&gt;Ficha!$R$1,"",K288))</f>
        <v/>
      </c>
    </row>
    <row r="289" spans="5:22" x14ac:dyDescent="0.3">
      <c r="E289" s="34"/>
      <c r="L289" s="30" t="str">
        <f t="shared" si="21"/>
        <v/>
      </c>
      <c r="M289" s="1" t="str">
        <f t="shared" si="22"/>
        <v/>
      </c>
      <c r="N289" s="1" t="str">
        <f t="shared" si="23"/>
        <v/>
      </c>
      <c r="O289" s="1" t="str">
        <f t="shared" si="24"/>
        <v/>
      </c>
      <c r="P289" s="34" t="str">
        <f>IF(IF(E289&gt;Ficha!$R$1,"",E289)=0,"",IF(E289&gt;Ficha!$R$1,Ficha!$R$1,E289))</f>
        <v/>
      </c>
      <c r="Q289" s="1" t="str" cm="1">
        <f t="array" ref="Q289">IF(IF($E289&gt;Ficha!$R$1,"",F289)=0,"",IF($E289&gt;Ficha!$R$1,((_xll.ECONOMATICA(Portafolios!$B$19,"Return",$P$9,$B$1)/100)+1)*100,F289))</f>
        <v/>
      </c>
      <c r="R289" s="1" t="str" cm="1">
        <f t="array" ref="R289">IF(IF($E289&gt;Ficha!$R$1,"",G289)=0,"",IF($E289&gt;Ficha!$R$1,((_xll.ECONOMATICA(Portafolios!$F$19,"Return",$P$9,$B$1)/100)+1)*100,G289))</f>
        <v/>
      </c>
      <c r="S289" s="1" t="str" cm="1">
        <f t="array" ref="S289">IF(IF($E289&gt;Ficha!$R$1,"",H289)=0,"",IF($E289&gt;Ficha!$R$1,((_xll.ECONOMATICA(Portafolios!$J$19,"Return",$P$9,$B$1)/100)+1)*100,H289))</f>
        <v/>
      </c>
      <c r="T289" s="1" t="str" cm="1">
        <f t="array" ref="T289">IF(IF($E289&gt;Ficha!$R$1,"",I289)=0,"",IF($E289&gt;Ficha!$R$1,((_xll.ECONOMATICA(Estrategia!A300,"Return",$P$9,$B$1)/100)+1)*100,I289))</f>
        <v/>
      </c>
      <c r="U289" s="1" t="str" cm="1">
        <f t="array" ref="U289">IF(IF($E289&gt;Ficha!$R$1,"",J289)=0,"",IF($E289&gt;Ficha!$R$1,((_xll.ECONOMATICA($U$7,"Return",$P$9,$B$1)/100)+1)*100,J289))</f>
        <v/>
      </c>
      <c r="V289" s="1" t="str">
        <f>IF(IF($E$9&gt;Ficha!$R$1,"",K289)=0,"",IF($E$9&gt;Ficha!$R$1,"",K289))</f>
        <v/>
      </c>
    </row>
    <row r="290" spans="5:22" x14ac:dyDescent="0.3">
      <c r="E290" s="34"/>
      <c r="L290" s="30" t="str">
        <f t="shared" si="21"/>
        <v/>
      </c>
      <c r="M290" s="1" t="str">
        <f t="shared" si="22"/>
        <v/>
      </c>
      <c r="N290" s="1" t="str">
        <f t="shared" si="23"/>
        <v/>
      </c>
      <c r="O290" s="1" t="str">
        <f t="shared" si="24"/>
        <v/>
      </c>
      <c r="P290" s="34" t="str">
        <f>IF(IF(E290&gt;Ficha!$R$1,"",E290)=0,"",IF(E290&gt;Ficha!$R$1,Ficha!$R$1,E290))</f>
        <v/>
      </c>
      <c r="Q290" s="1" t="str" cm="1">
        <f t="array" ref="Q290">IF(IF($E290&gt;Ficha!$R$1,"",F290)=0,"",IF($E290&gt;Ficha!$R$1,((_xll.ECONOMATICA(Portafolios!$B$19,"Return",$P$9,$B$1)/100)+1)*100,F290))</f>
        <v/>
      </c>
      <c r="R290" s="1" t="str" cm="1">
        <f t="array" ref="R290">IF(IF($E290&gt;Ficha!$R$1,"",G290)=0,"",IF($E290&gt;Ficha!$R$1,((_xll.ECONOMATICA(Portafolios!$F$19,"Return",$P$9,$B$1)/100)+1)*100,G290))</f>
        <v/>
      </c>
      <c r="S290" s="1" t="str" cm="1">
        <f t="array" ref="S290">IF(IF($E290&gt;Ficha!$R$1,"",H290)=0,"",IF($E290&gt;Ficha!$R$1,((_xll.ECONOMATICA(Portafolios!$J$19,"Return",$P$9,$B$1)/100)+1)*100,H290))</f>
        <v/>
      </c>
      <c r="T290" s="1" t="str" cm="1">
        <f t="array" ref="T290">IF(IF($E290&gt;Ficha!$R$1,"",I290)=0,"",IF($E290&gt;Ficha!$R$1,((_xll.ECONOMATICA(Estrategia!A301,"Return",$P$9,$B$1)/100)+1)*100,I290))</f>
        <v/>
      </c>
      <c r="U290" s="1" t="str" cm="1">
        <f t="array" ref="U290">IF(IF($E290&gt;Ficha!$R$1,"",J290)=0,"",IF($E290&gt;Ficha!$R$1,((_xll.ECONOMATICA($U$7,"Return",$P$9,$B$1)/100)+1)*100,J290))</f>
        <v/>
      </c>
      <c r="V290" s="1" t="str">
        <f>IF(IF($E$9&gt;Ficha!$R$1,"",K290)=0,"",IF($E$9&gt;Ficha!$R$1,"",K290))</f>
        <v/>
      </c>
    </row>
    <row r="291" spans="5:22" x14ac:dyDescent="0.3">
      <c r="E291" s="34"/>
      <c r="L291" s="30" t="str">
        <f t="shared" si="21"/>
        <v/>
      </c>
      <c r="M291" s="1" t="str">
        <f t="shared" si="22"/>
        <v/>
      </c>
      <c r="N291" s="1" t="str">
        <f t="shared" si="23"/>
        <v/>
      </c>
      <c r="O291" s="1" t="str">
        <f t="shared" si="24"/>
        <v/>
      </c>
      <c r="P291" s="34" t="str">
        <f>IF(IF(E291&gt;Ficha!$R$1,"",E291)=0,"",IF(E291&gt;Ficha!$R$1,Ficha!$R$1,E291))</f>
        <v/>
      </c>
      <c r="Q291" s="1" t="str" cm="1">
        <f t="array" ref="Q291">IF(IF($E291&gt;Ficha!$R$1,"",F291)=0,"",IF($E291&gt;Ficha!$R$1,((_xll.ECONOMATICA(Portafolios!$B$19,"Return",$P$9,$B$1)/100)+1)*100,F291))</f>
        <v/>
      </c>
      <c r="R291" s="1" t="str" cm="1">
        <f t="array" ref="R291">IF(IF($E291&gt;Ficha!$R$1,"",G291)=0,"",IF($E291&gt;Ficha!$R$1,((_xll.ECONOMATICA(Portafolios!$F$19,"Return",$P$9,$B$1)/100)+1)*100,G291))</f>
        <v/>
      </c>
      <c r="S291" s="1" t="str" cm="1">
        <f t="array" ref="S291">IF(IF($E291&gt;Ficha!$R$1,"",H291)=0,"",IF($E291&gt;Ficha!$R$1,((_xll.ECONOMATICA(Portafolios!$J$19,"Return",$P$9,$B$1)/100)+1)*100,H291))</f>
        <v/>
      </c>
      <c r="T291" s="1" t="str" cm="1">
        <f t="array" ref="T291">IF(IF($E291&gt;Ficha!$R$1,"",I291)=0,"",IF($E291&gt;Ficha!$R$1,((_xll.ECONOMATICA(Estrategia!A302,"Return",$P$9,$B$1)/100)+1)*100,I291))</f>
        <v/>
      </c>
      <c r="U291" s="1" t="str" cm="1">
        <f t="array" ref="U291">IF(IF($E291&gt;Ficha!$R$1,"",J291)=0,"",IF($E291&gt;Ficha!$R$1,((_xll.ECONOMATICA($U$7,"Return",$P$9,$B$1)/100)+1)*100,J291))</f>
        <v/>
      </c>
      <c r="V291" s="1" t="str">
        <f>IF(IF($E$9&gt;Ficha!$R$1,"",K291)=0,"",IF($E$9&gt;Ficha!$R$1,"",K291))</f>
        <v/>
      </c>
    </row>
    <row r="292" spans="5:22" x14ac:dyDescent="0.3">
      <c r="E292" s="34"/>
      <c r="L292" s="30" t="str">
        <f t="shared" si="21"/>
        <v/>
      </c>
      <c r="M292" s="1" t="str">
        <f t="shared" si="22"/>
        <v/>
      </c>
      <c r="N292" s="1" t="str">
        <f t="shared" si="23"/>
        <v/>
      </c>
      <c r="O292" s="1" t="str">
        <f t="shared" si="24"/>
        <v/>
      </c>
      <c r="P292" s="34" t="str">
        <f>IF(IF(E292&gt;Ficha!$R$1,"",E292)=0,"",IF(E292&gt;Ficha!$R$1,Ficha!$R$1,E292))</f>
        <v/>
      </c>
      <c r="Q292" s="1" t="str" cm="1">
        <f t="array" ref="Q292">IF(IF($E292&gt;Ficha!$R$1,"",F292)=0,"",IF($E292&gt;Ficha!$R$1,((_xll.ECONOMATICA(Portafolios!$B$19,"Return",$P$9,$B$1)/100)+1)*100,F292))</f>
        <v/>
      </c>
      <c r="R292" s="1" t="str" cm="1">
        <f t="array" ref="R292">IF(IF($E292&gt;Ficha!$R$1,"",G292)=0,"",IF($E292&gt;Ficha!$R$1,((_xll.ECONOMATICA(Portafolios!$F$19,"Return",$P$9,$B$1)/100)+1)*100,G292))</f>
        <v/>
      </c>
      <c r="S292" s="1" t="str" cm="1">
        <f t="array" ref="S292">IF(IF($E292&gt;Ficha!$R$1,"",H292)=0,"",IF($E292&gt;Ficha!$R$1,((_xll.ECONOMATICA(Portafolios!$J$19,"Return",$P$9,$B$1)/100)+1)*100,H292))</f>
        <v/>
      </c>
      <c r="T292" s="1" t="str" cm="1">
        <f t="array" ref="T292">IF(IF($E292&gt;Ficha!$R$1,"",I292)=0,"",IF($E292&gt;Ficha!$R$1,((_xll.ECONOMATICA(Estrategia!A303,"Return",$P$9,$B$1)/100)+1)*100,I292))</f>
        <v/>
      </c>
      <c r="U292" s="1" t="str" cm="1">
        <f t="array" ref="U292">IF(IF($E292&gt;Ficha!$R$1,"",J292)=0,"",IF($E292&gt;Ficha!$R$1,((_xll.ECONOMATICA($U$7,"Return",$P$9,$B$1)/100)+1)*100,J292))</f>
        <v/>
      </c>
      <c r="V292" s="1" t="str">
        <f>IF(IF($E$9&gt;Ficha!$R$1,"",K292)=0,"",IF($E$9&gt;Ficha!$R$1,"",K292))</f>
        <v/>
      </c>
    </row>
    <row r="293" spans="5:22" x14ac:dyDescent="0.3">
      <c r="E293" s="34"/>
      <c r="L293" s="30" t="str">
        <f t="shared" si="21"/>
        <v/>
      </c>
      <c r="M293" s="1" t="str">
        <f t="shared" si="22"/>
        <v/>
      </c>
      <c r="N293" s="1" t="str">
        <f t="shared" si="23"/>
        <v/>
      </c>
      <c r="O293" s="1" t="str">
        <f t="shared" si="24"/>
        <v/>
      </c>
      <c r="P293" s="34" t="str">
        <f>IF(IF(E293&gt;Ficha!$R$1,"",E293)=0,"",IF(E293&gt;Ficha!$R$1,Ficha!$R$1,E293))</f>
        <v/>
      </c>
      <c r="Q293" s="1" t="str" cm="1">
        <f t="array" ref="Q293">IF(IF($E293&gt;Ficha!$R$1,"",F293)=0,"",IF($E293&gt;Ficha!$R$1,((_xll.ECONOMATICA(Portafolios!$B$19,"Return",$P$9,$B$1)/100)+1)*100,F293))</f>
        <v/>
      </c>
      <c r="R293" s="1" t="str" cm="1">
        <f t="array" ref="R293">IF(IF($E293&gt;Ficha!$R$1,"",G293)=0,"",IF($E293&gt;Ficha!$R$1,((_xll.ECONOMATICA(Portafolios!$F$19,"Return",$P$9,$B$1)/100)+1)*100,G293))</f>
        <v/>
      </c>
      <c r="S293" s="1" t="str" cm="1">
        <f t="array" ref="S293">IF(IF($E293&gt;Ficha!$R$1,"",H293)=0,"",IF($E293&gt;Ficha!$R$1,((_xll.ECONOMATICA(Portafolios!$J$19,"Return",$P$9,$B$1)/100)+1)*100,H293))</f>
        <v/>
      </c>
      <c r="T293" s="1" t="str" cm="1">
        <f t="array" ref="T293">IF(IF($E293&gt;Ficha!$R$1,"",I293)=0,"",IF($E293&gt;Ficha!$R$1,((_xll.ECONOMATICA(Estrategia!A304,"Return",$P$9,$B$1)/100)+1)*100,I293))</f>
        <v/>
      </c>
      <c r="U293" s="1" t="str" cm="1">
        <f t="array" ref="U293">IF(IF($E293&gt;Ficha!$R$1,"",J293)=0,"",IF($E293&gt;Ficha!$R$1,((_xll.ECONOMATICA($U$7,"Return",$P$9,$B$1)/100)+1)*100,J293))</f>
        <v/>
      </c>
      <c r="V293" s="1" t="str">
        <f>IF(IF($E$9&gt;Ficha!$R$1,"",K293)=0,"",IF($E$9&gt;Ficha!$R$1,"",K293))</f>
        <v/>
      </c>
    </row>
    <row r="294" spans="5:22" x14ac:dyDescent="0.3">
      <c r="E294" s="34"/>
      <c r="L294" s="30" t="str">
        <f t="shared" si="21"/>
        <v/>
      </c>
      <c r="M294" s="1" t="str">
        <f t="shared" si="22"/>
        <v/>
      </c>
      <c r="N294" s="1" t="str">
        <f t="shared" si="23"/>
        <v/>
      </c>
      <c r="O294" s="1" t="str">
        <f t="shared" si="24"/>
        <v/>
      </c>
      <c r="P294" s="34" t="str">
        <f>IF(IF(E294&gt;Ficha!$R$1,"",E294)=0,"",IF(E294&gt;Ficha!$R$1,Ficha!$R$1,E294))</f>
        <v/>
      </c>
      <c r="Q294" s="1" t="str" cm="1">
        <f t="array" ref="Q294">IF(IF($E294&gt;Ficha!$R$1,"",F294)=0,"",IF($E294&gt;Ficha!$R$1,((_xll.ECONOMATICA(Portafolios!$B$19,"Return",$P$9,$B$1)/100)+1)*100,F294))</f>
        <v/>
      </c>
      <c r="R294" s="1" t="str" cm="1">
        <f t="array" ref="R294">IF(IF($E294&gt;Ficha!$R$1,"",G294)=0,"",IF($E294&gt;Ficha!$R$1,((_xll.ECONOMATICA(Portafolios!$F$19,"Return",$P$9,$B$1)/100)+1)*100,G294))</f>
        <v/>
      </c>
      <c r="S294" s="1" t="str" cm="1">
        <f t="array" ref="S294">IF(IF($E294&gt;Ficha!$R$1,"",H294)=0,"",IF($E294&gt;Ficha!$R$1,((_xll.ECONOMATICA(Portafolios!$J$19,"Return",$P$9,$B$1)/100)+1)*100,H294))</f>
        <v/>
      </c>
      <c r="T294" s="1" t="str" cm="1">
        <f t="array" ref="T294">IF(IF($E294&gt;Ficha!$R$1,"",I294)=0,"",IF($E294&gt;Ficha!$R$1,((_xll.ECONOMATICA(Estrategia!A305,"Return",$P$9,$B$1)/100)+1)*100,I294))</f>
        <v/>
      </c>
      <c r="U294" s="1" t="str" cm="1">
        <f t="array" ref="U294">IF(IF($E294&gt;Ficha!$R$1,"",J294)=0,"",IF($E294&gt;Ficha!$R$1,((_xll.ECONOMATICA($U$7,"Return",$P$9,$B$1)/100)+1)*100,J294))</f>
        <v/>
      </c>
      <c r="V294" s="1" t="str">
        <f>IF(IF($E$9&gt;Ficha!$R$1,"",K294)=0,"",IF($E$9&gt;Ficha!$R$1,"",K294))</f>
        <v/>
      </c>
    </row>
    <row r="295" spans="5:22" x14ac:dyDescent="0.3">
      <c r="E295" s="34"/>
      <c r="L295" s="30" t="str">
        <f t="shared" si="21"/>
        <v/>
      </c>
      <c r="M295" s="1" t="str">
        <f t="shared" si="22"/>
        <v/>
      </c>
      <c r="N295" s="1" t="str">
        <f t="shared" si="23"/>
        <v/>
      </c>
      <c r="O295" s="1" t="str">
        <f t="shared" si="24"/>
        <v/>
      </c>
      <c r="P295" s="34" t="str">
        <f>IF(IF(E295&gt;Ficha!$R$1,"",E295)=0,"",IF(E295&gt;Ficha!$R$1,Ficha!$R$1,E295))</f>
        <v/>
      </c>
      <c r="Q295" s="1" t="str" cm="1">
        <f t="array" ref="Q295">IF(IF($E295&gt;Ficha!$R$1,"",F295)=0,"",IF($E295&gt;Ficha!$R$1,((_xll.ECONOMATICA(Portafolios!$B$19,"Return",$P$9,$B$1)/100)+1)*100,F295))</f>
        <v/>
      </c>
      <c r="R295" s="1" t="str" cm="1">
        <f t="array" ref="R295">IF(IF($E295&gt;Ficha!$R$1,"",G295)=0,"",IF($E295&gt;Ficha!$R$1,((_xll.ECONOMATICA(Portafolios!$F$19,"Return",$P$9,$B$1)/100)+1)*100,G295))</f>
        <v/>
      </c>
      <c r="S295" s="1" t="str" cm="1">
        <f t="array" ref="S295">IF(IF($E295&gt;Ficha!$R$1,"",H295)=0,"",IF($E295&gt;Ficha!$R$1,((_xll.ECONOMATICA(Portafolios!$J$19,"Return",$P$9,$B$1)/100)+1)*100,H295))</f>
        <v/>
      </c>
      <c r="T295" s="1" t="str" cm="1">
        <f t="array" ref="T295">IF(IF($E295&gt;Ficha!$R$1,"",I295)=0,"",IF($E295&gt;Ficha!$R$1,((_xll.ECONOMATICA(Estrategia!A306,"Return",$P$9,$B$1)/100)+1)*100,I295))</f>
        <v/>
      </c>
      <c r="U295" s="1" t="str" cm="1">
        <f t="array" ref="U295">IF(IF($E295&gt;Ficha!$R$1,"",J295)=0,"",IF($E295&gt;Ficha!$R$1,((_xll.ECONOMATICA($U$7,"Return",$P$9,$B$1)/100)+1)*100,J295))</f>
        <v/>
      </c>
      <c r="V295" s="1" t="str">
        <f>IF(IF($E$9&gt;Ficha!$R$1,"",K295)=0,"",IF($E$9&gt;Ficha!$R$1,"",K295))</f>
        <v/>
      </c>
    </row>
    <row r="296" spans="5:22" x14ac:dyDescent="0.3">
      <c r="E296" s="34"/>
      <c r="L296" s="30" t="str">
        <f t="shared" si="21"/>
        <v/>
      </c>
      <c r="M296" s="1" t="str">
        <f t="shared" si="22"/>
        <v/>
      </c>
      <c r="N296" s="1" t="str">
        <f t="shared" si="23"/>
        <v/>
      </c>
      <c r="O296" s="1" t="str">
        <f t="shared" si="24"/>
        <v/>
      </c>
      <c r="P296" s="34" t="str">
        <f>IF(IF(E296&gt;Ficha!$R$1,"",E296)=0,"",IF(E296&gt;Ficha!$R$1,Ficha!$R$1,E296))</f>
        <v/>
      </c>
      <c r="Q296" s="1" t="str" cm="1">
        <f t="array" ref="Q296">IF(IF($E296&gt;Ficha!$R$1,"",F296)=0,"",IF($E296&gt;Ficha!$R$1,((_xll.ECONOMATICA(Portafolios!$B$19,"Return",$P$9,$B$1)/100)+1)*100,F296))</f>
        <v/>
      </c>
      <c r="R296" s="1" t="str" cm="1">
        <f t="array" ref="R296">IF(IF($E296&gt;Ficha!$R$1,"",G296)=0,"",IF($E296&gt;Ficha!$R$1,((_xll.ECONOMATICA(Portafolios!$F$19,"Return",$P$9,$B$1)/100)+1)*100,G296))</f>
        <v/>
      </c>
      <c r="S296" s="1" t="str" cm="1">
        <f t="array" ref="S296">IF(IF($E296&gt;Ficha!$R$1,"",H296)=0,"",IF($E296&gt;Ficha!$R$1,((_xll.ECONOMATICA(Portafolios!$J$19,"Return",$P$9,$B$1)/100)+1)*100,H296))</f>
        <v/>
      </c>
      <c r="T296" s="1" t="str" cm="1">
        <f t="array" ref="T296">IF(IF($E296&gt;Ficha!$R$1,"",I296)=0,"",IF($E296&gt;Ficha!$R$1,((_xll.ECONOMATICA(Estrategia!A307,"Return",$P$9,$B$1)/100)+1)*100,I296))</f>
        <v/>
      </c>
      <c r="U296" s="1" t="str" cm="1">
        <f t="array" ref="U296">IF(IF($E296&gt;Ficha!$R$1,"",J296)=0,"",IF($E296&gt;Ficha!$R$1,((_xll.ECONOMATICA($U$7,"Return",$P$9,$B$1)/100)+1)*100,J296))</f>
        <v/>
      </c>
      <c r="V296" s="1" t="str">
        <f>IF(IF($E$9&gt;Ficha!$R$1,"",K296)=0,"",IF($E$9&gt;Ficha!$R$1,"",K296))</f>
        <v/>
      </c>
    </row>
    <row r="297" spans="5:22" x14ac:dyDescent="0.3">
      <c r="E297" s="34"/>
      <c r="L297" s="30" t="str">
        <f t="shared" si="21"/>
        <v/>
      </c>
      <c r="M297" s="1" t="str">
        <f t="shared" si="22"/>
        <v/>
      </c>
      <c r="N297" s="1" t="str">
        <f t="shared" si="23"/>
        <v/>
      </c>
      <c r="O297" s="1" t="str">
        <f t="shared" si="24"/>
        <v/>
      </c>
      <c r="P297" s="34" t="str">
        <f>IF(IF(E297&gt;Ficha!$R$1,"",E297)=0,"",IF(E297&gt;Ficha!$R$1,Ficha!$R$1,E297))</f>
        <v/>
      </c>
      <c r="Q297" s="1" t="str" cm="1">
        <f t="array" ref="Q297">IF(IF($E297&gt;Ficha!$R$1,"",F297)=0,"",IF($E297&gt;Ficha!$R$1,((_xll.ECONOMATICA(Portafolios!$B$19,"Return",$P$9,$B$1)/100)+1)*100,F297))</f>
        <v/>
      </c>
      <c r="R297" s="1" t="str" cm="1">
        <f t="array" ref="R297">IF(IF($E297&gt;Ficha!$R$1,"",G297)=0,"",IF($E297&gt;Ficha!$R$1,((_xll.ECONOMATICA(Portafolios!$F$19,"Return",$P$9,$B$1)/100)+1)*100,G297))</f>
        <v/>
      </c>
      <c r="S297" s="1" t="str" cm="1">
        <f t="array" ref="S297">IF(IF($E297&gt;Ficha!$R$1,"",H297)=0,"",IF($E297&gt;Ficha!$R$1,((_xll.ECONOMATICA(Portafolios!$J$19,"Return",$P$9,$B$1)/100)+1)*100,H297))</f>
        <v/>
      </c>
      <c r="T297" s="1" t="str" cm="1">
        <f t="array" ref="T297">IF(IF($E297&gt;Ficha!$R$1,"",I297)=0,"",IF($E297&gt;Ficha!$R$1,((_xll.ECONOMATICA(Estrategia!A308,"Return",$P$9,$B$1)/100)+1)*100,I297))</f>
        <v/>
      </c>
      <c r="U297" s="1" t="str" cm="1">
        <f t="array" ref="U297">IF(IF($E297&gt;Ficha!$R$1,"",J297)=0,"",IF($E297&gt;Ficha!$R$1,((_xll.ECONOMATICA($U$7,"Return",$P$9,$B$1)/100)+1)*100,J297))</f>
        <v/>
      </c>
      <c r="V297" s="1" t="str">
        <f>IF(IF($E$9&gt;Ficha!$R$1,"",K297)=0,"",IF($E$9&gt;Ficha!$R$1,"",K297))</f>
        <v/>
      </c>
    </row>
    <row r="298" spans="5:22" x14ac:dyDescent="0.3">
      <c r="E298" s="34"/>
      <c r="L298" s="30" t="str">
        <f t="shared" si="21"/>
        <v/>
      </c>
      <c r="M298" s="1" t="str">
        <f t="shared" si="22"/>
        <v/>
      </c>
      <c r="N298" s="1" t="str">
        <f t="shared" si="23"/>
        <v/>
      </c>
      <c r="O298" s="1" t="str">
        <f t="shared" si="24"/>
        <v/>
      </c>
      <c r="P298" s="34" t="str">
        <f>IF(IF(E298&gt;Ficha!$R$1,"",E298)=0,"",IF(E298&gt;Ficha!$R$1,Ficha!$R$1,E298))</f>
        <v/>
      </c>
      <c r="Q298" s="1" t="str" cm="1">
        <f t="array" ref="Q298">IF(IF($E298&gt;Ficha!$R$1,"",F298)=0,"",IF($E298&gt;Ficha!$R$1,((_xll.ECONOMATICA(Portafolios!$B$19,"Return",$P$9,$B$1)/100)+1)*100,F298))</f>
        <v/>
      </c>
      <c r="R298" s="1" t="str" cm="1">
        <f t="array" ref="R298">IF(IF($E298&gt;Ficha!$R$1,"",G298)=0,"",IF($E298&gt;Ficha!$R$1,((_xll.ECONOMATICA(Portafolios!$F$19,"Return",$P$9,$B$1)/100)+1)*100,G298))</f>
        <v/>
      </c>
      <c r="S298" s="1" t="str" cm="1">
        <f t="array" ref="S298">IF(IF($E298&gt;Ficha!$R$1,"",H298)=0,"",IF($E298&gt;Ficha!$R$1,((_xll.ECONOMATICA(Portafolios!$J$19,"Return",$P$9,$B$1)/100)+1)*100,H298))</f>
        <v/>
      </c>
      <c r="T298" s="1" t="str" cm="1">
        <f t="array" ref="T298">IF(IF($E298&gt;Ficha!$R$1,"",I298)=0,"",IF($E298&gt;Ficha!$R$1,((_xll.ECONOMATICA(Estrategia!A309,"Return",$P$9,$B$1)/100)+1)*100,I298))</f>
        <v/>
      </c>
      <c r="U298" s="1" t="str" cm="1">
        <f t="array" ref="U298">IF(IF($E298&gt;Ficha!$R$1,"",J298)=0,"",IF($E298&gt;Ficha!$R$1,((_xll.ECONOMATICA($U$7,"Return",$P$9,$B$1)/100)+1)*100,J298))</f>
        <v/>
      </c>
      <c r="V298" s="1" t="str">
        <f>IF(IF($E$9&gt;Ficha!$R$1,"",K298)=0,"",IF($E$9&gt;Ficha!$R$1,"",K298))</f>
        <v/>
      </c>
    </row>
    <row r="299" spans="5:22" x14ac:dyDescent="0.3">
      <c r="E299" s="34"/>
      <c r="L299" s="30" t="str">
        <f t="shared" si="21"/>
        <v/>
      </c>
      <c r="M299" s="1" t="str">
        <f t="shared" si="22"/>
        <v/>
      </c>
      <c r="N299" s="1" t="str">
        <f t="shared" si="23"/>
        <v/>
      </c>
      <c r="O299" s="1" t="str">
        <f t="shared" si="24"/>
        <v/>
      </c>
      <c r="P299" s="34" t="str">
        <f>IF(IF(E299&gt;Ficha!$R$1,"",E299)=0,"",IF(E299&gt;Ficha!$R$1,Ficha!$R$1,E299))</f>
        <v/>
      </c>
      <c r="Q299" s="1" t="str" cm="1">
        <f t="array" ref="Q299">IF(IF($E299&gt;Ficha!$R$1,"",F299)=0,"",IF($E299&gt;Ficha!$R$1,((_xll.ECONOMATICA(Portafolios!$B$19,"Return",$P$9,$B$1)/100)+1)*100,F299))</f>
        <v/>
      </c>
      <c r="R299" s="1" t="str" cm="1">
        <f t="array" ref="R299">IF(IF($E299&gt;Ficha!$R$1,"",G299)=0,"",IF($E299&gt;Ficha!$R$1,((_xll.ECONOMATICA(Portafolios!$F$19,"Return",$P$9,$B$1)/100)+1)*100,G299))</f>
        <v/>
      </c>
      <c r="S299" s="1" t="str" cm="1">
        <f t="array" ref="S299">IF(IF($E299&gt;Ficha!$R$1,"",H299)=0,"",IF($E299&gt;Ficha!$R$1,((_xll.ECONOMATICA(Portafolios!$J$19,"Return",$P$9,$B$1)/100)+1)*100,H299))</f>
        <v/>
      </c>
      <c r="T299" s="1" t="str" cm="1">
        <f t="array" ref="T299">IF(IF($E299&gt;Ficha!$R$1,"",I299)=0,"",IF($E299&gt;Ficha!$R$1,((_xll.ECONOMATICA(Estrategia!A310,"Return",$P$9,$B$1)/100)+1)*100,I299))</f>
        <v/>
      </c>
      <c r="U299" s="1" t="str" cm="1">
        <f t="array" ref="U299">IF(IF($E299&gt;Ficha!$R$1,"",J299)=0,"",IF($E299&gt;Ficha!$R$1,((_xll.ECONOMATICA($U$7,"Return",$P$9,$B$1)/100)+1)*100,J299))</f>
        <v/>
      </c>
      <c r="V299" s="1" t="str">
        <f>IF(IF($E$9&gt;Ficha!$R$1,"",K299)=0,"",IF($E$9&gt;Ficha!$R$1,"",K299))</f>
        <v/>
      </c>
    </row>
    <row r="300" spans="5:22" x14ac:dyDescent="0.3">
      <c r="E300" s="34"/>
      <c r="L300" s="30" t="str">
        <f t="shared" si="21"/>
        <v/>
      </c>
      <c r="M300" s="1" t="str">
        <f t="shared" si="22"/>
        <v/>
      </c>
      <c r="N300" s="1" t="str">
        <f t="shared" si="23"/>
        <v/>
      </c>
      <c r="O300" s="1" t="str">
        <f t="shared" si="24"/>
        <v/>
      </c>
      <c r="P300" s="34" t="str">
        <f>IF(IF(E300&gt;Ficha!$R$1,"",E300)=0,"",IF(E300&gt;Ficha!$R$1,Ficha!$R$1,E300))</f>
        <v/>
      </c>
      <c r="Q300" s="1" t="str" cm="1">
        <f t="array" ref="Q300">IF(IF($E300&gt;Ficha!$R$1,"",F300)=0,"",IF($E300&gt;Ficha!$R$1,((_xll.ECONOMATICA(Portafolios!$B$19,"Return",$P$9,$B$1)/100)+1)*100,F300))</f>
        <v/>
      </c>
      <c r="R300" s="1" t="str" cm="1">
        <f t="array" ref="R300">IF(IF($E300&gt;Ficha!$R$1,"",G300)=0,"",IF($E300&gt;Ficha!$R$1,((_xll.ECONOMATICA(Portafolios!$F$19,"Return",$P$9,$B$1)/100)+1)*100,G300))</f>
        <v/>
      </c>
      <c r="S300" s="1" t="str" cm="1">
        <f t="array" ref="S300">IF(IF($E300&gt;Ficha!$R$1,"",H300)=0,"",IF($E300&gt;Ficha!$R$1,((_xll.ECONOMATICA(Portafolios!$J$19,"Return",$P$9,$B$1)/100)+1)*100,H300))</f>
        <v/>
      </c>
      <c r="T300" s="1" t="str" cm="1">
        <f t="array" ref="T300">IF(IF($E300&gt;Ficha!$R$1,"",I300)=0,"",IF($E300&gt;Ficha!$R$1,((_xll.ECONOMATICA(Estrategia!A311,"Return",$P$9,$B$1)/100)+1)*100,I300))</f>
        <v/>
      </c>
      <c r="U300" s="1" t="str" cm="1">
        <f t="array" ref="U300">IF(IF($E300&gt;Ficha!$R$1,"",J300)=0,"",IF($E300&gt;Ficha!$R$1,((_xll.ECONOMATICA($U$7,"Return",$P$9,$B$1)/100)+1)*100,J300))</f>
        <v/>
      </c>
      <c r="V300" s="1" t="str">
        <f>IF(IF($E$9&gt;Ficha!$R$1,"",K300)=0,"",IF($E$9&gt;Ficha!$R$1,"",K300))</f>
        <v/>
      </c>
    </row>
    <row r="301" spans="5:22" x14ac:dyDescent="0.3">
      <c r="E301" s="34"/>
      <c r="L301" s="30" t="str">
        <f t="shared" si="21"/>
        <v/>
      </c>
      <c r="M301" s="1" t="str">
        <f t="shared" si="22"/>
        <v/>
      </c>
      <c r="N301" s="1" t="str">
        <f t="shared" si="23"/>
        <v/>
      </c>
      <c r="O301" s="1" t="str">
        <f t="shared" si="24"/>
        <v/>
      </c>
      <c r="P301" s="34" t="str">
        <f>IF(IF(E301&gt;Ficha!$R$1,"",E301)=0,"",IF(E301&gt;Ficha!$R$1,Ficha!$R$1,E301))</f>
        <v/>
      </c>
      <c r="Q301" s="1" t="str" cm="1">
        <f t="array" ref="Q301">IF(IF($E301&gt;Ficha!$R$1,"",F301)=0,"",IF($E301&gt;Ficha!$R$1,((_xll.ECONOMATICA(Portafolios!$B$19,"Return",$P$9,$B$1)/100)+1)*100,F301))</f>
        <v/>
      </c>
      <c r="R301" s="1" t="str" cm="1">
        <f t="array" ref="R301">IF(IF($E301&gt;Ficha!$R$1,"",G301)=0,"",IF($E301&gt;Ficha!$R$1,((_xll.ECONOMATICA(Portafolios!$F$19,"Return",$P$9,$B$1)/100)+1)*100,G301))</f>
        <v/>
      </c>
      <c r="S301" s="1" t="str" cm="1">
        <f t="array" ref="S301">IF(IF($E301&gt;Ficha!$R$1,"",H301)=0,"",IF($E301&gt;Ficha!$R$1,((_xll.ECONOMATICA(Portafolios!$J$19,"Return",$P$9,$B$1)/100)+1)*100,H301))</f>
        <v/>
      </c>
      <c r="T301" s="1" t="str" cm="1">
        <f t="array" ref="T301">IF(IF($E301&gt;Ficha!$R$1,"",I301)=0,"",IF($E301&gt;Ficha!$R$1,((_xll.ECONOMATICA(Estrategia!A312,"Return",$P$9,$B$1)/100)+1)*100,I301))</f>
        <v/>
      </c>
      <c r="U301" s="1" t="str" cm="1">
        <f t="array" ref="U301">IF(IF($E301&gt;Ficha!$R$1,"",J301)=0,"",IF($E301&gt;Ficha!$R$1,((_xll.ECONOMATICA($U$7,"Return",$P$9,$B$1)/100)+1)*100,J301))</f>
        <v/>
      </c>
      <c r="V301" s="1" t="str">
        <f>IF(IF($E$9&gt;Ficha!$R$1,"",K301)=0,"",IF($E$9&gt;Ficha!$R$1,"",K301))</f>
        <v/>
      </c>
    </row>
    <row r="302" spans="5:22" x14ac:dyDescent="0.3">
      <c r="E302" s="34"/>
      <c r="L302" s="30" t="str">
        <f t="shared" si="21"/>
        <v/>
      </c>
      <c r="M302" s="1" t="str">
        <f t="shared" si="22"/>
        <v/>
      </c>
      <c r="N302" s="1" t="str">
        <f t="shared" si="23"/>
        <v/>
      </c>
      <c r="O302" s="1" t="str">
        <f t="shared" si="24"/>
        <v/>
      </c>
      <c r="P302" s="34" t="str">
        <f>IF(IF(E302&gt;Ficha!$R$1,"",E302)=0,"",IF(E302&gt;Ficha!$R$1,Ficha!$R$1,E302))</f>
        <v/>
      </c>
      <c r="Q302" s="1" t="str" cm="1">
        <f t="array" ref="Q302">IF(IF($E302&gt;Ficha!$R$1,"",F302)=0,"",IF($E302&gt;Ficha!$R$1,((_xll.ECONOMATICA(Portafolios!$B$19,"Return",$P$9,$B$1)/100)+1)*100,F302))</f>
        <v/>
      </c>
      <c r="R302" s="1" t="str" cm="1">
        <f t="array" ref="R302">IF(IF($E302&gt;Ficha!$R$1,"",G302)=0,"",IF($E302&gt;Ficha!$R$1,((_xll.ECONOMATICA(Portafolios!$F$19,"Return",$P$9,$B$1)/100)+1)*100,G302))</f>
        <v/>
      </c>
      <c r="S302" s="1" t="str" cm="1">
        <f t="array" ref="S302">IF(IF($E302&gt;Ficha!$R$1,"",H302)=0,"",IF($E302&gt;Ficha!$R$1,((_xll.ECONOMATICA(Portafolios!$J$19,"Return",$P$9,$B$1)/100)+1)*100,H302))</f>
        <v/>
      </c>
      <c r="T302" s="1" t="str" cm="1">
        <f t="array" ref="T302">IF(IF($E302&gt;Ficha!$R$1,"",I302)=0,"",IF($E302&gt;Ficha!$R$1,((_xll.ECONOMATICA(Estrategia!A313,"Return",$P$9,$B$1)/100)+1)*100,I302))</f>
        <v/>
      </c>
      <c r="U302" s="1" t="str" cm="1">
        <f t="array" ref="U302">IF(IF($E302&gt;Ficha!$R$1,"",J302)=0,"",IF($E302&gt;Ficha!$R$1,((_xll.ECONOMATICA($U$7,"Return",$P$9,$B$1)/100)+1)*100,J302))</f>
        <v/>
      </c>
      <c r="V302" s="1" t="str">
        <f>IF(IF($E$9&gt;Ficha!$R$1,"",K302)=0,"",IF($E$9&gt;Ficha!$R$1,"",K302))</f>
        <v/>
      </c>
    </row>
    <row r="303" spans="5:22" x14ac:dyDescent="0.3">
      <c r="E303" s="34"/>
      <c r="L303" s="30" t="str">
        <f t="shared" si="21"/>
        <v/>
      </c>
      <c r="M303" s="1" t="str">
        <f t="shared" si="22"/>
        <v/>
      </c>
      <c r="N303" s="1" t="str">
        <f t="shared" si="23"/>
        <v/>
      </c>
      <c r="O303" s="1" t="str">
        <f t="shared" si="24"/>
        <v/>
      </c>
      <c r="P303" s="34" t="str">
        <f>IF(IF(E303&gt;Ficha!$R$1,"",E303)=0,"",IF(E303&gt;Ficha!$R$1,Ficha!$R$1,E303))</f>
        <v/>
      </c>
      <c r="Q303" s="1" t="str" cm="1">
        <f t="array" ref="Q303">IF(IF($E303&gt;Ficha!$R$1,"",F303)=0,"",IF($E303&gt;Ficha!$R$1,((_xll.ECONOMATICA(Portafolios!$B$19,"Return",$P$9,$B$1)/100)+1)*100,F303))</f>
        <v/>
      </c>
      <c r="R303" s="1" t="str" cm="1">
        <f t="array" ref="R303">IF(IF($E303&gt;Ficha!$R$1,"",G303)=0,"",IF($E303&gt;Ficha!$R$1,((_xll.ECONOMATICA(Portafolios!$F$19,"Return",$P$9,$B$1)/100)+1)*100,G303))</f>
        <v/>
      </c>
      <c r="S303" s="1" t="str" cm="1">
        <f t="array" ref="S303">IF(IF($E303&gt;Ficha!$R$1,"",H303)=0,"",IF($E303&gt;Ficha!$R$1,((_xll.ECONOMATICA(Portafolios!$J$19,"Return",$P$9,$B$1)/100)+1)*100,H303))</f>
        <v/>
      </c>
      <c r="T303" s="1" t="str" cm="1">
        <f t="array" ref="T303">IF(IF($E303&gt;Ficha!$R$1,"",I303)=0,"",IF($E303&gt;Ficha!$R$1,((_xll.ECONOMATICA(Estrategia!A314,"Return",$P$9,$B$1)/100)+1)*100,I303))</f>
        <v/>
      </c>
      <c r="U303" s="1" t="str" cm="1">
        <f t="array" ref="U303">IF(IF($E303&gt;Ficha!$R$1,"",J303)=0,"",IF($E303&gt;Ficha!$R$1,((_xll.ECONOMATICA($U$7,"Return",$P$9,$B$1)/100)+1)*100,J303))</f>
        <v/>
      </c>
      <c r="V303" s="1" t="str">
        <f>IF(IF($E$9&gt;Ficha!$R$1,"",K303)=0,"",IF($E$9&gt;Ficha!$R$1,"",K303))</f>
        <v/>
      </c>
    </row>
    <row r="304" spans="5:22" x14ac:dyDescent="0.3">
      <c r="E304" s="34"/>
      <c r="L304" s="30" t="str">
        <f t="shared" si="21"/>
        <v/>
      </c>
      <c r="M304" s="1" t="str">
        <f t="shared" si="22"/>
        <v/>
      </c>
      <c r="N304" s="1" t="str">
        <f t="shared" si="23"/>
        <v/>
      </c>
      <c r="O304" s="1" t="str">
        <f t="shared" si="24"/>
        <v/>
      </c>
      <c r="P304" s="34" t="str">
        <f>IF(IF(E304&gt;Ficha!$R$1,"",E304)=0,"",IF(E304&gt;Ficha!$R$1,Ficha!$R$1,E304))</f>
        <v/>
      </c>
      <c r="Q304" s="1" t="str" cm="1">
        <f t="array" ref="Q304">IF(IF($E304&gt;Ficha!$R$1,"",F304)=0,"",IF($E304&gt;Ficha!$R$1,((_xll.ECONOMATICA(Portafolios!$B$19,"Return",$P$9,$B$1)/100)+1)*100,F304))</f>
        <v/>
      </c>
      <c r="R304" s="1" t="str" cm="1">
        <f t="array" ref="R304">IF(IF($E304&gt;Ficha!$R$1,"",G304)=0,"",IF($E304&gt;Ficha!$R$1,((_xll.ECONOMATICA(Portafolios!$F$19,"Return",$P$9,$B$1)/100)+1)*100,G304))</f>
        <v/>
      </c>
      <c r="S304" s="1" t="str" cm="1">
        <f t="array" ref="S304">IF(IF($E304&gt;Ficha!$R$1,"",H304)=0,"",IF($E304&gt;Ficha!$R$1,((_xll.ECONOMATICA(Portafolios!$J$19,"Return",$P$9,$B$1)/100)+1)*100,H304))</f>
        <v/>
      </c>
      <c r="T304" s="1" t="str" cm="1">
        <f t="array" ref="T304">IF(IF($E304&gt;Ficha!$R$1,"",I304)=0,"",IF($E304&gt;Ficha!$R$1,((_xll.ECONOMATICA(Estrategia!A315,"Return",$P$9,$B$1)/100)+1)*100,I304))</f>
        <v/>
      </c>
      <c r="U304" s="1" t="str" cm="1">
        <f t="array" ref="U304">IF(IF($E304&gt;Ficha!$R$1,"",J304)=0,"",IF($E304&gt;Ficha!$R$1,((_xll.ECONOMATICA($U$7,"Return",$P$9,$B$1)/100)+1)*100,J304))</f>
        <v/>
      </c>
      <c r="V304" s="1" t="str">
        <f>IF(IF($E$9&gt;Ficha!$R$1,"",K304)=0,"",IF($E$9&gt;Ficha!$R$1,"",K304))</f>
        <v/>
      </c>
    </row>
    <row r="305" spans="5:22" x14ac:dyDescent="0.3">
      <c r="E305" s="34"/>
      <c r="L305" s="30" t="str">
        <f t="shared" si="21"/>
        <v/>
      </c>
      <c r="M305" s="1" t="str">
        <f t="shared" si="22"/>
        <v/>
      </c>
      <c r="N305" s="1" t="str">
        <f t="shared" si="23"/>
        <v/>
      </c>
      <c r="O305" s="1" t="str">
        <f t="shared" si="24"/>
        <v/>
      </c>
      <c r="P305" s="34" t="str">
        <f>IF(IF(E305&gt;Ficha!$R$1,"",E305)=0,"",IF(E305&gt;Ficha!$R$1,Ficha!$R$1,E305))</f>
        <v/>
      </c>
      <c r="Q305" s="1" t="str" cm="1">
        <f t="array" ref="Q305">IF(IF($E305&gt;Ficha!$R$1,"",F305)=0,"",IF($E305&gt;Ficha!$R$1,((_xll.ECONOMATICA(Portafolios!$B$19,"Return",$P$9,$B$1)/100)+1)*100,F305))</f>
        <v/>
      </c>
      <c r="R305" s="1" t="str" cm="1">
        <f t="array" ref="R305">IF(IF($E305&gt;Ficha!$R$1,"",G305)=0,"",IF($E305&gt;Ficha!$R$1,((_xll.ECONOMATICA(Portafolios!$F$19,"Return",$P$9,$B$1)/100)+1)*100,G305))</f>
        <v/>
      </c>
      <c r="S305" s="1" t="str" cm="1">
        <f t="array" ref="S305">IF(IF($E305&gt;Ficha!$R$1,"",H305)=0,"",IF($E305&gt;Ficha!$R$1,((_xll.ECONOMATICA(Portafolios!$J$19,"Return",$P$9,$B$1)/100)+1)*100,H305))</f>
        <v/>
      </c>
      <c r="T305" s="1" t="str" cm="1">
        <f t="array" ref="T305">IF(IF($E305&gt;Ficha!$R$1,"",I305)=0,"",IF($E305&gt;Ficha!$R$1,((_xll.ECONOMATICA(Estrategia!A316,"Return",$P$9,$B$1)/100)+1)*100,I305))</f>
        <v/>
      </c>
      <c r="U305" s="1" t="str" cm="1">
        <f t="array" ref="U305">IF(IF($E305&gt;Ficha!$R$1,"",J305)=0,"",IF($E305&gt;Ficha!$R$1,((_xll.ECONOMATICA($U$7,"Return",$P$9,$B$1)/100)+1)*100,J305))</f>
        <v/>
      </c>
      <c r="V305" s="1" t="str">
        <f>IF(IF($E$9&gt;Ficha!$R$1,"",K305)=0,"",IF($E$9&gt;Ficha!$R$1,"",K305))</f>
        <v/>
      </c>
    </row>
    <row r="306" spans="5:22" x14ac:dyDescent="0.3">
      <c r="E306" s="34"/>
      <c r="L306" s="30" t="str">
        <f t="shared" si="21"/>
        <v/>
      </c>
      <c r="M306" s="1" t="str">
        <f t="shared" si="22"/>
        <v/>
      </c>
      <c r="N306" s="1" t="str">
        <f t="shared" si="23"/>
        <v/>
      </c>
      <c r="O306" s="1" t="str">
        <f t="shared" si="24"/>
        <v/>
      </c>
      <c r="P306" s="34" t="str">
        <f>IF(IF(E306&gt;Ficha!$R$1,"",E306)=0,"",IF(E306&gt;Ficha!$R$1,Ficha!$R$1,E306))</f>
        <v/>
      </c>
      <c r="Q306" s="1" t="str" cm="1">
        <f t="array" ref="Q306">IF(IF($E306&gt;Ficha!$R$1,"",F306)=0,"",IF($E306&gt;Ficha!$R$1,((_xll.ECONOMATICA(Portafolios!$B$19,"Return",$P$9,$B$1)/100)+1)*100,F306))</f>
        <v/>
      </c>
      <c r="R306" s="1" t="str" cm="1">
        <f t="array" ref="R306">IF(IF($E306&gt;Ficha!$R$1,"",G306)=0,"",IF($E306&gt;Ficha!$R$1,((_xll.ECONOMATICA(Portafolios!$F$19,"Return",$P$9,$B$1)/100)+1)*100,G306))</f>
        <v/>
      </c>
      <c r="S306" s="1" t="str" cm="1">
        <f t="array" ref="S306">IF(IF($E306&gt;Ficha!$R$1,"",H306)=0,"",IF($E306&gt;Ficha!$R$1,((_xll.ECONOMATICA(Portafolios!$J$19,"Return",$P$9,$B$1)/100)+1)*100,H306))</f>
        <v/>
      </c>
      <c r="T306" s="1" t="str" cm="1">
        <f t="array" ref="T306">IF(IF($E306&gt;Ficha!$R$1,"",I306)=0,"",IF($E306&gt;Ficha!$R$1,((_xll.ECONOMATICA(Estrategia!A317,"Return",$P$9,$B$1)/100)+1)*100,I306))</f>
        <v/>
      </c>
      <c r="U306" s="1" t="str" cm="1">
        <f t="array" ref="U306">IF(IF($E306&gt;Ficha!$R$1,"",J306)=0,"",IF($E306&gt;Ficha!$R$1,((_xll.ECONOMATICA($U$7,"Return",$P$9,$B$1)/100)+1)*100,J306))</f>
        <v/>
      </c>
      <c r="V306" s="1" t="str">
        <f>IF(IF($E$9&gt;Ficha!$R$1,"",K306)=0,"",IF($E$9&gt;Ficha!$R$1,"",K306))</f>
        <v/>
      </c>
    </row>
    <row r="307" spans="5:22" x14ac:dyDescent="0.3">
      <c r="E307" s="34"/>
      <c r="L307" s="30" t="str">
        <f t="shared" si="21"/>
        <v/>
      </c>
      <c r="M307" s="1" t="str">
        <f t="shared" si="22"/>
        <v/>
      </c>
      <c r="N307" s="1" t="str">
        <f t="shared" si="23"/>
        <v/>
      </c>
      <c r="O307" s="1" t="str">
        <f t="shared" si="24"/>
        <v/>
      </c>
      <c r="P307" s="34" t="str">
        <f>IF(IF(E307&gt;Ficha!$R$1,"",E307)=0,"",IF(E307&gt;Ficha!$R$1,Ficha!$R$1,E307))</f>
        <v/>
      </c>
      <c r="Q307" s="1" t="str" cm="1">
        <f t="array" ref="Q307">IF(IF($E307&gt;Ficha!$R$1,"",F307)=0,"",IF($E307&gt;Ficha!$R$1,((_xll.ECONOMATICA(Portafolios!$B$19,"Return",$P$9,$B$1)/100)+1)*100,F307))</f>
        <v/>
      </c>
      <c r="R307" s="1" t="str" cm="1">
        <f t="array" ref="R307">IF(IF($E307&gt;Ficha!$R$1,"",G307)=0,"",IF($E307&gt;Ficha!$R$1,((_xll.ECONOMATICA(Portafolios!$F$19,"Return",$P$9,$B$1)/100)+1)*100,G307))</f>
        <v/>
      </c>
      <c r="S307" s="1" t="str" cm="1">
        <f t="array" ref="S307">IF(IF($E307&gt;Ficha!$R$1,"",H307)=0,"",IF($E307&gt;Ficha!$R$1,((_xll.ECONOMATICA(Portafolios!$J$19,"Return",$P$9,$B$1)/100)+1)*100,H307))</f>
        <v/>
      </c>
      <c r="T307" s="1" t="str" cm="1">
        <f t="array" ref="T307">IF(IF($E307&gt;Ficha!$R$1,"",I307)=0,"",IF($E307&gt;Ficha!$R$1,((_xll.ECONOMATICA(Estrategia!A318,"Return",$P$9,$B$1)/100)+1)*100,I307))</f>
        <v/>
      </c>
      <c r="U307" s="1" t="str" cm="1">
        <f t="array" ref="U307">IF(IF($E307&gt;Ficha!$R$1,"",J307)=0,"",IF($E307&gt;Ficha!$R$1,((_xll.ECONOMATICA($U$7,"Return",$P$9,$B$1)/100)+1)*100,J307))</f>
        <v/>
      </c>
      <c r="V307" s="1" t="str">
        <f>IF(IF($E$9&gt;Ficha!$R$1,"",K307)=0,"",IF($E$9&gt;Ficha!$R$1,"",K307))</f>
        <v/>
      </c>
    </row>
    <row r="308" spans="5:22" x14ac:dyDescent="0.3">
      <c r="E308" s="34"/>
      <c r="L308" s="30" t="str">
        <f t="shared" si="21"/>
        <v/>
      </c>
      <c r="M308" s="1" t="str">
        <f t="shared" si="22"/>
        <v/>
      </c>
      <c r="N308" s="1" t="str">
        <f t="shared" si="23"/>
        <v/>
      </c>
      <c r="O308" s="1" t="str">
        <f t="shared" si="24"/>
        <v/>
      </c>
      <c r="P308" s="34" t="str">
        <f>IF(IF(E308&gt;Ficha!$R$1,"",E308)=0,"",IF(E308&gt;Ficha!$R$1,Ficha!$R$1,E308))</f>
        <v/>
      </c>
      <c r="Q308" s="1" t="str" cm="1">
        <f t="array" ref="Q308">IF(IF($E308&gt;Ficha!$R$1,"",F308)=0,"",IF($E308&gt;Ficha!$R$1,((_xll.ECONOMATICA(Portafolios!$B$19,"Return",$P$9,$B$1)/100)+1)*100,F308))</f>
        <v/>
      </c>
      <c r="R308" s="1" t="str" cm="1">
        <f t="array" ref="R308">IF(IF($E308&gt;Ficha!$R$1,"",G308)=0,"",IF($E308&gt;Ficha!$R$1,((_xll.ECONOMATICA(Portafolios!$F$19,"Return",$P$9,$B$1)/100)+1)*100,G308))</f>
        <v/>
      </c>
      <c r="S308" s="1" t="str" cm="1">
        <f t="array" ref="S308">IF(IF($E308&gt;Ficha!$R$1,"",H308)=0,"",IF($E308&gt;Ficha!$R$1,((_xll.ECONOMATICA(Portafolios!$J$19,"Return",$P$9,$B$1)/100)+1)*100,H308))</f>
        <v/>
      </c>
      <c r="T308" s="1" t="str" cm="1">
        <f t="array" ref="T308">IF(IF($E308&gt;Ficha!$R$1,"",I308)=0,"",IF($E308&gt;Ficha!$R$1,((_xll.ECONOMATICA(Estrategia!A319,"Return",$P$9,$B$1)/100)+1)*100,I308))</f>
        <v/>
      </c>
      <c r="U308" s="1" t="str" cm="1">
        <f t="array" ref="U308">IF(IF($E308&gt;Ficha!$R$1,"",J308)=0,"",IF($E308&gt;Ficha!$R$1,((_xll.ECONOMATICA($U$7,"Return",$P$9,$B$1)/100)+1)*100,J308))</f>
        <v/>
      </c>
      <c r="V308" s="1" t="str">
        <f>IF(IF($E$9&gt;Ficha!$R$1,"",K308)=0,"",IF($E$9&gt;Ficha!$R$1,"",K308))</f>
        <v/>
      </c>
    </row>
    <row r="309" spans="5:22" x14ac:dyDescent="0.3">
      <c r="E309" s="34"/>
      <c r="L309" s="30" t="str">
        <f t="shared" si="21"/>
        <v/>
      </c>
      <c r="M309" s="1" t="str">
        <f t="shared" si="22"/>
        <v/>
      </c>
      <c r="N309" s="1" t="str">
        <f t="shared" si="23"/>
        <v/>
      </c>
      <c r="O309" s="1" t="str">
        <f t="shared" si="24"/>
        <v/>
      </c>
      <c r="P309" s="34" t="str">
        <f>IF(IF(E309&gt;Ficha!$R$1,"",E309)=0,"",IF(E309&gt;Ficha!$R$1,Ficha!$R$1,E309))</f>
        <v/>
      </c>
      <c r="Q309" s="1" t="str" cm="1">
        <f t="array" ref="Q309">IF(IF($E309&gt;Ficha!$R$1,"",F309)=0,"",IF($E309&gt;Ficha!$R$1,((_xll.ECONOMATICA(Portafolios!$B$19,"Return",$P$9,$B$1)/100)+1)*100,F309))</f>
        <v/>
      </c>
      <c r="R309" s="1" t="str" cm="1">
        <f t="array" ref="R309">IF(IF($E309&gt;Ficha!$R$1,"",G309)=0,"",IF($E309&gt;Ficha!$R$1,((_xll.ECONOMATICA(Portafolios!$F$19,"Return",$P$9,$B$1)/100)+1)*100,G309))</f>
        <v/>
      </c>
      <c r="S309" s="1" t="str" cm="1">
        <f t="array" ref="S309">IF(IF($E309&gt;Ficha!$R$1,"",H309)=0,"",IF($E309&gt;Ficha!$R$1,((_xll.ECONOMATICA(Portafolios!$J$19,"Return",$P$9,$B$1)/100)+1)*100,H309))</f>
        <v/>
      </c>
      <c r="T309" s="1" t="str" cm="1">
        <f t="array" ref="T309">IF(IF($E309&gt;Ficha!$R$1,"",I309)=0,"",IF($E309&gt;Ficha!$R$1,((_xll.ECONOMATICA(Estrategia!A320,"Return",$P$9,$B$1)/100)+1)*100,I309))</f>
        <v/>
      </c>
      <c r="U309" s="1" t="str" cm="1">
        <f t="array" ref="U309">IF(IF($E309&gt;Ficha!$R$1,"",J309)=0,"",IF($E309&gt;Ficha!$R$1,((_xll.ECONOMATICA($U$7,"Return",$P$9,$B$1)/100)+1)*100,J309))</f>
        <v/>
      </c>
      <c r="V309" s="1" t="str">
        <f>IF(IF($E$9&gt;Ficha!$R$1,"",K309)=0,"",IF($E$9&gt;Ficha!$R$1,"",K309))</f>
        <v/>
      </c>
    </row>
    <row r="310" spans="5:22" x14ac:dyDescent="0.3">
      <c r="E310" s="34"/>
      <c r="L310" s="30" t="str">
        <f t="shared" si="21"/>
        <v/>
      </c>
      <c r="M310" s="1" t="str">
        <f t="shared" si="22"/>
        <v/>
      </c>
      <c r="N310" s="1" t="str">
        <f t="shared" si="23"/>
        <v/>
      </c>
      <c r="O310" s="1" t="str">
        <f t="shared" si="24"/>
        <v/>
      </c>
      <c r="P310" s="34" t="str">
        <f>IF(IF(E310&gt;Ficha!$R$1,"",E310)=0,"",IF(E310&gt;Ficha!$R$1,Ficha!$R$1,E310))</f>
        <v/>
      </c>
      <c r="Q310" s="1" t="str" cm="1">
        <f t="array" ref="Q310">IF(IF($E310&gt;Ficha!$R$1,"",F310)=0,"",IF($E310&gt;Ficha!$R$1,((_xll.ECONOMATICA(Portafolios!$B$19,"Return",$P$9,$B$1)/100)+1)*100,F310))</f>
        <v/>
      </c>
      <c r="R310" s="1" t="str" cm="1">
        <f t="array" ref="R310">IF(IF($E310&gt;Ficha!$R$1,"",G310)=0,"",IF($E310&gt;Ficha!$R$1,((_xll.ECONOMATICA(Portafolios!$F$19,"Return",$P$9,$B$1)/100)+1)*100,G310))</f>
        <v/>
      </c>
      <c r="S310" s="1" t="str" cm="1">
        <f t="array" ref="S310">IF(IF($E310&gt;Ficha!$R$1,"",H310)=0,"",IF($E310&gt;Ficha!$R$1,((_xll.ECONOMATICA(Portafolios!$J$19,"Return",$P$9,$B$1)/100)+1)*100,H310))</f>
        <v/>
      </c>
      <c r="T310" s="1" t="str" cm="1">
        <f t="array" ref="T310">IF(IF($E310&gt;Ficha!$R$1,"",I310)=0,"",IF($E310&gt;Ficha!$R$1,((_xll.ECONOMATICA(Estrategia!A321,"Return",$P$9,$B$1)/100)+1)*100,I310))</f>
        <v/>
      </c>
      <c r="U310" s="1" t="str" cm="1">
        <f t="array" ref="U310">IF(IF($E310&gt;Ficha!$R$1,"",J310)=0,"",IF($E310&gt;Ficha!$R$1,((_xll.ECONOMATICA($U$7,"Return",$P$9,$B$1)/100)+1)*100,J310))</f>
        <v/>
      </c>
      <c r="V310" s="1" t="str">
        <f>IF(IF($E$9&gt;Ficha!$R$1,"",K310)=0,"",IF($E$9&gt;Ficha!$R$1,"",K310))</f>
        <v/>
      </c>
    </row>
    <row r="311" spans="5:22" x14ac:dyDescent="0.3">
      <c r="E311" s="34"/>
      <c r="L311" s="30" t="str">
        <f t="shared" si="21"/>
        <v/>
      </c>
      <c r="M311" s="1" t="str">
        <f t="shared" si="22"/>
        <v/>
      </c>
      <c r="N311" s="1" t="str">
        <f t="shared" si="23"/>
        <v/>
      </c>
      <c r="O311" s="1" t="str">
        <f t="shared" si="24"/>
        <v/>
      </c>
      <c r="P311" s="34" t="str">
        <f>IF(IF(E311&gt;Ficha!$R$1,"",E311)=0,"",IF(E311&gt;Ficha!$R$1,Ficha!$R$1,E311))</f>
        <v/>
      </c>
      <c r="Q311" s="1" t="str" cm="1">
        <f t="array" ref="Q311">IF(IF($E311&gt;Ficha!$R$1,"",F311)=0,"",IF($E311&gt;Ficha!$R$1,((_xll.ECONOMATICA(Portafolios!$B$19,"Return",$P$9,$B$1)/100)+1)*100,F311))</f>
        <v/>
      </c>
      <c r="R311" s="1" t="str" cm="1">
        <f t="array" ref="R311">IF(IF($E311&gt;Ficha!$R$1,"",G311)=0,"",IF($E311&gt;Ficha!$R$1,((_xll.ECONOMATICA(Portafolios!$F$19,"Return",$P$9,$B$1)/100)+1)*100,G311))</f>
        <v/>
      </c>
      <c r="S311" s="1" t="str" cm="1">
        <f t="array" ref="S311">IF(IF($E311&gt;Ficha!$R$1,"",H311)=0,"",IF($E311&gt;Ficha!$R$1,((_xll.ECONOMATICA(Portafolios!$J$19,"Return",$P$9,$B$1)/100)+1)*100,H311))</f>
        <v/>
      </c>
      <c r="T311" s="1" t="str" cm="1">
        <f t="array" ref="T311">IF(IF($E311&gt;Ficha!$R$1,"",I311)=0,"",IF($E311&gt;Ficha!$R$1,((_xll.ECONOMATICA(Estrategia!A322,"Return",$P$9,$B$1)/100)+1)*100,I311))</f>
        <v/>
      </c>
      <c r="U311" s="1" t="str" cm="1">
        <f t="array" ref="U311">IF(IF($E311&gt;Ficha!$R$1,"",J311)=0,"",IF($E311&gt;Ficha!$R$1,((_xll.ECONOMATICA($U$7,"Return",$P$9,$B$1)/100)+1)*100,J311))</f>
        <v/>
      </c>
      <c r="V311" s="1" t="str">
        <f>IF(IF($E$9&gt;Ficha!$R$1,"",K311)=0,"",IF($E$9&gt;Ficha!$R$1,"",K311))</f>
        <v/>
      </c>
    </row>
    <row r="312" spans="5:22" x14ac:dyDescent="0.3">
      <c r="E312" s="34"/>
      <c r="L312" s="30" t="str">
        <f t="shared" si="21"/>
        <v/>
      </c>
      <c r="M312" s="1" t="str">
        <f t="shared" si="22"/>
        <v/>
      </c>
      <c r="N312" s="1" t="str">
        <f t="shared" si="23"/>
        <v/>
      </c>
      <c r="O312" s="1" t="str">
        <f t="shared" si="24"/>
        <v/>
      </c>
      <c r="P312" s="34" t="str">
        <f>IF(IF(E312&gt;Ficha!$R$1,"",E312)=0,"",IF(E312&gt;Ficha!$R$1,Ficha!$R$1,E312))</f>
        <v/>
      </c>
      <c r="Q312" s="1" t="str" cm="1">
        <f t="array" ref="Q312">IF(IF($E312&gt;Ficha!$R$1,"",F312)=0,"",IF($E312&gt;Ficha!$R$1,((_xll.ECONOMATICA(Portafolios!$B$19,"Return",$P$9,$B$1)/100)+1)*100,F312))</f>
        <v/>
      </c>
      <c r="R312" s="1" t="str" cm="1">
        <f t="array" ref="R312">IF(IF($E312&gt;Ficha!$R$1,"",G312)=0,"",IF($E312&gt;Ficha!$R$1,((_xll.ECONOMATICA(Portafolios!$F$19,"Return",$P$9,$B$1)/100)+1)*100,G312))</f>
        <v/>
      </c>
      <c r="S312" s="1" t="str" cm="1">
        <f t="array" ref="S312">IF(IF($E312&gt;Ficha!$R$1,"",H312)=0,"",IF($E312&gt;Ficha!$R$1,((_xll.ECONOMATICA(Portafolios!$J$19,"Return",$P$9,$B$1)/100)+1)*100,H312))</f>
        <v/>
      </c>
      <c r="T312" s="1" t="str" cm="1">
        <f t="array" ref="T312">IF(IF($E312&gt;Ficha!$R$1,"",I312)=0,"",IF($E312&gt;Ficha!$R$1,((_xll.ECONOMATICA(Estrategia!A323,"Return",$P$9,$B$1)/100)+1)*100,I312))</f>
        <v/>
      </c>
      <c r="U312" s="1" t="str" cm="1">
        <f t="array" ref="U312">IF(IF($E312&gt;Ficha!$R$1,"",J312)=0,"",IF($E312&gt;Ficha!$R$1,((_xll.ECONOMATICA($U$7,"Return",$P$9,$B$1)/100)+1)*100,J312))</f>
        <v/>
      </c>
      <c r="V312" s="1" t="str">
        <f>IF(IF($E$9&gt;Ficha!$R$1,"",K312)=0,"",IF($E$9&gt;Ficha!$R$1,"",K312))</f>
        <v/>
      </c>
    </row>
    <row r="313" spans="5:22" x14ac:dyDescent="0.3">
      <c r="E313" s="34"/>
      <c r="L313" s="30" t="str">
        <f t="shared" si="21"/>
        <v/>
      </c>
      <c r="M313" s="1" t="str">
        <f t="shared" si="22"/>
        <v/>
      </c>
      <c r="N313" s="1" t="str">
        <f t="shared" si="23"/>
        <v/>
      </c>
      <c r="O313" s="1" t="str">
        <f t="shared" si="24"/>
        <v/>
      </c>
      <c r="P313" s="34" t="str">
        <f>IF(IF(E313&gt;Ficha!$R$1,"",E313)=0,"",IF(E313&gt;Ficha!$R$1,Ficha!$R$1,E313))</f>
        <v/>
      </c>
      <c r="Q313" s="1" t="str" cm="1">
        <f t="array" ref="Q313">IF(IF($E313&gt;Ficha!$R$1,"",F313)=0,"",IF($E313&gt;Ficha!$R$1,((_xll.ECONOMATICA(Portafolios!$B$19,"Return",$P$9,$B$1)/100)+1)*100,F313))</f>
        <v/>
      </c>
      <c r="R313" s="1" t="str" cm="1">
        <f t="array" ref="R313">IF(IF($E313&gt;Ficha!$R$1,"",G313)=0,"",IF($E313&gt;Ficha!$R$1,((_xll.ECONOMATICA(Portafolios!$F$19,"Return",$P$9,$B$1)/100)+1)*100,G313))</f>
        <v/>
      </c>
      <c r="S313" s="1" t="str" cm="1">
        <f t="array" ref="S313">IF(IF($E313&gt;Ficha!$R$1,"",H313)=0,"",IF($E313&gt;Ficha!$R$1,((_xll.ECONOMATICA(Portafolios!$J$19,"Return",$P$9,$B$1)/100)+1)*100,H313))</f>
        <v/>
      </c>
      <c r="T313" s="1" t="str" cm="1">
        <f t="array" ref="T313">IF(IF($E313&gt;Ficha!$R$1,"",I313)=0,"",IF($E313&gt;Ficha!$R$1,((_xll.ECONOMATICA(Estrategia!A324,"Return",$P$9,$B$1)/100)+1)*100,I313))</f>
        <v/>
      </c>
      <c r="U313" s="1" t="str" cm="1">
        <f t="array" ref="U313">IF(IF($E313&gt;Ficha!$R$1,"",J313)=0,"",IF($E313&gt;Ficha!$R$1,((_xll.ECONOMATICA($U$7,"Return",$P$9,$B$1)/100)+1)*100,J313))</f>
        <v/>
      </c>
      <c r="V313" s="1" t="str">
        <f>IF(IF($E$9&gt;Ficha!$R$1,"",K313)=0,"",IF($E$9&gt;Ficha!$R$1,"",K313))</f>
        <v/>
      </c>
    </row>
    <row r="314" spans="5:22" x14ac:dyDescent="0.3">
      <c r="E314" s="34"/>
      <c r="L314" s="30" t="str">
        <f t="shared" si="21"/>
        <v/>
      </c>
      <c r="M314" s="1" t="str">
        <f t="shared" si="22"/>
        <v/>
      </c>
      <c r="N314" s="1" t="str">
        <f t="shared" si="23"/>
        <v/>
      </c>
      <c r="O314" s="1" t="str">
        <f t="shared" si="24"/>
        <v/>
      </c>
      <c r="P314" s="34" t="str">
        <f>IF(IF(E314&gt;Ficha!$R$1,"",E314)=0,"",IF(E314&gt;Ficha!$R$1,Ficha!$R$1,E314))</f>
        <v/>
      </c>
      <c r="Q314" s="1" t="str" cm="1">
        <f t="array" ref="Q314">IF(IF($E314&gt;Ficha!$R$1,"",F314)=0,"",IF($E314&gt;Ficha!$R$1,((_xll.ECONOMATICA(Portafolios!$B$19,"Return",$P$9,$B$1)/100)+1)*100,F314))</f>
        <v/>
      </c>
      <c r="R314" s="1" t="str" cm="1">
        <f t="array" ref="R314">IF(IF($E314&gt;Ficha!$R$1,"",G314)=0,"",IF($E314&gt;Ficha!$R$1,((_xll.ECONOMATICA(Portafolios!$F$19,"Return",$P$9,$B$1)/100)+1)*100,G314))</f>
        <v/>
      </c>
      <c r="S314" s="1" t="str" cm="1">
        <f t="array" ref="S314">IF(IF($E314&gt;Ficha!$R$1,"",H314)=0,"",IF($E314&gt;Ficha!$R$1,((_xll.ECONOMATICA(Portafolios!$J$19,"Return",$P$9,$B$1)/100)+1)*100,H314))</f>
        <v/>
      </c>
      <c r="T314" s="1" t="str" cm="1">
        <f t="array" ref="T314">IF(IF($E314&gt;Ficha!$R$1,"",I314)=0,"",IF($E314&gt;Ficha!$R$1,((_xll.ECONOMATICA(Estrategia!A325,"Return",$P$9,$B$1)/100)+1)*100,I314))</f>
        <v/>
      </c>
      <c r="U314" s="1" t="str" cm="1">
        <f t="array" ref="U314">IF(IF($E314&gt;Ficha!$R$1,"",J314)=0,"",IF($E314&gt;Ficha!$R$1,((_xll.ECONOMATICA($U$7,"Return",$P$9,$B$1)/100)+1)*100,J314))</f>
        <v/>
      </c>
      <c r="V314" s="1" t="str">
        <f>IF(IF($E$9&gt;Ficha!$R$1,"",K314)=0,"",IF($E$9&gt;Ficha!$R$1,"",K314))</f>
        <v/>
      </c>
    </row>
    <row r="315" spans="5:22" x14ac:dyDescent="0.3">
      <c r="E315" s="34"/>
      <c r="L315" s="30" t="str">
        <f t="shared" si="21"/>
        <v/>
      </c>
      <c r="M315" s="1" t="str">
        <f t="shared" si="22"/>
        <v/>
      </c>
      <c r="N315" s="1" t="str">
        <f t="shared" si="23"/>
        <v/>
      </c>
      <c r="O315" s="1" t="str">
        <f t="shared" si="24"/>
        <v/>
      </c>
      <c r="P315" s="34" t="str">
        <f>IF(IF(E315&gt;Ficha!$R$1,"",E315)=0,"",IF(E315&gt;Ficha!$R$1,Ficha!$R$1,E315))</f>
        <v/>
      </c>
      <c r="Q315" s="1" t="str" cm="1">
        <f t="array" ref="Q315">IF(IF($E315&gt;Ficha!$R$1,"",F315)=0,"",IF($E315&gt;Ficha!$R$1,((_xll.ECONOMATICA(Portafolios!$B$19,"Return",$P$9,$B$1)/100)+1)*100,F315))</f>
        <v/>
      </c>
      <c r="R315" s="1" t="str" cm="1">
        <f t="array" ref="R315">IF(IF($E315&gt;Ficha!$R$1,"",G315)=0,"",IF($E315&gt;Ficha!$R$1,((_xll.ECONOMATICA(Portafolios!$F$19,"Return",$P$9,$B$1)/100)+1)*100,G315))</f>
        <v/>
      </c>
      <c r="S315" s="1" t="str" cm="1">
        <f t="array" ref="S315">IF(IF($E315&gt;Ficha!$R$1,"",H315)=0,"",IF($E315&gt;Ficha!$R$1,((_xll.ECONOMATICA(Portafolios!$J$19,"Return",$P$9,$B$1)/100)+1)*100,H315))</f>
        <v/>
      </c>
      <c r="T315" s="1" t="str" cm="1">
        <f t="array" ref="T315">IF(IF($E315&gt;Ficha!$R$1,"",I315)=0,"",IF($E315&gt;Ficha!$R$1,((_xll.ECONOMATICA(Estrategia!A326,"Return",$P$9,$B$1)/100)+1)*100,I315))</f>
        <v/>
      </c>
      <c r="U315" s="1" t="str" cm="1">
        <f t="array" ref="U315">IF(IF($E315&gt;Ficha!$R$1,"",J315)=0,"",IF($E315&gt;Ficha!$R$1,((_xll.ECONOMATICA($U$7,"Return",$P$9,$B$1)/100)+1)*100,J315))</f>
        <v/>
      </c>
      <c r="V315" s="1" t="str">
        <f>IF(IF($E$9&gt;Ficha!$R$1,"",K315)=0,"",IF($E$9&gt;Ficha!$R$1,"",K315))</f>
        <v/>
      </c>
    </row>
    <row r="316" spans="5:22" x14ac:dyDescent="0.3">
      <c r="E316" s="34"/>
      <c r="L316" s="30" t="str">
        <f t="shared" si="21"/>
        <v/>
      </c>
      <c r="M316" s="1" t="str">
        <f t="shared" si="22"/>
        <v/>
      </c>
      <c r="N316" s="1" t="str">
        <f t="shared" si="23"/>
        <v/>
      </c>
      <c r="O316" s="1" t="str">
        <f t="shared" si="24"/>
        <v/>
      </c>
      <c r="P316" s="34" t="str">
        <f>IF(IF(E316&gt;Ficha!$R$1,"",E316)=0,"",IF(E316&gt;Ficha!$R$1,Ficha!$R$1,E316))</f>
        <v/>
      </c>
      <c r="Q316" s="1" t="str" cm="1">
        <f t="array" ref="Q316">IF(IF($E316&gt;Ficha!$R$1,"",F316)=0,"",IF($E316&gt;Ficha!$R$1,((_xll.ECONOMATICA(Portafolios!$B$19,"Return",$P$9,$B$1)/100)+1)*100,F316))</f>
        <v/>
      </c>
      <c r="R316" s="1" t="str" cm="1">
        <f t="array" ref="R316">IF(IF($E316&gt;Ficha!$R$1,"",G316)=0,"",IF($E316&gt;Ficha!$R$1,((_xll.ECONOMATICA(Portafolios!$F$19,"Return",$P$9,$B$1)/100)+1)*100,G316))</f>
        <v/>
      </c>
      <c r="S316" s="1" t="str" cm="1">
        <f t="array" ref="S316">IF(IF($E316&gt;Ficha!$R$1,"",H316)=0,"",IF($E316&gt;Ficha!$R$1,((_xll.ECONOMATICA(Portafolios!$J$19,"Return",$P$9,$B$1)/100)+1)*100,H316))</f>
        <v/>
      </c>
      <c r="T316" s="1" t="str" cm="1">
        <f t="array" ref="T316">IF(IF($E316&gt;Ficha!$R$1,"",I316)=0,"",IF($E316&gt;Ficha!$R$1,((_xll.ECONOMATICA(Estrategia!A327,"Return",$P$9,$B$1)/100)+1)*100,I316))</f>
        <v/>
      </c>
      <c r="U316" s="1" t="str" cm="1">
        <f t="array" ref="U316">IF(IF($E316&gt;Ficha!$R$1,"",J316)=0,"",IF($E316&gt;Ficha!$R$1,((_xll.ECONOMATICA($U$7,"Return",$P$9,$B$1)/100)+1)*100,J316))</f>
        <v/>
      </c>
      <c r="V316" s="1" t="str">
        <f>IF(IF($E$9&gt;Ficha!$R$1,"",K316)=0,"",IF($E$9&gt;Ficha!$R$1,"",K316))</f>
        <v/>
      </c>
    </row>
    <row r="317" spans="5:22" x14ac:dyDescent="0.3">
      <c r="E317" s="34"/>
      <c r="L317" s="30" t="str">
        <f t="shared" si="21"/>
        <v/>
      </c>
      <c r="M317" s="1" t="str">
        <f t="shared" si="22"/>
        <v/>
      </c>
      <c r="N317" s="1" t="str">
        <f t="shared" si="23"/>
        <v/>
      </c>
      <c r="O317" s="1" t="str">
        <f t="shared" si="24"/>
        <v/>
      </c>
      <c r="P317" s="34" t="str">
        <f>IF(IF(E317&gt;Ficha!$R$1,"",E317)=0,"",IF(E317&gt;Ficha!$R$1,Ficha!$R$1,E317))</f>
        <v/>
      </c>
      <c r="Q317" s="1" t="str" cm="1">
        <f t="array" ref="Q317">IF(IF($E317&gt;Ficha!$R$1,"",F317)=0,"",IF($E317&gt;Ficha!$R$1,((_xll.ECONOMATICA(Portafolios!$B$19,"Return",$P$9,$B$1)/100)+1)*100,F317))</f>
        <v/>
      </c>
      <c r="R317" s="1" t="str" cm="1">
        <f t="array" ref="R317">IF(IF($E317&gt;Ficha!$R$1,"",G317)=0,"",IF($E317&gt;Ficha!$R$1,((_xll.ECONOMATICA(Portafolios!$F$19,"Return",$P$9,$B$1)/100)+1)*100,G317))</f>
        <v/>
      </c>
      <c r="S317" s="1" t="str" cm="1">
        <f t="array" ref="S317">IF(IF($E317&gt;Ficha!$R$1,"",H317)=0,"",IF($E317&gt;Ficha!$R$1,((_xll.ECONOMATICA(Portafolios!$J$19,"Return",$P$9,$B$1)/100)+1)*100,H317))</f>
        <v/>
      </c>
      <c r="T317" s="1" t="str" cm="1">
        <f t="array" ref="T317">IF(IF($E317&gt;Ficha!$R$1,"",I317)=0,"",IF($E317&gt;Ficha!$R$1,((_xll.ECONOMATICA(Estrategia!A328,"Return",$P$9,$B$1)/100)+1)*100,I317))</f>
        <v/>
      </c>
      <c r="U317" s="1" t="str" cm="1">
        <f t="array" ref="U317">IF(IF($E317&gt;Ficha!$R$1,"",J317)=0,"",IF($E317&gt;Ficha!$R$1,((_xll.ECONOMATICA($U$7,"Return",$P$9,$B$1)/100)+1)*100,J317))</f>
        <v/>
      </c>
      <c r="V317" s="1" t="str">
        <f>IF(IF($E$9&gt;Ficha!$R$1,"",K317)=0,"",IF($E$9&gt;Ficha!$R$1,"",K317))</f>
        <v/>
      </c>
    </row>
    <row r="318" spans="5:22" x14ac:dyDescent="0.3">
      <c r="E318" s="34"/>
      <c r="L318" s="30" t="str">
        <f t="shared" si="21"/>
        <v/>
      </c>
      <c r="M318" s="1" t="str">
        <f t="shared" si="22"/>
        <v/>
      </c>
      <c r="N318" s="1" t="str">
        <f t="shared" si="23"/>
        <v/>
      </c>
      <c r="O318" s="1" t="str">
        <f t="shared" si="24"/>
        <v/>
      </c>
      <c r="P318" s="34" t="str">
        <f>IF(IF(E318&gt;Ficha!$R$1,"",E318)=0,"",IF(E318&gt;Ficha!$R$1,Ficha!$R$1,E318))</f>
        <v/>
      </c>
      <c r="Q318" s="1" t="str" cm="1">
        <f t="array" ref="Q318">IF(IF($E318&gt;Ficha!$R$1,"",F318)=0,"",IF($E318&gt;Ficha!$R$1,((_xll.ECONOMATICA(Portafolios!$B$19,"Return",$P$9,$B$1)/100)+1)*100,F318))</f>
        <v/>
      </c>
      <c r="R318" s="1" t="str" cm="1">
        <f t="array" ref="R318">IF(IF($E318&gt;Ficha!$R$1,"",G318)=0,"",IF($E318&gt;Ficha!$R$1,((_xll.ECONOMATICA(Portafolios!$F$19,"Return",$P$9,$B$1)/100)+1)*100,G318))</f>
        <v/>
      </c>
      <c r="S318" s="1" t="str" cm="1">
        <f t="array" ref="S318">IF(IF($E318&gt;Ficha!$R$1,"",H318)=0,"",IF($E318&gt;Ficha!$R$1,((_xll.ECONOMATICA(Portafolios!$J$19,"Return",$P$9,$B$1)/100)+1)*100,H318))</f>
        <v/>
      </c>
      <c r="T318" s="1" t="str" cm="1">
        <f t="array" ref="T318">IF(IF($E318&gt;Ficha!$R$1,"",I318)=0,"",IF($E318&gt;Ficha!$R$1,((_xll.ECONOMATICA(Estrategia!A329,"Return",$P$9,$B$1)/100)+1)*100,I318))</f>
        <v/>
      </c>
      <c r="U318" s="1" t="str" cm="1">
        <f t="array" ref="U318">IF(IF($E318&gt;Ficha!$R$1,"",J318)=0,"",IF($E318&gt;Ficha!$R$1,((_xll.ECONOMATICA($U$7,"Return",$P$9,$B$1)/100)+1)*100,J318))</f>
        <v/>
      </c>
      <c r="V318" s="1" t="str">
        <f>IF(IF($E$9&gt;Ficha!$R$1,"",K318)=0,"",IF($E$9&gt;Ficha!$R$1,"",K318))</f>
        <v/>
      </c>
    </row>
    <row r="319" spans="5:22" x14ac:dyDescent="0.3">
      <c r="E319" s="34"/>
      <c r="L319" s="30" t="str">
        <f t="shared" si="21"/>
        <v/>
      </c>
      <c r="M319" s="1" t="str">
        <f t="shared" si="22"/>
        <v/>
      </c>
      <c r="N319" s="1" t="str">
        <f t="shared" si="23"/>
        <v/>
      </c>
      <c r="O319" s="1" t="str">
        <f t="shared" si="24"/>
        <v/>
      </c>
      <c r="P319" s="34" t="str">
        <f>IF(IF(E319&gt;Ficha!$R$1,"",E319)=0,"",IF(E319&gt;Ficha!$R$1,Ficha!$R$1,E319))</f>
        <v/>
      </c>
      <c r="Q319" s="1" t="str" cm="1">
        <f t="array" ref="Q319">IF(IF($E319&gt;Ficha!$R$1,"",F319)=0,"",IF($E319&gt;Ficha!$R$1,((_xll.ECONOMATICA(Portafolios!$B$19,"Return",$P$9,$B$1)/100)+1)*100,F319))</f>
        <v/>
      </c>
      <c r="R319" s="1" t="str" cm="1">
        <f t="array" ref="R319">IF(IF($E319&gt;Ficha!$R$1,"",G319)=0,"",IF($E319&gt;Ficha!$R$1,((_xll.ECONOMATICA(Portafolios!$F$19,"Return",$P$9,$B$1)/100)+1)*100,G319))</f>
        <v/>
      </c>
      <c r="S319" s="1" t="str" cm="1">
        <f t="array" ref="S319">IF(IF($E319&gt;Ficha!$R$1,"",H319)=0,"",IF($E319&gt;Ficha!$R$1,((_xll.ECONOMATICA(Portafolios!$J$19,"Return",$P$9,$B$1)/100)+1)*100,H319))</f>
        <v/>
      </c>
      <c r="T319" s="1" t="str" cm="1">
        <f t="array" ref="T319">IF(IF($E319&gt;Ficha!$R$1,"",I319)=0,"",IF($E319&gt;Ficha!$R$1,((_xll.ECONOMATICA(Estrategia!A330,"Return",$P$9,$B$1)/100)+1)*100,I319))</f>
        <v/>
      </c>
      <c r="U319" s="1" t="str" cm="1">
        <f t="array" ref="U319">IF(IF($E319&gt;Ficha!$R$1,"",J319)=0,"",IF($E319&gt;Ficha!$R$1,((_xll.ECONOMATICA($U$7,"Return",$P$9,$B$1)/100)+1)*100,J319))</f>
        <v/>
      </c>
      <c r="V319" s="1" t="str">
        <f>IF(IF($E$9&gt;Ficha!$R$1,"",K319)=0,"",IF($E$9&gt;Ficha!$R$1,"",K319))</f>
        <v/>
      </c>
    </row>
    <row r="320" spans="5:22" x14ac:dyDescent="0.3">
      <c r="E320" s="34"/>
      <c r="L320" s="30" t="str">
        <f t="shared" si="21"/>
        <v/>
      </c>
      <c r="M320" s="1" t="str">
        <f t="shared" si="22"/>
        <v/>
      </c>
      <c r="N320" s="1" t="str">
        <f t="shared" si="23"/>
        <v/>
      </c>
      <c r="O320" s="1" t="str">
        <f t="shared" si="24"/>
        <v/>
      </c>
      <c r="P320" s="34" t="str">
        <f>IF(IF(E320&gt;Ficha!$R$1,"",E320)=0,"",IF(E320&gt;Ficha!$R$1,Ficha!$R$1,E320))</f>
        <v/>
      </c>
      <c r="Q320" s="1" t="str" cm="1">
        <f t="array" ref="Q320">IF(IF($E320&gt;Ficha!$R$1,"",F320)=0,"",IF($E320&gt;Ficha!$R$1,((_xll.ECONOMATICA(Portafolios!$B$19,"Return",$P$9,$B$1)/100)+1)*100,F320))</f>
        <v/>
      </c>
      <c r="R320" s="1" t="str" cm="1">
        <f t="array" ref="R320">IF(IF($E320&gt;Ficha!$R$1,"",G320)=0,"",IF($E320&gt;Ficha!$R$1,((_xll.ECONOMATICA(Portafolios!$F$19,"Return",$P$9,$B$1)/100)+1)*100,G320))</f>
        <v/>
      </c>
      <c r="S320" s="1" t="str" cm="1">
        <f t="array" ref="S320">IF(IF($E320&gt;Ficha!$R$1,"",H320)=0,"",IF($E320&gt;Ficha!$R$1,((_xll.ECONOMATICA(Portafolios!$J$19,"Return",$P$9,$B$1)/100)+1)*100,H320))</f>
        <v/>
      </c>
      <c r="T320" s="1" t="str" cm="1">
        <f t="array" ref="T320">IF(IF($E320&gt;Ficha!$R$1,"",I320)=0,"",IF($E320&gt;Ficha!$R$1,((_xll.ECONOMATICA(Estrategia!A331,"Return",$P$9,$B$1)/100)+1)*100,I320))</f>
        <v/>
      </c>
      <c r="U320" s="1" t="str" cm="1">
        <f t="array" ref="U320">IF(IF($E320&gt;Ficha!$R$1,"",J320)=0,"",IF($E320&gt;Ficha!$R$1,((_xll.ECONOMATICA($U$7,"Return",$P$9,$B$1)/100)+1)*100,J320))</f>
        <v/>
      </c>
      <c r="V320" s="1" t="str">
        <f>IF(IF($E$9&gt;Ficha!$R$1,"",K320)=0,"",IF($E$9&gt;Ficha!$R$1,"",K320))</f>
        <v/>
      </c>
    </row>
    <row r="321" spans="5:22" x14ac:dyDescent="0.3">
      <c r="E321" s="34"/>
      <c r="L321" s="30" t="str">
        <f t="shared" si="21"/>
        <v/>
      </c>
      <c r="M321" s="1" t="str">
        <f t="shared" si="22"/>
        <v/>
      </c>
      <c r="N321" s="1" t="str">
        <f t="shared" si="23"/>
        <v/>
      </c>
      <c r="O321" s="1" t="str">
        <f t="shared" si="24"/>
        <v/>
      </c>
      <c r="P321" s="34" t="str">
        <f>IF(IF(E321&gt;Ficha!$R$1,"",E321)=0,"",IF(E321&gt;Ficha!$R$1,Ficha!$R$1,E321))</f>
        <v/>
      </c>
      <c r="Q321" s="1" t="str" cm="1">
        <f t="array" ref="Q321">IF(IF($E321&gt;Ficha!$R$1,"",F321)=0,"",IF($E321&gt;Ficha!$R$1,((_xll.ECONOMATICA(Portafolios!$B$19,"Return",$P$9,$B$1)/100)+1)*100,F321))</f>
        <v/>
      </c>
      <c r="R321" s="1" t="str" cm="1">
        <f t="array" ref="R321">IF(IF($E321&gt;Ficha!$R$1,"",G321)=0,"",IF($E321&gt;Ficha!$R$1,((_xll.ECONOMATICA(Portafolios!$F$19,"Return",$P$9,$B$1)/100)+1)*100,G321))</f>
        <v/>
      </c>
      <c r="S321" s="1" t="str" cm="1">
        <f t="array" ref="S321">IF(IF($E321&gt;Ficha!$R$1,"",H321)=0,"",IF($E321&gt;Ficha!$R$1,((_xll.ECONOMATICA(Portafolios!$J$19,"Return",$P$9,$B$1)/100)+1)*100,H321))</f>
        <v/>
      </c>
      <c r="T321" s="1" t="str" cm="1">
        <f t="array" ref="T321">IF(IF($E321&gt;Ficha!$R$1,"",I321)=0,"",IF($E321&gt;Ficha!$R$1,((_xll.ECONOMATICA(Estrategia!A332,"Return",$P$9,$B$1)/100)+1)*100,I321))</f>
        <v/>
      </c>
      <c r="U321" s="1" t="str" cm="1">
        <f t="array" ref="U321">IF(IF($E321&gt;Ficha!$R$1,"",J321)=0,"",IF($E321&gt;Ficha!$R$1,((_xll.ECONOMATICA($U$7,"Return",$P$9,$B$1)/100)+1)*100,J321))</f>
        <v/>
      </c>
      <c r="V321" s="1" t="str">
        <f>IF(IF($E$9&gt;Ficha!$R$1,"",K321)=0,"",IF($E$9&gt;Ficha!$R$1,"",K321))</f>
        <v/>
      </c>
    </row>
    <row r="322" spans="5:22" x14ac:dyDescent="0.3">
      <c r="E322" s="34"/>
      <c r="L322" s="30" t="str">
        <f t="shared" si="21"/>
        <v/>
      </c>
      <c r="M322" s="1" t="str">
        <f t="shared" si="22"/>
        <v/>
      </c>
      <c r="N322" s="1" t="str">
        <f t="shared" si="23"/>
        <v/>
      </c>
      <c r="O322" s="1" t="str">
        <f t="shared" si="24"/>
        <v/>
      </c>
      <c r="P322" s="34" t="str">
        <f>IF(IF(E322&gt;Ficha!$R$1,"",E322)=0,"",IF(E322&gt;Ficha!$R$1,Ficha!$R$1,E322))</f>
        <v/>
      </c>
      <c r="Q322" s="1" t="str" cm="1">
        <f t="array" ref="Q322">IF(IF($E322&gt;Ficha!$R$1,"",F322)=0,"",IF($E322&gt;Ficha!$R$1,((_xll.ECONOMATICA(Portafolios!$B$19,"Return",$P$9,$B$1)/100)+1)*100,F322))</f>
        <v/>
      </c>
      <c r="R322" s="1" t="str" cm="1">
        <f t="array" ref="R322">IF(IF($E322&gt;Ficha!$R$1,"",G322)=0,"",IF($E322&gt;Ficha!$R$1,((_xll.ECONOMATICA(Portafolios!$F$19,"Return",$P$9,$B$1)/100)+1)*100,G322))</f>
        <v/>
      </c>
      <c r="S322" s="1" t="str" cm="1">
        <f t="array" ref="S322">IF(IF($E322&gt;Ficha!$R$1,"",H322)=0,"",IF($E322&gt;Ficha!$R$1,((_xll.ECONOMATICA(Portafolios!$J$19,"Return",$P$9,$B$1)/100)+1)*100,H322))</f>
        <v/>
      </c>
      <c r="T322" s="1" t="str" cm="1">
        <f t="array" ref="T322">IF(IF($E322&gt;Ficha!$R$1,"",I322)=0,"",IF($E322&gt;Ficha!$R$1,((_xll.ECONOMATICA(Estrategia!A333,"Return",$P$9,$B$1)/100)+1)*100,I322))</f>
        <v/>
      </c>
      <c r="U322" s="1" t="str" cm="1">
        <f t="array" ref="U322">IF(IF($E322&gt;Ficha!$R$1,"",J322)=0,"",IF($E322&gt;Ficha!$R$1,((_xll.ECONOMATICA($U$7,"Return",$P$9,$B$1)/100)+1)*100,J322))</f>
        <v/>
      </c>
      <c r="V322" s="1" t="str">
        <f>IF(IF($E$9&gt;Ficha!$R$1,"",K322)=0,"",IF($E$9&gt;Ficha!$R$1,"",K322))</f>
        <v/>
      </c>
    </row>
    <row r="323" spans="5:22" x14ac:dyDescent="0.3">
      <c r="E323" s="34"/>
      <c r="L323" s="30" t="str">
        <f t="shared" si="21"/>
        <v/>
      </c>
      <c r="M323" s="1" t="str">
        <f t="shared" si="22"/>
        <v/>
      </c>
      <c r="N323" s="1" t="str">
        <f t="shared" si="23"/>
        <v/>
      </c>
      <c r="O323" s="1" t="str">
        <f t="shared" si="24"/>
        <v/>
      </c>
      <c r="P323" s="34" t="str">
        <f>IF(IF(E323&gt;Ficha!$R$1,"",E323)=0,"",IF(E323&gt;Ficha!$R$1,Ficha!$R$1,E323))</f>
        <v/>
      </c>
      <c r="Q323" s="1" t="str" cm="1">
        <f t="array" ref="Q323">IF(IF($E323&gt;Ficha!$R$1,"",F323)=0,"",IF($E323&gt;Ficha!$R$1,((_xll.ECONOMATICA(Portafolios!$B$19,"Return",$P$9,$B$1)/100)+1)*100,F323))</f>
        <v/>
      </c>
      <c r="R323" s="1" t="str" cm="1">
        <f t="array" ref="R323">IF(IF($E323&gt;Ficha!$R$1,"",G323)=0,"",IF($E323&gt;Ficha!$R$1,((_xll.ECONOMATICA(Portafolios!$F$19,"Return",$P$9,$B$1)/100)+1)*100,G323))</f>
        <v/>
      </c>
      <c r="S323" s="1" t="str" cm="1">
        <f t="array" ref="S323">IF(IF($E323&gt;Ficha!$R$1,"",H323)=0,"",IF($E323&gt;Ficha!$R$1,((_xll.ECONOMATICA(Portafolios!$J$19,"Return",$P$9,$B$1)/100)+1)*100,H323))</f>
        <v/>
      </c>
      <c r="T323" s="1" t="str" cm="1">
        <f t="array" ref="T323">IF(IF($E323&gt;Ficha!$R$1,"",I323)=0,"",IF($E323&gt;Ficha!$R$1,((_xll.ECONOMATICA(Estrategia!A334,"Return",$P$9,$B$1)/100)+1)*100,I323))</f>
        <v/>
      </c>
      <c r="U323" s="1" t="str" cm="1">
        <f t="array" ref="U323">IF(IF($E323&gt;Ficha!$R$1,"",J323)=0,"",IF($E323&gt;Ficha!$R$1,((_xll.ECONOMATICA($U$7,"Return",$P$9,$B$1)/100)+1)*100,J323))</f>
        <v/>
      </c>
      <c r="V323" s="1" t="str">
        <f>IF(IF($E$9&gt;Ficha!$R$1,"",K323)=0,"",IF($E$9&gt;Ficha!$R$1,"",K323))</f>
        <v/>
      </c>
    </row>
    <row r="324" spans="5:22" x14ac:dyDescent="0.3">
      <c r="E324" s="34"/>
      <c r="L324" s="30" t="str">
        <f t="shared" si="21"/>
        <v/>
      </c>
      <c r="M324" s="1" t="str">
        <f t="shared" si="22"/>
        <v/>
      </c>
      <c r="N324" s="1" t="str">
        <f t="shared" si="23"/>
        <v/>
      </c>
      <c r="O324" s="1" t="str">
        <f t="shared" si="24"/>
        <v/>
      </c>
      <c r="P324" s="34" t="str">
        <f>IF(IF(E324&gt;Ficha!$R$1,"",E324)=0,"",IF(E324&gt;Ficha!$R$1,Ficha!$R$1,E324))</f>
        <v/>
      </c>
      <c r="Q324" s="1" t="str" cm="1">
        <f t="array" ref="Q324">IF(IF($E324&gt;Ficha!$R$1,"",F324)=0,"",IF($E324&gt;Ficha!$R$1,((_xll.ECONOMATICA(Portafolios!$B$19,"Return",$P$9,$B$1)/100)+1)*100,F324))</f>
        <v/>
      </c>
      <c r="R324" s="1" t="str" cm="1">
        <f t="array" ref="R324">IF(IF($E324&gt;Ficha!$R$1,"",G324)=0,"",IF($E324&gt;Ficha!$R$1,((_xll.ECONOMATICA(Portafolios!$F$19,"Return",$P$9,$B$1)/100)+1)*100,G324))</f>
        <v/>
      </c>
      <c r="S324" s="1" t="str" cm="1">
        <f t="array" ref="S324">IF(IF($E324&gt;Ficha!$R$1,"",H324)=0,"",IF($E324&gt;Ficha!$R$1,((_xll.ECONOMATICA(Portafolios!$J$19,"Return",$P$9,$B$1)/100)+1)*100,H324))</f>
        <v/>
      </c>
      <c r="T324" s="1" t="str" cm="1">
        <f t="array" ref="T324">IF(IF($E324&gt;Ficha!$R$1,"",I324)=0,"",IF($E324&gt;Ficha!$R$1,((_xll.ECONOMATICA(Estrategia!A335,"Return",$P$9,$B$1)/100)+1)*100,I324))</f>
        <v/>
      </c>
      <c r="U324" s="1" t="str" cm="1">
        <f t="array" ref="U324">IF(IF($E324&gt;Ficha!$R$1,"",J324)=0,"",IF($E324&gt;Ficha!$R$1,((_xll.ECONOMATICA($U$7,"Return",$P$9,$B$1)/100)+1)*100,J324))</f>
        <v/>
      </c>
      <c r="V324" s="1" t="str">
        <f>IF(IF($E$9&gt;Ficha!$R$1,"",K324)=0,"",IF($E$9&gt;Ficha!$R$1,"",K324))</f>
        <v/>
      </c>
    </row>
    <row r="325" spans="5:22" x14ac:dyDescent="0.3">
      <c r="E325" s="34"/>
      <c r="L325" s="30" t="str">
        <f t="shared" si="21"/>
        <v/>
      </c>
      <c r="M325" s="1" t="str">
        <f t="shared" si="22"/>
        <v/>
      </c>
      <c r="N325" s="1" t="str">
        <f t="shared" si="23"/>
        <v/>
      </c>
      <c r="O325" s="1" t="str">
        <f t="shared" si="24"/>
        <v/>
      </c>
      <c r="P325" s="34" t="str">
        <f>IF(IF(E325&gt;Ficha!$R$1,"",E325)=0,"",IF(E325&gt;Ficha!$R$1,Ficha!$R$1,E325))</f>
        <v/>
      </c>
      <c r="Q325" s="1" t="str" cm="1">
        <f t="array" ref="Q325">IF(IF($E325&gt;Ficha!$R$1,"",F325)=0,"",IF($E325&gt;Ficha!$R$1,((_xll.ECONOMATICA(Portafolios!$B$19,"Return",$P$9,$B$1)/100)+1)*100,F325))</f>
        <v/>
      </c>
      <c r="R325" s="1" t="str" cm="1">
        <f t="array" ref="R325">IF(IF($E325&gt;Ficha!$R$1,"",G325)=0,"",IF($E325&gt;Ficha!$R$1,((_xll.ECONOMATICA(Portafolios!$F$19,"Return",$P$9,$B$1)/100)+1)*100,G325))</f>
        <v/>
      </c>
      <c r="S325" s="1" t="str" cm="1">
        <f t="array" ref="S325">IF(IF($E325&gt;Ficha!$R$1,"",H325)=0,"",IF($E325&gt;Ficha!$R$1,((_xll.ECONOMATICA(Portafolios!$J$19,"Return",$P$9,$B$1)/100)+1)*100,H325))</f>
        <v/>
      </c>
      <c r="T325" s="1" t="str" cm="1">
        <f t="array" ref="T325">IF(IF($E325&gt;Ficha!$R$1,"",I325)=0,"",IF($E325&gt;Ficha!$R$1,((_xll.ECONOMATICA(Estrategia!A336,"Return",$P$9,$B$1)/100)+1)*100,I325))</f>
        <v/>
      </c>
      <c r="U325" s="1" t="str" cm="1">
        <f t="array" ref="U325">IF(IF($E325&gt;Ficha!$R$1,"",J325)=0,"",IF($E325&gt;Ficha!$R$1,((_xll.ECONOMATICA($U$7,"Return",$P$9,$B$1)/100)+1)*100,J325))</f>
        <v/>
      </c>
      <c r="V325" s="1" t="str">
        <f>IF(IF($E$9&gt;Ficha!$R$1,"",K325)=0,"",IF($E$9&gt;Ficha!$R$1,"",K325))</f>
        <v/>
      </c>
    </row>
    <row r="326" spans="5:22" x14ac:dyDescent="0.3">
      <c r="E326" s="34"/>
      <c r="L326" s="30" t="str">
        <f t="shared" si="21"/>
        <v/>
      </c>
      <c r="M326" s="1" t="str">
        <f t="shared" si="22"/>
        <v/>
      </c>
      <c r="N326" s="1" t="str">
        <f t="shared" si="23"/>
        <v/>
      </c>
      <c r="O326" s="1" t="str">
        <f t="shared" si="24"/>
        <v/>
      </c>
      <c r="P326" s="34" t="str">
        <f>IF(IF(E326&gt;Ficha!$R$1,"",E326)=0,"",IF(E326&gt;Ficha!$R$1,Ficha!$R$1,E326))</f>
        <v/>
      </c>
      <c r="Q326" s="1" t="str" cm="1">
        <f t="array" ref="Q326">IF(IF($E326&gt;Ficha!$R$1,"",F326)=0,"",IF($E326&gt;Ficha!$R$1,((_xll.ECONOMATICA(Portafolios!$B$19,"Return",$P$9,$B$1)/100)+1)*100,F326))</f>
        <v/>
      </c>
      <c r="R326" s="1" t="str" cm="1">
        <f t="array" ref="R326">IF(IF($E326&gt;Ficha!$R$1,"",G326)=0,"",IF($E326&gt;Ficha!$R$1,((_xll.ECONOMATICA(Portafolios!$F$19,"Return",$P$9,$B$1)/100)+1)*100,G326))</f>
        <v/>
      </c>
      <c r="S326" s="1" t="str" cm="1">
        <f t="array" ref="S326">IF(IF($E326&gt;Ficha!$R$1,"",H326)=0,"",IF($E326&gt;Ficha!$R$1,((_xll.ECONOMATICA(Portafolios!$J$19,"Return",$P$9,$B$1)/100)+1)*100,H326))</f>
        <v/>
      </c>
      <c r="T326" s="1" t="str" cm="1">
        <f t="array" ref="T326">IF(IF($E326&gt;Ficha!$R$1,"",I326)=0,"",IF($E326&gt;Ficha!$R$1,((_xll.ECONOMATICA(Estrategia!A337,"Return",$P$9,$B$1)/100)+1)*100,I326))</f>
        <v/>
      </c>
      <c r="U326" s="1" t="str" cm="1">
        <f t="array" ref="U326">IF(IF($E326&gt;Ficha!$R$1,"",J326)=0,"",IF($E326&gt;Ficha!$R$1,((_xll.ECONOMATICA($U$7,"Return",$P$9,$B$1)/100)+1)*100,J326))</f>
        <v/>
      </c>
      <c r="V326" s="1" t="str">
        <f>IF(IF($E$9&gt;Ficha!$R$1,"",K326)=0,"",IF($E$9&gt;Ficha!$R$1,"",K326))</f>
        <v/>
      </c>
    </row>
    <row r="327" spans="5:22" x14ac:dyDescent="0.3">
      <c r="E327" s="34"/>
      <c r="L327" s="30" t="str">
        <f t="shared" si="21"/>
        <v/>
      </c>
      <c r="M327" s="1" t="str">
        <f t="shared" si="22"/>
        <v/>
      </c>
      <c r="N327" s="1" t="str">
        <f t="shared" si="23"/>
        <v/>
      </c>
      <c r="O327" s="1" t="str">
        <f t="shared" si="24"/>
        <v/>
      </c>
      <c r="P327" s="34" t="str">
        <f>IF(IF(E327&gt;Ficha!$R$1,"",E327)=0,"",IF(E327&gt;Ficha!$R$1,Ficha!$R$1,E327))</f>
        <v/>
      </c>
      <c r="Q327" s="1" t="str" cm="1">
        <f t="array" ref="Q327">IF(IF($E327&gt;Ficha!$R$1,"",F327)=0,"",IF($E327&gt;Ficha!$R$1,((_xll.ECONOMATICA(Portafolios!$B$19,"Return",$P$9,$B$1)/100)+1)*100,F327))</f>
        <v/>
      </c>
      <c r="R327" s="1" t="str" cm="1">
        <f t="array" ref="R327">IF(IF($E327&gt;Ficha!$R$1,"",G327)=0,"",IF($E327&gt;Ficha!$R$1,((_xll.ECONOMATICA(Portafolios!$F$19,"Return",$P$9,$B$1)/100)+1)*100,G327))</f>
        <v/>
      </c>
      <c r="S327" s="1" t="str" cm="1">
        <f t="array" ref="S327">IF(IF($E327&gt;Ficha!$R$1,"",H327)=0,"",IF($E327&gt;Ficha!$R$1,((_xll.ECONOMATICA(Portafolios!$J$19,"Return",$P$9,$B$1)/100)+1)*100,H327))</f>
        <v/>
      </c>
      <c r="T327" s="1" t="str" cm="1">
        <f t="array" ref="T327">IF(IF($E327&gt;Ficha!$R$1,"",I327)=0,"",IF($E327&gt;Ficha!$R$1,((_xll.ECONOMATICA(Estrategia!A338,"Return",$P$9,$B$1)/100)+1)*100,I327))</f>
        <v/>
      </c>
      <c r="U327" s="1" t="str" cm="1">
        <f t="array" ref="U327">IF(IF($E327&gt;Ficha!$R$1,"",J327)=0,"",IF($E327&gt;Ficha!$R$1,((_xll.ECONOMATICA($U$7,"Return",$P$9,$B$1)/100)+1)*100,J327))</f>
        <v/>
      </c>
      <c r="V327" s="1" t="str">
        <f>IF(IF($E$9&gt;Ficha!$R$1,"",K327)=0,"",IF($E$9&gt;Ficha!$R$1,"",K327))</f>
        <v/>
      </c>
    </row>
    <row r="328" spans="5:22" x14ac:dyDescent="0.3">
      <c r="E328" s="34"/>
      <c r="L328" s="30" t="str">
        <f t="shared" si="21"/>
        <v/>
      </c>
      <c r="M328" s="1" t="str">
        <f t="shared" si="22"/>
        <v/>
      </c>
      <c r="N328" s="1" t="str">
        <f t="shared" si="23"/>
        <v/>
      </c>
      <c r="O328" s="1" t="str">
        <f t="shared" si="24"/>
        <v/>
      </c>
      <c r="P328" s="34" t="str">
        <f>IF(IF(E328&gt;Ficha!$R$1,"",E328)=0,"",IF(E328&gt;Ficha!$R$1,Ficha!$R$1,E328))</f>
        <v/>
      </c>
      <c r="Q328" s="1" t="str" cm="1">
        <f t="array" ref="Q328">IF(IF($E328&gt;Ficha!$R$1,"",F328)=0,"",IF($E328&gt;Ficha!$R$1,((_xll.ECONOMATICA(Portafolios!$B$19,"Return",$P$9,$B$1)/100)+1)*100,F328))</f>
        <v/>
      </c>
      <c r="R328" s="1" t="str" cm="1">
        <f t="array" ref="R328">IF(IF($E328&gt;Ficha!$R$1,"",G328)=0,"",IF($E328&gt;Ficha!$R$1,((_xll.ECONOMATICA(Portafolios!$F$19,"Return",$P$9,$B$1)/100)+1)*100,G328))</f>
        <v/>
      </c>
      <c r="S328" s="1" t="str" cm="1">
        <f t="array" ref="S328">IF(IF($E328&gt;Ficha!$R$1,"",H328)=0,"",IF($E328&gt;Ficha!$R$1,((_xll.ECONOMATICA(Portafolios!$J$19,"Return",$P$9,$B$1)/100)+1)*100,H328))</f>
        <v/>
      </c>
      <c r="T328" s="1" t="str" cm="1">
        <f t="array" ref="T328">IF(IF($E328&gt;Ficha!$R$1,"",I328)=0,"",IF($E328&gt;Ficha!$R$1,((_xll.ECONOMATICA(Estrategia!A339,"Return",$P$9,$B$1)/100)+1)*100,I328))</f>
        <v/>
      </c>
      <c r="U328" s="1" t="str" cm="1">
        <f t="array" ref="U328">IF(IF($E328&gt;Ficha!$R$1,"",J328)=0,"",IF($E328&gt;Ficha!$R$1,((_xll.ECONOMATICA($U$7,"Return",$P$9,$B$1)/100)+1)*100,J328))</f>
        <v/>
      </c>
      <c r="V328" s="1" t="str">
        <f>IF(IF($E$9&gt;Ficha!$R$1,"",K328)=0,"",IF($E$9&gt;Ficha!$R$1,"",K328))</f>
        <v/>
      </c>
    </row>
    <row r="329" spans="5:22" x14ac:dyDescent="0.3">
      <c r="E329" s="34"/>
      <c r="L329" s="30" t="str">
        <f t="shared" si="21"/>
        <v/>
      </c>
      <c r="M329" s="1" t="str">
        <f t="shared" si="22"/>
        <v/>
      </c>
      <c r="N329" s="1" t="str">
        <f t="shared" si="23"/>
        <v/>
      </c>
      <c r="O329" s="1" t="str">
        <f t="shared" si="24"/>
        <v/>
      </c>
      <c r="P329" s="34" t="str">
        <f>IF(IF(E329&gt;Ficha!$R$1,"",E329)=0,"",IF(E329&gt;Ficha!$R$1,Ficha!$R$1,E329))</f>
        <v/>
      </c>
      <c r="Q329" s="1" t="str" cm="1">
        <f t="array" ref="Q329">IF(IF($E329&gt;Ficha!$R$1,"",F329)=0,"",IF($E329&gt;Ficha!$R$1,((_xll.ECONOMATICA(Portafolios!$B$19,"Return",$P$9,$B$1)/100)+1)*100,F329))</f>
        <v/>
      </c>
      <c r="R329" s="1" t="str" cm="1">
        <f t="array" ref="R329">IF(IF($E329&gt;Ficha!$R$1,"",G329)=0,"",IF($E329&gt;Ficha!$R$1,((_xll.ECONOMATICA(Portafolios!$F$19,"Return",$P$9,$B$1)/100)+1)*100,G329))</f>
        <v/>
      </c>
      <c r="S329" s="1" t="str" cm="1">
        <f t="array" ref="S329">IF(IF($E329&gt;Ficha!$R$1,"",H329)=0,"",IF($E329&gt;Ficha!$R$1,((_xll.ECONOMATICA(Portafolios!$J$19,"Return",$P$9,$B$1)/100)+1)*100,H329))</f>
        <v/>
      </c>
      <c r="T329" s="1" t="str" cm="1">
        <f t="array" ref="T329">IF(IF($E329&gt;Ficha!$R$1,"",I329)=0,"",IF($E329&gt;Ficha!$R$1,((_xll.ECONOMATICA(Estrategia!A340,"Return",$P$9,$B$1)/100)+1)*100,I329))</f>
        <v/>
      </c>
      <c r="U329" s="1" t="str" cm="1">
        <f t="array" ref="U329">IF(IF($E329&gt;Ficha!$R$1,"",J329)=0,"",IF($E329&gt;Ficha!$R$1,((_xll.ECONOMATICA($U$7,"Return",$P$9,$B$1)/100)+1)*100,J329))</f>
        <v/>
      </c>
      <c r="V329" s="1" t="str">
        <f>IF(IF($E$9&gt;Ficha!$R$1,"",K329)=0,"",IF($E$9&gt;Ficha!$R$1,"",K329))</f>
        <v/>
      </c>
    </row>
    <row r="330" spans="5:22" x14ac:dyDescent="0.3">
      <c r="E330" s="34"/>
      <c r="L330" s="30" t="str">
        <f t="shared" si="21"/>
        <v/>
      </c>
      <c r="M330" s="1" t="str">
        <f t="shared" si="22"/>
        <v/>
      </c>
      <c r="N330" s="1" t="str">
        <f t="shared" si="23"/>
        <v/>
      </c>
      <c r="O330" s="1" t="str">
        <f t="shared" si="24"/>
        <v/>
      </c>
      <c r="P330" s="34" t="str">
        <f>IF(IF(E330&gt;Ficha!$R$1,"",E330)=0,"",IF(E330&gt;Ficha!$R$1,Ficha!$R$1,E330))</f>
        <v/>
      </c>
      <c r="Q330" s="1" t="str" cm="1">
        <f t="array" ref="Q330">IF(IF($E330&gt;Ficha!$R$1,"",F330)=0,"",IF($E330&gt;Ficha!$R$1,((_xll.ECONOMATICA(Portafolios!$B$19,"Return",$P$9,$B$1)/100)+1)*100,F330))</f>
        <v/>
      </c>
      <c r="R330" s="1" t="str" cm="1">
        <f t="array" ref="R330">IF(IF($E330&gt;Ficha!$R$1,"",G330)=0,"",IF($E330&gt;Ficha!$R$1,((_xll.ECONOMATICA(Portafolios!$F$19,"Return",$P$9,$B$1)/100)+1)*100,G330))</f>
        <v/>
      </c>
      <c r="S330" s="1" t="str" cm="1">
        <f t="array" ref="S330">IF(IF($E330&gt;Ficha!$R$1,"",H330)=0,"",IF($E330&gt;Ficha!$R$1,((_xll.ECONOMATICA(Portafolios!$J$19,"Return",$P$9,$B$1)/100)+1)*100,H330))</f>
        <v/>
      </c>
      <c r="T330" s="1" t="str" cm="1">
        <f t="array" ref="T330">IF(IF($E330&gt;Ficha!$R$1,"",I330)=0,"",IF($E330&gt;Ficha!$R$1,((_xll.ECONOMATICA(Estrategia!A341,"Return",$P$9,$B$1)/100)+1)*100,I330))</f>
        <v/>
      </c>
      <c r="U330" s="1" t="str" cm="1">
        <f t="array" ref="U330">IF(IF($E330&gt;Ficha!$R$1,"",J330)=0,"",IF($E330&gt;Ficha!$R$1,((_xll.ECONOMATICA($U$7,"Return",$P$9,$B$1)/100)+1)*100,J330))</f>
        <v/>
      </c>
      <c r="V330" s="1" t="str">
        <f>IF(IF($E$9&gt;Ficha!$R$1,"",K330)=0,"",IF($E$9&gt;Ficha!$R$1,"",K330))</f>
        <v/>
      </c>
    </row>
    <row r="331" spans="5:22" x14ac:dyDescent="0.3">
      <c r="E331" s="34"/>
      <c r="L331" s="30" t="str">
        <f t="shared" si="21"/>
        <v/>
      </c>
      <c r="M331" s="1" t="str">
        <f t="shared" si="22"/>
        <v/>
      </c>
      <c r="N331" s="1" t="str">
        <f t="shared" si="23"/>
        <v/>
      </c>
      <c r="O331" s="1" t="str">
        <f t="shared" si="24"/>
        <v/>
      </c>
      <c r="P331" s="34" t="str">
        <f>IF(IF(E331&gt;Ficha!$R$1,"",E331)=0,"",IF(E331&gt;Ficha!$R$1,Ficha!$R$1,E331))</f>
        <v/>
      </c>
      <c r="Q331" s="1" t="str" cm="1">
        <f t="array" ref="Q331">IF(IF($E331&gt;Ficha!$R$1,"",F331)=0,"",IF($E331&gt;Ficha!$R$1,((_xll.ECONOMATICA(Portafolios!$B$19,"Return",$P$9,$B$1)/100)+1)*100,F331))</f>
        <v/>
      </c>
      <c r="R331" s="1" t="str" cm="1">
        <f t="array" ref="R331">IF(IF($E331&gt;Ficha!$R$1,"",G331)=0,"",IF($E331&gt;Ficha!$R$1,((_xll.ECONOMATICA(Portafolios!$F$19,"Return",$P$9,$B$1)/100)+1)*100,G331))</f>
        <v/>
      </c>
      <c r="S331" s="1" t="str" cm="1">
        <f t="array" ref="S331">IF(IF($E331&gt;Ficha!$R$1,"",H331)=0,"",IF($E331&gt;Ficha!$R$1,((_xll.ECONOMATICA(Portafolios!$J$19,"Return",$P$9,$B$1)/100)+1)*100,H331))</f>
        <v/>
      </c>
      <c r="T331" s="1" t="str" cm="1">
        <f t="array" ref="T331">IF(IF($E331&gt;Ficha!$R$1,"",I331)=0,"",IF($E331&gt;Ficha!$R$1,((_xll.ECONOMATICA(Estrategia!A342,"Return",$P$9,$B$1)/100)+1)*100,I331))</f>
        <v/>
      </c>
      <c r="U331" s="1" t="str" cm="1">
        <f t="array" ref="U331">IF(IF($E331&gt;Ficha!$R$1,"",J331)=0,"",IF($E331&gt;Ficha!$R$1,((_xll.ECONOMATICA($U$7,"Return",$P$9,$B$1)/100)+1)*100,J331))</f>
        <v/>
      </c>
      <c r="V331" s="1" t="str">
        <f>IF(IF($E$9&gt;Ficha!$R$1,"",K331)=0,"",IF($E$9&gt;Ficha!$R$1,"",K331))</f>
        <v/>
      </c>
    </row>
    <row r="332" spans="5:22" x14ac:dyDescent="0.3">
      <c r="E332" s="34"/>
      <c r="L332" s="30" t="str">
        <f t="shared" si="21"/>
        <v/>
      </c>
      <c r="M332" s="1" t="str">
        <f t="shared" si="22"/>
        <v/>
      </c>
      <c r="N332" s="1" t="str">
        <f t="shared" si="23"/>
        <v/>
      </c>
      <c r="O332" s="1" t="str">
        <f t="shared" si="24"/>
        <v/>
      </c>
      <c r="P332" s="34" t="str">
        <f>IF(IF(E332&gt;Ficha!$R$1,"",E332)=0,"",IF(E332&gt;Ficha!$R$1,Ficha!$R$1,E332))</f>
        <v/>
      </c>
      <c r="Q332" s="1" t="str" cm="1">
        <f t="array" ref="Q332">IF(IF($E332&gt;Ficha!$R$1,"",F332)=0,"",IF($E332&gt;Ficha!$R$1,((_xll.ECONOMATICA(Portafolios!$B$19,"Return",$P$9,$B$1)/100)+1)*100,F332))</f>
        <v/>
      </c>
      <c r="R332" s="1" t="str" cm="1">
        <f t="array" ref="R332">IF(IF($E332&gt;Ficha!$R$1,"",G332)=0,"",IF($E332&gt;Ficha!$R$1,((_xll.ECONOMATICA(Portafolios!$F$19,"Return",$P$9,$B$1)/100)+1)*100,G332))</f>
        <v/>
      </c>
      <c r="S332" s="1" t="str" cm="1">
        <f t="array" ref="S332">IF(IF($E332&gt;Ficha!$R$1,"",H332)=0,"",IF($E332&gt;Ficha!$R$1,((_xll.ECONOMATICA(Portafolios!$J$19,"Return",$P$9,$B$1)/100)+1)*100,H332))</f>
        <v/>
      </c>
      <c r="T332" s="1" t="str" cm="1">
        <f t="array" ref="T332">IF(IF($E332&gt;Ficha!$R$1,"",I332)=0,"",IF($E332&gt;Ficha!$R$1,((_xll.ECONOMATICA(Estrategia!A343,"Return",$P$9,$B$1)/100)+1)*100,I332))</f>
        <v/>
      </c>
      <c r="U332" s="1" t="str" cm="1">
        <f t="array" ref="U332">IF(IF($E332&gt;Ficha!$R$1,"",J332)=0,"",IF($E332&gt;Ficha!$R$1,((_xll.ECONOMATICA($U$7,"Return",$P$9,$B$1)/100)+1)*100,J332))</f>
        <v/>
      </c>
      <c r="V332" s="1" t="str">
        <f>IF(IF($E$9&gt;Ficha!$R$1,"",K332)=0,"",IF($E$9&gt;Ficha!$R$1,"",K332))</f>
        <v/>
      </c>
    </row>
    <row r="333" spans="5:22" x14ac:dyDescent="0.3">
      <c r="E333" s="34"/>
      <c r="L333" s="30" t="str">
        <f t="shared" si="21"/>
        <v/>
      </c>
      <c r="M333" s="1" t="str">
        <f t="shared" si="22"/>
        <v/>
      </c>
      <c r="N333" s="1" t="str">
        <f t="shared" si="23"/>
        <v/>
      </c>
      <c r="O333" s="1" t="str">
        <f t="shared" si="24"/>
        <v/>
      </c>
      <c r="P333" s="34" t="str">
        <f>IF(IF(E333&gt;Ficha!$R$1,"",E333)=0,"",IF(E333&gt;Ficha!$R$1,Ficha!$R$1,E333))</f>
        <v/>
      </c>
      <c r="Q333" s="1" t="str" cm="1">
        <f t="array" ref="Q333">IF(IF($E333&gt;Ficha!$R$1,"",F333)=0,"",IF($E333&gt;Ficha!$R$1,((_xll.ECONOMATICA(Portafolios!$B$19,"Return",$P$9,$B$1)/100)+1)*100,F333))</f>
        <v/>
      </c>
      <c r="R333" s="1" t="str" cm="1">
        <f t="array" ref="R333">IF(IF($E333&gt;Ficha!$R$1,"",G333)=0,"",IF($E333&gt;Ficha!$R$1,((_xll.ECONOMATICA(Portafolios!$F$19,"Return",$P$9,$B$1)/100)+1)*100,G333))</f>
        <v/>
      </c>
      <c r="S333" s="1" t="str" cm="1">
        <f t="array" ref="S333">IF(IF($E333&gt;Ficha!$R$1,"",H333)=0,"",IF($E333&gt;Ficha!$R$1,((_xll.ECONOMATICA(Portafolios!$J$19,"Return",$P$9,$B$1)/100)+1)*100,H333))</f>
        <v/>
      </c>
      <c r="T333" s="1" t="str" cm="1">
        <f t="array" ref="T333">IF(IF($E333&gt;Ficha!$R$1,"",I333)=0,"",IF($E333&gt;Ficha!$R$1,((_xll.ECONOMATICA(Estrategia!A344,"Return",$P$9,$B$1)/100)+1)*100,I333))</f>
        <v/>
      </c>
      <c r="U333" s="1" t="str" cm="1">
        <f t="array" ref="U333">IF(IF($E333&gt;Ficha!$R$1,"",J333)=0,"",IF($E333&gt;Ficha!$R$1,((_xll.ECONOMATICA($U$7,"Return",$P$9,$B$1)/100)+1)*100,J333))</f>
        <v/>
      </c>
      <c r="V333" s="1" t="str">
        <f>IF(IF($E$9&gt;Ficha!$R$1,"",K333)=0,"",IF($E$9&gt;Ficha!$R$1,"",K333))</f>
        <v/>
      </c>
    </row>
    <row r="334" spans="5:22" x14ac:dyDescent="0.3">
      <c r="E334" s="34"/>
      <c r="L334" s="30" t="str">
        <f t="shared" si="21"/>
        <v/>
      </c>
      <c r="M334" s="1" t="str">
        <f t="shared" si="22"/>
        <v/>
      </c>
      <c r="N334" s="1" t="str">
        <f t="shared" si="23"/>
        <v/>
      </c>
      <c r="O334" s="1" t="str">
        <f t="shared" si="24"/>
        <v/>
      </c>
      <c r="P334" s="34" t="str">
        <f>IF(IF(E334&gt;Ficha!$R$1,"",E334)=0,"",IF(E334&gt;Ficha!$R$1,Ficha!$R$1,E334))</f>
        <v/>
      </c>
      <c r="Q334" s="1" t="str" cm="1">
        <f t="array" ref="Q334">IF(IF($E334&gt;Ficha!$R$1,"",F334)=0,"",IF($E334&gt;Ficha!$R$1,((_xll.ECONOMATICA(Portafolios!$B$19,"Return",$P$9,$B$1)/100)+1)*100,F334))</f>
        <v/>
      </c>
      <c r="R334" s="1" t="str" cm="1">
        <f t="array" ref="R334">IF(IF($E334&gt;Ficha!$R$1,"",G334)=0,"",IF($E334&gt;Ficha!$R$1,((_xll.ECONOMATICA(Portafolios!$F$19,"Return",$P$9,$B$1)/100)+1)*100,G334))</f>
        <v/>
      </c>
      <c r="S334" s="1" t="str" cm="1">
        <f t="array" ref="S334">IF(IF($E334&gt;Ficha!$R$1,"",H334)=0,"",IF($E334&gt;Ficha!$R$1,((_xll.ECONOMATICA(Portafolios!$J$19,"Return",$P$9,$B$1)/100)+1)*100,H334))</f>
        <v/>
      </c>
      <c r="T334" s="1" t="str" cm="1">
        <f t="array" ref="T334">IF(IF($E334&gt;Ficha!$R$1,"",I334)=0,"",IF($E334&gt;Ficha!$R$1,((_xll.ECONOMATICA(Estrategia!A345,"Return",$P$9,$B$1)/100)+1)*100,I334))</f>
        <v/>
      </c>
      <c r="U334" s="1" t="str" cm="1">
        <f t="array" ref="U334">IF(IF($E334&gt;Ficha!$R$1,"",J334)=0,"",IF($E334&gt;Ficha!$R$1,((_xll.ECONOMATICA($U$7,"Return",$P$9,$B$1)/100)+1)*100,J334))</f>
        <v/>
      </c>
      <c r="V334" s="1" t="str">
        <f>IF(IF($E$9&gt;Ficha!$R$1,"",K334)=0,"",IF($E$9&gt;Ficha!$R$1,"",K334))</f>
        <v/>
      </c>
    </row>
    <row r="335" spans="5:22" x14ac:dyDescent="0.3">
      <c r="E335" s="34"/>
      <c r="L335" s="30" t="str">
        <f t="shared" si="21"/>
        <v/>
      </c>
      <c r="M335" s="1" t="str">
        <f t="shared" si="22"/>
        <v/>
      </c>
      <c r="N335" s="1" t="str">
        <f t="shared" si="23"/>
        <v/>
      </c>
      <c r="O335" s="1" t="str">
        <f t="shared" si="24"/>
        <v/>
      </c>
      <c r="P335" s="34" t="str">
        <f>IF(IF(E335&gt;Ficha!$R$1,"",E335)=0,"",IF(E335&gt;Ficha!$R$1,Ficha!$R$1,E335))</f>
        <v/>
      </c>
      <c r="Q335" s="1" t="str" cm="1">
        <f t="array" ref="Q335">IF(IF($E335&gt;Ficha!$R$1,"",F335)=0,"",IF($E335&gt;Ficha!$R$1,((_xll.ECONOMATICA(Portafolios!$B$19,"Return",$P$9,$B$1)/100)+1)*100,F335))</f>
        <v/>
      </c>
      <c r="R335" s="1" t="str" cm="1">
        <f t="array" ref="R335">IF(IF($E335&gt;Ficha!$R$1,"",G335)=0,"",IF($E335&gt;Ficha!$R$1,((_xll.ECONOMATICA(Portafolios!$F$19,"Return",$P$9,$B$1)/100)+1)*100,G335))</f>
        <v/>
      </c>
      <c r="S335" s="1" t="str" cm="1">
        <f t="array" ref="S335">IF(IF($E335&gt;Ficha!$R$1,"",H335)=0,"",IF($E335&gt;Ficha!$R$1,((_xll.ECONOMATICA(Portafolios!$J$19,"Return",$P$9,$B$1)/100)+1)*100,H335))</f>
        <v/>
      </c>
      <c r="T335" s="1" t="str" cm="1">
        <f t="array" ref="T335">IF(IF($E335&gt;Ficha!$R$1,"",I335)=0,"",IF($E335&gt;Ficha!$R$1,((_xll.ECONOMATICA(Estrategia!A346,"Return",$P$9,$B$1)/100)+1)*100,I335))</f>
        <v/>
      </c>
      <c r="U335" s="1" t="str" cm="1">
        <f t="array" ref="U335">IF(IF($E335&gt;Ficha!$R$1,"",J335)=0,"",IF($E335&gt;Ficha!$R$1,((_xll.ECONOMATICA($U$7,"Return",$P$9,$B$1)/100)+1)*100,J335))</f>
        <v/>
      </c>
      <c r="V335" s="1" t="str">
        <f>IF(IF($E$9&gt;Ficha!$R$1,"",K335)=0,"",IF($E$9&gt;Ficha!$R$1,"",K335))</f>
        <v/>
      </c>
    </row>
    <row r="336" spans="5:22" x14ac:dyDescent="0.3">
      <c r="E336" s="34"/>
      <c r="L336" s="30" t="str">
        <f t="shared" si="21"/>
        <v/>
      </c>
      <c r="M336" s="1" t="str">
        <f t="shared" si="22"/>
        <v/>
      </c>
      <c r="N336" s="1" t="str">
        <f t="shared" si="23"/>
        <v/>
      </c>
      <c r="O336" s="1" t="str">
        <f t="shared" si="24"/>
        <v/>
      </c>
      <c r="P336" s="34" t="str">
        <f>IF(IF(E336&gt;Ficha!$R$1,"",E336)=0,"",IF(E336&gt;Ficha!$R$1,Ficha!$R$1,E336))</f>
        <v/>
      </c>
      <c r="Q336" s="1" t="str" cm="1">
        <f t="array" ref="Q336">IF(IF($E336&gt;Ficha!$R$1,"",F336)=0,"",IF($E336&gt;Ficha!$R$1,((_xll.ECONOMATICA(Portafolios!$B$19,"Return",$P$9,$B$1)/100)+1)*100,F336))</f>
        <v/>
      </c>
      <c r="R336" s="1" t="str" cm="1">
        <f t="array" ref="R336">IF(IF($E336&gt;Ficha!$R$1,"",G336)=0,"",IF($E336&gt;Ficha!$R$1,((_xll.ECONOMATICA(Portafolios!$F$19,"Return",$P$9,$B$1)/100)+1)*100,G336))</f>
        <v/>
      </c>
      <c r="S336" s="1" t="str" cm="1">
        <f t="array" ref="S336">IF(IF($E336&gt;Ficha!$R$1,"",H336)=0,"",IF($E336&gt;Ficha!$R$1,((_xll.ECONOMATICA(Portafolios!$J$19,"Return",$P$9,$B$1)/100)+1)*100,H336))</f>
        <v/>
      </c>
      <c r="T336" s="1" t="str" cm="1">
        <f t="array" ref="T336">IF(IF($E336&gt;Ficha!$R$1,"",I336)=0,"",IF($E336&gt;Ficha!$R$1,((_xll.ECONOMATICA(Estrategia!A347,"Return",$P$9,$B$1)/100)+1)*100,I336))</f>
        <v/>
      </c>
      <c r="U336" s="1" t="str" cm="1">
        <f t="array" ref="U336">IF(IF($E336&gt;Ficha!$R$1,"",J336)=0,"",IF($E336&gt;Ficha!$R$1,((_xll.ECONOMATICA($U$7,"Return",$P$9,$B$1)/100)+1)*100,J336))</f>
        <v/>
      </c>
      <c r="V336" s="1" t="str">
        <f>IF(IF($E$9&gt;Ficha!$R$1,"",K336)=0,"",IF($E$9&gt;Ficha!$R$1,"",K336))</f>
        <v/>
      </c>
    </row>
    <row r="337" spans="5:22" x14ac:dyDescent="0.3">
      <c r="E337" s="34"/>
      <c r="L337" s="30" t="str">
        <f t="shared" si="21"/>
        <v/>
      </c>
      <c r="M337" s="1" t="str">
        <f t="shared" si="22"/>
        <v/>
      </c>
      <c r="N337" s="1" t="str">
        <f t="shared" si="23"/>
        <v/>
      </c>
      <c r="O337" s="1" t="str">
        <f t="shared" si="24"/>
        <v/>
      </c>
      <c r="P337" s="34" t="str">
        <f>IF(IF(E337&gt;Ficha!$R$1,"",E337)=0,"",IF(E337&gt;Ficha!$R$1,Ficha!$R$1,E337))</f>
        <v/>
      </c>
      <c r="Q337" s="1" t="str" cm="1">
        <f t="array" ref="Q337">IF(IF($E337&gt;Ficha!$R$1,"",F337)=0,"",IF($E337&gt;Ficha!$R$1,((_xll.ECONOMATICA(Portafolios!$B$19,"Return",$P$9,$B$1)/100)+1)*100,F337))</f>
        <v/>
      </c>
      <c r="R337" s="1" t="str" cm="1">
        <f t="array" ref="R337">IF(IF($E337&gt;Ficha!$R$1,"",G337)=0,"",IF($E337&gt;Ficha!$R$1,((_xll.ECONOMATICA(Portafolios!$F$19,"Return",$P$9,$B$1)/100)+1)*100,G337))</f>
        <v/>
      </c>
      <c r="S337" s="1" t="str" cm="1">
        <f t="array" ref="S337">IF(IF($E337&gt;Ficha!$R$1,"",H337)=0,"",IF($E337&gt;Ficha!$R$1,((_xll.ECONOMATICA(Portafolios!$J$19,"Return",$P$9,$B$1)/100)+1)*100,H337))</f>
        <v/>
      </c>
      <c r="T337" s="1" t="str" cm="1">
        <f t="array" ref="T337">IF(IF($E337&gt;Ficha!$R$1,"",I337)=0,"",IF($E337&gt;Ficha!$R$1,((_xll.ECONOMATICA(Estrategia!A348,"Return",$P$9,$B$1)/100)+1)*100,I337))</f>
        <v/>
      </c>
      <c r="U337" s="1" t="str" cm="1">
        <f t="array" ref="U337">IF(IF($E337&gt;Ficha!$R$1,"",J337)=0,"",IF($E337&gt;Ficha!$R$1,((_xll.ECONOMATICA($U$7,"Return",$P$9,$B$1)/100)+1)*100,J337))</f>
        <v/>
      </c>
      <c r="V337" s="1" t="str">
        <f>IF(IF($E$9&gt;Ficha!$R$1,"",K337)=0,"",IF($E$9&gt;Ficha!$R$1,"",K337))</f>
        <v/>
      </c>
    </row>
    <row r="338" spans="5:22" x14ac:dyDescent="0.3">
      <c r="E338" s="34"/>
      <c r="L338" s="30" t="str">
        <f t="shared" si="21"/>
        <v/>
      </c>
      <c r="M338" s="1" t="str">
        <f t="shared" si="22"/>
        <v/>
      </c>
      <c r="N338" s="1" t="str">
        <f t="shared" si="23"/>
        <v/>
      </c>
      <c r="O338" s="1" t="str">
        <f t="shared" si="24"/>
        <v/>
      </c>
      <c r="P338" s="34" t="str">
        <f>IF(IF(E338&gt;Ficha!$R$1,"",E338)=0,"",IF(E338&gt;Ficha!$R$1,Ficha!$R$1,E338))</f>
        <v/>
      </c>
      <c r="Q338" s="1" t="str" cm="1">
        <f t="array" ref="Q338">IF(IF($E338&gt;Ficha!$R$1,"",F338)=0,"",IF($E338&gt;Ficha!$R$1,((_xll.ECONOMATICA(Portafolios!$B$19,"Return",$P$9,$B$1)/100)+1)*100,F338))</f>
        <v/>
      </c>
      <c r="R338" s="1" t="str" cm="1">
        <f t="array" ref="R338">IF(IF($E338&gt;Ficha!$R$1,"",G338)=0,"",IF($E338&gt;Ficha!$R$1,((_xll.ECONOMATICA(Portafolios!$F$19,"Return",$P$9,$B$1)/100)+1)*100,G338))</f>
        <v/>
      </c>
      <c r="S338" s="1" t="str" cm="1">
        <f t="array" ref="S338">IF(IF($E338&gt;Ficha!$R$1,"",H338)=0,"",IF($E338&gt;Ficha!$R$1,((_xll.ECONOMATICA(Portafolios!$J$19,"Return",$P$9,$B$1)/100)+1)*100,H338))</f>
        <v/>
      </c>
      <c r="T338" s="1" t="str" cm="1">
        <f t="array" ref="T338">IF(IF($E338&gt;Ficha!$R$1,"",I338)=0,"",IF($E338&gt;Ficha!$R$1,((_xll.ECONOMATICA(Estrategia!A349,"Return",$P$9,$B$1)/100)+1)*100,I338))</f>
        <v/>
      </c>
      <c r="U338" s="1" t="str" cm="1">
        <f t="array" ref="U338">IF(IF($E338&gt;Ficha!$R$1,"",J338)=0,"",IF($E338&gt;Ficha!$R$1,((_xll.ECONOMATICA($U$7,"Return",$P$9,$B$1)/100)+1)*100,J338))</f>
        <v/>
      </c>
      <c r="V338" s="1" t="str">
        <f>IF(IF($E$9&gt;Ficha!$R$1,"",K338)=0,"",IF($E$9&gt;Ficha!$R$1,"",K338))</f>
        <v/>
      </c>
    </row>
    <row r="339" spans="5:22" x14ac:dyDescent="0.3">
      <c r="E339" s="34"/>
      <c r="L339" s="30" t="str">
        <f t="shared" si="21"/>
        <v/>
      </c>
      <c r="M339" s="1" t="str">
        <f t="shared" si="22"/>
        <v/>
      </c>
      <c r="N339" s="1" t="str">
        <f t="shared" si="23"/>
        <v/>
      </c>
      <c r="O339" s="1" t="str">
        <f t="shared" si="24"/>
        <v/>
      </c>
      <c r="P339" s="34" t="str">
        <f>IF(IF(E339&gt;Ficha!$R$1,"",E339)=0,"",IF(E339&gt;Ficha!$R$1,Ficha!$R$1,E339))</f>
        <v/>
      </c>
      <c r="Q339" s="1" t="str" cm="1">
        <f t="array" ref="Q339">IF(IF($E339&gt;Ficha!$R$1,"",F339)=0,"",IF($E339&gt;Ficha!$R$1,((_xll.ECONOMATICA(Portafolios!$B$19,"Return",$P$9,$B$1)/100)+1)*100,F339))</f>
        <v/>
      </c>
      <c r="R339" s="1" t="str" cm="1">
        <f t="array" ref="R339">IF(IF($E339&gt;Ficha!$R$1,"",G339)=0,"",IF($E339&gt;Ficha!$R$1,((_xll.ECONOMATICA(Portafolios!$F$19,"Return",$P$9,$B$1)/100)+1)*100,G339))</f>
        <v/>
      </c>
      <c r="S339" s="1" t="str" cm="1">
        <f t="array" ref="S339">IF(IF($E339&gt;Ficha!$R$1,"",H339)=0,"",IF($E339&gt;Ficha!$R$1,((_xll.ECONOMATICA(Portafolios!$J$19,"Return",$P$9,$B$1)/100)+1)*100,H339))</f>
        <v/>
      </c>
      <c r="T339" s="1" t="str" cm="1">
        <f t="array" ref="T339">IF(IF($E339&gt;Ficha!$R$1,"",I339)=0,"",IF($E339&gt;Ficha!$R$1,((_xll.ECONOMATICA(Estrategia!A350,"Return",$P$9,$B$1)/100)+1)*100,I339))</f>
        <v/>
      </c>
      <c r="U339" s="1" t="str" cm="1">
        <f t="array" ref="U339">IF(IF($E339&gt;Ficha!$R$1,"",J339)=0,"",IF($E339&gt;Ficha!$R$1,((_xll.ECONOMATICA($U$7,"Return",$P$9,$B$1)/100)+1)*100,J339))</f>
        <v/>
      </c>
      <c r="V339" s="1" t="str">
        <f>IF(IF($E$9&gt;Ficha!$R$1,"",K339)=0,"",IF($E$9&gt;Ficha!$R$1,"",K339))</f>
        <v/>
      </c>
    </row>
    <row r="340" spans="5:22" x14ac:dyDescent="0.3">
      <c r="E340" s="34"/>
      <c r="L340" s="30" t="str">
        <f t="shared" si="21"/>
        <v/>
      </c>
      <c r="M340" s="1" t="str">
        <f t="shared" si="22"/>
        <v/>
      </c>
      <c r="N340" s="1" t="str">
        <f t="shared" si="23"/>
        <v/>
      </c>
      <c r="O340" s="1" t="str">
        <f t="shared" si="24"/>
        <v/>
      </c>
      <c r="P340" s="34" t="str">
        <f>IF(IF(E340&gt;Ficha!$R$1,"",E340)=0,"",IF(E340&gt;Ficha!$R$1,Ficha!$R$1,E340))</f>
        <v/>
      </c>
      <c r="Q340" s="1" t="str" cm="1">
        <f t="array" ref="Q340">IF(IF($E340&gt;Ficha!$R$1,"",F340)=0,"",IF($E340&gt;Ficha!$R$1,((_xll.ECONOMATICA(Portafolios!$B$19,"Return",$P$9,$B$1)/100)+1)*100,F340))</f>
        <v/>
      </c>
      <c r="R340" s="1" t="str" cm="1">
        <f t="array" ref="R340">IF(IF($E340&gt;Ficha!$R$1,"",G340)=0,"",IF($E340&gt;Ficha!$R$1,((_xll.ECONOMATICA(Portafolios!$F$19,"Return",$P$9,$B$1)/100)+1)*100,G340))</f>
        <v/>
      </c>
      <c r="S340" s="1" t="str" cm="1">
        <f t="array" ref="S340">IF(IF($E340&gt;Ficha!$R$1,"",H340)=0,"",IF($E340&gt;Ficha!$R$1,((_xll.ECONOMATICA(Portafolios!$J$19,"Return",$P$9,$B$1)/100)+1)*100,H340))</f>
        <v/>
      </c>
      <c r="T340" s="1" t="str" cm="1">
        <f t="array" ref="T340">IF(IF($E340&gt;Ficha!$R$1,"",I340)=0,"",IF($E340&gt;Ficha!$R$1,((_xll.ECONOMATICA(Estrategia!A351,"Return",$P$9,$B$1)/100)+1)*100,I340))</f>
        <v/>
      </c>
      <c r="U340" s="1" t="str" cm="1">
        <f t="array" ref="U340">IF(IF($E340&gt;Ficha!$R$1,"",J340)=0,"",IF($E340&gt;Ficha!$R$1,((_xll.ECONOMATICA($U$7,"Return",$P$9,$B$1)/100)+1)*100,J340))</f>
        <v/>
      </c>
      <c r="V340" s="1" t="str">
        <f>IF(IF($E$9&gt;Ficha!$R$1,"",K340)=0,"",IF($E$9&gt;Ficha!$R$1,"",K340))</f>
        <v/>
      </c>
    </row>
    <row r="341" spans="5:22" x14ac:dyDescent="0.3">
      <c r="E341" s="34"/>
      <c r="L341" s="30" t="str">
        <f t="shared" si="21"/>
        <v/>
      </c>
      <c r="M341" s="1" t="str">
        <f t="shared" si="22"/>
        <v/>
      </c>
      <c r="N341" s="1" t="str">
        <f t="shared" si="23"/>
        <v/>
      </c>
      <c r="O341" s="1" t="str">
        <f t="shared" si="24"/>
        <v/>
      </c>
      <c r="P341" s="34" t="str">
        <f>IF(IF(E341&gt;Ficha!$R$1,"",E341)=0,"",IF(E341&gt;Ficha!$R$1,Ficha!$R$1,E341))</f>
        <v/>
      </c>
      <c r="Q341" s="1" t="str" cm="1">
        <f t="array" ref="Q341">IF(IF($E341&gt;Ficha!$R$1,"",F341)=0,"",IF($E341&gt;Ficha!$R$1,((_xll.ECONOMATICA(Portafolios!$B$19,"Return",$P$9,$B$1)/100)+1)*100,F341))</f>
        <v/>
      </c>
      <c r="R341" s="1" t="str" cm="1">
        <f t="array" ref="R341">IF(IF($E341&gt;Ficha!$R$1,"",G341)=0,"",IF($E341&gt;Ficha!$R$1,((_xll.ECONOMATICA(Portafolios!$F$19,"Return",$P$9,$B$1)/100)+1)*100,G341))</f>
        <v/>
      </c>
      <c r="S341" s="1" t="str" cm="1">
        <f t="array" ref="S341">IF(IF($E341&gt;Ficha!$R$1,"",H341)=0,"",IF($E341&gt;Ficha!$R$1,((_xll.ECONOMATICA(Portafolios!$J$19,"Return",$P$9,$B$1)/100)+1)*100,H341))</f>
        <v/>
      </c>
      <c r="T341" s="1" t="str" cm="1">
        <f t="array" ref="T341">IF(IF($E341&gt;Ficha!$R$1,"",I341)=0,"",IF($E341&gt;Ficha!$R$1,((_xll.ECONOMATICA(Estrategia!A352,"Return",$P$9,$B$1)/100)+1)*100,I341))</f>
        <v/>
      </c>
      <c r="U341" s="1" t="str" cm="1">
        <f t="array" ref="U341">IF(IF($E341&gt;Ficha!$R$1,"",J341)=0,"",IF($E341&gt;Ficha!$R$1,((_xll.ECONOMATICA($U$7,"Return",$P$9,$B$1)/100)+1)*100,J341))</f>
        <v/>
      </c>
      <c r="V341" s="1" t="str">
        <f>IF(IF($E$9&gt;Ficha!$R$1,"",K341)=0,"",IF($E$9&gt;Ficha!$R$1,"",K341))</f>
        <v/>
      </c>
    </row>
    <row r="342" spans="5:22" x14ac:dyDescent="0.3">
      <c r="E342" s="34"/>
      <c r="L342" s="30" t="str">
        <f t="shared" ref="L342:L405" si="25">IF(E342="","",E342)</f>
        <v/>
      </c>
      <c r="M342" s="1" t="str">
        <f t="shared" ref="M342:M405" si="26">IF(F342="","",M341*(F342/F341)+$N$7)</f>
        <v/>
      </c>
      <c r="N342" s="1" t="str">
        <f t="shared" ref="N342:N405" si="27">IF(G342="","",N341*(G342/G341)+$N$7)</f>
        <v/>
      </c>
      <c r="O342" s="1" t="str">
        <f t="shared" ref="O342:O405" si="28">IF(H342="","",O341*(H342/H341)+$N$7)</f>
        <v/>
      </c>
      <c r="P342" s="34" t="str">
        <f>IF(IF(E342&gt;Ficha!$R$1,"",E342)=0,"",IF(E342&gt;Ficha!$R$1,Ficha!$R$1,E342))</f>
        <v/>
      </c>
      <c r="Q342" s="1" t="str" cm="1">
        <f t="array" ref="Q342">IF(IF($E342&gt;Ficha!$R$1,"",F342)=0,"",IF($E342&gt;Ficha!$R$1,((_xll.ECONOMATICA(Portafolios!$B$19,"Return",$P$9,$B$1)/100)+1)*100,F342))</f>
        <v/>
      </c>
      <c r="R342" s="1" t="str" cm="1">
        <f t="array" ref="R342">IF(IF($E342&gt;Ficha!$R$1,"",G342)=0,"",IF($E342&gt;Ficha!$R$1,((_xll.ECONOMATICA(Portafolios!$F$19,"Return",$P$9,$B$1)/100)+1)*100,G342))</f>
        <v/>
      </c>
      <c r="S342" s="1" t="str" cm="1">
        <f t="array" ref="S342">IF(IF($E342&gt;Ficha!$R$1,"",H342)=0,"",IF($E342&gt;Ficha!$R$1,((_xll.ECONOMATICA(Portafolios!$J$19,"Return",$P$9,$B$1)/100)+1)*100,H342))</f>
        <v/>
      </c>
      <c r="T342" s="1" t="str" cm="1">
        <f t="array" ref="T342">IF(IF($E342&gt;Ficha!$R$1,"",I342)=0,"",IF($E342&gt;Ficha!$R$1,((_xll.ECONOMATICA(Estrategia!A353,"Return",$P$9,$B$1)/100)+1)*100,I342))</f>
        <v/>
      </c>
      <c r="U342" s="1" t="str" cm="1">
        <f t="array" ref="U342">IF(IF($E342&gt;Ficha!$R$1,"",J342)=0,"",IF($E342&gt;Ficha!$R$1,((_xll.ECONOMATICA($U$7,"Return",$P$9,$B$1)/100)+1)*100,J342))</f>
        <v/>
      </c>
      <c r="V342" s="1" t="str">
        <f>IF(IF($E$9&gt;Ficha!$R$1,"",K342)=0,"",IF($E$9&gt;Ficha!$R$1,"",K342))</f>
        <v/>
      </c>
    </row>
    <row r="343" spans="5:22" x14ac:dyDescent="0.3">
      <c r="E343" s="34"/>
      <c r="L343" s="30" t="str">
        <f t="shared" si="25"/>
        <v/>
      </c>
      <c r="M343" s="1" t="str">
        <f t="shared" si="26"/>
        <v/>
      </c>
      <c r="N343" s="1" t="str">
        <f t="shared" si="27"/>
        <v/>
      </c>
      <c r="O343" s="1" t="str">
        <f t="shared" si="28"/>
        <v/>
      </c>
      <c r="P343" s="34" t="str">
        <f>IF(IF(E343&gt;Ficha!$R$1,"",E343)=0,"",IF(E343&gt;Ficha!$R$1,Ficha!$R$1,E343))</f>
        <v/>
      </c>
      <c r="Q343" s="1" t="str" cm="1">
        <f t="array" ref="Q343">IF(IF($E343&gt;Ficha!$R$1,"",F343)=0,"",IF($E343&gt;Ficha!$R$1,((_xll.ECONOMATICA(Portafolios!$B$19,"Return",$P$9,$B$1)/100)+1)*100,F343))</f>
        <v/>
      </c>
      <c r="R343" s="1" t="str" cm="1">
        <f t="array" ref="R343">IF(IF($E343&gt;Ficha!$R$1,"",G343)=0,"",IF($E343&gt;Ficha!$R$1,((_xll.ECONOMATICA(Portafolios!$F$19,"Return",$P$9,$B$1)/100)+1)*100,G343))</f>
        <v/>
      </c>
      <c r="S343" s="1" t="str" cm="1">
        <f t="array" ref="S343">IF(IF($E343&gt;Ficha!$R$1,"",H343)=0,"",IF($E343&gt;Ficha!$R$1,((_xll.ECONOMATICA(Portafolios!$J$19,"Return",$P$9,$B$1)/100)+1)*100,H343))</f>
        <v/>
      </c>
      <c r="T343" s="1" t="str" cm="1">
        <f t="array" ref="T343">IF(IF($E343&gt;Ficha!$R$1,"",I343)=0,"",IF($E343&gt;Ficha!$R$1,((_xll.ECONOMATICA(Estrategia!A354,"Return",$P$9,$B$1)/100)+1)*100,I343))</f>
        <v/>
      </c>
      <c r="U343" s="1" t="str" cm="1">
        <f t="array" ref="U343">IF(IF($E343&gt;Ficha!$R$1,"",J343)=0,"",IF($E343&gt;Ficha!$R$1,((_xll.ECONOMATICA($U$7,"Return",$P$9,$B$1)/100)+1)*100,J343))</f>
        <v/>
      </c>
      <c r="V343" s="1" t="str">
        <f>IF(IF($E$9&gt;Ficha!$R$1,"",K343)=0,"",IF($E$9&gt;Ficha!$R$1,"",K343))</f>
        <v/>
      </c>
    </row>
    <row r="344" spans="5:22" x14ac:dyDescent="0.3">
      <c r="E344" s="34"/>
      <c r="L344" s="30" t="str">
        <f t="shared" si="25"/>
        <v/>
      </c>
      <c r="M344" s="1" t="str">
        <f t="shared" si="26"/>
        <v/>
      </c>
      <c r="N344" s="1" t="str">
        <f t="shared" si="27"/>
        <v/>
      </c>
      <c r="O344" s="1" t="str">
        <f t="shared" si="28"/>
        <v/>
      </c>
      <c r="P344" s="34" t="str">
        <f>IF(IF(E344&gt;Ficha!$R$1,"",E344)=0,"",IF(E344&gt;Ficha!$R$1,Ficha!$R$1,E344))</f>
        <v/>
      </c>
      <c r="Q344" s="1" t="str" cm="1">
        <f t="array" ref="Q344">IF(IF($E344&gt;Ficha!$R$1,"",F344)=0,"",IF($E344&gt;Ficha!$R$1,((_xll.ECONOMATICA(Portafolios!$B$19,"Return",$P$9,$B$1)/100)+1)*100,F344))</f>
        <v/>
      </c>
      <c r="R344" s="1" t="str" cm="1">
        <f t="array" ref="R344">IF(IF($E344&gt;Ficha!$R$1,"",G344)=0,"",IF($E344&gt;Ficha!$R$1,((_xll.ECONOMATICA(Portafolios!$F$19,"Return",$P$9,$B$1)/100)+1)*100,G344))</f>
        <v/>
      </c>
      <c r="S344" s="1" t="str" cm="1">
        <f t="array" ref="S344">IF(IF($E344&gt;Ficha!$R$1,"",H344)=0,"",IF($E344&gt;Ficha!$R$1,((_xll.ECONOMATICA(Portafolios!$J$19,"Return",$P$9,$B$1)/100)+1)*100,H344))</f>
        <v/>
      </c>
      <c r="T344" s="1" t="str" cm="1">
        <f t="array" ref="T344">IF(IF($E344&gt;Ficha!$R$1,"",I344)=0,"",IF($E344&gt;Ficha!$R$1,((_xll.ECONOMATICA(Estrategia!A355,"Return",$P$9,$B$1)/100)+1)*100,I344))</f>
        <v/>
      </c>
      <c r="U344" s="1" t="str" cm="1">
        <f t="array" ref="U344">IF(IF($E344&gt;Ficha!$R$1,"",J344)=0,"",IF($E344&gt;Ficha!$R$1,((_xll.ECONOMATICA($U$7,"Return",$P$9,$B$1)/100)+1)*100,J344))</f>
        <v/>
      </c>
      <c r="V344" s="1" t="str">
        <f>IF(IF($E$9&gt;Ficha!$R$1,"",K344)=0,"",IF($E$9&gt;Ficha!$R$1,"",K344))</f>
        <v/>
      </c>
    </row>
    <row r="345" spans="5:22" x14ac:dyDescent="0.3">
      <c r="E345" s="34"/>
      <c r="L345" s="30" t="str">
        <f t="shared" si="25"/>
        <v/>
      </c>
      <c r="M345" s="1" t="str">
        <f t="shared" si="26"/>
        <v/>
      </c>
      <c r="N345" s="1" t="str">
        <f t="shared" si="27"/>
        <v/>
      </c>
      <c r="O345" s="1" t="str">
        <f t="shared" si="28"/>
        <v/>
      </c>
      <c r="P345" s="34" t="str">
        <f>IF(IF(E345&gt;Ficha!$R$1,"",E345)=0,"",IF(E345&gt;Ficha!$R$1,Ficha!$R$1,E345))</f>
        <v/>
      </c>
      <c r="Q345" s="1" t="str" cm="1">
        <f t="array" ref="Q345">IF(IF($E345&gt;Ficha!$R$1,"",F345)=0,"",IF($E345&gt;Ficha!$R$1,((_xll.ECONOMATICA(Portafolios!$B$19,"Return",$P$9,$B$1)/100)+1)*100,F345))</f>
        <v/>
      </c>
      <c r="R345" s="1" t="str" cm="1">
        <f t="array" ref="R345">IF(IF($E345&gt;Ficha!$R$1,"",G345)=0,"",IF($E345&gt;Ficha!$R$1,((_xll.ECONOMATICA(Portafolios!$F$19,"Return",$P$9,$B$1)/100)+1)*100,G345))</f>
        <v/>
      </c>
      <c r="S345" s="1" t="str" cm="1">
        <f t="array" ref="S345">IF(IF($E345&gt;Ficha!$R$1,"",H345)=0,"",IF($E345&gt;Ficha!$R$1,((_xll.ECONOMATICA(Portafolios!$J$19,"Return",$P$9,$B$1)/100)+1)*100,H345))</f>
        <v/>
      </c>
      <c r="T345" s="1" t="str" cm="1">
        <f t="array" ref="T345">IF(IF($E345&gt;Ficha!$R$1,"",I345)=0,"",IF($E345&gt;Ficha!$R$1,((_xll.ECONOMATICA(Estrategia!A356,"Return",$P$9,$B$1)/100)+1)*100,I345))</f>
        <v/>
      </c>
      <c r="U345" s="1" t="str" cm="1">
        <f t="array" ref="U345">IF(IF($E345&gt;Ficha!$R$1,"",J345)=0,"",IF($E345&gt;Ficha!$R$1,((_xll.ECONOMATICA($U$7,"Return",$P$9,$B$1)/100)+1)*100,J345))</f>
        <v/>
      </c>
      <c r="V345" s="1" t="str">
        <f>IF(IF($E$9&gt;Ficha!$R$1,"",K345)=0,"",IF($E$9&gt;Ficha!$R$1,"",K345))</f>
        <v/>
      </c>
    </row>
    <row r="346" spans="5:22" x14ac:dyDescent="0.3">
      <c r="E346" s="34"/>
      <c r="L346" s="30" t="str">
        <f t="shared" si="25"/>
        <v/>
      </c>
      <c r="M346" s="1" t="str">
        <f t="shared" si="26"/>
        <v/>
      </c>
      <c r="N346" s="1" t="str">
        <f t="shared" si="27"/>
        <v/>
      </c>
      <c r="O346" s="1" t="str">
        <f t="shared" si="28"/>
        <v/>
      </c>
      <c r="P346" s="34" t="str">
        <f>IF(IF(E346&gt;Ficha!$R$1,"",E346)=0,"",IF(E346&gt;Ficha!$R$1,Ficha!$R$1,E346))</f>
        <v/>
      </c>
      <c r="Q346" s="1" t="str" cm="1">
        <f t="array" ref="Q346">IF(IF($E346&gt;Ficha!$R$1,"",F346)=0,"",IF($E346&gt;Ficha!$R$1,((_xll.ECONOMATICA(Portafolios!$B$19,"Return",$P$9,$B$1)/100)+1)*100,F346))</f>
        <v/>
      </c>
      <c r="R346" s="1" t="str" cm="1">
        <f t="array" ref="R346">IF(IF($E346&gt;Ficha!$R$1,"",G346)=0,"",IF($E346&gt;Ficha!$R$1,((_xll.ECONOMATICA(Portafolios!$F$19,"Return",$P$9,$B$1)/100)+1)*100,G346))</f>
        <v/>
      </c>
      <c r="S346" s="1" t="str" cm="1">
        <f t="array" ref="S346">IF(IF($E346&gt;Ficha!$R$1,"",H346)=0,"",IF($E346&gt;Ficha!$R$1,((_xll.ECONOMATICA(Portafolios!$J$19,"Return",$P$9,$B$1)/100)+1)*100,H346))</f>
        <v/>
      </c>
      <c r="T346" s="1" t="str" cm="1">
        <f t="array" ref="T346">IF(IF($E346&gt;Ficha!$R$1,"",I346)=0,"",IF($E346&gt;Ficha!$R$1,((_xll.ECONOMATICA(Estrategia!A357,"Return",$P$9,$B$1)/100)+1)*100,I346))</f>
        <v/>
      </c>
      <c r="U346" s="1" t="str" cm="1">
        <f t="array" ref="U346">IF(IF($E346&gt;Ficha!$R$1,"",J346)=0,"",IF($E346&gt;Ficha!$R$1,((_xll.ECONOMATICA($U$7,"Return",$P$9,$B$1)/100)+1)*100,J346))</f>
        <v/>
      </c>
      <c r="V346" s="1" t="str">
        <f>IF(IF($E$9&gt;Ficha!$R$1,"",K346)=0,"",IF($E$9&gt;Ficha!$R$1,"",K346))</f>
        <v/>
      </c>
    </row>
    <row r="347" spans="5:22" x14ac:dyDescent="0.3">
      <c r="E347" s="34"/>
      <c r="L347" s="30" t="str">
        <f t="shared" si="25"/>
        <v/>
      </c>
      <c r="M347" s="1" t="str">
        <f t="shared" si="26"/>
        <v/>
      </c>
      <c r="N347" s="1" t="str">
        <f t="shared" si="27"/>
        <v/>
      </c>
      <c r="O347" s="1" t="str">
        <f t="shared" si="28"/>
        <v/>
      </c>
      <c r="P347" s="34" t="str">
        <f>IF(IF(E347&gt;Ficha!$R$1,"",E347)=0,"",IF(E347&gt;Ficha!$R$1,Ficha!$R$1,E347))</f>
        <v/>
      </c>
      <c r="Q347" s="1" t="str" cm="1">
        <f t="array" ref="Q347">IF(IF($E347&gt;Ficha!$R$1,"",F347)=0,"",IF($E347&gt;Ficha!$R$1,((_xll.ECONOMATICA(Portafolios!$B$19,"Return",$P$9,$B$1)/100)+1)*100,F347))</f>
        <v/>
      </c>
      <c r="R347" s="1" t="str" cm="1">
        <f t="array" ref="R347">IF(IF($E347&gt;Ficha!$R$1,"",G347)=0,"",IF($E347&gt;Ficha!$R$1,((_xll.ECONOMATICA(Portafolios!$F$19,"Return",$P$9,$B$1)/100)+1)*100,G347))</f>
        <v/>
      </c>
      <c r="S347" s="1" t="str" cm="1">
        <f t="array" ref="S347">IF(IF($E347&gt;Ficha!$R$1,"",H347)=0,"",IF($E347&gt;Ficha!$R$1,((_xll.ECONOMATICA(Portafolios!$J$19,"Return",$P$9,$B$1)/100)+1)*100,H347))</f>
        <v/>
      </c>
      <c r="T347" s="1" t="str" cm="1">
        <f t="array" ref="T347">IF(IF($E347&gt;Ficha!$R$1,"",I347)=0,"",IF($E347&gt;Ficha!$R$1,((_xll.ECONOMATICA(Estrategia!A358,"Return",$P$9,$B$1)/100)+1)*100,I347))</f>
        <v/>
      </c>
      <c r="U347" s="1" t="str" cm="1">
        <f t="array" ref="U347">IF(IF($E347&gt;Ficha!$R$1,"",J347)=0,"",IF($E347&gt;Ficha!$R$1,((_xll.ECONOMATICA($U$7,"Return",$P$9,$B$1)/100)+1)*100,J347))</f>
        <v/>
      </c>
      <c r="V347" s="1" t="str">
        <f>IF(IF($E$9&gt;Ficha!$R$1,"",K347)=0,"",IF($E$9&gt;Ficha!$R$1,"",K347))</f>
        <v/>
      </c>
    </row>
    <row r="348" spans="5:22" x14ac:dyDescent="0.3">
      <c r="E348" s="34"/>
      <c r="L348" s="30" t="str">
        <f t="shared" si="25"/>
        <v/>
      </c>
      <c r="M348" s="1" t="str">
        <f t="shared" si="26"/>
        <v/>
      </c>
      <c r="N348" s="1" t="str">
        <f t="shared" si="27"/>
        <v/>
      </c>
      <c r="O348" s="1" t="str">
        <f t="shared" si="28"/>
        <v/>
      </c>
      <c r="P348" s="34" t="str">
        <f>IF(IF(E348&gt;Ficha!$R$1,"",E348)=0,"",IF(E348&gt;Ficha!$R$1,Ficha!$R$1,E348))</f>
        <v/>
      </c>
      <c r="Q348" s="1" t="str" cm="1">
        <f t="array" ref="Q348">IF(IF($E348&gt;Ficha!$R$1,"",F348)=0,"",IF($E348&gt;Ficha!$R$1,((_xll.ECONOMATICA(Portafolios!$B$19,"Return",$P$9,$B$1)/100)+1)*100,F348))</f>
        <v/>
      </c>
      <c r="R348" s="1" t="str" cm="1">
        <f t="array" ref="R348">IF(IF($E348&gt;Ficha!$R$1,"",G348)=0,"",IF($E348&gt;Ficha!$R$1,((_xll.ECONOMATICA(Portafolios!$F$19,"Return",$P$9,$B$1)/100)+1)*100,G348))</f>
        <v/>
      </c>
      <c r="S348" s="1" t="str" cm="1">
        <f t="array" ref="S348">IF(IF($E348&gt;Ficha!$R$1,"",H348)=0,"",IF($E348&gt;Ficha!$R$1,((_xll.ECONOMATICA(Portafolios!$J$19,"Return",$P$9,$B$1)/100)+1)*100,H348))</f>
        <v/>
      </c>
      <c r="T348" s="1" t="str" cm="1">
        <f t="array" ref="T348">IF(IF($E348&gt;Ficha!$R$1,"",I348)=0,"",IF($E348&gt;Ficha!$R$1,((_xll.ECONOMATICA(Estrategia!A359,"Return",$P$9,$B$1)/100)+1)*100,I348))</f>
        <v/>
      </c>
      <c r="U348" s="1" t="str" cm="1">
        <f t="array" ref="U348">IF(IF($E348&gt;Ficha!$R$1,"",J348)=0,"",IF($E348&gt;Ficha!$R$1,((_xll.ECONOMATICA($U$7,"Return",$P$9,$B$1)/100)+1)*100,J348))</f>
        <v/>
      </c>
      <c r="V348" s="1" t="str">
        <f>IF(IF($E$9&gt;Ficha!$R$1,"",K348)=0,"",IF($E$9&gt;Ficha!$R$1,"",K348))</f>
        <v/>
      </c>
    </row>
    <row r="349" spans="5:22" x14ac:dyDescent="0.3">
      <c r="E349" s="34"/>
      <c r="L349" s="30" t="str">
        <f t="shared" si="25"/>
        <v/>
      </c>
      <c r="M349" s="1" t="str">
        <f t="shared" si="26"/>
        <v/>
      </c>
      <c r="N349" s="1" t="str">
        <f t="shared" si="27"/>
        <v/>
      </c>
      <c r="O349" s="1" t="str">
        <f t="shared" si="28"/>
        <v/>
      </c>
      <c r="P349" s="34" t="str">
        <f>IF(IF(E349&gt;Ficha!$R$1,"",E349)=0,"",IF(E349&gt;Ficha!$R$1,Ficha!$R$1,E349))</f>
        <v/>
      </c>
      <c r="Q349" s="1" t="str" cm="1">
        <f t="array" ref="Q349">IF(IF($E349&gt;Ficha!$R$1,"",F349)=0,"",IF($E349&gt;Ficha!$R$1,((_xll.ECONOMATICA(Portafolios!$B$19,"Return",$P$9,$B$1)/100)+1)*100,F349))</f>
        <v/>
      </c>
      <c r="R349" s="1" t="str" cm="1">
        <f t="array" ref="R349">IF(IF($E349&gt;Ficha!$R$1,"",G349)=0,"",IF($E349&gt;Ficha!$R$1,((_xll.ECONOMATICA(Portafolios!$F$19,"Return",$P$9,$B$1)/100)+1)*100,G349))</f>
        <v/>
      </c>
      <c r="S349" s="1" t="str" cm="1">
        <f t="array" ref="S349">IF(IF($E349&gt;Ficha!$R$1,"",H349)=0,"",IF($E349&gt;Ficha!$R$1,((_xll.ECONOMATICA(Portafolios!$J$19,"Return",$P$9,$B$1)/100)+1)*100,H349))</f>
        <v/>
      </c>
      <c r="T349" s="1" t="str" cm="1">
        <f t="array" ref="T349">IF(IF($E349&gt;Ficha!$R$1,"",I349)=0,"",IF($E349&gt;Ficha!$R$1,((_xll.ECONOMATICA(Estrategia!A360,"Return",$P$9,$B$1)/100)+1)*100,I349))</f>
        <v/>
      </c>
      <c r="U349" s="1" t="str" cm="1">
        <f t="array" ref="U349">IF(IF($E349&gt;Ficha!$R$1,"",J349)=0,"",IF($E349&gt;Ficha!$R$1,((_xll.ECONOMATICA($U$7,"Return",$P$9,$B$1)/100)+1)*100,J349))</f>
        <v/>
      </c>
      <c r="V349" s="1" t="str">
        <f>IF(IF($E$9&gt;Ficha!$R$1,"",K349)=0,"",IF($E$9&gt;Ficha!$R$1,"",K349))</f>
        <v/>
      </c>
    </row>
    <row r="350" spans="5:22" x14ac:dyDescent="0.3">
      <c r="E350" s="34"/>
      <c r="L350" s="30" t="str">
        <f t="shared" si="25"/>
        <v/>
      </c>
      <c r="M350" s="1" t="str">
        <f t="shared" si="26"/>
        <v/>
      </c>
      <c r="N350" s="1" t="str">
        <f t="shared" si="27"/>
        <v/>
      </c>
      <c r="O350" s="1" t="str">
        <f t="shared" si="28"/>
        <v/>
      </c>
      <c r="P350" s="34" t="str">
        <f>IF(IF(E350&gt;Ficha!$R$1,"",E350)=0,"",IF(E350&gt;Ficha!$R$1,Ficha!$R$1,E350))</f>
        <v/>
      </c>
      <c r="Q350" s="1" t="str" cm="1">
        <f t="array" ref="Q350">IF(IF($E350&gt;Ficha!$R$1,"",F350)=0,"",IF($E350&gt;Ficha!$R$1,((_xll.ECONOMATICA(Portafolios!$B$19,"Return",$P$9,$B$1)/100)+1)*100,F350))</f>
        <v/>
      </c>
      <c r="R350" s="1" t="str" cm="1">
        <f t="array" ref="R350">IF(IF($E350&gt;Ficha!$R$1,"",G350)=0,"",IF($E350&gt;Ficha!$R$1,((_xll.ECONOMATICA(Portafolios!$F$19,"Return",$P$9,$B$1)/100)+1)*100,G350))</f>
        <v/>
      </c>
      <c r="S350" s="1" t="str" cm="1">
        <f t="array" ref="S350">IF(IF($E350&gt;Ficha!$R$1,"",H350)=0,"",IF($E350&gt;Ficha!$R$1,((_xll.ECONOMATICA(Portafolios!$J$19,"Return",$P$9,$B$1)/100)+1)*100,H350))</f>
        <v/>
      </c>
      <c r="T350" s="1" t="str" cm="1">
        <f t="array" ref="T350">IF(IF($E350&gt;Ficha!$R$1,"",I350)=0,"",IF($E350&gt;Ficha!$R$1,((_xll.ECONOMATICA(Estrategia!A361,"Return",$P$9,$B$1)/100)+1)*100,I350))</f>
        <v/>
      </c>
      <c r="U350" s="1" t="str" cm="1">
        <f t="array" ref="U350">IF(IF($E350&gt;Ficha!$R$1,"",J350)=0,"",IF($E350&gt;Ficha!$R$1,((_xll.ECONOMATICA($U$7,"Return",$P$9,$B$1)/100)+1)*100,J350))</f>
        <v/>
      </c>
      <c r="V350" s="1" t="str">
        <f>IF(IF($E$9&gt;Ficha!$R$1,"",K350)=0,"",IF($E$9&gt;Ficha!$R$1,"",K350))</f>
        <v/>
      </c>
    </row>
    <row r="351" spans="5:22" x14ac:dyDescent="0.3">
      <c r="E351" s="34"/>
      <c r="L351" s="30" t="str">
        <f t="shared" si="25"/>
        <v/>
      </c>
      <c r="M351" s="1" t="str">
        <f t="shared" si="26"/>
        <v/>
      </c>
      <c r="N351" s="1" t="str">
        <f t="shared" si="27"/>
        <v/>
      </c>
      <c r="O351" s="1" t="str">
        <f t="shared" si="28"/>
        <v/>
      </c>
      <c r="P351" s="34" t="str">
        <f>IF(IF(E351&gt;Ficha!$R$1,"",E351)=0,"",IF(E351&gt;Ficha!$R$1,Ficha!$R$1,E351))</f>
        <v/>
      </c>
      <c r="Q351" s="1" t="str" cm="1">
        <f t="array" ref="Q351">IF(IF($E351&gt;Ficha!$R$1,"",F351)=0,"",IF($E351&gt;Ficha!$R$1,((_xll.ECONOMATICA(Portafolios!$B$19,"Return",$P$9,$B$1)/100)+1)*100,F351))</f>
        <v/>
      </c>
      <c r="R351" s="1" t="str" cm="1">
        <f t="array" ref="R351">IF(IF($E351&gt;Ficha!$R$1,"",G351)=0,"",IF($E351&gt;Ficha!$R$1,((_xll.ECONOMATICA(Portafolios!$F$19,"Return",$P$9,$B$1)/100)+1)*100,G351))</f>
        <v/>
      </c>
      <c r="S351" s="1" t="str" cm="1">
        <f t="array" ref="S351">IF(IF($E351&gt;Ficha!$R$1,"",H351)=0,"",IF($E351&gt;Ficha!$R$1,((_xll.ECONOMATICA(Portafolios!$J$19,"Return",$P$9,$B$1)/100)+1)*100,H351))</f>
        <v/>
      </c>
      <c r="T351" s="1" t="str" cm="1">
        <f t="array" ref="T351">IF(IF($E351&gt;Ficha!$R$1,"",I351)=0,"",IF($E351&gt;Ficha!$R$1,((_xll.ECONOMATICA(Estrategia!A362,"Return",$P$9,$B$1)/100)+1)*100,I351))</f>
        <v/>
      </c>
      <c r="U351" s="1" t="str" cm="1">
        <f t="array" ref="U351">IF(IF($E351&gt;Ficha!$R$1,"",J351)=0,"",IF($E351&gt;Ficha!$R$1,((_xll.ECONOMATICA($U$7,"Return",$P$9,$B$1)/100)+1)*100,J351))</f>
        <v/>
      </c>
      <c r="V351" s="1" t="str">
        <f>IF(IF($E$9&gt;Ficha!$R$1,"",K351)=0,"",IF($E$9&gt;Ficha!$R$1,"",K351))</f>
        <v/>
      </c>
    </row>
    <row r="352" spans="5:22" x14ac:dyDescent="0.3">
      <c r="E352" s="34"/>
      <c r="L352" s="30" t="str">
        <f t="shared" si="25"/>
        <v/>
      </c>
      <c r="M352" s="1" t="str">
        <f t="shared" si="26"/>
        <v/>
      </c>
      <c r="N352" s="1" t="str">
        <f t="shared" si="27"/>
        <v/>
      </c>
      <c r="O352" s="1" t="str">
        <f t="shared" si="28"/>
        <v/>
      </c>
      <c r="P352" s="34" t="str">
        <f>IF(IF(E352&gt;Ficha!$R$1,"",E352)=0,"",IF(E352&gt;Ficha!$R$1,Ficha!$R$1,E352))</f>
        <v/>
      </c>
      <c r="Q352" s="1" t="str" cm="1">
        <f t="array" ref="Q352">IF(IF($E352&gt;Ficha!$R$1,"",F352)=0,"",IF($E352&gt;Ficha!$R$1,((_xll.ECONOMATICA(Portafolios!$B$19,"Return",$P$9,$B$1)/100)+1)*100,F352))</f>
        <v/>
      </c>
      <c r="R352" s="1" t="str" cm="1">
        <f t="array" ref="R352">IF(IF($E352&gt;Ficha!$R$1,"",G352)=0,"",IF($E352&gt;Ficha!$R$1,((_xll.ECONOMATICA(Portafolios!$F$19,"Return",$P$9,$B$1)/100)+1)*100,G352))</f>
        <v/>
      </c>
      <c r="S352" s="1" t="str" cm="1">
        <f t="array" ref="S352">IF(IF($E352&gt;Ficha!$R$1,"",H352)=0,"",IF($E352&gt;Ficha!$R$1,((_xll.ECONOMATICA(Portafolios!$J$19,"Return",$P$9,$B$1)/100)+1)*100,H352))</f>
        <v/>
      </c>
      <c r="T352" s="1" t="str" cm="1">
        <f t="array" ref="T352">IF(IF($E352&gt;Ficha!$R$1,"",I352)=0,"",IF($E352&gt;Ficha!$R$1,((_xll.ECONOMATICA(Estrategia!A363,"Return",$P$9,$B$1)/100)+1)*100,I352))</f>
        <v/>
      </c>
      <c r="U352" s="1" t="str" cm="1">
        <f t="array" ref="U352">IF(IF($E352&gt;Ficha!$R$1,"",J352)=0,"",IF($E352&gt;Ficha!$R$1,((_xll.ECONOMATICA($U$7,"Return",$P$9,$B$1)/100)+1)*100,J352))</f>
        <v/>
      </c>
      <c r="V352" s="1" t="str">
        <f>IF(IF($E$9&gt;Ficha!$R$1,"",K352)=0,"",IF($E$9&gt;Ficha!$R$1,"",K352))</f>
        <v/>
      </c>
    </row>
    <row r="353" spans="5:22" x14ac:dyDescent="0.3">
      <c r="E353" s="34"/>
      <c r="L353" s="30" t="str">
        <f t="shared" si="25"/>
        <v/>
      </c>
      <c r="M353" s="1" t="str">
        <f t="shared" si="26"/>
        <v/>
      </c>
      <c r="N353" s="1" t="str">
        <f t="shared" si="27"/>
        <v/>
      </c>
      <c r="O353" s="1" t="str">
        <f t="shared" si="28"/>
        <v/>
      </c>
      <c r="P353" s="34" t="str">
        <f>IF(IF(E353&gt;Ficha!$R$1,"",E353)=0,"",IF(E353&gt;Ficha!$R$1,Ficha!$R$1,E353))</f>
        <v/>
      </c>
      <c r="Q353" s="1" t="str" cm="1">
        <f t="array" ref="Q353">IF(IF($E353&gt;Ficha!$R$1,"",F353)=0,"",IF($E353&gt;Ficha!$R$1,((_xll.ECONOMATICA(Portafolios!$B$19,"Return",$P$9,$B$1)/100)+1)*100,F353))</f>
        <v/>
      </c>
      <c r="R353" s="1" t="str" cm="1">
        <f t="array" ref="R353">IF(IF($E353&gt;Ficha!$R$1,"",G353)=0,"",IF($E353&gt;Ficha!$R$1,((_xll.ECONOMATICA(Portafolios!$F$19,"Return",$P$9,$B$1)/100)+1)*100,G353))</f>
        <v/>
      </c>
      <c r="S353" s="1" t="str" cm="1">
        <f t="array" ref="S353">IF(IF($E353&gt;Ficha!$R$1,"",H353)=0,"",IF($E353&gt;Ficha!$R$1,((_xll.ECONOMATICA(Portafolios!$J$19,"Return",$P$9,$B$1)/100)+1)*100,H353))</f>
        <v/>
      </c>
      <c r="T353" s="1" t="str" cm="1">
        <f t="array" ref="T353">IF(IF($E353&gt;Ficha!$R$1,"",I353)=0,"",IF($E353&gt;Ficha!$R$1,((_xll.ECONOMATICA(Estrategia!A364,"Return",$P$9,$B$1)/100)+1)*100,I353))</f>
        <v/>
      </c>
      <c r="U353" s="1" t="str" cm="1">
        <f t="array" ref="U353">IF(IF($E353&gt;Ficha!$R$1,"",J353)=0,"",IF($E353&gt;Ficha!$R$1,((_xll.ECONOMATICA($U$7,"Return",$P$9,$B$1)/100)+1)*100,J353))</f>
        <v/>
      </c>
      <c r="V353" s="1" t="str">
        <f>IF(IF($E$9&gt;Ficha!$R$1,"",K353)=0,"",IF($E$9&gt;Ficha!$R$1,"",K353))</f>
        <v/>
      </c>
    </row>
    <row r="354" spans="5:22" x14ac:dyDescent="0.3">
      <c r="E354" s="34"/>
      <c r="L354" s="30" t="str">
        <f t="shared" si="25"/>
        <v/>
      </c>
      <c r="M354" s="1" t="str">
        <f t="shared" si="26"/>
        <v/>
      </c>
      <c r="N354" s="1" t="str">
        <f t="shared" si="27"/>
        <v/>
      </c>
      <c r="O354" s="1" t="str">
        <f t="shared" si="28"/>
        <v/>
      </c>
      <c r="P354" s="34" t="str">
        <f>IF(IF(E354&gt;Ficha!$R$1,"",E354)=0,"",IF(E354&gt;Ficha!$R$1,Ficha!$R$1,E354))</f>
        <v/>
      </c>
      <c r="Q354" s="1" t="str" cm="1">
        <f t="array" ref="Q354">IF(IF($E354&gt;Ficha!$R$1,"",F354)=0,"",IF($E354&gt;Ficha!$R$1,((_xll.ECONOMATICA(Portafolios!$B$19,"Return",$P$9,$B$1)/100)+1)*100,F354))</f>
        <v/>
      </c>
      <c r="R354" s="1" t="str" cm="1">
        <f t="array" ref="R354">IF(IF($E354&gt;Ficha!$R$1,"",G354)=0,"",IF($E354&gt;Ficha!$R$1,((_xll.ECONOMATICA(Portafolios!$F$19,"Return",$P$9,$B$1)/100)+1)*100,G354))</f>
        <v/>
      </c>
      <c r="S354" s="1" t="str" cm="1">
        <f t="array" ref="S354">IF(IF($E354&gt;Ficha!$R$1,"",H354)=0,"",IF($E354&gt;Ficha!$R$1,((_xll.ECONOMATICA(Portafolios!$J$19,"Return",$P$9,$B$1)/100)+1)*100,H354))</f>
        <v/>
      </c>
      <c r="T354" s="1" t="str" cm="1">
        <f t="array" ref="T354">IF(IF($E354&gt;Ficha!$R$1,"",I354)=0,"",IF($E354&gt;Ficha!$R$1,((_xll.ECONOMATICA(Estrategia!A365,"Return",$P$9,$B$1)/100)+1)*100,I354))</f>
        <v/>
      </c>
      <c r="U354" s="1" t="str" cm="1">
        <f t="array" ref="U354">IF(IF($E354&gt;Ficha!$R$1,"",J354)=0,"",IF($E354&gt;Ficha!$R$1,((_xll.ECONOMATICA($U$7,"Return",$P$9,$B$1)/100)+1)*100,J354))</f>
        <v/>
      </c>
      <c r="V354" s="1" t="str">
        <f>IF(IF($E$9&gt;Ficha!$R$1,"",K354)=0,"",IF($E$9&gt;Ficha!$R$1,"",K354))</f>
        <v/>
      </c>
    </row>
    <row r="355" spans="5:22" x14ac:dyDescent="0.3">
      <c r="E355" s="34"/>
      <c r="L355" s="30" t="str">
        <f t="shared" si="25"/>
        <v/>
      </c>
      <c r="M355" s="1" t="str">
        <f t="shared" si="26"/>
        <v/>
      </c>
      <c r="N355" s="1" t="str">
        <f t="shared" si="27"/>
        <v/>
      </c>
      <c r="O355" s="1" t="str">
        <f t="shared" si="28"/>
        <v/>
      </c>
      <c r="P355" s="34" t="str">
        <f>IF(IF(E355&gt;Ficha!$R$1,"",E355)=0,"",IF(E355&gt;Ficha!$R$1,Ficha!$R$1,E355))</f>
        <v/>
      </c>
      <c r="Q355" s="1" t="str" cm="1">
        <f t="array" ref="Q355">IF(IF($E355&gt;Ficha!$R$1,"",F355)=0,"",IF($E355&gt;Ficha!$R$1,((_xll.ECONOMATICA(Portafolios!$B$19,"Return",$P$9,$B$1)/100)+1)*100,F355))</f>
        <v/>
      </c>
      <c r="R355" s="1" t="str" cm="1">
        <f t="array" ref="R355">IF(IF($E355&gt;Ficha!$R$1,"",G355)=0,"",IF($E355&gt;Ficha!$R$1,((_xll.ECONOMATICA(Portafolios!$F$19,"Return",$P$9,$B$1)/100)+1)*100,G355))</f>
        <v/>
      </c>
      <c r="S355" s="1" t="str" cm="1">
        <f t="array" ref="S355">IF(IF($E355&gt;Ficha!$R$1,"",H355)=0,"",IF($E355&gt;Ficha!$R$1,((_xll.ECONOMATICA(Portafolios!$J$19,"Return",$P$9,$B$1)/100)+1)*100,H355))</f>
        <v/>
      </c>
      <c r="T355" s="1" t="str" cm="1">
        <f t="array" ref="T355">IF(IF($E355&gt;Ficha!$R$1,"",I355)=0,"",IF($E355&gt;Ficha!$R$1,((_xll.ECONOMATICA(Estrategia!A366,"Return",$P$9,$B$1)/100)+1)*100,I355))</f>
        <v/>
      </c>
      <c r="U355" s="1" t="str" cm="1">
        <f t="array" ref="U355">IF(IF($E355&gt;Ficha!$R$1,"",J355)=0,"",IF($E355&gt;Ficha!$R$1,((_xll.ECONOMATICA($U$7,"Return",$P$9,$B$1)/100)+1)*100,J355))</f>
        <v/>
      </c>
      <c r="V355" s="1" t="str">
        <f>IF(IF($E$9&gt;Ficha!$R$1,"",K355)=0,"",IF($E$9&gt;Ficha!$R$1,"",K355))</f>
        <v/>
      </c>
    </row>
    <row r="356" spans="5:22" x14ac:dyDescent="0.3">
      <c r="E356" s="34"/>
      <c r="L356" s="30" t="str">
        <f t="shared" si="25"/>
        <v/>
      </c>
      <c r="M356" s="1" t="str">
        <f t="shared" si="26"/>
        <v/>
      </c>
      <c r="N356" s="1" t="str">
        <f t="shared" si="27"/>
        <v/>
      </c>
      <c r="O356" s="1" t="str">
        <f t="shared" si="28"/>
        <v/>
      </c>
      <c r="P356" s="34" t="str">
        <f>IF(IF(E356&gt;Ficha!$R$1,"",E356)=0,"",IF(E356&gt;Ficha!$R$1,Ficha!$R$1,E356))</f>
        <v/>
      </c>
      <c r="Q356" s="1" t="str" cm="1">
        <f t="array" ref="Q356">IF(IF($E356&gt;Ficha!$R$1,"",F356)=0,"",IF($E356&gt;Ficha!$R$1,((_xll.ECONOMATICA(Portafolios!$B$19,"Return",$P$9,$B$1)/100)+1)*100,F356))</f>
        <v/>
      </c>
      <c r="R356" s="1" t="str" cm="1">
        <f t="array" ref="R356">IF(IF($E356&gt;Ficha!$R$1,"",G356)=0,"",IF($E356&gt;Ficha!$R$1,((_xll.ECONOMATICA(Portafolios!$F$19,"Return",$P$9,$B$1)/100)+1)*100,G356))</f>
        <v/>
      </c>
      <c r="S356" s="1" t="str" cm="1">
        <f t="array" ref="S356">IF(IF($E356&gt;Ficha!$R$1,"",H356)=0,"",IF($E356&gt;Ficha!$R$1,((_xll.ECONOMATICA(Portafolios!$J$19,"Return",$P$9,$B$1)/100)+1)*100,H356))</f>
        <v/>
      </c>
      <c r="T356" s="1" t="str" cm="1">
        <f t="array" ref="T356">IF(IF($E356&gt;Ficha!$R$1,"",I356)=0,"",IF($E356&gt;Ficha!$R$1,((_xll.ECONOMATICA(Estrategia!A367,"Return",$P$9,$B$1)/100)+1)*100,I356))</f>
        <v/>
      </c>
      <c r="U356" s="1" t="str" cm="1">
        <f t="array" ref="U356">IF(IF($E356&gt;Ficha!$R$1,"",J356)=0,"",IF($E356&gt;Ficha!$R$1,((_xll.ECONOMATICA($U$7,"Return",$P$9,$B$1)/100)+1)*100,J356))</f>
        <v/>
      </c>
      <c r="V356" s="1" t="str">
        <f>IF(IF($E$9&gt;Ficha!$R$1,"",K356)=0,"",IF($E$9&gt;Ficha!$R$1,"",K356))</f>
        <v/>
      </c>
    </row>
    <row r="357" spans="5:22" x14ac:dyDescent="0.3">
      <c r="E357" s="34"/>
      <c r="L357" s="30" t="str">
        <f t="shared" si="25"/>
        <v/>
      </c>
      <c r="M357" s="1" t="str">
        <f t="shared" si="26"/>
        <v/>
      </c>
      <c r="N357" s="1" t="str">
        <f t="shared" si="27"/>
        <v/>
      </c>
      <c r="O357" s="1" t="str">
        <f t="shared" si="28"/>
        <v/>
      </c>
      <c r="P357" s="34" t="str">
        <f>IF(IF(E357&gt;Ficha!$R$1,"",E357)=0,"",IF(E357&gt;Ficha!$R$1,Ficha!$R$1,E357))</f>
        <v/>
      </c>
      <c r="Q357" s="1" t="str" cm="1">
        <f t="array" ref="Q357">IF(IF($E357&gt;Ficha!$R$1,"",F357)=0,"",IF($E357&gt;Ficha!$R$1,((_xll.ECONOMATICA(Portafolios!$B$19,"Return",$P$9,$B$1)/100)+1)*100,F357))</f>
        <v/>
      </c>
      <c r="R357" s="1" t="str" cm="1">
        <f t="array" ref="R357">IF(IF($E357&gt;Ficha!$R$1,"",G357)=0,"",IF($E357&gt;Ficha!$R$1,((_xll.ECONOMATICA(Portafolios!$F$19,"Return",$P$9,$B$1)/100)+1)*100,G357))</f>
        <v/>
      </c>
      <c r="S357" s="1" t="str" cm="1">
        <f t="array" ref="S357">IF(IF($E357&gt;Ficha!$R$1,"",H357)=0,"",IF($E357&gt;Ficha!$R$1,((_xll.ECONOMATICA(Portafolios!$J$19,"Return",$P$9,$B$1)/100)+1)*100,H357))</f>
        <v/>
      </c>
      <c r="T357" s="1" t="str" cm="1">
        <f t="array" ref="T357">IF(IF($E357&gt;Ficha!$R$1,"",I357)=0,"",IF($E357&gt;Ficha!$R$1,((_xll.ECONOMATICA(Estrategia!A368,"Return",$P$9,$B$1)/100)+1)*100,I357))</f>
        <v/>
      </c>
      <c r="U357" s="1" t="str" cm="1">
        <f t="array" ref="U357">IF(IF($E357&gt;Ficha!$R$1,"",J357)=0,"",IF($E357&gt;Ficha!$R$1,((_xll.ECONOMATICA($U$7,"Return",$P$9,$B$1)/100)+1)*100,J357))</f>
        <v/>
      </c>
      <c r="V357" s="1" t="str">
        <f>IF(IF($E$9&gt;Ficha!$R$1,"",K357)=0,"",IF($E$9&gt;Ficha!$R$1,"",K357))</f>
        <v/>
      </c>
    </row>
    <row r="358" spans="5:22" x14ac:dyDescent="0.3">
      <c r="E358" s="34"/>
      <c r="L358" s="30" t="str">
        <f t="shared" si="25"/>
        <v/>
      </c>
      <c r="M358" s="1" t="str">
        <f t="shared" si="26"/>
        <v/>
      </c>
      <c r="N358" s="1" t="str">
        <f t="shared" si="27"/>
        <v/>
      </c>
      <c r="O358" s="1" t="str">
        <f t="shared" si="28"/>
        <v/>
      </c>
      <c r="P358" s="34" t="str">
        <f>IF(IF(E358&gt;Ficha!$R$1,"",E358)=0,"",IF(E358&gt;Ficha!$R$1,Ficha!$R$1,E358))</f>
        <v/>
      </c>
      <c r="Q358" s="1" t="str" cm="1">
        <f t="array" ref="Q358">IF(IF($E358&gt;Ficha!$R$1,"",F358)=0,"",IF($E358&gt;Ficha!$R$1,((_xll.ECONOMATICA(Portafolios!$B$19,"Return",$P$9,$B$1)/100)+1)*100,F358))</f>
        <v/>
      </c>
      <c r="R358" s="1" t="str" cm="1">
        <f t="array" ref="R358">IF(IF($E358&gt;Ficha!$R$1,"",G358)=0,"",IF($E358&gt;Ficha!$R$1,((_xll.ECONOMATICA(Portafolios!$F$19,"Return",$P$9,$B$1)/100)+1)*100,G358))</f>
        <v/>
      </c>
      <c r="S358" s="1" t="str" cm="1">
        <f t="array" ref="S358">IF(IF($E358&gt;Ficha!$R$1,"",H358)=0,"",IF($E358&gt;Ficha!$R$1,((_xll.ECONOMATICA(Portafolios!$J$19,"Return",$P$9,$B$1)/100)+1)*100,H358))</f>
        <v/>
      </c>
      <c r="T358" s="1" t="str" cm="1">
        <f t="array" ref="T358">IF(IF($E358&gt;Ficha!$R$1,"",I358)=0,"",IF($E358&gt;Ficha!$R$1,((_xll.ECONOMATICA(Estrategia!A369,"Return",$P$9,$B$1)/100)+1)*100,I358))</f>
        <v/>
      </c>
      <c r="U358" s="1" t="str" cm="1">
        <f t="array" ref="U358">IF(IF($E358&gt;Ficha!$R$1,"",J358)=0,"",IF($E358&gt;Ficha!$R$1,((_xll.ECONOMATICA($U$7,"Return",$P$9,$B$1)/100)+1)*100,J358))</f>
        <v/>
      </c>
      <c r="V358" s="1" t="str">
        <f>IF(IF($E$9&gt;Ficha!$R$1,"",K358)=0,"",IF($E$9&gt;Ficha!$R$1,"",K358))</f>
        <v/>
      </c>
    </row>
    <row r="359" spans="5:22" x14ac:dyDescent="0.3">
      <c r="E359" s="34"/>
      <c r="L359" s="30" t="str">
        <f t="shared" si="25"/>
        <v/>
      </c>
      <c r="M359" s="1" t="str">
        <f t="shared" si="26"/>
        <v/>
      </c>
      <c r="N359" s="1" t="str">
        <f t="shared" si="27"/>
        <v/>
      </c>
      <c r="O359" s="1" t="str">
        <f t="shared" si="28"/>
        <v/>
      </c>
      <c r="P359" s="34" t="str">
        <f>IF(IF(E359&gt;Ficha!$R$1,"",E359)=0,"",IF(E359&gt;Ficha!$R$1,Ficha!$R$1,E359))</f>
        <v/>
      </c>
      <c r="Q359" s="1" t="str" cm="1">
        <f t="array" ref="Q359">IF(IF($E359&gt;Ficha!$R$1,"",F359)=0,"",IF($E359&gt;Ficha!$R$1,((_xll.ECONOMATICA(Portafolios!$B$19,"Return",$P$9,$B$1)/100)+1)*100,F359))</f>
        <v/>
      </c>
      <c r="R359" s="1" t="str" cm="1">
        <f t="array" ref="R359">IF(IF($E359&gt;Ficha!$R$1,"",G359)=0,"",IF($E359&gt;Ficha!$R$1,((_xll.ECONOMATICA(Portafolios!$F$19,"Return",$P$9,$B$1)/100)+1)*100,G359))</f>
        <v/>
      </c>
      <c r="S359" s="1" t="str" cm="1">
        <f t="array" ref="S359">IF(IF($E359&gt;Ficha!$R$1,"",H359)=0,"",IF($E359&gt;Ficha!$R$1,((_xll.ECONOMATICA(Portafolios!$J$19,"Return",$P$9,$B$1)/100)+1)*100,H359))</f>
        <v/>
      </c>
      <c r="T359" s="1" t="str" cm="1">
        <f t="array" ref="T359">IF(IF($E359&gt;Ficha!$R$1,"",I359)=0,"",IF($E359&gt;Ficha!$R$1,((_xll.ECONOMATICA(Estrategia!A370,"Return",$P$9,$B$1)/100)+1)*100,I359))</f>
        <v/>
      </c>
      <c r="U359" s="1" t="str" cm="1">
        <f t="array" ref="U359">IF(IF($E359&gt;Ficha!$R$1,"",J359)=0,"",IF($E359&gt;Ficha!$R$1,((_xll.ECONOMATICA($U$7,"Return",$P$9,$B$1)/100)+1)*100,J359))</f>
        <v/>
      </c>
      <c r="V359" s="1" t="str">
        <f>IF(IF($E$9&gt;Ficha!$R$1,"",K359)=0,"",IF($E$9&gt;Ficha!$R$1,"",K359))</f>
        <v/>
      </c>
    </row>
    <row r="360" spans="5:22" x14ac:dyDescent="0.3">
      <c r="E360" s="34"/>
      <c r="L360" s="30" t="str">
        <f t="shared" si="25"/>
        <v/>
      </c>
      <c r="M360" s="1" t="str">
        <f t="shared" si="26"/>
        <v/>
      </c>
      <c r="N360" s="1" t="str">
        <f t="shared" si="27"/>
        <v/>
      </c>
      <c r="O360" s="1" t="str">
        <f t="shared" si="28"/>
        <v/>
      </c>
      <c r="P360" s="34" t="str">
        <f>IF(IF(E360&gt;Ficha!$R$1,"",E360)=0,"",IF(E360&gt;Ficha!$R$1,Ficha!$R$1,E360))</f>
        <v/>
      </c>
      <c r="Q360" s="1" t="str" cm="1">
        <f t="array" ref="Q360">IF(IF($E360&gt;Ficha!$R$1,"",F360)=0,"",IF($E360&gt;Ficha!$R$1,((_xll.ECONOMATICA(Portafolios!$B$19,"Return",$P$9,$B$1)/100)+1)*100,F360))</f>
        <v/>
      </c>
      <c r="R360" s="1" t="str" cm="1">
        <f t="array" ref="R360">IF(IF($E360&gt;Ficha!$R$1,"",G360)=0,"",IF($E360&gt;Ficha!$R$1,((_xll.ECONOMATICA(Portafolios!$F$19,"Return",$P$9,$B$1)/100)+1)*100,G360))</f>
        <v/>
      </c>
      <c r="S360" s="1" t="str" cm="1">
        <f t="array" ref="S360">IF(IF($E360&gt;Ficha!$R$1,"",H360)=0,"",IF($E360&gt;Ficha!$R$1,((_xll.ECONOMATICA(Portafolios!$J$19,"Return",$P$9,$B$1)/100)+1)*100,H360))</f>
        <v/>
      </c>
      <c r="T360" s="1" t="str" cm="1">
        <f t="array" ref="T360">IF(IF($E360&gt;Ficha!$R$1,"",I360)=0,"",IF($E360&gt;Ficha!$R$1,((_xll.ECONOMATICA(Estrategia!A371,"Return",$P$9,$B$1)/100)+1)*100,I360))</f>
        <v/>
      </c>
      <c r="U360" s="1" t="str" cm="1">
        <f t="array" ref="U360">IF(IF($E360&gt;Ficha!$R$1,"",J360)=0,"",IF($E360&gt;Ficha!$R$1,((_xll.ECONOMATICA($U$7,"Return",$P$9,$B$1)/100)+1)*100,J360))</f>
        <v/>
      </c>
      <c r="V360" s="1" t="str">
        <f>IF(IF($E$9&gt;Ficha!$R$1,"",K360)=0,"",IF($E$9&gt;Ficha!$R$1,"",K360))</f>
        <v/>
      </c>
    </row>
    <row r="361" spans="5:22" x14ac:dyDescent="0.3">
      <c r="E361" s="34"/>
      <c r="L361" s="30" t="str">
        <f t="shared" si="25"/>
        <v/>
      </c>
      <c r="M361" s="1" t="str">
        <f t="shared" si="26"/>
        <v/>
      </c>
      <c r="N361" s="1" t="str">
        <f t="shared" si="27"/>
        <v/>
      </c>
      <c r="O361" s="1" t="str">
        <f t="shared" si="28"/>
        <v/>
      </c>
      <c r="P361" s="34" t="str">
        <f>IF(IF(E361&gt;Ficha!$R$1,"",E361)=0,"",IF(E361&gt;Ficha!$R$1,Ficha!$R$1,E361))</f>
        <v/>
      </c>
      <c r="Q361" s="1" t="str" cm="1">
        <f t="array" ref="Q361">IF(IF($E361&gt;Ficha!$R$1,"",F361)=0,"",IF($E361&gt;Ficha!$R$1,((_xll.ECONOMATICA(Portafolios!$B$19,"Return",$P$9,$B$1)/100)+1)*100,F361))</f>
        <v/>
      </c>
      <c r="R361" s="1" t="str" cm="1">
        <f t="array" ref="R361">IF(IF($E361&gt;Ficha!$R$1,"",G361)=0,"",IF($E361&gt;Ficha!$R$1,((_xll.ECONOMATICA(Portafolios!$F$19,"Return",$P$9,$B$1)/100)+1)*100,G361))</f>
        <v/>
      </c>
      <c r="S361" s="1" t="str" cm="1">
        <f t="array" ref="S361">IF(IF($E361&gt;Ficha!$R$1,"",H361)=0,"",IF($E361&gt;Ficha!$R$1,((_xll.ECONOMATICA(Portafolios!$J$19,"Return",$P$9,$B$1)/100)+1)*100,H361))</f>
        <v/>
      </c>
      <c r="T361" s="1" t="str" cm="1">
        <f t="array" ref="T361">IF(IF($E361&gt;Ficha!$R$1,"",I361)=0,"",IF($E361&gt;Ficha!$R$1,((_xll.ECONOMATICA(Estrategia!A372,"Return",$P$9,$B$1)/100)+1)*100,I361))</f>
        <v/>
      </c>
      <c r="U361" s="1" t="str" cm="1">
        <f t="array" ref="U361">IF(IF($E361&gt;Ficha!$R$1,"",J361)=0,"",IF($E361&gt;Ficha!$R$1,((_xll.ECONOMATICA($U$7,"Return",$P$9,$B$1)/100)+1)*100,J361))</f>
        <v/>
      </c>
      <c r="V361" s="1" t="str">
        <f>IF(IF($E$9&gt;Ficha!$R$1,"",K361)=0,"",IF($E$9&gt;Ficha!$R$1,"",K361))</f>
        <v/>
      </c>
    </row>
    <row r="362" spans="5:22" x14ac:dyDescent="0.3">
      <c r="E362" s="34"/>
      <c r="L362" s="30" t="str">
        <f t="shared" si="25"/>
        <v/>
      </c>
      <c r="M362" s="1" t="str">
        <f t="shared" si="26"/>
        <v/>
      </c>
      <c r="N362" s="1" t="str">
        <f t="shared" si="27"/>
        <v/>
      </c>
      <c r="O362" s="1" t="str">
        <f t="shared" si="28"/>
        <v/>
      </c>
      <c r="P362" s="34" t="str">
        <f>IF(IF(E362&gt;Ficha!$R$1,"",E362)=0,"",IF(E362&gt;Ficha!$R$1,Ficha!$R$1,E362))</f>
        <v/>
      </c>
      <c r="Q362" s="1" t="str" cm="1">
        <f t="array" ref="Q362">IF(IF($E362&gt;Ficha!$R$1,"",F362)=0,"",IF($E362&gt;Ficha!$R$1,((_xll.ECONOMATICA(Portafolios!$B$19,"Return",$P$9,$B$1)/100)+1)*100,F362))</f>
        <v/>
      </c>
      <c r="R362" s="1" t="str" cm="1">
        <f t="array" ref="R362">IF(IF($E362&gt;Ficha!$R$1,"",G362)=0,"",IF($E362&gt;Ficha!$R$1,((_xll.ECONOMATICA(Portafolios!$F$19,"Return",$P$9,$B$1)/100)+1)*100,G362))</f>
        <v/>
      </c>
      <c r="S362" s="1" t="str" cm="1">
        <f t="array" ref="S362">IF(IF($E362&gt;Ficha!$R$1,"",H362)=0,"",IF($E362&gt;Ficha!$R$1,((_xll.ECONOMATICA(Portafolios!$J$19,"Return",$P$9,$B$1)/100)+1)*100,H362))</f>
        <v/>
      </c>
      <c r="T362" s="1" t="str" cm="1">
        <f t="array" ref="T362">IF(IF($E362&gt;Ficha!$R$1,"",I362)=0,"",IF($E362&gt;Ficha!$R$1,((_xll.ECONOMATICA(Estrategia!A373,"Return",$P$9,$B$1)/100)+1)*100,I362))</f>
        <v/>
      </c>
      <c r="U362" s="1" t="str" cm="1">
        <f t="array" ref="U362">IF(IF($E362&gt;Ficha!$R$1,"",J362)=0,"",IF($E362&gt;Ficha!$R$1,((_xll.ECONOMATICA($U$7,"Return",$P$9,$B$1)/100)+1)*100,J362))</f>
        <v/>
      </c>
      <c r="V362" s="1" t="str">
        <f>IF(IF($E$9&gt;Ficha!$R$1,"",K362)=0,"",IF($E$9&gt;Ficha!$R$1,"",K362))</f>
        <v/>
      </c>
    </row>
    <row r="363" spans="5:22" x14ac:dyDescent="0.3">
      <c r="E363" s="34"/>
      <c r="L363" s="30" t="str">
        <f t="shared" si="25"/>
        <v/>
      </c>
      <c r="M363" s="1" t="str">
        <f t="shared" si="26"/>
        <v/>
      </c>
      <c r="N363" s="1" t="str">
        <f t="shared" si="27"/>
        <v/>
      </c>
      <c r="O363" s="1" t="str">
        <f t="shared" si="28"/>
        <v/>
      </c>
      <c r="P363" s="34" t="str">
        <f>IF(IF(E363&gt;Ficha!$R$1,"",E363)=0,"",IF(E363&gt;Ficha!$R$1,Ficha!$R$1,E363))</f>
        <v/>
      </c>
      <c r="Q363" s="1" t="str" cm="1">
        <f t="array" ref="Q363">IF(IF($E363&gt;Ficha!$R$1,"",F363)=0,"",IF($E363&gt;Ficha!$R$1,((_xll.ECONOMATICA(Portafolios!$B$19,"Return",$P$9,$B$1)/100)+1)*100,F363))</f>
        <v/>
      </c>
      <c r="R363" s="1" t="str" cm="1">
        <f t="array" ref="R363">IF(IF($E363&gt;Ficha!$R$1,"",G363)=0,"",IF($E363&gt;Ficha!$R$1,((_xll.ECONOMATICA(Portafolios!$F$19,"Return",$P$9,$B$1)/100)+1)*100,G363))</f>
        <v/>
      </c>
      <c r="S363" s="1" t="str" cm="1">
        <f t="array" ref="S363">IF(IF($E363&gt;Ficha!$R$1,"",H363)=0,"",IF($E363&gt;Ficha!$R$1,((_xll.ECONOMATICA(Portafolios!$J$19,"Return",$P$9,$B$1)/100)+1)*100,H363))</f>
        <v/>
      </c>
      <c r="T363" s="1" t="str" cm="1">
        <f t="array" ref="T363">IF(IF($E363&gt;Ficha!$R$1,"",I363)=0,"",IF($E363&gt;Ficha!$R$1,((_xll.ECONOMATICA(Estrategia!A374,"Return",$P$9,$B$1)/100)+1)*100,I363))</f>
        <v/>
      </c>
      <c r="U363" s="1" t="str" cm="1">
        <f t="array" ref="U363">IF(IF($E363&gt;Ficha!$R$1,"",J363)=0,"",IF($E363&gt;Ficha!$R$1,((_xll.ECONOMATICA($U$7,"Return",$P$9,$B$1)/100)+1)*100,J363))</f>
        <v/>
      </c>
      <c r="V363" s="1" t="str">
        <f>IF(IF($E$9&gt;Ficha!$R$1,"",K363)=0,"",IF($E$9&gt;Ficha!$R$1,"",K363))</f>
        <v/>
      </c>
    </row>
    <row r="364" spans="5:22" x14ac:dyDescent="0.3">
      <c r="E364" s="34"/>
      <c r="L364" s="30" t="str">
        <f t="shared" si="25"/>
        <v/>
      </c>
      <c r="M364" s="1" t="str">
        <f t="shared" si="26"/>
        <v/>
      </c>
      <c r="N364" s="1" t="str">
        <f t="shared" si="27"/>
        <v/>
      </c>
      <c r="O364" s="1" t="str">
        <f t="shared" si="28"/>
        <v/>
      </c>
      <c r="P364" s="34" t="str">
        <f>IF(IF(E364&gt;Ficha!$R$1,"",E364)=0,"",IF(E364&gt;Ficha!$R$1,Ficha!$R$1,E364))</f>
        <v/>
      </c>
      <c r="Q364" s="1" t="str" cm="1">
        <f t="array" ref="Q364">IF(IF($E364&gt;Ficha!$R$1,"",F364)=0,"",IF($E364&gt;Ficha!$R$1,((_xll.ECONOMATICA(Portafolios!$B$19,"Return",$P$9,$B$1)/100)+1)*100,F364))</f>
        <v/>
      </c>
      <c r="R364" s="1" t="str" cm="1">
        <f t="array" ref="R364">IF(IF($E364&gt;Ficha!$R$1,"",G364)=0,"",IF($E364&gt;Ficha!$R$1,((_xll.ECONOMATICA(Portafolios!$F$19,"Return",$P$9,$B$1)/100)+1)*100,G364))</f>
        <v/>
      </c>
      <c r="S364" s="1" t="str" cm="1">
        <f t="array" ref="S364">IF(IF($E364&gt;Ficha!$R$1,"",H364)=0,"",IF($E364&gt;Ficha!$R$1,((_xll.ECONOMATICA(Portafolios!$J$19,"Return",$P$9,$B$1)/100)+1)*100,H364))</f>
        <v/>
      </c>
      <c r="T364" s="1" t="str" cm="1">
        <f t="array" ref="T364">IF(IF($E364&gt;Ficha!$R$1,"",I364)=0,"",IF($E364&gt;Ficha!$R$1,((_xll.ECONOMATICA(Estrategia!A375,"Return",$P$9,$B$1)/100)+1)*100,I364))</f>
        <v/>
      </c>
      <c r="U364" s="1" t="str" cm="1">
        <f t="array" ref="U364">IF(IF($E364&gt;Ficha!$R$1,"",J364)=0,"",IF($E364&gt;Ficha!$R$1,((_xll.ECONOMATICA($U$7,"Return",$P$9,$B$1)/100)+1)*100,J364))</f>
        <v/>
      </c>
      <c r="V364" s="1" t="str">
        <f>IF(IF($E$9&gt;Ficha!$R$1,"",K364)=0,"",IF($E$9&gt;Ficha!$R$1,"",K364))</f>
        <v/>
      </c>
    </row>
    <row r="365" spans="5:22" x14ac:dyDescent="0.3">
      <c r="E365" s="34"/>
      <c r="L365" s="30" t="str">
        <f t="shared" si="25"/>
        <v/>
      </c>
      <c r="M365" s="1" t="str">
        <f t="shared" si="26"/>
        <v/>
      </c>
      <c r="N365" s="1" t="str">
        <f t="shared" si="27"/>
        <v/>
      </c>
      <c r="O365" s="1" t="str">
        <f t="shared" si="28"/>
        <v/>
      </c>
      <c r="P365" s="34" t="str">
        <f>IF(IF(E365&gt;Ficha!$R$1,"",E365)=0,"",IF(E365&gt;Ficha!$R$1,Ficha!$R$1,E365))</f>
        <v/>
      </c>
      <c r="Q365" s="1" t="str" cm="1">
        <f t="array" ref="Q365">IF(IF($E365&gt;Ficha!$R$1,"",F365)=0,"",IF($E365&gt;Ficha!$R$1,((_xll.ECONOMATICA(Portafolios!$B$19,"Return",$P$9,$B$1)/100)+1)*100,F365))</f>
        <v/>
      </c>
      <c r="R365" s="1" t="str" cm="1">
        <f t="array" ref="R365">IF(IF($E365&gt;Ficha!$R$1,"",G365)=0,"",IF($E365&gt;Ficha!$R$1,((_xll.ECONOMATICA(Portafolios!$F$19,"Return",$P$9,$B$1)/100)+1)*100,G365))</f>
        <v/>
      </c>
      <c r="S365" s="1" t="str" cm="1">
        <f t="array" ref="S365">IF(IF($E365&gt;Ficha!$R$1,"",H365)=0,"",IF($E365&gt;Ficha!$R$1,((_xll.ECONOMATICA(Portafolios!$J$19,"Return",$P$9,$B$1)/100)+1)*100,H365))</f>
        <v/>
      </c>
      <c r="T365" s="1" t="str" cm="1">
        <f t="array" ref="T365">IF(IF($E365&gt;Ficha!$R$1,"",I365)=0,"",IF($E365&gt;Ficha!$R$1,((_xll.ECONOMATICA(Estrategia!A376,"Return",$P$9,$B$1)/100)+1)*100,I365))</f>
        <v/>
      </c>
      <c r="U365" s="1" t="str" cm="1">
        <f t="array" ref="U365">IF(IF($E365&gt;Ficha!$R$1,"",J365)=0,"",IF($E365&gt;Ficha!$R$1,((_xll.ECONOMATICA($U$7,"Return",$P$9,$B$1)/100)+1)*100,J365))</f>
        <v/>
      </c>
      <c r="V365" s="1" t="str">
        <f>IF(IF($E$9&gt;Ficha!$R$1,"",K365)=0,"",IF($E$9&gt;Ficha!$R$1,"",K365))</f>
        <v/>
      </c>
    </row>
    <row r="366" spans="5:22" x14ac:dyDescent="0.3">
      <c r="E366" s="34"/>
      <c r="L366" s="30" t="str">
        <f t="shared" si="25"/>
        <v/>
      </c>
      <c r="M366" s="1" t="str">
        <f t="shared" si="26"/>
        <v/>
      </c>
      <c r="N366" s="1" t="str">
        <f t="shared" si="27"/>
        <v/>
      </c>
      <c r="O366" s="1" t="str">
        <f t="shared" si="28"/>
        <v/>
      </c>
      <c r="P366" s="34" t="str">
        <f>IF(IF(E366&gt;Ficha!$R$1,"",E366)=0,"",IF(E366&gt;Ficha!$R$1,Ficha!$R$1,E366))</f>
        <v/>
      </c>
      <c r="Q366" s="1" t="str" cm="1">
        <f t="array" ref="Q366">IF(IF($E366&gt;Ficha!$R$1,"",F366)=0,"",IF($E366&gt;Ficha!$R$1,((_xll.ECONOMATICA(Portafolios!$B$19,"Return",$P$9,$B$1)/100)+1)*100,F366))</f>
        <v/>
      </c>
      <c r="R366" s="1" t="str" cm="1">
        <f t="array" ref="R366">IF(IF($E366&gt;Ficha!$R$1,"",G366)=0,"",IF($E366&gt;Ficha!$R$1,((_xll.ECONOMATICA(Portafolios!$F$19,"Return",$P$9,$B$1)/100)+1)*100,G366))</f>
        <v/>
      </c>
      <c r="S366" s="1" t="str" cm="1">
        <f t="array" ref="S366">IF(IF($E366&gt;Ficha!$R$1,"",H366)=0,"",IF($E366&gt;Ficha!$R$1,((_xll.ECONOMATICA(Portafolios!$J$19,"Return",$P$9,$B$1)/100)+1)*100,H366))</f>
        <v/>
      </c>
      <c r="T366" s="1" t="str" cm="1">
        <f t="array" ref="T366">IF(IF($E366&gt;Ficha!$R$1,"",I366)=0,"",IF($E366&gt;Ficha!$R$1,((_xll.ECONOMATICA(Estrategia!A377,"Return",$P$9,$B$1)/100)+1)*100,I366))</f>
        <v/>
      </c>
      <c r="U366" s="1" t="str" cm="1">
        <f t="array" ref="U366">IF(IF($E366&gt;Ficha!$R$1,"",J366)=0,"",IF($E366&gt;Ficha!$R$1,((_xll.ECONOMATICA($U$7,"Return",$P$9,$B$1)/100)+1)*100,J366))</f>
        <v/>
      </c>
      <c r="V366" s="1" t="str">
        <f>IF(IF($E$9&gt;Ficha!$R$1,"",K366)=0,"",IF($E$9&gt;Ficha!$R$1,"",K366))</f>
        <v/>
      </c>
    </row>
    <row r="367" spans="5:22" x14ac:dyDescent="0.3">
      <c r="E367" s="34"/>
      <c r="L367" s="30" t="str">
        <f t="shared" si="25"/>
        <v/>
      </c>
      <c r="M367" s="1" t="str">
        <f t="shared" si="26"/>
        <v/>
      </c>
      <c r="N367" s="1" t="str">
        <f t="shared" si="27"/>
        <v/>
      </c>
      <c r="O367" s="1" t="str">
        <f t="shared" si="28"/>
        <v/>
      </c>
      <c r="P367" s="34" t="str">
        <f>IF(IF(E367&gt;Ficha!$R$1,"",E367)=0,"",IF(E367&gt;Ficha!$R$1,Ficha!$R$1,E367))</f>
        <v/>
      </c>
      <c r="Q367" s="1" t="str" cm="1">
        <f t="array" ref="Q367">IF(IF($E367&gt;Ficha!$R$1,"",F367)=0,"",IF($E367&gt;Ficha!$R$1,((_xll.ECONOMATICA(Portafolios!$B$19,"Return",$P$9,$B$1)/100)+1)*100,F367))</f>
        <v/>
      </c>
      <c r="R367" s="1" t="str" cm="1">
        <f t="array" ref="R367">IF(IF($E367&gt;Ficha!$R$1,"",G367)=0,"",IF($E367&gt;Ficha!$R$1,((_xll.ECONOMATICA(Portafolios!$F$19,"Return",$P$9,$B$1)/100)+1)*100,G367))</f>
        <v/>
      </c>
      <c r="S367" s="1" t="str" cm="1">
        <f t="array" ref="S367">IF(IF($E367&gt;Ficha!$R$1,"",H367)=0,"",IF($E367&gt;Ficha!$R$1,((_xll.ECONOMATICA(Portafolios!$J$19,"Return",$P$9,$B$1)/100)+1)*100,H367))</f>
        <v/>
      </c>
      <c r="T367" s="1" t="str" cm="1">
        <f t="array" ref="T367">IF(IF($E367&gt;Ficha!$R$1,"",I367)=0,"",IF($E367&gt;Ficha!$R$1,((_xll.ECONOMATICA(Estrategia!A378,"Return",$P$9,$B$1)/100)+1)*100,I367))</f>
        <v/>
      </c>
      <c r="U367" s="1" t="str" cm="1">
        <f t="array" ref="U367">IF(IF($E367&gt;Ficha!$R$1,"",J367)=0,"",IF($E367&gt;Ficha!$R$1,((_xll.ECONOMATICA($U$7,"Return",$P$9,$B$1)/100)+1)*100,J367))</f>
        <v/>
      </c>
      <c r="V367" s="1" t="str">
        <f>IF(IF($E$9&gt;Ficha!$R$1,"",K367)=0,"",IF($E$9&gt;Ficha!$R$1,"",K367))</f>
        <v/>
      </c>
    </row>
    <row r="368" spans="5:22" x14ac:dyDescent="0.3">
      <c r="E368" s="34"/>
      <c r="L368" s="30" t="str">
        <f t="shared" si="25"/>
        <v/>
      </c>
      <c r="M368" s="1" t="str">
        <f t="shared" si="26"/>
        <v/>
      </c>
      <c r="N368" s="1" t="str">
        <f t="shared" si="27"/>
        <v/>
      </c>
      <c r="O368" s="1" t="str">
        <f t="shared" si="28"/>
        <v/>
      </c>
      <c r="P368" s="34" t="str">
        <f>IF(IF(E368&gt;Ficha!$R$1,"",E368)=0,"",IF(E368&gt;Ficha!$R$1,Ficha!$R$1,E368))</f>
        <v/>
      </c>
      <c r="Q368" s="1" t="str" cm="1">
        <f t="array" ref="Q368">IF(IF($E368&gt;Ficha!$R$1,"",F368)=0,"",IF($E368&gt;Ficha!$R$1,((_xll.ECONOMATICA(Portafolios!$B$19,"Return",$P$9,$B$1)/100)+1)*100,F368))</f>
        <v/>
      </c>
      <c r="R368" s="1" t="str" cm="1">
        <f t="array" ref="R368">IF(IF($E368&gt;Ficha!$R$1,"",G368)=0,"",IF($E368&gt;Ficha!$R$1,((_xll.ECONOMATICA(Portafolios!$F$19,"Return",$P$9,$B$1)/100)+1)*100,G368))</f>
        <v/>
      </c>
      <c r="S368" s="1" t="str" cm="1">
        <f t="array" ref="S368">IF(IF($E368&gt;Ficha!$R$1,"",H368)=0,"",IF($E368&gt;Ficha!$R$1,((_xll.ECONOMATICA(Portafolios!$J$19,"Return",$P$9,$B$1)/100)+1)*100,H368))</f>
        <v/>
      </c>
      <c r="T368" s="1" t="str" cm="1">
        <f t="array" ref="T368">IF(IF($E368&gt;Ficha!$R$1,"",I368)=0,"",IF($E368&gt;Ficha!$R$1,((_xll.ECONOMATICA(Estrategia!A379,"Return",$P$9,$B$1)/100)+1)*100,I368))</f>
        <v/>
      </c>
      <c r="U368" s="1" t="str" cm="1">
        <f t="array" ref="U368">IF(IF($E368&gt;Ficha!$R$1,"",J368)=0,"",IF($E368&gt;Ficha!$R$1,((_xll.ECONOMATICA($U$7,"Return",$P$9,$B$1)/100)+1)*100,J368))</f>
        <v/>
      </c>
      <c r="V368" s="1" t="str">
        <f>IF(IF($E$9&gt;Ficha!$R$1,"",K368)=0,"",IF($E$9&gt;Ficha!$R$1,"",K368))</f>
        <v/>
      </c>
    </row>
    <row r="369" spans="5:22" x14ac:dyDescent="0.3">
      <c r="E369" s="34"/>
      <c r="L369" s="30" t="str">
        <f t="shared" si="25"/>
        <v/>
      </c>
      <c r="M369" s="1" t="str">
        <f t="shared" si="26"/>
        <v/>
      </c>
      <c r="N369" s="1" t="str">
        <f t="shared" si="27"/>
        <v/>
      </c>
      <c r="O369" s="1" t="str">
        <f t="shared" si="28"/>
        <v/>
      </c>
      <c r="P369" s="34" t="str">
        <f>IF(IF(E369&gt;Ficha!$R$1,"",E369)=0,"",IF(E369&gt;Ficha!$R$1,Ficha!$R$1,E369))</f>
        <v/>
      </c>
      <c r="Q369" s="1" t="str" cm="1">
        <f t="array" ref="Q369">IF(IF($E369&gt;Ficha!$R$1,"",F369)=0,"",IF($E369&gt;Ficha!$R$1,((_xll.ECONOMATICA(Portafolios!$B$19,"Return",$P$9,$B$1)/100)+1)*100,F369))</f>
        <v/>
      </c>
      <c r="R369" s="1" t="str" cm="1">
        <f t="array" ref="R369">IF(IF($E369&gt;Ficha!$R$1,"",G369)=0,"",IF($E369&gt;Ficha!$R$1,((_xll.ECONOMATICA(Portafolios!$F$19,"Return",$P$9,$B$1)/100)+1)*100,G369))</f>
        <v/>
      </c>
      <c r="S369" s="1" t="str" cm="1">
        <f t="array" ref="S369">IF(IF($E369&gt;Ficha!$R$1,"",H369)=0,"",IF($E369&gt;Ficha!$R$1,((_xll.ECONOMATICA(Portafolios!$J$19,"Return",$P$9,$B$1)/100)+1)*100,H369))</f>
        <v/>
      </c>
      <c r="T369" s="1" t="str" cm="1">
        <f t="array" ref="T369">IF(IF($E369&gt;Ficha!$R$1,"",I369)=0,"",IF($E369&gt;Ficha!$R$1,((_xll.ECONOMATICA(Estrategia!A380,"Return",$P$9,$B$1)/100)+1)*100,I369))</f>
        <v/>
      </c>
      <c r="U369" s="1" t="str" cm="1">
        <f t="array" ref="U369">IF(IF($E369&gt;Ficha!$R$1,"",J369)=0,"",IF($E369&gt;Ficha!$R$1,((_xll.ECONOMATICA($U$7,"Return",$P$9,$B$1)/100)+1)*100,J369))</f>
        <v/>
      </c>
      <c r="V369" s="1" t="str">
        <f>IF(IF($E$9&gt;Ficha!$R$1,"",K369)=0,"",IF($E$9&gt;Ficha!$R$1,"",K369))</f>
        <v/>
      </c>
    </row>
    <row r="370" spans="5:22" x14ac:dyDescent="0.3">
      <c r="E370" s="34"/>
      <c r="L370" s="30" t="str">
        <f t="shared" si="25"/>
        <v/>
      </c>
      <c r="M370" s="1" t="str">
        <f t="shared" si="26"/>
        <v/>
      </c>
      <c r="N370" s="1" t="str">
        <f t="shared" si="27"/>
        <v/>
      </c>
      <c r="O370" s="1" t="str">
        <f t="shared" si="28"/>
        <v/>
      </c>
      <c r="P370" s="34" t="str">
        <f>IF(IF(E370&gt;Ficha!$R$1,"",E370)=0,"",IF(E370&gt;Ficha!$R$1,Ficha!$R$1,E370))</f>
        <v/>
      </c>
      <c r="Q370" s="1" t="str" cm="1">
        <f t="array" ref="Q370">IF(IF($E370&gt;Ficha!$R$1,"",F370)=0,"",IF($E370&gt;Ficha!$R$1,((_xll.ECONOMATICA(Portafolios!$B$19,"Return",$P$9,$B$1)/100)+1)*100,F370))</f>
        <v/>
      </c>
      <c r="R370" s="1" t="str" cm="1">
        <f t="array" ref="R370">IF(IF($E370&gt;Ficha!$R$1,"",G370)=0,"",IF($E370&gt;Ficha!$R$1,((_xll.ECONOMATICA(Portafolios!$F$19,"Return",$P$9,$B$1)/100)+1)*100,G370))</f>
        <v/>
      </c>
      <c r="S370" s="1" t="str" cm="1">
        <f t="array" ref="S370">IF(IF($E370&gt;Ficha!$R$1,"",H370)=0,"",IF($E370&gt;Ficha!$R$1,((_xll.ECONOMATICA(Portafolios!$J$19,"Return",$P$9,$B$1)/100)+1)*100,H370))</f>
        <v/>
      </c>
      <c r="T370" s="1" t="str" cm="1">
        <f t="array" ref="T370">IF(IF($E370&gt;Ficha!$R$1,"",I370)=0,"",IF($E370&gt;Ficha!$R$1,((_xll.ECONOMATICA(Estrategia!A381,"Return",$P$9,$B$1)/100)+1)*100,I370))</f>
        <v/>
      </c>
      <c r="U370" s="1" t="str" cm="1">
        <f t="array" ref="U370">IF(IF($E370&gt;Ficha!$R$1,"",J370)=0,"",IF($E370&gt;Ficha!$R$1,((_xll.ECONOMATICA($U$7,"Return",$P$9,$B$1)/100)+1)*100,J370))</f>
        <v/>
      </c>
      <c r="V370" s="1" t="str">
        <f>IF(IF($E$9&gt;Ficha!$R$1,"",K370)=0,"",IF($E$9&gt;Ficha!$R$1,"",K370))</f>
        <v/>
      </c>
    </row>
    <row r="371" spans="5:22" x14ac:dyDescent="0.3">
      <c r="E371" s="34"/>
      <c r="L371" s="30" t="str">
        <f t="shared" si="25"/>
        <v/>
      </c>
      <c r="M371" s="1" t="str">
        <f t="shared" si="26"/>
        <v/>
      </c>
      <c r="N371" s="1" t="str">
        <f t="shared" si="27"/>
        <v/>
      </c>
      <c r="O371" s="1" t="str">
        <f t="shared" si="28"/>
        <v/>
      </c>
      <c r="P371" s="34" t="str">
        <f>IF(IF(E371&gt;Ficha!$R$1,"",E371)=0,"",IF(E371&gt;Ficha!$R$1,Ficha!$R$1,E371))</f>
        <v/>
      </c>
      <c r="Q371" s="1" t="str" cm="1">
        <f t="array" ref="Q371">IF(IF($E371&gt;Ficha!$R$1,"",F371)=0,"",IF($E371&gt;Ficha!$R$1,((_xll.ECONOMATICA(Portafolios!$B$19,"Return",$P$9,$B$1)/100)+1)*100,F371))</f>
        <v/>
      </c>
      <c r="R371" s="1" t="str" cm="1">
        <f t="array" ref="R371">IF(IF($E371&gt;Ficha!$R$1,"",G371)=0,"",IF($E371&gt;Ficha!$R$1,((_xll.ECONOMATICA(Portafolios!$F$19,"Return",$P$9,$B$1)/100)+1)*100,G371))</f>
        <v/>
      </c>
      <c r="S371" s="1" t="str" cm="1">
        <f t="array" ref="S371">IF(IF($E371&gt;Ficha!$R$1,"",H371)=0,"",IF($E371&gt;Ficha!$R$1,((_xll.ECONOMATICA(Portafolios!$J$19,"Return",$P$9,$B$1)/100)+1)*100,H371))</f>
        <v/>
      </c>
      <c r="T371" s="1" t="str" cm="1">
        <f t="array" ref="T371">IF(IF($E371&gt;Ficha!$R$1,"",I371)=0,"",IF($E371&gt;Ficha!$R$1,((_xll.ECONOMATICA(Estrategia!A382,"Return",$P$9,$B$1)/100)+1)*100,I371))</f>
        <v/>
      </c>
      <c r="U371" s="1" t="str" cm="1">
        <f t="array" ref="U371">IF(IF($E371&gt;Ficha!$R$1,"",J371)=0,"",IF($E371&gt;Ficha!$R$1,((_xll.ECONOMATICA($U$7,"Return",$P$9,$B$1)/100)+1)*100,J371))</f>
        <v/>
      </c>
      <c r="V371" s="1" t="str">
        <f>IF(IF($E$9&gt;Ficha!$R$1,"",K371)=0,"",IF($E$9&gt;Ficha!$R$1,"",K371))</f>
        <v/>
      </c>
    </row>
    <row r="372" spans="5:22" x14ac:dyDescent="0.3">
      <c r="E372" s="34"/>
      <c r="L372" s="30" t="str">
        <f t="shared" si="25"/>
        <v/>
      </c>
      <c r="M372" s="1" t="str">
        <f t="shared" si="26"/>
        <v/>
      </c>
      <c r="N372" s="1" t="str">
        <f t="shared" si="27"/>
        <v/>
      </c>
      <c r="O372" s="1" t="str">
        <f t="shared" si="28"/>
        <v/>
      </c>
      <c r="P372" s="34" t="str">
        <f>IF(IF(E372&gt;Ficha!$R$1,"",E372)=0,"",IF(E372&gt;Ficha!$R$1,Ficha!$R$1,E372))</f>
        <v/>
      </c>
      <c r="Q372" s="1" t="str" cm="1">
        <f t="array" ref="Q372">IF(IF($E372&gt;Ficha!$R$1,"",F372)=0,"",IF($E372&gt;Ficha!$R$1,((_xll.ECONOMATICA(Portafolios!$B$19,"Return",$P$9,$B$1)/100)+1)*100,F372))</f>
        <v/>
      </c>
      <c r="R372" s="1" t="str" cm="1">
        <f t="array" ref="R372">IF(IF($E372&gt;Ficha!$R$1,"",G372)=0,"",IF($E372&gt;Ficha!$R$1,((_xll.ECONOMATICA(Portafolios!$F$19,"Return",$P$9,$B$1)/100)+1)*100,G372))</f>
        <v/>
      </c>
      <c r="S372" s="1" t="str" cm="1">
        <f t="array" ref="S372">IF(IF($E372&gt;Ficha!$R$1,"",H372)=0,"",IF($E372&gt;Ficha!$R$1,((_xll.ECONOMATICA(Portafolios!$J$19,"Return",$P$9,$B$1)/100)+1)*100,H372))</f>
        <v/>
      </c>
      <c r="T372" s="1" t="str" cm="1">
        <f t="array" ref="T372">IF(IF($E372&gt;Ficha!$R$1,"",I372)=0,"",IF($E372&gt;Ficha!$R$1,((_xll.ECONOMATICA(Estrategia!A383,"Return",$P$9,$B$1)/100)+1)*100,I372))</f>
        <v/>
      </c>
      <c r="U372" s="1" t="str" cm="1">
        <f t="array" ref="U372">IF(IF($E372&gt;Ficha!$R$1,"",J372)=0,"",IF($E372&gt;Ficha!$R$1,((_xll.ECONOMATICA($U$7,"Return",$P$9,$B$1)/100)+1)*100,J372))</f>
        <v/>
      </c>
      <c r="V372" s="1" t="str">
        <f>IF(IF($E$9&gt;Ficha!$R$1,"",K372)=0,"",IF($E$9&gt;Ficha!$R$1,"",K372))</f>
        <v/>
      </c>
    </row>
    <row r="373" spans="5:22" x14ac:dyDescent="0.3">
      <c r="E373" s="34"/>
      <c r="L373" s="30" t="str">
        <f t="shared" si="25"/>
        <v/>
      </c>
      <c r="M373" s="1" t="str">
        <f t="shared" si="26"/>
        <v/>
      </c>
      <c r="N373" s="1" t="str">
        <f t="shared" si="27"/>
        <v/>
      </c>
      <c r="O373" s="1" t="str">
        <f t="shared" si="28"/>
        <v/>
      </c>
      <c r="P373" s="34" t="str">
        <f>IF(IF(E373&gt;Ficha!$R$1,"",E373)=0,"",IF(E373&gt;Ficha!$R$1,Ficha!$R$1,E373))</f>
        <v/>
      </c>
      <c r="Q373" s="1" t="str" cm="1">
        <f t="array" ref="Q373">IF(IF($E373&gt;Ficha!$R$1,"",F373)=0,"",IF($E373&gt;Ficha!$R$1,((_xll.ECONOMATICA(Portafolios!$B$19,"Return",$P$9,$B$1)/100)+1)*100,F373))</f>
        <v/>
      </c>
      <c r="R373" s="1" t="str" cm="1">
        <f t="array" ref="R373">IF(IF($E373&gt;Ficha!$R$1,"",G373)=0,"",IF($E373&gt;Ficha!$R$1,((_xll.ECONOMATICA(Portafolios!$F$19,"Return",$P$9,$B$1)/100)+1)*100,G373))</f>
        <v/>
      </c>
      <c r="S373" s="1" t="str" cm="1">
        <f t="array" ref="S373">IF(IF($E373&gt;Ficha!$R$1,"",H373)=0,"",IF($E373&gt;Ficha!$R$1,((_xll.ECONOMATICA(Portafolios!$J$19,"Return",$P$9,$B$1)/100)+1)*100,H373))</f>
        <v/>
      </c>
      <c r="T373" s="1" t="str" cm="1">
        <f t="array" ref="T373">IF(IF($E373&gt;Ficha!$R$1,"",I373)=0,"",IF($E373&gt;Ficha!$R$1,((_xll.ECONOMATICA(Estrategia!A384,"Return",$P$9,$B$1)/100)+1)*100,I373))</f>
        <v/>
      </c>
      <c r="U373" s="1" t="str" cm="1">
        <f t="array" ref="U373">IF(IF($E373&gt;Ficha!$R$1,"",J373)=0,"",IF($E373&gt;Ficha!$R$1,((_xll.ECONOMATICA($U$7,"Return",$P$9,$B$1)/100)+1)*100,J373))</f>
        <v/>
      </c>
      <c r="V373" s="1" t="str">
        <f>IF(IF($E$9&gt;Ficha!$R$1,"",K373)=0,"",IF($E$9&gt;Ficha!$R$1,"",K373))</f>
        <v/>
      </c>
    </row>
    <row r="374" spans="5:22" x14ac:dyDescent="0.3">
      <c r="E374" s="34"/>
      <c r="L374" s="30" t="str">
        <f t="shared" si="25"/>
        <v/>
      </c>
      <c r="M374" s="1" t="str">
        <f t="shared" si="26"/>
        <v/>
      </c>
      <c r="N374" s="1" t="str">
        <f t="shared" si="27"/>
        <v/>
      </c>
      <c r="O374" s="1" t="str">
        <f t="shared" si="28"/>
        <v/>
      </c>
      <c r="P374" s="34" t="str">
        <f>IF(IF(E374&gt;Ficha!$R$1,"",E374)=0,"",IF(E374&gt;Ficha!$R$1,Ficha!$R$1,E374))</f>
        <v/>
      </c>
      <c r="Q374" s="1" t="str" cm="1">
        <f t="array" ref="Q374">IF(IF($E374&gt;Ficha!$R$1,"",F374)=0,"",IF($E374&gt;Ficha!$R$1,((_xll.ECONOMATICA(Portafolios!$B$19,"Return",$P$9,$B$1)/100)+1)*100,F374))</f>
        <v/>
      </c>
      <c r="R374" s="1" t="str" cm="1">
        <f t="array" ref="R374">IF(IF($E374&gt;Ficha!$R$1,"",G374)=0,"",IF($E374&gt;Ficha!$R$1,((_xll.ECONOMATICA(Portafolios!$F$19,"Return",$P$9,$B$1)/100)+1)*100,G374))</f>
        <v/>
      </c>
      <c r="S374" s="1" t="str" cm="1">
        <f t="array" ref="S374">IF(IF($E374&gt;Ficha!$R$1,"",H374)=0,"",IF($E374&gt;Ficha!$R$1,((_xll.ECONOMATICA(Portafolios!$J$19,"Return",$P$9,$B$1)/100)+1)*100,H374))</f>
        <v/>
      </c>
      <c r="T374" s="1" t="str" cm="1">
        <f t="array" ref="T374">IF(IF($E374&gt;Ficha!$R$1,"",I374)=0,"",IF($E374&gt;Ficha!$R$1,((_xll.ECONOMATICA(Estrategia!A385,"Return",$P$9,$B$1)/100)+1)*100,I374))</f>
        <v/>
      </c>
      <c r="U374" s="1" t="str" cm="1">
        <f t="array" ref="U374">IF(IF($E374&gt;Ficha!$R$1,"",J374)=0,"",IF($E374&gt;Ficha!$R$1,((_xll.ECONOMATICA($U$7,"Return",$P$9,$B$1)/100)+1)*100,J374))</f>
        <v/>
      </c>
      <c r="V374" s="1" t="str">
        <f>IF(IF($E$9&gt;Ficha!$R$1,"",K374)=0,"",IF($E$9&gt;Ficha!$R$1,"",K374))</f>
        <v/>
      </c>
    </row>
    <row r="375" spans="5:22" x14ac:dyDescent="0.3">
      <c r="E375" s="34"/>
      <c r="L375" s="30" t="str">
        <f t="shared" si="25"/>
        <v/>
      </c>
      <c r="M375" s="1" t="str">
        <f t="shared" si="26"/>
        <v/>
      </c>
      <c r="N375" s="1" t="str">
        <f t="shared" si="27"/>
        <v/>
      </c>
      <c r="O375" s="1" t="str">
        <f t="shared" si="28"/>
        <v/>
      </c>
      <c r="P375" s="34" t="str">
        <f>IF(IF(E375&gt;Ficha!$R$1,"",E375)=0,"",IF(E375&gt;Ficha!$R$1,Ficha!$R$1,E375))</f>
        <v/>
      </c>
      <c r="Q375" s="1" t="str" cm="1">
        <f t="array" ref="Q375">IF(IF($E375&gt;Ficha!$R$1,"",F375)=0,"",IF($E375&gt;Ficha!$R$1,((_xll.ECONOMATICA(Portafolios!$B$19,"Return",$P$9,$B$1)/100)+1)*100,F375))</f>
        <v/>
      </c>
      <c r="R375" s="1" t="str" cm="1">
        <f t="array" ref="R375">IF(IF($E375&gt;Ficha!$R$1,"",G375)=0,"",IF($E375&gt;Ficha!$R$1,((_xll.ECONOMATICA(Portafolios!$F$19,"Return",$P$9,$B$1)/100)+1)*100,G375))</f>
        <v/>
      </c>
      <c r="S375" s="1" t="str" cm="1">
        <f t="array" ref="S375">IF(IF($E375&gt;Ficha!$R$1,"",H375)=0,"",IF($E375&gt;Ficha!$R$1,((_xll.ECONOMATICA(Portafolios!$J$19,"Return",$P$9,$B$1)/100)+1)*100,H375))</f>
        <v/>
      </c>
      <c r="T375" s="1" t="str" cm="1">
        <f t="array" ref="T375">IF(IF($E375&gt;Ficha!$R$1,"",I375)=0,"",IF($E375&gt;Ficha!$R$1,((_xll.ECONOMATICA(Estrategia!A386,"Return",$P$9,$B$1)/100)+1)*100,I375))</f>
        <v/>
      </c>
      <c r="U375" s="1" t="str" cm="1">
        <f t="array" ref="U375">IF(IF($E375&gt;Ficha!$R$1,"",J375)=0,"",IF($E375&gt;Ficha!$R$1,((_xll.ECONOMATICA($U$7,"Return",$P$9,$B$1)/100)+1)*100,J375))</f>
        <v/>
      </c>
      <c r="V375" s="1" t="str">
        <f>IF(IF($E$9&gt;Ficha!$R$1,"",K375)=0,"",IF($E$9&gt;Ficha!$R$1,"",K375))</f>
        <v/>
      </c>
    </row>
    <row r="376" spans="5:22" x14ac:dyDescent="0.3">
      <c r="E376" s="34"/>
      <c r="L376" s="30" t="str">
        <f t="shared" si="25"/>
        <v/>
      </c>
      <c r="M376" s="1" t="str">
        <f t="shared" si="26"/>
        <v/>
      </c>
      <c r="N376" s="1" t="str">
        <f t="shared" si="27"/>
        <v/>
      </c>
      <c r="O376" s="1" t="str">
        <f t="shared" si="28"/>
        <v/>
      </c>
      <c r="P376" s="34" t="str">
        <f>IF(IF(E376&gt;Ficha!$R$1,"",E376)=0,"",IF(E376&gt;Ficha!$R$1,Ficha!$R$1,E376))</f>
        <v/>
      </c>
      <c r="Q376" s="1" t="str" cm="1">
        <f t="array" ref="Q376">IF(IF($E376&gt;Ficha!$R$1,"",F376)=0,"",IF($E376&gt;Ficha!$R$1,((_xll.ECONOMATICA(Portafolios!$B$19,"Return",$P$9,$B$1)/100)+1)*100,F376))</f>
        <v/>
      </c>
      <c r="R376" s="1" t="str" cm="1">
        <f t="array" ref="R376">IF(IF($E376&gt;Ficha!$R$1,"",G376)=0,"",IF($E376&gt;Ficha!$R$1,((_xll.ECONOMATICA(Portafolios!$F$19,"Return",$P$9,$B$1)/100)+1)*100,G376))</f>
        <v/>
      </c>
      <c r="S376" s="1" t="str" cm="1">
        <f t="array" ref="S376">IF(IF($E376&gt;Ficha!$R$1,"",H376)=0,"",IF($E376&gt;Ficha!$R$1,((_xll.ECONOMATICA(Portafolios!$J$19,"Return",$P$9,$B$1)/100)+1)*100,H376))</f>
        <v/>
      </c>
      <c r="T376" s="1" t="str" cm="1">
        <f t="array" ref="T376">IF(IF($E376&gt;Ficha!$R$1,"",I376)=0,"",IF($E376&gt;Ficha!$R$1,((_xll.ECONOMATICA(Estrategia!A387,"Return",$P$9,$B$1)/100)+1)*100,I376))</f>
        <v/>
      </c>
      <c r="U376" s="1" t="str" cm="1">
        <f t="array" ref="U376">IF(IF($E376&gt;Ficha!$R$1,"",J376)=0,"",IF($E376&gt;Ficha!$R$1,((_xll.ECONOMATICA($U$7,"Return",$P$9,$B$1)/100)+1)*100,J376))</f>
        <v/>
      </c>
      <c r="V376" s="1" t="str">
        <f>IF(IF($E$9&gt;Ficha!$R$1,"",K376)=0,"",IF($E$9&gt;Ficha!$R$1,"",K376))</f>
        <v/>
      </c>
    </row>
    <row r="377" spans="5:22" x14ac:dyDescent="0.3">
      <c r="E377" s="34"/>
      <c r="L377" s="30" t="str">
        <f t="shared" si="25"/>
        <v/>
      </c>
      <c r="M377" s="1" t="str">
        <f t="shared" si="26"/>
        <v/>
      </c>
      <c r="N377" s="1" t="str">
        <f t="shared" si="27"/>
        <v/>
      </c>
      <c r="O377" s="1" t="str">
        <f t="shared" si="28"/>
        <v/>
      </c>
      <c r="P377" s="34" t="str">
        <f>IF(IF(E377&gt;Ficha!$R$1,"",E377)=0,"",IF(E377&gt;Ficha!$R$1,Ficha!$R$1,E377))</f>
        <v/>
      </c>
      <c r="Q377" s="1" t="str" cm="1">
        <f t="array" ref="Q377">IF(IF($E377&gt;Ficha!$R$1,"",F377)=0,"",IF($E377&gt;Ficha!$R$1,((_xll.ECONOMATICA(Portafolios!$B$19,"Return",$P$9,$B$1)/100)+1)*100,F377))</f>
        <v/>
      </c>
      <c r="R377" s="1" t="str" cm="1">
        <f t="array" ref="R377">IF(IF($E377&gt;Ficha!$R$1,"",G377)=0,"",IF($E377&gt;Ficha!$R$1,((_xll.ECONOMATICA(Portafolios!$F$19,"Return",$P$9,$B$1)/100)+1)*100,G377))</f>
        <v/>
      </c>
      <c r="S377" s="1" t="str" cm="1">
        <f t="array" ref="S377">IF(IF($E377&gt;Ficha!$R$1,"",H377)=0,"",IF($E377&gt;Ficha!$R$1,((_xll.ECONOMATICA(Portafolios!$J$19,"Return",$P$9,$B$1)/100)+1)*100,H377))</f>
        <v/>
      </c>
      <c r="T377" s="1" t="str" cm="1">
        <f t="array" ref="T377">IF(IF($E377&gt;Ficha!$R$1,"",I377)=0,"",IF($E377&gt;Ficha!$R$1,((_xll.ECONOMATICA(Estrategia!A388,"Return",$P$9,$B$1)/100)+1)*100,I377))</f>
        <v/>
      </c>
      <c r="U377" s="1" t="str" cm="1">
        <f t="array" ref="U377">IF(IF($E377&gt;Ficha!$R$1,"",J377)=0,"",IF($E377&gt;Ficha!$R$1,((_xll.ECONOMATICA($U$7,"Return",$P$9,$B$1)/100)+1)*100,J377))</f>
        <v/>
      </c>
      <c r="V377" s="1" t="str">
        <f>IF(IF($E$9&gt;Ficha!$R$1,"",K377)=0,"",IF($E$9&gt;Ficha!$R$1,"",K377))</f>
        <v/>
      </c>
    </row>
    <row r="378" spans="5:22" x14ac:dyDescent="0.3">
      <c r="E378" s="34"/>
      <c r="L378" s="30" t="str">
        <f t="shared" si="25"/>
        <v/>
      </c>
      <c r="M378" s="1" t="str">
        <f t="shared" si="26"/>
        <v/>
      </c>
      <c r="N378" s="1" t="str">
        <f t="shared" si="27"/>
        <v/>
      </c>
      <c r="O378" s="1" t="str">
        <f t="shared" si="28"/>
        <v/>
      </c>
      <c r="P378" s="34" t="str">
        <f>IF(IF(E378&gt;Ficha!$R$1,"",E378)=0,"",IF(E378&gt;Ficha!$R$1,Ficha!$R$1,E378))</f>
        <v/>
      </c>
      <c r="Q378" s="1" t="str" cm="1">
        <f t="array" ref="Q378">IF(IF($E378&gt;Ficha!$R$1,"",F378)=0,"",IF($E378&gt;Ficha!$R$1,((_xll.ECONOMATICA(Portafolios!$B$19,"Return",$P$9,$B$1)/100)+1)*100,F378))</f>
        <v/>
      </c>
      <c r="R378" s="1" t="str" cm="1">
        <f t="array" ref="R378">IF(IF($E378&gt;Ficha!$R$1,"",G378)=0,"",IF($E378&gt;Ficha!$R$1,((_xll.ECONOMATICA(Portafolios!$F$19,"Return",$P$9,$B$1)/100)+1)*100,G378))</f>
        <v/>
      </c>
      <c r="S378" s="1" t="str" cm="1">
        <f t="array" ref="S378">IF(IF($E378&gt;Ficha!$R$1,"",H378)=0,"",IF($E378&gt;Ficha!$R$1,((_xll.ECONOMATICA(Portafolios!$J$19,"Return",$P$9,$B$1)/100)+1)*100,H378))</f>
        <v/>
      </c>
      <c r="T378" s="1" t="str" cm="1">
        <f t="array" ref="T378">IF(IF($E378&gt;Ficha!$R$1,"",I378)=0,"",IF($E378&gt;Ficha!$R$1,((_xll.ECONOMATICA(Estrategia!A389,"Return",$P$9,$B$1)/100)+1)*100,I378))</f>
        <v/>
      </c>
      <c r="U378" s="1" t="str" cm="1">
        <f t="array" ref="U378">IF(IF($E378&gt;Ficha!$R$1,"",J378)=0,"",IF($E378&gt;Ficha!$R$1,((_xll.ECONOMATICA($U$7,"Return",$P$9,$B$1)/100)+1)*100,J378))</f>
        <v/>
      </c>
      <c r="V378" s="1" t="str">
        <f>IF(IF($E$9&gt;Ficha!$R$1,"",K378)=0,"",IF($E$9&gt;Ficha!$R$1,"",K378))</f>
        <v/>
      </c>
    </row>
    <row r="379" spans="5:22" x14ac:dyDescent="0.3">
      <c r="E379" s="34"/>
      <c r="L379" s="30" t="str">
        <f t="shared" si="25"/>
        <v/>
      </c>
      <c r="M379" s="1" t="str">
        <f t="shared" si="26"/>
        <v/>
      </c>
      <c r="N379" s="1" t="str">
        <f t="shared" si="27"/>
        <v/>
      </c>
      <c r="O379" s="1" t="str">
        <f t="shared" si="28"/>
        <v/>
      </c>
      <c r="P379" s="34" t="str">
        <f>IF(IF(E379&gt;Ficha!$R$1,"",E379)=0,"",IF(E379&gt;Ficha!$R$1,Ficha!$R$1,E379))</f>
        <v/>
      </c>
      <c r="Q379" s="1" t="str" cm="1">
        <f t="array" ref="Q379">IF(IF($E379&gt;Ficha!$R$1,"",F379)=0,"",IF($E379&gt;Ficha!$R$1,((_xll.ECONOMATICA(Portafolios!$B$19,"Return",$P$9,$B$1)/100)+1)*100,F379))</f>
        <v/>
      </c>
      <c r="R379" s="1" t="str" cm="1">
        <f t="array" ref="R379">IF(IF($E379&gt;Ficha!$R$1,"",G379)=0,"",IF($E379&gt;Ficha!$R$1,((_xll.ECONOMATICA(Portafolios!$F$19,"Return",$P$9,$B$1)/100)+1)*100,G379))</f>
        <v/>
      </c>
      <c r="S379" s="1" t="str" cm="1">
        <f t="array" ref="S379">IF(IF($E379&gt;Ficha!$R$1,"",H379)=0,"",IF($E379&gt;Ficha!$R$1,((_xll.ECONOMATICA(Portafolios!$J$19,"Return",$P$9,$B$1)/100)+1)*100,H379))</f>
        <v/>
      </c>
      <c r="T379" s="1" t="str" cm="1">
        <f t="array" ref="T379">IF(IF($E379&gt;Ficha!$R$1,"",I379)=0,"",IF($E379&gt;Ficha!$R$1,((_xll.ECONOMATICA(Estrategia!A390,"Return",$P$9,$B$1)/100)+1)*100,I379))</f>
        <v/>
      </c>
      <c r="U379" s="1" t="str" cm="1">
        <f t="array" ref="U379">IF(IF($E379&gt;Ficha!$R$1,"",J379)=0,"",IF($E379&gt;Ficha!$R$1,((_xll.ECONOMATICA($U$7,"Return",$P$9,$B$1)/100)+1)*100,J379))</f>
        <v/>
      </c>
      <c r="V379" s="1" t="str">
        <f>IF(IF($E$9&gt;Ficha!$R$1,"",K379)=0,"",IF($E$9&gt;Ficha!$R$1,"",K379))</f>
        <v/>
      </c>
    </row>
    <row r="380" spans="5:22" x14ac:dyDescent="0.3">
      <c r="E380" s="34"/>
      <c r="L380" s="30" t="str">
        <f t="shared" si="25"/>
        <v/>
      </c>
      <c r="M380" s="1" t="str">
        <f t="shared" si="26"/>
        <v/>
      </c>
      <c r="N380" s="1" t="str">
        <f t="shared" si="27"/>
        <v/>
      </c>
      <c r="O380" s="1" t="str">
        <f t="shared" si="28"/>
        <v/>
      </c>
      <c r="P380" s="34" t="str">
        <f>IF(IF(E380&gt;Ficha!$R$1,"",E380)=0,"",IF(E380&gt;Ficha!$R$1,Ficha!$R$1,E380))</f>
        <v/>
      </c>
      <c r="Q380" s="1" t="str" cm="1">
        <f t="array" ref="Q380">IF(IF($E380&gt;Ficha!$R$1,"",F380)=0,"",IF($E380&gt;Ficha!$R$1,((_xll.ECONOMATICA(Portafolios!$B$19,"Return",$P$9,$B$1)/100)+1)*100,F380))</f>
        <v/>
      </c>
      <c r="R380" s="1" t="str" cm="1">
        <f t="array" ref="R380">IF(IF($E380&gt;Ficha!$R$1,"",G380)=0,"",IF($E380&gt;Ficha!$R$1,((_xll.ECONOMATICA(Portafolios!$F$19,"Return",$P$9,$B$1)/100)+1)*100,G380))</f>
        <v/>
      </c>
      <c r="S380" s="1" t="str" cm="1">
        <f t="array" ref="S380">IF(IF($E380&gt;Ficha!$R$1,"",H380)=0,"",IF($E380&gt;Ficha!$R$1,((_xll.ECONOMATICA(Portafolios!$J$19,"Return",$P$9,$B$1)/100)+1)*100,H380))</f>
        <v/>
      </c>
      <c r="T380" s="1" t="str" cm="1">
        <f t="array" ref="T380">IF(IF($E380&gt;Ficha!$R$1,"",I380)=0,"",IF($E380&gt;Ficha!$R$1,((_xll.ECONOMATICA(Estrategia!A391,"Return",$P$9,$B$1)/100)+1)*100,I380))</f>
        <v/>
      </c>
      <c r="U380" s="1" t="str" cm="1">
        <f t="array" ref="U380">IF(IF($E380&gt;Ficha!$R$1,"",J380)=0,"",IF($E380&gt;Ficha!$R$1,((_xll.ECONOMATICA($U$7,"Return",$P$9,$B$1)/100)+1)*100,J380))</f>
        <v/>
      </c>
      <c r="V380" s="1" t="str">
        <f>IF(IF($E$9&gt;Ficha!$R$1,"",K380)=0,"",IF($E$9&gt;Ficha!$R$1,"",K380))</f>
        <v/>
      </c>
    </row>
    <row r="381" spans="5:22" x14ac:dyDescent="0.3">
      <c r="E381" s="34"/>
      <c r="L381" s="30" t="str">
        <f t="shared" si="25"/>
        <v/>
      </c>
      <c r="M381" s="1" t="str">
        <f t="shared" si="26"/>
        <v/>
      </c>
      <c r="N381" s="1" t="str">
        <f t="shared" si="27"/>
        <v/>
      </c>
      <c r="O381" s="1" t="str">
        <f t="shared" si="28"/>
        <v/>
      </c>
      <c r="P381" s="34" t="str">
        <f>IF(IF(E381&gt;Ficha!$R$1,"",E381)=0,"",IF(E381&gt;Ficha!$R$1,Ficha!$R$1,E381))</f>
        <v/>
      </c>
      <c r="Q381" s="1" t="str" cm="1">
        <f t="array" ref="Q381">IF(IF($E381&gt;Ficha!$R$1,"",F381)=0,"",IF($E381&gt;Ficha!$R$1,((_xll.ECONOMATICA(Portafolios!$B$19,"Return",$P$9,$B$1)/100)+1)*100,F381))</f>
        <v/>
      </c>
      <c r="R381" s="1" t="str" cm="1">
        <f t="array" ref="R381">IF(IF($E381&gt;Ficha!$R$1,"",G381)=0,"",IF($E381&gt;Ficha!$R$1,((_xll.ECONOMATICA(Portafolios!$F$19,"Return",$P$9,$B$1)/100)+1)*100,G381))</f>
        <v/>
      </c>
      <c r="S381" s="1" t="str" cm="1">
        <f t="array" ref="S381">IF(IF($E381&gt;Ficha!$R$1,"",H381)=0,"",IF($E381&gt;Ficha!$R$1,((_xll.ECONOMATICA(Portafolios!$J$19,"Return",$P$9,$B$1)/100)+1)*100,H381))</f>
        <v/>
      </c>
      <c r="T381" s="1" t="str" cm="1">
        <f t="array" ref="T381">IF(IF($E381&gt;Ficha!$R$1,"",I381)=0,"",IF($E381&gt;Ficha!$R$1,((_xll.ECONOMATICA(Estrategia!A392,"Return",$P$9,$B$1)/100)+1)*100,I381))</f>
        <v/>
      </c>
      <c r="U381" s="1" t="str" cm="1">
        <f t="array" ref="U381">IF(IF($E381&gt;Ficha!$R$1,"",J381)=0,"",IF($E381&gt;Ficha!$R$1,((_xll.ECONOMATICA($U$7,"Return",$P$9,$B$1)/100)+1)*100,J381))</f>
        <v/>
      </c>
      <c r="V381" s="1" t="str">
        <f>IF(IF($E$9&gt;Ficha!$R$1,"",K381)=0,"",IF($E$9&gt;Ficha!$R$1,"",K381))</f>
        <v/>
      </c>
    </row>
    <row r="382" spans="5:22" x14ac:dyDescent="0.3">
      <c r="E382" s="34"/>
      <c r="L382" s="30" t="str">
        <f t="shared" si="25"/>
        <v/>
      </c>
      <c r="M382" s="1" t="str">
        <f t="shared" si="26"/>
        <v/>
      </c>
      <c r="N382" s="1" t="str">
        <f t="shared" si="27"/>
        <v/>
      </c>
      <c r="O382" s="1" t="str">
        <f t="shared" si="28"/>
        <v/>
      </c>
      <c r="P382" s="34" t="str">
        <f>IF(IF(E382&gt;Ficha!$R$1,"",E382)=0,"",IF(E382&gt;Ficha!$R$1,Ficha!$R$1,E382))</f>
        <v/>
      </c>
      <c r="Q382" s="1" t="str" cm="1">
        <f t="array" ref="Q382">IF(IF($E382&gt;Ficha!$R$1,"",F382)=0,"",IF($E382&gt;Ficha!$R$1,((_xll.ECONOMATICA(Portafolios!$B$19,"Return",$P$9,$B$1)/100)+1)*100,F382))</f>
        <v/>
      </c>
      <c r="R382" s="1" t="str" cm="1">
        <f t="array" ref="R382">IF(IF($E382&gt;Ficha!$R$1,"",G382)=0,"",IF($E382&gt;Ficha!$R$1,((_xll.ECONOMATICA(Portafolios!$F$19,"Return",$P$9,$B$1)/100)+1)*100,G382))</f>
        <v/>
      </c>
      <c r="S382" s="1" t="str" cm="1">
        <f t="array" ref="S382">IF(IF($E382&gt;Ficha!$R$1,"",H382)=0,"",IF($E382&gt;Ficha!$R$1,((_xll.ECONOMATICA(Portafolios!$J$19,"Return",$P$9,$B$1)/100)+1)*100,H382))</f>
        <v/>
      </c>
      <c r="T382" s="1" t="str" cm="1">
        <f t="array" ref="T382">IF(IF($E382&gt;Ficha!$R$1,"",I382)=0,"",IF($E382&gt;Ficha!$R$1,((_xll.ECONOMATICA(Estrategia!A393,"Return",$P$9,$B$1)/100)+1)*100,I382))</f>
        <v/>
      </c>
      <c r="U382" s="1" t="str" cm="1">
        <f t="array" ref="U382">IF(IF($E382&gt;Ficha!$R$1,"",J382)=0,"",IF($E382&gt;Ficha!$R$1,((_xll.ECONOMATICA($U$7,"Return",$P$9,$B$1)/100)+1)*100,J382))</f>
        <v/>
      </c>
      <c r="V382" s="1" t="str">
        <f>IF(IF($E$9&gt;Ficha!$R$1,"",K382)=0,"",IF($E$9&gt;Ficha!$R$1,"",K382))</f>
        <v/>
      </c>
    </row>
    <row r="383" spans="5:22" x14ac:dyDescent="0.3">
      <c r="E383" s="34"/>
      <c r="L383" s="30" t="str">
        <f t="shared" si="25"/>
        <v/>
      </c>
      <c r="M383" s="1" t="str">
        <f t="shared" si="26"/>
        <v/>
      </c>
      <c r="N383" s="1" t="str">
        <f t="shared" si="27"/>
        <v/>
      </c>
      <c r="O383" s="1" t="str">
        <f t="shared" si="28"/>
        <v/>
      </c>
      <c r="P383" s="34" t="str">
        <f>IF(IF(E383&gt;Ficha!$R$1,"",E383)=0,"",IF(E383&gt;Ficha!$R$1,Ficha!$R$1,E383))</f>
        <v/>
      </c>
      <c r="Q383" s="1" t="str" cm="1">
        <f t="array" ref="Q383">IF(IF($E383&gt;Ficha!$R$1,"",F383)=0,"",IF($E383&gt;Ficha!$R$1,((_xll.ECONOMATICA(Portafolios!$B$19,"Return",$P$9,$B$1)/100)+1)*100,F383))</f>
        <v/>
      </c>
      <c r="R383" s="1" t="str" cm="1">
        <f t="array" ref="R383">IF(IF($E383&gt;Ficha!$R$1,"",G383)=0,"",IF($E383&gt;Ficha!$R$1,((_xll.ECONOMATICA(Portafolios!$F$19,"Return",$P$9,$B$1)/100)+1)*100,G383))</f>
        <v/>
      </c>
      <c r="S383" s="1" t="str" cm="1">
        <f t="array" ref="S383">IF(IF($E383&gt;Ficha!$R$1,"",H383)=0,"",IF($E383&gt;Ficha!$R$1,((_xll.ECONOMATICA(Portafolios!$J$19,"Return",$P$9,$B$1)/100)+1)*100,H383))</f>
        <v/>
      </c>
      <c r="T383" s="1" t="str" cm="1">
        <f t="array" ref="T383">IF(IF($E383&gt;Ficha!$R$1,"",I383)=0,"",IF($E383&gt;Ficha!$R$1,((_xll.ECONOMATICA(Estrategia!A394,"Return",$P$9,$B$1)/100)+1)*100,I383))</f>
        <v/>
      </c>
      <c r="U383" s="1" t="str" cm="1">
        <f t="array" ref="U383">IF(IF($E383&gt;Ficha!$R$1,"",J383)=0,"",IF($E383&gt;Ficha!$R$1,((_xll.ECONOMATICA($U$7,"Return",$P$9,$B$1)/100)+1)*100,J383))</f>
        <v/>
      </c>
      <c r="V383" s="1" t="str">
        <f>IF(IF($E$9&gt;Ficha!$R$1,"",K383)=0,"",IF($E$9&gt;Ficha!$R$1,"",K383))</f>
        <v/>
      </c>
    </row>
    <row r="384" spans="5:22" x14ac:dyDescent="0.3">
      <c r="E384" s="34"/>
      <c r="L384" s="30" t="str">
        <f t="shared" si="25"/>
        <v/>
      </c>
      <c r="M384" s="1" t="str">
        <f t="shared" si="26"/>
        <v/>
      </c>
      <c r="N384" s="1" t="str">
        <f t="shared" si="27"/>
        <v/>
      </c>
      <c r="O384" s="1" t="str">
        <f t="shared" si="28"/>
        <v/>
      </c>
      <c r="P384" s="34" t="str">
        <f>IF(IF(E384&gt;Ficha!$R$1,"",E384)=0,"",IF(E384&gt;Ficha!$R$1,Ficha!$R$1,E384))</f>
        <v/>
      </c>
      <c r="Q384" s="1" t="str" cm="1">
        <f t="array" ref="Q384">IF(IF($E384&gt;Ficha!$R$1,"",F384)=0,"",IF($E384&gt;Ficha!$R$1,((_xll.ECONOMATICA(Portafolios!$B$19,"Return",$P$9,$B$1)/100)+1)*100,F384))</f>
        <v/>
      </c>
      <c r="R384" s="1" t="str" cm="1">
        <f t="array" ref="R384">IF(IF($E384&gt;Ficha!$R$1,"",G384)=0,"",IF($E384&gt;Ficha!$R$1,((_xll.ECONOMATICA(Portafolios!$F$19,"Return",$P$9,$B$1)/100)+1)*100,G384))</f>
        <v/>
      </c>
      <c r="S384" s="1" t="str" cm="1">
        <f t="array" ref="S384">IF(IF($E384&gt;Ficha!$R$1,"",H384)=0,"",IF($E384&gt;Ficha!$R$1,((_xll.ECONOMATICA(Portafolios!$J$19,"Return",$P$9,$B$1)/100)+1)*100,H384))</f>
        <v/>
      </c>
      <c r="T384" s="1" t="str" cm="1">
        <f t="array" ref="T384">IF(IF($E384&gt;Ficha!$R$1,"",I384)=0,"",IF($E384&gt;Ficha!$R$1,((_xll.ECONOMATICA(Estrategia!A395,"Return",$P$9,$B$1)/100)+1)*100,I384))</f>
        <v/>
      </c>
      <c r="U384" s="1" t="str" cm="1">
        <f t="array" ref="U384">IF(IF($E384&gt;Ficha!$R$1,"",J384)=0,"",IF($E384&gt;Ficha!$R$1,((_xll.ECONOMATICA($U$7,"Return",$P$9,$B$1)/100)+1)*100,J384))</f>
        <v/>
      </c>
      <c r="V384" s="1" t="str">
        <f>IF(IF($E$9&gt;Ficha!$R$1,"",K384)=0,"",IF($E$9&gt;Ficha!$R$1,"",K384))</f>
        <v/>
      </c>
    </row>
    <row r="385" spans="5:22" x14ac:dyDescent="0.3">
      <c r="E385" s="34"/>
      <c r="L385" s="30" t="str">
        <f t="shared" si="25"/>
        <v/>
      </c>
      <c r="M385" s="1" t="str">
        <f t="shared" si="26"/>
        <v/>
      </c>
      <c r="N385" s="1" t="str">
        <f t="shared" si="27"/>
        <v/>
      </c>
      <c r="O385" s="1" t="str">
        <f t="shared" si="28"/>
        <v/>
      </c>
      <c r="P385" s="34" t="str">
        <f>IF(IF(E385&gt;Ficha!$R$1,"",E385)=0,"",IF(E385&gt;Ficha!$R$1,Ficha!$R$1,E385))</f>
        <v/>
      </c>
      <c r="Q385" s="1" t="str" cm="1">
        <f t="array" ref="Q385">IF(IF($E385&gt;Ficha!$R$1,"",F385)=0,"",IF($E385&gt;Ficha!$R$1,((_xll.ECONOMATICA(Portafolios!$B$19,"Return",$P$9,$B$1)/100)+1)*100,F385))</f>
        <v/>
      </c>
      <c r="R385" s="1" t="str" cm="1">
        <f t="array" ref="R385">IF(IF($E385&gt;Ficha!$R$1,"",G385)=0,"",IF($E385&gt;Ficha!$R$1,((_xll.ECONOMATICA(Portafolios!$F$19,"Return",$P$9,$B$1)/100)+1)*100,G385))</f>
        <v/>
      </c>
      <c r="S385" s="1" t="str" cm="1">
        <f t="array" ref="S385">IF(IF($E385&gt;Ficha!$R$1,"",H385)=0,"",IF($E385&gt;Ficha!$R$1,((_xll.ECONOMATICA(Portafolios!$J$19,"Return",$P$9,$B$1)/100)+1)*100,H385))</f>
        <v/>
      </c>
      <c r="T385" s="1" t="str" cm="1">
        <f t="array" ref="T385">IF(IF($E385&gt;Ficha!$R$1,"",I385)=0,"",IF($E385&gt;Ficha!$R$1,((_xll.ECONOMATICA(Estrategia!A396,"Return",$P$9,$B$1)/100)+1)*100,I385))</f>
        <v/>
      </c>
      <c r="U385" s="1" t="str" cm="1">
        <f t="array" ref="U385">IF(IF($E385&gt;Ficha!$R$1,"",J385)=0,"",IF($E385&gt;Ficha!$R$1,((_xll.ECONOMATICA($U$7,"Return",$P$9,$B$1)/100)+1)*100,J385))</f>
        <v/>
      </c>
      <c r="V385" s="1" t="str">
        <f>IF(IF($E$9&gt;Ficha!$R$1,"",K385)=0,"",IF($E$9&gt;Ficha!$R$1,"",K385))</f>
        <v/>
      </c>
    </row>
    <row r="386" spans="5:22" x14ac:dyDescent="0.3">
      <c r="E386" s="34"/>
      <c r="L386" s="30" t="str">
        <f t="shared" si="25"/>
        <v/>
      </c>
      <c r="M386" s="1" t="str">
        <f t="shared" si="26"/>
        <v/>
      </c>
      <c r="N386" s="1" t="str">
        <f t="shared" si="27"/>
        <v/>
      </c>
      <c r="O386" s="1" t="str">
        <f t="shared" si="28"/>
        <v/>
      </c>
      <c r="P386" s="34" t="str">
        <f>IF(IF(E386&gt;Ficha!$R$1,"",E386)=0,"",IF(E386&gt;Ficha!$R$1,Ficha!$R$1,E386))</f>
        <v/>
      </c>
      <c r="Q386" s="1" t="str" cm="1">
        <f t="array" ref="Q386">IF(IF($E386&gt;Ficha!$R$1,"",F386)=0,"",IF($E386&gt;Ficha!$R$1,((_xll.ECONOMATICA(Portafolios!$B$19,"Return",$P$9,$B$1)/100)+1)*100,F386))</f>
        <v/>
      </c>
      <c r="R386" s="1" t="str" cm="1">
        <f t="array" ref="R386">IF(IF($E386&gt;Ficha!$R$1,"",G386)=0,"",IF($E386&gt;Ficha!$R$1,((_xll.ECONOMATICA(Portafolios!$F$19,"Return",$P$9,$B$1)/100)+1)*100,G386))</f>
        <v/>
      </c>
      <c r="S386" s="1" t="str" cm="1">
        <f t="array" ref="S386">IF(IF($E386&gt;Ficha!$R$1,"",H386)=0,"",IF($E386&gt;Ficha!$R$1,((_xll.ECONOMATICA(Portafolios!$J$19,"Return",$P$9,$B$1)/100)+1)*100,H386))</f>
        <v/>
      </c>
      <c r="T386" s="1" t="str" cm="1">
        <f t="array" ref="T386">IF(IF($E386&gt;Ficha!$R$1,"",I386)=0,"",IF($E386&gt;Ficha!$R$1,((_xll.ECONOMATICA(Estrategia!A397,"Return",$P$9,$B$1)/100)+1)*100,I386))</f>
        <v/>
      </c>
      <c r="U386" s="1" t="str" cm="1">
        <f t="array" ref="U386">IF(IF($E386&gt;Ficha!$R$1,"",J386)=0,"",IF($E386&gt;Ficha!$R$1,((_xll.ECONOMATICA($U$7,"Return",$P$9,$B$1)/100)+1)*100,J386))</f>
        <v/>
      </c>
      <c r="V386" s="1" t="str">
        <f>IF(IF($E$9&gt;Ficha!$R$1,"",K386)=0,"",IF($E$9&gt;Ficha!$R$1,"",K386))</f>
        <v/>
      </c>
    </row>
    <row r="387" spans="5:22" x14ac:dyDescent="0.3">
      <c r="E387" s="34"/>
      <c r="L387" s="30" t="str">
        <f t="shared" si="25"/>
        <v/>
      </c>
      <c r="M387" s="1" t="str">
        <f t="shared" si="26"/>
        <v/>
      </c>
      <c r="N387" s="1" t="str">
        <f t="shared" si="27"/>
        <v/>
      </c>
      <c r="O387" s="1" t="str">
        <f t="shared" si="28"/>
        <v/>
      </c>
      <c r="P387" s="34" t="str">
        <f>IF(IF(E387&gt;Ficha!$R$1,"",E387)=0,"",IF(E387&gt;Ficha!$R$1,Ficha!$R$1,E387))</f>
        <v/>
      </c>
      <c r="Q387" s="1" t="str" cm="1">
        <f t="array" ref="Q387">IF(IF($E387&gt;Ficha!$R$1,"",F387)=0,"",IF($E387&gt;Ficha!$R$1,((_xll.ECONOMATICA(Portafolios!$B$19,"Return",$P$9,$B$1)/100)+1)*100,F387))</f>
        <v/>
      </c>
      <c r="R387" s="1" t="str" cm="1">
        <f t="array" ref="R387">IF(IF($E387&gt;Ficha!$R$1,"",G387)=0,"",IF($E387&gt;Ficha!$R$1,((_xll.ECONOMATICA(Portafolios!$F$19,"Return",$P$9,$B$1)/100)+1)*100,G387))</f>
        <v/>
      </c>
      <c r="S387" s="1" t="str" cm="1">
        <f t="array" ref="S387">IF(IF($E387&gt;Ficha!$R$1,"",H387)=0,"",IF($E387&gt;Ficha!$R$1,((_xll.ECONOMATICA(Portafolios!$J$19,"Return",$P$9,$B$1)/100)+1)*100,H387))</f>
        <v/>
      </c>
      <c r="T387" s="1" t="str" cm="1">
        <f t="array" ref="T387">IF(IF($E387&gt;Ficha!$R$1,"",I387)=0,"",IF($E387&gt;Ficha!$R$1,((_xll.ECONOMATICA(Estrategia!A398,"Return",$P$9,$B$1)/100)+1)*100,I387))</f>
        <v/>
      </c>
      <c r="U387" s="1" t="str" cm="1">
        <f t="array" ref="U387">IF(IF($E387&gt;Ficha!$R$1,"",J387)=0,"",IF($E387&gt;Ficha!$R$1,((_xll.ECONOMATICA($U$7,"Return",$P$9,$B$1)/100)+1)*100,J387))</f>
        <v/>
      </c>
      <c r="V387" s="1" t="str">
        <f>IF(IF($E$9&gt;Ficha!$R$1,"",K387)=0,"",IF($E$9&gt;Ficha!$R$1,"",K387))</f>
        <v/>
      </c>
    </row>
    <row r="388" spans="5:22" x14ac:dyDescent="0.3">
      <c r="E388" s="34"/>
      <c r="L388" s="30" t="str">
        <f t="shared" si="25"/>
        <v/>
      </c>
      <c r="M388" s="1" t="str">
        <f t="shared" si="26"/>
        <v/>
      </c>
      <c r="N388" s="1" t="str">
        <f t="shared" si="27"/>
        <v/>
      </c>
      <c r="O388" s="1" t="str">
        <f t="shared" si="28"/>
        <v/>
      </c>
      <c r="P388" s="34" t="str">
        <f>IF(IF(E388&gt;Ficha!$R$1,"",E388)=0,"",IF(E388&gt;Ficha!$R$1,Ficha!$R$1,E388))</f>
        <v/>
      </c>
      <c r="Q388" s="1" t="str" cm="1">
        <f t="array" ref="Q388">IF(IF($E388&gt;Ficha!$R$1,"",F388)=0,"",IF($E388&gt;Ficha!$R$1,((_xll.ECONOMATICA(Portafolios!$B$19,"Return",$P$9,$B$1)/100)+1)*100,F388))</f>
        <v/>
      </c>
      <c r="R388" s="1" t="str" cm="1">
        <f t="array" ref="R388">IF(IF($E388&gt;Ficha!$R$1,"",G388)=0,"",IF($E388&gt;Ficha!$R$1,((_xll.ECONOMATICA(Portafolios!$F$19,"Return",$P$9,$B$1)/100)+1)*100,G388))</f>
        <v/>
      </c>
      <c r="S388" s="1" t="str" cm="1">
        <f t="array" ref="S388">IF(IF($E388&gt;Ficha!$R$1,"",H388)=0,"",IF($E388&gt;Ficha!$R$1,((_xll.ECONOMATICA(Portafolios!$J$19,"Return",$P$9,$B$1)/100)+1)*100,H388))</f>
        <v/>
      </c>
      <c r="T388" s="1" t="str" cm="1">
        <f t="array" ref="T388">IF(IF($E388&gt;Ficha!$R$1,"",I388)=0,"",IF($E388&gt;Ficha!$R$1,((_xll.ECONOMATICA(Estrategia!A399,"Return",$P$9,$B$1)/100)+1)*100,I388))</f>
        <v/>
      </c>
      <c r="U388" s="1" t="str" cm="1">
        <f t="array" ref="U388">IF(IF($E388&gt;Ficha!$R$1,"",J388)=0,"",IF($E388&gt;Ficha!$R$1,((_xll.ECONOMATICA($U$7,"Return",$P$9,$B$1)/100)+1)*100,J388))</f>
        <v/>
      </c>
      <c r="V388" s="1" t="str">
        <f>IF(IF($E$9&gt;Ficha!$R$1,"",K388)=0,"",IF($E$9&gt;Ficha!$R$1,"",K388))</f>
        <v/>
      </c>
    </row>
    <row r="389" spans="5:22" x14ac:dyDescent="0.3">
      <c r="E389" s="34"/>
      <c r="L389" s="30" t="str">
        <f t="shared" si="25"/>
        <v/>
      </c>
      <c r="M389" s="1" t="str">
        <f t="shared" si="26"/>
        <v/>
      </c>
      <c r="N389" s="1" t="str">
        <f t="shared" si="27"/>
        <v/>
      </c>
      <c r="O389" s="1" t="str">
        <f t="shared" si="28"/>
        <v/>
      </c>
      <c r="P389" s="34" t="str">
        <f>IF(IF(E389&gt;Ficha!$R$1,"",E389)=0,"",IF(E389&gt;Ficha!$R$1,Ficha!$R$1,E389))</f>
        <v/>
      </c>
      <c r="Q389" s="1" t="str" cm="1">
        <f t="array" ref="Q389">IF(IF($E389&gt;Ficha!$R$1,"",F389)=0,"",IF($E389&gt;Ficha!$R$1,((_xll.ECONOMATICA(Portafolios!$B$19,"Return",$P$9,$B$1)/100)+1)*100,F389))</f>
        <v/>
      </c>
      <c r="R389" s="1" t="str" cm="1">
        <f t="array" ref="R389">IF(IF($E389&gt;Ficha!$R$1,"",G389)=0,"",IF($E389&gt;Ficha!$R$1,((_xll.ECONOMATICA(Portafolios!$F$19,"Return",$P$9,$B$1)/100)+1)*100,G389))</f>
        <v/>
      </c>
      <c r="S389" s="1" t="str" cm="1">
        <f t="array" ref="S389">IF(IF($E389&gt;Ficha!$R$1,"",H389)=0,"",IF($E389&gt;Ficha!$R$1,((_xll.ECONOMATICA(Portafolios!$J$19,"Return",$P$9,$B$1)/100)+1)*100,H389))</f>
        <v/>
      </c>
      <c r="T389" s="1" t="str" cm="1">
        <f t="array" ref="T389">IF(IF($E389&gt;Ficha!$R$1,"",I389)=0,"",IF($E389&gt;Ficha!$R$1,((_xll.ECONOMATICA(Estrategia!A400,"Return",$P$9,$B$1)/100)+1)*100,I389))</f>
        <v/>
      </c>
      <c r="U389" s="1" t="str" cm="1">
        <f t="array" ref="U389">IF(IF($E389&gt;Ficha!$R$1,"",J389)=0,"",IF($E389&gt;Ficha!$R$1,((_xll.ECONOMATICA($U$7,"Return",$P$9,$B$1)/100)+1)*100,J389))</f>
        <v/>
      </c>
      <c r="V389" s="1" t="str">
        <f>IF(IF($E$9&gt;Ficha!$R$1,"",K389)=0,"",IF($E$9&gt;Ficha!$R$1,"",K389))</f>
        <v/>
      </c>
    </row>
    <row r="390" spans="5:22" x14ac:dyDescent="0.3">
      <c r="E390" s="34"/>
      <c r="L390" s="30" t="str">
        <f t="shared" si="25"/>
        <v/>
      </c>
      <c r="M390" s="1" t="str">
        <f t="shared" si="26"/>
        <v/>
      </c>
      <c r="N390" s="1" t="str">
        <f t="shared" si="27"/>
        <v/>
      </c>
      <c r="O390" s="1" t="str">
        <f t="shared" si="28"/>
        <v/>
      </c>
      <c r="P390" s="34" t="str">
        <f>IF(IF(E390&gt;Ficha!$R$1,"",E390)=0,"",IF(E390&gt;Ficha!$R$1,Ficha!$R$1,E390))</f>
        <v/>
      </c>
      <c r="Q390" s="1" t="str" cm="1">
        <f t="array" ref="Q390">IF(IF($E390&gt;Ficha!$R$1,"",F390)=0,"",IF($E390&gt;Ficha!$R$1,((_xll.ECONOMATICA(Portafolios!$B$19,"Return",$P$9,$B$1)/100)+1)*100,F390))</f>
        <v/>
      </c>
      <c r="R390" s="1" t="str" cm="1">
        <f t="array" ref="R390">IF(IF($E390&gt;Ficha!$R$1,"",G390)=0,"",IF($E390&gt;Ficha!$R$1,((_xll.ECONOMATICA(Portafolios!$F$19,"Return",$P$9,$B$1)/100)+1)*100,G390))</f>
        <v/>
      </c>
      <c r="S390" s="1" t="str" cm="1">
        <f t="array" ref="S390">IF(IF($E390&gt;Ficha!$R$1,"",H390)=0,"",IF($E390&gt;Ficha!$R$1,((_xll.ECONOMATICA(Portafolios!$J$19,"Return",$P$9,$B$1)/100)+1)*100,H390))</f>
        <v/>
      </c>
      <c r="T390" s="1" t="str" cm="1">
        <f t="array" ref="T390">IF(IF($E390&gt;Ficha!$R$1,"",I390)=0,"",IF($E390&gt;Ficha!$R$1,((_xll.ECONOMATICA(Estrategia!A401,"Return",$P$9,$B$1)/100)+1)*100,I390))</f>
        <v/>
      </c>
      <c r="U390" s="1" t="str" cm="1">
        <f t="array" ref="U390">IF(IF($E390&gt;Ficha!$R$1,"",J390)=0,"",IF($E390&gt;Ficha!$R$1,((_xll.ECONOMATICA($U$7,"Return",$P$9,$B$1)/100)+1)*100,J390))</f>
        <v/>
      </c>
      <c r="V390" s="1" t="str">
        <f>IF(IF($E$9&gt;Ficha!$R$1,"",K390)=0,"",IF($E$9&gt;Ficha!$R$1,"",K390))</f>
        <v/>
      </c>
    </row>
    <row r="391" spans="5:22" x14ac:dyDescent="0.3">
      <c r="E391" s="34"/>
      <c r="L391" s="30" t="str">
        <f t="shared" si="25"/>
        <v/>
      </c>
      <c r="M391" s="1" t="str">
        <f t="shared" si="26"/>
        <v/>
      </c>
      <c r="N391" s="1" t="str">
        <f t="shared" si="27"/>
        <v/>
      </c>
      <c r="O391" s="1" t="str">
        <f t="shared" si="28"/>
        <v/>
      </c>
      <c r="P391" s="34" t="str">
        <f>IF(IF(E391&gt;Ficha!$R$1,"",E391)=0,"",IF(E391&gt;Ficha!$R$1,Ficha!$R$1,E391))</f>
        <v/>
      </c>
      <c r="Q391" s="1" t="str" cm="1">
        <f t="array" ref="Q391">IF(IF($E391&gt;Ficha!$R$1,"",F391)=0,"",IF($E391&gt;Ficha!$R$1,((_xll.ECONOMATICA(Portafolios!$B$19,"Return",$P$9,$B$1)/100)+1)*100,F391))</f>
        <v/>
      </c>
      <c r="R391" s="1" t="str" cm="1">
        <f t="array" ref="R391">IF(IF($E391&gt;Ficha!$R$1,"",G391)=0,"",IF($E391&gt;Ficha!$R$1,((_xll.ECONOMATICA(Portafolios!$F$19,"Return",$P$9,$B$1)/100)+1)*100,G391))</f>
        <v/>
      </c>
      <c r="S391" s="1" t="str" cm="1">
        <f t="array" ref="S391">IF(IF($E391&gt;Ficha!$R$1,"",H391)=0,"",IF($E391&gt;Ficha!$R$1,((_xll.ECONOMATICA(Portafolios!$J$19,"Return",$P$9,$B$1)/100)+1)*100,H391))</f>
        <v/>
      </c>
      <c r="T391" s="1" t="str" cm="1">
        <f t="array" ref="T391">IF(IF($E391&gt;Ficha!$R$1,"",I391)=0,"",IF($E391&gt;Ficha!$R$1,((_xll.ECONOMATICA(Estrategia!A402,"Return",$P$9,$B$1)/100)+1)*100,I391))</f>
        <v/>
      </c>
      <c r="U391" s="1" t="str" cm="1">
        <f t="array" ref="U391">IF(IF($E391&gt;Ficha!$R$1,"",J391)=0,"",IF($E391&gt;Ficha!$R$1,((_xll.ECONOMATICA($U$7,"Return",$P$9,$B$1)/100)+1)*100,J391))</f>
        <v/>
      </c>
      <c r="V391" s="1" t="str">
        <f>IF(IF($E$9&gt;Ficha!$R$1,"",K391)=0,"",IF($E$9&gt;Ficha!$R$1,"",K391))</f>
        <v/>
      </c>
    </row>
    <row r="392" spans="5:22" x14ac:dyDescent="0.3">
      <c r="E392" s="34"/>
      <c r="L392" s="30" t="str">
        <f t="shared" si="25"/>
        <v/>
      </c>
      <c r="M392" s="1" t="str">
        <f t="shared" si="26"/>
        <v/>
      </c>
      <c r="N392" s="1" t="str">
        <f t="shared" si="27"/>
        <v/>
      </c>
      <c r="O392" s="1" t="str">
        <f t="shared" si="28"/>
        <v/>
      </c>
      <c r="P392" s="34" t="str">
        <f>IF(IF(E392&gt;Ficha!$R$1,"",E392)=0,"",IF(E392&gt;Ficha!$R$1,Ficha!$R$1,E392))</f>
        <v/>
      </c>
      <c r="Q392" s="1" t="str" cm="1">
        <f t="array" ref="Q392">IF(IF($E392&gt;Ficha!$R$1,"",F392)=0,"",IF($E392&gt;Ficha!$R$1,((_xll.ECONOMATICA(Portafolios!$B$19,"Return",$P$9,$B$1)/100)+1)*100,F392))</f>
        <v/>
      </c>
      <c r="R392" s="1" t="str" cm="1">
        <f t="array" ref="R392">IF(IF($E392&gt;Ficha!$R$1,"",G392)=0,"",IF($E392&gt;Ficha!$R$1,((_xll.ECONOMATICA(Portafolios!$F$19,"Return",$P$9,$B$1)/100)+1)*100,G392))</f>
        <v/>
      </c>
      <c r="S392" s="1" t="str" cm="1">
        <f t="array" ref="S392">IF(IF($E392&gt;Ficha!$R$1,"",H392)=0,"",IF($E392&gt;Ficha!$R$1,((_xll.ECONOMATICA(Portafolios!$J$19,"Return",$P$9,$B$1)/100)+1)*100,H392))</f>
        <v/>
      </c>
      <c r="T392" s="1" t="str" cm="1">
        <f t="array" ref="T392">IF(IF($E392&gt;Ficha!$R$1,"",I392)=0,"",IF($E392&gt;Ficha!$R$1,((_xll.ECONOMATICA(Estrategia!A403,"Return",$P$9,$B$1)/100)+1)*100,I392))</f>
        <v/>
      </c>
      <c r="U392" s="1" t="str" cm="1">
        <f t="array" ref="U392">IF(IF($E392&gt;Ficha!$R$1,"",J392)=0,"",IF($E392&gt;Ficha!$R$1,((_xll.ECONOMATICA($U$7,"Return",$P$9,$B$1)/100)+1)*100,J392))</f>
        <v/>
      </c>
      <c r="V392" s="1" t="str">
        <f>IF(IF($E$9&gt;Ficha!$R$1,"",K392)=0,"",IF($E$9&gt;Ficha!$R$1,"",K392))</f>
        <v/>
      </c>
    </row>
    <row r="393" spans="5:22" x14ac:dyDescent="0.3">
      <c r="E393" s="34"/>
      <c r="L393" s="30" t="str">
        <f t="shared" si="25"/>
        <v/>
      </c>
      <c r="M393" s="1" t="str">
        <f t="shared" si="26"/>
        <v/>
      </c>
      <c r="N393" s="1" t="str">
        <f t="shared" si="27"/>
        <v/>
      </c>
      <c r="O393" s="1" t="str">
        <f t="shared" si="28"/>
        <v/>
      </c>
      <c r="P393" s="34" t="str">
        <f>IF(IF(E393&gt;Ficha!$R$1,"",E393)=0,"",IF(E393&gt;Ficha!$R$1,Ficha!$R$1,E393))</f>
        <v/>
      </c>
      <c r="Q393" s="1" t="str" cm="1">
        <f t="array" ref="Q393">IF(IF($E393&gt;Ficha!$R$1,"",F393)=0,"",IF($E393&gt;Ficha!$R$1,((_xll.ECONOMATICA(Portafolios!$B$19,"Return",$P$9,$B$1)/100)+1)*100,F393))</f>
        <v/>
      </c>
      <c r="R393" s="1" t="str" cm="1">
        <f t="array" ref="R393">IF(IF($E393&gt;Ficha!$R$1,"",G393)=0,"",IF($E393&gt;Ficha!$R$1,((_xll.ECONOMATICA(Portafolios!$F$19,"Return",$P$9,$B$1)/100)+1)*100,G393))</f>
        <v/>
      </c>
      <c r="S393" s="1" t="str" cm="1">
        <f t="array" ref="S393">IF(IF($E393&gt;Ficha!$R$1,"",H393)=0,"",IF($E393&gt;Ficha!$R$1,((_xll.ECONOMATICA(Portafolios!$J$19,"Return",$P$9,$B$1)/100)+1)*100,H393))</f>
        <v/>
      </c>
      <c r="T393" s="1" t="str" cm="1">
        <f t="array" ref="T393">IF(IF($E393&gt;Ficha!$R$1,"",I393)=0,"",IF($E393&gt;Ficha!$R$1,((_xll.ECONOMATICA(Estrategia!A404,"Return",$P$9,$B$1)/100)+1)*100,I393))</f>
        <v/>
      </c>
      <c r="U393" s="1" t="str" cm="1">
        <f t="array" ref="U393">IF(IF($E393&gt;Ficha!$R$1,"",J393)=0,"",IF($E393&gt;Ficha!$R$1,((_xll.ECONOMATICA($U$7,"Return",$P$9,$B$1)/100)+1)*100,J393))</f>
        <v/>
      </c>
      <c r="V393" s="1" t="str">
        <f>IF(IF($E$9&gt;Ficha!$R$1,"",K393)=0,"",IF($E$9&gt;Ficha!$R$1,"",K393))</f>
        <v/>
      </c>
    </row>
    <row r="394" spans="5:22" x14ac:dyDescent="0.3">
      <c r="E394" s="34"/>
      <c r="L394" s="30" t="str">
        <f t="shared" si="25"/>
        <v/>
      </c>
      <c r="M394" s="1" t="str">
        <f t="shared" si="26"/>
        <v/>
      </c>
      <c r="N394" s="1" t="str">
        <f t="shared" si="27"/>
        <v/>
      </c>
      <c r="O394" s="1" t="str">
        <f t="shared" si="28"/>
        <v/>
      </c>
      <c r="P394" s="34" t="str">
        <f>IF(IF(E394&gt;Ficha!$R$1,"",E394)=0,"",IF(E394&gt;Ficha!$R$1,Ficha!$R$1,E394))</f>
        <v/>
      </c>
      <c r="Q394" s="1" t="str" cm="1">
        <f t="array" ref="Q394">IF(IF($E394&gt;Ficha!$R$1,"",F394)=0,"",IF($E394&gt;Ficha!$R$1,((_xll.ECONOMATICA(Portafolios!$B$19,"Return",$P$9,$B$1)/100)+1)*100,F394))</f>
        <v/>
      </c>
      <c r="R394" s="1" t="str" cm="1">
        <f t="array" ref="R394">IF(IF($E394&gt;Ficha!$R$1,"",G394)=0,"",IF($E394&gt;Ficha!$R$1,((_xll.ECONOMATICA(Portafolios!$F$19,"Return",$P$9,$B$1)/100)+1)*100,G394))</f>
        <v/>
      </c>
      <c r="S394" s="1" t="str" cm="1">
        <f t="array" ref="S394">IF(IF($E394&gt;Ficha!$R$1,"",H394)=0,"",IF($E394&gt;Ficha!$R$1,((_xll.ECONOMATICA(Portafolios!$J$19,"Return",$P$9,$B$1)/100)+1)*100,H394))</f>
        <v/>
      </c>
      <c r="T394" s="1" t="str" cm="1">
        <f t="array" ref="T394">IF(IF($E394&gt;Ficha!$R$1,"",I394)=0,"",IF($E394&gt;Ficha!$R$1,((_xll.ECONOMATICA(Estrategia!A405,"Return",$P$9,$B$1)/100)+1)*100,I394))</f>
        <v/>
      </c>
      <c r="U394" s="1" t="str" cm="1">
        <f t="array" ref="U394">IF(IF($E394&gt;Ficha!$R$1,"",J394)=0,"",IF($E394&gt;Ficha!$R$1,((_xll.ECONOMATICA($U$7,"Return",$P$9,$B$1)/100)+1)*100,J394))</f>
        <v/>
      </c>
      <c r="V394" s="1" t="str">
        <f>IF(IF($E$9&gt;Ficha!$R$1,"",K394)=0,"",IF($E$9&gt;Ficha!$R$1,"",K394))</f>
        <v/>
      </c>
    </row>
    <row r="395" spans="5:22" x14ac:dyDescent="0.3">
      <c r="E395" s="34"/>
      <c r="L395" s="30" t="str">
        <f t="shared" si="25"/>
        <v/>
      </c>
      <c r="M395" s="1" t="str">
        <f t="shared" si="26"/>
        <v/>
      </c>
      <c r="N395" s="1" t="str">
        <f t="shared" si="27"/>
        <v/>
      </c>
      <c r="O395" s="1" t="str">
        <f t="shared" si="28"/>
        <v/>
      </c>
      <c r="P395" s="34" t="str">
        <f>IF(IF(E395&gt;Ficha!$R$1,"",E395)=0,"",IF(E395&gt;Ficha!$R$1,Ficha!$R$1,E395))</f>
        <v/>
      </c>
      <c r="Q395" s="1" t="str" cm="1">
        <f t="array" ref="Q395">IF(IF($E395&gt;Ficha!$R$1,"",F395)=0,"",IF($E395&gt;Ficha!$R$1,((_xll.ECONOMATICA(Portafolios!$B$19,"Return",$P$9,$B$1)/100)+1)*100,F395))</f>
        <v/>
      </c>
      <c r="R395" s="1" t="str" cm="1">
        <f t="array" ref="R395">IF(IF($E395&gt;Ficha!$R$1,"",G395)=0,"",IF($E395&gt;Ficha!$R$1,((_xll.ECONOMATICA(Portafolios!$F$19,"Return",$P$9,$B$1)/100)+1)*100,G395))</f>
        <v/>
      </c>
      <c r="S395" s="1" t="str" cm="1">
        <f t="array" ref="S395">IF(IF($E395&gt;Ficha!$R$1,"",H395)=0,"",IF($E395&gt;Ficha!$R$1,((_xll.ECONOMATICA(Portafolios!$J$19,"Return",$P$9,$B$1)/100)+1)*100,H395))</f>
        <v/>
      </c>
      <c r="T395" s="1" t="str" cm="1">
        <f t="array" ref="T395">IF(IF($E395&gt;Ficha!$R$1,"",I395)=0,"",IF($E395&gt;Ficha!$R$1,((_xll.ECONOMATICA(Estrategia!A406,"Return",$P$9,$B$1)/100)+1)*100,I395))</f>
        <v/>
      </c>
      <c r="U395" s="1" t="str" cm="1">
        <f t="array" ref="U395">IF(IF($E395&gt;Ficha!$R$1,"",J395)=0,"",IF($E395&gt;Ficha!$R$1,((_xll.ECONOMATICA($U$7,"Return",$P$9,$B$1)/100)+1)*100,J395))</f>
        <v/>
      </c>
      <c r="V395" s="1" t="str">
        <f>IF(IF($E$9&gt;Ficha!$R$1,"",K395)=0,"",IF($E$9&gt;Ficha!$R$1,"",K395))</f>
        <v/>
      </c>
    </row>
    <row r="396" spans="5:22" x14ac:dyDescent="0.3">
      <c r="E396" s="34"/>
      <c r="L396" s="30" t="str">
        <f t="shared" si="25"/>
        <v/>
      </c>
      <c r="M396" s="1" t="str">
        <f t="shared" si="26"/>
        <v/>
      </c>
      <c r="N396" s="1" t="str">
        <f t="shared" si="27"/>
        <v/>
      </c>
      <c r="O396" s="1" t="str">
        <f t="shared" si="28"/>
        <v/>
      </c>
      <c r="P396" s="34" t="str">
        <f>IF(IF(E396&gt;Ficha!$R$1,"",E396)=0,"",IF(E396&gt;Ficha!$R$1,Ficha!$R$1,E396))</f>
        <v/>
      </c>
      <c r="Q396" s="1" t="str" cm="1">
        <f t="array" ref="Q396">IF(IF($E396&gt;Ficha!$R$1,"",F396)=0,"",IF($E396&gt;Ficha!$R$1,((_xll.ECONOMATICA(Portafolios!$B$19,"Return",$P$9,$B$1)/100)+1)*100,F396))</f>
        <v/>
      </c>
      <c r="R396" s="1" t="str" cm="1">
        <f t="array" ref="R396">IF(IF($E396&gt;Ficha!$R$1,"",G396)=0,"",IF($E396&gt;Ficha!$R$1,((_xll.ECONOMATICA(Portafolios!$F$19,"Return",$P$9,$B$1)/100)+1)*100,G396))</f>
        <v/>
      </c>
      <c r="S396" s="1" t="str" cm="1">
        <f t="array" ref="S396">IF(IF($E396&gt;Ficha!$R$1,"",H396)=0,"",IF($E396&gt;Ficha!$R$1,((_xll.ECONOMATICA(Portafolios!$J$19,"Return",$P$9,$B$1)/100)+1)*100,H396))</f>
        <v/>
      </c>
      <c r="T396" s="1" t="str" cm="1">
        <f t="array" ref="T396">IF(IF($E396&gt;Ficha!$R$1,"",I396)=0,"",IF($E396&gt;Ficha!$R$1,((_xll.ECONOMATICA(Estrategia!A407,"Return",$P$9,$B$1)/100)+1)*100,I396))</f>
        <v/>
      </c>
      <c r="U396" s="1" t="str" cm="1">
        <f t="array" ref="U396">IF(IF($E396&gt;Ficha!$R$1,"",J396)=0,"",IF($E396&gt;Ficha!$R$1,((_xll.ECONOMATICA($U$7,"Return",$P$9,$B$1)/100)+1)*100,J396))</f>
        <v/>
      </c>
      <c r="V396" s="1" t="str">
        <f>IF(IF($E$9&gt;Ficha!$R$1,"",K396)=0,"",IF($E$9&gt;Ficha!$R$1,"",K396))</f>
        <v/>
      </c>
    </row>
    <row r="397" spans="5:22" x14ac:dyDescent="0.3">
      <c r="E397" s="34"/>
      <c r="L397" s="30" t="str">
        <f t="shared" si="25"/>
        <v/>
      </c>
      <c r="M397" s="1" t="str">
        <f t="shared" si="26"/>
        <v/>
      </c>
      <c r="N397" s="1" t="str">
        <f t="shared" si="27"/>
        <v/>
      </c>
      <c r="O397" s="1" t="str">
        <f t="shared" si="28"/>
        <v/>
      </c>
      <c r="P397" s="34" t="str">
        <f>IF(IF(E397&gt;Ficha!$R$1,"",E397)=0,"",IF(E397&gt;Ficha!$R$1,Ficha!$R$1,E397))</f>
        <v/>
      </c>
      <c r="Q397" s="1" t="str" cm="1">
        <f t="array" ref="Q397">IF(IF($E397&gt;Ficha!$R$1,"",F397)=0,"",IF($E397&gt;Ficha!$R$1,((_xll.ECONOMATICA(Portafolios!$B$19,"Return",$P$9,$B$1)/100)+1)*100,F397))</f>
        <v/>
      </c>
      <c r="R397" s="1" t="str" cm="1">
        <f t="array" ref="R397">IF(IF($E397&gt;Ficha!$R$1,"",G397)=0,"",IF($E397&gt;Ficha!$R$1,((_xll.ECONOMATICA(Portafolios!$F$19,"Return",$P$9,$B$1)/100)+1)*100,G397))</f>
        <v/>
      </c>
      <c r="S397" s="1" t="str" cm="1">
        <f t="array" ref="S397">IF(IF($E397&gt;Ficha!$R$1,"",H397)=0,"",IF($E397&gt;Ficha!$R$1,((_xll.ECONOMATICA(Portafolios!$J$19,"Return",$P$9,$B$1)/100)+1)*100,H397))</f>
        <v/>
      </c>
      <c r="T397" s="1" t="str" cm="1">
        <f t="array" ref="T397">IF(IF($E397&gt;Ficha!$R$1,"",I397)=0,"",IF($E397&gt;Ficha!$R$1,((_xll.ECONOMATICA(Estrategia!A408,"Return",$P$9,$B$1)/100)+1)*100,I397))</f>
        <v/>
      </c>
      <c r="U397" s="1" t="str" cm="1">
        <f t="array" ref="U397">IF(IF($E397&gt;Ficha!$R$1,"",J397)=0,"",IF($E397&gt;Ficha!$R$1,((_xll.ECONOMATICA($U$7,"Return",$P$9,$B$1)/100)+1)*100,J397))</f>
        <v/>
      </c>
      <c r="V397" s="1" t="str">
        <f>IF(IF($E$9&gt;Ficha!$R$1,"",K397)=0,"",IF($E$9&gt;Ficha!$R$1,"",K397))</f>
        <v/>
      </c>
    </row>
    <row r="398" spans="5:22" x14ac:dyDescent="0.3">
      <c r="E398" s="34"/>
      <c r="L398" s="30" t="str">
        <f t="shared" si="25"/>
        <v/>
      </c>
      <c r="M398" s="1" t="str">
        <f t="shared" si="26"/>
        <v/>
      </c>
      <c r="N398" s="1" t="str">
        <f t="shared" si="27"/>
        <v/>
      </c>
      <c r="O398" s="1" t="str">
        <f t="shared" si="28"/>
        <v/>
      </c>
      <c r="P398" s="34" t="str">
        <f>IF(IF(E398&gt;Ficha!$R$1,"",E398)=0,"",IF(E398&gt;Ficha!$R$1,Ficha!$R$1,E398))</f>
        <v/>
      </c>
      <c r="Q398" s="1" t="str" cm="1">
        <f t="array" ref="Q398">IF(IF($E398&gt;Ficha!$R$1,"",F398)=0,"",IF($E398&gt;Ficha!$R$1,((_xll.ECONOMATICA(Portafolios!$B$19,"Return",$P$9,$B$1)/100)+1)*100,F398))</f>
        <v/>
      </c>
      <c r="R398" s="1" t="str" cm="1">
        <f t="array" ref="R398">IF(IF($E398&gt;Ficha!$R$1,"",G398)=0,"",IF($E398&gt;Ficha!$R$1,((_xll.ECONOMATICA(Portafolios!$F$19,"Return",$P$9,$B$1)/100)+1)*100,G398))</f>
        <v/>
      </c>
      <c r="S398" s="1" t="str" cm="1">
        <f t="array" ref="S398">IF(IF($E398&gt;Ficha!$R$1,"",H398)=0,"",IF($E398&gt;Ficha!$R$1,((_xll.ECONOMATICA(Portafolios!$J$19,"Return",$P$9,$B$1)/100)+1)*100,H398))</f>
        <v/>
      </c>
      <c r="T398" s="1" t="str" cm="1">
        <f t="array" ref="T398">IF(IF($E398&gt;Ficha!$R$1,"",I398)=0,"",IF($E398&gt;Ficha!$R$1,((_xll.ECONOMATICA(Estrategia!A409,"Return",$P$9,$B$1)/100)+1)*100,I398))</f>
        <v/>
      </c>
      <c r="U398" s="1" t="str" cm="1">
        <f t="array" ref="U398">IF(IF($E398&gt;Ficha!$R$1,"",J398)=0,"",IF($E398&gt;Ficha!$R$1,((_xll.ECONOMATICA($U$7,"Return",$P$9,$B$1)/100)+1)*100,J398))</f>
        <v/>
      </c>
      <c r="V398" s="1" t="str">
        <f>IF(IF($E$9&gt;Ficha!$R$1,"",K398)=0,"",IF($E$9&gt;Ficha!$R$1,"",K398))</f>
        <v/>
      </c>
    </row>
    <row r="399" spans="5:22" x14ac:dyDescent="0.3">
      <c r="E399" s="34"/>
      <c r="L399" s="30" t="str">
        <f t="shared" si="25"/>
        <v/>
      </c>
      <c r="M399" s="1" t="str">
        <f t="shared" si="26"/>
        <v/>
      </c>
      <c r="N399" s="1" t="str">
        <f t="shared" si="27"/>
        <v/>
      </c>
      <c r="O399" s="1" t="str">
        <f t="shared" si="28"/>
        <v/>
      </c>
      <c r="P399" s="34" t="str">
        <f>IF(IF(E399&gt;Ficha!$R$1,"",E399)=0,"",IF(E399&gt;Ficha!$R$1,Ficha!$R$1,E399))</f>
        <v/>
      </c>
      <c r="Q399" s="1" t="str" cm="1">
        <f t="array" ref="Q399">IF(IF($E399&gt;Ficha!$R$1,"",F399)=0,"",IF($E399&gt;Ficha!$R$1,((_xll.ECONOMATICA(Portafolios!$B$19,"Return",$P$9,$B$1)/100)+1)*100,F399))</f>
        <v/>
      </c>
      <c r="R399" s="1" t="str" cm="1">
        <f t="array" ref="R399">IF(IF($E399&gt;Ficha!$R$1,"",G399)=0,"",IF($E399&gt;Ficha!$R$1,((_xll.ECONOMATICA(Portafolios!$F$19,"Return",$P$9,$B$1)/100)+1)*100,G399))</f>
        <v/>
      </c>
      <c r="S399" s="1" t="str" cm="1">
        <f t="array" ref="S399">IF(IF($E399&gt;Ficha!$R$1,"",H399)=0,"",IF($E399&gt;Ficha!$R$1,((_xll.ECONOMATICA(Portafolios!$J$19,"Return",$P$9,$B$1)/100)+1)*100,H399))</f>
        <v/>
      </c>
      <c r="T399" s="1" t="str" cm="1">
        <f t="array" ref="T399">IF(IF($E399&gt;Ficha!$R$1,"",I399)=0,"",IF($E399&gt;Ficha!$R$1,((_xll.ECONOMATICA(Estrategia!A410,"Return",$P$9,$B$1)/100)+1)*100,I399))</f>
        <v/>
      </c>
      <c r="U399" s="1" t="str" cm="1">
        <f t="array" ref="U399">IF(IF($E399&gt;Ficha!$R$1,"",J399)=0,"",IF($E399&gt;Ficha!$R$1,((_xll.ECONOMATICA($U$7,"Return",$P$9,$B$1)/100)+1)*100,J399))</f>
        <v/>
      </c>
      <c r="V399" s="1" t="str">
        <f>IF(IF($E$9&gt;Ficha!$R$1,"",K399)=0,"",IF($E$9&gt;Ficha!$R$1,"",K399))</f>
        <v/>
      </c>
    </row>
    <row r="400" spans="5:22" x14ac:dyDescent="0.3">
      <c r="E400" s="34"/>
      <c r="L400" s="30" t="str">
        <f t="shared" si="25"/>
        <v/>
      </c>
      <c r="M400" s="1" t="str">
        <f t="shared" si="26"/>
        <v/>
      </c>
      <c r="N400" s="1" t="str">
        <f t="shared" si="27"/>
        <v/>
      </c>
      <c r="O400" s="1" t="str">
        <f t="shared" si="28"/>
        <v/>
      </c>
      <c r="P400" s="34" t="str">
        <f>IF(IF(E400&gt;Ficha!$R$1,"",E400)=0,"",IF(E400&gt;Ficha!$R$1,Ficha!$R$1,E400))</f>
        <v/>
      </c>
      <c r="Q400" s="1" t="str" cm="1">
        <f t="array" ref="Q400">IF(IF($E400&gt;Ficha!$R$1,"",F400)=0,"",IF($E400&gt;Ficha!$R$1,((_xll.ECONOMATICA(Portafolios!$B$19,"Return",$P$9,$B$1)/100)+1)*100,F400))</f>
        <v/>
      </c>
      <c r="R400" s="1" t="str" cm="1">
        <f t="array" ref="R400">IF(IF($E400&gt;Ficha!$R$1,"",G400)=0,"",IF($E400&gt;Ficha!$R$1,((_xll.ECONOMATICA(Portafolios!$F$19,"Return",$P$9,$B$1)/100)+1)*100,G400))</f>
        <v/>
      </c>
      <c r="S400" s="1" t="str" cm="1">
        <f t="array" ref="S400">IF(IF($E400&gt;Ficha!$R$1,"",H400)=0,"",IF($E400&gt;Ficha!$R$1,((_xll.ECONOMATICA(Portafolios!$J$19,"Return",$P$9,$B$1)/100)+1)*100,H400))</f>
        <v/>
      </c>
      <c r="T400" s="1" t="str" cm="1">
        <f t="array" ref="T400">IF(IF($E400&gt;Ficha!$R$1,"",I400)=0,"",IF($E400&gt;Ficha!$R$1,((_xll.ECONOMATICA(Estrategia!A411,"Return",$P$9,$B$1)/100)+1)*100,I400))</f>
        <v/>
      </c>
      <c r="U400" s="1" t="str" cm="1">
        <f t="array" ref="U400">IF(IF($E400&gt;Ficha!$R$1,"",J400)=0,"",IF($E400&gt;Ficha!$R$1,((_xll.ECONOMATICA($U$7,"Return",$P$9,$B$1)/100)+1)*100,J400))</f>
        <v/>
      </c>
      <c r="V400" s="1" t="str">
        <f>IF(IF($E$9&gt;Ficha!$R$1,"",K400)=0,"",IF($E$9&gt;Ficha!$R$1,"",K400))</f>
        <v/>
      </c>
    </row>
    <row r="401" spans="5:22" x14ac:dyDescent="0.3">
      <c r="E401" s="34"/>
      <c r="L401" s="30" t="str">
        <f t="shared" si="25"/>
        <v/>
      </c>
      <c r="M401" s="1" t="str">
        <f t="shared" si="26"/>
        <v/>
      </c>
      <c r="N401" s="1" t="str">
        <f t="shared" si="27"/>
        <v/>
      </c>
      <c r="O401" s="1" t="str">
        <f t="shared" si="28"/>
        <v/>
      </c>
      <c r="P401" s="34" t="str">
        <f>IF(IF(E401&gt;Ficha!$R$1,"",E401)=0,"",IF(E401&gt;Ficha!$R$1,Ficha!$R$1,E401))</f>
        <v/>
      </c>
      <c r="Q401" s="1" t="str" cm="1">
        <f t="array" ref="Q401">IF(IF($E401&gt;Ficha!$R$1,"",F401)=0,"",IF($E401&gt;Ficha!$R$1,((_xll.ECONOMATICA(Portafolios!$B$19,"Return",$P$9,$B$1)/100)+1)*100,F401))</f>
        <v/>
      </c>
      <c r="R401" s="1" t="str" cm="1">
        <f t="array" ref="R401">IF(IF($E401&gt;Ficha!$R$1,"",G401)=0,"",IF($E401&gt;Ficha!$R$1,((_xll.ECONOMATICA(Portafolios!$F$19,"Return",$P$9,$B$1)/100)+1)*100,G401))</f>
        <v/>
      </c>
      <c r="S401" s="1" t="str" cm="1">
        <f t="array" ref="S401">IF(IF($E401&gt;Ficha!$R$1,"",H401)=0,"",IF($E401&gt;Ficha!$R$1,((_xll.ECONOMATICA(Portafolios!$J$19,"Return",$P$9,$B$1)/100)+1)*100,H401))</f>
        <v/>
      </c>
      <c r="T401" s="1" t="str" cm="1">
        <f t="array" ref="T401">IF(IF($E401&gt;Ficha!$R$1,"",I401)=0,"",IF($E401&gt;Ficha!$R$1,((_xll.ECONOMATICA(Estrategia!A412,"Return",$P$9,$B$1)/100)+1)*100,I401))</f>
        <v/>
      </c>
      <c r="U401" s="1" t="str" cm="1">
        <f t="array" ref="U401">IF(IF($E401&gt;Ficha!$R$1,"",J401)=0,"",IF($E401&gt;Ficha!$R$1,((_xll.ECONOMATICA($U$7,"Return",$P$9,$B$1)/100)+1)*100,J401))</f>
        <v/>
      </c>
      <c r="V401" s="1" t="str">
        <f>IF(IF($E$9&gt;Ficha!$R$1,"",K401)=0,"",IF($E$9&gt;Ficha!$R$1,"",K401))</f>
        <v/>
      </c>
    </row>
    <row r="402" spans="5:22" x14ac:dyDescent="0.3">
      <c r="E402" s="34"/>
      <c r="L402" s="30" t="str">
        <f t="shared" si="25"/>
        <v/>
      </c>
      <c r="M402" s="1" t="str">
        <f t="shared" si="26"/>
        <v/>
      </c>
      <c r="N402" s="1" t="str">
        <f t="shared" si="27"/>
        <v/>
      </c>
      <c r="O402" s="1" t="str">
        <f t="shared" si="28"/>
        <v/>
      </c>
      <c r="P402" s="34" t="str">
        <f>IF(IF(E402&gt;Ficha!$R$1,"",E402)=0,"",IF(E402&gt;Ficha!$R$1,Ficha!$R$1,E402))</f>
        <v/>
      </c>
      <c r="Q402" s="1" t="str" cm="1">
        <f t="array" ref="Q402">IF(IF($E402&gt;Ficha!$R$1,"",F402)=0,"",IF($E402&gt;Ficha!$R$1,((_xll.ECONOMATICA(Portafolios!$B$19,"Return",$P$9,$B$1)/100)+1)*100,F402))</f>
        <v/>
      </c>
      <c r="R402" s="1" t="str" cm="1">
        <f t="array" ref="R402">IF(IF($E402&gt;Ficha!$R$1,"",G402)=0,"",IF($E402&gt;Ficha!$R$1,((_xll.ECONOMATICA(Portafolios!$F$19,"Return",$P$9,$B$1)/100)+1)*100,G402))</f>
        <v/>
      </c>
      <c r="S402" s="1" t="str" cm="1">
        <f t="array" ref="S402">IF(IF($E402&gt;Ficha!$R$1,"",H402)=0,"",IF($E402&gt;Ficha!$R$1,((_xll.ECONOMATICA(Portafolios!$J$19,"Return",$P$9,$B$1)/100)+1)*100,H402))</f>
        <v/>
      </c>
      <c r="T402" s="1" t="str" cm="1">
        <f t="array" ref="T402">IF(IF($E402&gt;Ficha!$R$1,"",I402)=0,"",IF($E402&gt;Ficha!$R$1,((_xll.ECONOMATICA(Estrategia!A413,"Return",$P$9,$B$1)/100)+1)*100,I402))</f>
        <v/>
      </c>
      <c r="U402" s="1" t="str" cm="1">
        <f t="array" ref="U402">IF(IF($E402&gt;Ficha!$R$1,"",J402)=0,"",IF($E402&gt;Ficha!$R$1,((_xll.ECONOMATICA($U$7,"Return",$P$9,$B$1)/100)+1)*100,J402))</f>
        <v/>
      </c>
      <c r="V402" s="1" t="str">
        <f>IF(IF($E$9&gt;Ficha!$R$1,"",K402)=0,"",IF($E$9&gt;Ficha!$R$1,"",K402))</f>
        <v/>
      </c>
    </row>
    <row r="403" spans="5:22" x14ac:dyDescent="0.3">
      <c r="E403" s="34"/>
      <c r="L403" s="30" t="str">
        <f t="shared" si="25"/>
        <v/>
      </c>
      <c r="M403" s="1" t="str">
        <f t="shared" si="26"/>
        <v/>
      </c>
      <c r="N403" s="1" t="str">
        <f t="shared" si="27"/>
        <v/>
      </c>
      <c r="O403" s="1" t="str">
        <f t="shared" si="28"/>
        <v/>
      </c>
      <c r="P403" s="34" t="str">
        <f>IF(IF(E403&gt;Ficha!$R$1,"",E403)=0,"",IF(E403&gt;Ficha!$R$1,Ficha!$R$1,E403))</f>
        <v/>
      </c>
      <c r="Q403" s="1" t="str" cm="1">
        <f t="array" ref="Q403">IF(IF($E403&gt;Ficha!$R$1,"",F403)=0,"",IF($E403&gt;Ficha!$R$1,((_xll.ECONOMATICA(Portafolios!$B$19,"Return",$P$9,$B$1)/100)+1)*100,F403))</f>
        <v/>
      </c>
      <c r="R403" s="1" t="str" cm="1">
        <f t="array" ref="R403">IF(IF($E403&gt;Ficha!$R$1,"",G403)=0,"",IF($E403&gt;Ficha!$R$1,((_xll.ECONOMATICA(Portafolios!$F$19,"Return",$P$9,$B$1)/100)+1)*100,G403))</f>
        <v/>
      </c>
      <c r="S403" s="1" t="str" cm="1">
        <f t="array" ref="S403">IF(IF($E403&gt;Ficha!$R$1,"",H403)=0,"",IF($E403&gt;Ficha!$R$1,((_xll.ECONOMATICA(Portafolios!$J$19,"Return",$P$9,$B$1)/100)+1)*100,H403))</f>
        <v/>
      </c>
      <c r="T403" s="1" t="str" cm="1">
        <f t="array" ref="T403">IF(IF($E403&gt;Ficha!$R$1,"",I403)=0,"",IF($E403&gt;Ficha!$R$1,((_xll.ECONOMATICA(Estrategia!A414,"Return",$P$9,$B$1)/100)+1)*100,I403))</f>
        <v/>
      </c>
      <c r="U403" s="1" t="str" cm="1">
        <f t="array" ref="U403">IF(IF($E403&gt;Ficha!$R$1,"",J403)=0,"",IF($E403&gt;Ficha!$R$1,((_xll.ECONOMATICA($U$7,"Return",$P$9,$B$1)/100)+1)*100,J403))</f>
        <v/>
      </c>
      <c r="V403" s="1" t="str">
        <f>IF(IF($E$9&gt;Ficha!$R$1,"",K403)=0,"",IF($E$9&gt;Ficha!$R$1,"",K403))</f>
        <v/>
      </c>
    </row>
    <row r="404" spans="5:22" x14ac:dyDescent="0.3">
      <c r="E404" s="34"/>
      <c r="L404" s="30" t="str">
        <f t="shared" si="25"/>
        <v/>
      </c>
      <c r="M404" s="1" t="str">
        <f t="shared" si="26"/>
        <v/>
      </c>
      <c r="N404" s="1" t="str">
        <f t="shared" si="27"/>
        <v/>
      </c>
      <c r="O404" s="1" t="str">
        <f t="shared" si="28"/>
        <v/>
      </c>
      <c r="P404" s="34" t="str">
        <f>IF(IF(E404&gt;Ficha!$R$1,"",E404)=0,"",IF(E404&gt;Ficha!$R$1,Ficha!$R$1,E404))</f>
        <v/>
      </c>
      <c r="Q404" s="1" t="str" cm="1">
        <f t="array" ref="Q404">IF(IF($E404&gt;Ficha!$R$1,"",F404)=0,"",IF($E404&gt;Ficha!$R$1,((_xll.ECONOMATICA(Portafolios!$B$19,"Return",$P$9,$B$1)/100)+1)*100,F404))</f>
        <v/>
      </c>
      <c r="R404" s="1" t="str" cm="1">
        <f t="array" ref="R404">IF(IF($E404&gt;Ficha!$R$1,"",G404)=0,"",IF($E404&gt;Ficha!$R$1,((_xll.ECONOMATICA(Portafolios!$F$19,"Return",$P$9,$B$1)/100)+1)*100,G404))</f>
        <v/>
      </c>
      <c r="S404" s="1" t="str" cm="1">
        <f t="array" ref="S404">IF(IF($E404&gt;Ficha!$R$1,"",H404)=0,"",IF($E404&gt;Ficha!$R$1,((_xll.ECONOMATICA(Portafolios!$J$19,"Return",$P$9,$B$1)/100)+1)*100,H404))</f>
        <v/>
      </c>
      <c r="T404" s="1" t="str" cm="1">
        <f t="array" ref="T404">IF(IF($E404&gt;Ficha!$R$1,"",I404)=0,"",IF($E404&gt;Ficha!$R$1,((_xll.ECONOMATICA(Estrategia!A415,"Return",$P$9,$B$1)/100)+1)*100,I404))</f>
        <v/>
      </c>
      <c r="U404" s="1" t="str" cm="1">
        <f t="array" ref="U404">IF(IF($E404&gt;Ficha!$R$1,"",J404)=0,"",IF($E404&gt;Ficha!$R$1,((_xll.ECONOMATICA($U$7,"Return",$P$9,$B$1)/100)+1)*100,J404))</f>
        <v/>
      </c>
      <c r="V404" s="1" t="str">
        <f>IF(IF($E$9&gt;Ficha!$R$1,"",K404)=0,"",IF($E$9&gt;Ficha!$R$1,"",K404))</f>
        <v/>
      </c>
    </row>
    <row r="405" spans="5:22" x14ac:dyDescent="0.3">
      <c r="E405" s="34"/>
      <c r="L405" s="30" t="str">
        <f t="shared" si="25"/>
        <v/>
      </c>
      <c r="M405" s="1" t="str">
        <f t="shared" si="26"/>
        <v/>
      </c>
      <c r="N405" s="1" t="str">
        <f t="shared" si="27"/>
        <v/>
      </c>
      <c r="O405" s="1" t="str">
        <f t="shared" si="28"/>
        <v/>
      </c>
      <c r="P405" s="34" t="str">
        <f>IF(IF(E405&gt;Ficha!$R$1,"",E405)=0,"",IF(E405&gt;Ficha!$R$1,Ficha!$R$1,E405))</f>
        <v/>
      </c>
      <c r="Q405" s="1" t="str" cm="1">
        <f t="array" ref="Q405">IF(IF($E405&gt;Ficha!$R$1,"",F405)=0,"",IF($E405&gt;Ficha!$R$1,((_xll.ECONOMATICA(Portafolios!$B$19,"Return",$P$9,$B$1)/100)+1)*100,F405))</f>
        <v/>
      </c>
      <c r="R405" s="1" t="str" cm="1">
        <f t="array" ref="R405">IF(IF($E405&gt;Ficha!$R$1,"",G405)=0,"",IF($E405&gt;Ficha!$R$1,((_xll.ECONOMATICA(Portafolios!$F$19,"Return",$P$9,$B$1)/100)+1)*100,G405))</f>
        <v/>
      </c>
      <c r="S405" s="1" t="str" cm="1">
        <f t="array" ref="S405">IF(IF($E405&gt;Ficha!$R$1,"",H405)=0,"",IF($E405&gt;Ficha!$R$1,((_xll.ECONOMATICA(Portafolios!$J$19,"Return",$P$9,$B$1)/100)+1)*100,H405))</f>
        <v/>
      </c>
      <c r="T405" s="1" t="str" cm="1">
        <f t="array" ref="T405">IF(IF($E405&gt;Ficha!$R$1,"",I405)=0,"",IF($E405&gt;Ficha!$R$1,((_xll.ECONOMATICA(Estrategia!A416,"Return",$P$9,$B$1)/100)+1)*100,I405))</f>
        <v/>
      </c>
      <c r="U405" s="1" t="str" cm="1">
        <f t="array" ref="U405">IF(IF($E405&gt;Ficha!$R$1,"",J405)=0,"",IF($E405&gt;Ficha!$R$1,((_xll.ECONOMATICA($U$7,"Return",$P$9,$B$1)/100)+1)*100,J405))</f>
        <v/>
      </c>
      <c r="V405" s="1" t="str">
        <f>IF(IF($E$9&gt;Ficha!$R$1,"",K405)=0,"",IF($E$9&gt;Ficha!$R$1,"",K405))</f>
        <v/>
      </c>
    </row>
    <row r="406" spans="5:22" x14ac:dyDescent="0.3">
      <c r="E406" s="34"/>
      <c r="L406" s="30" t="str">
        <f t="shared" ref="L406:L469" si="29">IF(E406="","",E406)</f>
        <v/>
      </c>
      <c r="M406" s="1" t="str">
        <f t="shared" ref="M406:M469" si="30">IF(F406="","",M405*(F406/F405)+$N$7)</f>
        <v/>
      </c>
      <c r="N406" s="1" t="str">
        <f t="shared" ref="N406:N469" si="31">IF(G406="","",N405*(G406/G405)+$N$7)</f>
        <v/>
      </c>
      <c r="O406" s="1" t="str">
        <f t="shared" ref="O406:O469" si="32">IF(H406="","",O405*(H406/H405)+$N$7)</f>
        <v/>
      </c>
      <c r="P406" s="34" t="str">
        <f>IF(IF(E406&gt;Ficha!$R$1,"",E406)=0,"",IF(E406&gt;Ficha!$R$1,Ficha!$R$1,E406))</f>
        <v/>
      </c>
      <c r="Q406" s="1" t="str" cm="1">
        <f t="array" ref="Q406">IF(IF($E406&gt;Ficha!$R$1,"",F406)=0,"",IF($E406&gt;Ficha!$R$1,((_xll.ECONOMATICA(Portafolios!$B$19,"Return",$P$9,$B$1)/100)+1)*100,F406))</f>
        <v/>
      </c>
      <c r="R406" s="1" t="str" cm="1">
        <f t="array" ref="R406">IF(IF($E406&gt;Ficha!$R$1,"",G406)=0,"",IF($E406&gt;Ficha!$R$1,((_xll.ECONOMATICA(Portafolios!$F$19,"Return",$P$9,$B$1)/100)+1)*100,G406))</f>
        <v/>
      </c>
      <c r="S406" s="1" t="str" cm="1">
        <f t="array" ref="S406">IF(IF($E406&gt;Ficha!$R$1,"",H406)=0,"",IF($E406&gt;Ficha!$R$1,((_xll.ECONOMATICA(Portafolios!$J$19,"Return",$P$9,$B$1)/100)+1)*100,H406))</f>
        <v/>
      </c>
      <c r="T406" s="1" t="str" cm="1">
        <f t="array" ref="T406">IF(IF($E406&gt;Ficha!$R$1,"",I406)=0,"",IF($E406&gt;Ficha!$R$1,((_xll.ECONOMATICA(Estrategia!A417,"Return",$P$9,$B$1)/100)+1)*100,I406))</f>
        <v/>
      </c>
      <c r="U406" s="1" t="str" cm="1">
        <f t="array" ref="U406">IF(IF($E406&gt;Ficha!$R$1,"",J406)=0,"",IF($E406&gt;Ficha!$R$1,((_xll.ECONOMATICA($U$7,"Return",$P$9,$B$1)/100)+1)*100,J406))</f>
        <v/>
      </c>
      <c r="V406" s="1" t="str">
        <f>IF(IF($E$9&gt;Ficha!$R$1,"",K406)=0,"",IF($E$9&gt;Ficha!$R$1,"",K406))</f>
        <v/>
      </c>
    </row>
    <row r="407" spans="5:22" x14ac:dyDescent="0.3">
      <c r="E407" s="34"/>
      <c r="L407" s="30" t="str">
        <f t="shared" si="29"/>
        <v/>
      </c>
      <c r="M407" s="1" t="str">
        <f t="shared" si="30"/>
        <v/>
      </c>
      <c r="N407" s="1" t="str">
        <f t="shared" si="31"/>
        <v/>
      </c>
      <c r="O407" s="1" t="str">
        <f t="shared" si="32"/>
        <v/>
      </c>
      <c r="P407" s="34" t="str">
        <f>IF(IF(E407&gt;Ficha!$R$1,"",E407)=0,"",IF(E407&gt;Ficha!$R$1,Ficha!$R$1,E407))</f>
        <v/>
      </c>
      <c r="Q407" s="1" t="str" cm="1">
        <f t="array" ref="Q407">IF(IF($E407&gt;Ficha!$R$1,"",F407)=0,"",IF($E407&gt;Ficha!$R$1,((_xll.ECONOMATICA(Portafolios!$B$19,"Return",$P$9,$B$1)/100)+1)*100,F407))</f>
        <v/>
      </c>
      <c r="R407" s="1" t="str" cm="1">
        <f t="array" ref="R407">IF(IF($E407&gt;Ficha!$R$1,"",G407)=0,"",IF($E407&gt;Ficha!$R$1,((_xll.ECONOMATICA(Portafolios!$F$19,"Return",$P$9,$B$1)/100)+1)*100,G407))</f>
        <v/>
      </c>
      <c r="S407" s="1" t="str" cm="1">
        <f t="array" ref="S407">IF(IF($E407&gt;Ficha!$R$1,"",H407)=0,"",IF($E407&gt;Ficha!$R$1,((_xll.ECONOMATICA(Portafolios!$J$19,"Return",$P$9,$B$1)/100)+1)*100,H407))</f>
        <v/>
      </c>
      <c r="T407" s="1" t="str" cm="1">
        <f t="array" ref="T407">IF(IF($E407&gt;Ficha!$R$1,"",I407)=0,"",IF($E407&gt;Ficha!$R$1,((_xll.ECONOMATICA(Estrategia!A418,"Return",$P$9,$B$1)/100)+1)*100,I407))</f>
        <v/>
      </c>
      <c r="U407" s="1" t="str" cm="1">
        <f t="array" ref="U407">IF(IF($E407&gt;Ficha!$R$1,"",J407)=0,"",IF($E407&gt;Ficha!$R$1,((_xll.ECONOMATICA($U$7,"Return",$P$9,$B$1)/100)+1)*100,J407))</f>
        <v/>
      </c>
      <c r="V407" s="1" t="str">
        <f>IF(IF($E$9&gt;Ficha!$R$1,"",K407)=0,"",IF($E$9&gt;Ficha!$R$1,"",K407))</f>
        <v/>
      </c>
    </row>
    <row r="408" spans="5:22" x14ac:dyDescent="0.3">
      <c r="E408" s="34"/>
      <c r="L408" s="30" t="str">
        <f t="shared" si="29"/>
        <v/>
      </c>
      <c r="M408" s="1" t="str">
        <f t="shared" si="30"/>
        <v/>
      </c>
      <c r="N408" s="1" t="str">
        <f t="shared" si="31"/>
        <v/>
      </c>
      <c r="O408" s="1" t="str">
        <f t="shared" si="32"/>
        <v/>
      </c>
      <c r="P408" s="34" t="str">
        <f>IF(IF(E408&gt;Ficha!$R$1,"",E408)=0,"",IF(E408&gt;Ficha!$R$1,Ficha!$R$1,E408))</f>
        <v/>
      </c>
      <c r="Q408" s="1" t="str" cm="1">
        <f t="array" ref="Q408">IF(IF($E408&gt;Ficha!$R$1,"",F408)=0,"",IF($E408&gt;Ficha!$R$1,((_xll.ECONOMATICA(Portafolios!$B$19,"Return",$P$9,$B$1)/100)+1)*100,F408))</f>
        <v/>
      </c>
      <c r="R408" s="1" t="str" cm="1">
        <f t="array" ref="R408">IF(IF($E408&gt;Ficha!$R$1,"",G408)=0,"",IF($E408&gt;Ficha!$R$1,((_xll.ECONOMATICA(Portafolios!$F$19,"Return",$P$9,$B$1)/100)+1)*100,G408))</f>
        <v/>
      </c>
      <c r="S408" s="1" t="str" cm="1">
        <f t="array" ref="S408">IF(IF($E408&gt;Ficha!$R$1,"",H408)=0,"",IF($E408&gt;Ficha!$R$1,((_xll.ECONOMATICA(Portafolios!$J$19,"Return",$P$9,$B$1)/100)+1)*100,H408))</f>
        <v/>
      </c>
      <c r="T408" s="1" t="str" cm="1">
        <f t="array" ref="T408">IF(IF($E408&gt;Ficha!$R$1,"",I408)=0,"",IF($E408&gt;Ficha!$R$1,((_xll.ECONOMATICA(Estrategia!A419,"Return",$P$9,$B$1)/100)+1)*100,I408))</f>
        <v/>
      </c>
      <c r="U408" s="1" t="str" cm="1">
        <f t="array" ref="U408">IF(IF($E408&gt;Ficha!$R$1,"",J408)=0,"",IF($E408&gt;Ficha!$R$1,((_xll.ECONOMATICA($U$7,"Return",$P$9,$B$1)/100)+1)*100,J408))</f>
        <v/>
      </c>
      <c r="V408" s="1" t="str">
        <f>IF(IF($E$9&gt;Ficha!$R$1,"",K408)=0,"",IF($E$9&gt;Ficha!$R$1,"",K408))</f>
        <v/>
      </c>
    </row>
    <row r="409" spans="5:22" x14ac:dyDescent="0.3">
      <c r="E409" s="34"/>
      <c r="L409" s="30" t="str">
        <f t="shared" si="29"/>
        <v/>
      </c>
      <c r="M409" s="1" t="str">
        <f t="shared" si="30"/>
        <v/>
      </c>
      <c r="N409" s="1" t="str">
        <f t="shared" si="31"/>
        <v/>
      </c>
      <c r="O409" s="1" t="str">
        <f t="shared" si="32"/>
        <v/>
      </c>
      <c r="P409" s="34" t="str">
        <f>IF(IF(E409&gt;Ficha!$R$1,"",E409)=0,"",IF(E409&gt;Ficha!$R$1,Ficha!$R$1,E409))</f>
        <v/>
      </c>
      <c r="Q409" s="1" t="str" cm="1">
        <f t="array" ref="Q409">IF(IF($E409&gt;Ficha!$R$1,"",F409)=0,"",IF($E409&gt;Ficha!$R$1,((_xll.ECONOMATICA(Portafolios!$B$19,"Return",$P$9,$B$1)/100)+1)*100,F409))</f>
        <v/>
      </c>
      <c r="R409" s="1" t="str" cm="1">
        <f t="array" ref="R409">IF(IF($E409&gt;Ficha!$R$1,"",G409)=0,"",IF($E409&gt;Ficha!$R$1,((_xll.ECONOMATICA(Portafolios!$F$19,"Return",$P$9,$B$1)/100)+1)*100,G409))</f>
        <v/>
      </c>
      <c r="S409" s="1" t="str" cm="1">
        <f t="array" ref="S409">IF(IF($E409&gt;Ficha!$R$1,"",H409)=0,"",IF($E409&gt;Ficha!$R$1,((_xll.ECONOMATICA(Portafolios!$J$19,"Return",$P$9,$B$1)/100)+1)*100,H409))</f>
        <v/>
      </c>
      <c r="T409" s="1" t="str" cm="1">
        <f t="array" ref="T409">IF(IF($E409&gt;Ficha!$R$1,"",I409)=0,"",IF($E409&gt;Ficha!$R$1,((_xll.ECONOMATICA(Estrategia!A420,"Return",$P$9,$B$1)/100)+1)*100,I409))</f>
        <v/>
      </c>
      <c r="U409" s="1" t="str" cm="1">
        <f t="array" ref="U409">IF(IF($E409&gt;Ficha!$R$1,"",J409)=0,"",IF($E409&gt;Ficha!$R$1,((_xll.ECONOMATICA($U$7,"Return",$P$9,$B$1)/100)+1)*100,J409))</f>
        <v/>
      </c>
      <c r="V409" s="1" t="str">
        <f>IF(IF($E$9&gt;Ficha!$R$1,"",K409)=0,"",IF($E$9&gt;Ficha!$R$1,"",K409))</f>
        <v/>
      </c>
    </row>
    <row r="410" spans="5:22" x14ac:dyDescent="0.3">
      <c r="E410" s="34"/>
      <c r="L410" s="30" t="str">
        <f t="shared" si="29"/>
        <v/>
      </c>
      <c r="M410" s="1" t="str">
        <f t="shared" si="30"/>
        <v/>
      </c>
      <c r="N410" s="1" t="str">
        <f t="shared" si="31"/>
        <v/>
      </c>
      <c r="O410" s="1" t="str">
        <f t="shared" si="32"/>
        <v/>
      </c>
      <c r="P410" s="34" t="str">
        <f>IF(IF(E410&gt;Ficha!$R$1,"",E410)=0,"",IF(E410&gt;Ficha!$R$1,Ficha!$R$1,E410))</f>
        <v/>
      </c>
      <c r="Q410" s="1" t="str" cm="1">
        <f t="array" ref="Q410">IF(IF($E410&gt;Ficha!$R$1,"",F410)=0,"",IF($E410&gt;Ficha!$R$1,((_xll.ECONOMATICA(Portafolios!$B$19,"Return",$P$9,$B$1)/100)+1)*100,F410))</f>
        <v/>
      </c>
      <c r="R410" s="1" t="str" cm="1">
        <f t="array" ref="R410">IF(IF($E410&gt;Ficha!$R$1,"",G410)=0,"",IF($E410&gt;Ficha!$R$1,((_xll.ECONOMATICA(Portafolios!$F$19,"Return",$P$9,$B$1)/100)+1)*100,G410))</f>
        <v/>
      </c>
      <c r="S410" s="1" t="str" cm="1">
        <f t="array" ref="S410">IF(IF($E410&gt;Ficha!$R$1,"",H410)=0,"",IF($E410&gt;Ficha!$R$1,((_xll.ECONOMATICA(Portafolios!$J$19,"Return",$P$9,$B$1)/100)+1)*100,H410))</f>
        <v/>
      </c>
      <c r="T410" s="1" t="str" cm="1">
        <f t="array" ref="T410">IF(IF($E410&gt;Ficha!$R$1,"",I410)=0,"",IF($E410&gt;Ficha!$R$1,((_xll.ECONOMATICA(Estrategia!A421,"Return",$P$9,$B$1)/100)+1)*100,I410))</f>
        <v/>
      </c>
      <c r="U410" s="1" t="str" cm="1">
        <f t="array" ref="U410">IF(IF($E410&gt;Ficha!$R$1,"",J410)=0,"",IF($E410&gt;Ficha!$R$1,((_xll.ECONOMATICA($U$7,"Return",$P$9,$B$1)/100)+1)*100,J410))</f>
        <v/>
      </c>
      <c r="V410" s="1" t="str">
        <f>IF(IF($E$9&gt;Ficha!$R$1,"",K410)=0,"",IF($E$9&gt;Ficha!$R$1,"",K410))</f>
        <v/>
      </c>
    </row>
    <row r="411" spans="5:22" x14ac:dyDescent="0.3">
      <c r="E411" s="34"/>
      <c r="L411" s="30" t="str">
        <f t="shared" si="29"/>
        <v/>
      </c>
      <c r="M411" s="1" t="str">
        <f t="shared" si="30"/>
        <v/>
      </c>
      <c r="N411" s="1" t="str">
        <f t="shared" si="31"/>
        <v/>
      </c>
      <c r="O411" s="1" t="str">
        <f t="shared" si="32"/>
        <v/>
      </c>
      <c r="P411" s="34" t="str">
        <f>IF(IF(E411&gt;Ficha!$R$1,"",E411)=0,"",IF(E411&gt;Ficha!$R$1,Ficha!$R$1,E411))</f>
        <v/>
      </c>
      <c r="Q411" s="1" t="str" cm="1">
        <f t="array" ref="Q411">IF(IF($E411&gt;Ficha!$R$1,"",F411)=0,"",IF($E411&gt;Ficha!$R$1,((_xll.ECONOMATICA(Portafolios!$B$19,"Return",$P$9,$B$1)/100)+1)*100,F411))</f>
        <v/>
      </c>
      <c r="R411" s="1" t="str" cm="1">
        <f t="array" ref="R411">IF(IF($E411&gt;Ficha!$R$1,"",G411)=0,"",IF($E411&gt;Ficha!$R$1,((_xll.ECONOMATICA(Portafolios!$F$19,"Return",$P$9,$B$1)/100)+1)*100,G411))</f>
        <v/>
      </c>
      <c r="S411" s="1" t="str" cm="1">
        <f t="array" ref="S411">IF(IF($E411&gt;Ficha!$R$1,"",H411)=0,"",IF($E411&gt;Ficha!$R$1,((_xll.ECONOMATICA(Portafolios!$J$19,"Return",$P$9,$B$1)/100)+1)*100,H411))</f>
        <v/>
      </c>
      <c r="T411" s="1" t="str" cm="1">
        <f t="array" ref="T411">IF(IF($E411&gt;Ficha!$R$1,"",I411)=0,"",IF($E411&gt;Ficha!$R$1,((_xll.ECONOMATICA(Estrategia!A422,"Return",$P$9,$B$1)/100)+1)*100,I411))</f>
        <v/>
      </c>
      <c r="U411" s="1" t="str" cm="1">
        <f t="array" ref="U411">IF(IF($E411&gt;Ficha!$R$1,"",J411)=0,"",IF($E411&gt;Ficha!$R$1,((_xll.ECONOMATICA($U$7,"Return",$P$9,$B$1)/100)+1)*100,J411))</f>
        <v/>
      </c>
      <c r="V411" s="1" t="str">
        <f>IF(IF($E$9&gt;Ficha!$R$1,"",K411)=0,"",IF($E$9&gt;Ficha!$R$1,"",K411))</f>
        <v/>
      </c>
    </row>
    <row r="412" spans="5:22" x14ac:dyDescent="0.3">
      <c r="E412" s="34"/>
      <c r="L412" s="30" t="str">
        <f t="shared" si="29"/>
        <v/>
      </c>
      <c r="M412" s="1" t="str">
        <f t="shared" si="30"/>
        <v/>
      </c>
      <c r="N412" s="1" t="str">
        <f t="shared" si="31"/>
        <v/>
      </c>
      <c r="O412" s="1" t="str">
        <f t="shared" si="32"/>
        <v/>
      </c>
      <c r="P412" s="34" t="str">
        <f>IF(IF(E412&gt;Ficha!$R$1,"",E412)=0,"",IF(E412&gt;Ficha!$R$1,Ficha!$R$1,E412))</f>
        <v/>
      </c>
      <c r="Q412" s="1" t="str" cm="1">
        <f t="array" ref="Q412">IF(IF($E412&gt;Ficha!$R$1,"",F412)=0,"",IF($E412&gt;Ficha!$R$1,((_xll.ECONOMATICA(Portafolios!$B$19,"Return",$P$9,$B$1)/100)+1)*100,F412))</f>
        <v/>
      </c>
      <c r="R412" s="1" t="str" cm="1">
        <f t="array" ref="R412">IF(IF($E412&gt;Ficha!$R$1,"",G412)=0,"",IF($E412&gt;Ficha!$R$1,((_xll.ECONOMATICA(Portafolios!$F$19,"Return",$P$9,$B$1)/100)+1)*100,G412))</f>
        <v/>
      </c>
      <c r="S412" s="1" t="str" cm="1">
        <f t="array" ref="S412">IF(IF($E412&gt;Ficha!$R$1,"",H412)=0,"",IF($E412&gt;Ficha!$R$1,((_xll.ECONOMATICA(Portafolios!$J$19,"Return",$P$9,$B$1)/100)+1)*100,H412))</f>
        <v/>
      </c>
      <c r="T412" s="1" t="str" cm="1">
        <f t="array" ref="T412">IF(IF($E412&gt;Ficha!$R$1,"",I412)=0,"",IF($E412&gt;Ficha!$R$1,((_xll.ECONOMATICA(Estrategia!A423,"Return",$P$9,$B$1)/100)+1)*100,I412))</f>
        <v/>
      </c>
      <c r="U412" s="1" t="str" cm="1">
        <f t="array" ref="U412">IF(IF($E412&gt;Ficha!$R$1,"",J412)=0,"",IF($E412&gt;Ficha!$R$1,((_xll.ECONOMATICA($U$7,"Return",$P$9,$B$1)/100)+1)*100,J412))</f>
        <v/>
      </c>
      <c r="V412" s="1" t="str">
        <f>IF(IF($E$9&gt;Ficha!$R$1,"",K412)=0,"",IF($E$9&gt;Ficha!$R$1,"",K412))</f>
        <v/>
      </c>
    </row>
    <row r="413" spans="5:22" x14ac:dyDescent="0.3">
      <c r="E413" s="34"/>
      <c r="L413" s="30" t="str">
        <f t="shared" si="29"/>
        <v/>
      </c>
      <c r="M413" s="1" t="str">
        <f t="shared" si="30"/>
        <v/>
      </c>
      <c r="N413" s="1" t="str">
        <f t="shared" si="31"/>
        <v/>
      </c>
      <c r="O413" s="1" t="str">
        <f t="shared" si="32"/>
        <v/>
      </c>
      <c r="P413" s="34" t="str">
        <f>IF(IF(E413&gt;Ficha!$R$1,"",E413)=0,"",IF(E413&gt;Ficha!$R$1,Ficha!$R$1,E413))</f>
        <v/>
      </c>
      <c r="Q413" s="1" t="str" cm="1">
        <f t="array" ref="Q413">IF(IF($E413&gt;Ficha!$R$1,"",F413)=0,"",IF($E413&gt;Ficha!$R$1,((_xll.ECONOMATICA(Portafolios!$B$19,"Return",$P$9,$B$1)/100)+1)*100,F413))</f>
        <v/>
      </c>
      <c r="R413" s="1" t="str" cm="1">
        <f t="array" ref="R413">IF(IF($E413&gt;Ficha!$R$1,"",G413)=0,"",IF($E413&gt;Ficha!$R$1,((_xll.ECONOMATICA(Portafolios!$F$19,"Return",$P$9,$B$1)/100)+1)*100,G413))</f>
        <v/>
      </c>
      <c r="S413" s="1" t="str" cm="1">
        <f t="array" ref="S413">IF(IF($E413&gt;Ficha!$R$1,"",H413)=0,"",IF($E413&gt;Ficha!$R$1,((_xll.ECONOMATICA(Portafolios!$J$19,"Return",$P$9,$B$1)/100)+1)*100,H413))</f>
        <v/>
      </c>
      <c r="T413" s="1" t="str" cm="1">
        <f t="array" ref="T413">IF(IF($E413&gt;Ficha!$R$1,"",I413)=0,"",IF($E413&gt;Ficha!$R$1,((_xll.ECONOMATICA(Estrategia!A424,"Return",$P$9,$B$1)/100)+1)*100,I413))</f>
        <v/>
      </c>
      <c r="U413" s="1" t="str" cm="1">
        <f t="array" ref="U413">IF(IF($E413&gt;Ficha!$R$1,"",J413)=0,"",IF($E413&gt;Ficha!$R$1,((_xll.ECONOMATICA($U$7,"Return",$P$9,$B$1)/100)+1)*100,J413))</f>
        <v/>
      </c>
      <c r="V413" s="1" t="str">
        <f>IF(IF($E$9&gt;Ficha!$R$1,"",K413)=0,"",IF($E$9&gt;Ficha!$R$1,"",K413))</f>
        <v/>
      </c>
    </row>
    <row r="414" spans="5:22" x14ac:dyDescent="0.3">
      <c r="E414" s="34"/>
      <c r="L414" s="30" t="str">
        <f t="shared" si="29"/>
        <v/>
      </c>
      <c r="M414" s="1" t="str">
        <f t="shared" si="30"/>
        <v/>
      </c>
      <c r="N414" s="1" t="str">
        <f t="shared" si="31"/>
        <v/>
      </c>
      <c r="O414" s="1" t="str">
        <f t="shared" si="32"/>
        <v/>
      </c>
      <c r="P414" s="34" t="str">
        <f>IF(IF(E414&gt;Ficha!$R$1,"",E414)=0,"",IF(E414&gt;Ficha!$R$1,Ficha!$R$1,E414))</f>
        <v/>
      </c>
      <c r="Q414" s="1" t="str" cm="1">
        <f t="array" ref="Q414">IF(IF($E414&gt;Ficha!$R$1,"",F414)=0,"",IF($E414&gt;Ficha!$R$1,((_xll.ECONOMATICA(Portafolios!$B$19,"Return",$P$9,$B$1)/100)+1)*100,F414))</f>
        <v/>
      </c>
      <c r="R414" s="1" t="str" cm="1">
        <f t="array" ref="R414">IF(IF($E414&gt;Ficha!$R$1,"",G414)=0,"",IF($E414&gt;Ficha!$R$1,((_xll.ECONOMATICA(Portafolios!$F$19,"Return",$P$9,$B$1)/100)+1)*100,G414))</f>
        <v/>
      </c>
      <c r="S414" s="1" t="str" cm="1">
        <f t="array" ref="S414">IF(IF($E414&gt;Ficha!$R$1,"",H414)=0,"",IF($E414&gt;Ficha!$R$1,((_xll.ECONOMATICA(Portafolios!$J$19,"Return",$P$9,$B$1)/100)+1)*100,H414))</f>
        <v/>
      </c>
      <c r="T414" s="1" t="str" cm="1">
        <f t="array" ref="T414">IF(IF($E414&gt;Ficha!$R$1,"",I414)=0,"",IF($E414&gt;Ficha!$R$1,((_xll.ECONOMATICA(Estrategia!A425,"Return",$P$9,$B$1)/100)+1)*100,I414))</f>
        <v/>
      </c>
      <c r="U414" s="1" t="str" cm="1">
        <f t="array" ref="U414">IF(IF($E414&gt;Ficha!$R$1,"",J414)=0,"",IF($E414&gt;Ficha!$R$1,((_xll.ECONOMATICA($U$7,"Return",$P$9,$B$1)/100)+1)*100,J414))</f>
        <v/>
      </c>
      <c r="V414" s="1" t="str">
        <f>IF(IF($E$9&gt;Ficha!$R$1,"",K414)=0,"",IF($E$9&gt;Ficha!$R$1,"",K414))</f>
        <v/>
      </c>
    </row>
    <row r="415" spans="5:22" x14ac:dyDescent="0.3">
      <c r="E415" s="34"/>
      <c r="L415" s="30" t="str">
        <f t="shared" si="29"/>
        <v/>
      </c>
      <c r="M415" s="1" t="str">
        <f t="shared" si="30"/>
        <v/>
      </c>
      <c r="N415" s="1" t="str">
        <f t="shared" si="31"/>
        <v/>
      </c>
      <c r="O415" s="1" t="str">
        <f t="shared" si="32"/>
        <v/>
      </c>
      <c r="P415" s="34" t="str">
        <f>IF(IF(E415&gt;Ficha!$R$1,"",E415)=0,"",IF(E415&gt;Ficha!$R$1,Ficha!$R$1,E415))</f>
        <v/>
      </c>
      <c r="Q415" s="1" t="str" cm="1">
        <f t="array" ref="Q415">IF(IF($E415&gt;Ficha!$R$1,"",F415)=0,"",IF($E415&gt;Ficha!$R$1,((_xll.ECONOMATICA(Portafolios!$B$19,"Return",$P$9,$B$1)/100)+1)*100,F415))</f>
        <v/>
      </c>
      <c r="R415" s="1" t="str" cm="1">
        <f t="array" ref="R415">IF(IF($E415&gt;Ficha!$R$1,"",G415)=0,"",IF($E415&gt;Ficha!$R$1,((_xll.ECONOMATICA(Portafolios!$F$19,"Return",$P$9,$B$1)/100)+1)*100,G415))</f>
        <v/>
      </c>
      <c r="S415" s="1" t="str" cm="1">
        <f t="array" ref="S415">IF(IF($E415&gt;Ficha!$R$1,"",H415)=0,"",IF($E415&gt;Ficha!$R$1,((_xll.ECONOMATICA(Portafolios!$J$19,"Return",$P$9,$B$1)/100)+1)*100,H415))</f>
        <v/>
      </c>
      <c r="T415" s="1" t="str" cm="1">
        <f t="array" ref="T415">IF(IF($E415&gt;Ficha!$R$1,"",I415)=0,"",IF($E415&gt;Ficha!$R$1,((_xll.ECONOMATICA(Estrategia!A426,"Return",$P$9,$B$1)/100)+1)*100,I415))</f>
        <v/>
      </c>
      <c r="U415" s="1" t="str" cm="1">
        <f t="array" ref="U415">IF(IF($E415&gt;Ficha!$R$1,"",J415)=0,"",IF($E415&gt;Ficha!$R$1,((_xll.ECONOMATICA($U$7,"Return",$P$9,$B$1)/100)+1)*100,J415))</f>
        <v/>
      </c>
      <c r="V415" s="1" t="str">
        <f>IF(IF($E$9&gt;Ficha!$R$1,"",K415)=0,"",IF($E$9&gt;Ficha!$R$1,"",K415))</f>
        <v/>
      </c>
    </row>
    <row r="416" spans="5:22" x14ac:dyDescent="0.3">
      <c r="E416" s="34"/>
      <c r="L416" s="30" t="str">
        <f t="shared" si="29"/>
        <v/>
      </c>
      <c r="M416" s="1" t="str">
        <f t="shared" si="30"/>
        <v/>
      </c>
      <c r="N416" s="1" t="str">
        <f t="shared" si="31"/>
        <v/>
      </c>
      <c r="O416" s="1" t="str">
        <f t="shared" si="32"/>
        <v/>
      </c>
      <c r="P416" s="34" t="str">
        <f>IF(IF(E416&gt;Ficha!$R$1,"",E416)=0,"",IF(E416&gt;Ficha!$R$1,Ficha!$R$1,E416))</f>
        <v/>
      </c>
      <c r="Q416" s="1" t="str" cm="1">
        <f t="array" ref="Q416">IF(IF($E416&gt;Ficha!$R$1,"",F416)=0,"",IF($E416&gt;Ficha!$R$1,((_xll.ECONOMATICA(Portafolios!$B$19,"Return",$P$9,$B$1)/100)+1)*100,F416))</f>
        <v/>
      </c>
      <c r="R416" s="1" t="str" cm="1">
        <f t="array" ref="R416">IF(IF($E416&gt;Ficha!$R$1,"",G416)=0,"",IF($E416&gt;Ficha!$R$1,((_xll.ECONOMATICA(Portafolios!$F$19,"Return",$P$9,$B$1)/100)+1)*100,G416))</f>
        <v/>
      </c>
      <c r="S416" s="1" t="str" cm="1">
        <f t="array" ref="S416">IF(IF($E416&gt;Ficha!$R$1,"",H416)=0,"",IF($E416&gt;Ficha!$R$1,((_xll.ECONOMATICA(Portafolios!$J$19,"Return",$P$9,$B$1)/100)+1)*100,H416))</f>
        <v/>
      </c>
      <c r="T416" s="1" t="str" cm="1">
        <f t="array" ref="T416">IF(IF($E416&gt;Ficha!$R$1,"",I416)=0,"",IF($E416&gt;Ficha!$R$1,((_xll.ECONOMATICA(Estrategia!A427,"Return",$P$9,$B$1)/100)+1)*100,I416))</f>
        <v/>
      </c>
      <c r="U416" s="1" t="str" cm="1">
        <f t="array" ref="U416">IF(IF($E416&gt;Ficha!$R$1,"",J416)=0,"",IF($E416&gt;Ficha!$R$1,((_xll.ECONOMATICA($U$7,"Return",$P$9,$B$1)/100)+1)*100,J416))</f>
        <v/>
      </c>
      <c r="V416" s="1" t="str">
        <f>IF(IF($E$9&gt;Ficha!$R$1,"",K416)=0,"",IF($E$9&gt;Ficha!$R$1,"",K416))</f>
        <v/>
      </c>
    </row>
    <row r="417" spans="5:22" x14ac:dyDescent="0.3">
      <c r="E417" s="34"/>
      <c r="L417" s="30" t="str">
        <f t="shared" si="29"/>
        <v/>
      </c>
      <c r="M417" s="1" t="str">
        <f t="shared" si="30"/>
        <v/>
      </c>
      <c r="N417" s="1" t="str">
        <f t="shared" si="31"/>
        <v/>
      </c>
      <c r="O417" s="1" t="str">
        <f t="shared" si="32"/>
        <v/>
      </c>
      <c r="P417" s="34" t="str">
        <f>IF(IF(E417&gt;Ficha!$R$1,"",E417)=0,"",IF(E417&gt;Ficha!$R$1,Ficha!$R$1,E417))</f>
        <v/>
      </c>
      <c r="Q417" s="1" t="str" cm="1">
        <f t="array" ref="Q417">IF(IF($E417&gt;Ficha!$R$1,"",F417)=0,"",IF($E417&gt;Ficha!$R$1,((_xll.ECONOMATICA(Portafolios!$B$19,"Return",$P$9,$B$1)/100)+1)*100,F417))</f>
        <v/>
      </c>
      <c r="R417" s="1" t="str" cm="1">
        <f t="array" ref="R417">IF(IF($E417&gt;Ficha!$R$1,"",G417)=0,"",IF($E417&gt;Ficha!$R$1,((_xll.ECONOMATICA(Portafolios!$F$19,"Return",$P$9,$B$1)/100)+1)*100,G417))</f>
        <v/>
      </c>
      <c r="S417" s="1" t="str" cm="1">
        <f t="array" ref="S417">IF(IF($E417&gt;Ficha!$R$1,"",H417)=0,"",IF($E417&gt;Ficha!$R$1,((_xll.ECONOMATICA(Portafolios!$J$19,"Return",$P$9,$B$1)/100)+1)*100,H417))</f>
        <v/>
      </c>
      <c r="T417" s="1" t="str" cm="1">
        <f t="array" ref="T417">IF(IF($E417&gt;Ficha!$R$1,"",I417)=0,"",IF($E417&gt;Ficha!$R$1,((_xll.ECONOMATICA(Estrategia!A428,"Return",$P$9,$B$1)/100)+1)*100,I417))</f>
        <v/>
      </c>
      <c r="U417" s="1" t="str" cm="1">
        <f t="array" ref="U417">IF(IF($E417&gt;Ficha!$R$1,"",J417)=0,"",IF($E417&gt;Ficha!$R$1,((_xll.ECONOMATICA($U$7,"Return",$P$9,$B$1)/100)+1)*100,J417))</f>
        <v/>
      </c>
      <c r="V417" s="1" t="str">
        <f>IF(IF($E$9&gt;Ficha!$R$1,"",K417)=0,"",IF($E$9&gt;Ficha!$R$1,"",K417))</f>
        <v/>
      </c>
    </row>
    <row r="418" spans="5:22" x14ac:dyDescent="0.3">
      <c r="E418" s="34"/>
      <c r="L418" s="30" t="str">
        <f t="shared" si="29"/>
        <v/>
      </c>
      <c r="M418" s="1" t="str">
        <f t="shared" si="30"/>
        <v/>
      </c>
      <c r="N418" s="1" t="str">
        <f t="shared" si="31"/>
        <v/>
      </c>
      <c r="O418" s="1" t="str">
        <f t="shared" si="32"/>
        <v/>
      </c>
      <c r="P418" s="34" t="str">
        <f>IF(IF(E418&gt;Ficha!$R$1,"",E418)=0,"",IF(E418&gt;Ficha!$R$1,Ficha!$R$1,E418))</f>
        <v/>
      </c>
      <c r="Q418" s="1" t="str" cm="1">
        <f t="array" ref="Q418">IF(IF($E418&gt;Ficha!$R$1,"",F418)=0,"",IF($E418&gt;Ficha!$R$1,((_xll.ECONOMATICA(Portafolios!$B$19,"Return",$P$9,$B$1)/100)+1)*100,F418))</f>
        <v/>
      </c>
      <c r="R418" s="1" t="str" cm="1">
        <f t="array" ref="R418">IF(IF($E418&gt;Ficha!$R$1,"",G418)=0,"",IF($E418&gt;Ficha!$R$1,((_xll.ECONOMATICA(Portafolios!$F$19,"Return",$P$9,$B$1)/100)+1)*100,G418))</f>
        <v/>
      </c>
      <c r="S418" s="1" t="str" cm="1">
        <f t="array" ref="S418">IF(IF($E418&gt;Ficha!$R$1,"",H418)=0,"",IF($E418&gt;Ficha!$R$1,((_xll.ECONOMATICA(Portafolios!$J$19,"Return",$P$9,$B$1)/100)+1)*100,H418))</f>
        <v/>
      </c>
      <c r="T418" s="1" t="str" cm="1">
        <f t="array" ref="T418">IF(IF($E418&gt;Ficha!$R$1,"",I418)=0,"",IF($E418&gt;Ficha!$R$1,((_xll.ECONOMATICA(Estrategia!A429,"Return",$P$9,$B$1)/100)+1)*100,I418))</f>
        <v/>
      </c>
      <c r="U418" s="1" t="str" cm="1">
        <f t="array" ref="U418">IF(IF($E418&gt;Ficha!$R$1,"",J418)=0,"",IF($E418&gt;Ficha!$R$1,((_xll.ECONOMATICA($U$7,"Return",$P$9,$B$1)/100)+1)*100,J418))</f>
        <v/>
      </c>
      <c r="V418" s="1" t="str">
        <f>IF(IF($E$9&gt;Ficha!$R$1,"",K418)=0,"",IF($E$9&gt;Ficha!$R$1,"",K418))</f>
        <v/>
      </c>
    </row>
    <row r="419" spans="5:22" x14ac:dyDescent="0.3">
      <c r="E419" s="34"/>
      <c r="L419" s="30" t="str">
        <f t="shared" si="29"/>
        <v/>
      </c>
      <c r="M419" s="1" t="str">
        <f t="shared" si="30"/>
        <v/>
      </c>
      <c r="N419" s="1" t="str">
        <f t="shared" si="31"/>
        <v/>
      </c>
      <c r="O419" s="1" t="str">
        <f t="shared" si="32"/>
        <v/>
      </c>
      <c r="P419" s="34" t="str">
        <f>IF(IF(E419&gt;Ficha!$R$1,"",E419)=0,"",IF(E419&gt;Ficha!$R$1,Ficha!$R$1,E419))</f>
        <v/>
      </c>
      <c r="Q419" s="1" t="str" cm="1">
        <f t="array" ref="Q419">IF(IF($E419&gt;Ficha!$R$1,"",F419)=0,"",IF($E419&gt;Ficha!$R$1,((_xll.ECONOMATICA(Portafolios!$B$19,"Return",$P$9,$B$1)/100)+1)*100,F419))</f>
        <v/>
      </c>
      <c r="R419" s="1" t="str" cm="1">
        <f t="array" ref="R419">IF(IF($E419&gt;Ficha!$R$1,"",G419)=0,"",IF($E419&gt;Ficha!$R$1,((_xll.ECONOMATICA(Portafolios!$F$19,"Return",$P$9,$B$1)/100)+1)*100,G419))</f>
        <v/>
      </c>
      <c r="S419" s="1" t="str" cm="1">
        <f t="array" ref="S419">IF(IF($E419&gt;Ficha!$R$1,"",H419)=0,"",IF($E419&gt;Ficha!$R$1,((_xll.ECONOMATICA(Portafolios!$J$19,"Return",$P$9,$B$1)/100)+1)*100,H419))</f>
        <v/>
      </c>
      <c r="T419" s="1" t="str" cm="1">
        <f t="array" ref="T419">IF(IF($E419&gt;Ficha!$R$1,"",I419)=0,"",IF($E419&gt;Ficha!$R$1,((_xll.ECONOMATICA(Estrategia!A430,"Return",$P$9,$B$1)/100)+1)*100,I419))</f>
        <v/>
      </c>
      <c r="U419" s="1" t="str" cm="1">
        <f t="array" ref="U419">IF(IF($E419&gt;Ficha!$R$1,"",J419)=0,"",IF($E419&gt;Ficha!$R$1,((_xll.ECONOMATICA($U$7,"Return",$P$9,$B$1)/100)+1)*100,J419))</f>
        <v/>
      </c>
      <c r="V419" s="1" t="str">
        <f>IF(IF($E$9&gt;Ficha!$R$1,"",K419)=0,"",IF($E$9&gt;Ficha!$R$1,"",K419))</f>
        <v/>
      </c>
    </row>
    <row r="420" spans="5:22" x14ac:dyDescent="0.3">
      <c r="E420" s="34"/>
      <c r="L420" s="30" t="str">
        <f t="shared" si="29"/>
        <v/>
      </c>
      <c r="M420" s="1" t="str">
        <f t="shared" si="30"/>
        <v/>
      </c>
      <c r="N420" s="1" t="str">
        <f t="shared" si="31"/>
        <v/>
      </c>
      <c r="O420" s="1" t="str">
        <f t="shared" si="32"/>
        <v/>
      </c>
      <c r="P420" s="34" t="str">
        <f>IF(IF(E420&gt;Ficha!$R$1,"",E420)=0,"",IF(E420&gt;Ficha!$R$1,Ficha!$R$1,E420))</f>
        <v/>
      </c>
      <c r="Q420" s="1" t="str" cm="1">
        <f t="array" ref="Q420">IF(IF($E420&gt;Ficha!$R$1,"",F420)=0,"",IF($E420&gt;Ficha!$R$1,((_xll.ECONOMATICA(Portafolios!$B$19,"Return",$P$9,$B$1)/100)+1)*100,F420))</f>
        <v/>
      </c>
      <c r="R420" s="1" t="str" cm="1">
        <f t="array" ref="R420">IF(IF($E420&gt;Ficha!$R$1,"",G420)=0,"",IF($E420&gt;Ficha!$R$1,((_xll.ECONOMATICA(Portafolios!$F$19,"Return",$P$9,$B$1)/100)+1)*100,G420))</f>
        <v/>
      </c>
      <c r="S420" s="1" t="str" cm="1">
        <f t="array" ref="S420">IF(IF($E420&gt;Ficha!$R$1,"",H420)=0,"",IF($E420&gt;Ficha!$R$1,((_xll.ECONOMATICA(Portafolios!$J$19,"Return",$P$9,$B$1)/100)+1)*100,H420))</f>
        <v/>
      </c>
      <c r="T420" s="1" t="str" cm="1">
        <f t="array" ref="T420">IF(IF($E420&gt;Ficha!$R$1,"",I420)=0,"",IF($E420&gt;Ficha!$R$1,((_xll.ECONOMATICA(Estrategia!A431,"Return",$P$9,$B$1)/100)+1)*100,I420))</f>
        <v/>
      </c>
      <c r="U420" s="1" t="str" cm="1">
        <f t="array" ref="U420">IF(IF($E420&gt;Ficha!$R$1,"",J420)=0,"",IF($E420&gt;Ficha!$R$1,((_xll.ECONOMATICA($U$7,"Return",$P$9,$B$1)/100)+1)*100,J420))</f>
        <v/>
      </c>
      <c r="V420" s="1" t="str">
        <f>IF(IF($E$9&gt;Ficha!$R$1,"",K420)=0,"",IF($E$9&gt;Ficha!$R$1,"",K420))</f>
        <v/>
      </c>
    </row>
    <row r="421" spans="5:22" x14ac:dyDescent="0.3">
      <c r="E421" s="34"/>
      <c r="L421" s="30" t="str">
        <f t="shared" si="29"/>
        <v/>
      </c>
      <c r="M421" s="1" t="str">
        <f t="shared" si="30"/>
        <v/>
      </c>
      <c r="N421" s="1" t="str">
        <f t="shared" si="31"/>
        <v/>
      </c>
      <c r="O421" s="1" t="str">
        <f t="shared" si="32"/>
        <v/>
      </c>
      <c r="P421" s="34" t="str">
        <f>IF(IF(E421&gt;Ficha!$R$1,"",E421)=0,"",IF(E421&gt;Ficha!$R$1,Ficha!$R$1,E421))</f>
        <v/>
      </c>
      <c r="Q421" s="1" t="str" cm="1">
        <f t="array" ref="Q421">IF(IF($E421&gt;Ficha!$R$1,"",F421)=0,"",IF($E421&gt;Ficha!$R$1,((_xll.ECONOMATICA(Portafolios!$B$19,"Return",$P$9,$B$1)/100)+1)*100,F421))</f>
        <v/>
      </c>
      <c r="R421" s="1" t="str" cm="1">
        <f t="array" ref="R421">IF(IF($E421&gt;Ficha!$R$1,"",G421)=0,"",IF($E421&gt;Ficha!$R$1,((_xll.ECONOMATICA(Portafolios!$F$19,"Return",$P$9,$B$1)/100)+1)*100,G421))</f>
        <v/>
      </c>
      <c r="S421" s="1" t="str" cm="1">
        <f t="array" ref="S421">IF(IF($E421&gt;Ficha!$R$1,"",H421)=0,"",IF($E421&gt;Ficha!$R$1,((_xll.ECONOMATICA(Portafolios!$J$19,"Return",$P$9,$B$1)/100)+1)*100,H421))</f>
        <v/>
      </c>
      <c r="T421" s="1" t="str" cm="1">
        <f t="array" ref="T421">IF(IF($E421&gt;Ficha!$R$1,"",I421)=0,"",IF($E421&gt;Ficha!$R$1,((_xll.ECONOMATICA(Estrategia!A432,"Return",$P$9,$B$1)/100)+1)*100,I421))</f>
        <v/>
      </c>
      <c r="U421" s="1" t="str" cm="1">
        <f t="array" ref="U421">IF(IF($E421&gt;Ficha!$R$1,"",J421)=0,"",IF($E421&gt;Ficha!$R$1,((_xll.ECONOMATICA($U$7,"Return",$P$9,$B$1)/100)+1)*100,J421))</f>
        <v/>
      </c>
      <c r="V421" s="1" t="str">
        <f>IF(IF($E$9&gt;Ficha!$R$1,"",K421)=0,"",IF($E$9&gt;Ficha!$R$1,"",K421))</f>
        <v/>
      </c>
    </row>
    <row r="422" spans="5:22" x14ac:dyDescent="0.3">
      <c r="E422" s="34"/>
      <c r="L422" s="30" t="str">
        <f t="shared" si="29"/>
        <v/>
      </c>
      <c r="M422" s="1" t="str">
        <f t="shared" si="30"/>
        <v/>
      </c>
      <c r="N422" s="1" t="str">
        <f t="shared" si="31"/>
        <v/>
      </c>
      <c r="O422" s="1" t="str">
        <f t="shared" si="32"/>
        <v/>
      </c>
      <c r="P422" s="34" t="str">
        <f>IF(IF(E422&gt;Ficha!$R$1,"",E422)=0,"",IF(E422&gt;Ficha!$R$1,Ficha!$R$1,E422))</f>
        <v/>
      </c>
      <c r="Q422" s="1" t="str" cm="1">
        <f t="array" ref="Q422">IF(IF($E422&gt;Ficha!$R$1,"",F422)=0,"",IF($E422&gt;Ficha!$R$1,((_xll.ECONOMATICA(Portafolios!$B$19,"Return",$P$9,$B$1)/100)+1)*100,F422))</f>
        <v/>
      </c>
      <c r="R422" s="1" t="str" cm="1">
        <f t="array" ref="R422">IF(IF($E422&gt;Ficha!$R$1,"",G422)=0,"",IF($E422&gt;Ficha!$R$1,((_xll.ECONOMATICA(Portafolios!$F$19,"Return",$P$9,$B$1)/100)+1)*100,G422))</f>
        <v/>
      </c>
      <c r="S422" s="1" t="str" cm="1">
        <f t="array" ref="S422">IF(IF($E422&gt;Ficha!$R$1,"",H422)=0,"",IF($E422&gt;Ficha!$R$1,((_xll.ECONOMATICA(Portafolios!$J$19,"Return",$P$9,$B$1)/100)+1)*100,H422))</f>
        <v/>
      </c>
      <c r="T422" s="1" t="str" cm="1">
        <f t="array" ref="T422">IF(IF($E422&gt;Ficha!$R$1,"",I422)=0,"",IF($E422&gt;Ficha!$R$1,((_xll.ECONOMATICA(Estrategia!A433,"Return",$P$9,$B$1)/100)+1)*100,I422))</f>
        <v/>
      </c>
      <c r="U422" s="1" t="str" cm="1">
        <f t="array" ref="U422">IF(IF($E422&gt;Ficha!$R$1,"",J422)=0,"",IF($E422&gt;Ficha!$R$1,((_xll.ECONOMATICA($U$7,"Return",$P$9,$B$1)/100)+1)*100,J422))</f>
        <v/>
      </c>
      <c r="V422" s="1" t="str">
        <f>IF(IF($E$9&gt;Ficha!$R$1,"",K422)=0,"",IF($E$9&gt;Ficha!$R$1,"",K422))</f>
        <v/>
      </c>
    </row>
    <row r="423" spans="5:22" x14ac:dyDescent="0.3">
      <c r="E423" s="34"/>
      <c r="L423" s="30" t="str">
        <f t="shared" si="29"/>
        <v/>
      </c>
      <c r="M423" s="1" t="str">
        <f t="shared" si="30"/>
        <v/>
      </c>
      <c r="N423" s="1" t="str">
        <f t="shared" si="31"/>
        <v/>
      </c>
      <c r="O423" s="1" t="str">
        <f t="shared" si="32"/>
        <v/>
      </c>
      <c r="P423" s="34" t="str">
        <f>IF(IF(E423&gt;Ficha!$R$1,"",E423)=0,"",IF(E423&gt;Ficha!$R$1,Ficha!$R$1,E423))</f>
        <v/>
      </c>
      <c r="Q423" s="1" t="str" cm="1">
        <f t="array" ref="Q423">IF(IF($E423&gt;Ficha!$R$1,"",F423)=0,"",IF($E423&gt;Ficha!$R$1,((_xll.ECONOMATICA(Portafolios!$B$19,"Return",$P$9,$B$1)/100)+1)*100,F423))</f>
        <v/>
      </c>
      <c r="R423" s="1" t="str" cm="1">
        <f t="array" ref="R423">IF(IF($E423&gt;Ficha!$R$1,"",G423)=0,"",IF($E423&gt;Ficha!$R$1,((_xll.ECONOMATICA(Portafolios!$F$19,"Return",$P$9,$B$1)/100)+1)*100,G423))</f>
        <v/>
      </c>
      <c r="S423" s="1" t="str" cm="1">
        <f t="array" ref="S423">IF(IF($E423&gt;Ficha!$R$1,"",H423)=0,"",IF($E423&gt;Ficha!$R$1,((_xll.ECONOMATICA(Portafolios!$J$19,"Return",$P$9,$B$1)/100)+1)*100,H423))</f>
        <v/>
      </c>
      <c r="T423" s="1" t="str" cm="1">
        <f t="array" ref="T423">IF(IF($E423&gt;Ficha!$R$1,"",I423)=0,"",IF($E423&gt;Ficha!$R$1,((_xll.ECONOMATICA(Estrategia!A434,"Return",$P$9,$B$1)/100)+1)*100,I423))</f>
        <v/>
      </c>
      <c r="U423" s="1" t="str" cm="1">
        <f t="array" ref="U423">IF(IF($E423&gt;Ficha!$R$1,"",J423)=0,"",IF($E423&gt;Ficha!$R$1,((_xll.ECONOMATICA($U$7,"Return",$P$9,$B$1)/100)+1)*100,J423))</f>
        <v/>
      </c>
      <c r="V423" s="1" t="str">
        <f>IF(IF($E$9&gt;Ficha!$R$1,"",K423)=0,"",IF($E$9&gt;Ficha!$R$1,"",K423))</f>
        <v/>
      </c>
    </row>
    <row r="424" spans="5:22" x14ac:dyDescent="0.3">
      <c r="E424" s="34"/>
      <c r="L424" s="30" t="str">
        <f t="shared" si="29"/>
        <v/>
      </c>
      <c r="M424" s="1" t="str">
        <f t="shared" si="30"/>
        <v/>
      </c>
      <c r="N424" s="1" t="str">
        <f t="shared" si="31"/>
        <v/>
      </c>
      <c r="O424" s="1" t="str">
        <f t="shared" si="32"/>
        <v/>
      </c>
      <c r="P424" s="34" t="str">
        <f>IF(IF(E424&gt;Ficha!$R$1,"",E424)=0,"",IF(E424&gt;Ficha!$R$1,Ficha!$R$1,E424))</f>
        <v/>
      </c>
      <c r="Q424" s="1" t="str" cm="1">
        <f t="array" ref="Q424">IF(IF($E424&gt;Ficha!$R$1,"",F424)=0,"",IF($E424&gt;Ficha!$R$1,((_xll.ECONOMATICA(Portafolios!$B$19,"Return",$P$9,$B$1)/100)+1)*100,F424))</f>
        <v/>
      </c>
      <c r="R424" s="1" t="str" cm="1">
        <f t="array" ref="R424">IF(IF($E424&gt;Ficha!$R$1,"",G424)=0,"",IF($E424&gt;Ficha!$R$1,((_xll.ECONOMATICA(Portafolios!$F$19,"Return",$P$9,$B$1)/100)+1)*100,G424))</f>
        <v/>
      </c>
      <c r="S424" s="1" t="str" cm="1">
        <f t="array" ref="S424">IF(IF($E424&gt;Ficha!$R$1,"",H424)=0,"",IF($E424&gt;Ficha!$R$1,((_xll.ECONOMATICA(Portafolios!$J$19,"Return",$P$9,$B$1)/100)+1)*100,H424))</f>
        <v/>
      </c>
      <c r="T424" s="1" t="str" cm="1">
        <f t="array" ref="T424">IF(IF($E424&gt;Ficha!$R$1,"",I424)=0,"",IF($E424&gt;Ficha!$R$1,((_xll.ECONOMATICA(Estrategia!A435,"Return",$P$9,$B$1)/100)+1)*100,I424))</f>
        <v/>
      </c>
      <c r="U424" s="1" t="str" cm="1">
        <f t="array" ref="U424">IF(IF($E424&gt;Ficha!$R$1,"",J424)=0,"",IF($E424&gt;Ficha!$R$1,((_xll.ECONOMATICA($U$7,"Return",$P$9,$B$1)/100)+1)*100,J424))</f>
        <v/>
      </c>
      <c r="V424" s="1" t="str">
        <f>IF(IF($E$9&gt;Ficha!$R$1,"",K424)=0,"",IF($E$9&gt;Ficha!$R$1,"",K424))</f>
        <v/>
      </c>
    </row>
    <row r="425" spans="5:22" x14ac:dyDescent="0.3">
      <c r="E425" s="34"/>
      <c r="L425" s="30" t="str">
        <f t="shared" si="29"/>
        <v/>
      </c>
      <c r="M425" s="1" t="str">
        <f t="shared" si="30"/>
        <v/>
      </c>
      <c r="N425" s="1" t="str">
        <f t="shared" si="31"/>
        <v/>
      </c>
      <c r="O425" s="1" t="str">
        <f t="shared" si="32"/>
        <v/>
      </c>
      <c r="P425" s="34" t="str">
        <f>IF(IF(E425&gt;Ficha!$R$1,"",E425)=0,"",IF(E425&gt;Ficha!$R$1,Ficha!$R$1,E425))</f>
        <v/>
      </c>
      <c r="Q425" s="1" t="str" cm="1">
        <f t="array" ref="Q425">IF(IF($E425&gt;Ficha!$R$1,"",F425)=0,"",IF($E425&gt;Ficha!$R$1,((_xll.ECONOMATICA(Portafolios!$B$19,"Return",$P$9,$B$1)/100)+1)*100,F425))</f>
        <v/>
      </c>
      <c r="R425" s="1" t="str" cm="1">
        <f t="array" ref="R425">IF(IF($E425&gt;Ficha!$R$1,"",G425)=0,"",IF($E425&gt;Ficha!$R$1,((_xll.ECONOMATICA(Portafolios!$F$19,"Return",$P$9,$B$1)/100)+1)*100,G425))</f>
        <v/>
      </c>
      <c r="S425" s="1" t="str" cm="1">
        <f t="array" ref="S425">IF(IF($E425&gt;Ficha!$R$1,"",H425)=0,"",IF($E425&gt;Ficha!$R$1,((_xll.ECONOMATICA(Portafolios!$J$19,"Return",$P$9,$B$1)/100)+1)*100,H425))</f>
        <v/>
      </c>
      <c r="T425" s="1" t="str" cm="1">
        <f t="array" ref="T425">IF(IF($E425&gt;Ficha!$R$1,"",I425)=0,"",IF($E425&gt;Ficha!$R$1,((_xll.ECONOMATICA(Estrategia!A436,"Return",$P$9,$B$1)/100)+1)*100,I425))</f>
        <v/>
      </c>
      <c r="U425" s="1" t="str" cm="1">
        <f t="array" ref="U425">IF(IF($E425&gt;Ficha!$R$1,"",J425)=0,"",IF($E425&gt;Ficha!$R$1,((_xll.ECONOMATICA($U$7,"Return",$P$9,$B$1)/100)+1)*100,J425))</f>
        <v/>
      </c>
      <c r="V425" s="1" t="str">
        <f>IF(IF($E$9&gt;Ficha!$R$1,"",K425)=0,"",IF($E$9&gt;Ficha!$R$1,"",K425))</f>
        <v/>
      </c>
    </row>
    <row r="426" spans="5:22" x14ac:dyDescent="0.3">
      <c r="E426" s="34"/>
      <c r="L426" s="30" t="str">
        <f t="shared" si="29"/>
        <v/>
      </c>
      <c r="M426" s="1" t="str">
        <f t="shared" si="30"/>
        <v/>
      </c>
      <c r="N426" s="1" t="str">
        <f t="shared" si="31"/>
        <v/>
      </c>
      <c r="O426" s="1" t="str">
        <f t="shared" si="32"/>
        <v/>
      </c>
      <c r="P426" s="34" t="str">
        <f>IF(IF(E426&gt;Ficha!$R$1,"",E426)=0,"",IF(E426&gt;Ficha!$R$1,Ficha!$R$1,E426))</f>
        <v/>
      </c>
      <c r="Q426" s="1" t="str" cm="1">
        <f t="array" ref="Q426">IF(IF($E426&gt;Ficha!$R$1,"",F426)=0,"",IF($E426&gt;Ficha!$R$1,((_xll.ECONOMATICA(Portafolios!$B$19,"Return",$P$9,$B$1)/100)+1)*100,F426))</f>
        <v/>
      </c>
      <c r="R426" s="1" t="str" cm="1">
        <f t="array" ref="R426">IF(IF($E426&gt;Ficha!$R$1,"",G426)=0,"",IF($E426&gt;Ficha!$R$1,((_xll.ECONOMATICA(Portafolios!$F$19,"Return",$P$9,$B$1)/100)+1)*100,G426))</f>
        <v/>
      </c>
      <c r="S426" s="1" t="str" cm="1">
        <f t="array" ref="S426">IF(IF($E426&gt;Ficha!$R$1,"",H426)=0,"",IF($E426&gt;Ficha!$R$1,((_xll.ECONOMATICA(Portafolios!$J$19,"Return",$P$9,$B$1)/100)+1)*100,H426))</f>
        <v/>
      </c>
      <c r="T426" s="1" t="str" cm="1">
        <f t="array" ref="T426">IF(IF($E426&gt;Ficha!$R$1,"",I426)=0,"",IF($E426&gt;Ficha!$R$1,((_xll.ECONOMATICA(Estrategia!A437,"Return",$P$9,$B$1)/100)+1)*100,I426))</f>
        <v/>
      </c>
      <c r="U426" s="1" t="str" cm="1">
        <f t="array" ref="U426">IF(IF($E426&gt;Ficha!$R$1,"",J426)=0,"",IF($E426&gt;Ficha!$R$1,((_xll.ECONOMATICA($U$7,"Return",$P$9,$B$1)/100)+1)*100,J426))</f>
        <v/>
      </c>
      <c r="V426" s="1" t="str">
        <f>IF(IF($E$9&gt;Ficha!$R$1,"",K426)=0,"",IF($E$9&gt;Ficha!$R$1,"",K426))</f>
        <v/>
      </c>
    </row>
    <row r="427" spans="5:22" x14ac:dyDescent="0.3">
      <c r="E427" s="34"/>
      <c r="L427" s="30" t="str">
        <f t="shared" si="29"/>
        <v/>
      </c>
      <c r="M427" s="1" t="str">
        <f t="shared" si="30"/>
        <v/>
      </c>
      <c r="N427" s="1" t="str">
        <f t="shared" si="31"/>
        <v/>
      </c>
      <c r="O427" s="1" t="str">
        <f t="shared" si="32"/>
        <v/>
      </c>
      <c r="P427" s="34" t="str">
        <f>IF(IF(E427&gt;Ficha!$R$1,"",E427)=0,"",IF(E427&gt;Ficha!$R$1,Ficha!$R$1,E427))</f>
        <v/>
      </c>
      <c r="Q427" s="1" t="str" cm="1">
        <f t="array" ref="Q427">IF(IF($E427&gt;Ficha!$R$1,"",F427)=0,"",IF($E427&gt;Ficha!$R$1,((_xll.ECONOMATICA(Portafolios!$B$19,"Return",$P$9,$B$1)/100)+1)*100,F427))</f>
        <v/>
      </c>
      <c r="R427" s="1" t="str" cm="1">
        <f t="array" ref="R427">IF(IF($E427&gt;Ficha!$R$1,"",G427)=0,"",IF($E427&gt;Ficha!$R$1,((_xll.ECONOMATICA(Portafolios!$F$19,"Return",$P$9,$B$1)/100)+1)*100,G427))</f>
        <v/>
      </c>
      <c r="S427" s="1" t="str" cm="1">
        <f t="array" ref="S427">IF(IF($E427&gt;Ficha!$R$1,"",H427)=0,"",IF($E427&gt;Ficha!$R$1,((_xll.ECONOMATICA(Portafolios!$J$19,"Return",$P$9,$B$1)/100)+1)*100,H427))</f>
        <v/>
      </c>
      <c r="T427" s="1" t="str" cm="1">
        <f t="array" ref="T427">IF(IF($E427&gt;Ficha!$R$1,"",I427)=0,"",IF($E427&gt;Ficha!$R$1,((_xll.ECONOMATICA(Estrategia!A438,"Return",$P$9,$B$1)/100)+1)*100,I427))</f>
        <v/>
      </c>
      <c r="U427" s="1" t="str" cm="1">
        <f t="array" ref="U427">IF(IF($E427&gt;Ficha!$R$1,"",J427)=0,"",IF($E427&gt;Ficha!$R$1,((_xll.ECONOMATICA($U$7,"Return",$P$9,$B$1)/100)+1)*100,J427))</f>
        <v/>
      </c>
      <c r="V427" s="1" t="str">
        <f>IF(IF($E$9&gt;Ficha!$R$1,"",K427)=0,"",IF($E$9&gt;Ficha!$R$1,"",K427))</f>
        <v/>
      </c>
    </row>
    <row r="428" spans="5:22" x14ac:dyDescent="0.3">
      <c r="E428" s="34"/>
      <c r="L428" s="30" t="str">
        <f t="shared" si="29"/>
        <v/>
      </c>
      <c r="M428" s="1" t="str">
        <f t="shared" si="30"/>
        <v/>
      </c>
      <c r="N428" s="1" t="str">
        <f t="shared" si="31"/>
        <v/>
      </c>
      <c r="O428" s="1" t="str">
        <f t="shared" si="32"/>
        <v/>
      </c>
      <c r="P428" s="34" t="str">
        <f>IF(IF(E428&gt;Ficha!$R$1,"",E428)=0,"",IF(E428&gt;Ficha!$R$1,Ficha!$R$1,E428))</f>
        <v/>
      </c>
      <c r="Q428" s="1" t="str" cm="1">
        <f t="array" ref="Q428">IF(IF($E428&gt;Ficha!$R$1,"",F428)=0,"",IF($E428&gt;Ficha!$R$1,((_xll.ECONOMATICA(Portafolios!$B$19,"Return",$P$9,$B$1)/100)+1)*100,F428))</f>
        <v/>
      </c>
      <c r="R428" s="1" t="str" cm="1">
        <f t="array" ref="R428">IF(IF($E428&gt;Ficha!$R$1,"",G428)=0,"",IF($E428&gt;Ficha!$R$1,((_xll.ECONOMATICA(Portafolios!$F$19,"Return",$P$9,$B$1)/100)+1)*100,G428))</f>
        <v/>
      </c>
      <c r="S428" s="1" t="str" cm="1">
        <f t="array" ref="S428">IF(IF($E428&gt;Ficha!$R$1,"",H428)=0,"",IF($E428&gt;Ficha!$R$1,((_xll.ECONOMATICA(Portafolios!$J$19,"Return",$P$9,$B$1)/100)+1)*100,H428))</f>
        <v/>
      </c>
      <c r="T428" s="1" t="str" cm="1">
        <f t="array" ref="T428">IF(IF($E428&gt;Ficha!$R$1,"",I428)=0,"",IF($E428&gt;Ficha!$R$1,((_xll.ECONOMATICA(Estrategia!A439,"Return",$P$9,$B$1)/100)+1)*100,I428))</f>
        <v/>
      </c>
      <c r="U428" s="1" t="str" cm="1">
        <f t="array" ref="U428">IF(IF($E428&gt;Ficha!$R$1,"",J428)=0,"",IF($E428&gt;Ficha!$R$1,((_xll.ECONOMATICA($U$7,"Return",$P$9,$B$1)/100)+1)*100,J428))</f>
        <v/>
      </c>
      <c r="V428" s="1" t="str">
        <f>IF(IF($E$9&gt;Ficha!$R$1,"",K428)=0,"",IF($E$9&gt;Ficha!$R$1,"",K428))</f>
        <v/>
      </c>
    </row>
    <row r="429" spans="5:22" x14ac:dyDescent="0.3">
      <c r="E429" s="34"/>
      <c r="L429" s="30" t="str">
        <f t="shared" si="29"/>
        <v/>
      </c>
      <c r="M429" s="1" t="str">
        <f t="shared" si="30"/>
        <v/>
      </c>
      <c r="N429" s="1" t="str">
        <f t="shared" si="31"/>
        <v/>
      </c>
      <c r="O429" s="1" t="str">
        <f t="shared" si="32"/>
        <v/>
      </c>
      <c r="P429" s="34" t="str">
        <f>IF(IF(E429&gt;Ficha!$R$1,"",E429)=0,"",IF(E429&gt;Ficha!$R$1,Ficha!$R$1,E429))</f>
        <v/>
      </c>
      <c r="Q429" s="1" t="str" cm="1">
        <f t="array" ref="Q429">IF(IF($E429&gt;Ficha!$R$1,"",F429)=0,"",IF($E429&gt;Ficha!$R$1,((_xll.ECONOMATICA(Portafolios!$B$19,"Return",$P$9,$B$1)/100)+1)*100,F429))</f>
        <v/>
      </c>
      <c r="R429" s="1" t="str" cm="1">
        <f t="array" ref="R429">IF(IF($E429&gt;Ficha!$R$1,"",G429)=0,"",IF($E429&gt;Ficha!$R$1,((_xll.ECONOMATICA(Portafolios!$F$19,"Return",$P$9,$B$1)/100)+1)*100,G429))</f>
        <v/>
      </c>
      <c r="S429" s="1" t="str" cm="1">
        <f t="array" ref="S429">IF(IF($E429&gt;Ficha!$R$1,"",H429)=0,"",IF($E429&gt;Ficha!$R$1,((_xll.ECONOMATICA(Portafolios!$J$19,"Return",$P$9,$B$1)/100)+1)*100,H429))</f>
        <v/>
      </c>
      <c r="T429" s="1" t="str" cm="1">
        <f t="array" ref="T429">IF(IF($E429&gt;Ficha!$R$1,"",I429)=0,"",IF($E429&gt;Ficha!$R$1,((_xll.ECONOMATICA(Estrategia!A440,"Return",$P$9,$B$1)/100)+1)*100,I429))</f>
        <v/>
      </c>
      <c r="U429" s="1" t="str" cm="1">
        <f t="array" ref="U429">IF(IF($E429&gt;Ficha!$R$1,"",J429)=0,"",IF($E429&gt;Ficha!$R$1,((_xll.ECONOMATICA($U$7,"Return",$P$9,$B$1)/100)+1)*100,J429))</f>
        <v/>
      </c>
      <c r="V429" s="1" t="str">
        <f>IF(IF($E$9&gt;Ficha!$R$1,"",K429)=0,"",IF($E$9&gt;Ficha!$R$1,"",K429))</f>
        <v/>
      </c>
    </row>
    <row r="430" spans="5:22" x14ac:dyDescent="0.3">
      <c r="E430" s="34"/>
      <c r="L430" s="30" t="str">
        <f t="shared" si="29"/>
        <v/>
      </c>
      <c r="M430" s="1" t="str">
        <f t="shared" si="30"/>
        <v/>
      </c>
      <c r="N430" s="1" t="str">
        <f t="shared" si="31"/>
        <v/>
      </c>
      <c r="O430" s="1" t="str">
        <f t="shared" si="32"/>
        <v/>
      </c>
      <c r="P430" s="34" t="str">
        <f>IF(IF(E430&gt;Ficha!$R$1,"",E430)=0,"",IF(E430&gt;Ficha!$R$1,Ficha!$R$1,E430))</f>
        <v/>
      </c>
      <c r="Q430" s="1" t="str" cm="1">
        <f t="array" ref="Q430">IF(IF($E430&gt;Ficha!$R$1,"",F430)=0,"",IF($E430&gt;Ficha!$R$1,((_xll.ECONOMATICA(Portafolios!$B$19,"Return",$P$9,$B$1)/100)+1)*100,F430))</f>
        <v/>
      </c>
      <c r="R430" s="1" t="str" cm="1">
        <f t="array" ref="R430">IF(IF($E430&gt;Ficha!$R$1,"",G430)=0,"",IF($E430&gt;Ficha!$R$1,((_xll.ECONOMATICA(Portafolios!$F$19,"Return",$P$9,$B$1)/100)+1)*100,G430))</f>
        <v/>
      </c>
      <c r="S430" s="1" t="str" cm="1">
        <f t="array" ref="S430">IF(IF($E430&gt;Ficha!$R$1,"",H430)=0,"",IF($E430&gt;Ficha!$R$1,((_xll.ECONOMATICA(Portafolios!$J$19,"Return",$P$9,$B$1)/100)+1)*100,H430))</f>
        <v/>
      </c>
      <c r="T430" s="1" t="str" cm="1">
        <f t="array" ref="T430">IF(IF($E430&gt;Ficha!$R$1,"",I430)=0,"",IF($E430&gt;Ficha!$R$1,((_xll.ECONOMATICA(Estrategia!A441,"Return",$P$9,$B$1)/100)+1)*100,I430))</f>
        <v/>
      </c>
      <c r="U430" s="1" t="str" cm="1">
        <f t="array" ref="U430">IF(IF($E430&gt;Ficha!$R$1,"",J430)=0,"",IF($E430&gt;Ficha!$R$1,((_xll.ECONOMATICA($U$7,"Return",$P$9,$B$1)/100)+1)*100,J430))</f>
        <v/>
      </c>
      <c r="V430" s="1" t="str">
        <f>IF(IF($E$9&gt;Ficha!$R$1,"",K430)=0,"",IF($E$9&gt;Ficha!$R$1,"",K430))</f>
        <v/>
      </c>
    </row>
    <row r="431" spans="5:22" x14ac:dyDescent="0.3">
      <c r="E431" s="34"/>
      <c r="L431" s="30" t="str">
        <f t="shared" si="29"/>
        <v/>
      </c>
      <c r="M431" s="1" t="str">
        <f t="shared" si="30"/>
        <v/>
      </c>
      <c r="N431" s="1" t="str">
        <f t="shared" si="31"/>
        <v/>
      </c>
      <c r="O431" s="1" t="str">
        <f t="shared" si="32"/>
        <v/>
      </c>
      <c r="P431" s="34" t="str">
        <f>IF(IF(E431&gt;Ficha!$R$1,"",E431)=0,"",IF(E431&gt;Ficha!$R$1,Ficha!$R$1,E431))</f>
        <v/>
      </c>
      <c r="Q431" s="1" t="str" cm="1">
        <f t="array" ref="Q431">IF(IF($E431&gt;Ficha!$R$1,"",F431)=0,"",IF($E431&gt;Ficha!$R$1,((_xll.ECONOMATICA(Portafolios!$B$19,"Return",$P$9,$B$1)/100)+1)*100,F431))</f>
        <v/>
      </c>
      <c r="R431" s="1" t="str" cm="1">
        <f t="array" ref="R431">IF(IF($E431&gt;Ficha!$R$1,"",G431)=0,"",IF($E431&gt;Ficha!$R$1,((_xll.ECONOMATICA(Portafolios!$F$19,"Return",$P$9,$B$1)/100)+1)*100,G431))</f>
        <v/>
      </c>
      <c r="S431" s="1" t="str" cm="1">
        <f t="array" ref="S431">IF(IF($E431&gt;Ficha!$R$1,"",H431)=0,"",IF($E431&gt;Ficha!$R$1,((_xll.ECONOMATICA(Portafolios!$J$19,"Return",$P$9,$B$1)/100)+1)*100,H431))</f>
        <v/>
      </c>
      <c r="T431" s="1" t="str" cm="1">
        <f t="array" ref="T431">IF(IF($E431&gt;Ficha!$R$1,"",I431)=0,"",IF($E431&gt;Ficha!$R$1,((_xll.ECONOMATICA(Estrategia!A442,"Return",$P$9,$B$1)/100)+1)*100,I431))</f>
        <v/>
      </c>
      <c r="U431" s="1" t="str" cm="1">
        <f t="array" ref="U431">IF(IF($E431&gt;Ficha!$R$1,"",J431)=0,"",IF($E431&gt;Ficha!$R$1,((_xll.ECONOMATICA($U$7,"Return",$P$9,$B$1)/100)+1)*100,J431))</f>
        <v/>
      </c>
      <c r="V431" s="1" t="str">
        <f>IF(IF($E$9&gt;Ficha!$R$1,"",K431)=0,"",IF($E$9&gt;Ficha!$R$1,"",K431))</f>
        <v/>
      </c>
    </row>
    <row r="432" spans="5:22" x14ac:dyDescent="0.3">
      <c r="E432" s="34"/>
      <c r="L432" s="30" t="str">
        <f t="shared" si="29"/>
        <v/>
      </c>
      <c r="M432" s="1" t="str">
        <f t="shared" si="30"/>
        <v/>
      </c>
      <c r="N432" s="1" t="str">
        <f t="shared" si="31"/>
        <v/>
      </c>
      <c r="O432" s="1" t="str">
        <f t="shared" si="32"/>
        <v/>
      </c>
      <c r="P432" s="34" t="str">
        <f>IF(IF(E432&gt;Ficha!$R$1,"",E432)=0,"",IF(E432&gt;Ficha!$R$1,Ficha!$R$1,E432))</f>
        <v/>
      </c>
      <c r="Q432" s="1" t="str" cm="1">
        <f t="array" ref="Q432">IF(IF($E432&gt;Ficha!$R$1,"",F432)=0,"",IF($E432&gt;Ficha!$R$1,((_xll.ECONOMATICA(Portafolios!$B$19,"Return",$P$9,$B$1)/100)+1)*100,F432))</f>
        <v/>
      </c>
      <c r="R432" s="1" t="str" cm="1">
        <f t="array" ref="R432">IF(IF($E432&gt;Ficha!$R$1,"",G432)=0,"",IF($E432&gt;Ficha!$R$1,((_xll.ECONOMATICA(Portafolios!$F$19,"Return",$P$9,$B$1)/100)+1)*100,G432))</f>
        <v/>
      </c>
      <c r="S432" s="1" t="str" cm="1">
        <f t="array" ref="S432">IF(IF($E432&gt;Ficha!$R$1,"",H432)=0,"",IF($E432&gt;Ficha!$R$1,((_xll.ECONOMATICA(Portafolios!$J$19,"Return",$P$9,$B$1)/100)+1)*100,H432))</f>
        <v/>
      </c>
      <c r="T432" s="1" t="str" cm="1">
        <f t="array" ref="T432">IF(IF($E432&gt;Ficha!$R$1,"",I432)=0,"",IF($E432&gt;Ficha!$R$1,((_xll.ECONOMATICA(Estrategia!A443,"Return",$P$9,$B$1)/100)+1)*100,I432))</f>
        <v/>
      </c>
      <c r="U432" s="1" t="str" cm="1">
        <f t="array" ref="U432">IF(IF($E432&gt;Ficha!$R$1,"",J432)=0,"",IF($E432&gt;Ficha!$R$1,((_xll.ECONOMATICA($U$7,"Return",$P$9,$B$1)/100)+1)*100,J432))</f>
        <v/>
      </c>
      <c r="V432" s="1" t="str">
        <f>IF(IF($E$9&gt;Ficha!$R$1,"",K432)=0,"",IF($E$9&gt;Ficha!$R$1,"",K432))</f>
        <v/>
      </c>
    </row>
    <row r="433" spans="5:22" x14ac:dyDescent="0.3">
      <c r="E433" s="34"/>
      <c r="L433" s="30" t="str">
        <f t="shared" si="29"/>
        <v/>
      </c>
      <c r="M433" s="1" t="str">
        <f t="shared" si="30"/>
        <v/>
      </c>
      <c r="N433" s="1" t="str">
        <f t="shared" si="31"/>
        <v/>
      </c>
      <c r="O433" s="1" t="str">
        <f t="shared" si="32"/>
        <v/>
      </c>
      <c r="P433" s="34" t="str">
        <f>IF(IF(E433&gt;Ficha!$R$1,"",E433)=0,"",IF(E433&gt;Ficha!$R$1,Ficha!$R$1,E433))</f>
        <v/>
      </c>
      <c r="Q433" s="1" t="str" cm="1">
        <f t="array" ref="Q433">IF(IF($E433&gt;Ficha!$R$1,"",F433)=0,"",IF($E433&gt;Ficha!$R$1,((_xll.ECONOMATICA(Portafolios!$B$19,"Return",$P$9,$B$1)/100)+1)*100,F433))</f>
        <v/>
      </c>
      <c r="R433" s="1" t="str" cm="1">
        <f t="array" ref="R433">IF(IF($E433&gt;Ficha!$R$1,"",G433)=0,"",IF($E433&gt;Ficha!$R$1,((_xll.ECONOMATICA(Portafolios!$F$19,"Return",$P$9,$B$1)/100)+1)*100,G433))</f>
        <v/>
      </c>
      <c r="S433" s="1" t="str" cm="1">
        <f t="array" ref="S433">IF(IF($E433&gt;Ficha!$R$1,"",H433)=0,"",IF($E433&gt;Ficha!$R$1,((_xll.ECONOMATICA(Portafolios!$J$19,"Return",$P$9,$B$1)/100)+1)*100,H433))</f>
        <v/>
      </c>
      <c r="T433" s="1" t="str" cm="1">
        <f t="array" ref="T433">IF(IF($E433&gt;Ficha!$R$1,"",I433)=0,"",IF($E433&gt;Ficha!$R$1,((_xll.ECONOMATICA(Estrategia!A444,"Return",$P$9,$B$1)/100)+1)*100,I433))</f>
        <v/>
      </c>
      <c r="U433" s="1" t="str" cm="1">
        <f t="array" ref="U433">IF(IF($E433&gt;Ficha!$R$1,"",J433)=0,"",IF($E433&gt;Ficha!$R$1,((_xll.ECONOMATICA($U$7,"Return",$P$9,$B$1)/100)+1)*100,J433))</f>
        <v/>
      </c>
      <c r="V433" s="1" t="str">
        <f>IF(IF($E$9&gt;Ficha!$R$1,"",K433)=0,"",IF($E$9&gt;Ficha!$R$1,"",K433))</f>
        <v/>
      </c>
    </row>
    <row r="434" spans="5:22" x14ac:dyDescent="0.3">
      <c r="E434" s="34"/>
      <c r="L434" s="30" t="str">
        <f t="shared" si="29"/>
        <v/>
      </c>
      <c r="M434" s="1" t="str">
        <f t="shared" si="30"/>
        <v/>
      </c>
      <c r="N434" s="1" t="str">
        <f t="shared" si="31"/>
        <v/>
      </c>
      <c r="O434" s="1" t="str">
        <f t="shared" si="32"/>
        <v/>
      </c>
      <c r="P434" s="34" t="str">
        <f>IF(IF(E434&gt;Ficha!$R$1,"",E434)=0,"",IF(E434&gt;Ficha!$R$1,Ficha!$R$1,E434))</f>
        <v/>
      </c>
      <c r="Q434" s="1" t="str" cm="1">
        <f t="array" ref="Q434">IF(IF($E434&gt;Ficha!$R$1,"",F434)=0,"",IF($E434&gt;Ficha!$R$1,((_xll.ECONOMATICA(Portafolios!$B$19,"Return",$P$9,$B$1)/100)+1)*100,F434))</f>
        <v/>
      </c>
      <c r="R434" s="1" t="str" cm="1">
        <f t="array" ref="R434">IF(IF($E434&gt;Ficha!$R$1,"",G434)=0,"",IF($E434&gt;Ficha!$R$1,((_xll.ECONOMATICA(Portafolios!$F$19,"Return",$P$9,$B$1)/100)+1)*100,G434))</f>
        <v/>
      </c>
      <c r="S434" s="1" t="str" cm="1">
        <f t="array" ref="S434">IF(IF($E434&gt;Ficha!$R$1,"",H434)=0,"",IF($E434&gt;Ficha!$R$1,((_xll.ECONOMATICA(Portafolios!$J$19,"Return",$P$9,$B$1)/100)+1)*100,H434))</f>
        <v/>
      </c>
      <c r="T434" s="1" t="str" cm="1">
        <f t="array" ref="T434">IF(IF($E434&gt;Ficha!$R$1,"",I434)=0,"",IF($E434&gt;Ficha!$R$1,((_xll.ECONOMATICA(Estrategia!A445,"Return",$P$9,$B$1)/100)+1)*100,I434))</f>
        <v/>
      </c>
      <c r="U434" s="1" t="str" cm="1">
        <f t="array" ref="U434">IF(IF($E434&gt;Ficha!$R$1,"",J434)=0,"",IF($E434&gt;Ficha!$R$1,((_xll.ECONOMATICA($U$7,"Return",$P$9,$B$1)/100)+1)*100,J434))</f>
        <v/>
      </c>
      <c r="V434" s="1" t="str">
        <f>IF(IF($E$9&gt;Ficha!$R$1,"",K434)=0,"",IF($E$9&gt;Ficha!$R$1,"",K434))</f>
        <v/>
      </c>
    </row>
    <row r="435" spans="5:22" x14ac:dyDescent="0.3">
      <c r="E435" s="34"/>
      <c r="L435" s="30" t="str">
        <f t="shared" si="29"/>
        <v/>
      </c>
      <c r="M435" s="1" t="str">
        <f t="shared" si="30"/>
        <v/>
      </c>
      <c r="N435" s="1" t="str">
        <f t="shared" si="31"/>
        <v/>
      </c>
      <c r="O435" s="1" t="str">
        <f t="shared" si="32"/>
        <v/>
      </c>
      <c r="P435" s="34" t="str">
        <f>IF(IF(E435&gt;Ficha!$R$1,"",E435)=0,"",IF(E435&gt;Ficha!$R$1,Ficha!$R$1,E435))</f>
        <v/>
      </c>
      <c r="Q435" s="1" t="str" cm="1">
        <f t="array" ref="Q435">IF(IF($E435&gt;Ficha!$R$1,"",F435)=0,"",IF($E435&gt;Ficha!$R$1,((_xll.ECONOMATICA(Portafolios!$B$19,"Return",$P$9,$B$1)/100)+1)*100,F435))</f>
        <v/>
      </c>
      <c r="R435" s="1" t="str" cm="1">
        <f t="array" ref="R435">IF(IF($E435&gt;Ficha!$R$1,"",G435)=0,"",IF($E435&gt;Ficha!$R$1,((_xll.ECONOMATICA(Portafolios!$F$19,"Return",$P$9,$B$1)/100)+1)*100,G435))</f>
        <v/>
      </c>
      <c r="S435" s="1" t="str" cm="1">
        <f t="array" ref="S435">IF(IF($E435&gt;Ficha!$R$1,"",H435)=0,"",IF($E435&gt;Ficha!$R$1,((_xll.ECONOMATICA(Portafolios!$J$19,"Return",$P$9,$B$1)/100)+1)*100,H435))</f>
        <v/>
      </c>
      <c r="T435" s="1" t="str" cm="1">
        <f t="array" ref="T435">IF(IF($E435&gt;Ficha!$R$1,"",I435)=0,"",IF($E435&gt;Ficha!$R$1,((_xll.ECONOMATICA(Estrategia!A446,"Return",$P$9,$B$1)/100)+1)*100,I435))</f>
        <v/>
      </c>
      <c r="U435" s="1" t="str" cm="1">
        <f t="array" ref="U435">IF(IF($E435&gt;Ficha!$R$1,"",J435)=0,"",IF($E435&gt;Ficha!$R$1,((_xll.ECONOMATICA($U$7,"Return",$P$9,$B$1)/100)+1)*100,J435))</f>
        <v/>
      </c>
      <c r="V435" s="1" t="str">
        <f>IF(IF($E$9&gt;Ficha!$R$1,"",K435)=0,"",IF($E$9&gt;Ficha!$R$1,"",K435))</f>
        <v/>
      </c>
    </row>
    <row r="436" spans="5:22" x14ac:dyDescent="0.3">
      <c r="E436" s="34"/>
      <c r="L436" s="30" t="str">
        <f t="shared" si="29"/>
        <v/>
      </c>
      <c r="M436" s="1" t="str">
        <f t="shared" si="30"/>
        <v/>
      </c>
      <c r="N436" s="1" t="str">
        <f t="shared" si="31"/>
        <v/>
      </c>
      <c r="O436" s="1" t="str">
        <f t="shared" si="32"/>
        <v/>
      </c>
      <c r="P436" s="34" t="str">
        <f>IF(IF(E436&gt;Ficha!$R$1,"",E436)=0,"",IF(E436&gt;Ficha!$R$1,Ficha!$R$1,E436))</f>
        <v/>
      </c>
      <c r="Q436" s="1" t="str" cm="1">
        <f t="array" ref="Q436">IF(IF($E436&gt;Ficha!$R$1,"",F436)=0,"",IF($E436&gt;Ficha!$R$1,((_xll.ECONOMATICA(Portafolios!$B$19,"Return",$P$9,$B$1)/100)+1)*100,F436))</f>
        <v/>
      </c>
      <c r="R436" s="1" t="str" cm="1">
        <f t="array" ref="R436">IF(IF($E436&gt;Ficha!$R$1,"",G436)=0,"",IF($E436&gt;Ficha!$R$1,((_xll.ECONOMATICA(Portafolios!$F$19,"Return",$P$9,$B$1)/100)+1)*100,G436))</f>
        <v/>
      </c>
      <c r="S436" s="1" t="str" cm="1">
        <f t="array" ref="S436">IF(IF($E436&gt;Ficha!$R$1,"",H436)=0,"",IF($E436&gt;Ficha!$R$1,((_xll.ECONOMATICA(Portafolios!$J$19,"Return",$P$9,$B$1)/100)+1)*100,H436))</f>
        <v/>
      </c>
      <c r="T436" s="1" t="str" cm="1">
        <f t="array" ref="T436">IF(IF($E436&gt;Ficha!$R$1,"",I436)=0,"",IF($E436&gt;Ficha!$R$1,((_xll.ECONOMATICA(Estrategia!A447,"Return",$P$9,$B$1)/100)+1)*100,I436))</f>
        <v/>
      </c>
      <c r="U436" s="1" t="str" cm="1">
        <f t="array" ref="U436">IF(IF($E436&gt;Ficha!$R$1,"",J436)=0,"",IF($E436&gt;Ficha!$R$1,((_xll.ECONOMATICA($U$7,"Return",$P$9,$B$1)/100)+1)*100,J436))</f>
        <v/>
      </c>
      <c r="V436" s="1" t="str">
        <f>IF(IF($E$9&gt;Ficha!$R$1,"",K436)=0,"",IF($E$9&gt;Ficha!$R$1,"",K436))</f>
        <v/>
      </c>
    </row>
    <row r="437" spans="5:22" x14ac:dyDescent="0.3">
      <c r="E437" s="34"/>
      <c r="L437" s="30" t="str">
        <f t="shared" si="29"/>
        <v/>
      </c>
      <c r="M437" s="1" t="str">
        <f t="shared" si="30"/>
        <v/>
      </c>
      <c r="N437" s="1" t="str">
        <f t="shared" si="31"/>
        <v/>
      </c>
      <c r="O437" s="1" t="str">
        <f t="shared" si="32"/>
        <v/>
      </c>
      <c r="P437" s="34" t="str">
        <f>IF(IF(E437&gt;Ficha!$R$1,"",E437)=0,"",IF(E437&gt;Ficha!$R$1,Ficha!$R$1,E437))</f>
        <v/>
      </c>
      <c r="Q437" s="1" t="str" cm="1">
        <f t="array" ref="Q437">IF(IF($E437&gt;Ficha!$R$1,"",F437)=0,"",IF($E437&gt;Ficha!$R$1,((_xll.ECONOMATICA(Portafolios!$B$19,"Return",$P$9,$B$1)/100)+1)*100,F437))</f>
        <v/>
      </c>
      <c r="R437" s="1" t="str" cm="1">
        <f t="array" ref="R437">IF(IF($E437&gt;Ficha!$R$1,"",G437)=0,"",IF($E437&gt;Ficha!$R$1,((_xll.ECONOMATICA(Portafolios!$F$19,"Return",$P$9,$B$1)/100)+1)*100,G437))</f>
        <v/>
      </c>
      <c r="S437" s="1" t="str" cm="1">
        <f t="array" ref="S437">IF(IF($E437&gt;Ficha!$R$1,"",H437)=0,"",IF($E437&gt;Ficha!$R$1,((_xll.ECONOMATICA(Portafolios!$J$19,"Return",$P$9,$B$1)/100)+1)*100,H437))</f>
        <v/>
      </c>
      <c r="T437" s="1" t="str" cm="1">
        <f t="array" ref="T437">IF(IF($E437&gt;Ficha!$R$1,"",I437)=0,"",IF($E437&gt;Ficha!$R$1,((_xll.ECONOMATICA(Estrategia!A448,"Return",$P$9,$B$1)/100)+1)*100,I437))</f>
        <v/>
      </c>
      <c r="U437" s="1" t="str" cm="1">
        <f t="array" ref="U437">IF(IF($E437&gt;Ficha!$R$1,"",J437)=0,"",IF($E437&gt;Ficha!$R$1,((_xll.ECONOMATICA($U$7,"Return",$P$9,$B$1)/100)+1)*100,J437))</f>
        <v/>
      </c>
      <c r="V437" s="1" t="str">
        <f>IF(IF($E$9&gt;Ficha!$R$1,"",K437)=0,"",IF($E$9&gt;Ficha!$R$1,"",K437))</f>
        <v/>
      </c>
    </row>
    <row r="438" spans="5:22" x14ac:dyDescent="0.3">
      <c r="E438" s="34"/>
      <c r="L438" s="30" t="str">
        <f t="shared" si="29"/>
        <v/>
      </c>
      <c r="M438" s="1" t="str">
        <f t="shared" si="30"/>
        <v/>
      </c>
      <c r="N438" s="1" t="str">
        <f t="shared" si="31"/>
        <v/>
      </c>
      <c r="O438" s="1" t="str">
        <f t="shared" si="32"/>
        <v/>
      </c>
      <c r="P438" s="34" t="str">
        <f>IF(IF(E438&gt;Ficha!$R$1,"",E438)=0,"",IF(E438&gt;Ficha!$R$1,Ficha!$R$1,E438))</f>
        <v/>
      </c>
      <c r="Q438" s="1" t="str" cm="1">
        <f t="array" ref="Q438">IF(IF($E438&gt;Ficha!$R$1,"",F438)=0,"",IF($E438&gt;Ficha!$R$1,((_xll.ECONOMATICA(Portafolios!$B$19,"Return",$P$9,$B$1)/100)+1)*100,F438))</f>
        <v/>
      </c>
      <c r="R438" s="1" t="str" cm="1">
        <f t="array" ref="R438">IF(IF($E438&gt;Ficha!$R$1,"",G438)=0,"",IF($E438&gt;Ficha!$R$1,((_xll.ECONOMATICA(Portafolios!$F$19,"Return",$P$9,$B$1)/100)+1)*100,G438))</f>
        <v/>
      </c>
      <c r="S438" s="1" t="str" cm="1">
        <f t="array" ref="S438">IF(IF($E438&gt;Ficha!$R$1,"",H438)=0,"",IF($E438&gt;Ficha!$R$1,((_xll.ECONOMATICA(Portafolios!$J$19,"Return",$P$9,$B$1)/100)+1)*100,H438))</f>
        <v/>
      </c>
      <c r="T438" s="1" t="str" cm="1">
        <f t="array" ref="T438">IF(IF($E438&gt;Ficha!$R$1,"",I438)=0,"",IF($E438&gt;Ficha!$R$1,((_xll.ECONOMATICA(Estrategia!A449,"Return",$P$9,$B$1)/100)+1)*100,I438))</f>
        <v/>
      </c>
      <c r="U438" s="1" t="str" cm="1">
        <f t="array" ref="U438">IF(IF($E438&gt;Ficha!$R$1,"",J438)=0,"",IF($E438&gt;Ficha!$R$1,((_xll.ECONOMATICA($U$7,"Return",$P$9,$B$1)/100)+1)*100,J438))</f>
        <v/>
      </c>
      <c r="V438" s="1" t="str">
        <f>IF(IF($E$9&gt;Ficha!$R$1,"",K438)=0,"",IF($E$9&gt;Ficha!$R$1,"",K438))</f>
        <v/>
      </c>
    </row>
    <row r="439" spans="5:22" x14ac:dyDescent="0.3">
      <c r="E439" s="34"/>
      <c r="L439" s="30" t="str">
        <f t="shared" si="29"/>
        <v/>
      </c>
      <c r="M439" s="1" t="str">
        <f t="shared" si="30"/>
        <v/>
      </c>
      <c r="N439" s="1" t="str">
        <f t="shared" si="31"/>
        <v/>
      </c>
      <c r="O439" s="1" t="str">
        <f t="shared" si="32"/>
        <v/>
      </c>
      <c r="P439" s="34" t="str">
        <f>IF(IF(E439&gt;Ficha!$R$1,"",E439)=0,"",IF(E439&gt;Ficha!$R$1,Ficha!$R$1,E439))</f>
        <v/>
      </c>
      <c r="Q439" s="1" t="str" cm="1">
        <f t="array" ref="Q439">IF(IF($E439&gt;Ficha!$R$1,"",F439)=0,"",IF($E439&gt;Ficha!$R$1,((_xll.ECONOMATICA(Portafolios!$B$19,"Return",$P$9,$B$1)/100)+1)*100,F439))</f>
        <v/>
      </c>
      <c r="R439" s="1" t="str" cm="1">
        <f t="array" ref="R439">IF(IF($E439&gt;Ficha!$R$1,"",G439)=0,"",IF($E439&gt;Ficha!$R$1,((_xll.ECONOMATICA(Portafolios!$F$19,"Return",$P$9,$B$1)/100)+1)*100,G439))</f>
        <v/>
      </c>
      <c r="S439" s="1" t="str" cm="1">
        <f t="array" ref="S439">IF(IF($E439&gt;Ficha!$R$1,"",H439)=0,"",IF($E439&gt;Ficha!$R$1,((_xll.ECONOMATICA(Portafolios!$J$19,"Return",$P$9,$B$1)/100)+1)*100,H439))</f>
        <v/>
      </c>
      <c r="T439" s="1" t="str" cm="1">
        <f t="array" ref="T439">IF(IF($E439&gt;Ficha!$R$1,"",I439)=0,"",IF($E439&gt;Ficha!$R$1,((_xll.ECONOMATICA(Estrategia!A450,"Return",$P$9,$B$1)/100)+1)*100,I439))</f>
        <v/>
      </c>
      <c r="U439" s="1" t="str" cm="1">
        <f t="array" ref="U439">IF(IF($E439&gt;Ficha!$R$1,"",J439)=0,"",IF($E439&gt;Ficha!$R$1,((_xll.ECONOMATICA($U$7,"Return",$P$9,$B$1)/100)+1)*100,J439))</f>
        <v/>
      </c>
      <c r="V439" s="1" t="str">
        <f>IF(IF($E$9&gt;Ficha!$R$1,"",K439)=0,"",IF($E$9&gt;Ficha!$R$1,"",K439))</f>
        <v/>
      </c>
    </row>
    <row r="440" spans="5:22" x14ac:dyDescent="0.3">
      <c r="E440" s="34"/>
      <c r="L440" s="30" t="str">
        <f t="shared" si="29"/>
        <v/>
      </c>
      <c r="M440" s="1" t="str">
        <f t="shared" si="30"/>
        <v/>
      </c>
      <c r="N440" s="1" t="str">
        <f t="shared" si="31"/>
        <v/>
      </c>
      <c r="O440" s="1" t="str">
        <f t="shared" si="32"/>
        <v/>
      </c>
      <c r="P440" s="34" t="str">
        <f>IF(IF(E440&gt;Ficha!$R$1,"",E440)=0,"",IF(E440&gt;Ficha!$R$1,Ficha!$R$1,E440))</f>
        <v/>
      </c>
      <c r="Q440" s="1" t="str" cm="1">
        <f t="array" ref="Q440">IF(IF($E440&gt;Ficha!$R$1,"",F440)=0,"",IF($E440&gt;Ficha!$R$1,((_xll.ECONOMATICA(Portafolios!$B$19,"Return",$P$9,$B$1)/100)+1)*100,F440))</f>
        <v/>
      </c>
      <c r="R440" s="1" t="str" cm="1">
        <f t="array" ref="R440">IF(IF($E440&gt;Ficha!$R$1,"",G440)=0,"",IF($E440&gt;Ficha!$R$1,((_xll.ECONOMATICA(Portafolios!$F$19,"Return",$P$9,$B$1)/100)+1)*100,G440))</f>
        <v/>
      </c>
      <c r="S440" s="1" t="str" cm="1">
        <f t="array" ref="S440">IF(IF($E440&gt;Ficha!$R$1,"",H440)=0,"",IF($E440&gt;Ficha!$R$1,((_xll.ECONOMATICA(Portafolios!$J$19,"Return",$P$9,$B$1)/100)+1)*100,H440))</f>
        <v/>
      </c>
      <c r="T440" s="1" t="str" cm="1">
        <f t="array" ref="T440">IF(IF($E440&gt;Ficha!$R$1,"",I440)=0,"",IF($E440&gt;Ficha!$R$1,((_xll.ECONOMATICA(Estrategia!A451,"Return",$P$9,$B$1)/100)+1)*100,I440))</f>
        <v/>
      </c>
      <c r="U440" s="1" t="str" cm="1">
        <f t="array" ref="U440">IF(IF($E440&gt;Ficha!$R$1,"",J440)=0,"",IF($E440&gt;Ficha!$R$1,((_xll.ECONOMATICA($U$7,"Return",$P$9,$B$1)/100)+1)*100,J440))</f>
        <v/>
      </c>
      <c r="V440" s="1" t="str">
        <f>IF(IF($E$9&gt;Ficha!$R$1,"",K440)=0,"",IF($E$9&gt;Ficha!$R$1,"",K440))</f>
        <v/>
      </c>
    </row>
    <row r="441" spans="5:22" x14ac:dyDescent="0.3">
      <c r="E441" s="34"/>
      <c r="L441" s="30" t="str">
        <f t="shared" si="29"/>
        <v/>
      </c>
      <c r="M441" s="1" t="str">
        <f t="shared" si="30"/>
        <v/>
      </c>
      <c r="N441" s="1" t="str">
        <f t="shared" si="31"/>
        <v/>
      </c>
      <c r="O441" s="1" t="str">
        <f t="shared" si="32"/>
        <v/>
      </c>
      <c r="P441" s="34" t="str">
        <f>IF(IF(E441&gt;Ficha!$R$1,"",E441)=0,"",IF(E441&gt;Ficha!$R$1,Ficha!$R$1,E441))</f>
        <v/>
      </c>
      <c r="Q441" s="1" t="str" cm="1">
        <f t="array" ref="Q441">IF(IF($E441&gt;Ficha!$R$1,"",F441)=0,"",IF($E441&gt;Ficha!$R$1,((_xll.ECONOMATICA(Portafolios!$B$19,"Return",$P$9,$B$1)/100)+1)*100,F441))</f>
        <v/>
      </c>
      <c r="R441" s="1" t="str" cm="1">
        <f t="array" ref="R441">IF(IF($E441&gt;Ficha!$R$1,"",G441)=0,"",IF($E441&gt;Ficha!$R$1,((_xll.ECONOMATICA(Portafolios!$F$19,"Return",$P$9,$B$1)/100)+1)*100,G441))</f>
        <v/>
      </c>
      <c r="S441" s="1" t="str" cm="1">
        <f t="array" ref="S441">IF(IF($E441&gt;Ficha!$R$1,"",H441)=0,"",IF($E441&gt;Ficha!$R$1,((_xll.ECONOMATICA(Portafolios!$J$19,"Return",$P$9,$B$1)/100)+1)*100,H441))</f>
        <v/>
      </c>
      <c r="T441" s="1" t="str" cm="1">
        <f t="array" ref="T441">IF(IF($E441&gt;Ficha!$R$1,"",I441)=0,"",IF($E441&gt;Ficha!$R$1,((_xll.ECONOMATICA(Estrategia!A452,"Return",$P$9,$B$1)/100)+1)*100,I441))</f>
        <v/>
      </c>
      <c r="U441" s="1" t="str" cm="1">
        <f t="array" ref="U441">IF(IF($E441&gt;Ficha!$R$1,"",J441)=0,"",IF($E441&gt;Ficha!$R$1,((_xll.ECONOMATICA($U$7,"Return",$P$9,$B$1)/100)+1)*100,J441))</f>
        <v/>
      </c>
      <c r="V441" s="1" t="str">
        <f>IF(IF($E$9&gt;Ficha!$R$1,"",K441)=0,"",IF($E$9&gt;Ficha!$R$1,"",K441))</f>
        <v/>
      </c>
    </row>
    <row r="442" spans="5:22" x14ac:dyDescent="0.3">
      <c r="E442" s="34"/>
      <c r="L442" s="30" t="str">
        <f t="shared" si="29"/>
        <v/>
      </c>
      <c r="M442" s="1" t="str">
        <f t="shared" si="30"/>
        <v/>
      </c>
      <c r="N442" s="1" t="str">
        <f t="shared" si="31"/>
        <v/>
      </c>
      <c r="O442" s="1" t="str">
        <f t="shared" si="32"/>
        <v/>
      </c>
      <c r="P442" s="34" t="str">
        <f>IF(IF(E442&gt;Ficha!$R$1,"",E442)=0,"",IF(E442&gt;Ficha!$R$1,Ficha!$R$1,E442))</f>
        <v/>
      </c>
      <c r="Q442" s="1" t="str" cm="1">
        <f t="array" ref="Q442">IF(IF($E442&gt;Ficha!$R$1,"",F442)=0,"",IF($E442&gt;Ficha!$R$1,((_xll.ECONOMATICA(Portafolios!$B$19,"Return",$P$9,$B$1)/100)+1)*100,F442))</f>
        <v/>
      </c>
      <c r="R442" s="1" t="str" cm="1">
        <f t="array" ref="R442">IF(IF($E442&gt;Ficha!$R$1,"",G442)=0,"",IF($E442&gt;Ficha!$R$1,((_xll.ECONOMATICA(Portafolios!$F$19,"Return",$P$9,$B$1)/100)+1)*100,G442))</f>
        <v/>
      </c>
      <c r="S442" s="1" t="str" cm="1">
        <f t="array" ref="S442">IF(IF($E442&gt;Ficha!$R$1,"",H442)=0,"",IF($E442&gt;Ficha!$R$1,((_xll.ECONOMATICA(Portafolios!$J$19,"Return",$P$9,$B$1)/100)+1)*100,H442))</f>
        <v/>
      </c>
      <c r="T442" s="1" t="str" cm="1">
        <f t="array" ref="T442">IF(IF($E442&gt;Ficha!$R$1,"",I442)=0,"",IF($E442&gt;Ficha!$R$1,((_xll.ECONOMATICA(Estrategia!A453,"Return",$P$9,$B$1)/100)+1)*100,I442))</f>
        <v/>
      </c>
      <c r="U442" s="1" t="str" cm="1">
        <f t="array" ref="U442">IF(IF($E442&gt;Ficha!$R$1,"",J442)=0,"",IF($E442&gt;Ficha!$R$1,((_xll.ECONOMATICA($U$7,"Return",$P$9,$B$1)/100)+1)*100,J442))</f>
        <v/>
      </c>
      <c r="V442" s="1" t="str">
        <f>IF(IF($E$9&gt;Ficha!$R$1,"",K442)=0,"",IF($E$9&gt;Ficha!$R$1,"",K442))</f>
        <v/>
      </c>
    </row>
    <row r="443" spans="5:22" x14ac:dyDescent="0.3">
      <c r="E443" s="34"/>
      <c r="L443" s="30" t="str">
        <f t="shared" si="29"/>
        <v/>
      </c>
      <c r="M443" s="1" t="str">
        <f t="shared" si="30"/>
        <v/>
      </c>
      <c r="N443" s="1" t="str">
        <f t="shared" si="31"/>
        <v/>
      </c>
      <c r="O443" s="1" t="str">
        <f t="shared" si="32"/>
        <v/>
      </c>
      <c r="P443" s="34" t="str">
        <f>IF(IF(E443&gt;Ficha!$R$1,"",E443)=0,"",IF(E443&gt;Ficha!$R$1,Ficha!$R$1,E443))</f>
        <v/>
      </c>
      <c r="Q443" s="1" t="str" cm="1">
        <f t="array" ref="Q443">IF(IF($E443&gt;Ficha!$R$1,"",F443)=0,"",IF($E443&gt;Ficha!$R$1,((_xll.ECONOMATICA(Portafolios!$B$19,"Return",$P$9,$B$1)/100)+1)*100,F443))</f>
        <v/>
      </c>
      <c r="R443" s="1" t="str" cm="1">
        <f t="array" ref="R443">IF(IF($E443&gt;Ficha!$R$1,"",G443)=0,"",IF($E443&gt;Ficha!$R$1,((_xll.ECONOMATICA(Portafolios!$F$19,"Return",$P$9,$B$1)/100)+1)*100,G443))</f>
        <v/>
      </c>
      <c r="S443" s="1" t="str" cm="1">
        <f t="array" ref="S443">IF(IF($E443&gt;Ficha!$R$1,"",H443)=0,"",IF($E443&gt;Ficha!$R$1,((_xll.ECONOMATICA(Portafolios!$J$19,"Return",$P$9,$B$1)/100)+1)*100,H443))</f>
        <v/>
      </c>
      <c r="T443" s="1" t="str" cm="1">
        <f t="array" ref="T443">IF(IF($E443&gt;Ficha!$R$1,"",I443)=0,"",IF($E443&gt;Ficha!$R$1,((_xll.ECONOMATICA(Estrategia!A454,"Return",$P$9,$B$1)/100)+1)*100,I443))</f>
        <v/>
      </c>
      <c r="U443" s="1" t="str" cm="1">
        <f t="array" ref="U443">IF(IF($E443&gt;Ficha!$R$1,"",J443)=0,"",IF($E443&gt;Ficha!$R$1,((_xll.ECONOMATICA($U$7,"Return",$P$9,$B$1)/100)+1)*100,J443))</f>
        <v/>
      </c>
      <c r="V443" s="1" t="str">
        <f>IF(IF($E$9&gt;Ficha!$R$1,"",K443)=0,"",IF($E$9&gt;Ficha!$R$1,"",K443))</f>
        <v/>
      </c>
    </row>
    <row r="444" spans="5:22" x14ac:dyDescent="0.3">
      <c r="E444" s="34"/>
      <c r="L444" s="30" t="str">
        <f t="shared" si="29"/>
        <v/>
      </c>
      <c r="M444" s="1" t="str">
        <f t="shared" si="30"/>
        <v/>
      </c>
      <c r="N444" s="1" t="str">
        <f t="shared" si="31"/>
        <v/>
      </c>
      <c r="O444" s="1" t="str">
        <f t="shared" si="32"/>
        <v/>
      </c>
      <c r="P444" s="34" t="str">
        <f>IF(IF(E444&gt;Ficha!$R$1,"",E444)=0,"",IF(E444&gt;Ficha!$R$1,Ficha!$R$1,E444))</f>
        <v/>
      </c>
      <c r="Q444" s="1" t="str" cm="1">
        <f t="array" ref="Q444">IF(IF($E444&gt;Ficha!$R$1,"",F444)=0,"",IF($E444&gt;Ficha!$R$1,((_xll.ECONOMATICA(Portafolios!$B$19,"Return",$P$9,$B$1)/100)+1)*100,F444))</f>
        <v/>
      </c>
      <c r="R444" s="1" t="str" cm="1">
        <f t="array" ref="R444">IF(IF($E444&gt;Ficha!$R$1,"",G444)=0,"",IF($E444&gt;Ficha!$R$1,((_xll.ECONOMATICA(Portafolios!$F$19,"Return",$P$9,$B$1)/100)+1)*100,G444))</f>
        <v/>
      </c>
      <c r="S444" s="1" t="str" cm="1">
        <f t="array" ref="S444">IF(IF($E444&gt;Ficha!$R$1,"",H444)=0,"",IF($E444&gt;Ficha!$R$1,((_xll.ECONOMATICA(Portafolios!$J$19,"Return",$P$9,$B$1)/100)+1)*100,H444))</f>
        <v/>
      </c>
      <c r="T444" s="1" t="str" cm="1">
        <f t="array" ref="T444">IF(IF($E444&gt;Ficha!$R$1,"",I444)=0,"",IF($E444&gt;Ficha!$R$1,((_xll.ECONOMATICA(Estrategia!A455,"Return",$P$9,$B$1)/100)+1)*100,I444))</f>
        <v/>
      </c>
      <c r="U444" s="1" t="str" cm="1">
        <f t="array" ref="U444">IF(IF($E444&gt;Ficha!$R$1,"",J444)=0,"",IF($E444&gt;Ficha!$R$1,((_xll.ECONOMATICA($U$7,"Return",$P$9,$B$1)/100)+1)*100,J444))</f>
        <v/>
      </c>
      <c r="V444" s="1" t="str">
        <f>IF(IF($E$9&gt;Ficha!$R$1,"",K444)=0,"",IF($E$9&gt;Ficha!$R$1,"",K444))</f>
        <v/>
      </c>
    </row>
    <row r="445" spans="5:22" x14ac:dyDescent="0.3">
      <c r="E445" s="34"/>
      <c r="L445" s="30" t="str">
        <f t="shared" si="29"/>
        <v/>
      </c>
      <c r="M445" s="1" t="str">
        <f t="shared" si="30"/>
        <v/>
      </c>
      <c r="N445" s="1" t="str">
        <f t="shared" si="31"/>
        <v/>
      </c>
      <c r="O445" s="1" t="str">
        <f t="shared" si="32"/>
        <v/>
      </c>
      <c r="P445" s="34" t="str">
        <f>IF(IF(E445&gt;Ficha!$R$1,"",E445)=0,"",IF(E445&gt;Ficha!$R$1,Ficha!$R$1,E445))</f>
        <v/>
      </c>
      <c r="Q445" s="1" t="str" cm="1">
        <f t="array" ref="Q445">IF(IF($E445&gt;Ficha!$R$1,"",F445)=0,"",IF($E445&gt;Ficha!$R$1,((_xll.ECONOMATICA(Portafolios!$B$19,"Return",$P$9,$B$1)/100)+1)*100,F445))</f>
        <v/>
      </c>
      <c r="R445" s="1" t="str" cm="1">
        <f t="array" ref="R445">IF(IF($E445&gt;Ficha!$R$1,"",G445)=0,"",IF($E445&gt;Ficha!$R$1,((_xll.ECONOMATICA(Portafolios!$F$19,"Return",$P$9,$B$1)/100)+1)*100,G445))</f>
        <v/>
      </c>
      <c r="S445" s="1" t="str" cm="1">
        <f t="array" ref="S445">IF(IF($E445&gt;Ficha!$R$1,"",H445)=0,"",IF($E445&gt;Ficha!$R$1,((_xll.ECONOMATICA(Portafolios!$J$19,"Return",$P$9,$B$1)/100)+1)*100,H445))</f>
        <v/>
      </c>
      <c r="T445" s="1" t="str" cm="1">
        <f t="array" ref="T445">IF(IF($E445&gt;Ficha!$R$1,"",I445)=0,"",IF($E445&gt;Ficha!$R$1,((_xll.ECONOMATICA(Estrategia!A456,"Return",$P$9,$B$1)/100)+1)*100,I445))</f>
        <v/>
      </c>
      <c r="U445" s="1" t="str" cm="1">
        <f t="array" ref="U445">IF(IF($E445&gt;Ficha!$R$1,"",J445)=0,"",IF($E445&gt;Ficha!$R$1,((_xll.ECONOMATICA($U$7,"Return",$P$9,$B$1)/100)+1)*100,J445))</f>
        <v/>
      </c>
      <c r="V445" s="1" t="str">
        <f>IF(IF($E$9&gt;Ficha!$R$1,"",K445)=0,"",IF($E$9&gt;Ficha!$R$1,"",K445))</f>
        <v/>
      </c>
    </row>
    <row r="446" spans="5:22" x14ac:dyDescent="0.3">
      <c r="E446" s="34"/>
      <c r="L446" s="30" t="str">
        <f t="shared" si="29"/>
        <v/>
      </c>
      <c r="M446" s="1" t="str">
        <f t="shared" si="30"/>
        <v/>
      </c>
      <c r="N446" s="1" t="str">
        <f t="shared" si="31"/>
        <v/>
      </c>
      <c r="O446" s="1" t="str">
        <f t="shared" si="32"/>
        <v/>
      </c>
      <c r="P446" s="34" t="str">
        <f>IF(IF(E446&gt;Ficha!$R$1,"",E446)=0,"",IF(E446&gt;Ficha!$R$1,Ficha!$R$1,E446))</f>
        <v/>
      </c>
      <c r="Q446" s="1" t="str" cm="1">
        <f t="array" ref="Q446">IF(IF($E446&gt;Ficha!$R$1,"",F446)=0,"",IF($E446&gt;Ficha!$R$1,((_xll.ECONOMATICA(Portafolios!$B$19,"Return",$P$9,$B$1)/100)+1)*100,F446))</f>
        <v/>
      </c>
      <c r="R446" s="1" t="str" cm="1">
        <f t="array" ref="R446">IF(IF($E446&gt;Ficha!$R$1,"",G446)=0,"",IF($E446&gt;Ficha!$R$1,((_xll.ECONOMATICA(Portafolios!$F$19,"Return",$P$9,$B$1)/100)+1)*100,G446))</f>
        <v/>
      </c>
      <c r="S446" s="1" t="str" cm="1">
        <f t="array" ref="S446">IF(IF($E446&gt;Ficha!$R$1,"",H446)=0,"",IF($E446&gt;Ficha!$R$1,((_xll.ECONOMATICA(Portafolios!$J$19,"Return",$P$9,$B$1)/100)+1)*100,H446))</f>
        <v/>
      </c>
      <c r="T446" s="1" t="str" cm="1">
        <f t="array" ref="T446">IF(IF($E446&gt;Ficha!$R$1,"",I446)=0,"",IF($E446&gt;Ficha!$R$1,((_xll.ECONOMATICA(Estrategia!A457,"Return",$P$9,$B$1)/100)+1)*100,I446))</f>
        <v/>
      </c>
      <c r="U446" s="1" t="str" cm="1">
        <f t="array" ref="U446">IF(IF($E446&gt;Ficha!$R$1,"",J446)=0,"",IF($E446&gt;Ficha!$R$1,((_xll.ECONOMATICA($U$7,"Return",$P$9,$B$1)/100)+1)*100,J446))</f>
        <v/>
      </c>
      <c r="V446" s="1" t="str">
        <f>IF(IF($E$9&gt;Ficha!$R$1,"",K446)=0,"",IF($E$9&gt;Ficha!$R$1,"",K446))</f>
        <v/>
      </c>
    </row>
    <row r="447" spans="5:22" x14ac:dyDescent="0.3">
      <c r="E447" s="34"/>
      <c r="L447" s="30" t="str">
        <f t="shared" si="29"/>
        <v/>
      </c>
      <c r="M447" s="1" t="str">
        <f t="shared" si="30"/>
        <v/>
      </c>
      <c r="N447" s="1" t="str">
        <f t="shared" si="31"/>
        <v/>
      </c>
      <c r="O447" s="1" t="str">
        <f t="shared" si="32"/>
        <v/>
      </c>
      <c r="P447" s="34" t="str">
        <f>IF(IF(E447&gt;Ficha!$R$1,"",E447)=0,"",IF(E447&gt;Ficha!$R$1,Ficha!$R$1,E447))</f>
        <v/>
      </c>
      <c r="Q447" s="1" t="str" cm="1">
        <f t="array" ref="Q447">IF(IF($E447&gt;Ficha!$R$1,"",F447)=0,"",IF($E447&gt;Ficha!$R$1,((_xll.ECONOMATICA(Portafolios!$B$19,"Return",$P$9,$B$1)/100)+1)*100,F447))</f>
        <v/>
      </c>
      <c r="R447" s="1" t="str" cm="1">
        <f t="array" ref="R447">IF(IF($E447&gt;Ficha!$R$1,"",G447)=0,"",IF($E447&gt;Ficha!$R$1,((_xll.ECONOMATICA(Portafolios!$F$19,"Return",$P$9,$B$1)/100)+1)*100,G447))</f>
        <v/>
      </c>
      <c r="S447" s="1" t="str" cm="1">
        <f t="array" ref="S447">IF(IF($E447&gt;Ficha!$R$1,"",H447)=0,"",IF($E447&gt;Ficha!$R$1,((_xll.ECONOMATICA(Portafolios!$J$19,"Return",$P$9,$B$1)/100)+1)*100,H447))</f>
        <v/>
      </c>
      <c r="T447" s="1" t="str" cm="1">
        <f t="array" ref="T447">IF(IF($E447&gt;Ficha!$R$1,"",I447)=0,"",IF($E447&gt;Ficha!$R$1,((_xll.ECONOMATICA(Estrategia!A458,"Return",$P$9,$B$1)/100)+1)*100,I447))</f>
        <v/>
      </c>
      <c r="U447" s="1" t="str" cm="1">
        <f t="array" ref="U447">IF(IF($E447&gt;Ficha!$R$1,"",J447)=0,"",IF($E447&gt;Ficha!$R$1,((_xll.ECONOMATICA($U$7,"Return",$P$9,$B$1)/100)+1)*100,J447))</f>
        <v/>
      </c>
      <c r="V447" s="1" t="str">
        <f>IF(IF($E$9&gt;Ficha!$R$1,"",K447)=0,"",IF($E$9&gt;Ficha!$R$1,"",K447))</f>
        <v/>
      </c>
    </row>
    <row r="448" spans="5:22" x14ac:dyDescent="0.3">
      <c r="E448" s="34"/>
      <c r="L448" s="30" t="str">
        <f t="shared" si="29"/>
        <v/>
      </c>
      <c r="M448" s="1" t="str">
        <f t="shared" si="30"/>
        <v/>
      </c>
      <c r="N448" s="1" t="str">
        <f t="shared" si="31"/>
        <v/>
      </c>
      <c r="O448" s="1" t="str">
        <f t="shared" si="32"/>
        <v/>
      </c>
      <c r="P448" s="34" t="str">
        <f>IF(IF(E448&gt;Ficha!$R$1,"",E448)=0,"",IF(E448&gt;Ficha!$R$1,Ficha!$R$1,E448))</f>
        <v/>
      </c>
      <c r="Q448" s="1" t="str" cm="1">
        <f t="array" ref="Q448">IF(IF($E448&gt;Ficha!$R$1,"",F448)=0,"",IF($E448&gt;Ficha!$R$1,((_xll.ECONOMATICA(Portafolios!$B$19,"Return",$P$9,$B$1)/100)+1)*100,F448))</f>
        <v/>
      </c>
      <c r="R448" s="1" t="str" cm="1">
        <f t="array" ref="R448">IF(IF($E448&gt;Ficha!$R$1,"",G448)=0,"",IF($E448&gt;Ficha!$R$1,((_xll.ECONOMATICA(Portafolios!$F$19,"Return",$P$9,$B$1)/100)+1)*100,G448))</f>
        <v/>
      </c>
      <c r="S448" s="1" t="str" cm="1">
        <f t="array" ref="S448">IF(IF($E448&gt;Ficha!$R$1,"",H448)=0,"",IF($E448&gt;Ficha!$R$1,((_xll.ECONOMATICA(Portafolios!$J$19,"Return",$P$9,$B$1)/100)+1)*100,H448))</f>
        <v/>
      </c>
      <c r="T448" s="1" t="str" cm="1">
        <f t="array" ref="T448">IF(IF($E448&gt;Ficha!$R$1,"",I448)=0,"",IF($E448&gt;Ficha!$R$1,((_xll.ECONOMATICA(Estrategia!A459,"Return",$P$9,$B$1)/100)+1)*100,I448))</f>
        <v/>
      </c>
      <c r="U448" s="1" t="str" cm="1">
        <f t="array" ref="U448">IF(IF($E448&gt;Ficha!$R$1,"",J448)=0,"",IF($E448&gt;Ficha!$R$1,((_xll.ECONOMATICA($U$7,"Return",$P$9,$B$1)/100)+1)*100,J448))</f>
        <v/>
      </c>
      <c r="V448" s="1" t="str">
        <f>IF(IF($E$9&gt;Ficha!$R$1,"",K448)=0,"",IF($E$9&gt;Ficha!$R$1,"",K448))</f>
        <v/>
      </c>
    </row>
    <row r="449" spans="5:22" x14ac:dyDescent="0.3">
      <c r="E449" s="34"/>
      <c r="L449" s="30" t="str">
        <f t="shared" si="29"/>
        <v/>
      </c>
      <c r="M449" s="1" t="str">
        <f t="shared" si="30"/>
        <v/>
      </c>
      <c r="N449" s="1" t="str">
        <f t="shared" si="31"/>
        <v/>
      </c>
      <c r="O449" s="1" t="str">
        <f t="shared" si="32"/>
        <v/>
      </c>
      <c r="P449" s="34" t="str">
        <f>IF(IF(E449&gt;Ficha!$R$1,"",E449)=0,"",IF(E449&gt;Ficha!$R$1,Ficha!$R$1,E449))</f>
        <v/>
      </c>
      <c r="Q449" s="1" t="str" cm="1">
        <f t="array" ref="Q449">IF(IF($E449&gt;Ficha!$R$1,"",F449)=0,"",IF($E449&gt;Ficha!$R$1,((_xll.ECONOMATICA(Portafolios!$B$19,"Return",$P$9,$B$1)/100)+1)*100,F449))</f>
        <v/>
      </c>
      <c r="R449" s="1" t="str" cm="1">
        <f t="array" ref="R449">IF(IF($E449&gt;Ficha!$R$1,"",G449)=0,"",IF($E449&gt;Ficha!$R$1,((_xll.ECONOMATICA(Portafolios!$F$19,"Return",$P$9,$B$1)/100)+1)*100,G449))</f>
        <v/>
      </c>
      <c r="S449" s="1" t="str" cm="1">
        <f t="array" ref="S449">IF(IF($E449&gt;Ficha!$R$1,"",H449)=0,"",IF($E449&gt;Ficha!$R$1,((_xll.ECONOMATICA(Portafolios!$J$19,"Return",$P$9,$B$1)/100)+1)*100,H449))</f>
        <v/>
      </c>
      <c r="T449" s="1" t="str" cm="1">
        <f t="array" ref="T449">IF(IF($E449&gt;Ficha!$R$1,"",I449)=0,"",IF($E449&gt;Ficha!$R$1,((_xll.ECONOMATICA(Estrategia!A460,"Return",$P$9,$B$1)/100)+1)*100,I449))</f>
        <v/>
      </c>
      <c r="U449" s="1" t="str" cm="1">
        <f t="array" ref="U449">IF(IF($E449&gt;Ficha!$R$1,"",J449)=0,"",IF($E449&gt;Ficha!$R$1,((_xll.ECONOMATICA($U$7,"Return",$P$9,$B$1)/100)+1)*100,J449))</f>
        <v/>
      </c>
      <c r="V449" s="1" t="str">
        <f>IF(IF($E$9&gt;Ficha!$R$1,"",K449)=0,"",IF($E$9&gt;Ficha!$R$1,"",K449))</f>
        <v/>
      </c>
    </row>
    <row r="450" spans="5:22" x14ac:dyDescent="0.3">
      <c r="E450" s="34"/>
      <c r="L450" s="30" t="str">
        <f t="shared" si="29"/>
        <v/>
      </c>
      <c r="M450" s="1" t="str">
        <f t="shared" si="30"/>
        <v/>
      </c>
      <c r="N450" s="1" t="str">
        <f t="shared" si="31"/>
        <v/>
      </c>
      <c r="O450" s="1" t="str">
        <f t="shared" si="32"/>
        <v/>
      </c>
      <c r="P450" s="34" t="str">
        <f>IF(IF(E450&gt;Ficha!$R$1,"",E450)=0,"",IF(E450&gt;Ficha!$R$1,Ficha!$R$1,E450))</f>
        <v/>
      </c>
      <c r="Q450" s="1" t="str" cm="1">
        <f t="array" ref="Q450">IF(IF($E450&gt;Ficha!$R$1,"",F450)=0,"",IF($E450&gt;Ficha!$R$1,((_xll.ECONOMATICA(Portafolios!$B$19,"Return",$P$9,$B$1)/100)+1)*100,F450))</f>
        <v/>
      </c>
      <c r="R450" s="1" t="str" cm="1">
        <f t="array" ref="R450">IF(IF($E450&gt;Ficha!$R$1,"",G450)=0,"",IF($E450&gt;Ficha!$R$1,((_xll.ECONOMATICA(Portafolios!$F$19,"Return",$P$9,$B$1)/100)+1)*100,G450))</f>
        <v/>
      </c>
      <c r="S450" s="1" t="str" cm="1">
        <f t="array" ref="S450">IF(IF($E450&gt;Ficha!$R$1,"",H450)=0,"",IF($E450&gt;Ficha!$R$1,((_xll.ECONOMATICA(Portafolios!$J$19,"Return",$P$9,$B$1)/100)+1)*100,H450))</f>
        <v/>
      </c>
      <c r="T450" s="1" t="str" cm="1">
        <f t="array" ref="T450">IF(IF($E450&gt;Ficha!$R$1,"",I450)=0,"",IF($E450&gt;Ficha!$R$1,((_xll.ECONOMATICA(Estrategia!A461,"Return",$P$9,$B$1)/100)+1)*100,I450))</f>
        <v/>
      </c>
      <c r="U450" s="1" t="str" cm="1">
        <f t="array" ref="U450">IF(IF($E450&gt;Ficha!$R$1,"",J450)=0,"",IF($E450&gt;Ficha!$R$1,((_xll.ECONOMATICA($U$7,"Return",$P$9,$B$1)/100)+1)*100,J450))</f>
        <v/>
      </c>
      <c r="V450" s="1" t="str">
        <f>IF(IF($E$9&gt;Ficha!$R$1,"",K450)=0,"",IF($E$9&gt;Ficha!$R$1,"",K450))</f>
        <v/>
      </c>
    </row>
    <row r="451" spans="5:22" x14ac:dyDescent="0.3">
      <c r="E451" s="34"/>
      <c r="L451" s="30" t="str">
        <f t="shared" si="29"/>
        <v/>
      </c>
      <c r="M451" s="1" t="str">
        <f t="shared" si="30"/>
        <v/>
      </c>
      <c r="N451" s="1" t="str">
        <f t="shared" si="31"/>
        <v/>
      </c>
      <c r="O451" s="1" t="str">
        <f t="shared" si="32"/>
        <v/>
      </c>
      <c r="P451" s="34" t="str">
        <f>IF(IF(E451&gt;Ficha!$R$1,"",E451)=0,"",IF(E451&gt;Ficha!$R$1,Ficha!$R$1,E451))</f>
        <v/>
      </c>
      <c r="Q451" s="1" t="str" cm="1">
        <f t="array" ref="Q451">IF(IF($E451&gt;Ficha!$R$1,"",F451)=0,"",IF($E451&gt;Ficha!$R$1,((_xll.ECONOMATICA(Portafolios!$B$19,"Return",$P$9,$B$1)/100)+1)*100,F451))</f>
        <v/>
      </c>
      <c r="R451" s="1" t="str" cm="1">
        <f t="array" ref="R451">IF(IF($E451&gt;Ficha!$R$1,"",G451)=0,"",IF($E451&gt;Ficha!$R$1,((_xll.ECONOMATICA(Portafolios!$F$19,"Return",$P$9,$B$1)/100)+1)*100,G451))</f>
        <v/>
      </c>
      <c r="S451" s="1" t="str" cm="1">
        <f t="array" ref="S451">IF(IF($E451&gt;Ficha!$R$1,"",H451)=0,"",IF($E451&gt;Ficha!$R$1,((_xll.ECONOMATICA(Portafolios!$J$19,"Return",$P$9,$B$1)/100)+1)*100,H451))</f>
        <v/>
      </c>
      <c r="T451" s="1" t="str" cm="1">
        <f t="array" ref="T451">IF(IF($E451&gt;Ficha!$R$1,"",I451)=0,"",IF($E451&gt;Ficha!$R$1,((_xll.ECONOMATICA(Estrategia!A462,"Return",$P$9,$B$1)/100)+1)*100,I451))</f>
        <v/>
      </c>
      <c r="U451" s="1" t="str" cm="1">
        <f t="array" ref="U451">IF(IF($E451&gt;Ficha!$R$1,"",J451)=0,"",IF($E451&gt;Ficha!$R$1,((_xll.ECONOMATICA($U$7,"Return",$P$9,$B$1)/100)+1)*100,J451))</f>
        <v/>
      </c>
      <c r="V451" s="1" t="str">
        <f>IF(IF($E$9&gt;Ficha!$R$1,"",K451)=0,"",IF($E$9&gt;Ficha!$R$1,"",K451))</f>
        <v/>
      </c>
    </row>
    <row r="452" spans="5:22" x14ac:dyDescent="0.3">
      <c r="E452" s="34"/>
      <c r="L452" s="30" t="str">
        <f t="shared" si="29"/>
        <v/>
      </c>
      <c r="M452" s="1" t="str">
        <f t="shared" si="30"/>
        <v/>
      </c>
      <c r="N452" s="1" t="str">
        <f t="shared" si="31"/>
        <v/>
      </c>
      <c r="O452" s="1" t="str">
        <f t="shared" si="32"/>
        <v/>
      </c>
      <c r="P452" s="34" t="str">
        <f>IF(IF(E452&gt;Ficha!$R$1,"",E452)=0,"",IF(E452&gt;Ficha!$R$1,Ficha!$R$1,E452))</f>
        <v/>
      </c>
      <c r="Q452" s="1" t="str" cm="1">
        <f t="array" ref="Q452">IF(IF($E452&gt;Ficha!$R$1,"",F452)=0,"",IF($E452&gt;Ficha!$R$1,((_xll.ECONOMATICA(Portafolios!$B$19,"Return",$P$9,$B$1)/100)+1)*100,F452))</f>
        <v/>
      </c>
      <c r="R452" s="1" t="str" cm="1">
        <f t="array" ref="R452">IF(IF($E452&gt;Ficha!$R$1,"",G452)=0,"",IF($E452&gt;Ficha!$R$1,((_xll.ECONOMATICA(Portafolios!$F$19,"Return",$P$9,$B$1)/100)+1)*100,G452))</f>
        <v/>
      </c>
      <c r="S452" s="1" t="str" cm="1">
        <f t="array" ref="S452">IF(IF($E452&gt;Ficha!$R$1,"",H452)=0,"",IF($E452&gt;Ficha!$R$1,((_xll.ECONOMATICA(Portafolios!$J$19,"Return",$P$9,$B$1)/100)+1)*100,H452))</f>
        <v/>
      </c>
      <c r="T452" s="1" t="str" cm="1">
        <f t="array" ref="T452">IF(IF($E452&gt;Ficha!$R$1,"",I452)=0,"",IF($E452&gt;Ficha!$R$1,((_xll.ECONOMATICA(Estrategia!A463,"Return",$P$9,$B$1)/100)+1)*100,I452))</f>
        <v/>
      </c>
      <c r="U452" s="1" t="str" cm="1">
        <f t="array" ref="U452">IF(IF($E452&gt;Ficha!$R$1,"",J452)=0,"",IF($E452&gt;Ficha!$R$1,((_xll.ECONOMATICA($U$7,"Return",$P$9,$B$1)/100)+1)*100,J452))</f>
        <v/>
      </c>
      <c r="V452" s="1" t="str">
        <f>IF(IF($E$9&gt;Ficha!$R$1,"",K452)=0,"",IF($E$9&gt;Ficha!$R$1,"",K452))</f>
        <v/>
      </c>
    </row>
    <row r="453" spans="5:22" x14ac:dyDescent="0.3">
      <c r="E453" s="34"/>
      <c r="L453" s="30" t="str">
        <f t="shared" si="29"/>
        <v/>
      </c>
      <c r="M453" s="1" t="str">
        <f t="shared" si="30"/>
        <v/>
      </c>
      <c r="N453" s="1" t="str">
        <f t="shared" si="31"/>
        <v/>
      </c>
      <c r="O453" s="1" t="str">
        <f t="shared" si="32"/>
        <v/>
      </c>
      <c r="P453" s="34" t="str">
        <f>IF(IF(E453&gt;Ficha!$R$1,"",E453)=0,"",IF(E453&gt;Ficha!$R$1,Ficha!$R$1,E453))</f>
        <v/>
      </c>
      <c r="Q453" s="1" t="str" cm="1">
        <f t="array" ref="Q453">IF(IF($E453&gt;Ficha!$R$1,"",F453)=0,"",IF($E453&gt;Ficha!$R$1,((_xll.ECONOMATICA(Portafolios!$B$19,"Return",$P$9,$B$1)/100)+1)*100,F453))</f>
        <v/>
      </c>
      <c r="R453" s="1" t="str" cm="1">
        <f t="array" ref="R453">IF(IF($E453&gt;Ficha!$R$1,"",G453)=0,"",IF($E453&gt;Ficha!$R$1,((_xll.ECONOMATICA(Portafolios!$F$19,"Return",$P$9,$B$1)/100)+1)*100,G453))</f>
        <v/>
      </c>
      <c r="S453" s="1" t="str" cm="1">
        <f t="array" ref="S453">IF(IF($E453&gt;Ficha!$R$1,"",H453)=0,"",IF($E453&gt;Ficha!$R$1,((_xll.ECONOMATICA(Portafolios!$J$19,"Return",$P$9,$B$1)/100)+1)*100,H453))</f>
        <v/>
      </c>
      <c r="T453" s="1" t="str" cm="1">
        <f t="array" ref="T453">IF(IF($E453&gt;Ficha!$R$1,"",I453)=0,"",IF($E453&gt;Ficha!$R$1,((_xll.ECONOMATICA(Estrategia!A464,"Return",$P$9,$B$1)/100)+1)*100,I453))</f>
        <v/>
      </c>
      <c r="U453" s="1" t="str" cm="1">
        <f t="array" ref="U453">IF(IF($E453&gt;Ficha!$R$1,"",J453)=0,"",IF($E453&gt;Ficha!$R$1,((_xll.ECONOMATICA($U$7,"Return",$P$9,$B$1)/100)+1)*100,J453))</f>
        <v/>
      </c>
      <c r="V453" s="1" t="str">
        <f>IF(IF($E$9&gt;Ficha!$R$1,"",K453)=0,"",IF($E$9&gt;Ficha!$R$1,"",K453))</f>
        <v/>
      </c>
    </row>
    <row r="454" spans="5:22" x14ac:dyDescent="0.3">
      <c r="E454" s="34"/>
      <c r="L454" s="30" t="str">
        <f t="shared" si="29"/>
        <v/>
      </c>
      <c r="M454" s="1" t="str">
        <f t="shared" si="30"/>
        <v/>
      </c>
      <c r="N454" s="1" t="str">
        <f t="shared" si="31"/>
        <v/>
      </c>
      <c r="O454" s="1" t="str">
        <f t="shared" si="32"/>
        <v/>
      </c>
      <c r="P454" s="34" t="str">
        <f>IF(IF(E454&gt;Ficha!$R$1,"",E454)=0,"",IF(E454&gt;Ficha!$R$1,Ficha!$R$1,E454))</f>
        <v/>
      </c>
      <c r="Q454" s="1" t="str" cm="1">
        <f t="array" ref="Q454">IF(IF($E454&gt;Ficha!$R$1,"",F454)=0,"",IF($E454&gt;Ficha!$R$1,((_xll.ECONOMATICA(Portafolios!$B$19,"Return",$P$9,$B$1)/100)+1)*100,F454))</f>
        <v/>
      </c>
      <c r="R454" s="1" t="str" cm="1">
        <f t="array" ref="R454">IF(IF($E454&gt;Ficha!$R$1,"",G454)=0,"",IF($E454&gt;Ficha!$R$1,((_xll.ECONOMATICA(Portafolios!$F$19,"Return",$P$9,$B$1)/100)+1)*100,G454))</f>
        <v/>
      </c>
      <c r="S454" s="1" t="str" cm="1">
        <f t="array" ref="S454">IF(IF($E454&gt;Ficha!$R$1,"",H454)=0,"",IF($E454&gt;Ficha!$R$1,((_xll.ECONOMATICA(Portafolios!$J$19,"Return",$P$9,$B$1)/100)+1)*100,H454))</f>
        <v/>
      </c>
      <c r="T454" s="1" t="str" cm="1">
        <f t="array" ref="T454">IF(IF($E454&gt;Ficha!$R$1,"",I454)=0,"",IF($E454&gt;Ficha!$R$1,((_xll.ECONOMATICA(Estrategia!A465,"Return",$P$9,$B$1)/100)+1)*100,I454))</f>
        <v/>
      </c>
      <c r="U454" s="1" t="str" cm="1">
        <f t="array" ref="U454">IF(IF($E454&gt;Ficha!$R$1,"",J454)=0,"",IF($E454&gt;Ficha!$R$1,((_xll.ECONOMATICA($U$7,"Return",$P$9,$B$1)/100)+1)*100,J454))</f>
        <v/>
      </c>
      <c r="V454" s="1" t="str">
        <f>IF(IF($E$9&gt;Ficha!$R$1,"",K454)=0,"",IF($E$9&gt;Ficha!$R$1,"",K454))</f>
        <v/>
      </c>
    </row>
    <row r="455" spans="5:22" x14ac:dyDescent="0.3">
      <c r="E455" s="34"/>
      <c r="L455" s="30" t="str">
        <f t="shared" si="29"/>
        <v/>
      </c>
      <c r="M455" s="1" t="str">
        <f t="shared" si="30"/>
        <v/>
      </c>
      <c r="N455" s="1" t="str">
        <f t="shared" si="31"/>
        <v/>
      </c>
      <c r="O455" s="1" t="str">
        <f t="shared" si="32"/>
        <v/>
      </c>
      <c r="P455" s="34" t="str">
        <f>IF(IF(E455&gt;Ficha!$R$1,"",E455)=0,"",IF(E455&gt;Ficha!$R$1,Ficha!$R$1,E455))</f>
        <v/>
      </c>
      <c r="Q455" s="1" t="str" cm="1">
        <f t="array" ref="Q455">IF(IF($E455&gt;Ficha!$R$1,"",F455)=0,"",IF($E455&gt;Ficha!$R$1,((_xll.ECONOMATICA(Portafolios!$B$19,"Return",$P$9,$B$1)/100)+1)*100,F455))</f>
        <v/>
      </c>
      <c r="R455" s="1" t="str" cm="1">
        <f t="array" ref="R455">IF(IF($E455&gt;Ficha!$R$1,"",G455)=0,"",IF($E455&gt;Ficha!$R$1,((_xll.ECONOMATICA(Portafolios!$F$19,"Return",$P$9,$B$1)/100)+1)*100,G455))</f>
        <v/>
      </c>
      <c r="S455" s="1" t="str" cm="1">
        <f t="array" ref="S455">IF(IF($E455&gt;Ficha!$R$1,"",H455)=0,"",IF($E455&gt;Ficha!$R$1,((_xll.ECONOMATICA(Portafolios!$J$19,"Return",$P$9,$B$1)/100)+1)*100,H455))</f>
        <v/>
      </c>
      <c r="T455" s="1" t="str" cm="1">
        <f t="array" ref="T455">IF(IF($E455&gt;Ficha!$R$1,"",I455)=0,"",IF($E455&gt;Ficha!$R$1,((_xll.ECONOMATICA(Estrategia!A466,"Return",$P$9,$B$1)/100)+1)*100,I455))</f>
        <v/>
      </c>
      <c r="U455" s="1" t="str" cm="1">
        <f t="array" ref="U455">IF(IF($E455&gt;Ficha!$R$1,"",J455)=0,"",IF($E455&gt;Ficha!$R$1,((_xll.ECONOMATICA($U$7,"Return",$P$9,$B$1)/100)+1)*100,J455))</f>
        <v/>
      </c>
      <c r="V455" s="1" t="str">
        <f>IF(IF($E$9&gt;Ficha!$R$1,"",K455)=0,"",IF($E$9&gt;Ficha!$R$1,"",K455))</f>
        <v/>
      </c>
    </row>
    <row r="456" spans="5:22" x14ac:dyDescent="0.3">
      <c r="E456" s="34"/>
      <c r="L456" s="30" t="str">
        <f t="shared" si="29"/>
        <v/>
      </c>
      <c r="M456" s="1" t="str">
        <f t="shared" si="30"/>
        <v/>
      </c>
      <c r="N456" s="1" t="str">
        <f t="shared" si="31"/>
        <v/>
      </c>
      <c r="O456" s="1" t="str">
        <f t="shared" si="32"/>
        <v/>
      </c>
      <c r="P456" s="34" t="str">
        <f>IF(IF(E456&gt;Ficha!$R$1,"",E456)=0,"",IF(E456&gt;Ficha!$R$1,Ficha!$R$1,E456))</f>
        <v/>
      </c>
      <c r="Q456" s="1" t="str" cm="1">
        <f t="array" ref="Q456">IF(IF($E456&gt;Ficha!$R$1,"",F456)=0,"",IF($E456&gt;Ficha!$R$1,((_xll.ECONOMATICA(Portafolios!$B$19,"Return",$P$9,$B$1)/100)+1)*100,F456))</f>
        <v/>
      </c>
      <c r="R456" s="1" t="str" cm="1">
        <f t="array" ref="R456">IF(IF($E456&gt;Ficha!$R$1,"",G456)=0,"",IF($E456&gt;Ficha!$R$1,((_xll.ECONOMATICA(Portafolios!$F$19,"Return",$P$9,$B$1)/100)+1)*100,G456))</f>
        <v/>
      </c>
      <c r="S456" s="1" t="str" cm="1">
        <f t="array" ref="S456">IF(IF($E456&gt;Ficha!$R$1,"",H456)=0,"",IF($E456&gt;Ficha!$R$1,((_xll.ECONOMATICA(Portafolios!$J$19,"Return",$P$9,$B$1)/100)+1)*100,H456))</f>
        <v/>
      </c>
      <c r="T456" s="1" t="str" cm="1">
        <f t="array" ref="T456">IF(IF($E456&gt;Ficha!$R$1,"",I456)=0,"",IF($E456&gt;Ficha!$R$1,((_xll.ECONOMATICA(Estrategia!A467,"Return",$P$9,$B$1)/100)+1)*100,I456))</f>
        <v/>
      </c>
      <c r="U456" s="1" t="str" cm="1">
        <f t="array" ref="U456">IF(IF($E456&gt;Ficha!$R$1,"",J456)=0,"",IF($E456&gt;Ficha!$R$1,((_xll.ECONOMATICA($U$7,"Return",$P$9,$B$1)/100)+1)*100,J456))</f>
        <v/>
      </c>
      <c r="V456" s="1" t="str">
        <f>IF(IF($E$9&gt;Ficha!$R$1,"",K456)=0,"",IF($E$9&gt;Ficha!$R$1,"",K456))</f>
        <v/>
      </c>
    </row>
    <row r="457" spans="5:22" x14ac:dyDescent="0.3">
      <c r="E457" s="34"/>
      <c r="L457" s="30" t="str">
        <f t="shared" si="29"/>
        <v/>
      </c>
      <c r="M457" s="1" t="str">
        <f t="shared" si="30"/>
        <v/>
      </c>
      <c r="N457" s="1" t="str">
        <f t="shared" si="31"/>
        <v/>
      </c>
      <c r="O457" s="1" t="str">
        <f t="shared" si="32"/>
        <v/>
      </c>
      <c r="P457" s="34" t="str">
        <f>IF(IF(E457&gt;Ficha!$R$1,"",E457)=0,"",IF(E457&gt;Ficha!$R$1,Ficha!$R$1,E457))</f>
        <v/>
      </c>
      <c r="Q457" s="1" t="str" cm="1">
        <f t="array" ref="Q457">IF(IF($E457&gt;Ficha!$R$1,"",F457)=0,"",IF($E457&gt;Ficha!$R$1,((_xll.ECONOMATICA(Portafolios!$B$19,"Return",$P$9,$B$1)/100)+1)*100,F457))</f>
        <v/>
      </c>
      <c r="R457" s="1" t="str" cm="1">
        <f t="array" ref="R457">IF(IF($E457&gt;Ficha!$R$1,"",G457)=0,"",IF($E457&gt;Ficha!$R$1,((_xll.ECONOMATICA(Portafolios!$F$19,"Return",$P$9,$B$1)/100)+1)*100,G457))</f>
        <v/>
      </c>
      <c r="S457" s="1" t="str" cm="1">
        <f t="array" ref="S457">IF(IF($E457&gt;Ficha!$R$1,"",H457)=0,"",IF($E457&gt;Ficha!$R$1,((_xll.ECONOMATICA(Portafolios!$J$19,"Return",$P$9,$B$1)/100)+1)*100,H457))</f>
        <v/>
      </c>
      <c r="T457" s="1" t="str" cm="1">
        <f t="array" ref="T457">IF(IF($E457&gt;Ficha!$R$1,"",I457)=0,"",IF($E457&gt;Ficha!$R$1,((_xll.ECONOMATICA(Estrategia!A468,"Return",$P$9,$B$1)/100)+1)*100,I457))</f>
        <v/>
      </c>
      <c r="U457" s="1" t="str" cm="1">
        <f t="array" ref="U457">IF(IF($E457&gt;Ficha!$R$1,"",J457)=0,"",IF($E457&gt;Ficha!$R$1,((_xll.ECONOMATICA($U$7,"Return",$P$9,$B$1)/100)+1)*100,J457))</f>
        <v/>
      </c>
      <c r="V457" s="1" t="str">
        <f>IF(IF($E$9&gt;Ficha!$R$1,"",K457)=0,"",IF($E$9&gt;Ficha!$R$1,"",K457))</f>
        <v/>
      </c>
    </row>
    <row r="458" spans="5:22" x14ac:dyDescent="0.3">
      <c r="E458" s="34"/>
      <c r="L458" s="30" t="str">
        <f t="shared" si="29"/>
        <v/>
      </c>
      <c r="M458" s="1" t="str">
        <f t="shared" si="30"/>
        <v/>
      </c>
      <c r="N458" s="1" t="str">
        <f t="shared" si="31"/>
        <v/>
      </c>
      <c r="O458" s="1" t="str">
        <f t="shared" si="32"/>
        <v/>
      </c>
      <c r="P458" s="34" t="str">
        <f>IF(IF(E458&gt;Ficha!$R$1,"",E458)=0,"",IF(E458&gt;Ficha!$R$1,Ficha!$R$1,E458))</f>
        <v/>
      </c>
      <c r="Q458" s="1" t="str" cm="1">
        <f t="array" ref="Q458">IF(IF($E458&gt;Ficha!$R$1,"",F458)=0,"",IF($E458&gt;Ficha!$R$1,((_xll.ECONOMATICA(Portafolios!$B$19,"Return",$P$9,$B$1)/100)+1)*100,F458))</f>
        <v/>
      </c>
      <c r="R458" s="1" t="str" cm="1">
        <f t="array" ref="R458">IF(IF($E458&gt;Ficha!$R$1,"",G458)=0,"",IF($E458&gt;Ficha!$R$1,((_xll.ECONOMATICA(Portafolios!$F$19,"Return",$P$9,$B$1)/100)+1)*100,G458))</f>
        <v/>
      </c>
      <c r="S458" s="1" t="str" cm="1">
        <f t="array" ref="S458">IF(IF($E458&gt;Ficha!$R$1,"",H458)=0,"",IF($E458&gt;Ficha!$R$1,((_xll.ECONOMATICA(Portafolios!$J$19,"Return",$P$9,$B$1)/100)+1)*100,H458))</f>
        <v/>
      </c>
      <c r="T458" s="1" t="str" cm="1">
        <f t="array" ref="T458">IF(IF($E458&gt;Ficha!$R$1,"",I458)=0,"",IF($E458&gt;Ficha!$R$1,((_xll.ECONOMATICA(Estrategia!A469,"Return",$P$9,$B$1)/100)+1)*100,I458))</f>
        <v/>
      </c>
      <c r="U458" s="1" t="str" cm="1">
        <f t="array" ref="U458">IF(IF($E458&gt;Ficha!$R$1,"",J458)=0,"",IF($E458&gt;Ficha!$R$1,((_xll.ECONOMATICA($U$7,"Return",$P$9,$B$1)/100)+1)*100,J458))</f>
        <v/>
      </c>
      <c r="V458" s="1" t="str">
        <f>IF(IF($E$9&gt;Ficha!$R$1,"",K458)=0,"",IF($E$9&gt;Ficha!$R$1,"",K458))</f>
        <v/>
      </c>
    </row>
    <row r="459" spans="5:22" x14ac:dyDescent="0.3">
      <c r="E459" s="34"/>
      <c r="L459" s="30" t="str">
        <f t="shared" si="29"/>
        <v/>
      </c>
      <c r="M459" s="1" t="str">
        <f t="shared" si="30"/>
        <v/>
      </c>
      <c r="N459" s="1" t="str">
        <f t="shared" si="31"/>
        <v/>
      </c>
      <c r="O459" s="1" t="str">
        <f t="shared" si="32"/>
        <v/>
      </c>
      <c r="P459" s="34" t="str">
        <f>IF(IF(E459&gt;Ficha!$R$1,"",E459)=0,"",IF(E459&gt;Ficha!$R$1,Ficha!$R$1,E459))</f>
        <v/>
      </c>
      <c r="Q459" s="1" t="str" cm="1">
        <f t="array" ref="Q459">IF(IF($E459&gt;Ficha!$R$1,"",F459)=0,"",IF($E459&gt;Ficha!$R$1,((_xll.ECONOMATICA(Portafolios!$B$19,"Return",$P$9,$B$1)/100)+1)*100,F459))</f>
        <v/>
      </c>
      <c r="R459" s="1" t="str" cm="1">
        <f t="array" ref="R459">IF(IF($E459&gt;Ficha!$R$1,"",G459)=0,"",IF($E459&gt;Ficha!$R$1,((_xll.ECONOMATICA(Portafolios!$F$19,"Return",$P$9,$B$1)/100)+1)*100,G459))</f>
        <v/>
      </c>
      <c r="S459" s="1" t="str" cm="1">
        <f t="array" ref="S459">IF(IF($E459&gt;Ficha!$R$1,"",H459)=0,"",IF($E459&gt;Ficha!$R$1,((_xll.ECONOMATICA(Portafolios!$J$19,"Return",$P$9,$B$1)/100)+1)*100,H459))</f>
        <v/>
      </c>
      <c r="T459" s="1" t="str" cm="1">
        <f t="array" ref="T459">IF(IF($E459&gt;Ficha!$R$1,"",I459)=0,"",IF($E459&gt;Ficha!$R$1,((_xll.ECONOMATICA(Estrategia!A470,"Return",$P$9,$B$1)/100)+1)*100,I459))</f>
        <v/>
      </c>
      <c r="U459" s="1" t="str" cm="1">
        <f t="array" ref="U459">IF(IF($E459&gt;Ficha!$R$1,"",J459)=0,"",IF($E459&gt;Ficha!$R$1,((_xll.ECONOMATICA($U$7,"Return",$P$9,$B$1)/100)+1)*100,J459))</f>
        <v/>
      </c>
      <c r="V459" s="1" t="str">
        <f>IF(IF($E$9&gt;Ficha!$R$1,"",K459)=0,"",IF($E$9&gt;Ficha!$R$1,"",K459))</f>
        <v/>
      </c>
    </row>
    <row r="460" spans="5:22" x14ac:dyDescent="0.3">
      <c r="E460" s="34"/>
      <c r="L460" s="30" t="str">
        <f t="shared" si="29"/>
        <v/>
      </c>
      <c r="M460" s="1" t="str">
        <f t="shared" si="30"/>
        <v/>
      </c>
      <c r="N460" s="1" t="str">
        <f t="shared" si="31"/>
        <v/>
      </c>
      <c r="O460" s="1" t="str">
        <f t="shared" si="32"/>
        <v/>
      </c>
      <c r="P460" s="34" t="str">
        <f>IF(IF(E460&gt;Ficha!$R$1,"",E460)=0,"",IF(E460&gt;Ficha!$R$1,Ficha!$R$1,E460))</f>
        <v/>
      </c>
      <c r="Q460" s="1" t="str" cm="1">
        <f t="array" ref="Q460">IF(IF($E460&gt;Ficha!$R$1,"",F460)=0,"",IF($E460&gt;Ficha!$R$1,((_xll.ECONOMATICA(Portafolios!$B$19,"Return",$P$9,$B$1)/100)+1)*100,F460))</f>
        <v/>
      </c>
      <c r="R460" s="1" t="str" cm="1">
        <f t="array" ref="R460">IF(IF($E460&gt;Ficha!$R$1,"",G460)=0,"",IF($E460&gt;Ficha!$R$1,((_xll.ECONOMATICA(Portafolios!$F$19,"Return",$P$9,$B$1)/100)+1)*100,G460))</f>
        <v/>
      </c>
      <c r="S460" s="1" t="str" cm="1">
        <f t="array" ref="S460">IF(IF($E460&gt;Ficha!$R$1,"",H460)=0,"",IF($E460&gt;Ficha!$R$1,((_xll.ECONOMATICA(Portafolios!$J$19,"Return",$P$9,$B$1)/100)+1)*100,H460))</f>
        <v/>
      </c>
      <c r="T460" s="1" t="str" cm="1">
        <f t="array" ref="T460">IF(IF($E460&gt;Ficha!$R$1,"",I460)=0,"",IF($E460&gt;Ficha!$R$1,((_xll.ECONOMATICA(Estrategia!A471,"Return",$P$9,$B$1)/100)+1)*100,I460))</f>
        <v/>
      </c>
      <c r="U460" s="1" t="str" cm="1">
        <f t="array" ref="U460">IF(IF($E460&gt;Ficha!$R$1,"",J460)=0,"",IF($E460&gt;Ficha!$R$1,((_xll.ECONOMATICA($U$7,"Return",$P$9,$B$1)/100)+1)*100,J460))</f>
        <v/>
      </c>
      <c r="V460" s="1" t="str">
        <f>IF(IF($E$9&gt;Ficha!$R$1,"",K460)=0,"",IF($E$9&gt;Ficha!$R$1,"",K460))</f>
        <v/>
      </c>
    </row>
    <row r="461" spans="5:22" x14ac:dyDescent="0.3">
      <c r="E461" s="34"/>
      <c r="L461" s="30" t="str">
        <f t="shared" si="29"/>
        <v/>
      </c>
      <c r="M461" s="1" t="str">
        <f t="shared" si="30"/>
        <v/>
      </c>
      <c r="N461" s="1" t="str">
        <f t="shared" si="31"/>
        <v/>
      </c>
      <c r="O461" s="1" t="str">
        <f t="shared" si="32"/>
        <v/>
      </c>
      <c r="P461" s="34" t="str">
        <f>IF(IF(E461&gt;Ficha!$R$1,"",E461)=0,"",IF(E461&gt;Ficha!$R$1,Ficha!$R$1,E461))</f>
        <v/>
      </c>
      <c r="Q461" s="1" t="str" cm="1">
        <f t="array" ref="Q461">IF(IF($E461&gt;Ficha!$R$1,"",F461)=0,"",IF($E461&gt;Ficha!$R$1,((_xll.ECONOMATICA(Portafolios!$B$19,"Return",$P$9,$B$1)/100)+1)*100,F461))</f>
        <v/>
      </c>
      <c r="R461" s="1" t="str" cm="1">
        <f t="array" ref="R461">IF(IF($E461&gt;Ficha!$R$1,"",G461)=0,"",IF($E461&gt;Ficha!$R$1,((_xll.ECONOMATICA(Portafolios!$F$19,"Return",$P$9,$B$1)/100)+1)*100,G461))</f>
        <v/>
      </c>
      <c r="S461" s="1" t="str" cm="1">
        <f t="array" ref="S461">IF(IF($E461&gt;Ficha!$R$1,"",H461)=0,"",IF($E461&gt;Ficha!$R$1,((_xll.ECONOMATICA(Portafolios!$J$19,"Return",$P$9,$B$1)/100)+1)*100,H461))</f>
        <v/>
      </c>
      <c r="T461" s="1" t="str" cm="1">
        <f t="array" ref="T461">IF(IF($E461&gt;Ficha!$R$1,"",I461)=0,"",IF($E461&gt;Ficha!$R$1,((_xll.ECONOMATICA(Estrategia!A472,"Return",$P$9,$B$1)/100)+1)*100,I461))</f>
        <v/>
      </c>
      <c r="U461" s="1" t="str" cm="1">
        <f t="array" ref="U461">IF(IF($E461&gt;Ficha!$R$1,"",J461)=0,"",IF($E461&gt;Ficha!$R$1,((_xll.ECONOMATICA($U$7,"Return",$P$9,$B$1)/100)+1)*100,J461))</f>
        <v/>
      </c>
      <c r="V461" s="1" t="str">
        <f>IF(IF($E$9&gt;Ficha!$R$1,"",K461)=0,"",IF($E$9&gt;Ficha!$R$1,"",K461))</f>
        <v/>
      </c>
    </row>
    <row r="462" spans="5:22" x14ac:dyDescent="0.3">
      <c r="E462" s="34"/>
      <c r="L462" s="30" t="str">
        <f t="shared" si="29"/>
        <v/>
      </c>
      <c r="M462" s="1" t="str">
        <f t="shared" si="30"/>
        <v/>
      </c>
      <c r="N462" s="1" t="str">
        <f t="shared" si="31"/>
        <v/>
      </c>
      <c r="O462" s="1" t="str">
        <f t="shared" si="32"/>
        <v/>
      </c>
      <c r="P462" s="34" t="str">
        <f>IF(IF(E462&gt;Ficha!$R$1,"",E462)=0,"",IF(E462&gt;Ficha!$R$1,Ficha!$R$1,E462))</f>
        <v/>
      </c>
      <c r="Q462" s="1" t="str" cm="1">
        <f t="array" ref="Q462">IF(IF($E462&gt;Ficha!$R$1,"",F462)=0,"",IF($E462&gt;Ficha!$R$1,((_xll.ECONOMATICA(Portafolios!$B$19,"Return",$P$9,$B$1)/100)+1)*100,F462))</f>
        <v/>
      </c>
      <c r="R462" s="1" t="str" cm="1">
        <f t="array" ref="R462">IF(IF($E462&gt;Ficha!$R$1,"",G462)=0,"",IF($E462&gt;Ficha!$R$1,((_xll.ECONOMATICA(Portafolios!$F$19,"Return",$P$9,$B$1)/100)+1)*100,G462))</f>
        <v/>
      </c>
      <c r="S462" s="1" t="str" cm="1">
        <f t="array" ref="S462">IF(IF($E462&gt;Ficha!$R$1,"",H462)=0,"",IF($E462&gt;Ficha!$R$1,((_xll.ECONOMATICA(Portafolios!$J$19,"Return",$P$9,$B$1)/100)+1)*100,H462))</f>
        <v/>
      </c>
      <c r="T462" s="1" t="str" cm="1">
        <f t="array" ref="T462">IF(IF($E462&gt;Ficha!$R$1,"",I462)=0,"",IF($E462&gt;Ficha!$R$1,((_xll.ECONOMATICA(Estrategia!A473,"Return",$P$9,$B$1)/100)+1)*100,I462))</f>
        <v/>
      </c>
      <c r="U462" s="1" t="str" cm="1">
        <f t="array" ref="U462">IF(IF($E462&gt;Ficha!$R$1,"",J462)=0,"",IF($E462&gt;Ficha!$R$1,((_xll.ECONOMATICA($U$7,"Return",$P$9,$B$1)/100)+1)*100,J462))</f>
        <v/>
      </c>
      <c r="V462" s="1" t="str">
        <f>IF(IF($E$9&gt;Ficha!$R$1,"",K462)=0,"",IF($E$9&gt;Ficha!$R$1,"",K462))</f>
        <v/>
      </c>
    </row>
    <row r="463" spans="5:22" x14ac:dyDescent="0.3">
      <c r="E463" s="34"/>
      <c r="L463" s="30" t="str">
        <f t="shared" si="29"/>
        <v/>
      </c>
      <c r="M463" s="1" t="str">
        <f t="shared" si="30"/>
        <v/>
      </c>
      <c r="N463" s="1" t="str">
        <f t="shared" si="31"/>
        <v/>
      </c>
      <c r="O463" s="1" t="str">
        <f t="shared" si="32"/>
        <v/>
      </c>
      <c r="P463" s="34" t="str">
        <f>IF(IF(E463&gt;Ficha!$R$1,"",E463)=0,"",IF(E463&gt;Ficha!$R$1,Ficha!$R$1,E463))</f>
        <v/>
      </c>
      <c r="Q463" s="1" t="str" cm="1">
        <f t="array" ref="Q463">IF(IF($E463&gt;Ficha!$R$1,"",F463)=0,"",IF($E463&gt;Ficha!$R$1,((_xll.ECONOMATICA(Portafolios!$B$19,"Return",$P$9,$B$1)/100)+1)*100,F463))</f>
        <v/>
      </c>
      <c r="R463" s="1" t="str" cm="1">
        <f t="array" ref="R463">IF(IF($E463&gt;Ficha!$R$1,"",G463)=0,"",IF($E463&gt;Ficha!$R$1,((_xll.ECONOMATICA(Portafolios!$F$19,"Return",$P$9,$B$1)/100)+1)*100,G463))</f>
        <v/>
      </c>
      <c r="S463" s="1" t="str" cm="1">
        <f t="array" ref="S463">IF(IF($E463&gt;Ficha!$R$1,"",H463)=0,"",IF($E463&gt;Ficha!$R$1,((_xll.ECONOMATICA(Portafolios!$J$19,"Return",$P$9,$B$1)/100)+1)*100,H463))</f>
        <v/>
      </c>
      <c r="T463" s="1" t="str" cm="1">
        <f t="array" ref="T463">IF(IF($E463&gt;Ficha!$R$1,"",I463)=0,"",IF($E463&gt;Ficha!$R$1,((_xll.ECONOMATICA(Estrategia!A474,"Return",$P$9,$B$1)/100)+1)*100,I463))</f>
        <v/>
      </c>
      <c r="U463" s="1" t="str" cm="1">
        <f t="array" ref="U463">IF(IF($E463&gt;Ficha!$R$1,"",J463)=0,"",IF($E463&gt;Ficha!$R$1,((_xll.ECONOMATICA($U$7,"Return",$P$9,$B$1)/100)+1)*100,J463))</f>
        <v/>
      </c>
      <c r="V463" s="1" t="str">
        <f>IF(IF($E$9&gt;Ficha!$R$1,"",K463)=0,"",IF($E$9&gt;Ficha!$R$1,"",K463))</f>
        <v/>
      </c>
    </row>
    <row r="464" spans="5:22" x14ac:dyDescent="0.3">
      <c r="E464" s="34"/>
      <c r="L464" s="30" t="str">
        <f t="shared" si="29"/>
        <v/>
      </c>
      <c r="M464" s="1" t="str">
        <f t="shared" si="30"/>
        <v/>
      </c>
      <c r="N464" s="1" t="str">
        <f t="shared" si="31"/>
        <v/>
      </c>
      <c r="O464" s="1" t="str">
        <f t="shared" si="32"/>
        <v/>
      </c>
      <c r="P464" s="34" t="str">
        <f>IF(IF(E464&gt;Ficha!$R$1,"",E464)=0,"",IF(E464&gt;Ficha!$R$1,Ficha!$R$1,E464))</f>
        <v/>
      </c>
      <c r="Q464" s="1" t="str" cm="1">
        <f t="array" ref="Q464">IF(IF($E464&gt;Ficha!$R$1,"",F464)=0,"",IF($E464&gt;Ficha!$R$1,((_xll.ECONOMATICA(Portafolios!$B$19,"Return",$P$9,$B$1)/100)+1)*100,F464))</f>
        <v/>
      </c>
      <c r="R464" s="1" t="str" cm="1">
        <f t="array" ref="R464">IF(IF($E464&gt;Ficha!$R$1,"",G464)=0,"",IF($E464&gt;Ficha!$R$1,((_xll.ECONOMATICA(Portafolios!$F$19,"Return",$P$9,$B$1)/100)+1)*100,G464))</f>
        <v/>
      </c>
      <c r="S464" s="1" t="str" cm="1">
        <f t="array" ref="S464">IF(IF($E464&gt;Ficha!$R$1,"",H464)=0,"",IF($E464&gt;Ficha!$R$1,((_xll.ECONOMATICA(Portafolios!$J$19,"Return",$P$9,$B$1)/100)+1)*100,H464))</f>
        <v/>
      </c>
      <c r="T464" s="1" t="str" cm="1">
        <f t="array" ref="T464">IF(IF($E464&gt;Ficha!$R$1,"",I464)=0,"",IF($E464&gt;Ficha!$R$1,((_xll.ECONOMATICA(Estrategia!A475,"Return",$P$9,$B$1)/100)+1)*100,I464))</f>
        <v/>
      </c>
      <c r="U464" s="1" t="str" cm="1">
        <f t="array" ref="U464">IF(IF($E464&gt;Ficha!$R$1,"",J464)=0,"",IF($E464&gt;Ficha!$R$1,((_xll.ECONOMATICA($U$7,"Return",$P$9,$B$1)/100)+1)*100,J464))</f>
        <v/>
      </c>
      <c r="V464" s="1" t="str">
        <f>IF(IF($E$9&gt;Ficha!$R$1,"",K464)=0,"",IF($E$9&gt;Ficha!$R$1,"",K464))</f>
        <v/>
      </c>
    </row>
    <row r="465" spans="5:22" x14ac:dyDescent="0.3">
      <c r="E465" s="34"/>
      <c r="L465" s="30" t="str">
        <f t="shared" si="29"/>
        <v/>
      </c>
      <c r="M465" s="1" t="str">
        <f t="shared" si="30"/>
        <v/>
      </c>
      <c r="N465" s="1" t="str">
        <f t="shared" si="31"/>
        <v/>
      </c>
      <c r="O465" s="1" t="str">
        <f t="shared" si="32"/>
        <v/>
      </c>
      <c r="P465" s="34" t="str">
        <f>IF(IF(E465&gt;Ficha!$R$1,"",E465)=0,"",IF(E465&gt;Ficha!$R$1,Ficha!$R$1,E465))</f>
        <v/>
      </c>
      <c r="Q465" s="1" t="str" cm="1">
        <f t="array" ref="Q465">IF(IF($E465&gt;Ficha!$R$1,"",F465)=0,"",IF($E465&gt;Ficha!$R$1,((_xll.ECONOMATICA(Portafolios!$B$19,"Return",$P$9,$B$1)/100)+1)*100,F465))</f>
        <v/>
      </c>
      <c r="R465" s="1" t="str" cm="1">
        <f t="array" ref="R465">IF(IF($E465&gt;Ficha!$R$1,"",G465)=0,"",IF($E465&gt;Ficha!$R$1,((_xll.ECONOMATICA(Portafolios!$F$19,"Return",$P$9,$B$1)/100)+1)*100,G465))</f>
        <v/>
      </c>
      <c r="S465" s="1" t="str" cm="1">
        <f t="array" ref="S465">IF(IF($E465&gt;Ficha!$R$1,"",H465)=0,"",IF($E465&gt;Ficha!$R$1,((_xll.ECONOMATICA(Portafolios!$J$19,"Return",$P$9,$B$1)/100)+1)*100,H465))</f>
        <v/>
      </c>
      <c r="T465" s="1" t="str" cm="1">
        <f t="array" ref="T465">IF(IF($E465&gt;Ficha!$R$1,"",I465)=0,"",IF($E465&gt;Ficha!$R$1,((_xll.ECONOMATICA(Estrategia!A476,"Return",$P$9,$B$1)/100)+1)*100,I465))</f>
        <v/>
      </c>
      <c r="U465" s="1" t="str" cm="1">
        <f t="array" ref="U465">IF(IF($E465&gt;Ficha!$R$1,"",J465)=0,"",IF($E465&gt;Ficha!$R$1,((_xll.ECONOMATICA($U$7,"Return",$P$9,$B$1)/100)+1)*100,J465))</f>
        <v/>
      </c>
      <c r="V465" s="1" t="str">
        <f>IF(IF($E$9&gt;Ficha!$R$1,"",K465)=0,"",IF($E$9&gt;Ficha!$R$1,"",K465))</f>
        <v/>
      </c>
    </row>
    <row r="466" spans="5:22" x14ac:dyDescent="0.3">
      <c r="E466" s="34"/>
      <c r="L466" s="30" t="str">
        <f t="shared" si="29"/>
        <v/>
      </c>
      <c r="M466" s="1" t="str">
        <f t="shared" si="30"/>
        <v/>
      </c>
      <c r="N466" s="1" t="str">
        <f t="shared" si="31"/>
        <v/>
      </c>
      <c r="O466" s="1" t="str">
        <f t="shared" si="32"/>
        <v/>
      </c>
      <c r="P466" s="34" t="str">
        <f>IF(IF(E466&gt;Ficha!$R$1,"",E466)=0,"",IF(E466&gt;Ficha!$R$1,Ficha!$R$1,E466))</f>
        <v/>
      </c>
      <c r="Q466" s="1" t="str" cm="1">
        <f t="array" ref="Q466">IF(IF($E466&gt;Ficha!$R$1,"",F466)=0,"",IF($E466&gt;Ficha!$R$1,((_xll.ECONOMATICA(Portafolios!$B$19,"Return",$P$9,$B$1)/100)+1)*100,F466))</f>
        <v/>
      </c>
      <c r="R466" s="1" t="str" cm="1">
        <f t="array" ref="R466">IF(IF($E466&gt;Ficha!$R$1,"",G466)=0,"",IF($E466&gt;Ficha!$R$1,((_xll.ECONOMATICA(Portafolios!$F$19,"Return",$P$9,$B$1)/100)+1)*100,G466))</f>
        <v/>
      </c>
      <c r="S466" s="1" t="str" cm="1">
        <f t="array" ref="S466">IF(IF($E466&gt;Ficha!$R$1,"",H466)=0,"",IF($E466&gt;Ficha!$R$1,((_xll.ECONOMATICA(Portafolios!$J$19,"Return",$P$9,$B$1)/100)+1)*100,H466))</f>
        <v/>
      </c>
      <c r="T466" s="1" t="str" cm="1">
        <f t="array" ref="T466">IF(IF($E466&gt;Ficha!$R$1,"",I466)=0,"",IF($E466&gt;Ficha!$R$1,((_xll.ECONOMATICA(Estrategia!A477,"Return",$P$9,$B$1)/100)+1)*100,I466))</f>
        <v/>
      </c>
      <c r="U466" s="1" t="str" cm="1">
        <f t="array" ref="U466">IF(IF($E466&gt;Ficha!$R$1,"",J466)=0,"",IF($E466&gt;Ficha!$R$1,((_xll.ECONOMATICA($U$7,"Return",$P$9,$B$1)/100)+1)*100,J466))</f>
        <v/>
      </c>
      <c r="V466" s="1" t="str">
        <f>IF(IF($E$9&gt;Ficha!$R$1,"",K466)=0,"",IF($E$9&gt;Ficha!$R$1,"",K466))</f>
        <v/>
      </c>
    </row>
    <row r="467" spans="5:22" x14ac:dyDescent="0.3">
      <c r="E467" s="34"/>
      <c r="L467" s="30" t="str">
        <f t="shared" si="29"/>
        <v/>
      </c>
      <c r="M467" s="1" t="str">
        <f t="shared" si="30"/>
        <v/>
      </c>
      <c r="N467" s="1" t="str">
        <f t="shared" si="31"/>
        <v/>
      </c>
      <c r="O467" s="1" t="str">
        <f t="shared" si="32"/>
        <v/>
      </c>
      <c r="P467" s="34" t="str">
        <f>IF(IF(E467&gt;Ficha!$R$1,"",E467)=0,"",IF(E467&gt;Ficha!$R$1,Ficha!$R$1,E467))</f>
        <v/>
      </c>
      <c r="Q467" s="1" t="str" cm="1">
        <f t="array" ref="Q467">IF(IF($E467&gt;Ficha!$R$1,"",F467)=0,"",IF($E467&gt;Ficha!$R$1,((_xll.ECONOMATICA(Portafolios!$B$19,"Return",$P$9,$B$1)/100)+1)*100,F467))</f>
        <v/>
      </c>
      <c r="R467" s="1" t="str" cm="1">
        <f t="array" ref="R467">IF(IF($E467&gt;Ficha!$R$1,"",G467)=0,"",IF($E467&gt;Ficha!$R$1,((_xll.ECONOMATICA(Portafolios!$F$19,"Return",$P$9,$B$1)/100)+1)*100,G467))</f>
        <v/>
      </c>
      <c r="S467" s="1" t="str" cm="1">
        <f t="array" ref="S467">IF(IF($E467&gt;Ficha!$R$1,"",H467)=0,"",IF($E467&gt;Ficha!$R$1,((_xll.ECONOMATICA(Portafolios!$J$19,"Return",$P$9,$B$1)/100)+1)*100,H467))</f>
        <v/>
      </c>
      <c r="T467" s="1" t="str" cm="1">
        <f t="array" ref="T467">IF(IF($E467&gt;Ficha!$R$1,"",I467)=0,"",IF($E467&gt;Ficha!$R$1,((_xll.ECONOMATICA(Estrategia!A478,"Return",$P$9,$B$1)/100)+1)*100,I467))</f>
        <v/>
      </c>
      <c r="U467" s="1" t="str" cm="1">
        <f t="array" ref="U467">IF(IF($E467&gt;Ficha!$R$1,"",J467)=0,"",IF($E467&gt;Ficha!$R$1,((_xll.ECONOMATICA($U$7,"Return",$P$9,$B$1)/100)+1)*100,J467))</f>
        <v/>
      </c>
      <c r="V467" s="1" t="str">
        <f>IF(IF($E$9&gt;Ficha!$R$1,"",K467)=0,"",IF($E$9&gt;Ficha!$R$1,"",K467))</f>
        <v/>
      </c>
    </row>
    <row r="468" spans="5:22" x14ac:dyDescent="0.3">
      <c r="E468" s="34"/>
      <c r="L468" s="30" t="str">
        <f t="shared" si="29"/>
        <v/>
      </c>
      <c r="M468" s="1" t="str">
        <f t="shared" si="30"/>
        <v/>
      </c>
      <c r="N468" s="1" t="str">
        <f t="shared" si="31"/>
        <v/>
      </c>
      <c r="O468" s="1" t="str">
        <f t="shared" si="32"/>
        <v/>
      </c>
      <c r="P468" s="34" t="str">
        <f>IF(IF(E468&gt;Ficha!$R$1,"",E468)=0,"",IF(E468&gt;Ficha!$R$1,Ficha!$R$1,E468))</f>
        <v/>
      </c>
      <c r="Q468" s="1" t="str" cm="1">
        <f t="array" ref="Q468">IF(IF($E468&gt;Ficha!$R$1,"",F468)=0,"",IF($E468&gt;Ficha!$R$1,((_xll.ECONOMATICA(Portafolios!$B$19,"Return",$P$9,$B$1)/100)+1)*100,F468))</f>
        <v/>
      </c>
      <c r="R468" s="1" t="str" cm="1">
        <f t="array" ref="R468">IF(IF($E468&gt;Ficha!$R$1,"",G468)=0,"",IF($E468&gt;Ficha!$R$1,((_xll.ECONOMATICA(Portafolios!$F$19,"Return",$P$9,$B$1)/100)+1)*100,G468))</f>
        <v/>
      </c>
      <c r="S468" s="1" t="str" cm="1">
        <f t="array" ref="S468">IF(IF($E468&gt;Ficha!$R$1,"",H468)=0,"",IF($E468&gt;Ficha!$R$1,((_xll.ECONOMATICA(Portafolios!$J$19,"Return",$P$9,$B$1)/100)+1)*100,H468))</f>
        <v/>
      </c>
      <c r="T468" s="1" t="str" cm="1">
        <f t="array" ref="T468">IF(IF($E468&gt;Ficha!$R$1,"",I468)=0,"",IF($E468&gt;Ficha!$R$1,((_xll.ECONOMATICA(Estrategia!A479,"Return",$P$9,$B$1)/100)+1)*100,I468))</f>
        <v/>
      </c>
      <c r="U468" s="1" t="str" cm="1">
        <f t="array" ref="U468">IF(IF($E468&gt;Ficha!$R$1,"",J468)=0,"",IF($E468&gt;Ficha!$R$1,((_xll.ECONOMATICA($U$7,"Return",$P$9,$B$1)/100)+1)*100,J468))</f>
        <v/>
      </c>
      <c r="V468" s="1" t="str">
        <f>IF(IF($E$9&gt;Ficha!$R$1,"",K468)=0,"",IF($E$9&gt;Ficha!$R$1,"",K468))</f>
        <v/>
      </c>
    </row>
    <row r="469" spans="5:22" x14ac:dyDescent="0.3">
      <c r="E469" s="34"/>
      <c r="L469" s="30" t="str">
        <f t="shared" si="29"/>
        <v/>
      </c>
      <c r="M469" s="1" t="str">
        <f t="shared" si="30"/>
        <v/>
      </c>
      <c r="N469" s="1" t="str">
        <f t="shared" si="31"/>
        <v/>
      </c>
      <c r="O469" s="1" t="str">
        <f t="shared" si="32"/>
        <v/>
      </c>
      <c r="P469" s="34" t="str">
        <f>IF(IF(E469&gt;Ficha!$R$1,"",E469)=0,"",IF(E469&gt;Ficha!$R$1,Ficha!$R$1,E469))</f>
        <v/>
      </c>
      <c r="Q469" s="1" t="str" cm="1">
        <f t="array" ref="Q469">IF(IF($E469&gt;Ficha!$R$1,"",F469)=0,"",IF($E469&gt;Ficha!$R$1,((_xll.ECONOMATICA(Portafolios!$B$19,"Return",$P$9,$B$1)/100)+1)*100,F469))</f>
        <v/>
      </c>
      <c r="R469" s="1" t="str" cm="1">
        <f t="array" ref="R469">IF(IF($E469&gt;Ficha!$R$1,"",G469)=0,"",IF($E469&gt;Ficha!$R$1,((_xll.ECONOMATICA(Portafolios!$F$19,"Return",$P$9,$B$1)/100)+1)*100,G469))</f>
        <v/>
      </c>
      <c r="S469" s="1" t="str" cm="1">
        <f t="array" ref="S469">IF(IF($E469&gt;Ficha!$R$1,"",H469)=0,"",IF($E469&gt;Ficha!$R$1,((_xll.ECONOMATICA(Portafolios!$J$19,"Return",$P$9,$B$1)/100)+1)*100,H469))</f>
        <v/>
      </c>
      <c r="T469" s="1" t="str" cm="1">
        <f t="array" ref="T469">IF(IF($E469&gt;Ficha!$R$1,"",I469)=0,"",IF($E469&gt;Ficha!$R$1,((_xll.ECONOMATICA(Estrategia!A480,"Return",$P$9,$B$1)/100)+1)*100,I469))</f>
        <v/>
      </c>
      <c r="U469" s="1" t="str" cm="1">
        <f t="array" ref="U469">IF(IF($E469&gt;Ficha!$R$1,"",J469)=0,"",IF($E469&gt;Ficha!$R$1,((_xll.ECONOMATICA($U$7,"Return",$P$9,$B$1)/100)+1)*100,J469))</f>
        <v/>
      </c>
      <c r="V469" s="1" t="str">
        <f>IF(IF($E$9&gt;Ficha!$R$1,"",K469)=0,"",IF($E$9&gt;Ficha!$R$1,"",K469))</f>
        <v/>
      </c>
    </row>
    <row r="470" spans="5:22" x14ac:dyDescent="0.3">
      <c r="E470" s="34"/>
      <c r="L470" s="30" t="str">
        <f t="shared" ref="L470:L533" si="33">IF(E470="","",E470)</f>
        <v/>
      </c>
      <c r="M470" s="1" t="str">
        <f t="shared" ref="M470:M533" si="34">IF(F470="","",M469*(F470/F469)+$N$7)</f>
        <v/>
      </c>
      <c r="N470" s="1" t="str">
        <f t="shared" ref="N470:N533" si="35">IF(G470="","",N469*(G470/G469)+$N$7)</f>
        <v/>
      </c>
      <c r="O470" s="1" t="str">
        <f t="shared" ref="O470:O533" si="36">IF(H470="","",O469*(H470/H469)+$N$7)</f>
        <v/>
      </c>
      <c r="P470" s="34" t="str">
        <f>IF(IF(E470&gt;Ficha!$R$1,"",E470)=0,"",IF(E470&gt;Ficha!$R$1,Ficha!$R$1,E470))</f>
        <v/>
      </c>
      <c r="Q470" s="1" t="str" cm="1">
        <f t="array" ref="Q470">IF(IF($E470&gt;Ficha!$R$1,"",F470)=0,"",IF($E470&gt;Ficha!$R$1,((_xll.ECONOMATICA(Portafolios!$B$19,"Return",$P$9,$B$1)/100)+1)*100,F470))</f>
        <v/>
      </c>
      <c r="R470" s="1" t="str" cm="1">
        <f t="array" ref="R470">IF(IF($E470&gt;Ficha!$R$1,"",G470)=0,"",IF($E470&gt;Ficha!$R$1,((_xll.ECONOMATICA(Portafolios!$F$19,"Return",$P$9,$B$1)/100)+1)*100,G470))</f>
        <v/>
      </c>
      <c r="S470" s="1" t="str" cm="1">
        <f t="array" ref="S470">IF(IF($E470&gt;Ficha!$R$1,"",H470)=0,"",IF($E470&gt;Ficha!$R$1,((_xll.ECONOMATICA(Portafolios!$J$19,"Return",$P$9,$B$1)/100)+1)*100,H470))</f>
        <v/>
      </c>
      <c r="T470" s="1" t="str" cm="1">
        <f t="array" ref="T470">IF(IF($E470&gt;Ficha!$R$1,"",I470)=0,"",IF($E470&gt;Ficha!$R$1,((_xll.ECONOMATICA(Estrategia!A481,"Return",$P$9,$B$1)/100)+1)*100,I470))</f>
        <v/>
      </c>
      <c r="U470" s="1" t="str" cm="1">
        <f t="array" ref="U470">IF(IF($E470&gt;Ficha!$R$1,"",J470)=0,"",IF($E470&gt;Ficha!$R$1,((_xll.ECONOMATICA($U$7,"Return",$P$9,$B$1)/100)+1)*100,J470))</f>
        <v/>
      </c>
      <c r="V470" s="1" t="str">
        <f>IF(IF($E$9&gt;Ficha!$R$1,"",K470)=0,"",IF($E$9&gt;Ficha!$R$1,"",K470))</f>
        <v/>
      </c>
    </row>
    <row r="471" spans="5:22" x14ac:dyDescent="0.3">
      <c r="E471" s="34"/>
      <c r="L471" s="30" t="str">
        <f t="shared" si="33"/>
        <v/>
      </c>
      <c r="M471" s="1" t="str">
        <f t="shared" si="34"/>
        <v/>
      </c>
      <c r="N471" s="1" t="str">
        <f t="shared" si="35"/>
        <v/>
      </c>
      <c r="O471" s="1" t="str">
        <f t="shared" si="36"/>
        <v/>
      </c>
      <c r="P471" s="34" t="str">
        <f>IF(IF(E471&gt;Ficha!$R$1,"",E471)=0,"",IF(E471&gt;Ficha!$R$1,Ficha!$R$1,E471))</f>
        <v/>
      </c>
      <c r="Q471" s="1" t="str" cm="1">
        <f t="array" ref="Q471">IF(IF($E471&gt;Ficha!$R$1,"",F471)=0,"",IF($E471&gt;Ficha!$R$1,((_xll.ECONOMATICA(Portafolios!$B$19,"Return",$P$9,$B$1)/100)+1)*100,F471))</f>
        <v/>
      </c>
      <c r="R471" s="1" t="str" cm="1">
        <f t="array" ref="R471">IF(IF($E471&gt;Ficha!$R$1,"",G471)=0,"",IF($E471&gt;Ficha!$R$1,((_xll.ECONOMATICA(Portafolios!$F$19,"Return",$P$9,$B$1)/100)+1)*100,G471))</f>
        <v/>
      </c>
      <c r="S471" s="1" t="str" cm="1">
        <f t="array" ref="S471">IF(IF($E471&gt;Ficha!$R$1,"",H471)=0,"",IF($E471&gt;Ficha!$R$1,((_xll.ECONOMATICA(Portafolios!$J$19,"Return",$P$9,$B$1)/100)+1)*100,H471))</f>
        <v/>
      </c>
      <c r="T471" s="1" t="str" cm="1">
        <f t="array" ref="T471">IF(IF($E471&gt;Ficha!$R$1,"",I471)=0,"",IF($E471&gt;Ficha!$R$1,((_xll.ECONOMATICA(Estrategia!A482,"Return",$P$9,$B$1)/100)+1)*100,I471))</f>
        <v/>
      </c>
      <c r="U471" s="1" t="str" cm="1">
        <f t="array" ref="U471">IF(IF($E471&gt;Ficha!$R$1,"",J471)=0,"",IF($E471&gt;Ficha!$R$1,((_xll.ECONOMATICA($U$7,"Return",$P$9,$B$1)/100)+1)*100,J471))</f>
        <v/>
      </c>
      <c r="V471" s="1" t="str">
        <f>IF(IF($E$9&gt;Ficha!$R$1,"",K471)=0,"",IF($E$9&gt;Ficha!$R$1,"",K471))</f>
        <v/>
      </c>
    </row>
    <row r="472" spans="5:22" x14ac:dyDescent="0.3">
      <c r="E472" s="34"/>
      <c r="L472" s="30" t="str">
        <f t="shared" si="33"/>
        <v/>
      </c>
      <c r="M472" s="1" t="str">
        <f t="shared" si="34"/>
        <v/>
      </c>
      <c r="N472" s="1" t="str">
        <f t="shared" si="35"/>
        <v/>
      </c>
      <c r="O472" s="1" t="str">
        <f t="shared" si="36"/>
        <v/>
      </c>
      <c r="P472" s="34" t="str">
        <f>IF(IF(E472&gt;Ficha!$R$1,"",E472)=0,"",IF(E472&gt;Ficha!$R$1,Ficha!$R$1,E472))</f>
        <v/>
      </c>
      <c r="Q472" s="1" t="str" cm="1">
        <f t="array" ref="Q472">IF(IF($E472&gt;Ficha!$R$1,"",F472)=0,"",IF($E472&gt;Ficha!$R$1,((_xll.ECONOMATICA(Portafolios!$B$19,"Return",$P$9,$B$1)/100)+1)*100,F472))</f>
        <v/>
      </c>
      <c r="R472" s="1" t="str" cm="1">
        <f t="array" ref="R472">IF(IF($E472&gt;Ficha!$R$1,"",G472)=0,"",IF($E472&gt;Ficha!$R$1,((_xll.ECONOMATICA(Portafolios!$F$19,"Return",$P$9,$B$1)/100)+1)*100,G472))</f>
        <v/>
      </c>
      <c r="S472" s="1" t="str" cm="1">
        <f t="array" ref="S472">IF(IF($E472&gt;Ficha!$R$1,"",H472)=0,"",IF($E472&gt;Ficha!$R$1,((_xll.ECONOMATICA(Portafolios!$J$19,"Return",$P$9,$B$1)/100)+1)*100,H472))</f>
        <v/>
      </c>
      <c r="T472" s="1" t="str" cm="1">
        <f t="array" ref="T472">IF(IF($E472&gt;Ficha!$R$1,"",I472)=0,"",IF($E472&gt;Ficha!$R$1,((_xll.ECONOMATICA(Estrategia!A483,"Return",$P$9,$B$1)/100)+1)*100,I472))</f>
        <v/>
      </c>
      <c r="U472" s="1" t="str" cm="1">
        <f t="array" ref="U472">IF(IF($E472&gt;Ficha!$R$1,"",J472)=0,"",IF($E472&gt;Ficha!$R$1,((_xll.ECONOMATICA($U$7,"Return",$P$9,$B$1)/100)+1)*100,J472))</f>
        <v/>
      </c>
      <c r="V472" s="1" t="str">
        <f>IF(IF($E$9&gt;Ficha!$R$1,"",K472)=0,"",IF($E$9&gt;Ficha!$R$1,"",K472))</f>
        <v/>
      </c>
    </row>
    <row r="473" spans="5:22" x14ac:dyDescent="0.3">
      <c r="E473" s="34"/>
      <c r="L473" s="30" t="str">
        <f t="shared" si="33"/>
        <v/>
      </c>
      <c r="M473" s="1" t="str">
        <f t="shared" si="34"/>
        <v/>
      </c>
      <c r="N473" s="1" t="str">
        <f t="shared" si="35"/>
        <v/>
      </c>
      <c r="O473" s="1" t="str">
        <f t="shared" si="36"/>
        <v/>
      </c>
      <c r="P473" s="34" t="str">
        <f>IF(IF(E473&gt;Ficha!$R$1,"",E473)=0,"",IF(E473&gt;Ficha!$R$1,Ficha!$R$1,E473))</f>
        <v/>
      </c>
      <c r="Q473" s="1" t="str" cm="1">
        <f t="array" ref="Q473">IF(IF($E473&gt;Ficha!$R$1,"",F473)=0,"",IF($E473&gt;Ficha!$R$1,((_xll.ECONOMATICA(Portafolios!$B$19,"Return",$P$9,$B$1)/100)+1)*100,F473))</f>
        <v/>
      </c>
      <c r="R473" s="1" t="str" cm="1">
        <f t="array" ref="R473">IF(IF($E473&gt;Ficha!$R$1,"",G473)=0,"",IF($E473&gt;Ficha!$R$1,((_xll.ECONOMATICA(Portafolios!$F$19,"Return",$P$9,$B$1)/100)+1)*100,G473))</f>
        <v/>
      </c>
      <c r="S473" s="1" t="str" cm="1">
        <f t="array" ref="S473">IF(IF($E473&gt;Ficha!$R$1,"",H473)=0,"",IF($E473&gt;Ficha!$R$1,((_xll.ECONOMATICA(Portafolios!$J$19,"Return",$P$9,$B$1)/100)+1)*100,H473))</f>
        <v/>
      </c>
      <c r="T473" s="1" t="str" cm="1">
        <f t="array" ref="T473">IF(IF($E473&gt;Ficha!$R$1,"",I473)=0,"",IF($E473&gt;Ficha!$R$1,((_xll.ECONOMATICA(Estrategia!A484,"Return",$P$9,$B$1)/100)+1)*100,I473))</f>
        <v/>
      </c>
      <c r="U473" s="1" t="str" cm="1">
        <f t="array" ref="U473">IF(IF($E473&gt;Ficha!$R$1,"",J473)=0,"",IF($E473&gt;Ficha!$R$1,((_xll.ECONOMATICA($U$7,"Return",$P$9,$B$1)/100)+1)*100,J473))</f>
        <v/>
      </c>
      <c r="V473" s="1" t="str">
        <f>IF(IF($E$9&gt;Ficha!$R$1,"",K473)=0,"",IF($E$9&gt;Ficha!$R$1,"",K473))</f>
        <v/>
      </c>
    </row>
    <row r="474" spans="5:22" x14ac:dyDescent="0.3">
      <c r="E474" s="34"/>
      <c r="L474" s="30" t="str">
        <f t="shared" si="33"/>
        <v/>
      </c>
      <c r="M474" s="1" t="str">
        <f t="shared" si="34"/>
        <v/>
      </c>
      <c r="N474" s="1" t="str">
        <f t="shared" si="35"/>
        <v/>
      </c>
      <c r="O474" s="1" t="str">
        <f t="shared" si="36"/>
        <v/>
      </c>
      <c r="P474" s="34" t="str">
        <f>IF(IF(E474&gt;Ficha!$R$1,"",E474)=0,"",IF(E474&gt;Ficha!$R$1,Ficha!$R$1,E474))</f>
        <v/>
      </c>
      <c r="Q474" s="1" t="str" cm="1">
        <f t="array" ref="Q474">IF(IF($E474&gt;Ficha!$R$1,"",F474)=0,"",IF($E474&gt;Ficha!$R$1,((_xll.ECONOMATICA(Portafolios!$B$19,"Return",$P$9,$B$1)/100)+1)*100,F474))</f>
        <v/>
      </c>
      <c r="R474" s="1" t="str" cm="1">
        <f t="array" ref="R474">IF(IF($E474&gt;Ficha!$R$1,"",G474)=0,"",IF($E474&gt;Ficha!$R$1,((_xll.ECONOMATICA(Portafolios!$F$19,"Return",$P$9,$B$1)/100)+1)*100,G474))</f>
        <v/>
      </c>
      <c r="S474" s="1" t="str" cm="1">
        <f t="array" ref="S474">IF(IF($E474&gt;Ficha!$R$1,"",H474)=0,"",IF($E474&gt;Ficha!$R$1,((_xll.ECONOMATICA(Portafolios!$J$19,"Return",$P$9,$B$1)/100)+1)*100,H474))</f>
        <v/>
      </c>
      <c r="T474" s="1" t="str" cm="1">
        <f t="array" ref="T474">IF(IF($E474&gt;Ficha!$R$1,"",I474)=0,"",IF($E474&gt;Ficha!$R$1,((_xll.ECONOMATICA(Estrategia!A485,"Return",$P$9,$B$1)/100)+1)*100,I474))</f>
        <v/>
      </c>
      <c r="U474" s="1" t="str" cm="1">
        <f t="array" ref="U474">IF(IF($E474&gt;Ficha!$R$1,"",J474)=0,"",IF($E474&gt;Ficha!$R$1,((_xll.ECONOMATICA($U$7,"Return",$P$9,$B$1)/100)+1)*100,J474))</f>
        <v/>
      </c>
      <c r="V474" s="1" t="str">
        <f>IF(IF($E$9&gt;Ficha!$R$1,"",K474)=0,"",IF($E$9&gt;Ficha!$R$1,"",K474))</f>
        <v/>
      </c>
    </row>
    <row r="475" spans="5:22" x14ac:dyDescent="0.3">
      <c r="E475" s="34"/>
      <c r="L475" s="30" t="str">
        <f t="shared" si="33"/>
        <v/>
      </c>
      <c r="M475" s="1" t="str">
        <f t="shared" si="34"/>
        <v/>
      </c>
      <c r="N475" s="1" t="str">
        <f t="shared" si="35"/>
        <v/>
      </c>
      <c r="O475" s="1" t="str">
        <f t="shared" si="36"/>
        <v/>
      </c>
      <c r="P475" s="34" t="str">
        <f>IF(IF(E475&gt;Ficha!$R$1,"",E475)=0,"",IF(E475&gt;Ficha!$R$1,Ficha!$R$1,E475))</f>
        <v/>
      </c>
      <c r="Q475" s="1" t="str" cm="1">
        <f t="array" ref="Q475">IF(IF($E475&gt;Ficha!$R$1,"",F475)=0,"",IF($E475&gt;Ficha!$R$1,((_xll.ECONOMATICA(Portafolios!$B$19,"Return",$P$9,$B$1)/100)+1)*100,F475))</f>
        <v/>
      </c>
      <c r="R475" s="1" t="str" cm="1">
        <f t="array" ref="R475">IF(IF($E475&gt;Ficha!$R$1,"",G475)=0,"",IF($E475&gt;Ficha!$R$1,((_xll.ECONOMATICA(Portafolios!$F$19,"Return",$P$9,$B$1)/100)+1)*100,G475))</f>
        <v/>
      </c>
      <c r="S475" s="1" t="str" cm="1">
        <f t="array" ref="S475">IF(IF($E475&gt;Ficha!$R$1,"",H475)=0,"",IF($E475&gt;Ficha!$R$1,((_xll.ECONOMATICA(Portafolios!$J$19,"Return",$P$9,$B$1)/100)+1)*100,H475))</f>
        <v/>
      </c>
      <c r="T475" s="1" t="str" cm="1">
        <f t="array" ref="T475">IF(IF($E475&gt;Ficha!$R$1,"",I475)=0,"",IF($E475&gt;Ficha!$R$1,((_xll.ECONOMATICA(Estrategia!A486,"Return",$P$9,$B$1)/100)+1)*100,I475))</f>
        <v/>
      </c>
      <c r="U475" s="1" t="str" cm="1">
        <f t="array" ref="U475">IF(IF($E475&gt;Ficha!$R$1,"",J475)=0,"",IF($E475&gt;Ficha!$R$1,((_xll.ECONOMATICA($U$7,"Return",$P$9,$B$1)/100)+1)*100,J475))</f>
        <v/>
      </c>
      <c r="V475" s="1" t="str">
        <f>IF(IF($E$9&gt;Ficha!$R$1,"",K475)=0,"",IF($E$9&gt;Ficha!$R$1,"",K475))</f>
        <v/>
      </c>
    </row>
    <row r="476" spans="5:22" x14ac:dyDescent="0.3">
      <c r="E476" s="34"/>
      <c r="L476" s="30" t="str">
        <f t="shared" si="33"/>
        <v/>
      </c>
      <c r="M476" s="1" t="str">
        <f t="shared" si="34"/>
        <v/>
      </c>
      <c r="N476" s="1" t="str">
        <f t="shared" si="35"/>
        <v/>
      </c>
      <c r="O476" s="1" t="str">
        <f t="shared" si="36"/>
        <v/>
      </c>
      <c r="P476" s="34" t="str">
        <f>IF(IF(E476&gt;Ficha!$R$1,"",E476)=0,"",IF(E476&gt;Ficha!$R$1,Ficha!$R$1,E476))</f>
        <v/>
      </c>
      <c r="Q476" s="1" t="str" cm="1">
        <f t="array" ref="Q476">IF(IF($E476&gt;Ficha!$R$1,"",F476)=0,"",IF($E476&gt;Ficha!$R$1,((_xll.ECONOMATICA(Portafolios!$B$19,"Return",$P$9,$B$1)/100)+1)*100,F476))</f>
        <v/>
      </c>
      <c r="R476" s="1" t="str" cm="1">
        <f t="array" ref="R476">IF(IF($E476&gt;Ficha!$R$1,"",G476)=0,"",IF($E476&gt;Ficha!$R$1,((_xll.ECONOMATICA(Portafolios!$F$19,"Return",$P$9,$B$1)/100)+1)*100,G476))</f>
        <v/>
      </c>
      <c r="S476" s="1" t="str" cm="1">
        <f t="array" ref="S476">IF(IF($E476&gt;Ficha!$R$1,"",H476)=0,"",IF($E476&gt;Ficha!$R$1,((_xll.ECONOMATICA(Portafolios!$J$19,"Return",$P$9,$B$1)/100)+1)*100,H476))</f>
        <v/>
      </c>
      <c r="T476" s="1" t="str" cm="1">
        <f t="array" ref="T476">IF(IF($E476&gt;Ficha!$R$1,"",I476)=0,"",IF($E476&gt;Ficha!$R$1,((_xll.ECONOMATICA(Estrategia!A487,"Return",$P$9,$B$1)/100)+1)*100,I476))</f>
        <v/>
      </c>
      <c r="U476" s="1" t="str" cm="1">
        <f t="array" ref="U476">IF(IF($E476&gt;Ficha!$R$1,"",J476)=0,"",IF($E476&gt;Ficha!$R$1,((_xll.ECONOMATICA($U$7,"Return",$P$9,$B$1)/100)+1)*100,J476))</f>
        <v/>
      </c>
      <c r="V476" s="1" t="str">
        <f>IF(IF($E$9&gt;Ficha!$R$1,"",K476)=0,"",IF($E$9&gt;Ficha!$R$1,"",K476))</f>
        <v/>
      </c>
    </row>
    <row r="477" spans="5:22" x14ac:dyDescent="0.3">
      <c r="E477" s="34"/>
      <c r="L477" s="30" t="str">
        <f t="shared" si="33"/>
        <v/>
      </c>
      <c r="M477" s="1" t="str">
        <f t="shared" si="34"/>
        <v/>
      </c>
      <c r="N477" s="1" t="str">
        <f t="shared" si="35"/>
        <v/>
      </c>
      <c r="O477" s="1" t="str">
        <f t="shared" si="36"/>
        <v/>
      </c>
      <c r="P477" s="34" t="str">
        <f>IF(IF(E477&gt;Ficha!$R$1,"",E477)=0,"",IF(E477&gt;Ficha!$R$1,Ficha!$R$1,E477))</f>
        <v/>
      </c>
      <c r="Q477" s="1" t="str" cm="1">
        <f t="array" ref="Q477">IF(IF($E477&gt;Ficha!$R$1,"",F477)=0,"",IF($E477&gt;Ficha!$R$1,((_xll.ECONOMATICA(Portafolios!$B$19,"Return",$P$9,$B$1)/100)+1)*100,F477))</f>
        <v/>
      </c>
      <c r="R477" s="1" t="str" cm="1">
        <f t="array" ref="R477">IF(IF($E477&gt;Ficha!$R$1,"",G477)=0,"",IF($E477&gt;Ficha!$R$1,((_xll.ECONOMATICA(Portafolios!$F$19,"Return",$P$9,$B$1)/100)+1)*100,G477))</f>
        <v/>
      </c>
      <c r="S477" s="1" t="str" cm="1">
        <f t="array" ref="S477">IF(IF($E477&gt;Ficha!$R$1,"",H477)=0,"",IF($E477&gt;Ficha!$R$1,((_xll.ECONOMATICA(Portafolios!$J$19,"Return",$P$9,$B$1)/100)+1)*100,H477))</f>
        <v/>
      </c>
      <c r="T477" s="1" t="str" cm="1">
        <f t="array" ref="T477">IF(IF($E477&gt;Ficha!$R$1,"",I477)=0,"",IF($E477&gt;Ficha!$R$1,((_xll.ECONOMATICA(Estrategia!A488,"Return",$P$9,$B$1)/100)+1)*100,I477))</f>
        <v/>
      </c>
      <c r="U477" s="1" t="str" cm="1">
        <f t="array" ref="U477">IF(IF($E477&gt;Ficha!$R$1,"",J477)=0,"",IF($E477&gt;Ficha!$R$1,((_xll.ECONOMATICA($U$7,"Return",$P$9,$B$1)/100)+1)*100,J477))</f>
        <v/>
      </c>
      <c r="V477" s="1" t="str">
        <f>IF(IF($E$9&gt;Ficha!$R$1,"",K477)=0,"",IF($E$9&gt;Ficha!$R$1,"",K477))</f>
        <v/>
      </c>
    </row>
    <row r="478" spans="5:22" x14ac:dyDescent="0.3">
      <c r="E478" s="34"/>
      <c r="L478" s="30" t="str">
        <f t="shared" si="33"/>
        <v/>
      </c>
      <c r="M478" s="1" t="str">
        <f t="shared" si="34"/>
        <v/>
      </c>
      <c r="N478" s="1" t="str">
        <f t="shared" si="35"/>
        <v/>
      </c>
      <c r="O478" s="1" t="str">
        <f t="shared" si="36"/>
        <v/>
      </c>
      <c r="P478" s="34" t="str">
        <f>IF(IF(E478&gt;Ficha!$R$1,"",E478)=0,"",IF(E478&gt;Ficha!$R$1,Ficha!$R$1,E478))</f>
        <v/>
      </c>
      <c r="Q478" s="1" t="str" cm="1">
        <f t="array" ref="Q478">IF(IF($E478&gt;Ficha!$R$1,"",F478)=0,"",IF($E478&gt;Ficha!$R$1,((_xll.ECONOMATICA(Portafolios!$B$19,"Return",$P$9,$B$1)/100)+1)*100,F478))</f>
        <v/>
      </c>
      <c r="R478" s="1" t="str" cm="1">
        <f t="array" ref="R478">IF(IF($E478&gt;Ficha!$R$1,"",G478)=0,"",IF($E478&gt;Ficha!$R$1,((_xll.ECONOMATICA(Portafolios!$F$19,"Return",$P$9,$B$1)/100)+1)*100,G478))</f>
        <v/>
      </c>
      <c r="S478" s="1" t="str" cm="1">
        <f t="array" ref="S478">IF(IF($E478&gt;Ficha!$R$1,"",H478)=0,"",IF($E478&gt;Ficha!$R$1,((_xll.ECONOMATICA(Portafolios!$J$19,"Return",$P$9,$B$1)/100)+1)*100,H478))</f>
        <v/>
      </c>
      <c r="T478" s="1" t="str" cm="1">
        <f t="array" ref="T478">IF(IF($E478&gt;Ficha!$R$1,"",I478)=0,"",IF($E478&gt;Ficha!$R$1,((_xll.ECONOMATICA(Estrategia!A489,"Return",$P$9,$B$1)/100)+1)*100,I478))</f>
        <v/>
      </c>
      <c r="U478" s="1" t="str" cm="1">
        <f t="array" ref="U478">IF(IF($E478&gt;Ficha!$R$1,"",J478)=0,"",IF($E478&gt;Ficha!$R$1,((_xll.ECONOMATICA($U$7,"Return",$P$9,$B$1)/100)+1)*100,J478))</f>
        <v/>
      </c>
      <c r="V478" s="1" t="str">
        <f>IF(IF($E$9&gt;Ficha!$R$1,"",K478)=0,"",IF($E$9&gt;Ficha!$R$1,"",K478))</f>
        <v/>
      </c>
    </row>
    <row r="479" spans="5:22" x14ac:dyDescent="0.3">
      <c r="E479" s="34"/>
      <c r="L479" s="30" t="str">
        <f t="shared" si="33"/>
        <v/>
      </c>
      <c r="M479" s="1" t="str">
        <f t="shared" si="34"/>
        <v/>
      </c>
      <c r="N479" s="1" t="str">
        <f t="shared" si="35"/>
        <v/>
      </c>
      <c r="O479" s="1" t="str">
        <f t="shared" si="36"/>
        <v/>
      </c>
      <c r="P479" s="34" t="str">
        <f>IF(IF(E479&gt;Ficha!$R$1,"",E479)=0,"",IF(E479&gt;Ficha!$R$1,Ficha!$R$1,E479))</f>
        <v/>
      </c>
      <c r="Q479" s="1" t="str" cm="1">
        <f t="array" ref="Q479">IF(IF($E479&gt;Ficha!$R$1,"",F479)=0,"",IF($E479&gt;Ficha!$R$1,((_xll.ECONOMATICA(Portafolios!$B$19,"Return",$P$9,$B$1)/100)+1)*100,F479))</f>
        <v/>
      </c>
      <c r="R479" s="1" t="str" cm="1">
        <f t="array" ref="R479">IF(IF($E479&gt;Ficha!$R$1,"",G479)=0,"",IF($E479&gt;Ficha!$R$1,((_xll.ECONOMATICA(Portafolios!$F$19,"Return",$P$9,$B$1)/100)+1)*100,G479))</f>
        <v/>
      </c>
      <c r="S479" s="1" t="str" cm="1">
        <f t="array" ref="S479">IF(IF($E479&gt;Ficha!$R$1,"",H479)=0,"",IF($E479&gt;Ficha!$R$1,((_xll.ECONOMATICA(Portafolios!$J$19,"Return",$P$9,$B$1)/100)+1)*100,H479))</f>
        <v/>
      </c>
      <c r="T479" s="1" t="str" cm="1">
        <f t="array" ref="T479">IF(IF($E479&gt;Ficha!$R$1,"",I479)=0,"",IF($E479&gt;Ficha!$R$1,((_xll.ECONOMATICA(Estrategia!A490,"Return",$P$9,$B$1)/100)+1)*100,I479))</f>
        <v/>
      </c>
      <c r="U479" s="1" t="str" cm="1">
        <f t="array" ref="U479">IF(IF($E479&gt;Ficha!$R$1,"",J479)=0,"",IF($E479&gt;Ficha!$R$1,((_xll.ECONOMATICA($U$7,"Return",$P$9,$B$1)/100)+1)*100,J479))</f>
        <v/>
      </c>
      <c r="V479" s="1" t="str">
        <f>IF(IF($E$9&gt;Ficha!$R$1,"",K479)=0,"",IF($E$9&gt;Ficha!$R$1,"",K479))</f>
        <v/>
      </c>
    </row>
    <row r="480" spans="5:22" x14ac:dyDescent="0.3">
      <c r="E480" s="34"/>
      <c r="L480" s="30" t="str">
        <f t="shared" si="33"/>
        <v/>
      </c>
      <c r="M480" s="1" t="str">
        <f t="shared" si="34"/>
        <v/>
      </c>
      <c r="N480" s="1" t="str">
        <f t="shared" si="35"/>
        <v/>
      </c>
      <c r="O480" s="1" t="str">
        <f t="shared" si="36"/>
        <v/>
      </c>
      <c r="P480" s="34" t="str">
        <f>IF(IF(E480&gt;Ficha!$R$1,"",E480)=0,"",IF(E480&gt;Ficha!$R$1,Ficha!$R$1,E480))</f>
        <v/>
      </c>
      <c r="Q480" s="1" t="str" cm="1">
        <f t="array" ref="Q480">IF(IF($E480&gt;Ficha!$R$1,"",F480)=0,"",IF($E480&gt;Ficha!$R$1,((_xll.ECONOMATICA(Portafolios!$B$19,"Return",$P$9,$B$1)/100)+1)*100,F480))</f>
        <v/>
      </c>
      <c r="R480" s="1" t="str" cm="1">
        <f t="array" ref="R480">IF(IF($E480&gt;Ficha!$R$1,"",G480)=0,"",IF($E480&gt;Ficha!$R$1,((_xll.ECONOMATICA(Portafolios!$F$19,"Return",$P$9,$B$1)/100)+1)*100,G480))</f>
        <v/>
      </c>
      <c r="S480" s="1" t="str" cm="1">
        <f t="array" ref="S480">IF(IF($E480&gt;Ficha!$R$1,"",H480)=0,"",IF($E480&gt;Ficha!$R$1,((_xll.ECONOMATICA(Portafolios!$J$19,"Return",$P$9,$B$1)/100)+1)*100,H480))</f>
        <v/>
      </c>
      <c r="T480" s="1" t="str" cm="1">
        <f t="array" ref="T480">IF(IF($E480&gt;Ficha!$R$1,"",I480)=0,"",IF($E480&gt;Ficha!$R$1,((_xll.ECONOMATICA(Estrategia!A491,"Return",$P$9,$B$1)/100)+1)*100,I480))</f>
        <v/>
      </c>
      <c r="U480" s="1" t="str" cm="1">
        <f t="array" ref="U480">IF(IF($E480&gt;Ficha!$R$1,"",J480)=0,"",IF($E480&gt;Ficha!$R$1,((_xll.ECONOMATICA($U$7,"Return",$P$9,$B$1)/100)+1)*100,J480))</f>
        <v/>
      </c>
      <c r="V480" s="1" t="str">
        <f>IF(IF($E$9&gt;Ficha!$R$1,"",K480)=0,"",IF($E$9&gt;Ficha!$R$1,"",K480))</f>
        <v/>
      </c>
    </row>
    <row r="481" spans="5:22" x14ac:dyDescent="0.3">
      <c r="E481" s="34"/>
      <c r="L481" s="30" t="str">
        <f t="shared" si="33"/>
        <v/>
      </c>
      <c r="M481" s="1" t="str">
        <f t="shared" si="34"/>
        <v/>
      </c>
      <c r="N481" s="1" t="str">
        <f t="shared" si="35"/>
        <v/>
      </c>
      <c r="O481" s="1" t="str">
        <f t="shared" si="36"/>
        <v/>
      </c>
      <c r="P481" s="34" t="str">
        <f>IF(IF(E481&gt;Ficha!$R$1,"",E481)=0,"",IF(E481&gt;Ficha!$R$1,Ficha!$R$1,E481))</f>
        <v/>
      </c>
      <c r="Q481" s="1" t="str" cm="1">
        <f t="array" ref="Q481">IF(IF($E481&gt;Ficha!$R$1,"",F481)=0,"",IF($E481&gt;Ficha!$R$1,((_xll.ECONOMATICA(Portafolios!$B$19,"Return",$P$9,$B$1)/100)+1)*100,F481))</f>
        <v/>
      </c>
      <c r="R481" s="1" t="str" cm="1">
        <f t="array" ref="R481">IF(IF($E481&gt;Ficha!$R$1,"",G481)=0,"",IF($E481&gt;Ficha!$R$1,((_xll.ECONOMATICA(Portafolios!$F$19,"Return",$P$9,$B$1)/100)+1)*100,G481))</f>
        <v/>
      </c>
      <c r="S481" s="1" t="str" cm="1">
        <f t="array" ref="S481">IF(IF($E481&gt;Ficha!$R$1,"",H481)=0,"",IF($E481&gt;Ficha!$R$1,((_xll.ECONOMATICA(Portafolios!$J$19,"Return",$P$9,$B$1)/100)+1)*100,H481))</f>
        <v/>
      </c>
      <c r="T481" s="1" t="str" cm="1">
        <f t="array" ref="T481">IF(IF($E481&gt;Ficha!$R$1,"",I481)=0,"",IF($E481&gt;Ficha!$R$1,((_xll.ECONOMATICA(Estrategia!A492,"Return",$P$9,$B$1)/100)+1)*100,I481))</f>
        <v/>
      </c>
      <c r="U481" s="1" t="str" cm="1">
        <f t="array" ref="U481">IF(IF($E481&gt;Ficha!$R$1,"",J481)=0,"",IF($E481&gt;Ficha!$R$1,((_xll.ECONOMATICA($U$7,"Return",$P$9,$B$1)/100)+1)*100,J481))</f>
        <v/>
      </c>
      <c r="V481" s="1" t="str">
        <f>IF(IF($E$9&gt;Ficha!$R$1,"",K481)=0,"",IF($E$9&gt;Ficha!$R$1,"",K481))</f>
        <v/>
      </c>
    </row>
    <row r="482" spans="5:22" x14ac:dyDescent="0.3">
      <c r="E482" s="34"/>
      <c r="L482" s="30" t="str">
        <f t="shared" si="33"/>
        <v/>
      </c>
      <c r="M482" s="1" t="str">
        <f t="shared" si="34"/>
        <v/>
      </c>
      <c r="N482" s="1" t="str">
        <f t="shared" si="35"/>
        <v/>
      </c>
      <c r="O482" s="1" t="str">
        <f t="shared" si="36"/>
        <v/>
      </c>
      <c r="P482" s="34" t="str">
        <f>IF(IF(E482&gt;Ficha!$R$1,"",E482)=0,"",IF(E482&gt;Ficha!$R$1,Ficha!$R$1,E482))</f>
        <v/>
      </c>
      <c r="Q482" s="1" t="str" cm="1">
        <f t="array" ref="Q482">IF(IF($E482&gt;Ficha!$R$1,"",F482)=0,"",IF($E482&gt;Ficha!$R$1,((_xll.ECONOMATICA(Portafolios!$B$19,"Return",$P$9,$B$1)/100)+1)*100,F482))</f>
        <v/>
      </c>
      <c r="R482" s="1" t="str" cm="1">
        <f t="array" ref="R482">IF(IF($E482&gt;Ficha!$R$1,"",G482)=0,"",IF($E482&gt;Ficha!$R$1,((_xll.ECONOMATICA(Portafolios!$F$19,"Return",$P$9,$B$1)/100)+1)*100,G482))</f>
        <v/>
      </c>
      <c r="S482" s="1" t="str" cm="1">
        <f t="array" ref="S482">IF(IF($E482&gt;Ficha!$R$1,"",H482)=0,"",IF($E482&gt;Ficha!$R$1,((_xll.ECONOMATICA(Portafolios!$J$19,"Return",$P$9,$B$1)/100)+1)*100,H482))</f>
        <v/>
      </c>
      <c r="T482" s="1" t="str" cm="1">
        <f t="array" ref="T482">IF(IF($E482&gt;Ficha!$R$1,"",I482)=0,"",IF($E482&gt;Ficha!$R$1,((_xll.ECONOMATICA(Estrategia!A493,"Return",$P$9,$B$1)/100)+1)*100,I482))</f>
        <v/>
      </c>
      <c r="U482" s="1" t="str" cm="1">
        <f t="array" ref="U482">IF(IF($E482&gt;Ficha!$R$1,"",J482)=0,"",IF($E482&gt;Ficha!$R$1,((_xll.ECONOMATICA($U$7,"Return",$P$9,$B$1)/100)+1)*100,J482))</f>
        <v/>
      </c>
      <c r="V482" s="1" t="str">
        <f>IF(IF($E$9&gt;Ficha!$R$1,"",K482)=0,"",IF($E$9&gt;Ficha!$R$1,"",K482))</f>
        <v/>
      </c>
    </row>
    <row r="483" spans="5:22" x14ac:dyDescent="0.3">
      <c r="E483" s="34"/>
      <c r="L483" s="30" t="str">
        <f t="shared" si="33"/>
        <v/>
      </c>
      <c r="M483" s="1" t="str">
        <f t="shared" si="34"/>
        <v/>
      </c>
      <c r="N483" s="1" t="str">
        <f t="shared" si="35"/>
        <v/>
      </c>
      <c r="O483" s="1" t="str">
        <f t="shared" si="36"/>
        <v/>
      </c>
      <c r="P483" s="34" t="str">
        <f>IF(IF(E483&gt;Ficha!$R$1,"",E483)=0,"",IF(E483&gt;Ficha!$R$1,Ficha!$R$1,E483))</f>
        <v/>
      </c>
      <c r="Q483" s="1" t="str" cm="1">
        <f t="array" ref="Q483">IF(IF($E483&gt;Ficha!$R$1,"",F483)=0,"",IF($E483&gt;Ficha!$R$1,((_xll.ECONOMATICA(Portafolios!$B$19,"Return",$P$9,$B$1)/100)+1)*100,F483))</f>
        <v/>
      </c>
      <c r="R483" s="1" t="str" cm="1">
        <f t="array" ref="R483">IF(IF($E483&gt;Ficha!$R$1,"",G483)=0,"",IF($E483&gt;Ficha!$R$1,((_xll.ECONOMATICA(Portafolios!$F$19,"Return",$P$9,$B$1)/100)+1)*100,G483))</f>
        <v/>
      </c>
      <c r="S483" s="1" t="str" cm="1">
        <f t="array" ref="S483">IF(IF($E483&gt;Ficha!$R$1,"",H483)=0,"",IF($E483&gt;Ficha!$R$1,((_xll.ECONOMATICA(Portafolios!$J$19,"Return",$P$9,$B$1)/100)+1)*100,H483))</f>
        <v/>
      </c>
      <c r="T483" s="1" t="str" cm="1">
        <f t="array" ref="T483">IF(IF($E483&gt;Ficha!$R$1,"",I483)=0,"",IF($E483&gt;Ficha!$R$1,((_xll.ECONOMATICA(Estrategia!A494,"Return",$P$9,$B$1)/100)+1)*100,I483))</f>
        <v/>
      </c>
      <c r="U483" s="1" t="str" cm="1">
        <f t="array" ref="U483">IF(IF($E483&gt;Ficha!$R$1,"",J483)=0,"",IF($E483&gt;Ficha!$R$1,((_xll.ECONOMATICA($U$7,"Return",$P$9,$B$1)/100)+1)*100,J483))</f>
        <v/>
      </c>
      <c r="V483" s="1" t="str">
        <f>IF(IF($E$9&gt;Ficha!$R$1,"",K483)=0,"",IF($E$9&gt;Ficha!$R$1,"",K483))</f>
        <v/>
      </c>
    </row>
    <row r="484" spans="5:22" x14ac:dyDescent="0.3">
      <c r="E484" s="34"/>
      <c r="L484" s="30" t="str">
        <f t="shared" si="33"/>
        <v/>
      </c>
      <c r="M484" s="1" t="str">
        <f t="shared" si="34"/>
        <v/>
      </c>
      <c r="N484" s="1" t="str">
        <f t="shared" si="35"/>
        <v/>
      </c>
      <c r="O484" s="1" t="str">
        <f t="shared" si="36"/>
        <v/>
      </c>
      <c r="P484" s="34" t="str">
        <f>IF(IF(E484&gt;Ficha!$R$1,"",E484)=0,"",IF(E484&gt;Ficha!$R$1,Ficha!$R$1,E484))</f>
        <v/>
      </c>
      <c r="Q484" s="1" t="str" cm="1">
        <f t="array" ref="Q484">IF(IF($E484&gt;Ficha!$R$1,"",F484)=0,"",IF($E484&gt;Ficha!$R$1,((_xll.ECONOMATICA(Portafolios!$B$19,"Return",$P$9,$B$1)/100)+1)*100,F484))</f>
        <v/>
      </c>
      <c r="R484" s="1" t="str" cm="1">
        <f t="array" ref="R484">IF(IF($E484&gt;Ficha!$R$1,"",G484)=0,"",IF($E484&gt;Ficha!$R$1,((_xll.ECONOMATICA(Portafolios!$F$19,"Return",$P$9,$B$1)/100)+1)*100,G484))</f>
        <v/>
      </c>
      <c r="S484" s="1" t="str" cm="1">
        <f t="array" ref="S484">IF(IF($E484&gt;Ficha!$R$1,"",H484)=0,"",IF($E484&gt;Ficha!$R$1,((_xll.ECONOMATICA(Portafolios!$J$19,"Return",$P$9,$B$1)/100)+1)*100,H484))</f>
        <v/>
      </c>
      <c r="T484" s="1" t="str" cm="1">
        <f t="array" ref="T484">IF(IF($E484&gt;Ficha!$R$1,"",I484)=0,"",IF($E484&gt;Ficha!$R$1,((_xll.ECONOMATICA(Estrategia!A495,"Return",$P$9,$B$1)/100)+1)*100,I484))</f>
        <v/>
      </c>
      <c r="U484" s="1" t="str" cm="1">
        <f t="array" ref="U484">IF(IF($E484&gt;Ficha!$R$1,"",J484)=0,"",IF($E484&gt;Ficha!$R$1,((_xll.ECONOMATICA($U$7,"Return",$P$9,$B$1)/100)+1)*100,J484))</f>
        <v/>
      </c>
      <c r="V484" s="1" t="str">
        <f>IF(IF($E$9&gt;Ficha!$R$1,"",K484)=0,"",IF($E$9&gt;Ficha!$R$1,"",K484))</f>
        <v/>
      </c>
    </row>
    <row r="485" spans="5:22" x14ac:dyDescent="0.3">
      <c r="E485" s="34"/>
      <c r="L485" s="30" t="str">
        <f t="shared" si="33"/>
        <v/>
      </c>
      <c r="M485" s="1" t="str">
        <f t="shared" si="34"/>
        <v/>
      </c>
      <c r="N485" s="1" t="str">
        <f t="shared" si="35"/>
        <v/>
      </c>
      <c r="O485" s="1" t="str">
        <f t="shared" si="36"/>
        <v/>
      </c>
      <c r="P485" s="34" t="str">
        <f>IF(IF(E485&gt;Ficha!$R$1,"",E485)=0,"",IF(E485&gt;Ficha!$R$1,Ficha!$R$1,E485))</f>
        <v/>
      </c>
      <c r="Q485" s="1" t="str" cm="1">
        <f t="array" ref="Q485">IF(IF($E485&gt;Ficha!$R$1,"",F485)=0,"",IF($E485&gt;Ficha!$R$1,((_xll.ECONOMATICA(Portafolios!$B$19,"Return",$P$9,$B$1)/100)+1)*100,F485))</f>
        <v/>
      </c>
      <c r="R485" s="1" t="str" cm="1">
        <f t="array" ref="R485">IF(IF($E485&gt;Ficha!$R$1,"",G485)=0,"",IF($E485&gt;Ficha!$R$1,((_xll.ECONOMATICA(Portafolios!$F$19,"Return",$P$9,$B$1)/100)+1)*100,G485))</f>
        <v/>
      </c>
      <c r="S485" s="1" t="str" cm="1">
        <f t="array" ref="S485">IF(IF($E485&gt;Ficha!$R$1,"",H485)=0,"",IF($E485&gt;Ficha!$R$1,((_xll.ECONOMATICA(Portafolios!$J$19,"Return",$P$9,$B$1)/100)+1)*100,H485))</f>
        <v/>
      </c>
      <c r="T485" s="1" t="str" cm="1">
        <f t="array" ref="T485">IF(IF($E485&gt;Ficha!$R$1,"",I485)=0,"",IF($E485&gt;Ficha!$R$1,((_xll.ECONOMATICA(Estrategia!A496,"Return",$P$9,$B$1)/100)+1)*100,I485))</f>
        <v/>
      </c>
      <c r="U485" s="1" t="str" cm="1">
        <f t="array" ref="U485">IF(IF($E485&gt;Ficha!$R$1,"",J485)=0,"",IF($E485&gt;Ficha!$R$1,((_xll.ECONOMATICA($U$7,"Return",$P$9,$B$1)/100)+1)*100,J485))</f>
        <v/>
      </c>
      <c r="V485" s="1" t="str">
        <f>IF(IF($E$9&gt;Ficha!$R$1,"",K485)=0,"",IF($E$9&gt;Ficha!$R$1,"",K485))</f>
        <v/>
      </c>
    </row>
    <row r="486" spans="5:22" x14ac:dyDescent="0.3">
      <c r="E486" s="34"/>
      <c r="L486" s="30" t="str">
        <f t="shared" si="33"/>
        <v/>
      </c>
      <c r="M486" s="1" t="str">
        <f t="shared" si="34"/>
        <v/>
      </c>
      <c r="N486" s="1" t="str">
        <f t="shared" si="35"/>
        <v/>
      </c>
      <c r="O486" s="1" t="str">
        <f t="shared" si="36"/>
        <v/>
      </c>
      <c r="P486" s="34" t="str">
        <f>IF(IF(E486&gt;Ficha!$R$1,"",E486)=0,"",IF(E486&gt;Ficha!$R$1,Ficha!$R$1,E486))</f>
        <v/>
      </c>
      <c r="Q486" s="1" t="str" cm="1">
        <f t="array" ref="Q486">IF(IF($E486&gt;Ficha!$R$1,"",F486)=0,"",IF($E486&gt;Ficha!$R$1,((_xll.ECONOMATICA(Portafolios!$B$19,"Return",$P$9,$B$1)/100)+1)*100,F486))</f>
        <v/>
      </c>
      <c r="R486" s="1" t="str" cm="1">
        <f t="array" ref="R486">IF(IF($E486&gt;Ficha!$R$1,"",G486)=0,"",IF($E486&gt;Ficha!$R$1,((_xll.ECONOMATICA(Portafolios!$F$19,"Return",$P$9,$B$1)/100)+1)*100,G486))</f>
        <v/>
      </c>
      <c r="S486" s="1" t="str" cm="1">
        <f t="array" ref="S486">IF(IF($E486&gt;Ficha!$R$1,"",H486)=0,"",IF($E486&gt;Ficha!$R$1,((_xll.ECONOMATICA(Portafolios!$J$19,"Return",$P$9,$B$1)/100)+1)*100,H486))</f>
        <v/>
      </c>
      <c r="T486" s="1" t="str" cm="1">
        <f t="array" ref="T486">IF(IF($E486&gt;Ficha!$R$1,"",I486)=0,"",IF($E486&gt;Ficha!$R$1,((_xll.ECONOMATICA(Estrategia!A497,"Return",$P$9,$B$1)/100)+1)*100,I486))</f>
        <v/>
      </c>
      <c r="U486" s="1" t="str" cm="1">
        <f t="array" ref="U486">IF(IF($E486&gt;Ficha!$R$1,"",J486)=0,"",IF($E486&gt;Ficha!$R$1,((_xll.ECONOMATICA($U$7,"Return",$P$9,$B$1)/100)+1)*100,J486))</f>
        <v/>
      </c>
      <c r="V486" s="1" t="str">
        <f>IF(IF($E$9&gt;Ficha!$R$1,"",K486)=0,"",IF($E$9&gt;Ficha!$R$1,"",K486))</f>
        <v/>
      </c>
    </row>
    <row r="487" spans="5:22" x14ac:dyDescent="0.3">
      <c r="E487" s="34"/>
      <c r="L487" s="30" t="str">
        <f t="shared" si="33"/>
        <v/>
      </c>
      <c r="M487" s="1" t="str">
        <f t="shared" si="34"/>
        <v/>
      </c>
      <c r="N487" s="1" t="str">
        <f t="shared" si="35"/>
        <v/>
      </c>
      <c r="O487" s="1" t="str">
        <f t="shared" si="36"/>
        <v/>
      </c>
      <c r="P487" s="34" t="str">
        <f>IF(IF(E487&gt;Ficha!$R$1,"",E487)=0,"",IF(E487&gt;Ficha!$R$1,Ficha!$R$1,E487))</f>
        <v/>
      </c>
      <c r="Q487" s="1" t="str" cm="1">
        <f t="array" ref="Q487">IF(IF($E487&gt;Ficha!$R$1,"",F487)=0,"",IF($E487&gt;Ficha!$R$1,((_xll.ECONOMATICA(Portafolios!$B$19,"Return",$P$9,$B$1)/100)+1)*100,F487))</f>
        <v/>
      </c>
      <c r="R487" s="1" t="str" cm="1">
        <f t="array" ref="R487">IF(IF($E487&gt;Ficha!$R$1,"",G487)=0,"",IF($E487&gt;Ficha!$R$1,((_xll.ECONOMATICA(Portafolios!$F$19,"Return",$P$9,$B$1)/100)+1)*100,G487))</f>
        <v/>
      </c>
      <c r="S487" s="1" t="str" cm="1">
        <f t="array" ref="S487">IF(IF($E487&gt;Ficha!$R$1,"",H487)=0,"",IF($E487&gt;Ficha!$R$1,((_xll.ECONOMATICA(Portafolios!$J$19,"Return",$P$9,$B$1)/100)+1)*100,H487))</f>
        <v/>
      </c>
      <c r="T487" s="1" t="str" cm="1">
        <f t="array" ref="T487">IF(IF($E487&gt;Ficha!$R$1,"",I487)=0,"",IF($E487&gt;Ficha!$R$1,((_xll.ECONOMATICA(Estrategia!A498,"Return",$P$9,$B$1)/100)+1)*100,I487))</f>
        <v/>
      </c>
      <c r="U487" s="1" t="str" cm="1">
        <f t="array" ref="U487">IF(IF($E487&gt;Ficha!$R$1,"",J487)=0,"",IF($E487&gt;Ficha!$R$1,((_xll.ECONOMATICA($U$7,"Return",$P$9,$B$1)/100)+1)*100,J487))</f>
        <v/>
      </c>
      <c r="V487" s="1" t="str">
        <f>IF(IF($E$9&gt;Ficha!$R$1,"",K487)=0,"",IF($E$9&gt;Ficha!$R$1,"",K487))</f>
        <v/>
      </c>
    </row>
    <row r="488" spans="5:22" x14ac:dyDescent="0.3">
      <c r="E488" s="34"/>
      <c r="L488" s="30" t="str">
        <f t="shared" si="33"/>
        <v/>
      </c>
      <c r="M488" s="1" t="str">
        <f t="shared" si="34"/>
        <v/>
      </c>
      <c r="N488" s="1" t="str">
        <f t="shared" si="35"/>
        <v/>
      </c>
      <c r="O488" s="1" t="str">
        <f t="shared" si="36"/>
        <v/>
      </c>
      <c r="P488" s="34" t="str">
        <f>IF(IF(E488&gt;Ficha!$R$1,"",E488)=0,"",IF(E488&gt;Ficha!$R$1,Ficha!$R$1,E488))</f>
        <v/>
      </c>
      <c r="Q488" s="1" t="str" cm="1">
        <f t="array" ref="Q488">IF(IF($E488&gt;Ficha!$R$1,"",F488)=0,"",IF($E488&gt;Ficha!$R$1,((_xll.ECONOMATICA(Portafolios!$B$19,"Return",$P$9,$B$1)/100)+1)*100,F488))</f>
        <v/>
      </c>
      <c r="R488" s="1" t="str" cm="1">
        <f t="array" ref="R488">IF(IF($E488&gt;Ficha!$R$1,"",G488)=0,"",IF($E488&gt;Ficha!$R$1,((_xll.ECONOMATICA(Portafolios!$F$19,"Return",$P$9,$B$1)/100)+1)*100,G488))</f>
        <v/>
      </c>
      <c r="S488" s="1" t="str" cm="1">
        <f t="array" ref="S488">IF(IF($E488&gt;Ficha!$R$1,"",H488)=0,"",IF($E488&gt;Ficha!$R$1,((_xll.ECONOMATICA(Portafolios!$J$19,"Return",$P$9,$B$1)/100)+1)*100,H488))</f>
        <v/>
      </c>
      <c r="T488" s="1" t="str" cm="1">
        <f t="array" ref="T488">IF(IF($E488&gt;Ficha!$R$1,"",I488)=0,"",IF($E488&gt;Ficha!$R$1,((_xll.ECONOMATICA(Estrategia!A499,"Return",$P$9,$B$1)/100)+1)*100,I488))</f>
        <v/>
      </c>
      <c r="U488" s="1" t="str" cm="1">
        <f t="array" ref="U488">IF(IF($E488&gt;Ficha!$R$1,"",J488)=0,"",IF($E488&gt;Ficha!$R$1,((_xll.ECONOMATICA($U$7,"Return",$P$9,$B$1)/100)+1)*100,J488))</f>
        <v/>
      </c>
      <c r="V488" s="1" t="str">
        <f>IF(IF($E$9&gt;Ficha!$R$1,"",K488)=0,"",IF($E$9&gt;Ficha!$R$1,"",K488))</f>
        <v/>
      </c>
    </row>
    <row r="489" spans="5:22" x14ac:dyDescent="0.3">
      <c r="E489" s="34"/>
      <c r="L489" s="30" t="str">
        <f t="shared" si="33"/>
        <v/>
      </c>
      <c r="M489" s="1" t="str">
        <f t="shared" si="34"/>
        <v/>
      </c>
      <c r="N489" s="1" t="str">
        <f t="shared" si="35"/>
        <v/>
      </c>
      <c r="O489" s="1" t="str">
        <f t="shared" si="36"/>
        <v/>
      </c>
      <c r="P489" s="34" t="str">
        <f>IF(IF(E489&gt;Ficha!$R$1,"",E489)=0,"",IF(E489&gt;Ficha!$R$1,Ficha!$R$1,E489))</f>
        <v/>
      </c>
      <c r="Q489" s="1" t="str" cm="1">
        <f t="array" ref="Q489">IF(IF($E489&gt;Ficha!$R$1,"",F489)=0,"",IF($E489&gt;Ficha!$R$1,((_xll.ECONOMATICA(Portafolios!$B$19,"Return",$P$9,$B$1)/100)+1)*100,F489))</f>
        <v/>
      </c>
      <c r="R489" s="1" t="str" cm="1">
        <f t="array" ref="R489">IF(IF($E489&gt;Ficha!$R$1,"",G489)=0,"",IF($E489&gt;Ficha!$R$1,((_xll.ECONOMATICA(Portafolios!$F$19,"Return",$P$9,$B$1)/100)+1)*100,G489))</f>
        <v/>
      </c>
      <c r="S489" s="1" t="str" cm="1">
        <f t="array" ref="S489">IF(IF($E489&gt;Ficha!$R$1,"",H489)=0,"",IF($E489&gt;Ficha!$R$1,((_xll.ECONOMATICA(Portafolios!$J$19,"Return",$P$9,$B$1)/100)+1)*100,H489))</f>
        <v/>
      </c>
      <c r="T489" s="1" t="str" cm="1">
        <f t="array" ref="T489">IF(IF($E489&gt;Ficha!$R$1,"",I489)=0,"",IF($E489&gt;Ficha!$R$1,((_xll.ECONOMATICA(Estrategia!A500,"Return",$P$9,$B$1)/100)+1)*100,I489))</f>
        <v/>
      </c>
      <c r="U489" s="1" t="str" cm="1">
        <f t="array" ref="U489">IF(IF($E489&gt;Ficha!$R$1,"",J489)=0,"",IF($E489&gt;Ficha!$R$1,((_xll.ECONOMATICA($U$7,"Return",$P$9,$B$1)/100)+1)*100,J489))</f>
        <v/>
      </c>
      <c r="V489" s="1" t="str">
        <f>IF(IF($E$9&gt;Ficha!$R$1,"",K489)=0,"",IF($E$9&gt;Ficha!$R$1,"",K489))</f>
        <v/>
      </c>
    </row>
    <row r="490" spans="5:22" x14ac:dyDescent="0.3">
      <c r="E490" s="34"/>
      <c r="L490" s="30" t="str">
        <f t="shared" si="33"/>
        <v/>
      </c>
      <c r="M490" s="1" t="str">
        <f t="shared" si="34"/>
        <v/>
      </c>
      <c r="N490" s="1" t="str">
        <f t="shared" si="35"/>
        <v/>
      </c>
      <c r="O490" s="1" t="str">
        <f t="shared" si="36"/>
        <v/>
      </c>
      <c r="P490" s="34" t="str">
        <f>IF(IF(E490&gt;Ficha!$R$1,"",E490)=0,"",IF(E490&gt;Ficha!$R$1,Ficha!$R$1,E490))</f>
        <v/>
      </c>
      <c r="Q490" s="1" t="str" cm="1">
        <f t="array" ref="Q490">IF(IF($E490&gt;Ficha!$R$1,"",F490)=0,"",IF($E490&gt;Ficha!$R$1,((_xll.ECONOMATICA(Portafolios!$B$19,"Return",$P$9,$B$1)/100)+1)*100,F490))</f>
        <v/>
      </c>
      <c r="R490" s="1" t="str" cm="1">
        <f t="array" ref="R490">IF(IF($E490&gt;Ficha!$R$1,"",G490)=0,"",IF($E490&gt;Ficha!$R$1,((_xll.ECONOMATICA(Portafolios!$F$19,"Return",$P$9,$B$1)/100)+1)*100,G490))</f>
        <v/>
      </c>
      <c r="S490" s="1" t="str" cm="1">
        <f t="array" ref="S490">IF(IF($E490&gt;Ficha!$R$1,"",H490)=0,"",IF($E490&gt;Ficha!$R$1,((_xll.ECONOMATICA(Portafolios!$J$19,"Return",$P$9,$B$1)/100)+1)*100,H490))</f>
        <v/>
      </c>
      <c r="T490" s="1" t="str" cm="1">
        <f t="array" ref="T490">IF(IF($E490&gt;Ficha!$R$1,"",I490)=0,"",IF($E490&gt;Ficha!$R$1,((_xll.ECONOMATICA(Estrategia!A501,"Return",$P$9,$B$1)/100)+1)*100,I490))</f>
        <v/>
      </c>
      <c r="U490" s="1" t="str" cm="1">
        <f t="array" ref="U490">IF(IF($E490&gt;Ficha!$R$1,"",J490)=0,"",IF($E490&gt;Ficha!$R$1,((_xll.ECONOMATICA($U$7,"Return",$P$9,$B$1)/100)+1)*100,J490))</f>
        <v/>
      </c>
      <c r="V490" s="1" t="str">
        <f>IF(IF($E$9&gt;Ficha!$R$1,"",K490)=0,"",IF($E$9&gt;Ficha!$R$1,"",K490))</f>
        <v/>
      </c>
    </row>
    <row r="491" spans="5:22" x14ac:dyDescent="0.3">
      <c r="E491" s="34"/>
      <c r="L491" s="30" t="str">
        <f t="shared" si="33"/>
        <v/>
      </c>
      <c r="M491" s="1" t="str">
        <f t="shared" si="34"/>
        <v/>
      </c>
      <c r="N491" s="1" t="str">
        <f t="shared" si="35"/>
        <v/>
      </c>
      <c r="O491" s="1" t="str">
        <f t="shared" si="36"/>
        <v/>
      </c>
      <c r="P491" s="34" t="str">
        <f>IF(IF(E491&gt;Ficha!$R$1,"",E491)=0,"",IF(E491&gt;Ficha!$R$1,Ficha!$R$1,E491))</f>
        <v/>
      </c>
      <c r="Q491" s="1" t="str" cm="1">
        <f t="array" ref="Q491">IF(IF($E491&gt;Ficha!$R$1,"",F491)=0,"",IF($E491&gt;Ficha!$R$1,((_xll.ECONOMATICA(Portafolios!$B$19,"Return",$P$9,$B$1)/100)+1)*100,F491))</f>
        <v/>
      </c>
      <c r="R491" s="1" t="str" cm="1">
        <f t="array" ref="R491">IF(IF($E491&gt;Ficha!$R$1,"",G491)=0,"",IF($E491&gt;Ficha!$R$1,((_xll.ECONOMATICA(Portafolios!$F$19,"Return",$P$9,$B$1)/100)+1)*100,G491))</f>
        <v/>
      </c>
      <c r="S491" s="1" t="str" cm="1">
        <f t="array" ref="S491">IF(IF($E491&gt;Ficha!$R$1,"",H491)=0,"",IF($E491&gt;Ficha!$R$1,((_xll.ECONOMATICA(Portafolios!$J$19,"Return",$P$9,$B$1)/100)+1)*100,H491))</f>
        <v/>
      </c>
      <c r="T491" s="1" t="str" cm="1">
        <f t="array" ref="T491">IF(IF($E491&gt;Ficha!$R$1,"",I491)=0,"",IF($E491&gt;Ficha!$R$1,((_xll.ECONOMATICA(Estrategia!A502,"Return",$P$9,$B$1)/100)+1)*100,I491))</f>
        <v/>
      </c>
      <c r="U491" s="1" t="str" cm="1">
        <f t="array" ref="U491">IF(IF($E491&gt;Ficha!$R$1,"",J491)=0,"",IF($E491&gt;Ficha!$R$1,((_xll.ECONOMATICA($U$7,"Return",$P$9,$B$1)/100)+1)*100,J491))</f>
        <v/>
      </c>
      <c r="V491" s="1" t="str">
        <f>IF(IF($E$9&gt;Ficha!$R$1,"",K491)=0,"",IF($E$9&gt;Ficha!$R$1,"",K491))</f>
        <v/>
      </c>
    </row>
    <row r="492" spans="5:22" x14ac:dyDescent="0.3">
      <c r="E492" s="34"/>
      <c r="L492" s="30" t="str">
        <f t="shared" si="33"/>
        <v/>
      </c>
      <c r="M492" s="1" t="str">
        <f t="shared" si="34"/>
        <v/>
      </c>
      <c r="N492" s="1" t="str">
        <f t="shared" si="35"/>
        <v/>
      </c>
      <c r="O492" s="1" t="str">
        <f t="shared" si="36"/>
        <v/>
      </c>
      <c r="P492" s="34" t="str">
        <f>IF(IF(E492&gt;Ficha!$R$1,"",E492)=0,"",IF(E492&gt;Ficha!$R$1,Ficha!$R$1,E492))</f>
        <v/>
      </c>
      <c r="Q492" s="1" t="str" cm="1">
        <f t="array" ref="Q492">IF(IF($E492&gt;Ficha!$R$1,"",F492)=0,"",IF($E492&gt;Ficha!$R$1,((_xll.ECONOMATICA(Portafolios!$B$19,"Return",$P$9,$B$1)/100)+1)*100,F492))</f>
        <v/>
      </c>
      <c r="R492" s="1" t="str" cm="1">
        <f t="array" ref="R492">IF(IF($E492&gt;Ficha!$R$1,"",G492)=0,"",IF($E492&gt;Ficha!$R$1,((_xll.ECONOMATICA(Portafolios!$F$19,"Return",$P$9,$B$1)/100)+1)*100,G492))</f>
        <v/>
      </c>
      <c r="S492" s="1" t="str" cm="1">
        <f t="array" ref="S492">IF(IF($E492&gt;Ficha!$R$1,"",H492)=0,"",IF($E492&gt;Ficha!$R$1,((_xll.ECONOMATICA(Portafolios!$J$19,"Return",$P$9,$B$1)/100)+1)*100,H492))</f>
        <v/>
      </c>
      <c r="T492" s="1" t="str" cm="1">
        <f t="array" ref="T492">IF(IF($E492&gt;Ficha!$R$1,"",I492)=0,"",IF($E492&gt;Ficha!$R$1,((_xll.ECONOMATICA(Estrategia!A503,"Return",$P$9,$B$1)/100)+1)*100,I492))</f>
        <v/>
      </c>
      <c r="U492" s="1" t="str" cm="1">
        <f t="array" ref="U492">IF(IF($E492&gt;Ficha!$R$1,"",J492)=0,"",IF($E492&gt;Ficha!$R$1,((_xll.ECONOMATICA($U$7,"Return",$P$9,$B$1)/100)+1)*100,J492))</f>
        <v/>
      </c>
      <c r="V492" s="1" t="str">
        <f>IF(IF($E$9&gt;Ficha!$R$1,"",K492)=0,"",IF($E$9&gt;Ficha!$R$1,"",K492))</f>
        <v/>
      </c>
    </row>
    <row r="493" spans="5:22" x14ac:dyDescent="0.3">
      <c r="E493" s="34"/>
      <c r="L493" s="30" t="str">
        <f t="shared" si="33"/>
        <v/>
      </c>
      <c r="M493" s="1" t="str">
        <f t="shared" si="34"/>
        <v/>
      </c>
      <c r="N493" s="1" t="str">
        <f t="shared" si="35"/>
        <v/>
      </c>
      <c r="O493" s="1" t="str">
        <f t="shared" si="36"/>
        <v/>
      </c>
      <c r="P493" s="34" t="str">
        <f>IF(IF(E493&gt;Ficha!$R$1,"",E493)=0,"",IF(E493&gt;Ficha!$R$1,Ficha!$R$1,E493))</f>
        <v/>
      </c>
      <c r="Q493" s="1" t="str" cm="1">
        <f t="array" ref="Q493">IF(IF($E493&gt;Ficha!$R$1,"",F493)=0,"",IF($E493&gt;Ficha!$R$1,((_xll.ECONOMATICA(Portafolios!$B$19,"Return",$P$9,$B$1)/100)+1)*100,F493))</f>
        <v/>
      </c>
      <c r="R493" s="1" t="str" cm="1">
        <f t="array" ref="R493">IF(IF($E493&gt;Ficha!$R$1,"",G493)=0,"",IF($E493&gt;Ficha!$R$1,((_xll.ECONOMATICA(Portafolios!$F$19,"Return",$P$9,$B$1)/100)+1)*100,G493))</f>
        <v/>
      </c>
      <c r="S493" s="1" t="str" cm="1">
        <f t="array" ref="S493">IF(IF($E493&gt;Ficha!$R$1,"",H493)=0,"",IF($E493&gt;Ficha!$R$1,((_xll.ECONOMATICA(Portafolios!$J$19,"Return",$P$9,$B$1)/100)+1)*100,H493))</f>
        <v/>
      </c>
      <c r="T493" s="1" t="str" cm="1">
        <f t="array" ref="T493">IF(IF($E493&gt;Ficha!$R$1,"",I493)=0,"",IF($E493&gt;Ficha!$R$1,((_xll.ECONOMATICA(Estrategia!A504,"Return",$P$9,$B$1)/100)+1)*100,I493))</f>
        <v/>
      </c>
      <c r="U493" s="1" t="str" cm="1">
        <f t="array" ref="U493">IF(IF($E493&gt;Ficha!$R$1,"",J493)=0,"",IF($E493&gt;Ficha!$R$1,((_xll.ECONOMATICA($U$7,"Return",$P$9,$B$1)/100)+1)*100,J493))</f>
        <v/>
      </c>
      <c r="V493" s="1" t="str">
        <f>IF(IF($E$9&gt;Ficha!$R$1,"",K493)=0,"",IF($E$9&gt;Ficha!$R$1,"",K493))</f>
        <v/>
      </c>
    </row>
    <row r="494" spans="5:22" x14ac:dyDescent="0.3">
      <c r="E494" s="34"/>
      <c r="L494" s="30" t="str">
        <f t="shared" si="33"/>
        <v/>
      </c>
      <c r="M494" s="1" t="str">
        <f t="shared" si="34"/>
        <v/>
      </c>
      <c r="N494" s="1" t="str">
        <f t="shared" si="35"/>
        <v/>
      </c>
      <c r="O494" s="1" t="str">
        <f t="shared" si="36"/>
        <v/>
      </c>
      <c r="P494" s="34" t="str">
        <f>IF(IF(E494&gt;Ficha!$R$1,"",E494)=0,"",IF(E494&gt;Ficha!$R$1,Ficha!$R$1,E494))</f>
        <v/>
      </c>
      <c r="Q494" s="1" t="str" cm="1">
        <f t="array" ref="Q494">IF(IF($E494&gt;Ficha!$R$1,"",F494)=0,"",IF($E494&gt;Ficha!$R$1,((_xll.ECONOMATICA(Portafolios!$B$19,"Return",$P$9,$B$1)/100)+1)*100,F494))</f>
        <v/>
      </c>
      <c r="R494" s="1" t="str" cm="1">
        <f t="array" ref="R494">IF(IF($E494&gt;Ficha!$R$1,"",G494)=0,"",IF($E494&gt;Ficha!$R$1,((_xll.ECONOMATICA(Portafolios!$F$19,"Return",$P$9,$B$1)/100)+1)*100,G494))</f>
        <v/>
      </c>
      <c r="S494" s="1" t="str" cm="1">
        <f t="array" ref="S494">IF(IF($E494&gt;Ficha!$R$1,"",H494)=0,"",IF($E494&gt;Ficha!$R$1,((_xll.ECONOMATICA(Portafolios!$J$19,"Return",$P$9,$B$1)/100)+1)*100,H494))</f>
        <v/>
      </c>
      <c r="T494" s="1" t="str" cm="1">
        <f t="array" ref="T494">IF(IF($E494&gt;Ficha!$R$1,"",I494)=0,"",IF($E494&gt;Ficha!$R$1,((_xll.ECONOMATICA(Estrategia!A505,"Return",$P$9,$B$1)/100)+1)*100,I494))</f>
        <v/>
      </c>
      <c r="U494" s="1" t="str" cm="1">
        <f t="array" ref="U494">IF(IF($E494&gt;Ficha!$R$1,"",J494)=0,"",IF($E494&gt;Ficha!$R$1,((_xll.ECONOMATICA($U$7,"Return",$P$9,$B$1)/100)+1)*100,J494))</f>
        <v/>
      </c>
      <c r="V494" s="1" t="str">
        <f>IF(IF($E$9&gt;Ficha!$R$1,"",K494)=0,"",IF($E$9&gt;Ficha!$R$1,"",K494))</f>
        <v/>
      </c>
    </row>
    <row r="495" spans="5:22" x14ac:dyDescent="0.3">
      <c r="E495" s="34"/>
      <c r="L495" s="30" t="str">
        <f t="shared" si="33"/>
        <v/>
      </c>
      <c r="M495" s="1" t="str">
        <f t="shared" si="34"/>
        <v/>
      </c>
      <c r="N495" s="1" t="str">
        <f t="shared" si="35"/>
        <v/>
      </c>
      <c r="O495" s="1" t="str">
        <f t="shared" si="36"/>
        <v/>
      </c>
      <c r="P495" s="34" t="str">
        <f>IF(IF(E495&gt;Ficha!$R$1,"",E495)=0,"",IF(E495&gt;Ficha!$R$1,Ficha!$R$1,E495))</f>
        <v/>
      </c>
      <c r="Q495" s="1" t="str" cm="1">
        <f t="array" ref="Q495">IF(IF($E495&gt;Ficha!$R$1,"",F495)=0,"",IF($E495&gt;Ficha!$R$1,((_xll.ECONOMATICA(Portafolios!$B$19,"Return",$P$9,$B$1)/100)+1)*100,F495))</f>
        <v/>
      </c>
      <c r="R495" s="1" t="str" cm="1">
        <f t="array" ref="R495">IF(IF($E495&gt;Ficha!$R$1,"",G495)=0,"",IF($E495&gt;Ficha!$R$1,((_xll.ECONOMATICA(Portafolios!$F$19,"Return",$P$9,$B$1)/100)+1)*100,G495))</f>
        <v/>
      </c>
      <c r="S495" s="1" t="str" cm="1">
        <f t="array" ref="S495">IF(IF($E495&gt;Ficha!$R$1,"",H495)=0,"",IF($E495&gt;Ficha!$R$1,((_xll.ECONOMATICA(Portafolios!$J$19,"Return",$P$9,$B$1)/100)+1)*100,H495))</f>
        <v/>
      </c>
      <c r="T495" s="1" t="str" cm="1">
        <f t="array" ref="T495">IF(IF($E495&gt;Ficha!$R$1,"",I495)=0,"",IF($E495&gt;Ficha!$R$1,((_xll.ECONOMATICA(Estrategia!A506,"Return",$P$9,$B$1)/100)+1)*100,I495))</f>
        <v/>
      </c>
      <c r="U495" s="1" t="str" cm="1">
        <f t="array" ref="U495">IF(IF($E495&gt;Ficha!$R$1,"",J495)=0,"",IF($E495&gt;Ficha!$R$1,((_xll.ECONOMATICA($U$7,"Return",$P$9,$B$1)/100)+1)*100,J495))</f>
        <v/>
      </c>
      <c r="V495" s="1" t="str">
        <f>IF(IF($E$9&gt;Ficha!$R$1,"",K495)=0,"",IF($E$9&gt;Ficha!$R$1,"",K495))</f>
        <v/>
      </c>
    </row>
    <row r="496" spans="5:22" x14ac:dyDescent="0.3">
      <c r="E496" s="34"/>
      <c r="L496" s="30" t="str">
        <f t="shared" si="33"/>
        <v/>
      </c>
      <c r="M496" s="1" t="str">
        <f t="shared" si="34"/>
        <v/>
      </c>
      <c r="N496" s="1" t="str">
        <f t="shared" si="35"/>
        <v/>
      </c>
      <c r="O496" s="1" t="str">
        <f t="shared" si="36"/>
        <v/>
      </c>
      <c r="P496" s="34" t="str">
        <f>IF(IF(E496&gt;Ficha!$R$1,"",E496)=0,"",IF(E496&gt;Ficha!$R$1,Ficha!$R$1,E496))</f>
        <v/>
      </c>
      <c r="Q496" s="1" t="str" cm="1">
        <f t="array" ref="Q496">IF(IF($E496&gt;Ficha!$R$1,"",F496)=0,"",IF($E496&gt;Ficha!$R$1,((_xll.ECONOMATICA(Portafolios!$B$19,"Return",$P$9,$B$1)/100)+1)*100,F496))</f>
        <v/>
      </c>
      <c r="R496" s="1" t="str" cm="1">
        <f t="array" ref="R496">IF(IF($E496&gt;Ficha!$R$1,"",G496)=0,"",IF($E496&gt;Ficha!$R$1,((_xll.ECONOMATICA(Portafolios!$F$19,"Return",$P$9,$B$1)/100)+1)*100,G496))</f>
        <v/>
      </c>
      <c r="S496" s="1" t="str" cm="1">
        <f t="array" ref="S496">IF(IF($E496&gt;Ficha!$R$1,"",H496)=0,"",IF($E496&gt;Ficha!$R$1,((_xll.ECONOMATICA(Portafolios!$J$19,"Return",$P$9,$B$1)/100)+1)*100,H496))</f>
        <v/>
      </c>
      <c r="T496" s="1" t="str" cm="1">
        <f t="array" ref="T496">IF(IF($E496&gt;Ficha!$R$1,"",I496)=0,"",IF($E496&gt;Ficha!$R$1,((_xll.ECONOMATICA(Estrategia!A507,"Return",$P$9,$B$1)/100)+1)*100,I496))</f>
        <v/>
      </c>
      <c r="U496" s="1" t="str" cm="1">
        <f t="array" ref="U496">IF(IF($E496&gt;Ficha!$R$1,"",J496)=0,"",IF($E496&gt;Ficha!$R$1,((_xll.ECONOMATICA($U$7,"Return",$P$9,$B$1)/100)+1)*100,J496))</f>
        <v/>
      </c>
      <c r="V496" s="1" t="str">
        <f>IF(IF($E$9&gt;Ficha!$R$1,"",K496)=0,"",IF($E$9&gt;Ficha!$R$1,"",K496))</f>
        <v/>
      </c>
    </row>
    <row r="497" spans="5:22" x14ac:dyDescent="0.3">
      <c r="E497" s="34"/>
      <c r="L497" s="30" t="str">
        <f t="shared" si="33"/>
        <v/>
      </c>
      <c r="M497" s="1" t="str">
        <f t="shared" si="34"/>
        <v/>
      </c>
      <c r="N497" s="1" t="str">
        <f t="shared" si="35"/>
        <v/>
      </c>
      <c r="O497" s="1" t="str">
        <f t="shared" si="36"/>
        <v/>
      </c>
      <c r="P497" s="34" t="str">
        <f>IF(IF(E497&gt;Ficha!$R$1,"",E497)=0,"",IF(E497&gt;Ficha!$R$1,Ficha!$R$1,E497))</f>
        <v/>
      </c>
      <c r="Q497" s="1" t="str" cm="1">
        <f t="array" ref="Q497">IF(IF($E497&gt;Ficha!$R$1,"",F497)=0,"",IF($E497&gt;Ficha!$R$1,((_xll.ECONOMATICA(Portafolios!$B$19,"Return",$P$9,$B$1)/100)+1)*100,F497))</f>
        <v/>
      </c>
      <c r="R497" s="1" t="str" cm="1">
        <f t="array" ref="R497">IF(IF($E497&gt;Ficha!$R$1,"",G497)=0,"",IF($E497&gt;Ficha!$R$1,((_xll.ECONOMATICA(Portafolios!$F$19,"Return",$P$9,$B$1)/100)+1)*100,G497))</f>
        <v/>
      </c>
      <c r="S497" s="1" t="str" cm="1">
        <f t="array" ref="S497">IF(IF($E497&gt;Ficha!$R$1,"",H497)=0,"",IF($E497&gt;Ficha!$R$1,((_xll.ECONOMATICA(Portafolios!$J$19,"Return",$P$9,$B$1)/100)+1)*100,H497))</f>
        <v/>
      </c>
      <c r="T497" s="1" t="str" cm="1">
        <f t="array" ref="T497">IF(IF($E497&gt;Ficha!$R$1,"",I497)=0,"",IF($E497&gt;Ficha!$R$1,((_xll.ECONOMATICA(Estrategia!A508,"Return",$P$9,$B$1)/100)+1)*100,I497))</f>
        <v/>
      </c>
      <c r="U497" s="1" t="str" cm="1">
        <f t="array" ref="U497">IF(IF($E497&gt;Ficha!$R$1,"",J497)=0,"",IF($E497&gt;Ficha!$R$1,((_xll.ECONOMATICA($U$7,"Return",$P$9,$B$1)/100)+1)*100,J497))</f>
        <v/>
      </c>
      <c r="V497" s="1" t="str">
        <f>IF(IF($E$9&gt;Ficha!$R$1,"",K497)=0,"",IF($E$9&gt;Ficha!$R$1,"",K497))</f>
        <v/>
      </c>
    </row>
    <row r="498" spans="5:22" x14ac:dyDescent="0.3">
      <c r="E498" s="34"/>
      <c r="L498" s="30" t="str">
        <f t="shared" si="33"/>
        <v/>
      </c>
      <c r="M498" s="1" t="str">
        <f t="shared" si="34"/>
        <v/>
      </c>
      <c r="N498" s="1" t="str">
        <f t="shared" si="35"/>
        <v/>
      </c>
      <c r="O498" s="1" t="str">
        <f t="shared" si="36"/>
        <v/>
      </c>
      <c r="P498" s="34" t="str">
        <f>IF(IF(E498&gt;Ficha!$R$1,"",E498)=0,"",IF(E498&gt;Ficha!$R$1,Ficha!$R$1,E498))</f>
        <v/>
      </c>
      <c r="Q498" s="1" t="str" cm="1">
        <f t="array" ref="Q498">IF(IF($E498&gt;Ficha!$R$1,"",F498)=0,"",IF($E498&gt;Ficha!$R$1,((_xll.ECONOMATICA(Portafolios!$B$19,"Return",$P$9,$B$1)/100)+1)*100,F498))</f>
        <v/>
      </c>
      <c r="R498" s="1" t="str" cm="1">
        <f t="array" ref="R498">IF(IF($E498&gt;Ficha!$R$1,"",G498)=0,"",IF($E498&gt;Ficha!$R$1,((_xll.ECONOMATICA(Portafolios!$F$19,"Return",$P$9,$B$1)/100)+1)*100,G498))</f>
        <v/>
      </c>
      <c r="S498" s="1" t="str" cm="1">
        <f t="array" ref="S498">IF(IF($E498&gt;Ficha!$R$1,"",H498)=0,"",IF($E498&gt;Ficha!$R$1,((_xll.ECONOMATICA(Portafolios!$J$19,"Return",$P$9,$B$1)/100)+1)*100,H498))</f>
        <v/>
      </c>
      <c r="T498" s="1" t="str" cm="1">
        <f t="array" ref="T498">IF(IF($E498&gt;Ficha!$R$1,"",I498)=0,"",IF($E498&gt;Ficha!$R$1,((_xll.ECONOMATICA(Estrategia!A509,"Return",$P$9,$B$1)/100)+1)*100,I498))</f>
        <v/>
      </c>
      <c r="U498" s="1" t="str" cm="1">
        <f t="array" ref="U498">IF(IF($E498&gt;Ficha!$R$1,"",J498)=0,"",IF($E498&gt;Ficha!$R$1,((_xll.ECONOMATICA($U$7,"Return",$P$9,$B$1)/100)+1)*100,J498))</f>
        <v/>
      </c>
      <c r="V498" s="1" t="str">
        <f>IF(IF($E$9&gt;Ficha!$R$1,"",K498)=0,"",IF($E$9&gt;Ficha!$R$1,"",K498))</f>
        <v/>
      </c>
    </row>
    <row r="499" spans="5:22" x14ac:dyDescent="0.3">
      <c r="E499" s="34"/>
      <c r="L499" s="30" t="str">
        <f t="shared" si="33"/>
        <v/>
      </c>
      <c r="M499" s="1" t="str">
        <f t="shared" si="34"/>
        <v/>
      </c>
      <c r="N499" s="1" t="str">
        <f t="shared" si="35"/>
        <v/>
      </c>
      <c r="O499" s="1" t="str">
        <f t="shared" si="36"/>
        <v/>
      </c>
      <c r="P499" s="34" t="str">
        <f>IF(IF(E499&gt;Ficha!$R$1,"",E499)=0,"",IF(E499&gt;Ficha!$R$1,Ficha!$R$1,E499))</f>
        <v/>
      </c>
      <c r="Q499" s="1" t="str" cm="1">
        <f t="array" ref="Q499">IF(IF($E499&gt;Ficha!$R$1,"",F499)=0,"",IF($E499&gt;Ficha!$R$1,((_xll.ECONOMATICA(Portafolios!$B$19,"Return",$P$9,$B$1)/100)+1)*100,F499))</f>
        <v/>
      </c>
      <c r="R499" s="1" t="str" cm="1">
        <f t="array" ref="R499">IF(IF($E499&gt;Ficha!$R$1,"",G499)=0,"",IF($E499&gt;Ficha!$R$1,((_xll.ECONOMATICA(Portafolios!$F$19,"Return",$P$9,$B$1)/100)+1)*100,G499))</f>
        <v/>
      </c>
      <c r="S499" s="1" t="str" cm="1">
        <f t="array" ref="S499">IF(IF($E499&gt;Ficha!$R$1,"",H499)=0,"",IF($E499&gt;Ficha!$R$1,((_xll.ECONOMATICA(Portafolios!$J$19,"Return",$P$9,$B$1)/100)+1)*100,H499))</f>
        <v/>
      </c>
      <c r="T499" s="1" t="str" cm="1">
        <f t="array" ref="T499">IF(IF($E499&gt;Ficha!$R$1,"",I499)=0,"",IF($E499&gt;Ficha!$R$1,((_xll.ECONOMATICA(Estrategia!A510,"Return",$P$9,$B$1)/100)+1)*100,I499))</f>
        <v/>
      </c>
      <c r="U499" s="1" t="str" cm="1">
        <f t="array" ref="U499">IF(IF($E499&gt;Ficha!$R$1,"",J499)=0,"",IF($E499&gt;Ficha!$R$1,((_xll.ECONOMATICA($U$7,"Return",$P$9,$B$1)/100)+1)*100,J499))</f>
        <v/>
      </c>
      <c r="V499" s="1" t="str">
        <f>IF(IF($E$9&gt;Ficha!$R$1,"",K499)=0,"",IF($E$9&gt;Ficha!$R$1,"",K499))</f>
        <v/>
      </c>
    </row>
    <row r="500" spans="5:22" x14ac:dyDescent="0.3">
      <c r="E500" s="34"/>
      <c r="L500" s="30" t="str">
        <f t="shared" si="33"/>
        <v/>
      </c>
      <c r="M500" s="1" t="str">
        <f t="shared" si="34"/>
        <v/>
      </c>
      <c r="N500" s="1" t="str">
        <f t="shared" si="35"/>
        <v/>
      </c>
      <c r="O500" s="1" t="str">
        <f t="shared" si="36"/>
        <v/>
      </c>
      <c r="P500" s="34" t="str">
        <f>IF(IF(E500&gt;Ficha!$R$1,"",E500)=0,"",IF(E500&gt;Ficha!$R$1,Ficha!$R$1,E500))</f>
        <v/>
      </c>
      <c r="Q500" s="1" t="str" cm="1">
        <f t="array" ref="Q500">IF(IF($E500&gt;Ficha!$R$1,"",F500)=0,"",IF($E500&gt;Ficha!$R$1,((_xll.ECONOMATICA(Portafolios!$B$19,"Return",$P$9,$B$1)/100)+1)*100,F500))</f>
        <v/>
      </c>
      <c r="R500" s="1" t="str" cm="1">
        <f t="array" ref="R500">IF(IF($E500&gt;Ficha!$R$1,"",G500)=0,"",IF($E500&gt;Ficha!$R$1,((_xll.ECONOMATICA(Portafolios!$F$19,"Return",$P$9,$B$1)/100)+1)*100,G500))</f>
        <v/>
      </c>
      <c r="S500" s="1" t="str" cm="1">
        <f t="array" ref="S500">IF(IF($E500&gt;Ficha!$R$1,"",H500)=0,"",IF($E500&gt;Ficha!$R$1,((_xll.ECONOMATICA(Portafolios!$J$19,"Return",$P$9,$B$1)/100)+1)*100,H500))</f>
        <v/>
      </c>
      <c r="T500" s="1" t="str" cm="1">
        <f t="array" ref="T500">IF(IF($E500&gt;Ficha!$R$1,"",I500)=0,"",IF($E500&gt;Ficha!$R$1,((_xll.ECONOMATICA(Estrategia!A511,"Return",$P$9,$B$1)/100)+1)*100,I500))</f>
        <v/>
      </c>
      <c r="U500" s="1" t="str" cm="1">
        <f t="array" ref="U500">IF(IF($E500&gt;Ficha!$R$1,"",J500)=0,"",IF($E500&gt;Ficha!$R$1,((_xll.ECONOMATICA($U$7,"Return",$P$9,$B$1)/100)+1)*100,J500))</f>
        <v/>
      </c>
      <c r="V500" s="1" t="str">
        <f>IF(IF($E$9&gt;Ficha!$R$1,"",K500)=0,"",IF($E$9&gt;Ficha!$R$1,"",K500))</f>
        <v/>
      </c>
    </row>
    <row r="501" spans="5:22" x14ac:dyDescent="0.3">
      <c r="E501" s="34"/>
      <c r="L501" s="30" t="str">
        <f t="shared" si="33"/>
        <v/>
      </c>
      <c r="M501" s="1" t="str">
        <f t="shared" si="34"/>
        <v/>
      </c>
      <c r="N501" s="1" t="str">
        <f t="shared" si="35"/>
        <v/>
      </c>
      <c r="O501" s="1" t="str">
        <f t="shared" si="36"/>
        <v/>
      </c>
      <c r="P501" s="34" t="str">
        <f>IF(IF(E501&gt;Ficha!$R$1,"",E501)=0,"",IF(E501&gt;Ficha!$R$1,Ficha!$R$1,E501))</f>
        <v/>
      </c>
      <c r="Q501" s="1" t="str" cm="1">
        <f t="array" ref="Q501">IF(IF($E501&gt;Ficha!$R$1,"",F501)=0,"",IF($E501&gt;Ficha!$R$1,((_xll.ECONOMATICA(Portafolios!$B$19,"Return",$P$9,$B$1)/100)+1)*100,F501))</f>
        <v/>
      </c>
      <c r="R501" s="1" t="str" cm="1">
        <f t="array" ref="R501">IF(IF($E501&gt;Ficha!$R$1,"",G501)=0,"",IF($E501&gt;Ficha!$R$1,((_xll.ECONOMATICA(Portafolios!$F$19,"Return",$P$9,$B$1)/100)+1)*100,G501))</f>
        <v/>
      </c>
      <c r="S501" s="1" t="str" cm="1">
        <f t="array" ref="S501">IF(IF($E501&gt;Ficha!$R$1,"",H501)=0,"",IF($E501&gt;Ficha!$R$1,((_xll.ECONOMATICA(Portafolios!$J$19,"Return",$P$9,$B$1)/100)+1)*100,H501))</f>
        <v/>
      </c>
      <c r="T501" s="1" t="str" cm="1">
        <f t="array" ref="T501">IF(IF($E501&gt;Ficha!$R$1,"",I501)=0,"",IF($E501&gt;Ficha!$R$1,((_xll.ECONOMATICA(Estrategia!A512,"Return",$P$9,$B$1)/100)+1)*100,I501))</f>
        <v/>
      </c>
      <c r="U501" s="1" t="str" cm="1">
        <f t="array" ref="U501">IF(IF($E501&gt;Ficha!$R$1,"",J501)=0,"",IF($E501&gt;Ficha!$R$1,((_xll.ECONOMATICA($U$7,"Return",$P$9,$B$1)/100)+1)*100,J501))</f>
        <v/>
      </c>
      <c r="V501" s="1" t="str">
        <f>IF(IF($E$9&gt;Ficha!$R$1,"",K501)=0,"",IF($E$9&gt;Ficha!$R$1,"",K501))</f>
        <v/>
      </c>
    </row>
    <row r="502" spans="5:22" x14ac:dyDescent="0.3">
      <c r="E502" s="34"/>
      <c r="L502" s="30" t="str">
        <f t="shared" si="33"/>
        <v/>
      </c>
      <c r="M502" s="1" t="str">
        <f t="shared" si="34"/>
        <v/>
      </c>
      <c r="N502" s="1" t="str">
        <f t="shared" si="35"/>
        <v/>
      </c>
      <c r="O502" s="1" t="str">
        <f t="shared" si="36"/>
        <v/>
      </c>
      <c r="P502" s="34" t="str">
        <f>IF(IF(E502&gt;Ficha!$R$1,"",E502)=0,"",IF(E502&gt;Ficha!$R$1,Ficha!$R$1,E502))</f>
        <v/>
      </c>
      <c r="Q502" s="1" t="str" cm="1">
        <f t="array" ref="Q502">IF(IF($E502&gt;Ficha!$R$1,"",F502)=0,"",IF($E502&gt;Ficha!$R$1,((_xll.ECONOMATICA(Portafolios!$B$19,"Return",$P$9,$B$1)/100)+1)*100,F502))</f>
        <v/>
      </c>
      <c r="R502" s="1" t="str" cm="1">
        <f t="array" ref="R502">IF(IF($E502&gt;Ficha!$R$1,"",G502)=0,"",IF($E502&gt;Ficha!$R$1,((_xll.ECONOMATICA(Portafolios!$F$19,"Return",$P$9,$B$1)/100)+1)*100,G502))</f>
        <v/>
      </c>
      <c r="S502" s="1" t="str" cm="1">
        <f t="array" ref="S502">IF(IF($E502&gt;Ficha!$R$1,"",H502)=0,"",IF($E502&gt;Ficha!$R$1,((_xll.ECONOMATICA(Portafolios!$J$19,"Return",$P$9,$B$1)/100)+1)*100,H502))</f>
        <v/>
      </c>
      <c r="T502" s="1" t="str" cm="1">
        <f t="array" ref="T502">IF(IF($E502&gt;Ficha!$R$1,"",I502)=0,"",IF($E502&gt;Ficha!$R$1,((_xll.ECONOMATICA(Estrategia!A513,"Return",$P$9,$B$1)/100)+1)*100,I502))</f>
        <v/>
      </c>
      <c r="U502" s="1" t="str" cm="1">
        <f t="array" ref="U502">IF(IF($E502&gt;Ficha!$R$1,"",J502)=0,"",IF($E502&gt;Ficha!$R$1,((_xll.ECONOMATICA($U$7,"Return",$P$9,$B$1)/100)+1)*100,J502))</f>
        <v/>
      </c>
      <c r="V502" s="1" t="str">
        <f>IF(IF($E$9&gt;Ficha!$R$1,"",K502)=0,"",IF($E$9&gt;Ficha!$R$1,"",K502))</f>
        <v/>
      </c>
    </row>
    <row r="503" spans="5:22" x14ac:dyDescent="0.3">
      <c r="E503" s="34"/>
      <c r="L503" s="30" t="str">
        <f t="shared" si="33"/>
        <v/>
      </c>
      <c r="M503" s="1" t="str">
        <f t="shared" si="34"/>
        <v/>
      </c>
      <c r="N503" s="1" t="str">
        <f t="shared" si="35"/>
        <v/>
      </c>
      <c r="O503" s="1" t="str">
        <f t="shared" si="36"/>
        <v/>
      </c>
      <c r="P503" s="34" t="str">
        <f>IF(IF(E503&gt;Ficha!$R$1,"",E503)=0,"",IF(E503&gt;Ficha!$R$1,Ficha!$R$1,E503))</f>
        <v/>
      </c>
      <c r="Q503" s="1" t="str" cm="1">
        <f t="array" ref="Q503">IF(IF($E503&gt;Ficha!$R$1,"",F503)=0,"",IF($E503&gt;Ficha!$R$1,((_xll.ECONOMATICA(Portafolios!$B$19,"Return",$P$9,$B$1)/100)+1)*100,F503))</f>
        <v/>
      </c>
      <c r="R503" s="1" t="str" cm="1">
        <f t="array" ref="R503">IF(IF($E503&gt;Ficha!$R$1,"",G503)=0,"",IF($E503&gt;Ficha!$R$1,((_xll.ECONOMATICA(Portafolios!$F$19,"Return",$P$9,$B$1)/100)+1)*100,G503))</f>
        <v/>
      </c>
      <c r="S503" s="1" t="str" cm="1">
        <f t="array" ref="S503">IF(IF($E503&gt;Ficha!$R$1,"",H503)=0,"",IF($E503&gt;Ficha!$R$1,((_xll.ECONOMATICA(Portafolios!$J$19,"Return",$P$9,$B$1)/100)+1)*100,H503))</f>
        <v/>
      </c>
      <c r="T503" s="1" t="str" cm="1">
        <f t="array" ref="T503">IF(IF($E503&gt;Ficha!$R$1,"",I503)=0,"",IF($E503&gt;Ficha!$R$1,((_xll.ECONOMATICA(Estrategia!A514,"Return",$P$9,$B$1)/100)+1)*100,I503))</f>
        <v/>
      </c>
      <c r="U503" s="1" t="str" cm="1">
        <f t="array" ref="U503">IF(IF($E503&gt;Ficha!$R$1,"",J503)=0,"",IF($E503&gt;Ficha!$R$1,((_xll.ECONOMATICA($U$7,"Return",$P$9,$B$1)/100)+1)*100,J503))</f>
        <v/>
      </c>
      <c r="V503" s="1" t="str">
        <f>IF(IF($E$9&gt;Ficha!$R$1,"",K503)=0,"",IF($E$9&gt;Ficha!$R$1,"",K503))</f>
        <v/>
      </c>
    </row>
    <row r="504" spans="5:22" x14ac:dyDescent="0.3">
      <c r="E504" s="34"/>
      <c r="L504" s="30" t="str">
        <f t="shared" si="33"/>
        <v/>
      </c>
      <c r="M504" s="1" t="str">
        <f t="shared" si="34"/>
        <v/>
      </c>
      <c r="N504" s="1" t="str">
        <f t="shared" si="35"/>
        <v/>
      </c>
      <c r="O504" s="1" t="str">
        <f t="shared" si="36"/>
        <v/>
      </c>
      <c r="P504" s="34" t="str">
        <f>IF(IF(E504&gt;Ficha!$R$1,"",E504)=0,"",IF(E504&gt;Ficha!$R$1,Ficha!$R$1,E504))</f>
        <v/>
      </c>
      <c r="Q504" s="1" t="str" cm="1">
        <f t="array" ref="Q504">IF(IF($E504&gt;Ficha!$R$1,"",F504)=0,"",IF($E504&gt;Ficha!$R$1,((_xll.ECONOMATICA(Portafolios!$B$19,"Return",$P$9,$B$1)/100)+1)*100,F504))</f>
        <v/>
      </c>
      <c r="R504" s="1" t="str" cm="1">
        <f t="array" ref="R504">IF(IF($E504&gt;Ficha!$R$1,"",G504)=0,"",IF($E504&gt;Ficha!$R$1,((_xll.ECONOMATICA(Portafolios!$F$19,"Return",$P$9,$B$1)/100)+1)*100,G504))</f>
        <v/>
      </c>
      <c r="S504" s="1" t="str" cm="1">
        <f t="array" ref="S504">IF(IF($E504&gt;Ficha!$R$1,"",H504)=0,"",IF($E504&gt;Ficha!$R$1,((_xll.ECONOMATICA(Portafolios!$J$19,"Return",$P$9,$B$1)/100)+1)*100,H504))</f>
        <v/>
      </c>
      <c r="T504" s="1" t="str" cm="1">
        <f t="array" ref="T504">IF(IF($E504&gt;Ficha!$R$1,"",I504)=0,"",IF($E504&gt;Ficha!$R$1,((_xll.ECONOMATICA(Estrategia!A515,"Return",$P$9,$B$1)/100)+1)*100,I504))</f>
        <v/>
      </c>
      <c r="U504" s="1" t="str" cm="1">
        <f t="array" ref="U504">IF(IF($E504&gt;Ficha!$R$1,"",J504)=0,"",IF($E504&gt;Ficha!$R$1,((_xll.ECONOMATICA($U$7,"Return",$P$9,$B$1)/100)+1)*100,J504))</f>
        <v/>
      </c>
      <c r="V504" s="1" t="str">
        <f>IF(IF($E$9&gt;Ficha!$R$1,"",K504)=0,"",IF($E$9&gt;Ficha!$R$1,"",K504))</f>
        <v/>
      </c>
    </row>
    <row r="505" spans="5:22" x14ac:dyDescent="0.3">
      <c r="E505" s="34"/>
      <c r="L505" s="30" t="str">
        <f t="shared" si="33"/>
        <v/>
      </c>
      <c r="M505" s="1" t="str">
        <f t="shared" si="34"/>
        <v/>
      </c>
      <c r="N505" s="1" t="str">
        <f t="shared" si="35"/>
        <v/>
      </c>
      <c r="O505" s="1" t="str">
        <f t="shared" si="36"/>
        <v/>
      </c>
      <c r="P505" s="34" t="str">
        <f>IF(IF(E505&gt;Ficha!$R$1,"",E505)=0,"",IF(E505&gt;Ficha!$R$1,Ficha!$R$1,E505))</f>
        <v/>
      </c>
      <c r="Q505" s="1" t="str" cm="1">
        <f t="array" ref="Q505">IF(IF($E505&gt;Ficha!$R$1,"",F505)=0,"",IF($E505&gt;Ficha!$R$1,((_xll.ECONOMATICA(Portafolios!$B$19,"Return",$P$9,$B$1)/100)+1)*100,F505))</f>
        <v/>
      </c>
      <c r="R505" s="1" t="str" cm="1">
        <f t="array" ref="R505">IF(IF($E505&gt;Ficha!$R$1,"",G505)=0,"",IF($E505&gt;Ficha!$R$1,((_xll.ECONOMATICA(Portafolios!$F$19,"Return",$P$9,$B$1)/100)+1)*100,G505))</f>
        <v/>
      </c>
      <c r="S505" s="1" t="str" cm="1">
        <f t="array" ref="S505">IF(IF($E505&gt;Ficha!$R$1,"",H505)=0,"",IF($E505&gt;Ficha!$R$1,((_xll.ECONOMATICA(Portafolios!$J$19,"Return",$P$9,$B$1)/100)+1)*100,H505))</f>
        <v/>
      </c>
      <c r="T505" s="1" t="str" cm="1">
        <f t="array" ref="T505">IF(IF($E505&gt;Ficha!$R$1,"",I505)=0,"",IF($E505&gt;Ficha!$R$1,((_xll.ECONOMATICA(Estrategia!A516,"Return",$P$9,$B$1)/100)+1)*100,I505))</f>
        <v/>
      </c>
      <c r="U505" s="1" t="str" cm="1">
        <f t="array" ref="U505">IF(IF($E505&gt;Ficha!$R$1,"",J505)=0,"",IF($E505&gt;Ficha!$R$1,((_xll.ECONOMATICA($U$7,"Return",$P$9,$B$1)/100)+1)*100,J505))</f>
        <v/>
      </c>
      <c r="V505" s="1" t="str">
        <f>IF(IF($E$9&gt;Ficha!$R$1,"",K505)=0,"",IF($E$9&gt;Ficha!$R$1,"",K505))</f>
        <v/>
      </c>
    </row>
    <row r="506" spans="5:22" x14ac:dyDescent="0.3">
      <c r="E506" s="34"/>
      <c r="L506" s="30" t="str">
        <f t="shared" si="33"/>
        <v/>
      </c>
      <c r="M506" s="1" t="str">
        <f t="shared" si="34"/>
        <v/>
      </c>
      <c r="N506" s="1" t="str">
        <f t="shared" si="35"/>
        <v/>
      </c>
      <c r="O506" s="1" t="str">
        <f t="shared" si="36"/>
        <v/>
      </c>
      <c r="P506" s="34" t="str">
        <f>IF(IF(E506&gt;Ficha!$R$1,"",E506)=0,"",IF(E506&gt;Ficha!$R$1,Ficha!$R$1,E506))</f>
        <v/>
      </c>
      <c r="Q506" s="1" t="str" cm="1">
        <f t="array" ref="Q506">IF(IF($E506&gt;Ficha!$R$1,"",F506)=0,"",IF($E506&gt;Ficha!$R$1,((_xll.ECONOMATICA(Portafolios!$B$19,"Return",$P$9,$B$1)/100)+1)*100,F506))</f>
        <v/>
      </c>
      <c r="R506" s="1" t="str" cm="1">
        <f t="array" ref="R506">IF(IF($E506&gt;Ficha!$R$1,"",G506)=0,"",IF($E506&gt;Ficha!$R$1,((_xll.ECONOMATICA(Portafolios!$F$19,"Return",$P$9,$B$1)/100)+1)*100,G506))</f>
        <v/>
      </c>
      <c r="S506" s="1" t="str" cm="1">
        <f t="array" ref="S506">IF(IF($E506&gt;Ficha!$R$1,"",H506)=0,"",IF($E506&gt;Ficha!$R$1,((_xll.ECONOMATICA(Portafolios!$J$19,"Return",$P$9,$B$1)/100)+1)*100,H506))</f>
        <v/>
      </c>
      <c r="T506" s="1" t="str" cm="1">
        <f t="array" ref="T506">IF(IF($E506&gt;Ficha!$R$1,"",I506)=0,"",IF($E506&gt;Ficha!$R$1,((_xll.ECONOMATICA(Estrategia!A517,"Return",$P$9,$B$1)/100)+1)*100,I506))</f>
        <v/>
      </c>
      <c r="U506" s="1" t="str" cm="1">
        <f t="array" ref="U506">IF(IF($E506&gt;Ficha!$R$1,"",J506)=0,"",IF($E506&gt;Ficha!$R$1,((_xll.ECONOMATICA($U$7,"Return",$P$9,$B$1)/100)+1)*100,J506))</f>
        <v/>
      </c>
      <c r="V506" s="1" t="str">
        <f>IF(IF($E$9&gt;Ficha!$R$1,"",K506)=0,"",IF($E$9&gt;Ficha!$R$1,"",K506))</f>
        <v/>
      </c>
    </row>
    <row r="507" spans="5:22" x14ac:dyDescent="0.3">
      <c r="E507" s="34"/>
      <c r="L507" s="30" t="str">
        <f t="shared" si="33"/>
        <v/>
      </c>
      <c r="M507" s="1" t="str">
        <f t="shared" si="34"/>
        <v/>
      </c>
      <c r="N507" s="1" t="str">
        <f t="shared" si="35"/>
        <v/>
      </c>
      <c r="O507" s="1" t="str">
        <f t="shared" si="36"/>
        <v/>
      </c>
      <c r="P507" s="34" t="str">
        <f>IF(IF(E507&gt;Ficha!$R$1,"",E507)=0,"",IF(E507&gt;Ficha!$R$1,Ficha!$R$1,E507))</f>
        <v/>
      </c>
      <c r="Q507" s="1" t="str" cm="1">
        <f t="array" ref="Q507">IF(IF($E507&gt;Ficha!$R$1,"",F507)=0,"",IF($E507&gt;Ficha!$R$1,((_xll.ECONOMATICA(Portafolios!$B$19,"Return",$P$9,$B$1)/100)+1)*100,F507))</f>
        <v/>
      </c>
      <c r="R507" s="1" t="str" cm="1">
        <f t="array" ref="R507">IF(IF($E507&gt;Ficha!$R$1,"",G507)=0,"",IF($E507&gt;Ficha!$R$1,((_xll.ECONOMATICA(Portafolios!$F$19,"Return",$P$9,$B$1)/100)+1)*100,G507))</f>
        <v/>
      </c>
      <c r="S507" s="1" t="str" cm="1">
        <f t="array" ref="S507">IF(IF($E507&gt;Ficha!$R$1,"",H507)=0,"",IF($E507&gt;Ficha!$R$1,((_xll.ECONOMATICA(Portafolios!$J$19,"Return",$P$9,$B$1)/100)+1)*100,H507))</f>
        <v/>
      </c>
      <c r="T507" s="1" t="str" cm="1">
        <f t="array" ref="T507">IF(IF($E507&gt;Ficha!$R$1,"",I507)=0,"",IF($E507&gt;Ficha!$R$1,((_xll.ECONOMATICA(Estrategia!A518,"Return",$P$9,$B$1)/100)+1)*100,I507))</f>
        <v/>
      </c>
      <c r="U507" s="1" t="str" cm="1">
        <f t="array" ref="U507">IF(IF($E507&gt;Ficha!$R$1,"",J507)=0,"",IF($E507&gt;Ficha!$R$1,((_xll.ECONOMATICA($U$7,"Return",$P$9,$B$1)/100)+1)*100,J507))</f>
        <v/>
      </c>
      <c r="V507" s="1" t="str">
        <f>IF(IF($E$9&gt;Ficha!$R$1,"",K507)=0,"",IF($E$9&gt;Ficha!$R$1,"",K507))</f>
        <v/>
      </c>
    </row>
    <row r="508" spans="5:22" x14ac:dyDescent="0.3">
      <c r="E508" s="34"/>
      <c r="L508" s="30" t="str">
        <f t="shared" si="33"/>
        <v/>
      </c>
      <c r="M508" s="1" t="str">
        <f t="shared" si="34"/>
        <v/>
      </c>
      <c r="N508" s="1" t="str">
        <f t="shared" si="35"/>
        <v/>
      </c>
      <c r="O508" s="1" t="str">
        <f t="shared" si="36"/>
        <v/>
      </c>
      <c r="P508" s="34" t="str">
        <f>IF(IF(E508&gt;Ficha!$R$1,"",E508)=0,"",IF(E508&gt;Ficha!$R$1,Ficha!$R$1,E508))</f>
        <v/>
      </c>
      <c r="Q508" s="1" t="str" cm="1">
        <f t="array" ref="Q508">IF(IF($E508&gt;Ficha!$R$1,"",F508)=0,"",IF($E508&gt;Ficha!$R$1,((_xll.ECONOMATICA(Portafolios!$B$19,"Return",$P$9,$B$1)/100)+1)*100,F508))</f>
        <v/>
      </c>
      <c r="R508" s="1" t="str" cm="1">
        <f t="array" ref="R508">IF(IF($E508&gt;Ficha!$R$1,"",G508)=0,"",IF($E508&gt;Ficha!$R$1,((_xll.ECONOMATICA(Portafolios!$F$19,"Return",$P$9,$B$1)/100)+1)*100,G508))</f>
        <v/>
      </c>
      <c r="S508" s="1" t="str" cm="1">
        <f t="array" ref="S508">IF(IF($E508&gt;Ficha!$R$1,"",H508)=0,"",IF($E508&gt;Ficha!$R$1,((_xll.ECONOMATICA(Portafolios!$J$19,"Return",$P$9,$B$1)/100)+1)*100,H508))</f>
        <v/>
      </c>
      <c r="T508" s="1" t="str" cm="1">
        <f t="array" ref="T508">IF(IF($E508&gt;Ficha!$R$1,"",I508)=0,"",IF($E508&gt;Ficha!$R$1,((_xll.ECONOMATICA(Estrategia!A519,"Return",$P$9,$B$1)/100)+1)*100,I508))</f>
        <v/>
      </c>
      <c r="U508" s="1" t="str" cm="1">
        <f t="array" ref="U508">IF(IF($E508&gt;Ficha!$R$1,"",J508)=0,"",IF($E508&gt;Ficha!$R$1,((_xll.ECONOMATICA($U$7,"Return",$P$9,$B$1)/100)+1)*100,J508))</f>
        <v/>
      </c>
      <c r="V508" s="1" t="str">
        <f>IF(IF($E$9&gt;Ficha!$R$1,"",K508)=0,"",IF($E$9&gt;Ficha!$R$1,"",K508))</f>
        <v/>
      </c>
    </row>
    <row r="509" spans="5:22" x14ac:dyDescent="0.3">
      <c r="E509" s="34"/>
      <c r="L509" s="30" t="str">
        <f t="shared" si="33"/>
        <v/>
      </c>
      <c r="M509" s="1" t="str">
        <f t="shared" si="34"/>
        <v/>
      </c>
      <c r="N509" s="1" t="str">
        <f t="shared" si="35"/>
        <v/>
      </c>
      <c r="O509" s="1" t="str">
        <f t="shared" si="36"/>
        <v/>
      </c>
      <c r="P509" s="34" t="str">
        <f>IF(IF(E509&gt;Ficha!$R$1,"",E509)=0,"",IF(E509&gt;Ficha!$R$1,Ficha!$R$1,E509))</f>
        <v/>
      </c>
      <c r="Q509" s="1" t="str" cm="1">
        <f t="array" ref="Q509">IF(IF($E509&gt;Ficha!$R$1,"",F509)=0,"",IF($E509&gt;Ficha!$R$1,((_xll.ECONOMATICA(Portafolios!$B$19,"Return",$P$9,$B$1)/100)+1)*100,F509))</f>
        <v/>
      </c>
      <c r="R509" s="1" t="str" cm="1">
        <f t="array" ref="R509">IF(IF($E509&gt;Ficha!$R$1,"",G509)=0,"",IF($E509&gt;Ficha!$R$1,((_xll.ECONOMATICA(Portafolios!$F$19,"Return",$P$9,$B$1)/100)+1)*100,G509))</f>
        <v/>
      </c>
      <c r="S509" s="1" t="str" cm="1">
        <f t="array" ref="S509">IF(IF($E509&gt;Ficha!$R$1,"",H509)=0,"",IF($E509&gt;Ficha!$R$1,((_xll.ECONOMATICA(Portafolios!$J$19,"Return",$P$9,$B$1)/100)+1)*100,H509))</f>
        <v/>
      </c>
      <c r="T509" s="1" t="str" cm="1">
        <f t="array" ref="T509">IF(IF($E509&gt;Ficha!$R$1,"",I509)=0,"",IF($E509&gt;Ficha!$R$1,((_xll.ECONOMATICA(Estrategia!A520,"Return",$P$9,$B$1)/100)+1)*100,I509))</f>
        <v/>
      </c>
      <c r="U509" s="1" t="str" cm="1">
        <f t="array" ref="U509">IF(IF($E509&gt;Ficha!$R$1,"",J509)=0,"",IF($E509&gt;Ficha!$R$1,((_xll.ECONOMATICA($U$7,"Return",$P$9,$B$1)/100)+1)*100,J509))</f>
        <v/>
      </c>
      <c r="V509" s="1" t="str">
        <f>IF(IF($E$9&gt;Ficha!$R$1,"",K509)=0,"",IF($E$9&gt;Ficha!$R$1,"",K509))</f>
        <v/>
      </c>
    </row>
    <row r="510" spans="5:22" x14ac:dyDescent="0.3">
      <c r="E510" s="34"/>
      <c r="L510" s="30" t="str">
        <f t="shared" si="33"/>
        <v/>
      </c>
      <c r="M510" s="1" t="str">
        <f t="shared" si="34"/>
        <v/>
      </c>
      <c r="N510" s="1" t="str">
        <f t="shared" si="35"/>
        <v/>
      </c>
      <c r="O510" s="1" t="str">
        <f t="shared" si="36"/>
        <v/>
      </c>
      <c r="P510" s="34" t="str">
        <f>IF(IF(E510&gt;Ficha!$R$1,"",E510)=0,"",IF(E510&gt;Ficha!$R$1,Ficha!$R$1,E510))</f>
        <v/>
      </c>
      <c r="Q510" s="1" t="str" cm="1">
        <f t="array" ref="Q510">IF(IF($E510&gt;Ficha!$R$1,"",F510)=0,"",IF($E510&gt;Ficha!$R$1,((_xll.ECONOMATICA(Portafolios!$B$19,"Return",$P$9,$B$1)/100)+1)*100,F510))</f>
        <v/>
      </c>
      <c r="R510" s="1" t="str" cm="1">
        <f t="array" ref="R510">IF(IF($E510&gt;Ficha!$R$1,"",G510)=0,"",IF($E510&gt;Ficha!$R$1,((_xll.ECONOMATICA(Portafolios!$F$19,"Return",$P$9,$B$1)/100)+1)*100,G510))</f>
        <v/>
      </c>
      <c r="S510" s="1" t="str" cm="1">
        <f t="array" ref="S510">IF(IF($E510&gt;Ficha!$R$1,"",H510)=0,"",IF($E510&gt;Ficha!$R$1,((_xll.ECONOMATICA(Portafolios!$J$19,"Return",$P$9,$B$1)/100)+1)*100,H510))</f>
        <v/>
      </c>
      <c r="T510" s="1" t="str" cm="1">
        <f t="array" ref="T510">IF(IF($E510&gt;Ficha!$R$1,"",I510)=0,"",IF($E510&gt;Ficha!$R$1,((_xll.ECONOMATICA(Estrategia!A521,"Return",$P$9,$B$1)/100)+1)*100,I510))</f>
        <v/>
      </c>
      <c r="U510" s="1" t="str" cm="1">
        <f t="array" ref="U510">IF(IF($E510&gt;Ficha!$R$1,"",J510)=0,"",IF($E510&gt;Ficha!$R$1,((_xll.ECONOMATICA($U$7,"Return",$P$9,$B$1)/100)+1)*100,J510))</f>
        <v/>
      </c>
      <c r="V510" s="1" t="str">
        <f>IF(IF($E$9&gt;Ficha!$R$1,"",K510)=0,"",IF($E$9&gt;Ficha!$R$1,"",K510))</f>
        <v/>
      </c>
    </row>
    <row r="511" spans="5:22" x14ac:dyDescent="0.3">
      <c r="E511" s="34"/>
      <c r="L511" s="30" t="str">
        <f t="shared" si="33"/>
        <v/>
      </c>
      <c r="M511" s="1" t="str">
        <f t="shared" si="34"/>
        <v/>
      </c>
      <c r="N511" s="1" t="str">
        <f t="shared" si="35"/>
        <v/>
      </c>
      <c r="O511" s="1" t="str">
        <f t="shared" si="36"/>
        <v/>
      </c>
      <c r="P511" s="34" t="str">
        <f>IF(IF(E511&gt;Ficha!$R$1,"",E511)=0,"",IF(E511&gt;Ficha!$R$1,Ficha!$R$1,E511))</f>
        <v/>
      </c>
      <c r="Q511" s="1" t="str" cm="1">
        <f t="array" ref="Q511">IF(IF($E511&gt;Ficha!$R$1,"",F511)=0,"",IF($E511&gt;Ficha!$R$1,((_xll.ECONOMATICA(Portafolios!$B$19,"Return",$P$9,$B$1)/100)+1)*100,F511))</f>
        <v/>
      </c>
      <c r="R511" s="1" t="str" cm="1">
        <f t="array" ref="R511">IF(IF($E511&gt;Ficha!$R$1,"",G511)=0,"",IF($E511&gt;Ficha!$R$1,((_xll.ECONOMATICA(Portafolios!$F$19,"Return",$P$9,$B$1)/100)+1)*100,G511))</f>
        <v/>
      </c>
      <c r="S511" s="1" t="str" cm="1">
        <f t="array" ref="S511">IF(IF($E511&gt;Ficha!$R$1,"",H511)=0,"",IF($E511&gt;Ficha!$R$1,((_xll.ECONOMATICA(Portafolios!$J$19,"Return",$P$9,$B$1)/100)+1)*100,H511))</f>
        <v/>
      </c>
      <c r="T511" s="1" t="str" cm="1">
        <f t="array" ref="T511">IF(IF($E511&gt;Ficha!$R$1,"",I511)=0,"",IF($E511&gt;Ficha!$R$1,((_xll.ECONOMATICA(Estrategia!A522,"Return",$P$9,$B$1)/100)+1)*100,I511))</f>
        <v/>
      </c>
      <c r="U511" s="1" t="str" cm="1">
        <f t="array" ref="U511">IF(IF($E511&gt;Ficha!$R$1,"",J511)=0,"",IF($E511&gt;Ficha!$R$1,((_xll.ECONOMATICA($U$7,"Return",$P$9,$B$1)/100)+1)*100,J511))</f>
        <v/>
      </c>
      <c r="V511" s="1" t="str">
        <f>IF(IF($E$9&gt;Ficha!$R$1,"",K511)=0,"",IF($E$9&gt;Ficha!$R$1,"",K511))</f>
        <v/>
      </c>
    </row>
    <row r="512" spans="5:22" x14ac:dyDescent="0.3">
      <c r="E512" s="34"/>
      <c r="L512" s="30" t="str">
        <f t="shared" si="33"/>
        <v/>
      </c>
      <c r="M512" s="1" t="str">
        <f t="shared" si="34"/>
        <v/>
      </c>
      <c r="N512" s="1" t="str">
        <f t="shared" si="35"/>
        <v/>
      </c>
      <c r="O512" s="1" t="str">
        <f t="shared" si="36"/>
        <v/>
      </c>
      <c r="P512" s="34" t="str">
        <f>IF(IF(E512&gt;Ficha!$R$1,"",E512)=0,"",IF(E512&gt;Ficha!$R$1,Ficha!$R$1,E512))</f>
        <v/>
      </c>
      <c r="Q512" s="1" t="str" cm="1">
        <f t="array" ref="Q512">IF(IF($E512&gt;Ficha!$R$1,"",F512)=0,"",IF($E512&gt;Ficha!$R$1,((_xll.ECONOMATICA(Portafolios!$B$19,"Return",$P$9,$B$1)/100)+1)*100,F512))</f>
        <v/>
      </c>
      <c r="R512" s="1" t="str" cm="1">
        <f t="array" ref="R512">IF(IF($E512&gt;Ficha!$R$1,"",G512)=0,"",IF($E512&gt;Ficha!$R$1,((_xll.ECONOMATICA(Portafolios!$F$19,"Return",$P$9,$B$1)/100)+1)*100,G512))</f>
        <v/>
      </c>
      <c r="S512" s="1" t="str" cm="1">
        <f t="array" ref="S512">IF(IF($E512&gt;Ficha!$R$1,"",H512)=0,"",IF($E512&gt;Ficha!$R$1,((_xll.ECONOMATICA(Portafolios!$J$19,"Return",$P$9,$B$1)/100)+1)*100,H512))</f>
        <v/>
      </c>
      <c r="T512" s="1" t="str" cm="1">
        <f t="array" ref="T512">IF(IF($E512&gt;Ficha!$R$1,"",I512)=0,"",IF($E512&gt;Ficha!$R$1,((_xll.ECONOMATICA(Estrategia!A523,"Return",$P$9,$B$1)/100)+1)*100,I512))</f>
        <v/>
      </c>
      <c r="U512" s="1" t="str" cm="1">
        <f t="array" ref="U512">IF(IF($E512&gt;Ficha!$R$1,"",J512)=0,"",IF($E512&gt;Ficha!$R$1,((_xll.ECONOMATICA($U$7,"Return",$P$9,$B$1)/100)+1)*100,J512))</f>
        <v/>
      </c>
      <c r="V512" s="1" t="str">
        <f>IF(IF($E$9&gt;Ficha!$R$1,"",K512)=0,"",IF($E$9&gt;Ficha!$R$1,"",K512))</f>
        <v/>
      </c>
    </row>
    <row r="513" spans="5:22" x14ac:dyDescent="0.3">
      <c r="E513" s="34"/>
      <c r="L513" s="30" t="str">
        <f t="shared" si="33"/>
        <v/>
      </c>
      <c r="M513" s="1" t="str">
        <f t="shared" si="34"/>
        <v/>
      </c>
      <c r="N513" s="1" t="str">
        <f t="shared" si="35"/>
        <v/>
      </c>
      <c r="O513" s="1" t="str">
        <f t="shared" si="36"/>
        <v/>
      </c>
      <c r="P513" s="34" t="str">
        <f>IF(IF(E513&gt;Ficha!$R$1,"",E513)=0,"",IF(E513&gt;Ficha!$R$1,Ficha!$R$1,E513))</f>
        <v/>
      </c>
      <c r="Q513" s="1" t="str" cm="1">
        <f t="array" ref="Q513">IF(IF($E513&gt;Ficha!$R$1,"",F513)=0,"",IF($E513&gt;Ficha!$R$1,((_xll.ECONOMATICA(Portafolios!$B$19,"Return",$P$9,$B$1)/100)+1)*100,F513))</f>
        <v/>
      </c>
      <c r="R513" s="1" t="str" cm="1">
        <f t="array" ref="R513">IF(IF($E513&gt;Ficha!$R$1,"",G513)=0,"",IF($E513&gt;Ficha!$R$1,((_xll.ECONOMATICA(Portafolios!$F$19,"Return",$P$9,$B$1)/100)+1)*100,G513))</f>
        <v/>
      </c>
      <c r="S513" s="1" t="str" cm="1">
        <f t="array" ref="S513">IF(IF($E513&gt;Ficha!$R$1,"",H513)=0,"",IF($E513&gt;Ficha!$R$1,((_xll.ECONOMATICA(Portafolios!$J$19,"Return",$P$9,$B$1)/100)+1)*100,H513))</f>
        <v/>
      </c>
      <c r="T513" s="1" t="str" cm="1">
        <f t="array" ref="T513">IF(IF($E513&gt;Ficha!$R$1,"",I513)=0,"",IF($E513&gt;Ficha!$R$1,((_xll.ECONOMATICA(Estrategia!A524,"Return",$P$9,$B$1)/100)+1)*100,I513))</f>
        <v/>
      </c>
      <c r="U513" s="1" t="str" cm="1">
        <f t="array" ref="U513">IF(IF($E513&gt;Ficha!$R$1,"",J513)=0,"",IF($E513&gt;Ficha!$R$1,((_xll.ECONOMATICA($U$7,"Return",$P$9,$B$1)/100)+1)*100,J513))</f>
        <v/>
      </c>
      <c r="V513" s="1" t="str">
        <f>IF(IF($E$9&gt;Ficha!$R$1,"",K513)=0,"",IF($E$9&gt;Ficha!$R$1,"",K513))</f>
        <v/>
      </c>
    </row>
    <row r="514" spans="5:22" x14ac:dyDescent="0.3">
      <c r="E514" s="34"/>
      <c r="L514" s="30" t="str">
        <f t="shared" si="33"/>
        <v/>
      </c>
      <c r="M514" s="1" t="str">
        <f t="shared" si="34"/>
        <v/>
      </c>
      <c r="N514" s="1" t="str">
        <f t="shared" si="35"/>
        <v/>
      </c>
      <c r="O514" s="1" t="str">
        <f t="shared" si="36"/>
        <v/>
      </c>
      <c r="P514" s="34" t="str">
        <f>IF(IF(E514&gt;Ficha!$R$1,"",E514)=0,"",IF(E514&gt;Ficha!$R$1,Ficha!$R$1,E514))</f>
        <v/>
      </c>
      <c r="Q514" s="1" t="str" cm="1">
        <f t="array" ref="Q514">IF(IF($E514&gt;Ficha!$R$1,"",F514)=0,"",IF($E514&gt;Ficha!$R$1,((_xll.ECONOMATICA(Portafolios!$B$19,"Return",$P$9,$B$1)/100)+1)*100,F514))</f>
        <v/>
      </c>
      <c r="R514" s="1" t="str" cm="1">
        <f t="array" ref="R514">IF(IF($E514&gt;Ficha!$R$1,"",G514)=0,"",IF($E514&gt;Ficha!$R$1,((_xll.ECONOMATICA(Portafolios!$F$19,"Return",$P$9,$B$1)/100)+1)*100,G514))</f>
        <v/>
      </c>
      <c r="S514" s="1" t="str" cm="1">
        <f t="array" ref="S514">IF(IF($E514&gt;Ficha!$R$1,"",H514)=0,"",IF($E514&gt;Ficha!$R$1,((_xll.ECONOMATICA(Portafolios!$J$19,"Return",$P$9,$B$1)/100)+1)*100,H514))</f>
        <v/>
      </c>
      <c r="T514" s="1" t="str" cm="1">
        <f t="array" ref="T514">IF(IF($E514&gt;Ficha!$R$1,"",I514)=0,"",IF($E514&gt;Ficha!$R$1,((_xll.ECONOMATICA(Estrategia!A525,"Return",$P$9,$B$1)/100)+1)*100,I514))</f>
        <v/>
      </c>
      <c r="U514" s="1" t="str" cm="1">
        <f t="array" ref="U514">IF(IF($E514&gt;Ficha!$R$1,"",J514)=0,"",IF($E514&gt;Ficha!$R$1,((_xll.ECONOMATICA($U$7,"Return",$P$9,$B$1)/100)+1)*100,J514))</f>
        <v/>
      </c>
      <c r="V514" s="1" t="str">
        <f>IF(IF($E$9&gt;Ficha!$R$1,"",K514)=0,"",IF($E$9&gt;Ficha!$R$1,"",K514))</f>
        <v/>
      </c>
    </row>
    <row r="515" spans="5:22" x14ac:dyDescent="0.3">
      <c r="E515" s="34"/>
      <c r="L515" s="30" t="str">
        <f t="shared" si="33"/>
        <v/>
      </c>
      <c r="M515" s="1" t="str">
        <f t="shared" si="34"/>
        <v/>
      </c>
      <c r="N515" s="1" t="str">
        <f t="shared" si="35"/>
        <v/>
      </c>
      <c r="O515" s="1" t="str">
        <f t="shared" si="36"/>
        <v/>
      </c>
      <c r="P515" s="34" t="str">
        <f>IF(IF(E515&gt;Ficha!$R$1,"",E515)=0,"",IF(E515&gt;Ficha!$R$1,Ficha!$R$1,E515))</f>
        <v/>
      </c>
      <c r="Q515" s="1" t="str" cm="1">
        <f t="array" ref="Q515">IF(IF($E515&gt;Ficha!$R$1,"",F515)=0,"",IF($E515&gt;Ficha!$R$1,((_xll.ECONOMATICA(Portafolios!$B$19,"Return",$P$9,$B$1)/100)+1)*100,F515))</f>
        <v/>
      </c>
      <c r="R515" s="1" t="str" cm="1">
        <f t="array" ref="R515">IF(IF($E515&gt;Ficha!$R$1,"",G515)=0,"",IF($E515&gt;Ficha!$R$1,((_xll.ECONOMATICA(Portafolios!$F$19,"Return",$P$9,$B$1)/100)+1)*100,G515))</f>
        <v/>
      </c>
      <c r="S515" s="1" t="str" cm="1">
        <f t="array" ref="S515">IF(IF($E515&gt;Ficha!$R$1,"",H515)=0,"",IF($E515&gt;Ficha!$R$1,((_xll.ECONOMATICA(Portafolios!$J$19,"Return",$P$9,$B$1)/100)+1)*100,H515))</f>
        <v/>
      </c>
      <c r="T515" s="1" t="str" cm="1">
        <f t="array" ref="T515">IF(IF($E515&gt;Ficha!$R$1,"",I515)=0,"",IF($E515&gt;Ficha!$R$1,((_xll.ECONOMATICA(Estrategia!A526,"Return",$P$9,$B$1)/100)+1)*100,I515))</f>
        <v/>
      </c>
      <c r="U515" s="1" t="str" cm="1">
        <f t="array" ref="U515">IF(IF($E515&gt;Ficha!$R$1,"",J515)=0,"",IF($E515&gt;Ficha!$R$1,((_xll.ECONOMATICA($U$7,"Return",$P$9,$B$1)/100)+1)*100,J515))</f>
        <v/>
      </c>
      <c r="V515" s="1" t="str">
        <f>IF(IF($E$9&gt;Ficha!$R$1,"",K515)=0,"",IF($E$9&gt;Ficha!$R$1,"",K515))</f>
        <v/>
      </c>
    </row>
    <row r="516" spans="5:22" x14ac:dyDescent="0.3">
      <c r="E516" s="34"/>
      <c r="L516" s="30" t="str">
        <f t="shared" si="33"/>
        <v/>
      </c>
      <c r="M516" s="1" t="str">
        <f t="shared" si="34"/>
        <v/>
      </c>
      <c r="N516" s="1" t="str">
        <f t="shared" si="35"/>
        <v/>
      </c>
      <c r="O516" s="1" t="str">
        <f t="shared" si="36"/>
        <v/>
      </c>
      <c r="P516" s="34" t="str">
        <f>IF(IF(E516&gt;Ficha!$R$1,"",E516)=0,"",IF(E516&gt;Ficha!$R$1,Ficha!$R$1,E516))</f>
        <v/>
      </c>
      <c r="Q516" s="1" t="str" cm="1">
        <f t="array" ref="Q516">IF(IF($E516&gt;Ficha!$R$1,"",F516)=0,"",IF($E516&gt;Ficha!$R$1,((_xll.ECONOMATICA(Portafolios!$B$19,"Return",$P$9,$B$1)/100)+1)*100,F516))</f>
        <v/>
      </c>
      <c r="R516" s="1" t="str" cm="1">
        <f t="array" ref="R516">IF(IF($E516&gt;Ficha!$R$1,"",G516)=0,"",IF($E516&gt;Ficha!$R$1,((_xll.ECONOMATICA(Portafolios!$F$19,"Return",$P$9,$B$1)/100)+1)*100,G516))</f>
        <v/>
      </c>
      <c r="S516" s="1" t="str" cm="1">
        <f t="array" ref="S516">IF(IF($E516&gt;Ficha!$R$1,"",H516)=0,"",IF($E516&gt;Ficha!$R$1,((_xll.ECONOMATICA(Portafolios!$J$19,"Return",$P$9,$B$1)/100)+1)*100,H516))</f>
        <v/>
      </c>
      <c r="T516" s="1" t="str" cm="1">
        <f t="array" ref="T516">IF(IF($E516&gt;Ficha!$R$1,"",I516)=0,"",IF($E516&gt;Ficha!$R$1,((_xll.ECONOMATICA(Estrategia!A527,"Return",$P$9,$B$1)/100)+1)*100,I516))</f>
        <v/>
      </c>
      <c r="U516" s="1" t="str" cm="1">
        <f t="array" ref="U516">IF(IF($E516&gt;Ficha!$R$1,"",J516)=0,"",IF($E516&gt;Ficha!$R$1,((_xll.ECONOMATICA($U$7,"Return",$P$9,$B$1)/100)+1)*100,J516))</f>
        <v/>
      </c>
      <c r="V516" s="1" t="str">
        <f>IF(IF($E$9&gt;Ficha!$R$1,"",K516)=0,"",IF($E$9&gt;Ficha!$R$1,"",K516))</f>
        <v/>
      </c>
    </row>
    <row r="517" spans="5:22" x14ac:dyDescent="0.3">
      <c r="E517" s="34"/>
      <c r="L517" s="30" t="str">
        <f t="shared" si="33"/>
        <v/>
      </c>
      <c r="M517" s="1" t="str">
        <f t="shared" si="34"/>
        <v/>
      </c>
      <c r="N517" s="1" t="str">
        <f t="shared" si="35"/>
        <v/>
      </c>
      <c r="O517" s="1" t="str">
        <f t="shared" si="36"/>
        <v/>
      </c>
      <c r="P517" s="34" t="str">
        <f>IF(IF(E517&gt;Ficha!$R$1,"",E517)=0,"",IF(E517&gt;Ficha!$R$1,Ficha!$R$1,E517))</f>
        <v/>
      </c>
      <c r="Q517" s="1" t="str" cm="1">
        <f t="array" ref="Q517">IF(IF($E517&gt;Ficha!$R$1,"",F517)=0,"",IF($E517&gt;Ficha!$R$1,((_xll.ECONOMATICA(Portafolios!$B$19,"Return",$P$9,$B$1)/100)+1)*100,F517))</f>
        <v/>
      </c>
      <c r="R517" s="1" t="str" cm="1">
        <f t="array" ref="R517">IF(IF($E517&gt;Ficha!$R$1,"",G517)=0,"",IF($E517&gt;Ficha!$R$1,((_xll.ECONOMATICA(Portafolios!$F$19,"Return",$P$9,$B$1)/100)+1)*100,G517))</f>
        <v/>
      </c>
      <c r="S517" s="1" t="str" cm="1">
        <f t="array" ref="S517">IF(IF($E517&gt;Ficha!$R$1,"",H517)=0,"",IF($E517&gt;Ficha!$R$1,((_xll.ECONOMATICA(Portafolios!$J$19,"Return",$P$9,$B$1)/100)+1)*100,H517))</f>
        <v/>
      </c>
      <c r="T517" s="1" t="str" cm="1">
        <f t="array" ref="T517">IF(IF($E517&gt;Ficha!$R$1,"",I517)=0,"",IF($E517&gt;Ficha!$R$1,((_xll.ECONOMATICA(Estrategia!A528,"Return",$P$9,$B$1)/100)+1)*100,I517))</f>
        <v/>
      </c>
      <c r="U517" s="1" t="str" cm="1">
        <f t="array" ref="U517">IF(IF($E517&gt;Ficha!$R$1,"",J517)=0,"",IF($E517&gt;Ficha!$R$1,((_xll.ECONOMATICA($U$7,"Return",$P$9,$B$1)/100)+1)*100,J517))</f>
        <v/>
      </c>
      <c r="V517" s="1" t="str">
        <f>IF(IF($E$9&gt;Ficha!$R$1,"",K517)=0,"",IF($E$9&gt;Ficha!$R$1,"",K517))</f>
        <v/>
      </c>
    </row>
    <row r="518" spans="5:22" x14ac:dyDescent="0.3">
      <c r="E518" s="34"/>
      <c r="L518" s="30" t="str">
        <f t="shared" si="33"/>
        <v/>
      </c>
      <c r="M518" s="1" t="str">
        <f t="shared" si="34"/>
        <v/>
      </c>
      <c r="N518" s="1" t="str">
        <f t="shared" si="35"/>
        <v/>
      </c>
      <c r="O518" s="1" t="str">
        <f t="shared" si="36"/>
        <v/>
      </c>
      <c r="P518" s="34" t="str">
        <f>IF(IF(E518&gt;Ficha!$R$1,"",E518)=0,"",IF(E518&gt;Ficha!$R$1,Ficha!$R$1,E518))</f>
        <v/>
      </c>
      <c r="Q518" s="1" t="str" cm="1">
        <f t="array" ref="Q518">IF(IF($E518&gt;Ficha!$R$1,"",F518)=0,"",IF($E518&gt;Ficha!$R$1,((_xll.ECONOMATICA(Portafolios!$B$19,"Return",$P$9,$B$1)/100)+1)*100,F518))</f>
        <v/>
      </c>
      <c r="R518" s="1" t="str" cm="1">
        <f t="array" ref="R518">IF(IF($E518&gt;Ficha!$R$1,"",G518)=0,"",IF($E518&gt;Ficha!$R$1,((_xll.ECONOMATICA(Portafolios!$F$19,"Return",$P$9,$B$1)/100)+1)*100,G518))</f>
        <v/>
      </c>
      <c r="S518" s="1" t="str" cm="1">
        <f t="array" ref="S518">IF(IF($E518&gt;Ficha!$R$1,"",H518)=0,"",IF($E518&gt;Ficha!$R$1,((_xll.ECONOMATICA(Portafolios!$J$19,"Return",$P$9,$B$1)/100)+1)*100,H518))</f>
        <v/>
      </c>
      <c r="T518" s="1" t="str" cm="1">
        <f t="array" ref="T518">IF(IF($E518&gt;Ficha!$R$1,"",I518)=0,"",IF($E518&gt;Ficha!$R$1,((_xll.ECONOMATICA(Estrategia!A529,"Return",$P$9,$B$1)/100)+1)*100,I518))</f>
        <v/>
      </c>
      <c r="U518" s="1" t="str" cm="1">
        <f t="array" ref="U518">IF(IF($E518&gt;Ficha!$R$1,"",J518)=0,"",IF($E518&gt;Ficha!$R$1,((_xll.ECONOMATICA($U$7,"Return",$P$9,$B$1)/100)+1)*100,J518))</f>
        <v/>
      </c>
      <c r="V518" s="1" t="str">
        <f>IF(IF($E$9&gt;Ficha!$R$1,"",K518)=0,"",IF($E$9&gt;Ficha!$R$1,"",K518))</f>
        <v/>
      </c>
    </row>
    <row r="519" spans="5:22" x14ac:dyDescent="0.3">
      <c r="E519" s="34"/>
      <c r="L519" s="30" t="str">
        <f t="shared" si="33"/>
        <v/>
      </c>
      <c r="M519" s="1" t="str">
        <f t="shared" si="34"/>
        <v/>
      </c>
      <c r="N519" s="1" t="str">
        <f t="shared" si="35"/>
        <v/>
      </c>
      <c r="O519" s="1" t="str">
        <f t="shared" si="36"/>
        <v/>
      </c>
      <c r="P519" s="34" t="str">
        <f>IF(IF(E519&gt;Ficha!$R$1,"",E519)=0,"",IF(E519&gt;Ficha!$R$1,Ficha!$R$1,E519))</f>
        <v/>
      </c>
      <c r="Q519" s="1" t="str" cm="1">
        <f t="array" ref="Q519">IF(IF($E519&gt;Ficha!$R$1,"",F519)=0,"",IF($E519&gt;Ficha!$R$1,((_xll.ECONOMATICA(Portafolios!$B$19,"Return",$P$9,$B$1)/100)+1)*100,F519))</f>
        <v/>
      </c>
      <c r="R519" s="1" t="str" cm="1">
        <f t="array" ref="R519">IF(IF($E519&gt;Ficha!$R$1,"",G519)=0,"",IF($E519&gt;Ficha!$R$1,((_xll.ECONOMATICA(Portafolios!$F$19,"Return",$P$9,$B$1)/100)+1)*100,G519))</f>
        <v/>
      </c>
      <c r="S519" s="1" t="str" cm="1">
        <f t="array" ref="S519">IF(IF($E519&gt;Ficha!$R$1,"",H519)=0,"",IF($E519&gt;Ficha!$R$1,((_xll.ECONOMATICA(Portafolios!$J$19,"Return",$P$9,$B$1)/100)+1)*100,H519))</f>
        <v/>
      </c>
      <c r="T519" s="1" t="str" cm="1">
        <f t="array" ref="T519">IF(IF($E519&gt;Ficha!$R$1,"",I519)=0,"",IF($E519&gt;Ficha!$R$1,((_xll.ECONOMATICA(Estrategia!A530,"Return",$P$9,$B$1)/100)+1)*100,I519))</f>
        <v/>
      </c>
      <c r="U519" s="1" t="str" cm="1">
        <f t="array" ref="U519">IF(IF($E519&gt;Ficha!$R$1,"",J519)=0,"",IF($E519&gt;Ficha!$R$1,((_xll.ECONOMATICA($U$7,"Return",$P$9,$B$1)/100)+1)*100,J519))</f>
        <v/>
      </c>
      <c r="V519" s="1" t="str">
        <f>IF(IF($E$9&gt;Ficha!$R$1,"",K519)=0,"",IF($E$9&gt;Ficha!$R$1,"",K519))</f>
        <v/>
      </c>
    </row>
    <row r="520" spans="5:22" x14ac:dyDescent="0.3">
      <c r="E520" s="34"/>
      <c r="L520" s="30" t="str">
        <f t="shared" si="33"/>
        <v/>
      </c>
      <c r="M520" s="1" t="str">
        <f t="shared" si="34"/>
        <v/>
      </c>
      <c r="N520" s="1" t="str">
        <f t="shared" si="35"/>
        <v/>
      </c>
      <c r="O520" s="1" t="str">
        <f t="shared" si="36"/>
        <v/>
      </c>
      <c r="P520" s="34" t="str">
        <f>IF(IF(E520&gt;Ficha!$R$1,"",E520)=0,"",IF(E520&gt;Ficha!$R$1,Ficha!$R$1,E520))</f>
        <v/>
      </c>
      <c r="Q520" s="1" t="str" cm="1">
        <f t="array" ref="Q520">IF(IF($E520&gt;Ficha!$R$1,"",F520)=0,"",IF($E520&gt;Ficha!$R$1,((_xll.ECONOMATICA(Portafolios!$B$19,"Return",$P$9,$B$1)/100)+1)*100,F520))</f>
        <v/>
      </c>
      <c r="R520" s="1" t="str" cm="1">
        <f t="array" ref="R520">IF(IF($E520&gt;Ficha!$R$1,"",G520)=0,"",IF($E520&gt;Ficha!$R$1,((_xll.ECONOMATICA(Portafolios!$F$19,"Return",$P$9,$B$1)/100)+1)*100,G520))</f>
        <v/>
      </c>
      <c r="S520" s="1" t="str" cm="1">
        <f t="array" ref="S520">IF(IF($E520&gt;Ficha!$R$1,"",H520)=0,"",IF($E520&gt;Ficha!$R$1,((_xll.ECONOMATICA(Portafolios!$J$19,"Return",$P$9,$B$1)/100)+1)*100,H520))</f>
        <v/>
      </c>
      <c r="T520" s="1" t="str" cm="1">
        <f t="array" ref="T520">IF(IF($E520&gt;Ficha!$R$1,"",I520)=0,"",IF($E520&gt;Ficha!$R$1,((_xll.ECONOMATICA(Estrategia!A531,"Return",$P$9,$B$1)/100)+1)*100,I520))</f>
        <v/>
      </c>
      <c r="U520" s="1" t="str" cm="1">
        <f t="array" ref="U520">IF(IF($E520&gt;Ficha!$R$1,"",J520)=0,"",IF($E520&gt;Ficha!$R$1,((_xll.ECONOMATICA($U$7,"Return",$P$9,$B$1)/100)+1)*100,J520))</f>
        <v/>
      </c>
      <c r="V520" s="1" t="str">
        <f>IF(IF($E$9&gt;Ficha!$R$1,"",K520)=0,"",IF($E$9&gt;Ficha!$R$1,"",K520))</f>
        <v/>
      </c>
    </row>
    <row r="521" spans="5:22" x14ac:dyDescent="0.3">
      <c r="E521" s="34"/>
      <c r="L521" s="30" t="str">
        <f t="shared" si="33"/>
        <v/>
      </c>
      <c r="M521" s="1" t="str">
        <f t="shared" si="34"/>
        <v/>
      </c>
      <c r="N521" s="1" t="str">
        <f t="shared" si="35"/>
        <v/>
      </c>
      <c r="O521" s="1" t="str">
        <f t="shared" si="36"/>
        <v/>
      </c>
      <c r="P521" s="34" t="str">
        <f>IF(IF(E521&gt;Ficha!$R$1,"",E521)=0,"",IF(E521&gt;Ficha!$R$1,Ficha!$R$1,E521))</f>
        <v/>
      </c>
      <c r="Q521" s="1" t="str" cm="1">
        <f t="array" ref="Q521">IF(IF($E521&gt;Ficha!$R$1,"",F521)=0,"",IF($E521&gt;Ficha!$R$1,((_xll.ECONOMATICA(Portafolios!$B$19,"Return",$P$9,$B$1)/100)+1)*100,F521))</f>
        <v/>
      </c>
      <c r="R521" s="1" t="str" cm="1">
        <f t="array" ref="R521">IF(IF($E521&gt;Ficha!$R$1,"",G521)=0,"",IF($E521&gt;Ficha!$R$1,((_xll.ECONOMATICA(Portafolios!$F$19,"Return",$P$9,$B$1)/100)+1)*100,G521))</f>
        <v/>
      </c>
      <c r="S521" s="1" t="str" cm="1">
        <f t="array" ref="S521">IF(IF($E521&gt;Ficha!$R$1,"",H521)=0,"",IF($E521&gt;Ficha!$R$1,((_xll.ECONOMATICA(Portafolios!$J$19,"Return",$P$9,$B$1)/100)+1)*100,H521))</f>
        <v/>
      </c>
      <c r="T521" s="1" t="str" cm="1">
        <f t="array" ref="T521">IF(IF($E521&gt;Ficha!$R$1,"",I521)=0,"",IF($E521&gt;Ficha!$R$1,((_xll.ECONOMATICA(Estrategia!A532,"Return",$P$9,$B$1)/100)+1)*100,I521))</f>
        <v/>
      </c>
      <c r="U521" s="1" t="str" cm="1">
        <f t="array" ref="U521">IF(IF($E521&gt;Ficha!$R$1,"",J521)=0,"",IF($E521&gt;Ficha!$R$1,((_xll.ECONOMATICA($U$7,"Return",$P$9,$B$1)/100)+1)*100,J521))</f>
        <v/>
      </c>
      <c r="V521" s="1" t="str">
        <f>IF(IF($E$9&gt;Ficha!$R$1,"",K521)=0,"",IF($E$9&gt;Ficha!$R$1,"",K521))</f>
        <v/>
      </c>
    </row>
    <row r="522" spans="5:22" x14ac:dyDescent="0.3">
      <c r="E522" s="34"/>
      <c r="L522" s="30" t="str">
        <f t="shared" si="33"/>
        <v/>
      </c>
      <c r="M522" s="1" t="str">
        <f t="shared" si="34"/>
        <v/>
      </c>
      <c r="N522" s="1" t="str">
        <f t="shared" si="35"/>
        <v/>
      </c>
      <c r="O522" s="1" t="str">
        <f t="shared" si="36"/>
        <v/>
      </c>
      <c r="P522" s="34" t="str">
        <f>IF(IF(E522&gt;Ficha!$R$1,"",E522)=0,"",IF(E522&gt;Ficha!$R$1,Ficha!$R$1,E522))</f>
        <v/>
      </c>
      <c r="Q522" s="1" t="str" cm="1">
        <f t="array" ref="Q522">IF(IF($E522&gt;Ficha!$R$1,"",F522)=0,"",IF($E522&gt;Ficha!$R$1,((_xll.ECONOMATICA(Portafolios!$B$19,"Return",$P$9,$B$1)/100)+1)*100,F522))</f>
        <v/>
      </c>
      <c r="R522" s="1" t="str" cm="1">
        <f t="array" ref="R522">IF(IF($E522&gt;Ficha!$R$1,"",G522)=0,"",IF($E522&gt;Ficha!$R$1,((_xll.ECONOMATICA(Portafolios!$F$19,"Return",$P$9,$B$1)/100)+1)*100,G522))</f>
        <v/>
      </c>
      <c r="S522" s="1" t="str" cm="1">
        <f t="array" ref="S522">IF(IF($E522&gt;Ficha!$R$1,"",H522)=0,"",IF($E522&gt;Ficha!$R$1,((_xll.ECONOMATICA(Portafolios!$J$19,"Return",$P$9,$B$1)/100)+1)*100,H522))</f>
        <v/>
      </c>
      <c r="T522" s="1" t="str" cm="1">
        <f t="array" ref="T522">IF(IF($E522&gt;Ficha!$R$1,"",I522)=0,"",IF($E522&gt;Ficha!$R$1,((_xll.ECONOMATICA(Estrategia!A533,"Return",$P$9,$B$1)/100)+1)*100,I522))</f>
        <v/>
      </c>
      <c r="U522" s="1" t="str" cm="1">
        <f t="array" ref="U522">IF(IF($E522&gt;Ficha!$R$1,"",J522)=0,"",IF($E522&gt;Ficha!$R$1,((_xll.ECONOMATICA($U$7,"Return",$P$9,$B$1)/100)+1)*100,J522))</f>
        <v/>
      </c>
      <c r="V522" s="1" t="str">
        <f>IF(IF($E$9&gt;Ficha!$R$1,"",K522)=0,"",IF($E$9&gt;Ficha!$R$1,"",K522))</f>
        <v/>
      </c>
    </row>
    <row r="523" spans="5:22" x14ac:dyDescent="0.3">
      <c r="E523" s="34"/>
      <c r="L523" s="30" t="str">
        <f t="shared" si="33"/>
        <v/>
      </c>
      <c r="M523" s="1" t="str">
        <f t="shared" si="34"/>
        <v/>
      </c>
      <c r="N523" s="1" t="str">
        <f t="shared" si="35"/>
        <v/>
      </c>
      <c r="O523" s="1" t="str">
        <f t="shared" si="36"/>
        <v/>
      </c>
      <c r="P523" s="34" t="str">
        <f>IF(IF(E523&gt;Ficha!$R$1,"",E523)=0,"",IF(E523&gt;Ficha!$R$1,Ficha!$R$1,E523))</f>
        <v/>
      </c>
      <c r="Q523" s="1" t="str" cm="1">
        <f t="array" ref="Q523">IF(IF($E523&gt;Ficha!$R$1,"",F523)=0,"",IF($E523&gt;Ficha!$R$1,((_xll.ECONOMATICA(Portafolios!$B$19,"Return",$P$9,$B$1)/100)+1)*100,F523))</f>
        <v/>
      </c>
      <c r="R523" s="1" t="str" cm="1">
        <f t="array" ref="R523">IF(IF($E523&gt;Ficha!$R$1,"",G523)=0,"",IF($E523&gt;Ficha!$R$1,((_xll.ECONOMATICA(Portafolios!$F$19,"Return",$P$9,$B$1)/100)+1)*100,G523))</f>
        <v/>
      </c>
      <c r="S523" s="1" t="str" cm="1">
        <f t="array" ref="S523">IF(IF($E523&gt;Ficha!$R$1,"",H523)=0,"",IF($E523&gt;Ficha!$R$1,((_xll.ECONOMATICA(Portafolios!$J$19,"Return",$P$9,$B$1)/100)+1)*100,H523))</f>
        <v/>
      </c>
      <c r="T523" s="1" t="str" cm="1">
        <f t="array" ref="T523">IF(IF($E523&gt;Ficha!$R$1,"",I523)=0,"",IF($E523&gt;Ficha!$R$1,((_xll.ECONOMATICA(Estrategia!A534,"Return",$P$9,$B$1)/100)+1)*100,I523))</f>
        <v/>
      </c>
      <c r="U523" s="1" t="str" cm="1">
        <f t="array" ref="U523">IF(IF($E523&gt;Ficha!$R$1,"",J523)=0,"",IF($E523&gt;Ficha!$R$1,((_xll.ECONOMATICA($U$7,"Return",$P$9,$B$1)/100)+1)*100,J523))</f>
        <v/>
      </c>
      <c r="V523" s="1" t="str">
        <f>IF(IF($E$9&gt;Ficha!$R$1,"",K523)=0,"",IF($E$9&gt;Ficha!$R$1,"",K523))</f>
        <v/>
      </c>
    </row>
    <row r="524" spans="5:22" x14ac:dyDescent="0.3">
      <c r="E524" s="34"/>
      <c r="L524" s="30" t="str">
        <f t="shared" si="33"/>
        <v/>
      </c>
      <c r="M524" s="1" t="str">
        <f t="shared" si="34"/>
        <v/>
      </c>
      <c r="N524" s="1" t="str">
        <f t="shared" si="35"/>
        <v/>
      </c>
      <c r="O524" s="1" t="str">
        <f t="shared" si="36"/>
        <v/>
      </c>
      <c r="P524" s="34" t="str">
        <f>IF(IF(E524&gt;Ficha!$R$1,"",E524)=0,"",IF(E524&gt;Ficha!$R$1,Ficha!$R$1,E524))</f>
        <v/>
      </c>
      <c r="Q524" s="1" t="str" cm="1">
        <f t="array" ref="Q524">IF(IF($E524&gt;Ficha!$R$1,"",F524)=0,"",IF($E524&gt;Ficha!$R$1,((_xll.ECONOMATICA(Portafolios!$B$19,"Return",$P$9,$B$1)/100)+1)*100,F524))</f>
        <v/>
      </c>
      <c r="R524" s="1" t="str" cm="1">
        <f t="array" ref="R524">IF(IF($E524&gt;Ficha!$R$1,"",G524)=0,"",IF($E524&gt;Ficha!$R$1,((_xll.ECONOMATICA(Portafolios!$F$19,"Return",$P$9,$B$1)/100)+1)*100,G524))</f>
        <v/>
      </c>
      <c r="S524" s="1" t="str" cm="1">
        <f t="array" ref="S524">IF(IF($E524&gt;Ficha!$R$1,"",H524)=0,"",IF($E524&gt;Ficha!$R$1,((_xll.ECONOMATICA(Portafolios!$J$19,"Return",$P$9,$B$1)/100)+1)*100,H524))</f>
        <v/>
      </c>
      <c r="T524" s="1" t="str" cm="1">
        <f t="array" ref="T524">IF(IF($E524&gt;Ficha!$R$1,"",I524)=0,"",IF($E524&gt;Ficha!$R$1,((_xll.ECONOMATICA(Estrategia!A535,"Return",$P$9,$B$1)/100)+1)*100,I524))</f>
        <v/>
      </c>
      <c r="U524" s="1" t="str" cm="1">
        <f t="array" ref="U524">IF(IF($E524&gt;Ficha!$R$1,"",J524)=0,"",IF($E524&gt;Ficha!$R$1,((_xll.ECONOMATICA($U$7,"Return",$P$9,$B$1)/100)+1)*100,J524))</f>
        <v/>
      </c>
      <c r="V524" s="1" t="str">
        <f>IF(IF($E$9&gt;Ficha!$R$1,"",K524)=0,"",IF($E$9&gt;Ficha!$R$1,"",K524))</f>
        <v/>
      </c>
    </row>
    <row r="525" spans="5:22" x14ac:dyDescent="0.3">
      <c r="E525" s="34"/>
      <c r="L525" s="30" t="str">
        <f t="shared" si="33"/>
        <v/>
      </c>
      <c r="M525" s="1" t="str">
        <f t="shared" si="34"/>
        <v/>
      </c>
      <c r="N525" s="1" t="str">
        <f t="shared" si="35"/>
        <v/>
      </c>
      <c r="O525" s="1" t="str">
        <f t="shared" si="36"/>
        <v/>
      </c>
      <c r="P525" s="34" t="str">
        <f>IF(IF(E525&gt;Ficha!$R$1,"",E525)=0,"",IF(E525&gt;Ficha!$R$1,Ficha!$R$1,E525))</f>
        <v/>
      </c>
      <c r="Q525" s="1" t="str" cm="1">
        <f t="array" ref="Q525">IF(IF($E525&gt;Ficha!$R$1,"",F525)=0,"",IF($E525&gt;Ficha!$R$1,((_xll.ECONOMATICA(Portafolios!$B$19,"Return",$P$9,$B$1)/100)+1)*100,F525))</f>
        <v/>
      </c>
      <c r="R525" s="1" t="str" cm="1">
        <f t="array" ref="R525">IF(IF($E525&gt;Ficha!$R$1,"",G525)=0,"",IF($E525&gt;Ficha!$R$1,((_xll.ECONOMATICA(Portafolios!$F$19,"Return",$P$9,$B$1)/100)+1)*100,G525))</f>
        <v/>
      </c>
      <c r="S525" s="1" t="str" cm="1">
        <f t="array" ref="S525">IF(IF($E525&gt;Ficha!$R$1,"",H525)=0,"",IF($E525&gt;Ficha!$R$1,((_xll.ECONOMATICA(Portafolios!$J$19,"Return",$P$9,$B$1)/100)+1)*100,H525))</f>
        <v/>
      </c>
      <c r="T525" s="1" t="str" cm="1">
        <f t="array" ref="T525">IF(IF($E525&gt;Ficha!$R$1,"",I525)=0,"",IF($E525&gt;Ficha!$R$1,((_xll.ECONOMATICA(Estrategia!A536,"Return",$P$9,$B$1)/100)+1)*100,I525))</f>
        <v/>
      </c>
      <c r="U525" s="1" t="str" cm="1">
        <f t="array" ref="U525">IF(IF($E525&gt;Ficha!$R$1,"",J525)=0,"",IF($E525&gt;Ficha!$R$1,((_xll.ECONOMATICA($U$7,"Return",$P$9,$B$1)/100)+1)*100,J525))</f>
        <v/>
      </c>
      <c r="V525" s="1" t="str">
        <f>IF(IF($E$9&gt;Ficha!$R$1,"",K525)=0,"",IF($E$9&gt;Ficha!$R$1,"",K525))</f>
        <v/>
      </c>
    </row>
    <row r="526" spans="5:22" x14ac:dyDescent="0.3">
      <c r="E526" s="34"/>
      <c r="L526" s="30" t="str">
        <f t="shared" si="33"/>
        <v/>
      </c>
      <c r="M526" s="1" t="str">
        <f t="shared" si="34"/>
        <v/>
      </c>
      <c r="N526" s="1" t="str">
        <f t="shared" si="35"/>
        <v/>
      </c>
      <c r="O526" s="1" t="str">
        <f t="shared" si="36"/>
        <v/>
      </c>
      <c r="P526" s="34" t="str">
        <f>IF(IF(E526&gt;Ficha!$R$1,"",E526)=0,"",IF(E526&gt;Ficha!$R$1,Ficha!$R$1,E526))</f>
        <v/>
      </c>
      <c r="Q526" s="1" t="str" cm="1">
        <f t="array" ref="Q526">IF(IF($E526&gt;Ficha!$R$1,"",F526)=0,"",IF($E526&gt;Ficha!$R$1,((_xll.ECONOMATICA(Portafolios!$B$19,"Return",$P$9,$B$1)/100)+1)*100,F526))</f>
        <v/>
      </c>
      <c r="R526" s="1" t="str" cm="1">
        <f t="array" ref="R526">IF(IF($E526&gt;Ficha!$R$1,"",G526)=0,"",IF($E526&gt;Ficha!$R$1,((_xll.ECONOMATICA(Portafolios!$F$19,"Return",$P$9,$B$1)/100)+1)*100,G526))</f>
        <v/>
      </c>
      <c r="S526" s="1" t="str" cm="1">
        <f t="array" ref="S526">IF(IF($E526&gt;Ficha!$R$1,"",H526)=0,"",IF($E526&gt;Ficha!$R$1,((_xll.ECONOMATICA(Portafolios!$J$19,"Return",$P$9,$B$1)/100)+1)*100,H526))</f>
        <v/>
      </c>
      <c r="T526" s="1" t="str" cm="1">
        <f t="array" ref="T526">IF(IF($E526&gt;Ficha!$R$1,"",I526)=0,"",IF($E526&gt;Ficha!$R$1,((_xll.ECONOMATICA(Estrategia!A537,"Return",$P$9,$B$1)/100)+1)*100,I526))</f>
        <v/>
      </c>
      <c r="U526" s="1" t="str" cm="1">
        <f t="array" ref="U526">IF(IF($E526&gt;Ficha!$R$1,"",J526)=0,"",IF($E526&gt;Ficha!$R$1,((_xll.ECONOMATICA($U$7,"Return",$P$9,$B$1)/100)+1)*100,J526))</f>
        <v/>
      </c>
      <c r="V526" s="1" t="str">
        <f>IF(IF($E$9&gt;Ficha!$R$1,"",K526)=0,"",IF($E$9&gt;Ficha!$R$1,"",K526))</f>
        <v/>
      </c>
    </row>
    <row r="527" spans="5:22" x14ac:dyDescent="0.3">
      <c r="E527" s="34"/>
      <c r="L527" s="30" t="str">
        <f t="shared" si="33"/>
        <v/>
      </c>
      <c r="M527" s="1" t="str">
        <f t="shared" si="34"/>
        <v/>
      </c>
      <c r="N527" s="1" t="str">
        <f t="shared" si="35"/>
        <v/>
      </c>
      <c r="O527" s="1" t="str">
        <f t="shared" si="36"/>
        <v/>
      </c>
      <c r="P527" s="34" t="str">
        <f>IF(IF(E527&gt;Ficha!$R$1,"",E527)=0,"",IF(E527&gt;Ficha!$R$1,Ficha!$R$1,E527))</f>
        <v/>
      </c>
      <c r="Q527" s="1" t="str" cm="1">
        <f t="array" ref="Q527">IF(IF($E527&gt;Ficha!$R$1,"",F527)=0,"",IF($E527&gt;Ficha!$R$1,((_xll.ECONOMATICA(Portafolios!$B$19,"Return",$P$9,$B$1)/100)+1)*100,F527))</f>
        <v/>
      </c>
      <c r="R527" s="1" t="str" cm="1">
        <f t="array" ref="R527">IF(IF($E527&gt;Ficha!$R$1,"",G527)=0,"",IF($E527&gt;Ficha!$R$1,((_xll.ECONOMATICA(Portafolios!$F$19,"Return",$P$9,$B$1)/100)+1)*100,G527))</f>
        <v/>
      </c>
      <c r="S527" s="1" t="str" cm="1">
        <f t="array" ref="S527">IF(IF($E527&gt;Ficha!$R$1,"",H527)=0,"",IF($E527&gt;Ficha!$R$1,((_xll.ECONOMATICA(Portafolios!$J$19,"Return",$P$9,$B$1)/100)+1)*100,H527))</f>
        <v/>
      </c>
      <c r="T527" s="1" t="str" cm="1">
        <f t="array" ref="T527">IF(IF($E527&gt;Ficha!$R$1,"",I527)=0,"",IF($E527&gt;Ficha!$R$1,((_xll.ECONOMATICA(Estrategia!A538,"Return",$P$9,$B$1)/100)+1)*100,I527))</f>
        <v/>
      </c>
      <c r="U527" s="1" t="str" cm="1">
        <f t="array" ref="U527">IF(IF($E527&gt;Ficha!$R$1,"",J527)=0,"",IF($E527&gt;Ficha!$R$1,((_xll.ECONOMATICA($U$7,"Return",$P$9,$B$1)/100)+1)*100,J527))</f>
        <v/>
      </c>
      <c r="V527" s="1" t="str">
        <f>IF(IF($E$9&gt;Ficha!$R$1,"",K527)=0,"",IF($E$9&gt;Ficha!$R$1,"",K527))</f>
        <v/>
      </c>
    </row>
    <row r="528" spans="5:22" x14ac:dyDescent="0.3">
      <c r="E528" s="34"/>
      <c r="L528" s="30" t="str">
        <f t="shared" si="33"/>
        <v/>
      </c>
      <c r="M528" s="1" t="str">
        <f t="shared" si="34"/>
        <v/>
      </c>
      <c r="N528" s="1" t="str">
        <f t="shared" si="35"/>
        <v/>
      </c>
      <c r="O528" s="1" t="str">
        <f t="shared" si="36"/>
        <v/>
      </c>
      <c r="P528" s="34" t="str">
        <f>IF(IF(E528&gt;Ficha!$R$1,"",E528)=0,"",IF(E528&gt;Ficha!$R$1,Ficha!$R$1,E528))</f>
        <v/>
      </c>
      <c r="Q528" s="1" t="str" cm="1">
        <f t="array" ref="Q528">IF(IF($E528&gt;Ficha!$R$1,"",F528)=0,"",IF($E528&gt;Ficha!$R$1,((_xll.ECONOMATICA(Portafolios!$B$19,"Return",$P$9,$B$1)/100)+1)*100,F528))</f>
        <v/>
      </c>
      <c r="R528" s="1" t="str" cm="1">
        <f t="array" ref="R528">IF(IF($E528&gt;Ficha!$R$1,"",G528)=0,"",IF($E528&gt;Ficha!$R$1,((_xll.ECONOMATICA(Portafolios!$F$19,"Return",$P$9,$B$1)/100)+1)*100,G528))</f>
        <v/>
      </c>
      <c r="S528" s="1" t="str" cm="1">
        <f t="array" ref="S528">IF(IF($E528&gt;Ficha!$R$1,"",H528)=0,"",IF($E528&gt;Ficha!$R$1,((_xll.ECONOMATICA(Portafolios!$J$19,"Return",$P$9,$B$1)/100)+1)*100,H528))</f>
        <v/>
      </c>
      <c r="T528" s="1" t="str" cm="1">
        <f t="array" ref="T528">IF(IF($E528&gt;Ficha!$R$1,"",I528)=0,"",IF($E528&gt;Ficha!$R$1,((_xll.ECONOMATICA(Estrategia!A539,"Return",$P$9,$B$1)/100)+1)*100,I528))</f>
        <v/>
      </c>
      <c r="U528" s="1" t="str" cm="1">
        <f t="array" ref="U528">IF(IF($E528&gt;Ficha!$R$1,"",J528)=0,"",IF($E528&gt;Ficha!$R$1,((_xll.ECONOMATICA($U$7,"Return",$P$9,$B$1)/100)+1)*100,J528))</f>
        <v/>
      </c>
      <c r="V528" s="1" t="str">
        <f>IF(IF($E$9&gt;Ficha!$R$1,"",K528)=0,"",IF($E$9&gt;Ficha!$R$1,"",K528))</f>
        <v/>
      </c>
    </row>
    <row r="529" spans="5:22" x14ac:dyDescent="0.3">
      <c r="E529" s="34"/>
      <c r="L529" s="30" t="str">
        <f t="shared" si="33"/>
        <v/>
      </c>
      <c r="M529" s="1" t="str">
        <f t="shared" si="34"/>
        <v/>
      </c>
      <c r="N529" s="1" t="str">
        <f t="shared" si="35"/>
        <v/>
      </c>
      <c r="O529" s="1" t="str">
        <f t="shared" si="36"/>
        <v/>
      </c>
      <c r="P529" s="34" t="str">
        <f>IF(IF(E529&gt;Ficha!$R$1,"",E529)=0,"",IF(E529&gt;Ficha!$R$1,Ficha!$R$1,E529))</f>
        <v/>
      </c>
      <c r="Q529" s="1" t="str" cm="1">
        <f t="array" ref="Q529">IF(IF($E529&gt;Ficha!$R$1,"",F529)=0,"",IF($E529&gt;Ficha!$R$1,((_xll.ECONOMATICA(Portafolios!$B$19,"Return",$P$9,$B$1)/100)+1)*100,F529))</f>
        <v/>
      </c>
      <c r="R529" s="1" t="str" cm="1">
        <f t="array" ref="R529">IF(IF($E529&gt;Ficha!$R$1,"",G529)=0,"",IF($E529&gt;Ficha!$R$1,((_xll.ECONOMATICA(Portafolios!$F$19,"Return",$P$9,$B$1)/100)+1)*100,G529))</f>
        <v/>
      </c>
      <c r="S529" s="1" t="str" cm="1">
        <f t="array" ref="S529">IF(IF($E529&gt;Ficha!$R$1,"",H529)=0,"",IF($E529&gt;Ficha!$R$1,((_xll.ECONOMATICA(Portafolios!$J$19,"Return",$P$9,$B$1)/100)+1)*100,H529))</f>
        <v/>
      </c>
      <c r="T529" s="1" t="str" cm="1">
        <f t="array" ref="T529">IF(IF($E529&gt;Ficha!$R$1,"",I529)=0,"",IF($E529&gt;Ficha!$R$1,((_xll.ECONOMATICA(Estrategia!A540,"Return",$P$9,$B$1)/100)+1)*100,I529))</f>
        <v/>
      </c>
      <c r="U529" s="1" t="str" cm="1">
        <f t="array" ref="U529">IF(IF($E529&gt;Ficha!$R$1,"",J529)=0,"",IF($E529&gt;Ficha!$R$1,((_xll.ECONOMATICA($U$7,"Return",$P$9,$B$1)/100)+1)*100,J529))</f>
        <v/>
      </c>
      <c r="V529" s="1" t="str">
        <f>IF(IF($E$9&gt;Ficha!$R$1,"",K529)=0,"",IF($E$9&gt;Ficha!$R$1,"",K529))</f>
        <v/>
      </c>
    </row>
    <row r="530" spans="5:22" x14ac:dyDescent="0.3">
      <c r="E530" s="34"/>
      <c r="L530" s="30" t="str">
        <f t="shared" si="33"/>
        <v/>
      </c>
      <c r="M530" s="1" t="str">
        <f t="shared" si="34"/>
        <v/>
      </c>
      <c r="N530" s="1" t="str">
        <f t="shared" si="35"/>
        <v/>
      </c>
      <c r="O530" s="1" t="str">
        <f t="shared" si="36"/>
        <v/>
      </c>
      <c r="P530" s="34" t="str">
        <f>IF(IF(E530&gt;Ficha!$R$1,"",E530)=0,"",IF(E530&gt;Ficha!$R$1,Ficha!$R$1,E530))</f>
        <v/>
      </c>
      <c r="Q530" s="1" t="str" cm="1">
        <f t="array" ref="Q530">IF(IF($E530&gt;Ficha!$R$1,"",F530)=0,"",IF($E530&gt;Ficha!$R$1,((_xll.ECONOMATICA(Portafolios!$B$19,"Return",$P$9,$B$1)/100)+1)*100,F530))</f>
        <v/>
      </c>
      <c r="R530" s="1" t="str" cm="1">
        <f t="array" ref="R530">IF(IF($E530&gt;Ficha!$R$1,"",G530)=0,"",IF($E530&gt;Ficha!$R$1,((_xll.ECONOMATICA(Portafolios!$F$19,"Return",$P$9,$B$1)/100)+1)*100,G530))</f>
        <v/>
      </c>
      <c r="S530" s="1" t="str" cm="1">
        <f t="array" ref="S530">IF(IF($E530&gt;Ficha!$R$1,"",H530)=0,"",IF($E530&gt;Ficha!$R$1,((_xll.ECONOMATICA(Portafolios!$J$19,"Return",$P$9,$B$1)/100)+1)*100,H530))</f>
        <v/>
      </c>
      <c r="T530" s="1" t="str" cm="1">
        <f t="array" ref="T530">IF(IF($E530&gt;Ficha!$R$1,"",I530)=0,"",IF($E530&gt;Ficha!$R$1,((_xll.ECONOMATICA(Estrategia!A541,"Return",$P$9,$B$1)/100)+1)*100,I530))</f>
        <v/>
      </c>
      <c r="U530" s="1" t="str" cm="1">
        <f t="array" ref="U530">IF(IF($E530&gt;Ficha!$R$1,"",J530)=0,"",IF($E530&gt;Ficha!$R$1,((_xll.ECONOMATICA($U$7,"Return",$P$9,$B$1)/100)+1)*100,J530))</f>
        <v/>
      </c>
      <c r="V530" s="1" t="str">
        <f>IF(IF($E$9&gt;Ficha!$R$1,"",K530)=0,"",IF($E$9&gt;Ficha!$R$1,"",K530))</f>
        <v/>
      </c>
    </row>
    <row r="531" spans="5:22" x14ac:dyDescent="0.3">
      <c r="E531" s="34"/>
      <c r="L531" s="30" t="str">
        <f t="shared" si="33"/>
        <v/>
      </c>
      <c r="M531" s="1" t="str">
        <f t="shared" si="34"/>
        <v/>
      </c>
      <c r="N531" s="1" t="str">
        <f t="shared" si="35"/>
        <v/>
      </c>
      <c r="O531" s="1" t="str">
        <f t="shared" si="36"/>
        <v/>
      </c>
      <c r="P531" s="34" t="str">
        <f>IF(IF(E531&gt;Ficha!$R$1,"",E531)=0,"",IF(E531&gt;Ficha!$R$1,Ficha!$R$1,E531))</f>
        <v/>
      </c>
      <c r="Q531" s="1" t="str" cm="1">
        <f t="array" ref="Q531">IF(IF($E531&gt;Ficha!$R$1,"",F531)=0,"",IF($E531&gt;Ficha!$R$1,((_xll.ECONOMATICA(Portafolios!$B$19,"Return",$P$9,$B$1)/100)+1)*100,F531))</f>
        <v/>
      </c>
      <c r="R531" s="1" t="str" cm="1">
        <f t="array" ref="R531">IF(IF($E531&gt;Ficha!$R$1,"",G531)=0,"",IF($E531&gt;Ficha!$R$1,((_xll.ECONOMATICA(Portafolios!$F$19,"Return",$P$9,$B$1)/100)+1)*100,G531))</f>
        <v/>
      </c>
      <c r="S531" s="1" t="str" cm="1">
        <f t="array" ref="S531">IF(IF($E531&gt;Ficha!$R$1,"",H531)=0,"",IF($E531&gt;Ficha!$R$1,((_xll.ECONOMATICA(Portafolios!$J$19,"Return",$P$9,$B$1)/100)+1)*100,H531))</f>
        <v/>
      </c>
      <c r="T531" s="1" t="str" cm="1">
        <f t="array" ref="T531">IF(IF($E531&gt;Ficha!$R$1,"",I531)=0,"",IF($E531&gt;Ficha!$R$1,((_xll.ECONOMATICA(Estrategia!A542,"Return",$P$9,$B$1)/100)+1)*100,I531))</f>
        <v/>
      </c>
      <c r="U531" s="1" t="str" cm="1">
        <f t="array" ref="U531">IF(IF($E531&gt;Ficha!$R$1,"",J531)=0,"",IF($E531&gt;Ficha!$R$1,((_xll.ECONOMATICA($U$7,"Return",$P$9,$B$1)/100)+1)*100,J531))</f>
        <v/>
      </c>
      <c r="V531" s="1" t="str">
        <f>IF(IF($E$9&gt;Ficha!$R$1,"",K531)=0,"",IF($E$9&gt;Ficha!$R$1,"",K531))</f>
        <v/>
      </c>
    </row>
    <row r="532" spans="5:22" x14ac:dyDescent="0.3">
      <c r="E532" s="34"/>
      <c r="L532" s="30" t="str">
        <f t="shared" si="33"/>
        <v/>
      </c>
      <c r="M532" s="1" t="str">
        <f t="shared" si="34"/>
        <v/>
      </c>
      <c r="N532" s="1" t="str">
        <f t="shared" si="35"/>
        <v/>
      </c>
      <c r="O532" s="1" t="str">
        <f t="shared" si="36"/>
        <v/>
      </c>
      <c r="P532" s="34" t="str">
        <f>IF(IF(E532&gt;Ficha!$R$1,"",E532)=0,"",IF(E532&gt;Ficha!$R$1,Ficha!$R$1,E532))</f>
        <v/>
      </c>
      <c r="Q532" s="1" t="str" cm="1">
        <f t="array" ref="Q532">IF(IF($E532&gt;Ficha!$R$1,"",F532)=0,"",IF($E532&gt;Ficha!$R$1,((_xll.ECONOMATICA(Portafolios!$B$19,"Return",$P$9,$B$1)/100)+1)*100,F532))</f>
        <v/>
      </c>
      <c r="R532" s="1" t="str" cm="1">
        <f t="array" ref="R532">IF(IF($E532&gt;Ficha!$R$1,"",G532)=0,"",IF($E532&gt;Ficha!$R$1,((_xll.ECONOMATICA(Portafolios!$F$19,"Return",$P$9,$B$1)/100)+1)*100,G532))</f>
        <v/>
      </c>
      <c r="S532" s="1" t="str" cm="1">
        <f t="array" ref="S532">IF(IF($E532&gt;Ficha!$R$1,"",H532)=0,"",IF($E532&gt;Ficha!$R$1,((_xll.ECONOMATICA(Portafolios!$J$19,"Return",$P$9,$B$1)/100)+1)*100,H532))</f>
        <v/>
      </c>
      <c r="T532" s="1" t="str" cm="1">
        <f t="array" ref="T532">IF(IF($E532&gt;Ficha!$R$1,"",I532)=0,"",IF($E532&gt;Ficha!$R$1,((_xll.ECONOMATICA(Estrategia!A543,"Return",$P$9,$B$1)/100)+1)*100,I532))</f>
        <v/>
      </c>
      <c r="U532" s="1" t="str" cm="1">
        <f t="array" ref="U532">IF(IF($E532&gt;Ficha!$R$1,"",J532)=0,"",IF($E532&gt;Ficha!$R$1,((_xll.ECONOMATICA($U$7,"Return",$P$9,$B$1)/100)+1)*100,J532))</f>
        <v/>
      </c>
      <c r="V532" s="1" t="str">
        <f>IF(IF($E$9&gt;Ficha!$R$1,"",K532)=0,"",IF($E$9&gt;Ficha!$R$1,"",K532))</f>
        <v/>
      </c>
    </row>
    <row r="533" spans="5:22" x14ac:dyDescent="0.3">
      <c r="E533" s="34"/>
      <c r="L533" s="30" t="str">
        <f t="shared" si="33"/>
        <v/>
      </c>
      <c r="M533" s="1" t="str">
        <f t="shared" si="34"/>
        <v/>
      </c>
      <c r="N533" s="1" t="str">
        <f t="shared" si="35"/>
        <v/>
      </c>
      <c r="O533" s="1" t="str">
        <f t="shared" si="36"/>
        <v/>
      </c>
      <c r="P533" s="34" t="str">
        <f>IF(IF(E533&gt;Ficha!$R$1,"",E533)=0,"",IF(E533&gt;Ficha!$R$1,Ficha!$R$1,E533))</f>
        <v/>
      </c>
      <c r="Q533" s="1" t="str" cm="1">
        <f t="array" ref="Q533">IF(IF($E533&gt;Ficha!$R$1,"",F533)=0,"",IF($E533&gt;Ficha!$R$1,((_xll.ECONOMATICA(Portafolios!$B$19,"Return",$P$9,$B$1)/100)+1)*100,F533))</f>
        <v/>
      </c>
      <c r="R533" s="1" t="str" cm="1">
        <f t="array" ref="R533">IF(IF($E533&gt;Ficha!$R$1,"",G533)=0,"",IF($E533&gt;Ficha!$R$1,((_xll.ECONOMATICA(Portafolios!$F$19,"Return",$P$9,$B$1)/100)+1)*100,G533))</f>
        <v/>
      </c>
      <c r="S533" s="1" t="str" cm="1">
        <f t="array" ref="S533">IF(IF($E533&gt;Ficha!$R$1,"",H533)=0,"",IF($E533&gt;Ficha!$R$1,((_xll.ECONOMATICA(Portafolios!$J$19,"Return",$P$9,$B$1)/100)+1)*100,H533))</f>
        <v/>
      </c>
      <c r="T533" s="1" t="str" cm="1">
        <f t="array" ref="T533">IF(IF($E533&gt;Ficha!$R$1,"",I533)=0,"",IF($E533&gt;Ficha!$R$1,((_xll.ECONOMATICA(Estrategia!A544,"Return",$P$9,$B$1)/100)+1)*100,I533))</f>
        <v/>
      </c>
      <c r="U533" s="1" t="str" cm="1">
        <f t="array" ref="U533">IF(IF($E533&gt;Ficha!$R$1,"",J533)=0,"",IF($E533&gt;Ficha!$R$1,((_xll.ECONOMATICA($U$7,"Return",$P$9,$B$1)/100)+1)*100,J533))</f>
        <v/>
      </c>
      <c r="V533" s="1" t="str">
        <f>IF(IF($E$9&gt;Ficha!$R$1,"",K533)=0,"",IF($E$9&gt;Ficha!$R$1,"",K533))</f>
        <v/>
      </c>
    </row>
    <row r="534" spans="5:22" x14ac:dyDescent="0.3">
      <c r="E534" s="34"/>
      <c r="L534" s="30" t="str">
        <f t="shared" ref="L534:L597" si="37">IF(E534="","",E534)</f>
        <v/>
      </c>
      <c r="M534" s="1" t="str">
        <f t="shared" ref="M534:M597" si="38">IF(F534="","",M533*(F534/F533)+$N$7)</f>
        <v/>
      </c>
      <c r="N534" s="1" t="str">
        <f t="shared" ref="N534:N597" si="39">IF(G534="","",N533*(G534/G533)+$N$7)</f>
        <v/>
      </c>
      <c r="O534" s="1" t="str">
        <f t="shared" ref="O534:O597" si="40">IF(H534="","",O533*(H534/H533)+$N$7)</f>
        <v/>
      </c>
      <c r="P534" s="34" t="str">
        <f>IF(IF(E534&gt;Ficha!$R$1,"",E534)=0,"",IF(E534&gt;Ficha!$R$1,Ficha!$R$1,E534))</f>
        <v/>
      </c>
      <c r="Q534" s="1" t="str" cm="1">
        <f t="array" ref="Q534">IF(IF($E534&gt;Ficha!$R$1,"",F534)=0,"",IF($E534&gt;Ficha!$R$1,((_xll.ECONOMATICA(Portafolios!$B$19,"Return",$P$9,$B$1)/100)+1)*100,F534))</f>
        <v/>
      </c>
      <c r="R534" s="1" t="str" cm="1">
        <f t="array" ref="R534">IF(IF($E534&gt;Ficha!$R$1,"",G534)=0,"",IF($E534&gt;Ficha!$R$1,((_xll.ECONOMATICA(Portafolios!$F$19,"Return",$P$9,$B$1)/100)+1)*100,G534))</f>
        <v/>
      </c>
      <c r="S534" s="1" t="str" cm="1">
        <f t="array" ref="S534">IF(IF($E534&gt;Ficha!$R$1,"",H534)=0,"",IF($E534&gt;Ficha!$R$1,((_xll.ECONOMATICA(Portafolios!$J$19,"Return",$P$9,$B$1)/100)+1)*100,H534))</f>
        <v/>
      </c>
      <c r="T534" s="1" t="str" cm="1">
        <f t="array" ref="T534">IF(IF($E534&gt;Ficha!$R$1,"",I534)=0,"",IF($E534&gt;Ficha!$R$1,((_xll.ECONOMATICA(Estrategia!A545,"Return",$P$9,$B$1)/100)+1)*100,I534))</f>
        <v/>
      </c>
      <c r="U534" s="1" t="str" cm="1">
        <f t="array" ref="U534">IF(IF($E534&gt;Ficha!$R$1,"",J534)=0,"",IF($E534&gt;Ficha!$R$1,((_xll.ECONOMATICA($U$7,"Return",$P$9,$B$1)/100)+1)*100,J534))</f>
        <v/>
      </c>
      <c r="V534" s="1" t="str">
        <f>IF(IF($E$9&gt;Ficha!$R$1,"",K534)=0,"",IF($E$9&gt;Ficha!$R$1,"",K534))</f>
        <v/>
      </c>
    </row>
    <row r="535" spans="5:22" x14ac:dyDescent="0.3">
      <c r="E535" s="34"/>
      <c r="L535" s="30" t="str">
        <f t="shared" si="37"/>
        <v/>
      </c>
      <c r="M535" s="1" t="str">
        <f t="shared" si="38"/>
        <v/>
      </c>
      <c r="N535" s="1" t="str">
        <f t="shared" si="39"/>
        <v/>
      </c>
      <c r="O535" s="1" t="str">
        <f t="shared" si="40"/>
        <v/>
      </c>
      <c r="P535" s="34" t="str">
        <f>IF(IF(E535&gt;Ficha!$R$1,"",E535)=0,"",IF(E535&gt;Ficha!$R$1,Ficha!$R$1,E535))</f>
        <v/>
      </c>
      <c r="Q535" s="1" t="str" cm="1">
        <f t="array" ref="Q535">IF(IF($E535&gt;Ficha!$R$1,"",F535)=0,"",IF($E535&gt;Ficha!$R$1,((_xll.ECONOMATICA(Portafolios!$B$19,"Return",$P$9,$B$1)/100)+1)*100,F535))</f>
        <v/>
      </c>
      <c r="R535" s="1" t="str" cm="1">
        <f t="array" ref="R535">IF(IF($E535&gt;Ficha!$R$1,"",G535)=0,"",IF($E535&gt;Ficha!$R$1,((_xll.ECONOMATICA(Portafolios!$F$19,"Return",$P$9,$B$1)/100)+1)*100,G535))</f>
        <v/>
      </c>
      <c r="S535" s="1" t="str" cm="1">
        <f t="array" ref="S535">IF(IF($E535&gt;Ficha!$R$1,"",H535)=0,"",IF($E535&gt;Ficha!$R$1,((_xll.ECONOMATICA(Portafolios!$J$19,"Return",$P$9,$B$1)/100)+1)*100,H535))</f>
        <v/>
      </c>
      <c r="T535" s="1" t="str" cm="1">
        <f t="array" ref="T535">IF(IF($E535&gt;Ficha!$R$1,"",I535)=0,"",IF($E535&gt;Ficha!$R$1,((_xll.ECONOMATICA(Estrategia!A546,"Return",$P$9,$B$1)/100)+1)*100,I535))</f>
        <v/>
      </c>
      <c r="U535" s="1" t="str" cm="1">
        <f t="array" ref="U535">IF(IF($E535&gt;Ficha!$R$1,"",J535)=0,"",IF($E535&gt;Ficha!$R$1,((_xll.ECONOMATICA($U$7,"Return",$P$9,$B$1)/100)+1)*100,J535))</f>
        <v/>
      </c>
      <c r="V535" s="1" t="str">
        <f>IF(IF($E$9&gt;Ficha!$R$1,"",K535)=0,"",IF($E$9&gt;Ficha!$R$1,"",K535))</f>
        <v/>
      </c>
    </row>
    <row r="536" spans="5:22" x14ac:dyDescent="0.3">
      <c r="E536" s="34"/>
      <c r="L536" s="30" t="str">
        <f t="shared" si="37"/>
        <v/>
      </c>
      <c r="M536" s="1" t="str">
        <f t="shared" si="38"/>
        <v/>
      </c>
      <c r="N536" s="1" t="str">
        <f t="shared" si="39"/>
        <v/>
      </c>
      <c r="O536" s="1" t="str">
        <f t="shared" si="40"/>
        <v/>
      </c>
      <c r="P536" s="34" t="str">
        <f>IF(IF(E536&gt;Ficha!$R$1,"",E536)=0,"",IF(E536&gt;Ficha!$R$1,Ficha!$R$1,E536))</f>
        <v/>
      </c>
      <c r="Q536" s="1" t="str" cm="1">
        <f t="array" ref="Q536">IF(IF($E536&gt;Ficha!$R$1,"",F536)=0,"",IF($E536&gt;Ficha!$R$1,((_xll.ECONOMATICA(Portafolios!$B$19,"Return",$P$9,$B$1)/100)+1)*100,F536))</f>
        <v/>
      </c>
      <c r="R536" s="1" t="str" cm="1">
        <f t="array" ref="R536">IF(IF($E536&gt;Ficha!$R$1,"",G536)=0,"",IF($E536&gt;Ficha!$R$1,((_xll.ECONOMATICA(Portafolios!$F$19,"Return",$P$9,$B$1)/100)+1)*100,G536))</f>
        <v/>
      </c>
      <c r="S536" s="1" t="str" cm="1">
        <f t="array" ref="S536">IF(IF($E536&gt;Ficha!$R$1,"",H536)=0,"",IF($E536&gt;Ficha!$R$1,((_xll.ECONOMATICA(Portafolios!$J$19,"Return",$P$9,$B$1)/100)+1)*100,H536))</f>
        <v/>
      </c>
      <c r="T536" s="1" t="str" cm="1">
        <f t="array" ref="T536">IF(IF($E536&gt;Ficha!$R$1,"",I536)=0,"",IF($E536&gt;Ficha!$R$1,((_xll.ECONOMATICA(Estrategia!A547,"Return",$P$9,$B$1)/100)+1)*100,I536))</f>
        <v/>
      </c>
      <c r="U536" s="1" t="str" cm="1">
        <f t="array" ref="U536">IF(IF($E536&gt;Ficha!$R$1,"",J536)=0,"",IF($E536&gt;Ficha!$R$1,((_xll.ECONOMATICA($U$7,"Return",$P$9,$B$1)/100)+1)*100,J536))</f>
        <v/>
      </c>
      <c r="V536" s="1" t="str">
        <f>IF(IF($E$9&gt;Ficha!$R$1,"",K536)=0,"",IF($E$9&gt;Ficha!$R$1,"",K536))</f>
        <v/>
      </c>
    </row>
    <row r="537" spans="5:22" x14ac:dyDescent="0.3">
      <c r="E537" s="34"/>
      <c r="L537" s="30" t="str">
        <f t="shared" si="37"/>
        <v/>
      </c>
      <c r="M537" s="1" t="str">
        <f t="shared" si="38"/>
        <v/>
      </c>
      <c r="N537" s="1" t="str">
        <f t="shared" si="39"/>
        <v/>
      </c>
      <c r="O537" s="1" t="str">
        <f t="shared" si="40"/>
        <v/>
      </c>
      <c r="P537" s="34" t="str">
        <f>IF(IF(E537&gt;Ficha!$R$1,"",E537)=0,"",IF(E537&gt;Ficha!$R$1,Ficha!$R$1,E537))</f>
        <v/>
      </c>
      <c r="Q537" s="1" t="str" cm="1">
        <f t="array" ref="Q537">IF(IF($E537&gt;Ficha!$R$1,"",F537)=0,"",IF($E537&gt;Ficha!$R$1,((_xll.ECONOMATICA(Portafolios!$B$19,"Return",$P$9,$B$1)/100)+1)*100,F537))</f>
        <v/>
      </c>
      <c r="R537" s="1" t="str" cm="1">
        <f t="array" ref="R537">IF(IF($E537&gt;Ficha!$R$1,"",G537)=0,"",IF($E537&gt;Ficha!$R$1,((_xll.ECONOMATICA(Portafolios!$F$19,"Return",$P$9,$B$1)/100)+1)*100,G537))</f>
        <v/>
      </c>
      <c r="S537" s="1" t="str" cm="1">
        <f t="array" ref="S537">IF(IF($E537&gt;Ficha!$R$1,"",H537)=0,"",IF($E537&gt;Ficha!$R$1,((_xll.ECONOMATICA(Portafolios!$J$19,"Return",$P$9,$B$1)/100)+1)*100,H537))</f>
        <v/>
      </c>
      <c r="T537" s="1" t="str" cm="1">
        <f t="array" ref="T537">IF(IF($E537&gt;Ficha!$R$1,"",I537)=0,"",IF($E537&gt;Ficha!$R$1,((_xll.ECONOMATICA(Estrategia!A548,"Return",$P$9,$B$1)/100)+1)*100,I537))</f>
        <v/>
      </c>
      <c r="U537" s="1" t="str" cm="1">
        <f t="array" ref="U537">IF(IF($E537&gt;Ficha!$R$1,"",J537)=0,"",IF($E537&gt;Ficha!$R$1,((_xll.ECONOMATICA($U$7,"Return",$P$9,$B$1)/100)+1)*100,J537))</f>
        <v/>
      </c>
      <c r="V537" s="1" t="str">
        <f>IF(IF($E$9&gt;Ficha!$R$1,"",K537)=0,"",IF($E$9&gt;Ficha!$R$1,"",K537))</f>
        <v/>
      </c>
    </row>
    <row r="538" spans="5:22" x14ac:dyDescent="0.3">
      <c r="E538" s="34"/>
      <c r="L538" s="30" t="str">
        <f t="shared" si="37"/>
        <v/>
      </c>
      <c r="M538" s="1" t="str">
        <f t="shared" si="38"/>
        <v/>
      </c>
      <c r="N538" s="1" t="str">
        <f t="shared" si="39"/>
        <v/>
      </c>
      <c r="O538" s="1" t="str">
        <f t="shared" si="40"/>
        <v/>
      </c>
      <c r="P538" s="34" t="str">
        <f>IF(IF(E538&gt;Ficha!$R$1,"",E538)=0,"",IF(E538&gt;Ficha!$R$1,Ficha!$R$1,E538))</f>
        <v/>
      </c>
      <c r="Q538" s="1" t="str" cm="1">
        <f t="array" ref="Q538">IF(IF($E538&gt;Ficha!$R$1,"",F538)=0,"",IF($E538&gt;Ficha!$R$1,((_xll.ECONOMATICA(Portafolios!$B$19,"Return",$P$9,$B$1)/100)+1)*100,F538))</f>
        <v/>
      </c>
      <c r="R538" s="1" t="str" cm="1">
        <f t="array" ref="R538">IF(IF($E538&gt;Ficha!$R$1,"",G538)=0,"",IF($E538&gt;Ficha!$R$1,((_xll.ECONOMATICA(Portafolios!$F$19,"Return",$P$9,$B$1)/100)+1)*100,G538))</f>
        <v/>
      </c>
      <c r="S538" s="1" t="str" cm="1">
        <f t="array" ref="S538">IF(IF($E538&gt;Ficha!$R$1,"",H538)=0,"",IF($E538&gt;Ficha!$R$1,((_xll.ECONOMATICA(Portafolios!$J$19,"Return",$P$9,$B$1)/100)+1)*100,H538))</f>
        <v/>
      </c>
      <c r="T538" s="1" t="str" cm="1">
        <f t="array" ref="T538">IF(IF($E538&gt;Ficha!$R$1,"",I538)=0,"",IF($E538&gt;Ficha!$R$1,((_xll.ECONOMATICA(Estrategia!A549,"Return",$P$9,$B$1)/100)+1)*100,I538))</f>
        <v/>
      </c>
      <c r="U538" s="1" t="str" cm="1">
        <f t="array" ref="U538">IF(IF($E538&gt;Ficha!$R$1,"",J538)=0,"",IF($E538&gt;Ficha!$R$1,((_xll.ECONOMATICA($U$7,"Return",$P$9,$B$1)/100)+1)*100,J538))</f>
        <v/>
      </c>
      <c r="V538" s="1" t="str">
        <f>IF(IF($E$9&gt;Ficha!$R$1,"",K538)=0,"",IF($E$9&gt;Ficha!$R$1,"",K538))</f>
        <v/>
      </c>
    </row>
    <row r="539" spans="5:22" x14ac:dyDescent="0.3">
      <c r="E539" s="34"/>
      <c r="L539" s="30" t="str">
        <f t="shared" si="37"/>
        <v/>
      </c>
      <c r="M539" s="1" t="str">
        <f t="shared" si="38"/>
        <v/>
      </c>
      <c r="N539" s="1" t="str">
        <f t="shared" si="39"/>
        <v/>
      </c>
      <c r="O539" s="1" t="str">
        <f t="shared" si="40"/>
        <v/>
      </c>
      <c r="P539" s="34" t="str">
        <f>IF(IF(E539&gt;Ficha!$R$1,"",E539)=0,"",IF(E539&gt;Ficha!$R$1,Ficha!$R$1,E539))</f>
        <v/>
      </c>
      <c r="Q539" s="1" t="str" cm="1">
        <f t="array" ref="Q539">IF(IF($E539&gt;Ficha!$R$1,"",F539)=0,"",IF($E539&gt;Ficha!$R$1,((_xll.ECONOMATICA(Portafolios!$B$19,"Return",$P$9,$B$1)/100)+1)*100,F539))</f>
        <v/>
      </c>
      <c r="R539" s="1" t="str" cm="1">
        <f t="array" ref="R539">IF(IF($E539&gt;Ficha!$R$1,"",G539)=0,"",IF($E539&gt;Ficha!$R$1,((_xll.ECONOMATICA(Portafolios!$F$19,"Return",$P$9,$B$1)/100)+1)*100,G539))</f>
        <v/>
      </c>
      <c r="S539" s="1" t="str" cm="1">
        <f t="array" ref="S539">IF(IF($E539&gt;Ficha!$R$1,"",H539)=0,"",IF($E539&gt;Ficha!$R$1,((_xll.ECONOMATICA(Portafolios!$J$19,"Return",$P$9,$B$1)/100)+1)*100,H539))</f>
        <v/>
      </c>
      <c r="T539" s="1" t="str" cm="1">
        <f t="array" ref="T539">IF(IF($E539&gt;Ficha!$R$1,"",I539)=0,"",IF($E539&gt;Ficha!$R$1,((_xll.ECONOMATICA(Estrategia!A550,"Return",$P$9,$B$1)/100)+1)*100,I539))</f>
        <v/>
      </c>
      <c r="U539" s="1" t="str" cm="1">
        <f t="array" ref="U539">IF(IF($E539&gt;Ficha!$R$1,"",J539)=0,"",IF($E539&gt;Ficha!$R$1,((_xll.ECONOMATICA($U$7,"Return",$P$9,$B$1)/100)+1)*100,J539))</f>
        <v/>
      </c>
      <c r="V539" s="1" t="str">
        <f>IF(IF($E$9&gt;Ficha!$R$1,"",K539)=0,"",IF($E$9&gt;Ficha!$R$1,"",K539))</f>
        <v/>
      </c>
    </row>
    <row r="540" spans="5:22" x14ac:dyDescent="0.3">
      <c r="E540" s="34"/>
      <c r="L540" s="30" t="str">
        <f t="shared" si="37"/>
        <v/>
      </c>
      <c r="M540" s="1" t="str">
        <f t="shared" si="38"/>
        <v/>
      </c>
      <c r="N540" s="1" t="str">
        <f t="shared" si="39"/>
        <v/>
      </c>
      <c r="O540" s="1" t="str">
        <f t="shared" si="40"/>
        <v/>
      </c>
      <c r="P540" s="34" t="str">
        <f>IF(IF(E540&gt;Ficha!$R$1,"",E540)=0,"",IF(E540&gt;Ficha!$R$1,Ficha!$R$1,E540))</f>
        <v/>
      </c>
      <c r="Q540" s="1" t="str" cm="1">
        <f t="array" ref="Q540">IF(IF($E540&gt;Ficha!$R$1,"",F540)=0,"",IF($E540&gt;Ficha!$R$1,((_xll.ECONOMATICA(Portafolios!$B$19,"Return",$P$9,$B$1)/100)+1)*100,F540))</f>
        <v/>
      </c>
      <c r="R540" s="1" t="str" cm="1">
        <f t="array" ref="R540">IF(IF($E540&gt;Ficha!$R$1,"",G540)=0,"",IF($E540&gt;Ficha!$R$1,((_xll.ECONOMATICA(Portafolios!$F$19,"Return",$P$9,$B$1)/100)+1)*100,G540))</f>
        <v/>
      </c>
      <c r="S540" s="1" t="str" cm="1">
        <f t="array" ref="S540">IF(IF($E540&gt;Ficha!$R$1,"",H540)=0,"",IF($E540&gt;Ficha!$R$1,((_xll.ECONOMATICA(Portafolios!$J$19,"Return",$P$9,$B$1)/100)+1)*100,H540))</f>
        <v/>
      </c>
      <c r="T540" s="1" t="str" cm="1">
        <f t="array" ref="T540">IF(IF($E540&gt;Ficha!$R$1,"",I540)=0,"",IF($E540&gt;Ficha!$R$1,((_xll.ECONOMATICA(Estrategia!A551,"Return",$P$9,$B$1)/100)+1)*100,I540))</f>
        <v/>
      </c>
      <c r="U540" s="1" t="str" cm="1">
        <f t="array" ref="U540">IF(IF($E540&gt;Ficha!$R$1,"",J540)=0,"",IF($E540&gt;Ficha!$R$1,((_xll.ECONOMATICA($U$7,"Return",$P$9,$B$1)/100)+1)*100,J540))</f>
        <v/>
      </c>
      <c r="V540" s="1" t="str">
        <f>IF(IF($E$9&gt;Ficha!$R$1,"",K540)=0,"",IF($E$9&gt;Ficha!$R$1,"",K540))</f>
        <v/>
      </c>
    </row>
    <row r="541" spans="5:22" x14ac:dyDescent="0.3">
      <c r="E541" s="34"/>
      <c r="L541" s="30" t="str">
        <f t="shared" si="37"/>
        <v/>
      </c>
      <c r="M541" s="1" t="str">
        <f t="shared" si="38"/>
        <v/>
      </c>
      <c r="N541" s="1" t="str">
        <f t="shared" si="39"/>
        <v/>
      </c>
      <c r="O541" s="1" t="str">
        <f t="shared" si="40"/>
        <v/>
      </c>
      <c r="P541" s="34" t="str">
        <f>IF(IF(E541&gt;Ficha!$R$1,"",E541)=0,"",IF(E541&gt;Ficha!$R$1,Ficha!$R$1,E541))</f>
        <v/>
      </c>
      <c r="Q541" s="1" t="str" cm="1">
        <f t="array" ref="Q541">IF(IF($E541&gt;Ficha!$R$1,"",F541)=0,"",IF($E541&gt;Ficha!$R$1,((_xll.ECONOMATICA(Portafolios!$B$19,"Return",$P$9,$B$1)/100)+1)*100,F541))</f>
        <v/>
      </c>
      <c r="R541" s="1" t="str" cm="1">
        <f t="array" ref="R541">IF(IF($E541&gt;Ficha!$R$1,"",G541)=0,"",IF($E541&gt;Ficha!$R$1,((_xll.ECONOMATICA(Portafolios!$F$19,"Return",$P$9,$B$1)/100)+1)*100,G541))</f>
        <v/>
      </c>
      <c r="S541" s="1" t="str" cm="1">
        <f t="array" ref="S541">IF(IF($E541&gt;Ficha!$R$1,"",H541)=0,"",IF($E541&gt;Ficha!$R$1,((_xll.ECONOMATICA(Portafolios!$J$19,"Return",$P$9,$B$1)/100)+1)*100,H541))</f>
        <v/>
      </c>
      <c r="T541" s="1" t="str" cm="1">
        <f t="array" ref="T541">IF(IF($E541&gt;Ficha!$R$1,"",I541)=0,"",IF($E541&gt;Ficha!$R$1,((_xll.ECONOMATICA(Estrategia!A552,"Return",$P$9,$B$1)/100)+1)*100,I541))</f>
        <v/>
      </c>
      <c r="U541" s="1" t="str" cm="1">
        <f t="array" ref="U541">IF(IF($E541&gt;Ficha!$R$1,"",J541)=0,"",IF($E541&gt;Ficha!$R$1,((_xll.ECONOMATICA($U$7,"Return",$P$9,$B$1)/100)+1)*100,J541))</f>
        <v/>
      </c>
      <c r="V541" s="1" t="str">
        <f>IF(IF($E$9&gt;Ficha!$R$1,"",K541)=0,"",IF($E$9&gt;Ficha!$R$1,"",K541))</f>
        <v/>
      </c>
    </row>
    <row r="542" spans="5:22" x14ac:dyDescent="0.3">
      <c r="E542" s="34"/>
      <c r="L542" s="30" t="str">
        <f t="shared" si="37"/>
        <v/>
      </c>
      <c r="M542" s="1" t="str">
        <f t="shared" si="38"/>
        <v/>
      </c>
      <c r="N542" s="1" t="str">
        <f t="shared" si="39"/>
        <v/>
      </c>
      <c r="O542" s="1" t="str">
        <f t="shared" si="40"/>
        <v/>
      </c>
      <c r="P542" s="34" t="str">
        <f>IF(IF(E542&gt;Ficha!$R$1,"",E542)=0,"",IF(E542&gt;Ficha!$R$1,Ficha!$R$1,E542))</f>
        <v/>
      </c>
      <c r="Q542" s="1" t="str" cm="1">
        <f t="array" ref="Q542">IF(IF($E542&gt;Ficha!$R$1,"",F542)=0,"",IF($E542&gt;Ficha!$R$1,((_xll.ECONOMATICA(Portafolios!$B$19,"Return",$P$9,$B$1)/100)+1)*100,F542))</f>
        <v/>
      </c>
      <c r="R542" s="1" t="str" cm="1">
        <f t="array" ref="R542">IF(IF($E542&gt;Ficha!$R$1,"",G542)=0,"",IF($E542&gt;Ficha!$R$1,((_xll.ECONOMATICA(Portafolios!$F$19,"Return",$P$9,$B$1)/100)+1)*100,G542))</f>
        <v/>
      </c>
      <c r="S542" s="1" t="str" cm="1">
        <f t="array" ref="S542">IF(IF($E542&gt;Ficha!$R$1,"",H542)=0,"",IF($E542&gt;Ficha!$R$1,((_xll.ECONOMATICA(Portafolios!$J$19,"Return",$P$9,$B$1)/100)+1)*100,H542))</f>
        <v/>
      </c>
      <c r="T542" s="1" t="str" cm="1">
        <f t="array" ref="T542">IF(IF($E542&gt;Ficha!$R$1,"",I542)=0,"",IF($E542&gt;Ficha!$R$1,((_xll.ECONOMATICA(Estrategia!A553,"Return",$P$9,$B$1)/100)+1)*100,I542))</f>
        <v/>
      </c>
      <c r="U542" s="1" t="str" cm="1">
        <f t="array" ref="U542">IF(IF($E542&gt;Ficha!$R$1,"",J542)=0,"",IF($E542&gt;Ficha!$R$1,((_xll.ECONOMATICA($U$7,"Return",$P$9,$B$1)/100)+1)*100,J542))</f>
        <v/>
      </c>
      <c r="V542" s="1" t="str">
        <f>IF(IF($E$9&gt;Ficha!$R$1,"",K542)=0,"",IF($E$9&gt;Ficha!$R$1,"",K542))</f>
        <v/>
      </c>
    </row>
    <row r="543" spans="5:22" x14ac:dyDescent="0.3">
      <c r="E543" s="34"/>
      <c r="L543" s="30" t="str">
        <f t="shared" si="37"/>
        <v/>
      </c>
      <c r="M543" s="1" t="str">
        <f t="shared" si="38"/>
        <v/>
      </c>
      <c r="N543" s="1" t="str">
        <f t="shared" si="39"/>
        <v/>
      </c>
      <c r="O543" s="1" t="str">
        <f t="shared" si="40"/>
        <v/>
      </c>
      <c r="P543" s="34" t="str">
        <f>IF(IF(E543&gt;Ficha!$R$1,"",E543)=0,"",IF(E543&gt;Ficha!$R$1,Ficha!$R$1,E543))</f>
        <v/>
      </c>
      <c r="Q543" s="1" t="str" cm="1">
        <f t="array" ref="Q543">IF(IF($E543&gt;Ficha!$R$1,"",F543)=0,"",IF($E543&gt;Ficha!$R$1,((_xll.ECONOMATICA(Portafolios!$B$19,"Return",$P$9,$B$1)/100)+1)*100,F543))</f>
        <v/>
      </c>
      <c r="R543" s="1" t="str" cm="1">
        <f t="array" ref="R543">IF(IF($E543&gt;Ficha!$R$1,"",G543)=0,"",IF($E543&gt;Ficha!$R$1,((_xll.ECONOMATICA(Portafolios!$F$19,"Return",$P$9,$B$1)/100)+1)*100,G543))</f>
        <v/>
      </c>
      <c r="S543" s="1" t="str" cm="1">
        <f t="array" ref="S543">IF(IF($E543&gt;Ficha!$R$1,"",H543)=0,"",IF($E543&gt;Ficha!$R$1,((_xll.ECONOMATICA(Portafolios!$J$19,"Return",$P$9,$B$1)/100)+1)*100,H543))</f>
        <v/>
      </c>
      <c r="T543" s="1" t="str" cm="1">
        <f t="array" ref="T543">IF(IF($E543&gt;Ficha!$R$1,"",I543)=0,"",IF($E543&gt;Ficha!$R$1,((_xll.ECONOMATICA(Estrategia!A554,"Return",$P$9,$B$1)/100)+1)*100,I543))</f>
        <v/>
      </c>
      <c r="U543" s="1" t="str" cm="1">
        <f t="array" ref="U543">IF(IF($E543&gt;Ficha!$R$1,"",J543)=0,"",IF($E543&gt;Ficha!$R$1,((_xll.ECONOMATICA($U$7,"Return",$P$9,$B$1)/100)+1)*100,J543))</f>
        <v/>
      </c>
      <c r="V543" s="1" t="str">
        <f>IF(IF($E$9&gt;Ficha!$R$1,"",K543)=0,"",IF($E$9&gt;Ficha!$R$1,"",K543))</f>
        <v/>
      </c>
    </row>
    <row r="544" spans="5:22" x14ac:dyDescent="0.3">
      <c r="E544" s="34"/>
      <c r="L544" s="30" t="str">
        <f t="shared" si="37"/>
        <v/>
      </c>
      <c r="M544" s="1" t="str">
        <f t="shared" si="38"/>
        <v/>
      </c>
      <c r="N544" s="1" t="str">
        <f t="shared" si="39"/>
        <v/>
      </c>
      <c r="O544" s="1" t="str">
        <f t="shared" si="40"/>
        <v/>
      </c>
      <c r="P544" s="34" t="str">
        <f>IF(IF(E544&gt;Ficha!$R$1,"",E544)=0,"",IF(E544&gt;Ficha!$R$1,Ficha!$R$1,E544))</f>
        <v/>
      </c>
      <c r="Q544" s="1" t="str" cm="1">
        <f t="array" ref="Q544">IF(IF($E544&gt;Ficha!$R$1,"",F544)=0,"",IF($E544&gt;Ficha!$R$1,((_xll.ECONOMATICA(Portafolios!$B$19,"Return",$P$9,$B$1)/100)+1)*100,F544))</f>
        <v/>
      </c>
      <c r="R544" s="1" t="str" cm="1">
        <f t="array" ref="R544">IF(IF($E544&gt;Ficha!$R$1,"",G544)=0,"",IF($E544&gt;Ficha!$R$1,((_xll.ECONOMATICA(Portafolios!$F$19,"Return",$P$9,$B$1)/100)+1)*100,G544))</f>
        <v/>
      </c>
      <c r="S544" s="1" t="str" cm="1">
        <f t="array" ref="S544">IF(IF($E544&gt;Ficha!$R$1,"",H544)=0,"",IF($E544&gt;Ficha!$R$1,((_xll.ECONOMATICA(Portafolios!$J$19,"Return",$P$9,$B$1)/100)+1)*100,H544))</f>
        <v/>
      </c>
      <c r="T544" s="1" t="str" cm="1">
        <f t="array" ref="T544">IF(IF($E544&gt;Ficha!$R$1,"",I544)=0,"",IF($E544&gt;Ficha!$R$1,((_xll.ECONOMATICA(Estrategia!A555,"Return",$P$9,$B$1)/100)+1)*100,I544))</f>
        <v/>
      </c>
      <c r="U544" s="1" t="str" cm="1">
        <f t="array" ref="U544">IF(IF($E544&gt;Ficha!$R$1,"",J544)=0,"",IF($E544&gt;Ficha!$R$1,((_xll.ECONOMATICA($U$7,"Return",$P$9,$B$1)/100)+1)*100,J544))</f>
        <v/>
      </c>
      <c r="V544" s="1" t="str">
        <f>IF(IF($E$9&gt;Ficha!$R$1,"",K544)=0,"",IF($E$9&gt;Ficha!$R$1,"",K544))</f>
        <v/>
      </c>
    </row>
    <row r="545" spans="5:22" x14ac:dyDescent="0.3">
      <c r="E545" s="34"/>
      <c r="L545" s="30" t="str">
        <f t="shared" si="37"/>
        <v/>
      </c>
      <c r="M545" s="1" t="str">
        <f t="shared" si="38"/>
        <v/>
      </c>
      <c r="N545" s="1" t="str">
        <f t="shared" si="39"/>
        <v/>
      </c>
      <c r="O545" s="1" t="str">
        <f t="shared" si="40"/>
        <v/>
      </c>
      <c r="P545" s="34" t="str">
        <f>IF(IF(E545&gt;Ficha!$R$1,"",E545)=0,"",IF(E545&gt;Ficha!$R$1,Ficha!$R$1,E545))</f>
        <v/>
      </c>
      <c r="Q545" s="1" t="str" cm="1">
        <f t="array" ref="Q545">IF(IF($E545&gt;Ficha!$R$1,"",F545)=0,"",IF($E545&gt;Ficha!$R$1,((_xll.ECONOMATICA(Portafolios!$B$19,"Return",$P$9,$B$1)/100)+1)*100,F545))</f>
        <v/>
      </c>
      <c r="R545" s="1" t="str" cm="1">
        <f t="array" ref="R545">IF(IF($E545&gt;Ficha!$R$1,"",G545)=0,"",IF($E545&gt;Ficha!$R$1,((_xll.ECONOMATICA(Portafolios!$F$19,"Return",$P$9,$B$1)/100)+1)*100,G545))</f>
        <v/>
      </c>
      <c r="S545" s="1" t="str" cm="1">
        <f t="array" ref="S545">IF(IF($E545&gt;Ficha!$R$1,"",H545)=0,"",IF($E545&gt;Ficha!$R$1,((_xll.ECONOMATICA(Portafolios!$J$19,"Return",$P$9,$B$1)/100)+1)*100,H545))</f>
        <v/>
      </c>
      <c r="T545" s="1" t="str" cm="1">
        <f t="array" ref="T545">IF(IF($E545&gt;Ficha!$R$1,"",I545)=0,"",IF($E545&gt;Ficha!$R$1,((_xll.ECONOMATICA(Estrategia!A556,"Return",$P$9,$B$1)/100)+1)*100,I545))</f>
        <v/>
      </c>
      <c r="U545" s="1" t="str" cm="1">
        <f t="array" ref="U545">IF(IF($E545&gt;Ficha!$R$1,"",J545)=0,"",IF($E545&gt;Ficha!$R$1,((_xll.ECONOMATICA($U$7,"Return",$P$9,$B$1)/100)+1)*100,J545))</f>
        <v/>
      </c>
      <c r="V545" s="1" t="str">
        <f>IF(IF($E$9&gt;Ficha!$R$1,"",K545)=0,"",IF($E$9&gt;Ficha!$R$1,"",K545))</f>
        <v/>
      </c>
    </row>
    <row r="546" spans="5:22" x14ac:dyDescent="0.3">
      <c r="E546" s="34"/>
      <c r="L546" s="30" t="str">
        <f t="shared" si="37"/>
        <v/>
      </c>
      <c r="M546" s="1" t="str">
        <f t="shared" si="38"/>
        <v/>
      </c>
      <c r="N546" s="1" t="str">
        <f t="shared" si="39"/>
        <v/>
      </c>
      <c r="O546" s="1" t="str">
        <f t="shared" si="40"/>
        <v/>
      </c>
      <c r="P546" s="34" t="str">
        <f>IF(IF(E546&gt;Ficha!$R$1,"",E546)=0,"",IF(E546&gt;Ficha!$R$1,Ficha!$R$1,E546))</f>
        <v/>
      </c>
      <c r="Q546" s="1" t="str" cm="1">
        <f t="array" ref="Q546">IF(IF($E546&gt;Ficha!$R$1,"",F546)=0,"",IF($E546&gt;Ficha!$R$1,((_xll.ECONOMATICA(Portafolios!$B$19,"Return",$P$9,$B$1)/100)+1)*100,F546))</f>
        <v/>
      </c>
      <c r="R546" s="1" t="str" cm="1">
        <f t="array" ref="R546">IF(IF($E546&gt;Ficha!$R$1,"",G546)=0,"",IF($E546&gt;Ficha!$R$1,((_xll.ECONOMATICA(Portafolios!$F$19,"Return",$P$9,$B$1)/100)+1)*100,G546))</f>
        <v/>
      </c>
      <c r="S546" s="1" t="str" cm="1">
        <f t="array" ref="S546">IF(IF($E546&gt;Ficha!$R$1,"",H546)=0,"",IF($E546&gt;Ficha!$R$1,((_xll.ECONOMATICA(Portafolios!$J$19,"Return",$P$9,$B$1)/100)+1)*100,H546))</f>
        <v/>
      </c>
      <c r="T546" s="1" t="str" cm="1">
        <f t="array" ref="T546">IF(IF($E546&gt;Ficha!$R$1,"",I546)=0,"",IF($E546&gt;Ficha!$R$1,((_xll.ECONOMATICA(Estrategia!A557,"Return",$P$9,$B$1)/100)+1)*100,I546))</f>
        <v/>
      </c>
      <c r="U546" s="1" t="str" cm="1">
        <f t="array" ref="U546">IF(IF($E546&gt;Ficha!$R$1,"",J546)=0,"",IF($E546&gt;Ficha!$R$1,((_xll.ECONOMATICA($U$7,"Return",$P$9,$B$1)/100)+1)*100,J546))</f>
        <v/>
      </c>
      <c r="V546" s="1" t="str">
        <f>IF(IF($E$9&gt;Ficha!$R$1,"",K546)=0,"",IF($E$9&gt;Ficha!$R$1,"",K546))</f>
        <v/>
      </c>
    </row>
    <row r="547" spans="5:22" x14ac:dyDescent="0.3">
      <c r="E547" s="34"/>
      <c r="L547" s="30" t="str">
        <f t="shared" si="37"/>
        <v/>
      </c>
      <c r="M547" s="1" t="str">
        <f t="shared" si="38"/>
        <v/>
      </c>
      <c r="N547" s="1" t="str">
        <f t="shared" si="39"/>
        <v/>
      </c>
      <c r="O547" s="1" t="str">
        <f t="shared" si="40"/>
        <v/>
      </c>
      <c r="P547" s="34" t="str">
        <f>IF(IF(E547&gt;Ficha!$R$1,"",E547)=0,"",IF(E547&gt;Ficha!$R$1,Ficha!$R$1,E547))</f>
        <v/>
      </c>
      <c r="Q547" s="1" t="str" cm="1">
        <f t="array" ref="Q547">IF(IF($E547&gt;Ficha!$R$1,"",F547)=0,"",IF($E547&gt;Ficha!$R$1,((_xll.ECONOMATICA(Portafolios!$B$19,"Return",$P$9,$B$1)/100)+1)*100,F547))</f>
        <v/>
      </c>
      <c r="R547" s="1" t="str" cm="1">
        <f t="array" ref="R547">IF(IF($E547&gt;Ficha!$R$1,"",G547)=0,"",IF($E547&gt;Ficha!$R$1,((_xll.ECONOMATICA(Portafolios!$F$19,"Return",$P$9,$B$1)/100)+1)*100,G547))</f>
        <v/>
      </c>
      <c r="S547" s="1" t="str" cm="1">
        <f t="array" ref="S547">IF(IF($E547&gt;Ficha!$R$1,"",H547)=0,"",IF($E547&gt;Ficha!$R$1,((_xll.ECONOMATICA(Portafolios!$J$19,"Return",$P$9,$B$1)/100)+1)*100,H547))</f>
        <v/>
      </c>
      <c r="T547" s="1" t="str" cm="1">
        <f t="array" ref="T547">IF(IF($E547&gt;Ficha!$R$1,"",I547)=0,"",IF($E547&gt;Ficha!$R$1,((_xll.ECONOMATICA(Estrategia!A558,"Return",$P$9,$B$1)/100)+1)*100,I547))</f>
        <v/>
      </c>
      <c r="U547" s="1" t="str" cm="1">
        <f t="array" ref="U547">IF(IF($E547&gt;Ficha!$R$1,"",J547)=0,"",IF($E547&gt;Ficha!$R$1,((_xll.ECONOMATICA($U$7,"Return",$P$9,$B$1)/100)+1)*100,J547))</f>
        <v/>
      </c>
      <c r="V547" s="1" t="str">
        <f>IF(IF($E$9&gt;Ficha!$R$1,"",K547)=0,"",IF($E$9&gt;Ficha!$R$1,"",K547))</f>
        <v/>
      </c>
    </row>
    <row r="548" spans="5:22" x14ac:dyDescent="0.3">
      <c r="E548" s="34"/>
      <c r="L548" s="30" t="str">
        <f t="shared" si="37"/>
        <v/>
      </c>
      <c r="M548" s="1" t="str">
        <f t="shared" si="38"/>
        <v/>
      </c>
      <c r="N548" s="1" t="str">
        <f t="shared" si="39"/>
        <v/>
      </c>
      <c r="O548" s="1" t="str">
        <f t="shared" si="40"/>
        <v/>
      </c>
      <c r="P548" s="34" t="str">
        <f>IF(IF(E548&gt;Ficha!$R$1,"",E548)=0,"",IF(E548&gt;Ficha!$R$1,Ficha!$R$1,E548))</f>
        <v/>
      </c>
      <c r="Q548" s="1" t="str" cm="1">
        <f t="array" ref="Q548">IF(IF($E548&gt;Ficha!$R$1,"",F548)=0,"",IF($E548&gt;Ficha!$R$1,((_xll.ECONOMATICA(Portafolios!$B$19,"Return",$P$9,$B$1)/100)+1)*100,F548))</f>
        <v/>
      </c>
      <c r="R548" s="1" t="str" cm="1">
        <f t="array" ref="R548">IF(IF($E548&gt;Ficha!$R$1,"",G548)=0,"",IF($E548&gt;Ficha!$R$1,((_xll.ECONOMATICA(Portafolios!$F$19,"Return",$P$9,$B$1)/100)+1)*100,G548))</f>
        <v/>
      </c>
      <c r="S548" s="1" t="str" cm="1">
        <f t="array" ref="S548">IF(IF($E548&gt;Ficha!$R$1,"",H548)=0,"",IF($E548&gt;Ficha!$R$1,((_xll.ECONOMATICA(Portafolios!$J$19,"Return",$P$9,$B$1)/100)+1)*100,H548))</f>
        <v/>
      </c>
      <c r="T548" s="1" t="str" cm="1">
        <f t="array" ref="T548">IF(IF($E548&gt;Ficha!$R$1,"",I548)=0,"",IF($E548&gt;Ficha!$R$1,((_xll.ECONOMATICA(Estrategia!A559,"Return",$P$9,$B$1)/100)+1)*100,I548))</f>
        <v/>
      </c>
      <c r="U548" s="1" t="str" cm="1">
        <f t="array" ref="U548">IF(IF($E548&gt;Ficha!$R$1,"",J548)=0,"",IF($E548&gt;Ficha!$R$1,((_xll.ECONOMATICA($U$7,"Return",$P$9,$B$1)/100)+1)*100,J548))</f>
        <v/>
      </c>
      <c r="V548" s="1" t="str">
        <f>IF(IF($E$9&gt;Ficha!$R$1,"",K548)=0,"",IF($E$9&gt;Ficha!$R$1,"",K548))</f>
        <v/>
      </c>
    </row>
    <row r="549" spans="5:22" x14ac:dyDescent="0.3">
      <c r="E549" s="34"/>
      <c r="L549" s="30" t="str">
        <f t="shared" si="37"/>
        <v/>
      </c>
      <c r="M549" s="1" t="str">
        <f t="shared" si="38"/>
        <v/>
      </c>
      <c r="N549" s="1" t="str">
        <f t="shared" si="39"/>
        <v/>
      </c>
      <c r="O549" s="1" t="str">
        <f t="shared" si="40"/>
        <v/>
      </c>
      <c r="P549" s="34" t="str">
        <f>IF(IF(E549&gt;Ficha!$R$1,"",E549)=0,"",IF(E549&gt;Ficha!$R$1,Ficha!$R$1,E549))</f>
        <v/>
      </c>
      <c r="Q549" s="1" t="str" cm="1">
        <f t="array" ref="Q549">IF(IF($E549&gt;Ficha!$R$1,"",F549)=0,"",IF($E549&gt;Ficha!$R$1,((_xll.ECONOMATICA(Portafolios!$B$19,"Return",$P$9,$B$1)/100)+1)*100,F549))</f>
        <v/>
      </c>
      <c r="R549" s="1" t="str" cm="1">
        <f t="array" ref="R549">IF(IF($E549&gt;Ficha!$R$1,"",G549)=0,"",IF($E549&gt;Ficha!$R$1,((_xll.ECONOMATICA(Portafolios!$F$19,"Return",$P$9,$B$1)/100)+1)*100,G549))</f>
        <v/>
      </c>
      <c r="S549" s="1" t="str" cm="1">
        <f t="array" ref="S549">IF(IF($E549&gt;Ficha!$R$1,"",H549)=0,"",IF($E549&gt;Ficha!$R$1,((_xll.ECONOMATICA(Portafolios!$J$19,"Return",$P$9,$B$1)/100)+1)*100,H549))</f>
        <v/>
      </c>
      <c r="T549" s="1" t="str" cm="1">
        <f t="array" ref="T549">IF(IF($E549&gt;Ficha!$R$1,"",I549)=0,"",IF($E549&gt;Ficha!$R$1,((_xll.ECONOMATICA(Estrategia!A560,"Return",$P$9,$B$1)/100)+1)*100,I549))</f>
        <v/>
      </c>
      <c r="U549" s="1" t="str" cm="1">
        <f t="array" ref="U549">IF(IF($E549&gt;Ficha!$R$1,"",J549)=0,"",IF($E549&gt;Ficha!$R$1,((_xll.ECONOMATICA($U$7,"Return",$P$9,$B$1)/100)+1)*100,J549))</f>
        <v/>
      </c>
      <c r="V549" s="1" t="str">
        <f>IF(IF($E$9&gt;Ficha!$R$1,"",K549)=0,"",IF($E$9&gt;Ficha!$R$1,"",K549))</f>
        <v/>
      </c>
    </row>
    <row r="550" spans="5:22" x14ac:dyDescent="0.3">
      <c r="E550" s="34"/>
      <c r="L550" s="30" t="str">
        <f t="shared" si="37"/>
        <v/>
      </c>
      <c r="M550" s="1" t="str">
        <f t="shared" si="38"/>
        <v/>
      </c>
      <c r="N550" s="1" t="str">
        <f t="shared" si="39"/>
        <v/>
      </c>
      <c r="O550" s="1" t="str">
        <f t="shared" si="40"/>
        <v/>
      </c>
      <c r="P550" s="34" t="str">
        <f>IF(IF(E550&gt;Ficha!$R$1,"",E550)=0,"",IF(E550&gt;Ficha!$R$1,Ficha!$R$1,E550))</f>
        <v/>
      </c>
      <c r="Q550" s="1" t="str" cm="1">
        <f t="array" ref="Q550">IF(IF($E550&gt;Ficha!$R$1,"",F550)=0,"",IF($E550&gt;Ficha!$R$1,((_xll.ECONOMATICA(Portafolios!$B$19,"Return",$P$9,$B$1)/100)+1)*100,F550))</f>
        <v/>
      </c>
      <c r="R550" s="1" t="str" cm="1">
        <f t="array" ref="R550">IF(IF($E550&gt;Ficha!$R$1,"",G550)=0,"",IF($E550&gt;Ficha!$R$1,((_xll.ECONOMATICA(Portafolios!$F$19,"Return",$P$9,$B$1)/100)+1)*100,G550))</f>
        <v/>
      </c>
      <c r="S550" s="1" t="str" cm="1">
        <f t="array" ref="S550">IF(IF($E550&gt;Ficha!$R$1,"",H550)=0,"",IF($E550&gt;Ficha!$R$1,((_xll.ECONOMATICA(Portafolios!$J$19,"Return",$P$9,$B$1)/100)+1)*100,H550))</f>
        <v/>
      </c>
      <c r="T550" s="1" t="str" cm="1">
        <f t="array" ref="T550">IF(IF($E550&gt;Ficha!$R$1,"",I550)=0,"",IF($E550&gt;Ficha!$R$1,((_xll.ECONOMATICA(Estrategia!A561,"Return",$P$9,$B$1)/100)+1)*100,I550))</f>
        <v/>
      </c>
      <c r="U550" s="1" t="str" cm="1">
        <f t="array" ref="U550">IF(IF($E550&gt;Ficha!$R$1,"",J550)=0,"",IF($E550&gt;Ficha!$R$1,((_xll.ECONOMATICA($U$7,"Return",$P$9,$B$1)/100)+1)*100,J550))</f>
        <v/>
      </c>
      <c r="V550" s="1" t="str">
        <f>IF(IF($E$9&gt;Ficha!$R$1,"",K550)=0,"",IF($E$9&gt;Ficha!$R$1,"",K550))</f>
        <v/>
      </c>
    </row>
    <row r="551" spans="5:22" x14ac:dyDescent="0.3">
      <c r="E551" s="34"/>
      <c r="L551" s="30" t="str">
        <f t="shared" si="37"/>
        <v/>
      </c>
      <c r="M551" s="1" t="str">
        <f t="shared" si="38"/>
        <v/>
      </c>
      <c r="N551" s="1" t="str">
        <f t="shared" si="39"/>
        <v/>
      </c>
      <c r="O551" s="1" t="str">
        <f t="shared" si="40"/>
        <v/>
      </c>
      <c r="P551" s="34" t="str">
        <f>IF(IF(E551&gt;Ficha!$R$1,"",E551)=0,"",IF(E551&gt;Ficha!$R$1,Ficha!$R$1,E551))</f>
        <v/>
      </c>
      <c r="Q551" s="1" t="str" cm="1">
        <f t="array" ref="Q551">IF(IF($E551&gt;Ficha!$R$1,"",F551)=0,"",IF($E551&gt;Ficha!$R$1,((_xll.ECONOMATICA(Portafolios!$B$19,"Return",$P$9,$B$1)/100)+1)*100,F551))</f>
        <v/>
      </c>
      <c r="R551" s="1" t="str" cm="1">
        <f t="array" ref="R551">IF(IF($E551&gt;Ficha!$R$1,"",G551)=0,"",IF($E551&gt;Ficha!$R$1,((_xll.ECONOMATICA(Portafolios!$F$19,"Return",$P$9,$B$1)/100)+1)*100,G551))</f>
        <v/>
      </c>
      <c r="S551" s="1" t="str" cm="1">
        <f t="array" ref="S551">IF(IF($E551&gt;Ficha!$R$1,"",H551)=0,"",IF($E551&gt;Ficha!$R$1,((_xll.ECONOMATICA(Portafolios!$J$19,"Return",$P$9,$B$1)/100)+1)*100,H551))</f>
        <v/>
      </c>
      <c r="T551" s="1" t="str" cm="1">
        <f t="array" ref="T551">IF(IF($E551&gt;Ficha!$R$1,"",I551)=0,"",IF($E551&gt;Ficha!$R$1,((_xll.ECONOMATICA(Estrategia!A562,"Return",$P$9,$B$1)/100)+1)*100,I551))</f>
        <v/>
      </c>
      <c r="U551" s="1" t="str" cm="1">
        <f t="array" ref="U551">IF(IF($E551&gt;Ficha!$R$1,"",J551)=0,"",IF($E551&gt;Ficha!$R$1,((_xll.ECONOMATICA($U$7,"Return",$P$9,$B$1)/100)+1)*100,J551))</f>
        <v/>
      </c>
      <c r="V551" s="1" t="str">
        <f>IF(IF($E$9&gt;Ficha!$R$1,"",K551)=0,"",IF($E$9&gt;Ficha!$R$1,"",K551))</f>
        <v/>
      </c>
    </row>
    <row r="552" spans="5:22" x14ac:dyDescent="0.3">
      <c r="E552" s="34"/>
      <c r="L552" s="30" t="str">
        <f t="shared" si="37"/>
        <v/>
      </c>
      <c r="M552" s="1" t="str">
        <f t="shared" si="38"/>
        <v/>
      </c>
      <c r="N552" s="1" t="str">
        <f t="shared" si="39"/>
        <v/>
      </c>
      <c r="O552" s="1" t="str">
        <f t="shared" si="40"/>
        <v/>
      </c>
      <c r="P552" s="34" t="str">
        <f>IF(IF(E552&gt;Ficha!$R$1,"",E552)=0,"",IF(E552&gt;Ficha!$R$1,Ficha!$R$1,E552))</f>
        <v/>
      </c>
      <c r="Q552" s="1" t="str" cm="1">
        <f t="array" ref="Q552">IF(IF($E552&gt;Ficha!$R$1,"",F552)=0,"",IF($E552&gt;Ficha!$R$1,((_xll.ECONOMATICA(Portafolios!$B$19,"Return",$P$9,$B$1)/100)+1)*100,F552))</f>
        <v/>
      </c>
      <c r="R552" s="1" t="str" cm="1">
        <f t="array" ref="R552">IF(IF($E552&gt;Ficha!$R$1,"",G552)=0,"",IF($E552&gt;Ficha!$R$1,((_xll.ECONOMATICA(Portafolios!$F$19,"Return",$P$9,$B$1)/100)+1)*100,G552))</f>
        <v/>
      </c>
      <c r="S552" s="1" t="str" cm="1">
        <f t="array" ref="S552">IF(IF($E552&gt;Ficha!$R$1,"",H552)=0,"",IF($E552&gt;Ficha!$R$1,((_xll.ECONOMATICA(Portafolios!$J$19,"Return",$P$9,$B$1)/100)+1)*100,H552))</f>
        <v/>
      </c>
      <c r="T552" s="1" t="str" cm="1">
        <f t="array" ref="T552">IF(IF($E552&gt;Ficha!$R$1,"",I552)=0,"",IF($E552&gt;Ficha!$R$1,((_xll.ECONOMATICA(Estrategia!A563,"Return",$P$9,$B$1)/100)+1)*100,I552))</f>
        <v/>
      </c>
      <c r="U552" s="1" t="str" cm="1">
        <f t="array" ref="U552">IF(IF($E552&gt;Ficha!$R$1,"",J552)=0,"",IF($E552&gt;Ficha!$R$1,((_xll.ECONOMATICA($U$7,"Return",$P$9,$B$1)/100)+1)*100,J552))</f>
        <v/>
      </c>
      <c r="V552" s="1" t="str">
        <f>IF(IF($E$9&gt;Ficha!$R$1,"",K552)=0,"",IF($E$9&gt;Ficha!$R$1,"",K552))</f>
        <v/>
      </c>
    </row>
    <row r="553" spans="5:22" x14ac:dyDescent="0.3">
      <c r="E553" s="34"/>
      <c r="L553" s="30" t="str">
        <f t="shared" si="37"/>
        <v/>
      </c>
      <c r="M553" s="1" t="str">
        <f t="shared" si="38"/>
        <v/>
      </c>
      <c r="N553" s="1" t="str">
        <f t="shared" si="39"/>
        <v/>
      </c>
      <c r="O553" s="1" t="str">
        <f t="shared" si="40"/>
        <v/>
      </c>
      <c r="P553" s="34" t="str">
        <f>IF(IF(E553&gt;Ficha!$R$1,"",E553)=0,"",IF(E553&gt;Ficha!$R$1,Ficha!$R$1,E553))</f>
        <v/>
      </c>
      <c r="Q553" s="1" t="str" cm="1">
        <f t="array" ref="Q553">IF(IF($E553&gt;Ficha!$R$1,"",F553)=0,"",IF($E553&gt;Ficha!$R$1,((_xll.ECONOMATICA(Portafolios!$B$19,"Return",$P$9,$B$1)/100)+1)*100,F553))</f>
        <v/>
      </c>
      <c r="R553" s="1" t="str" cm="1">
        <f t="array" ref="R553">IF(IF($E553&gt;Ficha!$R$1,"",G553)=0,"",IF($E553&gt;Ficha!$R$1,((_xll.ECONOMATICA(Portafolios!$F$19,"Return",$P$9,$B$1)/100)+1)*100,G553))</f>
        <v/>
      </c>
      <c r="S553" s="1" t="str" cm="1">
        <f t="array" ref="S553">IF(IF($E553&gt;Ficha!$R$1,"",H553)=0,"",IF($E553&gt;Ficha!$R$1,((_xll.ECONOMATICA(Portafolios!$J$19,"Return",$P$9,$B$1)/100)+1)*100,H553))</f>
        <v/>
      </c>
      <c r="T553" s="1" t="str" cm="1">
        <f t="array" ref="T553">IF(IF($E553&gt;Ficha!$R$1,"",I553)=0,"",IF($E553&gt;Ficha!$R$1,((_xll.ECONOMATICA(Estrategia!A564,"Return",$P$9,$B$1)/100)+1)*100,I553))</f>
        <v/>
      </c>
      <c r="U553" s="1" t="str" cm="1">
        <f t="array" ref="U553">IF(IF($E553&gt;Ficha!$R$1,"",J553)=0,"",IF($E553&gt;Ficha!$R$1,((_xll.ECONOMATICA($U$7,"Return",$P$9,$B$1)/100)+1)*100,J553))</f>
        <v/>
      </c>
      <c r="V553" s="1" t="str">
        <f>IF(IF($E$9&gt;Ficha!$R$1,"",K553)=0,"",IF($E$9&gt;Ficha!$R$1,"",K553))</f>
        <v/>
      </c>
    </row>
    <row r="554" spans="5:22" x14ac:dyDescent="0.3">
      <c r="E554" s="34"/>
      <c r="L554" s="30" t="str">
        <f t="shared" si="37"/>
        <v/>
      </c>
      <c r="M554" s="1" t="str">
        <f t="shared" si="38"/>
        <v/>
      </c>
      <c r="N554" s="1" t="str">
        <f t="shared" si="39"/>
        <v/>
      </c>
      <c r="O554" s="1" t="str">
        <f t="shared" si="40"/>
        <v/>
      </c>
      <c r="P554" s="34" t="str">
        <f>IF(IF(E554&gt;Ficha!$R$1,"",E554)=0,"",IF(E554&gt;Ficha!$R$1,Ficha!$R$1,E554))</f>
        <v/>
      </c>
      <c r="Q554" s="1" t="str" cm="1">
        <f t="array" ref="Q554">IF(IF($E554&gt;Ficha!$R$1,"",F554)=0,"",IF($E554&gt;Ficha!$R$1,((_xll.ECONOMATICA(Portafolios!$B$19,"Return",$P$9,$B$1)/100)+1)*100,F554))</f>
        <v/>
      </c>
      <c r="R554" s="1" t="str" cm="1">
        <f t="array" ref="R554">IF(IF($E554&gt;Ficha!$R$1,"",G554)=0,"",IF($E554&gt;Ficha!$R$1,((_xll.ECONOMATICA(Portafolios!$F$19,"Return",$P$9,$B$1)/100)+1)*100,G554))</f>
        <v/>
      </c>
      <c r="S554" s="1" t="str" cm="1">
        <f t="array" ref="S554">IF(IF($E554&gt;Ficha!$R$1,"",H554)=0,"",IF($E554&gt;Ficha!$R$1,((_xll.ECONOMATICA(Portafolios!$J$19,"Return",$P$9,$B$1)/100)+1)*100,H554))</f>
        <v/>
      </c>
      <c r="T554" s="1" t="str" cm="1">
        <f t="array" ref="T554">IF(IF($E554&gt;Ficha!$R$1,"",I554)=0,"",IF($E554&gt;Ficha!$R$1,((_xll.ECONOMATICA(Estrategia!A565,"Return",$P$9,$B$1)/100)+1)*100,I554))</f>
        <v/>
      </c>
      <c r="U554" s="1" t="str" cm="1">
        <f t="array" ref="U554">IF(IF($E554&gt;Ficha!$R$1,"",J554)=0,"",IF($E554&gt;Ficha!$R$1,((_xll.ECONOMATICA($U$7,"Return",$P$9,$B$1)/100)+1)*100,J554))</f>
        <v/>
      </c>
      <c r="V554" s="1" t="str">
        <f>IF(IF($E$9&gt;Ficha!$R$1,"",K554)=0,"",IF($E$9&gt;Ficha!$R$1,"",K554))</f>
        <v/>
      </c>
    </row>
    <row r="555" spans="5:22" x14ac:dyDescent="0.3">
      <c r="E555" s="34"/>
      <c r="L555" s="30" t="str">
        <f t="shared" si="37"/>
        <v/>
      </c>
      <c r="M555" s="1" t="str">
        <f t="shared" si="38"/>
        <v/>
      </c>
      <c r="N555" s="1" t="str">
        <f t="shared" si="39"/>
        <v/>
      </c>
      <c r="O555" s="1" t="str">
        <f t="shared" si="40"/>
        <v/>
      </c>
      <c r="P555" s="34" t="str">
        <f>IF(IF(E555&gt;Ficha!$R$1,"",E555)=0,"",IF(E555&gt;Ficha!$R$1,Ficha!$R$1,E555))</f>
        <v/>
      </c>
      <c r="Q555" s="1" t="str" cm="1">
        <f t="array" ref="Q555">IF(IF($E555&gt;Ficha!$R$1,"",F555)=0,"",IF($E555&gt;Ficha!$R$1,((_xll.ECONOMATICA(Portafolios!$B$19,"Return",$P$9,$B$1)/100)+1)*100,F555))</f>
        <v/>
      </c>
      <c r="R555" s="1" t="str" cm="1">
        <f t="array" ref="R555">IF(IF($E555&gt;Ficha!$R$1,"",G555)=0,"",IF($E555&gt;Ficha!$R$1,((_xll.ECONOMATICA(Portafolios!$F$19,"Return",$P$9,$B$1)/100)+1)*100,G555))</f>
        <v/>
      </c>
      <c r="S555" s="1" t="str" cm="1">
        <f t="array" ref="S555">IF(IF($E555&gt;Ficha!$R$1,"",H555)=0,"",IF($E555&gt;Ficha!$R$1,((_xll.ECONOMATICA(Portafolios!$J$19,"Return",$P$9,$B$1)/100)+1)*100,H555))</f>
        <v/>
      </c>
      <c r="T555" s="1" t="str" cm="1">
        <f t="array" ref="T555">IF(IF($E555&gt;Ficha!$R$1,"",I555)=0,"",IF($E555&gt;Ficha!$R$1,((_xll.ECONOMATICA(Estrategia!A566,"Return",$P$9,$B$1)/100)+1)*100,I555))</f>
        <v/>
      </c>
      <c r="U555" s="1" t="str" cm="1">
        <f t="array" ref="U555">IF(IF($E555&gt;Ficha!$R$1,"",J555)=0,"",IF($E555&gt;Ficha!$R$1,((_xll.ECONOMATICA($U$7,"Return",$P$9,$B$1)/100)+1)*100,J555))</f>
        <v/>
      </c>
      <c r="V555" s="1" t="str">
        <f>IF(IF($E$9&gt;Ficha!$R$1,"",K555)=0,"",IF($E$9&gt;Ficha!$R$1,"",K555))</f>
        <v/>
      </c>
    </row>
    <row r="556" spans="5:22" x14ac:dyDescent="0.3">
      <c r="E556" s="34"/>
      <c r="L556" s="30" t="str">
        <f t="shared" si="37"/>
        <v/>
      </c>
      <c r="M556" s="1" t="str">
        <f t="shared" si="38"/>
        <v/>
      </c>
      <c r="N556" s="1" t="str">
        <f t="shared" si="39"/>
        <v/>
      </c>
      <c r="O556" s="1" t="str">
        <f t="shared" si="40"/>
        <v/>
      </c>
      <c r="P556" s="34" t="str">
        <f>IF(IF(E556&gt;Ficha!$R$1,"",E556)=0,"",IF(E556&gt;Ficha!$R$1,Ficha!$R$1,E556))</f>
        <v/>
      </c>
      <c r="Q556" s="1" t="str" cm="1">
        <f t="array" ref="Q556">IF(IF($E556&gt;Ficha!$R$1,"",F556)=0,"",IF($E556&gt;Ficha!$R$1,((_xll.ECONOMATICA(Portafolios!$B$19,"Return",$P$9,$B$1)/100)+1)*100,F556))</f>
        <v/>
      </c>
      <c r="R556" s="1" t="str" cm="1">
        <f t="array" ref="R556">IF(IF($E556&gt;Ficha!$R$1,"",G556)=0,"",IF($E556&gt;Ficha!$R$1,((_xll.ECONOMATICA(Portafolios!$F$19,"Return",$P$9,$B$1)/100)+1)*100,G556))</f>
        <v/>
      </c>
      <c r="S556" s="1" t="str" cm="1">
        <f t="array" ref="S556">IF(IF($E556&gt;Ficha!$R$1,"",H556)=0,"",IF($E556&gt;Ficha!$R$1,((_xll.ECONOMATICA(Portafolios!$J$19,"Return",$P$9,$B$1)/100)+1)*100,H556))</f>
        <v/>
      </c>
      <c r="T556" s="1" t="str" cm="1">
        <f t="array" ref="T556">IF(IF($E556&gt;Ficha!$R$1,"",I556)=0,"",IF($E556&gt;Ficha!$R$1,((_xll.ECONOMATICA(Estrategia!A567,"Return",$P$9,$B$1)/100)+1)*100,I556))</f>
        <v/>
      </c>
      <c r="U556" s="1" t="str" cm="1">
        <f t="array" ref="U556">IF(IF($E556&gt;Ficha!$R$1,"",J556)=0,"",IF($E556&gt;Ficha!$R$1,((_xll.ECONOMATICA($U$7,"Return",$P$9,$B$1)/100)+1)*100,J556))</f>
        <v/>
      </c>
      <c r="V556" s="1" t="str">
        <f>IF(IF($E$9&gt;Ficha!$R$1,"",K556)=0,"",IF($E$9&gt;Ficha!$R$1,"",K556))</f>
        <v/>
      </c>
    </row>
    <row r="557" spans="5:22" x14ac:dyDescent="0.3">
      <c r="E557" s="34"/>
      <c r="L557" s="30" t="str">
        <f t="shared" si="37"/>
        <v/>
      </c>
      <c r="M557" s="1" t="str">
        <f t="shared" si="38"/>
        <v/>
      </c>
      <c r="N557" s="1" t="str">
        <f t="shared" si="39"/>
        <v/>
      </c>
      <c r="O557" s="1" t="str">
        <f t="shared" si="40"/>
        <v/>
      </c>
      <c r="P557" s="34" t="str">
        <f>IF(IF(E557&gt;Ficha!$R$1,"",E557)=0,"",IF(E557&gt;Ficha!$R$1,Ficha!$R$1,E557))</f>
        <v/>
      </c>
      <c r="Q557" s="1" t="str" cm="1">
        <f t="array" ref="Q557">IF(IF($E557&gt;Ficha!$R$1,"",F557)=0,"",IF($E557&gt;Ficha!$R$1,((_xll.ECONOMATICA(Portafolios!$B$19,"Return",$P$9,$B$1)/100)+1)*100,F557))</f>
        <v/>
      </c>
      <c r="R557" s="1" t="str" cm="1">
        <f t="array" ref="R557">IF(IF($E557&gt;Ficha!$R$1,"",G557)=0,"",IF($E557&gt;Ficha!$R$1,((_xll.ECONOMATICA(Portafolios!$F$19,"Return",$P$9,$B$1)/100)+1)*100,G557))</f>
        <v/>
      </c>
      <c r="S557" s="1" t="str" cm="1">
        <f t="array" ref="S557">IF(IF($E557&gt;Ficha!$R$1,"",H557)=0,"",IF($E557&gt;Ficha!$R$1,((_xll.ECONOMATICA(Portafolios!$J$19,"Return",$P$9,$B$1)/100)+1)*100,H557))</f>
        <v/>
      </c>
      <c r="T557" s="1" t="str" cm="1">
        <f t="array" ref="T557">IF(IF($E557&gt;Ficha!$R$1,"",I557)=0,"",IF($E557&gt;Ficha!$R$1,((_xll.ECONOMATICA(Estrategia!A568,"Return",$P$9,$B$1)/100)+1)*100,I557))</f>
        <v/>
      </c>
      <c r="U557" s="1" t="str" cm="1">
        <f t="array" ref="U557">IF(IF($E557&gt;Ficha!$R$1,"",J557)=0,"",IF($E557&gt;Ficha!$R$1,((_xll.ECONOMATICA($U$7,"Return",$P$9,$B$1)/100)+1)*100,J557))</f>
        <v/>
      </c>
      <c r="V557" s="1" t="str">
        <f>IF(IF($E$9&gt;Ficha!$R$1,"",K557)=0,"",IF($E$9&gt;Ficha!$R$1,"",K557))</f>
        <v/>
      </c>
    </row>
    <row r="558" spans="5:22" x14ac:dyDescent="0.3">
      <c r="E558" s="34"/>
      <c r="L558" s="30" t="str">
        <f t="shared" si="37"/>
        <v/>
      </c>
      <c r="M558" s="1" t="str">
        <f t="shared" si="38"/>
        <v/>
      </c>
      <c r="N558" s="1" t="str">
        <f t="shared" si="39"/>
        <v/>
      </c>
      <c r="O558" s="1" t="str">
        <f t="shared" si="40"/>
        <v/>
      </c>
      <c r="P558" s="34" t="str">
        <f>IF(IF(E558&gt;Ficha!$R$1,"",E558)=0,"",IF(E558&gt;Ficha!$R$1,Ficha!$R$1,E558))</f>
        <v/>
      </c>
      <c r="Q558" s="1" t="str" cm="1">
        <f t="array" ref="Q558">IF(IF($E558&gt;Ficha!$R$1,"",F558)=0,"",IF($E558&gt;Ficha!$R$1,((_xll.ECONOMATICA(Portafolios!$B$19,"Return",$P$9,$B$1)/100)+1)*100,F558))</f>
        <v/>
      </c>
      <c r="R558" s="1" t="str" cm="1">
        <f t="array" ref="R558">IF(IF($E558&gt;Ficha!$R$1,"",G558)=0,"",IF($E558&gt;Ficha!$R$1,((_xll.ECONOMATICA(Portafolios!$F$19,"Return",$P$9,$B$1)/100)+1)*100,G558))</f>
        <v/>
      </c>
      <c r="S558" s="1" t="str" cm="1">
        <f t="array" ref="S558">IF(IF($E558&gt;Ficha!$R$1,"",H558)=0,"",IF($E558&gt;Ficha!$R$1,((_xll.ECONOMATICA(Portafolios!$J$19,"Return",$P$9,$B$1)/100)+1)*100,H558))</f>
        <v/>
      </c>
      <c r="T558" s="1" t="str" cm="1">
        <f t="array" ref="T558">IF(IF($E558&gt;Ficha!$R$1,"",I558)=0,"",IF($E558&gt;Ficha!$R$1,((_xll.ECONOMATICA(Estrategia!A569,"Return",$P$9,$B$1)/100)+1)*100,I558))</f>
        <v/>
      </c>
      <c r="U558" s="1" t="str" cm="1">
        <f t="array" ref="U558">IF(IF($E558&gt;Ficha!$R$1,"",J558)=0,"",IF($E558&gt;Ficha!$R$1,((_xll.ECONOMATICA($U$7,"Return",$P$9,$B$1)/100)+1)*100,J558))</f>
        <v/>
      </c>
      <c r="V558" s="1" t="str">
        <f>IF(IF($E$9&gt;Ficha!$R$1,"",K558)=0,"",IF($E$9&gt;Ficha!$R$1,"",K558))</f>
        <v/>
      </c>
    </row>
    <row r="559" spans="5:22" x14ac:dyDescent="0.3">
      <c r="E559" s="34"/>
      <c r="L559" s="30" t="str">
        <f t="shared" si="37"/>
        <v/>
      </c>
      <c r="M559" s="1" t="str">
        <f t="shared" si="38"/>
        <v/>
      </c>
      <c r="N559" s="1" t="str">
        <f t="shared" si="39"/>
        <v/>
      </c>
      <c r="O559" s="1" t="str">
        <f t="shared" si="40"/>
        <v/>
      </c>
      <c r="P559" s="34" t="str">
        <f>IF(IF(E559&gt;Ficha!$R$1,"",E559)=0,"",IF(E559&gt;Ficha!$R$1,Ficha!$R$1,E559))</f>
        <v/>
      </c>
      <c r="Q559" s="1" t="str" cm="1">
        <f t="array" ref="Q559">IF(IF($E559&gt;Ficha!$R$1,"",F559)=0,"",IF($E559&gt;Ficha!$R$1,((_xll.ECONOMATICA(Portafolios!$B$19,"Return",$P$9,$B$1)/100)+1)*100,F559))</f>
        <v/>
      </c>
      <c r="R559" s="1" t="str" cm="1">
        <f t="array" ref="R559">IF(IF($E559&gt;Ficha!$R$1,"",G559)=0,"",IF($E559&gt;Ficha!$R$1,((_xll.ECONOMATICA(Portafolios!$F$19,"Return",$P$9,$B$1)/100)+1)*100,G559))</f>
        <v/>
      </c>
      <c r="S559" s="1" t="str" cm="1">
        <f t="array" ref="S559">IF(IF($E559&gt;Ficha!$R$1,"",H559)=0,"",IF($E559&gt;Ficha!$R$1,((_xll.ECONOMATICA(Portafolios!$J$19,"Return",$P$9,$B$1)/100)+1)*100,H559))</f>
        <v/>
      </c>
      <c r="T559" s="1" t="str" cm="1">
        <f t="array" ref="T559">IF(IF($E559&gt;Ficha!$R$1,"",I559)=0,"",IF($E559&gt;Ficha!$R$1,((_xll.ECONOMATICA(Estrategia!A570,"Return",$P$9,$B$1)/100)+1)*100,I559))</f>
        <v/>
      </c>
      <c r="U559" s="1" t="str" cm="1">
        <f t="array" ref="U559">IF(IF($E559&gt;Ficha!$R$1,"",J559)=0,"",IF($E559&gt;Ficha!$R$1,((_xll.ECONOMATICA($U$7,"Return",$P$9,$B$1)/100)+1)*100,J559))</f>
        <v/>
      </c>
      <c r="V559" s="1" t="str">
        <f>IF(IF($E$9&gt;Ficha!$R$1,"",K559)=0,"",IF($E$9&gt;Ficha!$R$1,"",K559))</f>
        <v/>
      </c>
    </row>
    <row r="560" spans="5:22" x14ac:dyDescent="0.3">
      <c r="E560" s="34"/>
      <c r="L560" s="30" t="str">
        <f t="shared" si="37"/>
        <v/>
      </c>
      <c r="M560" s="1" t="str">
        <f t="shared" si="38"/>
        <v/>
      </c>
      <c r="N560" s="1" t="str">
        <f t="shared" si="39"/>
        <v/>
      </c>
      <c r="O560" s="1" t="str">
        <f t="shared" si="40"/>
        <v/>
      </c>
      <c r="P560" s="34" t="str">
        <f>IF(IF(E560&gt;Ficha!$R$1,"",E560)=0,"",IF(E560&gt;Ficha!$R$1,Ficha!$R$1,E560))</f>
        <v/>
      </c>
      <c r="Q560" s="1" t="str" cm="1">
        <f t="array" ref="Q560">IF(IF($E560&gt;Ficha!$R$1,"",F560)=0,"",IF($E560&gt;Ficha!$R$1,((_xll.ECONOMATICA(Portafolios!$B$19,"Return",$P$9,$B$1)/100)+1)*100,F560))</f>
        <v/>
      </c>
      <c r="R560" s="1" t="str" cm="1">
        <f t="array" ref="R560">IF(IF($E560&gt;Ficha!$R$1,"",G560)=0,"",IF($E560&gt;Ficha!$R$1,((_xll.ECONOMATICA(Portafolios!$F$19,"Return",$P$9,$B$1)/100)+1)*100,G560))</f>
        <v/>
      </c>
      <c r="S560" s="1" t="str" cm="1">
        <f t="array" ref="S560">IF(IF($E560&gt;Ficha!$R$1,"",H560)=0,"",IF($E560&gt;Ficha!$R$1,((_xll.ECONOMATICA(Portafolios!$J$19,"Return",$P$9,$B$1)/100)+1)*100,H560))</f>
        <v/>
      </c>
      <c r="T560" s="1" t="str" cm="1">
        <f t="array" ref="T560">IF(IF($E560&gt;Ficha!$R$1,"",I560)=0,"",IF($E560&gt;Ficha!$R$1,((_xll.ECONOMATICA(Estrategia!A571,"Return",$P$9,$B$1)/100)+1)*100,I560))</f>
        <v/>
      </c>
      <c r="U560" s="1" t="str" cm="1">
        <f t="array" ref="U560">IF(IF($E560&gt;Ficha!$R$1,"",J560)=0,"",IF($E560&gt;Ficha!$R$1,((_xll.ECONOMATICA($U$7,"Return",$P$9,$B$1)/100)+1)*100,J560))</f>
        <v/>
      </c>
      <c r="V560" s="1" t="str">
        <f>IF(IF($E$9&gt;Ficha!$R$1,"",K560)=0,"",IF($E$9&gt;Ficha!$R$1,"",K560))</f>
        <v/>
      </c>
    </row>
    <row r="561" spans="5:22" x14ac:dyDescent="0.3">
      <c r="E561" s="34"/>
      <c r="L561" s="30" t="str">
        <f t="shared" si="37"/>
        <v/>
      </c>
      <c r="M561" s="1" t="str">
        <f t="shared" si="38"/>
        <v/>
      </c>
      <c r="N561" s="1" t="str">
        <f t="shared" si="39"/>
        <v/>
      </c>
      <c r="O561" s="1" t="str">
        <f t="shared" si="40"/>
        <v/>
      </c>
      <c r="P561" s="34" t="str">
        <f>IF(IF(E561&gt;Ficha!$R$1,"",E561)=0,"",IF(E561&gt;Ficha!$R$1,Ficha!$R$1,E561))</f>
        <v/>
      </c>
      <c r="Q561" s="1" t="str" cm="1">
        <f t="array" ref="Q561">IF(IF($E561&gt;Ficha!$R$1,"",F561)=0,"",IF($E561&gt;Ficha!$R$1,((_xll.ECONOMATICA(Portafolios!$B$19,"Return",$P$9,$B$1)/100)+1)*100,F561))</f>
        <v/>
      </c>
      <c r="R561" s="1" t="str" cm="1">
        <f t="array" ref="R561">IF(IF($E561&gt;Ficha!$R$1,"",G561)=0,"",IF($E561&gt;Ficha!$R$1,((_xll.ECONOMATICA(Portafolios!$F$19,"Return",$P$9,$B$1)/100)+1)*100,G561))</f>
        <v/>
      </c>
      <c r="S561" s="1" t="str" cm="1">
        <f t="array" ref="S561">IF(IF($E561&gt;Ficha!$R$1,"",H561)=0,"",IF($E561&gt;Ficha!$R$1,((_xll.ECONOMATICA(Portafolios!$J$19,"Return",$P$9,$B$1)/100)+1)*100,H561))</f>
        <v/>
      </c>
      <c r="T561" s="1" t="str" cm="1">
        <f t="array" ref="T561">IF(IF($E561&gt;Ficha!$R$1,"",I561)=0,"",IF($E561&gt;Ficha!$R$1,((_xll.ECONOMATICA(Estrategia!A572,"Return",$P$9,$B$1)/100)+1)*100,I561))</f>
        <v/>
      </c>
      <c r="U561" s="1" t="str" cm="1">
        <f t="array" ref="U561">IF(IF($E561&gt;Ficha!$R$1,"",J561)=0,"",IF($E561&gt;Ficha!$R$1,((_xll.ECONOMATICA($U$7,"Return",$P$9,$B$1)/100)+1)*100,J561))</f>
        <v/>
      </c>
      <c r="V561" s="1" t="str">
        <f>IF(IF($E$9&gt;Ficha!$R$1,"",K561)=0,"",IF($E$9&gt;Ficha!$R$1,"",K561))</f>
        <v/>
      </c>
    </row>
    <row r="562" spans="5:22" x14ac:dyDescent="0.3">
      <c r="E562" s="34"/>
      <c r="L562" s="30" t="str">
        <f t="shared" si="37"/>
        <v/>
      </c>
      <c r="M562" s="1" t="str">
        <f t="shared" si="38"/>
        <v/>
      </c>
      <c r="N562" s="1" t="str">
        <f t="shared" si="39"/>
        <v/>
      </c>
      <c r="O562" s="1" t="str">
        <f t="shared" si="40"/>
        <v/>
      </c>
      <c r="P562" s="34" t="str">
        <f>IF(IF(E562&gt;Ficha!$R$1,"",E562)=0,"",IF(E562&gt;Ficha!$R$1,Ficha!$R$1,E562))</f>
        <v/>
      </c>
      <c r="Q562" s="1" t="str" cm="1">
        <f t="array" ref="Q562">IF(IF($E562&gt;Ficha!$R$1,"",F562)=0,"",IF($E562&gt;Ficha!$R$1,((_xll.ECONOMATICA(Portafolios!$B$19,"Return",$P$9,$B$1)/100)+1)*100,F562))</f>
        <v/>
      </c>
      <c r="R562" s="1" t="str" cm="1">
        <f t="array" ref="R562">IF(IF($E562&gt;Ficha!$R$1,"",G562)=0,"",IF($E562&gt;Ficha!$R$1,((_xll.ECONOMATICA(Portafolios!$F$19,"Return",$P$9,$B$1)/100)+1)*100,G562))</f>
        <v/>
      </c>
      <c r="S562" s="1" t="str" cm="1">
        <f t="array" ref="S562">IF(IF($E562&gt;Ficha!$R$1,"",H562)=0,"",IF($E562&gt;Ficha!$R$1,((_xll.ECONOMATICA(Portafolios!$J$19,"Return",$P$9,$B$1)/100)+1)*100,H562))</f>
        <v/>
      </c>
      <c r="T562" s="1" t="str" cm="1">
        <f t="array" ref="T562">IF(IF($E562&gt;Ficha!$R$1,"",I562)=0,"",IF($E562&gt;Ficha!$R$1,((_xll.ECONOMATICA(Estrategia!A573,"Return",$P$9,$B$1)/100)+1)*100,I562))</f>
        <v/>
      </c>
      <c r="U562" s="1" t="str" cm="1">
        <f t="array" ref="U562">IF(IF($E562&gt;Ficha!$R$1,"",J562)=0,"",IF($E562&gt;Ficha!$R$1,((_xll.ECONOMATICA($U$7,"Return",$P$9,$B$1)/100)+1)*100,J562))</f>
        <v/>
      </c>
      <c r="V562" s="1" t="str">
        <f>IF(IF($E$9&gt;Ficha!$R$1,"",K562)=0,"",IF($E$9&gt;Ficha!$R$1,"",K562))</f>
        <v/>
      </c>
    </row>
    <row r="563" spans="5:22" x14ac:dyDescent="0.3">
      <c r="E563" s="34"/>
      <c r="L563" s="30" t="str">
        <f t="shared" si="37"/>
        <v/>
      </c>
      <c r="M563" s="1" t="str">
        <f t="shared" si="38"/>
        <v/>
      </c>
      <c r="N563" s="1" t="str">
        <f t="shared" si="39"/>
        <v/>
      </c>
      <c r="O563" s="1" t="str">
        <f t="shared" si="40"/>
        <v/>
      </c>
      <c r="P563" s="34" t="str">
        <f>IF(IF(E563&gt;Ficha!$R$1,"",E563)=0,"",IF(E563&gt;Ficha!$R$1,Ficha!$R$1,E563))</f>
        <v/>
      </c>
      <c r="Q563" s="1" t="str" cm="1">
        <f t="array" ref="Q563">IF(IF($E563&gt;Ficha!$R$1,"",F563)=0,"",IF($E563&gt;Ficha!$R$1,((_xll.ECONOMATICA(Portafolios!$B$19,"Return",$P$9,$B$1)/100)+1)*100,F563))</f>
        <v/>
      </c>
      <c r="R563" s="1" t="str" cm="1">
        <f t="array" ref="R563">IF(IF($E563&gt;Ficha!$R$1,"",G563)=0,"",IF($E563&gt;Ficha!$R$1,((_xll.ECONOMATICA(Portafolios!$F$19,"Return",$P$9,$B$1)/100)+1)*100,G563))</f>
        <v/>
      </c>
      <c r="S563" s="1" t="str" cm="1">
        <f t="array" ref="S563">IF(IF($E563&gt;Ficha!$R$1,"",H563)=0,"",IF($E563&gt;Ficha!$R$1,((_xll.ECONOMATICA(Portafolios!$J$19,"Return",$P$9,$B$1)/100)+1)*100,H563))</f>
        <v/>
      </c>
      <c r="T563" s="1" t="str" cm="1">
        <f t="array" ref="T563">IF(IF($E563&gt;Ficha!$R$1,"",I563)=0,"",IF($E563&gt;Ficha!$R$1,((_xll.ECONOMATICA(Estrategia!A574,"Return",$P$9,$B$1)/100)+1)*100,I563))</f>
        <v/>
      </c>
      <c r="U563" s="1" t="str" cm="1">
        <f t="array" ref="U563">IF(IF($E563&gt;Ficha!$R$1,"",J563)=0,"",IF($E563&gt;Ficha!$R$1,((_xll.ECONOMATICA($U$7,"Return",$P$9,$B$1)/100)+1)*100,J563))</f>
        <v/>
      </c>
      <c r="V563" s="1" t="str">
        <f>IF(IF($E$9&gt;Ficha!$R$1,"",K563)=0,"",IF($E$9&gt;Ficha!$R$1,"",K563))</f>
        <v/>
      </c>
    </row>
    <row r="564" spans="5:22" x14ac:dyDescent="0.3">
      <c r="E564" s="34"/>
      <c r="L564" s="30" t="str">
        <f t="shared" si="37"/>
        <v/>
      </c>
      <c r="M564" s="1" t="str">
        <f t="shared" si="38"/>
        <v/>
      </c>
      <c r="N564" s="1" t="str">
        <f t="shared" si="39"/>
        <v/>
      </c>
      <c r="O564" s="1" t="str">
        <f t="shared" si="40"/>
        <v/>
      </c>
      <c r="P564" s="34" t="str">
        <f>IF(IF(E564&gt;Ficha!$R$1,"",E564)=0,"",IF(E564&gt;Ficha!$R$1,Ficha!$R$1,E564))</f>
        <v/>
      </c>
      <c r="Q564" s="1" t="str" cm="1">
        <f t="array" ref="Q564">IF(IF($E564&gt;Ficha!$R$1,"",F564)=0,"",IF($E564&gt;Ficha!$R$1,((_xll.ECONOMATICA(Portafolios!$B$19,"Return",$P$9,$B$1)/100)+1)*100,F564))</f>
        <v/>
      </c>
      <c r="R564" s="1" t="str" cm="1">
        <f t="array" ref="R564">IF(IF($E564&gt;Ficha!$R$1,"",G564)=0,"",IF($E564&gt;Ficha!$R$1,((_xll.ECONOMATICA(Portafolios!$F$19,"Return",$P$9,$B$1)/100)+1)*100,G564))</f>
        <v/>
      </c>
      <c r="S564" s="1" t="str" cm="1">
        <f t="array" ref="S564">IF(IF($E564&gt;Ficha!$R$1,"",H564)=0,"",IF($E564&gt;Ficha!$R$1,((_xll.ECONOMATICA(Portafolios!$J$19,"Return",$P$9,$B$1)/100)+1)*100,H564))</f>
        <v/>
      </c>
      <c r="T564" s="1" t="str" cm="1">
        <f t="array" ref="T564">IF(IF($E564&gt;Ficha!$R$1,"",I564)=0,"",IF($E564&gt;Ficha!$R$1,((_xll.ECONOMATICA(Estrategia!A575,"Return",$P$9,$B$1)/100)+1)*100,I564))</f>
        <v/>
      </c>
      <c r="U564" s="1" t="str" cm="1">
        <f t="array" ref="U564">IF(IF($E564&gt;Ficha!$R$1,"",J564)=0,"",IF($E564&gt;Ficha!$R$1,((_xll.ECONOMATICA($U$7,"Return",$P$9,$B$1)/100)+1)*100,J564))</f>
        <v/>
      </c>
      <c r="V564" s="1" t="str">
        <f>IF(IF($E$9&gt;Ficha!$R$1,"",K564)=0,"",IF($E$9&gt;Ficha!$R$1,"",K564))</f>
        <v/>
      </c>
    </row>
    <row r="565" spans="5:22" x14ac:dyDescent="0.3">
      <c r="E565" s="34"/>
      <c r="L565" s="30" t="str">
        <f t="shared" si="37"/>
        <v/>
      </c>
      <c r="M565" s="1" t="str">
        <f t="shared" si="38"/>
        <v/>
      </c>
      <c r="N565" s="1" t="str">
        <f t="shared" si="39"/>
        <v/>
      </c>
      <c r="O565" s="1" t="str">
        <f t="shared" si="40"/>
        <v/>
      </c>
      <c r="P565" s="34" t="str">
        <f>IF(IF(E565&gt;Ficha!$R$1,"",E565)=0,"",IF(E565&gt;Ficha!$R$1,Ficha!$R$1,E565))</f>
        <v/>
      </c>
      <c r="Q565" s="1" t="str" cm="1">
        <f t="array" ref="Q565">IF(IF($E565&gt;Ficha!$R$1,"",F565)=0,"",IF($E565&gt;Ficha!$R$1,((_xll.ECONOMATICA(Portafolios!$B$19,"Return",$P$9,$B$1)/100)+1)*100,F565))</f>
        <v/>
      </c>
      <c r="R565" s="1" t="str" cm="1">
        <f t="array" ref="R565">IF(IF($E565&gt;Ficha!$R$1,"",G565)=0,"",IF($E565&gt;Ficha!$R$1,((_xll.ECONOMATICA(Portafolios!$F$19,"Return",$P$9,$B$1)/100)+1)*100,G565))</f>
        <v/>
      </c>
      <c r="S565" s="1" t="str" cm="1">
        <f t="array" ref="S565">IF(IF($E565&gt;Ficha!$R$1,"",H565)=0,"",IF($E565&gt;Ficha!$R$1,((_xll.ECONOMATICA(Portafolios!$J$19,"Return",$P$9,$B$1)/100)+1)*100,H565))</f>
        <v/>
      </c>
      <c r="T565" s="1" t="str" cm="1">
        <f t="array" ref="T565">IF(IF($E565&gt;Ficha!$R$1,"",I565)=0,"",IF($E565&gt;Ficha!$R$1,((_xll.ECONOMATICA(Estrategia!A576,"Return",$P$9,$B$1)/100)+1)*100,I565))</f>
        <v/>
      </c>
      <c r="U565" s="1" t="str" cm="1">
        <f t="array" ref="U565">IF(IF($E565&gt;Ficha!$R$1,"",J565)=0,"",IF($E565&gt;Ficha!$R$1,((_xll.ECONOMATICA($U$7,"Return",$P$9,$B$1)/100)+1)*100,J565))</f>
        <v/>
      </c>
      <c r="V565" s="1" t="str">
        <f>IF(IF($E$9&gt;Ficha!$R$1,"",K565)=0,"",IF($E$9&gt;Ficha!$R$1,"",K565))</f>
        <v/>
      </c>
    </row>
    <row r="566" spans="5:22" x14ac:dyDescent="0.3">
      <c r="E566" s="34"/>
      <c r="L566" s="30" t="str">
        <f t="shared" si="37"/>
        <v/>
      </c>
      <c r="M566" s="1" t="str">
        <f t="shared" si="38"/>
        <v/>
      </c>
      <c r="N566" s="1" t="str">
        <f t="shared" si="39"/>
        <v/>
      </c>
      <c r="O566" s="1" t="str">
        <f t="shared" si="40"/>
        <v/>
      </c>
      <c r="P566" s="34" t="str">
        <f>IF(IF(E566&gt;Ficha!$R$1,"",E566)=0,"",IF(E566&gt;Ficha!$R$1,Ficha!$R$1,E566))</f>
        <v/>
      </c>
      <c r="Q566" s="1" t="str" cm="1">
        <f t="array" ref="Q566">IF(IF($E566&gt;Ficha!$R$1,"",F566)=0,"",IF($E566&gt;Ficha!$R$1,((_xll.ECONOMATICA(Portafolios!$B$19,"Return",$P$9,$B$1)/100)+1)*100,F566))</f>
        <v/>
      </c>
      <c r="R566" s="1" t="str" cm="1">
        <f t="array" ref="R566">IF(IF($E566&gt;Ficha!$R$1,"",G566)=0,"",IF($E566&gt;Ficha!$R$1,((_xll.ECONOMATICA(Portafolios!$F$19,"Return",$P$9,$B$1)/100)+1)*100,G566))</f>
        <v/>
      </c>
      <c r="S566" s="1" t="str" cm="1">
        <f t="array" ref="S566">IF(IF($E566&gt;Ficha!$R$1,"",H566)=0,"",IF($E566&gt;Ficha!$R$1,((_xll.ECONOMATICA(Portafolios!$J$19,"Return",$P$9,$B$1)/100)+1)*100,H566))</f>
        <v/>
      </c>
      <c r="T566" s="1" t="str" cm="1">
        <f t="array" ref="T566">IF(IF($E566&gt;Ficha!$R$1,"",I566)=0,"",IF($E566&gt;Ficha!$R$1,((_xll.ECONOMATICA(Estrategia!A577,"Return",$P$9,$B$1)/100)+1)*100,I566))</f>
        <v/>
      </c>
      <c r="U566" s="1" t="str" cm="1">
        <f t="array" ref="U566">IF(IF($E566&gt;Ficha!$R$1,"",J566)=0,"",IF($E566&gt;Ficha!$R$1,((_xll.ECONOMATICA($U$7,"Return",$P$9,$B$1)/100)+1)*100,J566))</f>
        <v/>
      </c>
      <c r="V566" s="1" t="str">
        <f>IF(IF($E$9&gt;Ficha!$R$1,"",K566)=0,"",IF($E$9&gt;Ficha!$R$1,"",K566))</f>
        <v/>
      </c>
    </row>
    <row r="567" spans="5:22" x14ac:dyDescent="0.3">
      <c r="E567" s="34"/>
      <c r="L567" s="30" t="str">
        <f t="shared" si="37"/>
        <v/>
      </c>
      <c r="M567" s="1" t="str">
        <f t="shared" si="38"/>
        <v/>
      </c>
      <c r="N567" s="1" t="str">
        <f t="shared" si="39"/>
        <v/>
      </c>
      <c r="O567" s="1" t="str">
        <f t="shared" si="40"/>
        <v/>
      </c>
      <c r="P567" s="34" t="str">
        <f>IF(IF(E567&gt;Ficha!$R$1,"",E567)=0,"",IF(E567&gt;Ficha!$R$1,Ficha!$R$1,E567))</f>
        <v/>
      </c>
      <c r="Q567" s="1" t="str" cm="1">
        <f t="array" ref="Q567">IF(IF($E567&gt;Ficha!$R$1,"",F567)=0,"",IF($E567&gt;Ficha!$R$1,((_xll.ECONOMATICA(Portafolios!$B$19,"Return",$P$9,$B$1)/100)+1)*100,F567))</f>
        <v/>
      </c>
      <c r="R567" s="1" t="str" cm="1">
        <f t="array" ref="R567">IF(IF($E567&gt;Ficha!$R$1,"",G567)=0,"",IF($E567&gt;Ficha!$R$1,((_xll.ECONOMATICA(Portafolios!$F$19,"Return",$P$9,$B$1)/100)+1)*100,G567))</f>
        <v/>
      </c>
      <c r="S567" s="1" t="str" cm="1">
        <f t="array" ref="S567">IF(IF($E567&gt;Ficha!$R$1,"",H567)=0,"",IF($E567&gt;Ficha!$R$1,((_xll.ECONOMATICA(Portafolios!$J$19,"Return",$P$9,$B$1)/100)+1)*100,H567))</f>
        <v/>
      </c>
      <c r="T567" s="1" t="str" cm="1">
        <f t="array" ref="T567">IF(IF($E567&gt;Ficha!$R$1,"",I567)=0,"",IF($E567&gt;Ficha!$R$1,((_xll.ECONOMATICA(Estrategia!A578,"Return",$P$9,$B$1)/100)+1)*100,I567))</f>
        <v/>
      </c>
      <c r="U567" s="1" t="str" cm="1">
        <f t="array" ref="U567">IF(IF($E567&gt;Ficha!$R$1,"",J567)=0,"",IF($E567&gt;Ficha!$R$1,((_xll.ECONOMATICA($U$7,"Return",$P$9,$B$1)/100)+1)*100,J567))</f>
        <v/>
      </c>
      <c r="V567" s="1" t="str">
        <f>IF(IF($E$9&gt;Ficha!$R$1,"",K567)=0,"",IF($E$9&gt;Ficha!$R$1,"",K567))</f>
        <v/>
      </c>
    </row>
    <row r="568" spans="5:22" x14ac:dyDescent="0.3">
      <c r="E568" s="34"/>
      <c r="L568" s="30" t="str">
        <f t="shared" si="37"/>
        <v/>
      </c>
      <c r="M568" s="1" t="str">
        <f t="shared" si="38"/>
        <v/>
      </c>
      <c r="N568" s="1" t="str">
        <f t="shared" si="39"/>
        <v/>
      </c>
      <c r="O568" s="1" t="str">
        <f t="shared" si="40"/>
        <v/>
      </c>
      <c r="P568" s="34" t="str">
        <f>IF(IF(E568&gt;Ficha!$R$1,"",E568)=0,"",IF(E568&gt;Ficha!$R$1,Ficha!$R$1,E568))</f>
        <v/>
      </c>
      <c r="Q568" s="1" t="str" cm="1">
        <f t="array" ref="Q568">IF(IF($E568&gt;Ficha!$R$1,"",F568)=0,"",IF($E568&gt;Ficha!$R$1,((_xll.ECONOMATICA(Portafolios!$B$19,"Return",$P$9,$B$1)/100)+1)*100,F568))</f>
        <v/>
      </c>
      <c r="R568" s="1" t="str" cm="1">
        <f t="array" ref="R568">IF(IF($E568&gt;Ficha!$R$1,"",G568)=0,"",IF($E568&gt;Ficha!$R$1,((_xll.ECONOMATICA(Portafolios!$F$19,"Return",$P$9,$B$1)/100)+1)*100,G568))</f>
        <v/>
      </c>
      <c r="S568" s="1" t="str" cm="1">
        <f t="array" ref="S568">IF(IF($E568&gt;Ficha!$R$1,"",H568)=0,"",IF($E568&gt;Ficha!$R$1,((_xll.ECONOMATICA(Portafolios!$J$19,"Return",$P$9,$B$1)/100)+1)*100,H568))</f>
        <v/>
      </c>
      <c r="T568" s="1" t="str" cm="1">
        <f t="array" ref="T568">IF(IF($E568&gt;Ficha!$R$1,"",I568)=0,"",IF($E568&gt;Ficha!$R$1,((_xll.ECONOMATICA(Estrategia!A579,"Return",$P$9,$B$1)/100)+1)*100,I568))</f>
        <v/>
      </c>
      <c r="U568" s="1" t="str" cm="1">
        <f t="array" ref="U568">IF(IF($E568&gt;Ficha!$R$1,"",J568)=0,"",IF($E568&gt;Ficha!$R$1,((_xll.ECONOMATICA($U$7,"Return",$P$9,$B$1)/100)+1)*100,J568))</f>
        <v/>
      </c>
      <c r="V568" s="1" t="str">
        <f>IF(IF($E$9&gt;Ficha!$R$1,"",K568)=0,"",IF($E$9&gt;Ficha!$R$1,"",K568))</f>
        <v/>
      </c>
    </row>
    <row r="569" spans="5:22" x14ac:dyDescent="0.3">
      <c r="E569" s="34"/>
      <c r="L569" s="30" t="str">
        <f t="shared" si="37"/>
        <v/>
      </c>
      <c r="M569" s="1" t="str">
        <f t="shared" si="38"/>
        <v/>
      </c>
      <c r="N569" s="1" t="str">
        <f t="shared" si="39"/>
        <v/>
      </c>
      <c r="O569" s="1" t="str">
        <f t="shared" si="40"/>
        <v/>
      </c>
      <c r="P569" s="34" t="str">
        <f>IF(IF(E569&gt;Ficha!$R$1,"",E569)=0,"",IF(E569&gt;Ficha!$R$1,Ficha!$R$1,E569))</f>
        <v/>
      </c>
      <c r="Q569" s="1" t="str" cm="1">
        <f t="array" ref="Q569">IF(IF($E569&gt;Ficha!$R$1,"",F569)=0,"",IF($E569&gt;Ficha!$R$1,((_xll.ECONOMATICA(Portafolios!$B$19,"Return",$P$9,$B$1)/100)+1)*100,F569))</f>
        <v/>
      </c>
      <c r="R569" s="1" t="str" cm="1">
        <f t="array" ref="R569">IF(IF($E569&gt;Ficha!$R$1,"",G569)=0,"",IF($E569&gt;Ficha!$R$1,((_xll.ECONOMATICA(Portafolios!$F$19,"Return",$P$9,$B$1)/100)+1)*100,G569))</f>
        <v/>
      </c>
      <c r="S569" s="1" t="str" cm="1">
        <f t="array" ref="S569">IF(IF($E569&gt;Ficha!$R$1,"",H569)=0,"",IF($E569&gt;Ficha!$R$1,((_xll.ECONOMATICA(Portafolios!$J$19,"Return",$P$9,$B$1)/100)+1)*100,H569))</f>
        <v/>
      </c>
      <c r="T569" s="1" t="str" cm="1">
        <f t="array" ref="T569">IF(IF($E569&gt;Ficha!$R$1,"",I569)=0,"",IF($E569&gt;Ficha!$R$1,((_xll.ECONOMATICA(Estrategia!A580,"Return",$P$9,$B$1)/100)+1)*100,I569))</f>
        <v/>
      </c>
      <c r="U569" s="1" t="str" cm="1">
        <f t="array" ref="U569">IF(IF($E569&gt;Ficha!$R$1,"",J569)=0,"",IF($E569&gt;Ficha!$R$1,((_xll.ECONOMATICA($U$7,"Return",$P$9,$B$1)/100)+1)*100,J569))</f>
        <v/>
      </c>
      <c r="V569" s="1" t="str">
        <f>IF(IF($E$9&gt;Ficha!$R$1,"",K569)=0,"",IF($E$9&gt;Ficha!$R$1,"",K569))</f>
        <v/>
      </c>
    </row>
    <row r="570" spans="5:22" x14ac:dyDescent="0.3">
      <c r="E570" s="34"/>
      <c r="L570" s="30" t="str">
        <f t="shared" si="37"/>
        <v/>
      </c>
      <c r="M570" s="1" t="str">
        <f t="shared" si="38"/>
        <v/>
      </c>
      <c r="N570" s="1" t="str">
        <f t="shared" si="39"/>
        <v/>
      </c>
      <c r="O570" s="1" t="str">
        <f t="shared" si="40"/>
        <v/>
      </c>
      <c r="P570" s="34" t="str">
        <f>IF(IF(E570&gt;Ficha!$R$1,"",E570)=0,"",IF(E570&gt;Ficha!$R$1,Ficha!$R$1,E570))</f>
        <v/>
      </c>
      <c r="Q570" s="1" t="str" cm="1">
        <f t="array" ref="Q570">IF(IF($E570&gt;Ficha!$R$1,"",F570)=0,"",IF($E570&gt;Ficha!$R$1,((_xll.ECONOMATICA(Portafolios!$B$19,"Return",$P$9,$B$1)/100)+1)*100,F570))</f>
        <v/>
      </c>
      <c r="R570" s="1" t="str" cm="1">
        <f t="array" ref="R570">IF(IF($E570&gt;Ficha!$R$1,"",G570)=0,"",IF($E570&gt;Ficha!$R$1,((_xll.ECONOMATICA(Portafolios!$F$19,"Return",$P$9,$B$1)/100)+1)*100,G570))</f>
        <v/>
      </c>
      <c r="S570" s="1" t="str" cm="1">
        <f t="array" ref="S570">IF(IF($E570&gt;Ficha!$R$1,"",H570)=0,"",IF($E570&gt;Ficha!$R$1,((_xll.ECONOMATICA(Portafolios!$J$19,"Return",$P$9,$B$1)/100)+1)*100,H570))</f>
        <v/>
      </c>
      <c r="T570" s="1" t="str" cm="1">
        <f t="array" ref="T570">IF(IF($E570&gt;Ficha!$R$1,"",I570)=0,"",IF($E570&gt;Ficha!$R$1,((_xll.ECONOMATICA(Estrategia!A581,"Return",$P$9,$B$1)/100)+1)*100,I570))</f>
        <v/>
      </c>
      <c r="U570" s="1" t="str" cm="1">
        <f t="array" ref="U570">IF(IF($E570&gt;Ficha!$R$1,"",J570)=0,"",IF($E570&gt;Ficha!$R$1,((_xll.ECONOMATICA($U$7,"Return",$P$9,$B$1)/100)+1)*100,J570))</f>
        <v/>
      </c>
      <c r="V570" s="1" t="str">
        <f>IF(IF($E$9&gt;Ficha!$R$1,"",K570)=0,"",IF($E$9&gt;Ficha!$R$1,"",K570))</f>
        <v/>
      </c>
    </row>
    <row r="571" spans="5:22" x14ac:dyDescent="0.3">
      <c r="E571" s="34"/>
      <c r="L571" s="30" t="str">
        <f t="shared" si="37"/>
        <v/>
      </c>
      <c r="M571" s="1" t="str">
        <f t="shared" si="38"/>
        <v/>
      </c>
      <c r="N571" s="1" t="str">
        <f t="shared" si="39"/>
        <v/>
      </c>
      <c r="O571" s="1" t="str">
        <f t="shared" si="40"/>
        <v/>
      </c>
      <c r="P571" s="34" t="str">
        <f>IF(IF(E571&gt;Ficha!$R$1,"",E571)=0,"",IF(E571&gt;Ficha!$R$1,Ficha!$R$1,E571))</f>
        <v/>
      </c>
      <c r="Q571" s="1" t="str" cm="1">
        <f t="array" ref="Q571">IF(IF($E571&gt;Ficha!$R$1,"",F571)=0,"",IF($E571&gt;Ficha!$R$1,((_xll.ECONOMATICA(Portafolios!$B$19,"Return",$P$9,$B$1)/100)+1)*100,F571))</f>
        <v/>
      </c>
      <c r="R571" s="1" t="str" cm="1">
        <f t="array" ref="R571">IF(IF($E571&gt;Ficha!$R$1,"",G571)=0,"",IF($E571&gt;Ficha!$R$1,((_xll.ECONOMATICA(Portafolios!$F$19,"Return",$P$9,$B$1)/100)+1)*100,G571))</f>
        <v/>
      </c>
      <c r="S571" s="1" t="str" cm="1">
        <f t="array" ref="S571">IF(IF($E571&gt;Ficha!$R$1,"",H571)=0,"",IF($E571&gt;Ficha!$R$1,((_xll.ECONOMATICA(Portafolios!$J$19,"Return",$P$9,$B$1)/100)+1)*100,H571))</f>
        <v/>
      </c>
      <c r="T571" s="1" t="str" cm="1">
        <f t="array" ref="T571">IF(IF($E571&gt;Ficha!$R$1,"",I571)=0,"",IF($E571&gt;Ficha!$R$1,((_xll.ECONOMATICA(Estrategia!A582,"Return",$P$9,$B$1)/100)+1)*100,I571))</f>
        <v/>
      </c>
      <c r="U571" s="1" t="str" cm="1">
        <f t="array" ref="U571">IF(IF($E571&gt;Ficha!$R$1,"",J571)=0,"",IF($E571&gt;Ficha!$R$1,((_xll.ECONOMATICA($U$7,"Return",$P$9,$B$1)/100)+1)*100,J571))</f>
        <v/>
      </c>
      <c r="V571" s="1" t="str">
        <f>IF(IF($E$9&gt;Ficha!$R$1,"",K571)=0,"",IF($E$9&gt;Ficha!$R$1,"",K571))</f>
        <v/>
      </c>
    </row>
    <row r="572" spans="5:22" x14ac:dyDescent="0.3">
      <c r="E572" s="34"/>
      <c r="L572" s="30" t="str">
        <f t="shared" si="37"/>
        <v/>
      </c>
      <c r="M572" s="1" t="str">
        <f t="shared" si="38"/>
        <v/>
      </c>
      <c r="N572" s="1" t="str">
        <f t="shared" si="39"/>
        <v/>
      </c>
      <c r="O572" s="1" t="str">
        <f t="shared" si="40"/>
        <v/>
      </c>
      <c r="P572" s="34" t="str">
        <f>IF(IF(E572&gt;Ficha!$R$1,"",E572)=0,"",IF(E572&gt;Ficha!$R$1,Ficha!$R$1,E572))</f>
        <v/>
      </c>
      <c r="Q572" s="1" t="str" cm="1">
        <f t="array" ref="Q572">IF(IF($E572&gt;Ficha!$R$1,"",F572)=0,"",IF($E572&gt;Ficha!$R$1,((_xll.ECONOMATICA(Portafolios!$B$19,"Return",$P$9,$B$1)/100)+1)*100,F572))</f>
        <v/>
      </c>
      <c r="R572" s="1" t="str" cm="1">
        <f t="array" ref="R572">IF(IF($E572&gt;Ficha!$R$1,"",G572)=0,"",IF($E572&gt;Ficha!$R$1,((_xll.ECONOMATICA(Portafolios!$F$19,"Return",$P$9,$B$1)/100)+1)*100,G572))</f>
        <v/>
      </c>
      <c r="S572" s="1" t="str" cm="1">
        <f t="array" ref="S572">IF(IF($E572&gt;Ficha!$R$1,"",H572)=0,"",IF($E572&gt;Ficha!$R$1,((_xll.ECONOMATICA(Portafolios!$J$19,"Return",$P$9,$B$1)/100)+1)*100,H572))</f>
        <v/>
      </c>
      <c r="T572" s="1" t="str" cm="1">
        <f t="array" ref="T572">IF(IF($E572&gt;Ficha!$R$1,"",I572)=0,"",IF($E572&gt;Ficha!$R$1,((_xll.ECONOMATICA(Estrategia!A583,"Return",$P$9,$B$1)/100)+1)*100,I572))</f>
        <v/>
      </c>
      <c r="U572" s="1" t="str" cm="1">
        <f t="array" ref="U572">IF(IF($E572&gt;Ficha!$R$1,"",J572)=0,"",IF($E572&gt;Ficha!$R$1,((_xll.ECONOMATICA($U$7,"Return",$P$9,$B$1)/100)+1)*100,J572))</f>
        <v/>
      </c>
      <c r="V572" s="1" t="str">
        <f>IF(IF($E$9&gt;Ficha!$R$1,"",K572)=0,"",IF($E$9&gt;Ficha!$R$1,"",K572))</f>
        <v/>
      </c>
    </row>
    <row r="573" spans="5:22" x14ac:dyDescent="0.3">
      <c r="E573" s="34"/>
      <c r="L573" s="30" t="str">
        <f t="shared" si="37"/>
        <v/>
      </c>
      <c r="M573" s="1" t="str">
        <f t="shared" si="38"/>
        <v/>
      </c>
      <c r="N573" s="1" t="str">
        <f t="shared" si="39"/>
        <v/>
      </c>
      <c r="O573" s="1" t="str">
        <f t="shared" si="40"/>
        <v/>
      </c>
      <c r="P573" s="34" t="str">
        <f>IF(IF(E573&gt;Ficha!$R$1,"",E573)=0,"",IF(E573&gt;Ficha!$R$1,Ficha!$R$1,E573))</f>
        <v/>
      </c>
      <c r="Q573" s="1" t="str" cm="1">
        <f t="array" ref="Q573">IF(IF($E573&gt;Ficha!$R$1,"",F573)=0,"",IF($E573&gt;Ficha!$R$1,((_xll.ECONOMATICA(Portafolios!$B$19,"Return",$P$9,$B$1)/100)+1)*100,F573))</f>
        <v/>
      </c>
      <c r="R573" s="1" t="str" cm="1">
        <f t="array" ref="R573">IF(IF($E573&gt;Ficha!$R$1,"",G573)=0,"",IF($E573&gt;Ficha!$R$1,((_xll.ECONOMATICA(Portafolios!$F$19,"Return",$P$9,$B$1)/100)+1)*100,G573))</f>
        <v/>
      </c>
      <c r="S573" s="1" t="str" cm="1">
        <f t="array" ref="S573">IF(IF($E573&gt;Ficha!$R$1,"",H573)=0,"",IF($E573&gt;Ficha!$R$1,((_xll.ECONOMATICA(Portafolios!$J$19,"Return",$P$9,$B$1)/100)+1)*100,H573))</f>
        <v/>
      </c>
      <c r="T573" s="1" t="str" cm="1">
        <f t="array" ref="T573">IF(IF($E573&gt;Ficha!$R$1,"",I573)=0,"",IF($E573&gt;Ficha!$R$1,((_xll.ECONOMATICA(Estrategia!A584,"Return",$P$9,$B$1)/100)+1)*100,I573))</f>
        <v/>
      </c>
      <c r="U573" s="1" t="str" cm="1">
        <f t="array" ref="U573">IF(IF($E573&gt;Ficha!$R$1,"",J573)=0,"",IF($E573&gt;Ficha!$R$1,((_xll.ECONOMATICA($U$7,"Return",$P$9,$B$1)/100)+1)*100,J573))</f>
        <v/>
      </c>
      <c r="V573" s="1" t="str">
        <f>IF(IF($E$9&gt;Ficha!$R$1,"",K573)=0,"",IF($E$9&gt;Ficha!$R$1,"",K573))</f>
        <v/>
      </c>
    </row>
    <row r="574" spans="5:22" x14ac:dyDescent="0.3">
      <c r="E574" s="34"/>
      <c r="L574" s="30" t="str">
        <f t="shared" si="37"/>
        <v/>
      </c>
      <c r="M574" s="1" t="str">
        <f t="shared" si="38"/>
        <v/>
      </c>
      <c r="N574" s="1" t="str">
        <f t="shared" si="39"/>
        <v/>
      </c>
      <c r="O574" s="1" t="str">
        <f t="shared" si="40"/>
        <v/>
      </c>
      <c r="P574" s="34" t="str">
        <f>IF(IF(E574&gt;Ficha!$R$1,"",E574)=0,"",IF(E574&gt;Ficha!$R$1,Ficha!$R$1,E574))</f>
        <v/>
      </c>
      <c r="Q574" s="1" t="str" cm="1">
        <f t="array" ref="Q574">IF(IF($E574&gt;Ficha!$R$1,"",F574)=0,"",IF($E574&gt;Ficha!$R$1,((_xll.ECONOMATICA(Portafolios!$B$19,"Return",$P$9,$B$1)/100)+1)*100,F574))</f>
        <v/>
      </c>
      <c r="R574" s="1" t="str" cm="1">
        <f t="array" ref="R574">IF(IF($E574&gt;Ficha!$R$1,"",G574)=0,"",IF($E574&gt;Ficha!$R$1,((_xll.ECONOMATICA(Portafolios!$F$19,"Return",$P$9,$B$1)/100)+1)*100,G574))</f>
        <v/>
      </c>
      <c r="S574" s="1" t="str" cm="1">
        <f t="array" ref="S574">IF(IF($E574&gt;Ficha!$R$1,"",H574)=0,"",IF($E574&gt;Ficha!$R$1,((_xll.ECONOMATICA(Portafolios!$J$19,"Return",$P$9,$B$1)/100)+1)*100,H574))</f>
        <v/>
      </c>
      <c r="T574" s="1" t="str" cm="1">
        <f t="array" ref="T574">IF(IF($E574&gt;Ficha!$R$1,"",I574)=0,"",IF($E574&gt;Ficha!$R$1,((_xll.ECONOMATICA(Estrategia!A585,"Return",$P$9,$B$1)/100)+1)*100,I574))</f>
        <v/>
      </c>
      <c r="U574" s="1" t="str" cm="1">
        <f t="array" ref="U574">IF(IF($E574&gt;Ficha!$R$1,"",J574)=0,"",IF($E574&gt;Ficha!$R$1,((_xll.ECONOMATICA($U$7,"Return",$P$9,$B$1)/100)+1)*100,J574))</f>
        <v/>
      </c>
      <c r="V574" s="1" t="str">
        <f>IF(IF($E$9&gt;Ficha!$R$1,"",K574)=0,"",IF($E$9&gt;Ficha!$R$1,"",K574))</f>
        <v/>
      </c>
    </row>
    <row r="575" spans="5:22" x14ac:dyDescent="0.3">
      <c r="E575" s="34"/>
      <c r="L575" s="30" t="str">
        <f t="shared" si="37"/>
        <v/>
      </c>
      <c r="M575" s="1" t="str">
        <f t="shared" si="38"/>
        <v/>
      </c>
      <c r="N575" s="1" t="str">
        <f t="shared" si="39"/>
        <v/>
      </c>
      <c r="O575" s="1" t="str">
        <f t="shared" si="40"/>
        <v/>
      </c>
      <c r="P575" s="34" t="str">
        <f>IF(IF(E575&gt;Ficha!$R$1,"",E575)=0,"",IF(E575&gt;Ficha!$R$1,Ficha!$R$1,E575))</f>
        <v/>
      </c>
      <c r="Q575" s="1" t="str" cm="1">
        <f t="array" ref="Q575">IF(IF($E575&gt;Ficha!$R$1,"",F575)=0,"",IF($E575&gt;Ficha!$R$1,((_xll.ECONOMATICA(Portafolios!$B$19,"Return",$P$9,$B$1)/100)+1)*100,F575))</f>
        <v/>
      </c>
      <c r="R575" s="1" t="str" cm="1">
        <f t="array" ref="R575">IF(IF($E575&gt;Ficha!$R$1,"",G575)=0,"",IF($E575&gt;Ficha!$R$1,((_xll.ECONOMATICA(Portafolios!$F$19,"Return",$P$9,$B$1)/100)+1)*100,G575))</f>
        <v/>
      </c>
      <c r="S575" s="1" t="str" cm="1">
        <f t="array" ref="S575">IF(IF($E575&gt;Ficha!$R$1,"",H575)=0,"",IF($E575&gt;Ficha!$R$1,((_xll.ECONOMATICA(Portafolios!$J$19,"Return",$P$9,$B$1)/100)+1)*100,H575))</f>
        <v/>
      </c>
      <c r="T575" s="1" t="str" cm="1">
        <f t="array" ref="T575">IF(IF($E575&gt;Ficha!$R$1,"",I575)=0,"",IF($E575&gt;Ficha!$R$1,((_xll.ECONOMATICA(Estrategia!A586,"Return",$P$9,$B$1)/100)+1)*100,I575))</f>
        <v/>
      </c>
      <c r="U575" s="1" t="str" cm="1">
        <f t="array" ref="U575">IF(IF($E575&gt;Ficha!$R$1,"",J575)=0,"",IF($E575&gt;Ficha!$R$1,((_xll.ECONOMATICA($U$7,"Return",$P$9,$B$1)/100)+1)*100,J575))</f>
        <v/>
      </c>
      <c r="V575" s="1" t="str">
        <f>IF(IF($E$9&gt;Ficha!$R$1,"",K575)=0,"",IF($E$9&gt;Ficha!$R$1,"",K575))</f>
        <v/>
      </c>
    </row>
    <row r="576" spans="5:22" x14ac:dyDescent="0.3">
      <c r="E576" s="34"/>
      <c r="L576" s="30" t="str">
        <f t="shared" si="37"/>
        <v/>
      </c>
      <c r="M576" s="1" t="str">
        <f t="shared" si="38"/>
        <v/>
      </c>
      <c r="N576" s="1" t="str">
        <f t="shared" si="39"/>
        <v/>
      </c>
      <c r="O576" s="1" t="str">
        <f t="shared" si="40"/>
        <v/>
      </c>
      <c r="P576" s="34" t="str">
        <f>IF(IF(E576&gt;Ficha!$R$1,"",E576)=0,"",IF(E576&gt;Ficha!$R$1,Ficha!$R$1,E576))</f>
        <v/>
      </c>
      <c r="Q576" s="1" t="str" cm="1">
        <f t="array" ref="Q576">IF(IF($E576&gt;Ficha!$R$1,"",F576)=0,"",IF($E576&gt;Ficha!$R$1,((_xll.ECONOMATICA(Portafolios!$B$19,"Return",$P$9,$B$1)/100)+1)*100,F576))</f>
        <v/>
      </c>
      <c r="R576" s="1" t="str" cm="1">
        <f t="array" ref="R576">IF(IF($E576&gt;Ficha!$R$1,"",G576)=0,"",IF($E576&gt;Ficha!$R$1,((_xll.ECONOMATICA(Portafolios!$F$19,"Return",$P$9,$B$1)/100)+1)*100,G576))</f>
        <v/>
      </c>
      <c r="S576" s="1" t="str" cm="1">
        <f t="array" ref="S576">IF(IF($E576&gt;Ficha!$R$1,"",H576)=0,"",IF($E576&gt;Ficha!$R$1,((_xll.ECONOMATICA(Portafolios!$J$19,"Return",$P$9,$B$1)/100)+1)*100,H576))</f>
        <v/>
      </c>
      <c r="T576" s="1" t="str" cm="1">
        <f t="array" ref="T576">IF(IF($E576&gt;Ficha!$R$1,"",I576)=0,"",IF($E576&gt;Ficha!$R$1,((_xll.ECONOMATICA(Estrategia!A587,"Return",$P$9,$B$1)/100)+1)*100,I576))</f>
        <v/>
      </c>
      <c r="U576" s="1" t="str" cm="1">
        <f t="array" ref="U576">IF(IF($E576&gt;Ficha!$R$1,"",J576)=0,"",IF($E576&gt;Ficha!$R$1,((_xll.ECONOMATICA($U$7,"Return",$P$9,$B$1)/100)+1)*100,J576))</f>
        <v/>
      </c>
      <c r="V576" s="1" t="str">
        <f>IF(IF($E$9&gt;Ficha!$R$1,"",K576)=0,"",IF($E$9&gt;Ficha!$R$1,"",K576))</f>
        <v/>
      </c>
    </row>
    <row r="577" spans="5:22" x14ac:dyDescent="0.3">
      <c r="E577" s="34"/>
      <c r="L577" s="30" t="str">
        <f t="shared" si="37"/>
        <v/>
      </c>
      <c r="M577" s="1" t="str">
        <f t="shared" si="38"/>
        <v/>
      </c>
      <c r="N577" s="1" t="str">
        <f t="shared" si="39"/>
        <v/>
      </c>
      <c r="O577" s="1" t="str">
        <f t="shared" si="40"/>
        <v/>
      </c>
      <c r="P577" s="34" t="str">
        <f>IF(IF(E577&gt;Ficha!$R$1,"",E577)=0,"",IF(E577&gt;Ficha!$R$1,Ficha!$R$1,E577))</f>
        <v/>
      </c>
      <c r="Q577" s="1" t="str" cm="1">
        <f t="array" ref="Q577">IF(IF($E577&gt;Ficha!$R$1,"",F577)=0,"",IF($E577&gt;Ficha!$R$1,((_xll.ECONOMATICA(Portafolios!$B$19,"Return",$P$9,$B$1)/100)+1)*100,F577))</f>
        <v/>
      </c>
      <c r="R577" s="1" t="str" cm="1">
        <f t="array" ref="R577">IF(IF($E577&gt;Ficha!$R$1,"",G577)=0,"",IF($E577&gt;Ficha!$R$1,((_xll.ECONOMATICA(Portafolios!$F$19,"Return",$P$9,$B$1)/100)+1)*100,G577))</f>
        <v/>
      </c>
      <c r="S577" s="1" t="str" cm="1">
        <f t="array" ref="S577">IF(IF($E577&gt;Ficha!$R$1,"",H577)=0,"",IF($E577&gt;Ficha!$R$1,((_xll.ECONOMATICA(Portafolios!$J$19,"Return",$P$9,$B$1)/100)+1)*100,H577))</f>
        <v/>
      </c>
      <c r="T577" s="1" t="str" cm="1">
        <f t="array" ref="T577">IF(IF($E577&gt;Ficha!$R$1,"",I577)=0,"",IF($E577&gt;Ficha!$R$1,((_xll.ECONOMATICA(Estrategia!A588,"Return",$P$9,$B$1)/100)+1)*100,I577))</f>
        <v/>
      </c>
      <c r="U577" s="1" t="str" cm="1">
        <f t="array" ref="U577">IF(IF($E577&gt;Ficha!$R$1,"",J577)=0,"",IF($E577&gt;Ficha!$R$1,((_xll.ECONOMATICA($U$7,"Return",$P$9,$B$1)/100)+1)*100,J577))</f>
        <v/>
      </c>
      <c r="V577" s="1" t="str">
        <f>IF(IF($E$9&gt;Ficha!$R$1,"",K577)=0,"",IF($E$9&gt;Ficha!$R$1,"",K577))</f>
        <v/>
      </c>
    </row>
    <row r="578" spans="5:22" x14ac:dyDescent="0.3">
      <c r="E578" s="34"/>
      <c r="L578" s="30" t="str">
        <f t="shared" si="37"/>
        <v/>
      </c>
      <c r="M578" s="1" t="str">
        <f t="shared" si="38"/>
        <v/>
      </c>
      <c r="N578" s="1" t="str">
        <f t="shared" si="39"/>
        <v/>
      </c>
      <c r="O578" s="1" t="str">
        <f t="shared" si="40"/>
        <v/>
      </c>
      <c r="P578" s="34" t="str">
        <f>IF(IF(E578&gt;Ficha!$R$1,"",E578)=0,"",IF(E578&gt;Ficha!$R$1,Ficha!$R$1,E578))</f>
        <v/>
      </c>
      <c r="Q578" s="1" t="str" cm="1">
        <f t="array" ref="Q578">IF(IF($E578&gt;Ficha!$R$1,"",F578)=0,"",IF($E578&gt;Ficha!$R$1,((_xll.ECONOMATICA(Portafolios!$B$19,"Return",$P$9,$B$1)/100)+1)*100,F578))</f>
        <v/>
      </c>
      <c r="R578" s="1" t="str" cm="1">
        <f t="array" ref="R578">IF(IF($E578&gt;Ficha!$R$1,"",G578)=0,"",IF($E578&gt;Ficha!$R$1,((_xll.ECONOMATICA(Portafolios!$F$19,"Return",$P$9,$B$1)/100)+1)*100,G578))</f>
        <v/>
      </c>
      <c r="S578" s="1" t="str" cm="1">
        <f t="array" ref="S578">IF(IF($E578&gt;Ficha!$R$1,"",H578)=0,"",IF($E578&gt;Ficha!$R$1,((_xll.ECONOMATICA(Portafolios!$J$19,"Return",$P$9,$B$1)/100)+1)*100,H578))</f>
        <v/>
      </c>
      <c r="T578" s="1" t="str" cm="1">
        <f t="array" ref="T578">IF(IF($E578&gt;Ficha!$R$1,"",I578)=0,"",IF($E578&gt;Ficha!$R$1,((_xll.ECONOMATICA(Estrategia!A589,"Return",$P$9,$B$1)/100)+1)*100,I578))</f>
        <v/>
      </c>
      <c r="U578" s="1" t="str" cm="1">
        <f t="array" ref="U578">IF(IF($E578&gt;Ficha!$R$1,"",J578)=0,"",IF($E578&gt;Ficha!$R$1,((_xll.ECONOMATICA($U$7,"Return",$P$9,$B$1)/100)+1)*100,J578))</f>
        <v/>
      </c>
      <c r="V578" s="1" t="str">
        <f>IF(IF($E$9&gt;Ficha!$R$1,"",K578)=0,"",IF($E$9&gt;Ficha!$R$1,"",K578))</f>
        <v/>
      </c>
    </row>
    <row r="579" spans="5:22" x14ac:dyDescent="0.3">
      <c r="E579" s="34"/>
      <c r="L579" s="30" t="str">
        <f t="shared" si="37"/>
        <v/>
      </c>
      <c r="M579" s="1" t="str">
        <f t="shared" si="38"/>
        <v/>
      </c>
      <c r="N579" s="1" t="str">
        <f t="shared" si="39"/>
        <v/>
      </c>
      <c r="O579" s="1" t="str">
        <f t="shared" si="40"/>
        <v/>
      </c>
      <c r="P579" s="34" t="str">
        <f>IF(IF(E579&gt;Ficha!$R$1,"",E579)=0,"",IF(E579&gt;Ficha!$R$1,Ficha!$R$1,E579))</f>
        <v/>
      </c>
      <c r="Q579" s="1" t="str" cm="1">
        <f t="array" ref="Q579">IF(IF($E579&gt;Ficha!$R$1,"",F579)=0,"",IF($E579&gt;Ficha!$R$1,((_xll.ECONOMATICA(Portafolios!$B$19,"Return",$P$9,$B$1)/100)+1)*100,F579))</f>
        <v/>
      </c>
      <c r="R579" s="1" t="str" cm="1">
        <f t="array" ref="R579">IF(IF($E579&gt;Ficha!$R$1,"",G579)=0,"",IF($E579&gt;Ficha!$R$1,((_xll.ECONOMATICA(Portafolios!$F$19,"Return",$P$9,$B$1)/100)+1)*100,G579))</f>
        <v/>
      </c>
      <c r="S579" s="1" t="str" cm="1">
        <f t="array" ref="S579">IF(IF($E579&gt;Ficha!$R$1,"",H579)=0,"",IF($E579&gt;Ficha!$R$1,((_xll.ECONOMATICA(Portafolios!$J$19,"Return",$P$9,$B$1)/100)+1)*100,H579))</f>
        <v/>
      </c>
      <c r="T579" s="1" t="str" cm="1">
        <f t="array" ref="T579">IF(IF($E579&gt;Ficha!$R$1,"",I579)=0,"",IF($E579&gt;Ficha!$R$1,((_xll.ECONOMATICA(Estrategia!A590,"Return",$P$9,$B$1)/100)+1)*100,I579))</f>
        <v/>
      </c>
      <c r="U579" s="1" t="str" cm="1">
        <f t="array" ref="U579">IF(IF($E579&gt;Ficha!$R$1,"",J579)=0,"",IF($E579&gt;Ficha!$R$1,((_xll.ECONOMATICA($U$7,"Return",$P$9,$B$1)/100)+1)*100,J579))</f>
        <v/>
      </c>
      <c r="V579" s="1" t="str">
        <f>IF(IF($E$9&gt;Ficha!$R$1,"",K579)=0,"",IF($E$9&gt;Ficha!$R$1,"",K579))</f>
        <v/>
      </c>
    </row>
    <row r="580" spans="5:22" x14ac:dyDescent="0.3">
      <c r="E580" s="34"/>
      <c r="L580" s="30" t="str">
        <f t="shared" si="37"/>
        <v/>
      </c>
      <c r="M580" s="1" t="str">
        <f t="shared" si="38"/>
        <v/>
      </c>
      <c r="N580" s="1" t="str">
        <f t="shared" si="39"/>
        <v/>
      </c>
      <c r="O580" s="1" t="str">
        <f t="shared" si="40"/>
        <v/>
      </c>
      <c r="P580" s="34" t="str">
        <f>IF(IF(E580&gt;Ficha!$R$1,"",E580)=0,"",IF(E580&gt;Ficha!$R$1,Ficha!$R$1,E580))</f>
        <v/>
      </c>
      <c r="Q580" s="1" t="str" cm="1">
        <f t="array" ref="Q580">IF(IF($E580&gt;Ficha!$R$1,"",F580)=0,"",IF($E580&gt;Ficha!$R$1,((_xll.ECONOMATICA(Portafolios!$B$19,"Return",$P$9,$B$1)/100)+1)*100,F580))</f>
        <v/>
      </c>
      <c r="R580" s="1" t="str" cm="1">
        <f t="array" ref="R580">IF(IF($E580&gt;Ficha!$R$1,"",G580)=0,"",IF($E580&gt;Ficha!$R$1,((_xll.ECONOMATICA(Portafolios!$F$19,"Return",$P$9,$B$1)/100)+1)*100,G580))</f>
        <v/>
      </c>
      <c r="S580" s="1" t="str" cm="1">
        <f t="array" ref="S580">IF(IF($E580&gt;Ficha!$R$1,"",H580)=0,"",IF($E580&gt;Ficha!$R$1,((_xll.ECONOMATICA(Portafolios!$J$19,"Return",$P$9,$B$1)/100)+1)*100,H580))</f>
        <v/>
      </c>
      <c r="T580" s="1" t="str" cm="1">
        <f t="array" ref="T580">IF(IF($E580&gt;Ficha!$R$1,"",I580)=0,"",IF($E580&gt;Ficha!$R$1,((_xll.ECONOMATICA(Estrategia!A591,"Return",$P$9,$B$1)/100)+1)*100,I580))</f>
        <v/>
      </c>
      <c r="U580" s="1" t="str" cm="1">
        <f t="array" ref="U580">IF(IF($E580&gt;Ficha!$R$1,"",J580)=0,"",IF($E580&gt;Ficha!$R$1,((_xll.ECONOMATICA($U$7,"Return",$P$9,$B$1)/100)+1)*100,J580))</f>
        <v/>
      </c>
      <c r="V580" s="1" t="str">
        <f>IF(IF($E$9&gt;Ficha!$R$1,"",K580)=0,"",IF($E$9&gt;Ficha!$R$1,"",K580))</f>
        <v/>
      </c>
    </row>
    <row r="581" spans="5:22" x14ac:dyDescent="0.3">
      <c r="E581" s="34"/>
      <c r="L581" s="30" t="str">
        <f t="shared" si="37"/>
        <v/>
      </c>
      <c r="M581" s="1" t="str">
        <f t="shared" si="38"/>
        <v/>
      </c>
      <c r="N581" s="1" t="str">
        <f t="shared" si="39"/>
        <v/>
      </c>
      <c r="O581" s="1" t="str">
        <f t="shared" si="40"/>
        <v/>
      </c>
      <c r="P581" s="34" t="str">
        <f>IF(IF(E581&gt;Ficha!$R$1,"",E581)=0,"",IF(E581&gt;Ficha!$R$1,Ficha!$R$1,E581))</f>
        <v/>
      </c>
      <c r="Q581" s="1" t="str" cm="1">
        <f t="array" ref="Q581">IF(IF($E581&gt;Ficha!$R$1,"",F581)=0,"",IF($E581&gt;Ficha!$R$1,((_xll.ECONOMATICA(Portafolios!$B$19,"Return",$P$9,$B$1)/100)+1)*100,F581))</f>
        <v/>
      </c>
      <c r="R581" s="1" t="str" cm="1">
        <f t="array" ref="R581">IF(IF($E581&gt;Ficha!$R$1,"",G581)=0,"",IF($E581&gt;Ficha!$R$1,((_xll.ECONOMATICA(Portafolios!$F$19,"Return",$P$9,$B$1)/100)+1)*100,G581))</f>
        <v/>
      </c>
      <c r="S581" s="1" t="str" cm="1">
        <f t="array" ref="S581">IF(IF($E581&gt;Ficha!$R$1,"",H581)=0,"",IF($E581&gt;Ficha!$R$1,((_xll.ECONOMATICA(Portafolios!$J$19,"Return",$P$9,$B$1)/100)+1)*100,H581))</f>
        <v/>
      </c>
      <c r="T581" s="1" t="str" cm="1">
        <f t="array" ref="T581">IF(IF($E581&gt;Ficha!$R$1,"",I581)=0,"",IF($E581&gt;Ficha!$R$1,((_xll.ECONOMATICA(Estrategia!A592,"Return",$P$9,$B$1)/100)+1)*100,I581))</f>
        <v/>
      </c>
      <c r="U581" s="1" t="str" cm="1">
        <f t="array" ref="U581">IF(IF($E581&gt;Ficha!$R$1,"",J581)=0,"",IF($E581&gt;Ficha!$R$1,((_xll.ECONOMATICA($U$7,"Return",$P$9,$B$1)/100)+1)*100,J581))</f>
        <v/>
      </c>
      <c r="V581" s="1" t="str">
        <f>IF(IF($E$9&gt;Ficha!$R$1,"",K581)=0,"",IF($E$9&gt;Ficha!$R$1,"",K581))</f>
        <v/>
      </c>
    </row>
    <row r="582" spans="5:22" x14ac:dyDescent="0.3">
      <c r="E582" s="34"/>
      <c r="L582" s="30" t="str">
        <f t="shared" si="37"/>
        <v/>
      </c>
      <c r="M582" s="1" t="str">
        <f t="shared" si="38"/>
        <v/>
      </c>
      <c r="N582" s="1" t="str">
        <f t="shared" si="39"/>
        <v/>
      </c>
      <c r="O582" s="1" t="str">
        <f t="shared" si="40"/>
        <v/>
      </c>
      <c r="P582" s="34" t="str">
        <f>IF(IF(E582&gt;Ficha!$R$1,"",E582)=0,"",IF(E582&gt;Ficha!$R$1,Ficha!$R$1,E582))</f>
        <v/>
      </c>
      <c r="Q582" s="1" t="str" cm="1">
        <f t="array" ref="Q582">IF(IF($E582&gt;Ficha!$R$1,"",F582)=0,"",IF($E582&gt;Ficha!$R$1,((_xll.ECONOMATICA(Portafolios!$B$19,"Return",$P$9,$B$1)/100)+1)*100,F582))</f>
        <v/>
      </c>
      <c r="R582" s="1" t="str" cm="1">
        <f t="array" ref="R582">IF(IF($E582&gt;Ficha!$R$1,"",G582)=0,"",IF($E582&gt;Ficha!$R$1,((_xll.ECONOMATICA(Portafolios!$F$19,"Return",$P$9,$B$1)/100)+1)*100,G582))</f>
        <v/>
      </c>
      <c r="S582" s="1" t="str" cm="1">
        <f t="array" ref="S582">IF(IF($E582&gt;Ficha!$R$1,"",H582)=0,"",IF($E582&gt;Ficha!$R$1,((_xll.ECONOMATICA(Portafolios!$J$19,"Return",$P$9,$B$1)/100)+1)*100,H582))</f>
        <v/>
      </c>
      <c r="T582" s="1" t="str" cm="1">
        <f t="array" ref="T582">IF(IF($E582&gt;Ficha!$R$1,"",I582)=0,"",IF($E582&gt;Ficha!$R$1,((_xll.ECONOMATICA(Estrategia!A593,"Return",$P$9,$B$1)/100)+1)*100,I582))</f>
        <v/>
      </c>
      <c r="U582" s="1" t="str" cm="1">
        <f t="array" ref="U582">IF(IF($E582&gt;Ficha!$R$1,"",J582)=0,"",IF($E582&gt;Ficha!$R$1,((_xll.ECONOMATICA($U$7,"Return",$P$9,$B$1)/100)+1)*100,J582))</f>
        <v/>
      </c>
      <c r="V582" s="1" t="str">
        <f>IF(IF($E$9&gt;Ficha!$R$1,"",K582)=0,"",IF($E$9&gt;Ficha!$R$1,"",K582))</f>
        <v/>
      </c>
    </row>
    <row r="583" spans="5:22" x14ac:dyDescent="0.3">
      <c r="E583" s="34"/>
      <c r="L583" s="30" t="str">
        <f t="shared" si="37"/>
        <v/>
      </c>
      <c r="M583" s="1" t="str">
        <f t="shared" si="38"/>
        <v/>
      </c>
      <c r="N583" s="1" t="str">
        <f t="shared" si="39"/>
        <v/>
      </c>
      <c r="O583" s="1" t="str">
        <f t="shared" si="40"/>
        <v/>
      </c>
      <c r="P583" s="34" t="str">
        <f>IF(IF(E583&gt;Ficha!$R$1,"",E583)=0,"",IF(E583&gt;Ficha!$R$1,Ficha!$R$1,E583))</f>
        <v/>
      </c>
      <c r="Q583" s="1" t="str" cm="1">
        <f t="array" ref="Q583">IF(IF($E583&gt;Ficha!$R$1,"",F583)=0,"",IF($E583&gt;Ficha!$R$1,((_xll.ECONOMATICA(Portafolios!$B$19,"Return",$P$9,$B$1)/100)+1)*100,F583))</f>
        <v/>
      </c>
      <c r="R583" s="1" t="str" cm="1">
        <f t="array" ref="R583">IF(IF($E583&gt;Ficha!$R$1,"",G583)=0,"",IF($E583&gt;Ficha!$R$1,((_xll.ECONOMATICA(Portafolios!$F$19,"Return",$P$9,$B$1)/100)+1)*100,G583))</f>
        <v/>
      </c>
      <c r="S583" s="1" t="str" cm="1">
        <f t="array" ref="S583">IF(IF($E583&gt;Ficha!$R$1,"",H583)=0,"",IF($E583&gt;Ficha!$R$1,((_xll.ECONOMATICA(Portafolios!$J$19,"Return",$P$9,$B$1)/100)+1)*100,H583))</f>
        <v/>
      </c>
      <c r="T583" s="1" t="str" cm="1">
        <f t="array" ref="T583">IF(IF($E583&gt;Ficha!$R$1,"",I583)=0,"",IF($E583&gt;Ficha!$R$1,((_xll.ECONOMATICA(Estrategia!A594,"Return",$P$9,$B$1)/100)+1)*100,I583))</f>
        <v/>
      </c>
      <c r="U583" s="1" t="str" cm="1">
        <f t="array" ref="U583">IF(IF($E583&gt;Ficha!$R$1,"",J583)=0,"",IF($E583&gt;Ficha!$R$1,((_xll.ECONOMATICA($U$7,"Return",$P$9,$B$1)/100)+1)*100,J583))</f>
        <v/>
      </c>
      <c r="V583" s="1" t="str">
        <f>IF(IF($E$9&gt;Ficha!$R$1,"",K583)=0,"",IF($E$9&gt;Ficha!$R$1,"",K583))</f>
        <v/>
      </c>
    </row>
    <row r="584" spans="5:22" x14ac:dyDescent="0.3">
      <c r="E584" s="34"/>
      <c r="L584" s="30" t="str">
        <f t="shared" si="37"/>
        <v/>
      </c>
      <c r="M584" s="1" t="str">
        <f t="shared" si="38"/>
        <v/>
      </c>
      <c r="N584" s="1" t="str">
        <f t="shared" si="39"/>
        <v/>
      </c>
      <c r="O584" s="1" t="str">
        <f t="shared" si="40"/>
        <v/>
      </c>
      <c r="P584" s="34" t="str">
        <f>IF(IF(E584&gt;Ficha!$R$1,"",E584)=0,"",IF(E584&gt;Ficha!$R$1,Ficha!$R$1,E584))</f>
        <v/>
      </c>
      <c r="Q584" s="1" t="str" cm="1">
        <f t="array" ref="Q584">IF(IF($E584&gt;Ficha!$R$1,"",F584)=0,"",IF($E584&gt;Ficha!$R$1,((_xll.ECONOMATICA(Portafolios!$B$19,"Return",$P$9,$B$1)/100)+1)*100,F584))</f>
        <v/>
      </c>
      <c r="R584" s="1" t="str" cm="1">
        <f t="array" ref="R584">IF(IF($E584&gt;Ficha!$R$1,"",G584)=0,"",IF($E584&gt;Ficha!$R$1,((_xll.ECONOMATICA(Portafolios!$F$19,"Return",$P$9,$B$1)/100)+1)*100,G584))</f>
        <v/>
      </c>
      <c r="S584" s="1" t="str" cm="1">
        <f t="array" ref="S584">IF(IF($E584&gt;Ficha!$R$1,"",H584)=0,"",IF($E584&gt;Ficha!$R$1,((_xll.ECONOMATICA(Portafolios!$J$19,"Return",$P$9,$B$1)/100)+1)*100,H584))</f>
        <v/>
      </c>
      <c r="T584" s="1" t="str" cm="1">
        <f t="array" ref="T584">IF(IF($E584&gt;Ficha!$R$1,"",I584)=0,"",IF($E584&gt;Ficha!$R$1,((_xll.ECONOMATICA(Estrategia!A595,"Return",$P$9,$B$1)/100)+1)*100,I584))</f>
        <v/>
      </c>
      <c r="U584" s="1" t="str" cm="1">
        <f t="array" ref="U584">IF(IF($E584&gt;Ficha!$R$1,"",J584)=0,"",IF($E584&gt;Ficha!$R$1,((_xll.ECONOMATICA($U$7,"Return",$P$9,$B$1)/100)+1)*100,J584))</f>
        <v/>
      </c>
      <c r="V584" s="1" t="str">
        <f>IF(IF($E$9&gt;Ficha!$R$1,"",K584)=0,"",IF($E$9&gt;Ficha!$R$1,"",K584))</f>
        <v/>
      </c>
    </row>
    <row r="585" spans="5:22" x14ac:dyDescent="0.3">
      <c r="E585" s="34"/>
      <c r="L585" s="30" t="str">
        <f t="shared" si="37"/>
        <v/>
      </c>
      <c r="M585" s="1" t="str">
        <f t="shared" si="38"/>
        <v/>
      </c>
      <c r="N585" s="1" t="str">
        <f t="shared" si="39"/>
        <v/>
      </c>
      <c r="O585" s="1" t="str">
        <f t="shared" si="40"/>
        <v/>
      </c>
      <c r="P585" s="34" t="str">
        <f>IF(IF(E585&gt;Ficha!$R$1,"",E585)=0,"",IF(E585&gt;Ficha!$R$1,Ficha!$R$1,E585))</f>
        <v/>
      </c>
      <c r="Q585" s="1" t="str" cm="1">
        <f t="array" ref="Q585">IF(IF($E585&gt;Ficha!$R$1,"",F585)=0,"",IF($E585&gt;Ficha!$R$1,((_xll.ECONOMATICA(Portafolios!$B$19,"Return",$P$9,$B$1)/100)+1)*100,F585))</f>
        <v/>
      </c>
      <c r="R585" s="1" t="str" cm="1">
        <f t="array" ref="R585">IF(IF($E585&gt;Ficha!$R$1,"",G585)=0,"",IF($E585&gt;Ficha!$R$1,((_xll.ECONOMATICA(Portafolios!$F$19,"Return",$P$9,$B$1)/100)+1)*100,G585))</f>
        <v/>
      </c>
      <c r="S585" s="1" t="str" cm="1">
        <f t="array" ref="S585">IF(IF($E585&gt;Ficha!$R$1,"",H585)=0,"",IF($E585&gt;Ficha!$R$1,((_xll.ECONOMATICA(Portafolios!$J$19,"Return",$P$9,$B$1)/100)+1)*100,H585))</f>
        <v/>
      </c>
      <c r="T585" s="1" t="str" cm="1">
        <f t="array" ref="T585">IF(IF($E585&gt;Ficha!$R$1,"",I585)=0,"",IF($E585&gt;Ficha!$R$1,((_xll.ECONOMATICA(Estrategia!A596,"Return",$P$9,$B$1)/100)+1)*100,I585))</f>
        <v/>
      </c>
      <c r="U585" s="1" t="str" cm="1">
        <f t="array" ref="U585">IF(IF($E585&gt;Ficha!$R$1,"",J585)=0,"",IF($E585&gt;Ficha!$R$1,((_xll.ECONOMATICA($U$7,"Return",$P$9,$B$1)/100)+1)*100,J585))</f>
        <v/>
      </c>
      <c r="V585" s="1" t="str">
        <f>IF(IF($E$9&gt;Ficha!$R$1,"",K585)=0,"",IF($E$9&gt;Ficha!$R$1,"",K585))</f>
        <v/>
      </c>
    </row>
    <row r="586" spans="5:22" x14ac:dyDescent="0.3">
      <c r="E586" s="34"/>
      <c r="L586" s="30" t="str">
        <f t="shared" si="37"/>
        <v/>
      </c>
      <c r="M586" s="1" t="str">
        <f t="shared" si="38"/>
        <v/>
      </c>
      <c r="N586" s="1" t="str">
        <f t="shared" si="39"/>
        <v/>
      </c>
      <c r="O586" s="1" t="str">
        <f t="shared" si="40"/>
        <v/>
      </c>
      <c r="P586" s="34" t="str">
        <f>IF(IF(E586&gt;Ficha!$R$1,"",E586)=0,"",IF(E586&gt;Ficha!$R$1,Ficha!$R$1,E586))</f>
        <v/>
      </c>
      <c r="Q586" s="1" t="str" cm="1">
        <f t="array" ref="Q586">IF(IF($E586&gt;Ficha!$R$1,"",F586)=0,"",IF($E586&gt;Ficha!$R$1,((_xll.ECONOMATICA(Portafolios!$B$19,"Return",$P$9,$B$1)/100)+1)*100,F586))</f>
        <v/>
      </c>
      <c r="R586" s="1" t="str" cm="1">
        <f t="array" ref="R586">IF(IF($E586&gt;Ficha!$R$1,"",G586)=0,"",IF($E586&gt;Ficha!$R$1,((_xll.ECONOMATICA(Portafolios!$F$19,"Return",$P$9,$B$1)/100)+1)*100,G586))</f>
        <v/>
      </c>
      <c r="S586" s="1" t="str" cm="1">
        <f t="array" ref="S586">IF(IF($E586&gt;Ficha!$R$1,"",H586)=0,"",IF($E586&gt;Ficha!$R$1,((_xll.ECONOMATICA(Portafolios!$J$19,"Return",$P$9,$B$1)/100)+1)*100,H586))</f>
        <v/>
      </c>
      <c r="T586" s="1" t="str" cm="1">
        <f t="array" ref="T586">IF(IF($E586&gt;Ficha!$R$1,"",I586)=0,"",IF($E586&gt;Ficha!$R$1,((_xll.ECONOMATICA(Estrategia!A597,"Return",$P$9,$B$1)/100)+1)*100,I586))</f>
        <v/>
      </c>
      <c r="U586" s="1" t="str" cm="1">
        <f t="array" ref="U586">IF(IF($E586&gt;Ficha!$R$1,"",J586)=0,"",IF($E586&gt;Ficha!$R$1,((_xll.ECONOMATICA($U$7,"Return",$P$9,$B$1)/100)+1)*100,J586))</f>
        <v/>
      </c>
      <c r="V586" s="1" t="str">
        <f>IF(IF($E$9&gt;Ficha!$R$1,"",K586)=0,"",IF($E$9&gt;Ficha!$R$1,"",K586))</f>
        <v/>
      </c>
    </row>
    <row r="587" spans="5:22" x14ac:dyDescent="0.3">
      <c r="E587" s="34"/>
      <c r="L587" s="30" t="str">
        <f t="shared" si="37"/>
        <v/>
      </c>
      <c r="M587" s="1" t="str">
        <f t="shared" si="38"/>
        <v/>
      </c>
      <c r="N587" s="1" t="str">
        <f t="shared" si="39"/>
        <v/>
      </c>
      <c r="O587" s="1" t="str">
        <f t="shared" si="40"/>
        <v/>
      </c>
      <c r="P587" s="34" t="str">
        <f>IF(IF(E587&gt;Ficha!$R$1,"",E587)=0,"",IF(E587&gt;Ficha!$R$1,Ficha!$R$1,E587))</f>
        <v/>
      </c>
      <c r="Q587" s="1" t="str" cm="1">
        <f t="array" ref="Q587">IF(IF($E587&gt;Ficha!$R$1,"",F587)=0,"",IF($E587&gt;Ficha!$R$1,((_xll.ECONOMATICA(Portafolios!$B$19,"Return",$P$9,$B$1)/100)+1)*100,F587))</f>
        <v/>
      </c>
      <c r="R587" s="1" t="str" cm="1">
        <f t="array" ref="R587">IF(IF($E587&gt;Ficha!$R$1,"",G587)=0,"",IF($E587&gt;Ficha!$R$1,((_xll.ECONOMATICA(Portafolios!$F$19,"Return",$P$9,$B$1)/100)+1)*100,G587))</f>
        <v/>
      </c>
      <c r="S587" s="1" t="str" cm="1">
        <f t="array" ref="S587">IF(IF($E587&gt;Ficha!$R$1,"",H587)=0,"",IF($E587&gt;Ficha!$R$1,((_xll.ECONOMATICA(Portafolios!$J$19,"Return",$P$9,$B$1)/100)+1)*100,H587))</f>
        <v/>
      </c>
      <c r="T587" s="1" t="str" cm="1">
        <f t="array" ref="T587">IF(IF($E587&gt;Ficha!$R$1,"",I587)=0,"",IF($E587&gt;Ficha!$R$1,((_xll.ECONOMATICA(Estrategia!A598,"Return",$P$9,$B$1)/100)+1)*100,I587))</f>
        <v/>
      </c>
      <c r="U587" s="1" t="str" cm="1">
        <f t="array" ref="U587">IF(IF($E587&gt;Ficha!$R$1,"",J587)=0,"",IF($E587&gt;Ficha!$R$1,((_xll.ECONOMATICA($U$7,"Return",$P$9,$B$1)/100)+1)*100,J587))</f>
        <v/>
      </c>
      <c r="V587" s="1" t="str">
        <f>IF(IF($E$9&gt;Ficha!$R$1,"",K587)=0,"",IF($E$9&gt;Ficha!$R$1,"",K587))</f>
        <v/>
      </c>
    </row>
    <row r="588" spans="5:22" x14ac:dyDescent="0.3">
      <c r="E588" s="34"/>
      <c r="L588" s="30" t="str">
        <f t="shared" si="37"/>
        <v/>
      </c>
      <c r="M588" s="1" t="str">
        <f t="shared" si="38"/>
        <v/>
      </c>
      <c r="N588" s="1" t="str">
        <f t="shared" si="39"/>
        <v/>
      </c>
      <c r="O588" s="1" t="str">
        <f t="shared" si="40"/>
        <v/>
      </c>
      <c r="P588" s="34" t="str">
        <f>IF(IF(E588&gt;Ficha!$R$1,"",E588)=0,"",IF(E588&gt;Ficha!$R$1,Ficha!$R$1,E588))</f>
        <v/>
      </c>
      <c r="Q588" s="1" t="str" cm="1">
        <f t="array" ref="Q588">IF(IF($E588&gt;Ficha!$R$1,"",F588)=0,"",IF($E588&gt;Ficha!$R$1,((_xll.ECONOMATICA(Portafolios!$B$19,"Return",$P$9,$B$1)/100)+1)*100,F588))</f>
        <v/>
      </c>
      <c r="R588" s="1" t="str" cm="1">
        <f t="array" ref="R588">IF(IF($E588&gt;Ficha!$R$1,"",G588)=0,"",IF($E588&gt;Ficha!$R$1,((_xll.ECONOMATICA(Portafolios!$F$19,"Return",$P$9,$B$1)/100)+1)*100,G588))</f>
        <v/>
      </c>
      <c r="S588" s="1" t="str" cm="1">
        <f t="array" ref="S588">IF(IF($E588&gt;Ficha!$R$1,"",H588)=0,"",IF($E588&gt;Ficha!$R$1,((_xll.ECONOMATICA(Portafolios!$J$19,"Return",$P$9,$B$1)/100)+1)*100,H588))</f>
        <v/>
      </c>
      <c r="T588" s="1" t="str" cm="1">
        <f t="array" ref="T588">IF(IF($E588&gt;Ficha!$R$1,"",I588)=0,"",IF($E588&gt;Ficha!$R$1,((_xll.ECONOMATICA(Estrategia!A599,"Return",$P$9,$B$1)/100)+1)*100,I588))</f>
        <v/>
      </c>
      <c r="U588" s="1" t="str" cm="1">
        <f t="array" ref="U588">IF(IF($E588&gt;Ficha!$R$1,"",J588)=0,"",IF($E588&gt;Ficha!$R$1,((_xll.ECONOMATICA($U$7,"Return",$P$9,$B$1)/100)+1)*100,J588))</f>
        <v/>
      </c>
      <c r="V588" s="1" t="str">
        <f>IF(IF($E$9&gt;Ficha!$R$1,"",K588)=0,"",IF($E$9&gt;Ficha!$R$1,"",K588))</f>
        <v/>
      </c>
    </row>
    <row r="589" spans="5:22" x14ac:dyDescent="0.3">
      <c r="E589" s="34"/>
      <c r="L589" s="30" t="str">
        <f t="shared" si="37"/>
        <v/>
      </c>
      <c r="M589" s="1" t="str">
        <f t="shared" si="38"/>
        <v/>
      </c>
      <c r="N589" s="1" t="str">
        <f t="shared" si="39"/>
        <v/>
      </c>
      <c r="O589" s="1" t="str">
        <f t="shared" si="40"/>
        <v/>
      </c>
      <c r="P589" s="34" t="str">
        <f>IF(IF(E589&gt;Ficha!$R$1,"",E589)=0,"",IF(E589&gt;Ficha!$R$1,Ficha!$R$1,E589))</f>
        <v/>
      </c>
      <c r="Q589" s="1" t="str" cm="1">
        <f t="array" ref="Q589">IF(IF($E589&gt;Ficha!$R$1,"",F589)=0,"",IF($E589&gt;Ficha!$R$1,((_xll.ECONOMATICA(Portafolios!$B$19,"Return",$P$9,$B$1)/100)+1)*100,F589))</f>
        <v/>
      </c>
      <c r="R589" s="1" t="str" cm="1">
        <f t="array" ref="R589">IF(IF($E589&gt;Ficha!$R$1,"",G589)=0,"",IF($E589&gt;Ficha!$R$1,((_xll.ECONOMATICA(Portafolios!$F$19,"Return",$P$9,$B$1)/100)+1)*100,G589))</f>
        <v/>
      </c>
      <c r="S589" s="1" t="str" cm="1">
        <f t="array" ref="S589">IF(IF($E589&gt;Ficha!$R$1,"",H589)=0,"",IF($E589&gt;Ficha!$R$1,((_xll.ECONOMATICA(Portafolios!$J$19,"Return",$P$9,$B$1)/100)+1)*100,H589))</f>
        <v/>
      </c>
      <c r="T589" s="1" t="str" cm="1">
        <f t="array" ref="T589">IF(IF($E589&gt;Ficha!$R$1,"",I589)=0,"",IF($E589&gt;Ficha!$R$1,((_xll.ECONOMATICA(Estrategia!A600,"Return",$P$9,$B$1)/100)+1)*100,I589))</f>
        <v/>
      </c>
      <c r="U589" s="1" t="str" cm="1">
        <f t="array" ref="U589">IF(IF($E589&gt;Ficha!$R$1,"",J589)=0,"",IF($E589&gt;Ficha!$R$1,((_xll.ECONOMATICA($U$7,"Return",$P$9,$B$1)/100)+1)*100,J589))</f>
        <v/>
      </c>
      <c r="V589" s="1" t="str">
        <f>IF(IF($E$9&gt;Ficha!$R$1,"",K589)=0,"",IF($E$9&gt;Ficha!$R$1,"",K589))</f>
        <v/>
      </c>
    </row>
    <row r="590" spans="5:22" x14ac:dyDescent="0.3">
      <c r="E590" s="34"/>
      <c r="L590" s="30" t="str">
        <f t="shared" si="37"/>
        <v/>
      </c>
      <c r="M590" s="1" t="str">
        <f t="shared" si="38"/>
        <v/>
      </c>
      <c r="N590" s="1" t="str">
        <f t="shared" si="39"/>
        <v/>
      </c>
      <c r="O590" s="1" t="str">
        <f t="shared" si="40"/>
        <v/>
      </c>
      <c r="P590" s="34" t="str">
        <f>IF(IF(E590&gt;Ficha!$R$1,"",E590)=0,"",IF(E590&gt;Ficha!$R$1,Ficha!$R$1,E590))</f>
        <v/>
      </c>
      <c r="Q590" s="1" t="str" cm="1">
        <f t="array" ref="Q590">IF(IF($E590&gt;Ficha!$R$1,"",F590)=0,"",IF($E590&gt;Ficha!$R$1,((_xll.ECONOMATICA(Portafolios!$B$19,"Return",$P$9,$B$1)/100)+1)*100,F590))</f>
        <v/>
      </c>
      <c r="R590" s="1" t="str" cm="1">
        <f t="array" ref="R590">IF(IF($E590&gt;Ficha!$R$1,"",G590)=0,"",IF($E590&gt;Ficha!$R$1,((_xll.ECONOMATICA(Portafolios!$F$19,"Return",$P$9,$B$1)/100)+1)*100,G590))</f>
        <v/>
      </c>
      <c r="S590" s="1" t="str" cm="1">
        <f t="array" ref="S590">IF(IF($E590&gt;Ficha!$R$1,"",H590)=0,"",IF($E590&gt;Ficha!$R$1,((_xll.ECONOMATICA(Portafolios!$J$19,"Return",$P$9,$B$1)/100)+1)*100,H590))</f>
        <v/>
      </c>
      <c r="T590" s="1" t="str" cm="1">
        <f t="array" ref="T590">IF(IF($E590&gt;Ficha!$R$1,"",I590)=0,"",IF($E590&gt;Ficha!$R$1,((_xll.ECONOMATICA(Estrategia!A601,"Return",$P$9,$B$1)/100)+1)*100,I590))</f>
        <v/>
      </c>
      <c r="U590" s="1" t="str" cm="1">
        <f t="array" ref="U590">IF(IF($E590&gt;Ficha!$R$1,"",J590)=0,"",IF($E590&gt;Ficha!$R$1,((_xll.ECONOMATICA($U$7,"Return",$P$9,$B$1)/100)+1)*100,J590))</f>
        <v/>
      </c>
      <c r="V590" s="1" t="str">
        <f>IF(IF($E$9&gt;Ficha!$R$1,"",K590)=0,"",IF($E$9&gt;Ficha!$R$1,"",K590))</f>
        <v/>
      </c>
    </row>
    <row r="591" spans="5:22" x14ac:dyDescent="0.3">
      <c r="E591" s="34"/>
      <c r="L591" s="30" t="str">
        <f t="shared" si="37"/>
        <v/>
      </c>
      <c r="M591" s="1" t="str">
        <f t="shared" si="38"/>
        <v/>
      </c>
      <c r="N591" s="1" t="str">
        <f t="shared" si="39"/>
        <v/>
      </c>
      <c r="O591" s="1" t="str">
        <f t="shared" si="40"/>
        <v/>
      </c>
      <c r="P591" s="34" t="str">
        <f>IF(IF(E591&gt;Ficha!$R$1,"",E591)=0,"",IF(E591&gt;Ficha!$R$1,Ficha!$R$1,E591))</f>
        <v/>
      </c>
      <c r="Q591" s="1" t="str" cm="1">
        <f t="array" ref="Q591">IF(IF($E591&gt;Ficha!$R$1,"",F591)=0,"",IF($E591&gt;Ficha!$R$1,((_xll.ECONOMATICA(Portafolios!$B$19,"Return",$P$9,$B$1)/100)+1)*100,F591))</f>
        <v/>
      </c>
      <c r="R591" s="1" t="str" cm="1">
        <f t="array" ref="R591">IF(IF($E591&gt;Ficha!$R$1,"",G591)=0,"",IF($E591&gt;Ficha!$R$1,((_xll.ECONOMATICA(Portafolios!$F$19,"Return",$P$9,$B$1)/100)+1)*100,G591))</f>
        <v/>
      </c>
      <c r="S591" s="1" t="str" cm="1">
        <f t="array" ref="S591">IF(IF($E591&gt;Ficha!$R$1,"",H591)=0,"",IF($E591&gt;Ficha!$R$1,((_xll.ECONOMATICA(Portafolios!$J$19,"Return",$P$9,$B$1)/100)+1)*100,H591))</f>
        <v/>
      </c>
      <c r="T591" s="1" t="str" cm="1">
        <f t="array" ref="T591">IF(IF($E591&gt;Ficha!$R$1,"",I591)=0,"",IF($E591&gt;Ficha!$R$1,((_xll.ECONOMATICA(Estrategia!A602,"Return",$P$9,$B$1)/100)+1)*100,I591))</f>
        <v/>
      </c>
      <c r="U591" s="1" t="str" cm="1">
        <f t="array" ref="U591">IF(IF($E591&gt;Ficha!$R$1,"",J591)=0,"",IF($E591&gt;Ficha!$R$1,((_xll.ECONOMATICA($U$7,"Return",$P$9,$B$1)/100)+1)*100,J591))</f>
        <v/>
      </c>
      <c r="V591" s="1" t="str">
        <f>IF(IF($E$9&gt;Ficha!$R$1,"",K591)=0,"",IF($E$9&gt;Ficha!$R$1,"",K591))</f>
        <v/>
      </c>
    </row>
    <row r="592" spans="5:22" x14ac:dyDescent="0.3">
      <c r="E592" s="34"/>
      <c r="L592" s="30" t="str">
        <f t="shared" si="37"/>
        <v/>
      </c>
      <c r="M592" s="1" t="str">
        <f t="shared" si="38"/>
        <v/>
      </c>
      <c r="N592" s="1" t="str">
        <f t="shared" si="39"/>
        <v/>
      </c>
      <c r="O592" s="1" t="str">
        <f t="shared" si="40"/>
        <v/>
      </c>
      <c r="P592" s="34" t="str">
        <f>IF(IF(E592&gt;Ficha!$R$1,"",E592)=0,"",IF(E592&gt;Ficha!$R$1,Ficha!$R$1,E592))</f>
        <v/>
      </c>
      <c r="Q592" s="1" t="str" cm="1">
        <f t="array" ref="Q592">IF(IF($E592&gt;Ficha!$R$1,"",F592)=0,"",IF($E592&gt;Ficha!$R$1,((_xll.ECONOMATICA(Portafolios!$B$19,"Return",$P$9,$B$1)/100)+1)*100,F592))</f>
        <v/>
      </c>
      <c r="R592" s="1" t="str" cm="1">
        <f t="array" ref="R592">IF(IF($E592&gt;Ficha!$R$1,"",G592)=0,"",IF($E592&gt;Ficha!$R$1,((_xll.ECONOMATICA(Portafolios!$F$19,"Return",$P$9,$B$1)/100)+1)*100,G592))</f>
        <v/>
      </c>
      <c r="S592" s="1" t="str" cm="1">
        <f t="array" ref="S592">IF(IF($E592&gt;Ficha!$R$1,"",H592)=0,"",IF($E592&gt;Ficha!$R$1,((_xll.ECONOMATICA(Portafolios!$J$19,"Return",$P$9,$B$1)/100)+1)*100,H592))</f>
        <v/>
      </c>
      <c r="T592" s="1" t="str" cm="1">
        <f t="array" ref="T592">IF(IF($E592&gt;Ficha!$R$1,"",I592)=0,"",IF($E592&gt;Ficha!$R$1,((_xll.ECONOMATICA(Estrategia!A603,"Return",$P$9,$B$1)/100)+1)*100,I592))</f>
        <v/>
      </c>
      <c r="U592" s="1" t="str" cm="1">
        <f t="array" ref="U592">IF(IF($E592&gt;Ficha!$R$1,"",J592)=0,"",IF($E592&gt;Ficha!$R$1,((_xll.ECONOMATICA($U$7,"Return",$P$9,$B$1)/100)+1)*100,J592))</f>
        <v/>
      </c>
      <c r="V592" s="1" t="str">
        <f>IF(IF($E$9&gt;Ficha!$R$1,"",K592)=0,"",IF($E$9&gt;Ficha!$R$1,"",K592))</f>
        <v/>
      </c>
    </row>
    <row r="593" spans="5:22" x14ac:dyDescent="0.3">
      <c r="E593" s="34"/>
      <c r="L593" s="30" t="str">
        <f t="shared" si="37"/>
        <v/>
      </c>
      <c r="M593" s="1" t="str">
        <f t="shared" si="38"/>
        <v/>
      </c>
      <c r="N593" s="1" t="str">
        <f t="shared" si="39"/>
        <v/>
      </c>
      <c r="O593" s="1" t="str">
        <f t="shared" si="40"/>
        <v/>
      </c>
      <c r="P593" s="34" t="str">
        <f>IF(IF(E593&gt;Ficha!$R$1,"",E593)=0,"",IF(E593&gt;Ficha!$R$1,Ficha!$R$1,E593))</f>
        <v/>
      </c>
      <c r="Q593" s="1" t="str" cm="1">
        <f t="array" ref="Q593">IF(IF($E593&gt;Ficha!$R$1,"",F593)=0,"",IF($E593&gt;Ficha!$R$1,((_xll.ECONOMATICA(Portafolios!$B$19,"Return",$P$9,$B$1)/100)+1)*100,F593))</f>
        <v/>
      </c>
      <c r="R593" s="1" t="str" cm="1">
        <f t="array" ref="R593">IF(IF($E593&gt;Ficha!$R$1,"",G593)=0,"",IF($E593&gt;Ficha!$R$1,((_xll.ECONOMATICA(Portafolios!$F$19,"Return",$P$9,$B$1)/100)+1)*100,G593))</f>
        <v/>
      </c>
      <c r="S593" s="1" t="str" cm="1">
        <f t="array" ref="S593">IF(IF($E593&gt;Ficha!$R$1,"",H593)=0,"",IF($E593&gt;Ficha!$R$1,((_xll.ECONOMATICA(Portafolios!$J$19,"Return",$P$9,$B$1)/100)+1)*100,H593))</f>
        <v/>
      </c>
      <c r="T593" s="1" t="str" cm="1">
        <f t="array" ref="T593">IF(IF($E593&gt;Ficha!$R$1,"",I593)=0,"",IF($E593&gt;Ficha!$R$1,((_xll.ECONOMATICA(Estrategia!A604,"Return",$P$9,$B$1)/100)+1)*100,I593))</f>
        <v/>
      </c>
      <c r="U593" s="1" t="str" cm="1">
        <f t="array" ref="U593">IF(IF($E593&gt;Ficha!$R$1,"",J593)=0,"",IF($E593&gt;Ficha!$R$1,((_xll.ECONOMATICA($U$7,"Return",$P$9,$B$1)/100)+1)*100,J593))</f>
        <v/>
      </c>
      <c r="V593" s="1" t="str">
        <f>IF(IF($E$9&gt;Ficha!$R$1,"",K593)=0,"",IF($E$9&gt;Ficha!$R$1,"",K593))</f>
        <v/>
      </c>
    </row>
    <row r="594" spans="5:22" x14ac:dyDescent="0.3">
      <c r="E594" s="34"/>
      <c r="L594" s="30" t="str">
        <f t="shared" si="37"/>
        <v/>
      </c>
      <c r="M594" s="1" t="str">
        <f t="shared" si="38"/>
        <v/>
      </c>
      <c r="N594" s="1" t="str">
        <f t="shared" si="39"/>
        <v/>
      </c>
      <c r="O594" s="1" t="str">
        <f t="shared" si="40"/>
        <v/>
      </c>
      <c r="P594" s="34" t="str">
        <f>IF(IF(E594&gt;Ficha!$R$1,"",E594)=0,"",IF(E594&gt;Ficha!$R$1,Ficha!$R$1,E594))</f>
        <v/>
      </c>
      <c r="Q594" s="1" t="str" cm="1">
        <f t="array" ref="Q594">IF(IF($E594&gt;Ficha!$R$1,"",F594)=0,"",IF($E594&gt;Ficha!$R$1,((_xll.ECONOMATICA(Portafolios!$B$19,"Return",$P$9,$B$1)/100)+1)*100,F594))</f>
        <v/>
      </c>
      <c r="R594" s="1" t="str" cm="1">
        <f t="array" ref="R594">IF(IF($E594&gt;Ficha!$R$1,"",G594)=0,"",IF($E594&gt;Ficha!$R$1,((_xll.ECONOMATICA(Portafolios!$F$19,"Return",$P$9,$B$1)/100)+1)*100,G594))</f>
        <v/>
      </c>
      <c r="S594" s="1" t="str" cm="1">
        <f t="array" ref="S594">IF(IF($E594&gt;Ficha!$R$1,"",H594)=0,"",IF($E594&gt;Ficha!$R$1,((_xll.ECONOMATICA(Portafolios!$J$19,"Return",$P$9,$B$1)/100)+1)*100,H594))</f>
        <v/>
      </c>
      <c r="T594" s="1" t="str" cm="1">
        <f t="array" ref="T594">IF(IF($E594&gt;Ficha!$R$1,"",I594)=0,"",IF($E594&gt;Ficha!$R$1,((_xll.ECONOMATICA(Estrategia!A605,"Return",$P$9,$B$1)/100)+1)*100,I594))</f>
        <v/>
      </c>
      <c r="U594" s="1" t="str" cm="1">
        <f t="array" ref="U594">IF(IF($E594&gt;Ficha!$R$1,"",J594)=0,"",IF($E594&gt;Ficha!$R$1,((_xll.ECONOMATICA($U$7,"Return",$P$9,$B$1)/100)+1)*100,J594))</f>
        <v/>
      </c>
      <c r="V594" s="1" t="str">
        <f>IF(IF($E$9&gt;Ficha!$R$1,"",K594)=0,"",IF($E$9&gt;Ficha!$R$1,"",K594))</f>
        <v/>
      </c>
    </row>
    <row r="595" spans="5:22" x14ac:dyDescent="0.3">
      <c r="E595" s="34"/>
      <c r="L595" s="30" t="str">
        <f t="shared" si="37"/>
        <v/>
      </c>
      <c r="M595" s="1" t="str">
        <f t="shared" si="38"/>
        <v/>
      </c>
      <c r="N595" s="1" t="str">
        <f t="shared" si="39"/>
        <v/>
      </c>
      <c r="O595" s="1" t="str">
        <f t="shared" si="40"/>
        <v/>
      </c>
      <c r="P595" s="34" t="str">
        <f>IF(IF(E595&gt;Ficha!$R$1,"",E595)=0,"",IF(E595&gt;Ficha!$R$1,Ficha!$R$1,E595))</f>
        <v/>
      </c>
      <c r="Q595" s="1" t="str" cm="1">
        <f t="array" ref="Q595">IF(IF($E595&gt;Ficha!$R$1,"",F595)=0,"",IF($E595&gt;Ficha!$R$1,((_xll.ECONOMATICA(Portafolios!$B$19,"Return",$P$9,$B$1)/100)+1)*100,F595))</f>
        <v/>
      </c>
      <c r="R595" s="1" t="str" cm="1">
        <f t="array" ref="R595">IF(IF($E595&gt;Ficha!$R$1,"",G595)=0,"",IF($E595&gt;Ficha!$R$1,((_xll.ECONOMATICA(Portafolios!$F$19,"Return",$P$9,$B$1)/100)+1)*100,G595))</f>
        <v/>
      </c>
      <c r="S595" s="1" t="str" cm="1">
        <f t="array" ref="S595">IF(IF($E595&gt;Ficha!$R$1,"",H595)=0,"",IF($E595&gt;Ficha!$R$1,((_xll.ECONOMATICA(Portafolios!$J$19,"Return",$P$9,$B$1)/100)+1)*100,H595))</f>
        <v/>
      </c>
      <c r="T595" s="1" t="str" cm="1">
        <f t="array" ref="T595">IF(IF($E595&gt;Ficha!$R$1,"",I595)=0,"",IF($E595&gt;Ficha!$R$1,((_xll.ECONOMATICA(Estrategia!A606,"Return",$P$9,$B$1)/100)+1)*100,I595))</f>
        <v/>
      </c>
      <c r="U595" s="1" t="str" cm="1">
        <f t="array" ref="U595">IF(IF($E595&gt;Ficha!$R$1,"",J595)=0,"",IF($E595&gt;Ficha!$R$1,((_xll.ECONOMATICA($U$7,"Return",$P$9,$B$1)/100)+1)*100,J595))</f>
        <v/>
      </c>
      <c r="V595" s="1" t="str">
        <f>IF(IF($E$9&gt;Ficha!$R$1,"",K595)=0,"",IF($E$9&gt;Ficha!$R$1,"",K595))</f>
        <v/>
      </c>
    </row>
    <row r="596" spans="5:22" x14ac:dyDescent="0.3">
      <c r="E596" s="34"/>
      <c r="L596" s="30" t="str">
        <f t="shared" si="37"/>
        <v/>
      </c>
      <c r="M596" s="1" t="str">
        <f t="shared" si="38"/>
        <v/>
      </c>
      <c r="N596" s="1" t="str">
        <f t="shared" si="39"/>
        <v/>
      </c>
      <c r="O596" s="1" t="str">
        <f t="shared" si="40"/>
        <v/>
      </c>
      <c r="P596" s="34" t="str">
        <f>IF(IF(E596&gt;Ficha!$R$1,"",E596)=0,"",IF(E596&gt;Ficha!$R$1,Ficha!$R$1,E596))</f>
        <v/>
      </c>
      <c r="Q596" s="1" t="str" cm="1">
        <f t="array" ref="Q596">IF(IF($E596&gt;Ficha!$R$1,"",F596)=0,"",IF($E596&gt;Ficha!$R$1,((_xll.ECONOMATICA(Portafolios!$B$19,"Return",$P$9,$B$1)/100)+1)*100,F596))</f>
        <v/>
      </c>
      <c r="R596" s="1" t="str" cm="1">
        <f t="array" ref="R596">IF(IF($E596&gt;Ficha!$R$1,"",G596)=0,"",IF($E596&gt;Ficha!$R$1,((_xll.ECONOMATICA(Portafolios!$F$19,"Return",$P$9,$B$1)/100)+1)*100,G596))</f>
        <v/>
      </c>
      <c r="S596" s="1" t="str" cm="1">
        <f t="array" ref="S596">IF(IF($E596&gt;Ficha!$R$1,"",H596)=0,"",IF($E596&gt;Ficha!$R$1,((_xll.ECONOMATICA(Portafolios!$J$19,"Return",$P$9,$B$1)/100)+1)*100,H596))</f>
        <v/>
      </c>
      <c r="T596" s="1" t="str" cm="1">
        <f t="array" ref="T596">IF(IF($E596&gt;Ficha!$R$1,"",I596)=0,"",IF($E596&gt;Ficha!$R$1,((_xll.ECONOMATICA(Estrategia!A607,"Return",$P$9,$B$1)/100)+1)*100,I596))</f>
        <v/>
      </c>
      <c r="U596" s="1" t="str" cm="1">
        <f t="array" ref="U596">IF(IF($E596&gt;Ficha!$R$1,"",J596)=0,"",IF($E596&gt;Ficha!$R$1,((_xll.ECONOMATICA($U$7,"Return",$P$9,$B$1)/100)+1)*100,J596))</f>
        <v/>
      </c>
      <c r="V596" s="1" t="str">
        <f>IF(IF($E$9&gt;Ficha!$R$1,"",K596)=0,"",IF($E$9&gt;Ficha!$R$1,"",K596))</f>
        <v/>
      </c>
    </row>
    <row r="597" spans="5:22" x14ac:dyDescent="0.3">
      <c r="E597" s="34"/>
      <c r="L597" s="30" t="str">
        <f t="shared" si="37"/>
        <v/>
      </c>
      <c r="M597" s="1" t="str">
        <f t="shared" si="38"/>
        <v/>
      </c>
      <c r="N597" s="1" t="str">
        <f t="shared" si="39"/>
        <v/>
      </c>
      <c r="O597" s="1" t="str">
        <f t="shared" si="40"/>
        <v/>
      </c>
      <c r="P597" s="34" t="str">
        <f>IF(IF(E597&gt;Ficha!$R$1,"",E597)=0,"",IF(E597&gt;Ficha!$R$1,Ficha!$R$1,E597))</f>
        <v/>
      </c>
      <c r="Q597" s="1" t="str" cm="1">
        <f t="array" ref="Q597">IF(IF($E597&gt;Ficha!$R$1,"",F597)=0,"",IF($E597&gt;Ficha!$R$1,((_xll.ECONOMATICA(Portafolios!$B$19,"Return",$P$9,$B$1)/100)+1)*100,F597))</f>
        <v/>
      </c>
      <c r="R597" s="1" t="str" cm="1">
        <f t="array" ref="R597">IF(IF($E597&gt;Ficha!$R$1,"",G597)=0,"",IF($E597&gt;Ficha!$R$1,((_xll.ECONOMATICA(Portafolios!$F$19,"Return",$P$9,$B$1)/100)+1)*100,G597))</f>
        <v/>
      </c>
      <c r="S597" s="1" t="str" cm="1">
        <f t="array" ref="S597">IF(IF($E597&gt;Ficha!$R$1,"",H597)=0,"",IF($E597&gt;Ficha!$R$1,((_xll.ECONOMATICA(Portafolios!$J$19,"Return",$P$9,$B$1)/100)+1)*100,H597))</f>
        <v/>
      </c>
      <c r="T597" s="1" t="str" cm="1">
        <f t="array" ref="T597">IF(IF($E597&gt;Ficha!$R$1,"",I597)=0,"",IF($E597&gt;Ficha!$R$1,((_xll.ECONOMATICA(Estrategia!A608,"Return",$P$9,$B$1)/100)+1)*100,I597))</f>
        <v/>
      </c>
      <c r="U597" s="1" t="str" cm="1">
        <f t="array" ref="U597">IF(IF($E597&gt;Ficha!$R$1,"",J597)=0,"",IF($E597&gt;Ficha!$R$1,((_xll.ECONOMATICA($U$7,"Return",$P$9,$B$1)/100)+1)*100,J597))</f>
        <v/>
      </c>
      <c r="V597" s="1" t="str">
        <f>IF(IF($E$9&gt;Ficha!$R$1,"",K597)=0,"",IF($E$9&gt;Ficha!$R$1,"",K597))</f>
        <v/>
      </c>
    </row>
    <row r="598" spans="5:22" x14ac:dyDescent="0.3">
      <c r="E598" s="34"/>
      <c r="L598" s="30" t="str">
        <f t="shared" ref="L598:L661" si="41">IF(E598="","",E598)</f>
        <v/>
      </c>
      <c r="M598" s="1" t="str">
        <f t="shared" ref="M598:M661" si="42">IF(F598="","",M597*(F598/F597)+$N$7)</f>
        <v/>
      </c>
      <c r="N598" s="1" t="str">
        <f t="shared" ref="N598:N661" si="43">IF(G598="","",N597*(G598/G597)+$N$7)</f>
        <v/>
      </c>
      <c r="O598" s="1" t="str">
        <f t="shared" ref="O598:O661" si="44">IF(H598="","",O597*(H598/H597)+$N$7)</f>
        <v/>
      </c>
      <c r="P598" s="34" t="str">
        <f>IF(IF(E598&gt;Ficha!$R$1,"",E598)=0,"",IF(E598&gt;Ficha!$R$1,Ficha!$R$1,E598))</f>
        <v/>
      </c>
      <c r="Q598" s="1" t="str" cm="1">
        <f t="array" ref="Q598">IF(IF($E598&gt;Ficha!$R$1,"",F598)=0,"",IF($E598&gt;Ficha!$R$1,((_xll.ECONOMATICA(Portafolios!$B$19,"Return",$P$9,$B$1)/100)+1)*100,F598))</f>
        <v/>
      </c>
      <c r="R598" s="1" t="str" cm="1">
        <f t="array" ref="R598">IF(IF($E598&gt;Ficha!$R$1,"",G598)=0,"",IF($E598&gt;Ficha!$R$1,((_xll.ECONOMATICA(Portafolios!$F$19,"Return",$P$9,$B$1)/100)+1)*100,G598))</f>
        <v/>
      </c>
      <c r="S598" s="1" t="str" cm="1">
        <f t="array" ref="S598">IF(IF($E598&gt;Ficha!$R$1,"",H598)=0,"",IF($E598&gt;Ficha!$R$1,((_xll.ECONOMATICA(Portafolios!$J$19,"Return",$P$9,$B$1)/100)+1)*100,H598))</f>
        <v/>
      </c>
      <c r="T598" s="1" t="str" cm="1">
        <f t="array" ref="T598">IF(IF($E598&gt;Ficha!$R$1,"",I598)=0,"",IF($E598&gt;Ficha!$R$1,((_xll.ECONOMATICA(Estrategia!A609,"Return",$P$9,$B$1)/100)+1)*100,I598))</f>
        <v/>
      </c>
      <c r="U598" s="1" t="str" cm="1">
        <f t="array" ref="U598">IF(IF($E598&gt;Ficha!$R$1,"",J598)=0,"",IF($E598&gt;Ficha!$R$1,((_xll.ECONOMATICA($U$7,"Return",$P$9,$B$1)/100)+1)*100,J598))</f>
        <v/>
      </c>
      <c r="V598" s="1" t="str">
        <f>IF(IF($E$9&gt;Ficha!$R$1,"",K598)=0,"",IF($E$9&gt;Ficha!$R$1,"",K598))</f>
        <v/>
      </c>
    </row>
    <row r="599" spans="5:22" x14ac:dyDescent="0.3">
      <c r="E599" s="34"/>
      <c r="L599" s="30" t="str">
        <f t="shared" si="41"/>
        <v/>
      </c>
      <c r="M599" s="1" t="str">
        <f t="shared" si="42"/>
        <v/>
      </c>
      <c r="N599" s="1" t="str">
        <f t="shared" si="43"/>
        <v/>
      </c>
      <c r="O599" s="1" t="str">
        <f t="shared" si="44"/>
        <v/>
      </c>
      <c r="P599" s="34" t="str">
        <f>IF(IF(E599&gt;Ficha!$R$1,"",E599)=0,"",IF(E599&gt;Ficha!$R$1,Ficha!$R$1,E599))</f>
        <v/>
      </c>
      <c r="Q599" s="1" t="str" cm="1">
        <f t="array" ref="Q599">IF(IF($E599&gt;Ficha!$R$1,"",F599)=0,"",IF($E599&gt;Ficha!$R$1,((_xll.ECONOMATICA(Portafolios!$B$19,"Return",$P$9,$B$1)/100)+1)*100,F599))</f>
        <v/>
      </c>
      <c r="R599" s="1" t="str" cm="1">
        <f t="array" ref="R599">IF(IF($E599&gt;Ficha!$R$1,"",G599)=0,"",IF($E599&gt;Ficha!$R$1,((_xll.ECONOMATICA(Portafolios!$F$19,"Return",$P$9,$B$1)/100)+1)*100,G599))</f>
        <v/>
      </c>
      <c r="S599" s="1" t="str" cm="1">
        <f t="array" ref="S599">IF(IF($E599&gt;Ficha!$R$1,"",H599)=0,"",IF($E599&gt;Ficha!$R$1,((_xll.ECONOMATICA(Portafolios!$J$19,"Return",$P$9,$B$1)/100)+1)*100,H599))</f>
        <v/>
      </c>
      <c r="T599" s="1" t="str" cm="1">
        <f t="array" ref="T599">IF(IF($E599&gt;Ficha!$R$1,"",I599)=0,"",IF($E599&gt;Ficha!$R$1,((_xll.ECONOMATICA(Estrategia!A610,"Return",$P$9,$B$1)/100)+1)*100,I599))</f>
        <v/>
      </c>
      <c r="U599" s="1" t="str" cm="1">
        <f t="array" ref="U599">IF(IF($E599&gt;Ficha!$R$1,"",J599)=0,"",IF($E599&gt;Ficha!$R$1,((_xll.ECONOMATICA($U$7,"Return",$P$9,$B$1)/100)+1)*100,J599))</f>
        <v/>
      </c>
      <c r="V599" s="1" t="str">
        <f>IF(IF($E$9&gt;Ficha!$R$1,"",K599)=0,"",IF($E$9&gt;Ficha!$R$1,"",K599))</f>
        <v/>
      </c>
    </row>
    <row r="600" spans="5:22" x14ac:dyDescent="0.3">
      <c r="E600" s="34"/>
      <c r="L600" s="30" t="str">
        <f t="shared" si="41"/>
        <v/>
      </c>
      <c r="M600" s="1" t="str">
        <f t="shared" si="42"/>
        <v/>
      </c>
      <c r="N600" s="1" t="str">
        <f t="shared" si="43"/>
        <v/>
      </c>
      <c r="O600" s="1" t="str">
        <f t="shared" si="44"/>
        <v/>
      </c>
      <c r="P600" s="34" t="str">
        <f>IF(IF(E600&gt;Ficha!$R$1,"",E600)=0,"",IF(E600&gt;Ficha!$R$1,Ficha!$R$1,E600))</f>
        <v/>
      </c>
      <c r="Q600" s="1" t="str" cm="1">
        <f t="array" ref="Q600">IF(IF($E600&gt;Ficha!$R$1,"",F600)=0,"",IF($E600&gt;Ficha!$R$1,((_xll.ECONOMATICA(Portafolios!$B$19,"Return",$P$9,$B$1)/100)+1)*100,F600))</f>
        <v/>
      </c>
      <c r="R600" s="1" t="str" cm="1">
        <f t="array" ref="R600">IF(IF($E600&gt;Ficha!$R$1,"",G600)=0,"",IF($E600&gt;Ficha!$R$1,((_xll.ECONOMATICA(Portafolios!$F$19,"Return",$P$9,$B$1)/100)+1)*100,G600))</f>
        <v/>
      </c>
      <c r="S600" s="1" t="str" cm="1">
        <f t="array" ref="S600">IF(IF($E600&gt;Ficha!$R$1,"",H600)=0,"",IF($E600&gt;Ficha!$R$1,((_xll.ECONOMATICA(Portafolios!$J$19,"Return",$P$9,$B$1)/100)+1)*100,H600))</f>
        <v/>
      </c>
      <c r="T600" s="1" t="str" cm="1">
        <f t="array" ref="T600">IF(IF($E600&gt;Ficha!$R$1,"",I600)=0,"",IF($E600&gt;Ficha!$R$1,((_xll.ECONOMATICA(Estrategia!A611,"Return",$P$9,$B$1)/100)+1)*100,I600))</f>
        <v/>
      </c>
      <c r="U600" s="1" t="str" cm="1">
        <f t="array" ref="U600">IF(IF($E600&gt;Ficha!$R$1,"",J600)=0,"",IF($E600&gt;Ficha!$R$1,((_xll.ECONOMATICA($U$7,"Return",$P$9,$B$1)/100)+1)*100,J600))</f>
        <v/>
      </c>
      <c r="V600" s="1" t="str">
        <f>IF(IF($E$9&gt;Ficha!$R$1,"",K600)=0,"",IF($E$9&gt;Ficha!$R$1,"",K600))</f>
        <v/>
      </c>
    </row>
    <row r="601" spans="5:22" x14ac:dyDescent="0.3">
      <c r="E601" s="34"/>
      <c r="L601" s="30" t="str">
        <f t="shared" si="41"/>
        <v/>
      </c>
      <c r="M601" s="1" t="str">
        <f t="shared" si="42"/>
        <v/>
      </c>
      <c r="N601" s="1" t="str">
        <f t="shared" si="43"/>
        <v/>
      </c>
      <c r="O601" s="1" t="str">
        <f t="shared" si="44"/>
        <v/>
      </c>
      <c r="P601" s="34" t="str">
        <f>IF(IF(E601&gt;Ficha!$R$1,"",E601)=0,"",IF(E601&gt;Ficha!$R$1,Ficha!$R$1,E601))</f>
        <v/>
      </c>
      <c r="Q601" s="1" t="str" cm="1">
        <f t="array" ref="Q601">IF(IF($E601&gt;Ficha!$R$1,"",F601)=0,"",IF($E601&gt;Ficha!$R$1,((_xll.ECONOMATICA(Portafolios!$B$19,"Return",$P$9,$B$1)/100)+1)*100,F601))</f>
        <v/>
      </c>
      <c r="R601" s="1" t="str" cm="1">
        <f t="array" ref="R601">IF(IF($E601&gt;Ficha!$R$1,"",G601)=0,"",IF($E601&gt;Ficha!$R$1,((_xll.ECONOMATICA(Portafolios!$F$19,"Return",$P$9,$B$1)/100)+1)*100,G601))</f>
        <v/>
      </c>
      <c r="S601" s="1" t="str" cm="1">
        <f t="array" ref="S601">IF(IF($E601&gt;Ficha!$R$1,"",H601)=0,"",IF($E601&gt;Ficha!$R$1,((_xll.ECONOMATICA(Portafolios!$J$19,"Return",$P$9,$B$1)/100)+1)*100,H601))</f>
        <v/>
      </c>
      <c r="T601" s="1" t="str" cm="1">
        <f t="array" ref="T601">IF(IF($E601&gt;Ficha!$R$1,"",I601)=0,"",IF($E601&gt;Ficha!$R$1,((_xll.ECONOMATICA(Estrategia!A612,"Return",$P$9,$B$1)/100)+1)*100,I601))</f>
        <v/>
      </c>
      <c r="U601" s="1" t="str" cm="1">
        <f t="array" ref="U601">IF(IF($E601&gt;Ficha!$R$1,"",J601)=0,"",IF($E601&gt;Ficha!$R$1,((_xll.ECONOMATICA($U$7,"Return",$P$9,$B$1)/100)+1)*100,J601))</f>
        <v/>
      </c>
      <c r="V601" s="1" t="str">
        <f>IF(IF($E$9&gt;Ficha!$R$1,"",K601)=0,"",IF($E$9&gt;Ficha!$R$1,"",K601))</f>
        <v/>
      </c>
    </row>
    <row r="602" spans="5:22" x14ac:dyDescent="0.3">
      <c r="E602" s="34"/>
      <c r="L602" s="30" t="str">
        <f t="shared" si="41"/>
        <v/>
      </c>
      <c r="M602" s="1" t="str">
        <f t="shared" si="42"/>
        <v/>
      </c>
      <c r="N602" s="1" t="str">
        <f t="shared" si="43"/>
        <v/>
      </c>
      <c r="O602" s="1" t="str">
        <f t="shared" si="44"/>
        <v/>
      </c>
      <c r="P602" s="34" t="str">
        <f>IF(IF(E602&gt;Ficha!$R$1,"",E602)=0,"",IF(E602&gt;Ficha!$R$1,Ficha!$R$1,E602))</f>
        <v/>
      </c>
      <c r="Q602" s="1" t="str" cm="1">
        <f t="array" ref="Q602">IF(IF($E602&gt;Ficha!$R$1,"",F602)=0,"",IF($E602&gt;Ficha!$R$1,((_xll.ECONOMATICA(Portafolios!$B$19,"Return",$P$9,$B$1)/100)+1)*100,F602))</f>
        <v/>
      </c>
      <c r="R602" s="1" t="str" cm="1">
        <f t="array" ref="R602">IF(IF($E602&gt;Ficha!$R$1,"",G602)=0,"",IF($E602&gt;Ficha!$R$1,((_xll.ECONOMATICA(Portafolios!$F$19,"Return",$P$9,$B$1)/100)+1)*100,G602))</f>
        <v/>
      </c>
      <c r="S602" s="1" t="str" cm="1">
        <f t="array" ref="S602">IF(IF($E602&gt;Ficha!$R$1,"",H602)=0,"",IF($E602&gt;Ficha!$R$1,((_xll.ECONOMATICA(Portafolios!$J$19,"Return",$P$9,$B$1)/100)+1)*100,H602))</f>
        <v/>
      </c>
      <c r="T602" s="1" t="str" cm="1">
        <f t="array" ref="T602">IF(IF($E602&gt;Ficha!$R$1,"",I602)=0,"",IF($E602&gt;Ficha!$R$1,((_xll.ECONOMATICA(Estrategia!A613,"Return",$P$9,$B$1)/100)+1)*100,I602))</f>
        <v/>
      </c>
      <c r="U602" s="1" t="str" cm="1">
        <f t="array" ref="U602">IF(IF($E602&gt;Ficha!$R$1,"",J602)=0,"",IF($E602&gt;Ficha!$R$1,((_xll.ECONOMATICA($U$7,"Return",$P$9,$B$1)/100)+1)*100,J602))</f>
        <v/>
      </c>
      <c r="V602" s="1" t="str">
        <f>IF(IF($E$9&gt;Ficha!$R$1,"",K602)=0,"",IF($E$9&gt;Ficha!$R$1,"",K602))</f>
        <v/>
      </c>
    </row>
    <row r="603" spans="5:22" x14ac:dyDescent="0.3">
      <c r="E603" s="34"/>
      <c r="L603" s="30" t="str">
        <f t="shared" si="41"/>
        <v/>
      </c>
      <c r="M603" s="1" t="str">
        <f t="shared" si="42"/>
        <v/>
      </c>
      <c r="N603" s="1" t="str">
        <f t="shared" si="43"/>
        <v/>
      </c>
      <c r="O603" s="1" t="str">
        <f t="shared" si="44"/>
        <v/>
      </c>
      <c r="P603" s="34" t="str">
        <f>IF(IF(E603&gt;Ficha!$R$1,"",E603)=0,"",IF(E603&gt;Ficha!$R$1,Ficha!$R$1,E603))</f>
        <v/>
      </c>
      <c r="Q603" s="1" t="str" cm="1">
        <f t="array" ref="Q603">IF(IF($E603&gt;Ficha!$R$1,"",F603)=0,"",IF($E603&gt;Ficha!$R$1,((_xll.ECONOMATICA(Portafolios!$B$19,"Return",$P$9,$B$1)/100)+1)*100,F603))</f>
        <v/>
      </c>
      <c r="R603" s="1" t="str" cm="1">
        <f t="array" ref="R603">IF(IF($E603&gt;Ficha!$R$1,"",G603)=0,"",IF($E603&gt;Ficha!$R$1,((_xll.ECONOMATICA(Portafolios!$F$19,"Return",$P$9,$B$1)/100)+1)*100,G603))</f>
        <v/>
      </c>
      <c r="S603" s="1" t="str" cm="1">
        <f t="array" ref="S603">IF(IF($E603&gt;Ficha!$R$1,"",H603)=0,"",IF($E603&gt;Ficha!$R$1,((_xll.ECONOMATICA(Portafolios!$J$19,"Return",$P$9,$B$1)/100)+1)*100,H603))</f>
        <v/>
      </c>
      <c r="T603" s="1" t="str" cm="1">
        <f t="array" ref="T603">IF(IF($E603&gt;Ficha!$R$1,"",I603)=0,"",IF($E603&gt;Ficha!$R$1,((_xll.ECONOMATICA(Estrategia!A614,"Return",$P$9,$B$1)/100)+1)*100,I603))</f>
        <v/>
      </c>
      <c r="U603" s="1" t="str" cm="1">
        <f t="array" ref="U603">IF(IF($E603&gt;Ficha!$R$1,"",J603)=0,"",IF($E603&gt;Ficha!$R$1,((_xll.ECONOMATICA($U$7,"Return",$P$9,$B$1)/100)+1)*100,J603))</f>
        <v/>
      </c>
      <c r="V603" s="1" t="str">
        <f>IF(IF($E$9&gt;Ficha!$R$1,"",K603)=0,"",IF($E$9&gt;Ficha!$R$1,"",K603))</f>
        <v/>
      </c>
    </row>
    <row r="604" spans="5:22" x14ac:dyDescent="0.3">
      <c r="E604" s="34"/>
      <c r="L604" s="30" t="str">
        <f t="shared" si="41"/>
        <v/>
      </c>
      <c r="M604" s="1" t="str">
        <f t="shared" si="42"/>
        <v/>
      </c>
      <c r="N604" s="1" t="str">
        <f t="shared" si="43"/>
        <v/>
      </c>
      <c r="O604" s="1" t="str">
        <f t="shared" si="44"/>
        <v/>
      </c>
      <c r="P604" s="34" t="str">
        <f>IF(IF(E604&gt;Ficha!$R$1,"",E604)=0,"",IF(E604&gt;Ficha!$R$1,Ficha!$R$1,E604))</f>
        <v/>
      </c>
      <c r="Q604" s="1" t="str" cm="1">
        <f t="array" ref="Q604">IF(IF($E604&gt;Ficha!$R$1,"",F604)=0,"",IF($E604&gt;Ficha!$R$1,((_xll.ECONOMATICA(Portafolios!$B$19,"Return",$P$9,$B$1)/100)+1)*100,F604))</f>
        <v/>
      </c>
      <c r="R604" s="1" t="str" cm="1">
        <f t="array" ref="R604">IF(IF($E604&gt;Ficha!$R$1,"",G604)=0,"",IF($E604&gt;Ficha!$R$1,((_xll.ECONOMATICA(Portafolios!$F$19,"Return",$P$9,$B$1)/100)+1)*100,G604))</f>
        <v/>
      </c>
      <c r="S604" s="1" t="str" cm="1">
        <f t="array" ref="S604">IF(IF($E604&gt;Ficha!$R$1,"",H604)=0,"",IF($E604&gt;Ficha!$R$1,((_xll.ECONOMATICA(Portafolios!$J$19,"Return",$P$9,$B$1)/100)+1)*100,H604))</f>
        <v/>
      </c>
      <c r="T604" s="1" t="str" cm="1">
        <f t="array" ref="T604">IF(IF($E604&gt;Ficha!$R$1,"",I604)=0,"",IF($E604&gt;Ficha!$R$1,((_xll.ECONOMATICA(Estrategia!A615,"Return",$P$9,$B$1)/100)+1)*100,I604))</f>
        <v/>
      </c>
      <c r="U604" s="1" t="str" cm="1">
        <f t="array" ref="U604">IF(IF($E604&gt;Ficha!$R$1,"",J604)=0,"",IF($E604&gt;Ficha!$R$1,((_xll.ECONOMATICA($U$7,"Return",$P$9,$B$1)/100)+1)*100,J604))</f>
        <v/>
      </c>
      <c r="V604" s="1" t="str">
        <f>IF(IF($E$9&gt;Ficha!$R$1,"",K604)=0,"",IF($E$9&gt;Ficha!$R$1,"",K604))</f>
        <v/>
      </c>
    </row>
    <row r="605" spans="5:22" x14ac:dyDescent="0.3">
      <c r="E605" s="34"/>
      <c r="L605" s="30" t="str">
        <f t="shared" si="41"/>
        <v/>
      </c>
      <c r="M605" s="1" t="str">
        <f t="shared" si="42"/>
        <v/>
      </c>
      <c r="N605" s="1" t="str">
        <f t="shared" si="43"/>
        <v/>
      </c>
      <c r="O605" s="1" t="str">
        <f t="shared" si="44"/>
        <v/>
      </c>
      <c r="P605" s="34" t="str">
        <f>IF(IF(E605&gt;Ficha!$R$1,"",E605)=0,"",IF(E605&gt;Ficha!$R$1,Ficha!$R$1,E605))</f>
        <v/>
      </c>
      <c r="Q605" s="1" t="str" cm="1">
        <f t="array" ref="Q605">IF(IF($E605&gt;Ficha!$R$1,"",F605)=0,"",IF($E605&gt;Ficha!$R$1,((_xll.ECONOMATICA(Portafolios!$B$19,"Return",$P$9,$B$1)/100)+1)*100,F605))</f>
        <v/>
      </c>
      <c r="R605" s="1" t="str" cm="1">
        <f t="array" ref="R605">IF(IF($E605&gt;Ficha!$R$1,"",G605)=0,"",IF($E605&gt;Ficha!$R$1,((_xll.ECONOMATICA(Portafolios!$F$19,"Return",$P$9,$B$1)/100)+1)*100,G605))</f>
        <v/>
      </c>
      <c r="S605" s="1" t="str" cm="1">
        <f t="array" ref="S605">IF(IF($E605&gt;Ficha!$R$1,"",H605)=0,"",IF($E605&gt;Ficha!$R$1,((_xll.ECONOMATICA(Portafolios!$J$19,"Return",$P$9,$B$1)/100)+1)*100,H605))</f>
        <v/>
      </c>
      <c r="T605" s="1" t="str" cm="1">
        <f t="array" ref="T605">IF(IF($E605&gt;Ficha!$R$1,"",I605)=0,"",IF($E605&gt;Ficha!$R$1,((_xll.ECONOMATICA(Estrategia!A616,"Return",$P$9,$B$1)/100)+1)*100,I605))</f>
        <v/>
      </c>
      <c r="U605" s="1" t="str" cm="1">
        <f t="array" ref="U605">IF(IF($E605&gt;Ficha!$R$1,"",J605)=0,"",IF($E605&gt;Ficha!$R$1,((_xll.ECONOMATICA($U$7,"Return",$P$9,$B$1)/100)+1)*100,J605))</f>
        <v/>
      </c>
      <c r="V605" s="1" t="str">
        <f>IF(IF($E$9&gt;Ficha!$R$1,"",K605)=0,"",IF($E$9&gt;Ficha!$R$1,"",K605))</f>
        <v/>
      </c>
    </row>
    <row r="606" spans="5:22" x14ac:dyDescent="0.3">
      <c r="E606" s="34"/>
      <c r="L606" s="30" t="str">
        <f t="shared" si="41"/>
        <v/>
      </c>
      <c r="M606" s="1" t="str">
        <f t="shared" si="42"/>
        <v/>
      </c>
      <c r="N606" s="1" t="str">
        <f t="shared" si="43"/>
        <v/>
      </c>
      <c r="O606" s="1" t="str">
        <f t="shared" si="44"/>
        <v/>
      </c>
      <c r="P606" s="34" t="str">
        <f>IF(IF(E606&gt;Ficha!$R$1,"",E606)=0,"",IF(E606&gt;Ficha!$R$1,Ficha!$R$1,E606))</f>
        <v/>
      </c>
      <c r="Q606" s="1" t="str" cm="1">
        <f t="array" ref="Q606">IF(IF($E606&gt;Ficha!$R$1,"",F606)=0,"",IF($E606&gt;Ficha!$R$1,((_xll.ECONOMATICA(Portafolios!$B$19,"Return",$P$9,$B$1)/100)+1)*100,F606))</f>
        <v/>
      </c>
      <c r="R606" s="1" t="str" cm="1">
        <f t="array" ref="R606">IF(IF($E606&gt;Ficha!$R$1,"",G606)=0,"",IF($E606&gt;Ficha!$R$1,((_xll.ECONOMATICA(Portafolios!$F$19,"Return",$P$9,$B$1)/100)+1)*100,G606))</f>
        <v/>
      </c>
      <c r="S606" s="1" t="str" cm="1">
        <f t="array" ref="S606">IF(IF($E606&gt;Ficha!$R$1,"",H606)=0,"",IF($E606&gt;Ficha!$R$1,((_xll.ECONOMATICA(Portafolios!$J$19,"Return",$P$9,$B$1)/100)+1)*100,H606))</f>
        <v/>
      </c>
      <c r="T606" s="1" t="str" cm="1">
        <f t="array" ref="T606">IF(IF($E606&gt;Ficha!$R$1,"",I606)=0,"",IF($E606&gt;Ficha!$R$1,((_xll.ECONOMATICA(Estrategia!A617,"Return",$P$9,$B$1)/100)+1)*100,I606))</f>
        <v/>
      </c>
      <c r="U606" s="1" t="str" cm="1">
        <f t="array" ref="U606">IF(IF($E606&gt;Ficha!$R$1,"",J606)=0,"",IF($E606&gt;Ficha!$R$1,((_xll.ECONOMATICA($U$7,"Return",$P$9,$B$1)/100)+1)*100,J606))</f>
        <v/>
      </c>
      <c r="V606" s="1" t="str">
        <f>IF(IF($E$9&gt;Ficha!$R$1,"",K606)=0,"",IF($E$9&gt;Ficha!$R$1,"",K606))</f>
        <v/>
      </c>
    </row>
    <row r="607" spans="5:22" x14ac:dyDescent="0.3">
      <c r="E607" s="34"/>
      <c r="L607" s="30" t="str">
        <f t="shared" si="41"/>
        <v/>
      </c>
      <c r="M607" s="1" t="str">
        <f t="shared" si="42"/>
        <v/>
      </c>
      <c r="N607" s="1" t="str">
        <f t="shared" si="43"/>
        <v/>
      </c>
      <c r="O607" s="1" t="str">
        <f t="shared" si="44"/>
        <v/>
      </c>
      <c r="P607" s="34" t="str">
        <f>IF(IF(E607&gt;Ficha!$R$1,"",E607)=0,"",IF(E607&gt;Ficha!$R$1,Ficha!$R$1,E607))</f>
        <v/>
      </c>
      <c r="Q607" s="1" t="str" cm="1">
        <f t="array" ref="Q607">IF(IF($E607&gt;Ficha!$R$1,"",F607)=0,"",IF($E607&gt;Ficha!$R$1,((_xll.ECONOMATICA(Portafolios!$B$19,"Return",$P$9,$B$1)/100)+1)*100,F607))</f>
        <v/>
      </c>
      <c r="R607" s="1" t="str" cm="1">
        <f t="array" ref="R607">IF(IF($E607&gt;Ficha!$R$1,"",G607)=0,"",IF($E607&gt;Ficha!$R$1,((_xll.ECONOMATICA(Portafolios!$F$19,"Return",$P$9,$B$1)/100)+1)*100,G607))</f>
        <v/>
      </c>
      <c r="S607" s="1" t="str" cm="1">
        <f t="array" ref="S607">IF(IF($E607&gt;Ficha!$R$1,"",H607)=0,"",IF($E607&gt;Ficha!$R$1,((_xll.ECONOMATICA(Portafolios!$J$19,"Return",$P$9,$B$1)/100)+1)*100,H607))</f>
        <v/>
      </c>
      <c r="T607" s="1" t="str" cm="1">
        <f t="array" ref="T607">IF(IF($E607&gt;Ficha!$R$1,"",I607)=0,"",IF($E607&gt;Ficha!$R$1,((_xll.ECONOMATICA(Estrategia!A618,"Return",$P$9,$B$1)/100)+1)*100,I607))</f>
        <v/>
      </c>
      <c r="U607" s="1" t="str" cm="1">
        <f t="array" ref="U607">IF(IF($E607&gt;Ficha!$R$1,"",J607)=0,"",IF($E607&gt;Ficha!$R$1,((_xll.ECONOMATICA($U$7,"Return",$P$9,$B$1)/100)+1)*100,J607))</f>
        <v/>
      </c>
      <c r="V607" s="1" t="str">
        <f>IF(IF($E$9&gt;Ficha!$R$1,"",K607)=0,"",IF($E$9&gt;Ficha!$R$1,"",K607))</f>
        <v/>
      </c>
    </row>
    <row r="608" spans="5:22" x14ac:dyDescent="0.3">
      <c r="E608" s="34"/>
      <c r="L608" s="30" t="str">
        <f t="shared" si="41"/>
        <v/>
      </c>
      <c r="M608" s="1" t="str">
        <f t="shared" si="42"/>
        <v/>
      </c>
      <c r="N608" s="1" t="str">
        <f t="shared" si="43"/>
        <v/>
      </c>
      <c r="O608" s="1" t="str">
        <f t="shared" si="44"/>
        <v/>
      </c>
      <c r="P608" s="34" t="str">
        <f>IF(IF(E608&gt;Ficha!$R$1,"",E608)=0,"",IF(E608&gt;Ficha!$R$1,Ficha!$R$1,E608))</f>
        <v/>
      </c>
      <c r="Q608" s="1" t="str" cm="1">
        <f t="array" ref="Q608">IF(IF($E608&gt;Ficha!$R$1,"",F608)=0,"",IF($E608&gt;Ficha!$R$1,((_xll.ECONOMATICA(Portafolios!$B$19,"Return",$P$9,$B$1)/100)+1)*100,F608))</f>
        <v/>
      </c>
      <c r="R608" s="1" t="str" cm="1">
        <f t="array" ref="R608">IF(IF($E608&gt;Ficha!$R$1,"",G608)=0,"",IF($E608&gt;Ficha!$R$1,((_xll.ECONOMATICA(Portafolios!$F$19,"Return",$P$9,$B$1)/100)+1)*100,G608))</f>
        <v/>
      </c>
      <c r="S608" s="1" t="str" cm="1">
        <f t="array" ref="S608">IF(IF($E608&gt;Ficha!$R$1,"",H608)=0,"",IF($E608&gt;Ficha!$R$1,((_xll.ECONOMATICA(Portafolios!$J$19,"Return",$P$9,$B$1)/100)+1)*100,H608))</f>
        <v/>
      </c>
      <c r="T608" s="1" t="str" cm="1">
        <f t="array" ref="T608">IF(IF($E608&gt;Ficha!$R$1,"",I608)=0,"",IF($E608&gt;Ficha!$R$1,((_xll.ECONOMATICA(Estrategia!A619,"Return",$P$9,$B$1)/100)+1)*100,I608))</f>
        <v/>
      </c>
      <c r="U608" s="1" t="str" cm="1">
        <f t="array" ref="U608">IF(IF($E608&gt;Ficha!$R$1,"",J608)=0,"",IF($E608&gt;Ficha!$R$1,((_xll.ECONOMATICA($U$7,"Return",$P$9,$B$1)/100)+1)*100,J608))</f>
        <v/>
      </c>
      <c r="V608" s="1" t="str">
        <f>IF(IF($E$9&gt;Ficha!$R$1,"",K608)=0,"",IF($E$9&gt;Ficha!$R$1,"",K608))</f>
        <v/>
      </c>
    </row>
    <row r="609" spans="5:22" x14ac:dyDescent="0.3">
      <c r="E609" s="34"/>
      <c r="L609" s="30" t="str">
        <f t="shared" si="41"/>
        <v/>
      </c>
      <c r="M609" s="1" t="str">
        <f t="shared" si="42"/>
        <v/>
      </c>
      <c r="N609" s="1" t="str">
        <f t="shared" si="43"/>
        <v/>
      </c>
      <c r="O609" s="1" t="str">
        <f t="shared" si="44"/>
        <v/>
      </c>
      <c r="P609" s="34" t="str">
        <f>IF(IF(E609&gt;Ficha!$R$1,"",E609)=0,"",IF(E609&gt;Ficha!$R$1,Ficha!$R$1,E609))</f>
        <v/>
      </c>
      <c r="Q609" s="1" t="str" cm="1">
        <f t="array" ref="Q609">IF(IF($E609&gt;Ficha!$R$1,"",F609)=0,"",IF($E609&gt;Ficha!$R$1,((_xll.ECONOMATICA(Portafolios!$B$19,"Return",$P$9,$B$1)/100)+1)*100,F609))</f>
        <v/>
      </c>
      <c r="R609" s="1" t="str" cm="1">
        <f t="array" ref="R609">IF(IF($E609&gt;Ficha!$R$1,"",G609)=0,"",IF($E609&gt;Ficha!$R$1,((_xll.ECONOMATICA(Portafolios!$F$19,"Return",$P$9,$B$1)/100)+1)*100,G609))</f>
        <v/>
      </c>
      <c r="S609" s="1" t="str" cm="1">
        <f t="array" ref="S609">IF(IF($E609&gt;Ficha!$R$1,"",H609)=0,"",IF($E609&gt;Ficha!$R$1,((_xll.ECONOMATICA(Portafolios!$J$19,"Return",$P$9,$B$1)/100)+1)*100,H609))</f>
        <v/>
      </c>
      <c r="T609" s="1" t="str" cm="1">
        <f t="array" ref="T609">IF(IF($E609&gt;Ficha!$R$1,"",I609)=0,"",IF($E609&gt;Ficha!$R$1,((_xll.ECONOMATICA(Estrategia!A620,"Return",$P$9,$B$1)/100)+1)*100,I609))</f>
        <v/>
      </c>
      <c r="U609" s="1" t="str" cm="1">
        <f t="array" ref="U609">IF(IF($E609&gt;Ficha!$R$1,"",J609)=0,"",IF($E609&gt;Ficha!$R$1,((_xll.ECONOMATICA($U$7,"Return",$P$9,$B$1)/100)+1)*100,J609))</f>
        <v/>
      </c>
      <c r="V609" s="1" t="str">
        <f>IF(IF($E$9&gt;Ficha!$R$1,"",K609)=0,"",IF($E$9&gt;Ficha!$R$1,"",K609))</f>
        <v/>
      </c>
    </row>
    <row r="610" spans="5:22" x14ac:dyDescent="0.3">
      <c r="E610" s="34"/>
      <c r="L610" s="30" t="str">
        <f t="shared" si="41"/>
        <v/>
      </c>
      <c r="M610" s="1" t="str">
        <f t="shared" si="42"/>
        <v/>
      </c>
      <c r="N610" s="1" t="str">
        <f t="shared" si="43"/>
        <v/>
      </c>
      <c r="O610" s="1" t="str">
        <f t="shared" si="44"/>
        <v/>
      </c>
      <c r="P610" s="34" t="str">
        <f>IF(IF(E610&gt;Ficha!$R$1,"",E610)=0,"",IF(E610&gt;Ficha!$R$1,Ficha!$R$1,E610))</f>
        <v/>
      </c>
      <c r="Q610" s="1" t="str" cm="1">
        <f t="array" ref="Q610">IF(IF($E610&gt;Ficha!$R$1,"",F610)=0,"",IF($E610&gt;Ficha!$R$1,((_xll.ECONOMATICA(Portafolios!$B$19,"Return",$P$9,$B$1)/100)+1)*100,F610))</f>
        <v/>
      </c>
      <c r="R610" s="1" t="str" cm="1">
        <f t="array" ref="R610">IF(IF($E610&gt;Ficha!$R$1,"",G610)=0,"",IF($E610&gt;Ficha!$R$1,((_xll.ECONOMATICA(Portafolios!$F$19,"Return",$P$9,$B$1)/100)+1)*100,G610))</f>
        <v/>
      </c>
      <c r="S610" s="1" t="str" cm="1">
        <f t="array" ref="S610">IF(IF($E610&gt;Ficha!$R$1,"",H610)=0,"",IF($E610&gt;Ficha!$R$1,((_xll.ECONOMATICA(Portafolios!$J$19,"Return",$P$9,$B$1)/100)+1)*100,H610))</f>
        <v/>
      </c>
      <c r="T610" s="1" t="str" cm="1">
        <f t="array" ref="T610">IF(IF($E610&gt;Ficha!$R$1,"",I610)=0,"",IF($E610&gt;Ficha!$R$1,((_xll.ECONOMATICA(Estrategia!A621,"Return",$P$9,$B$1)/100)+1)*100,I610))</f>
        <v/>
      </c>
      <c r="U610" s="1" t="str" cm="1">
        <f t="array" ref="U610">IF(IF($E610&gt;Ficha!$R$1,"",J610)=0,"",IF($E610&gt;Ficha!$R$1,((_xll.ECONOMATICA($U$7,"Return",$P$9,$B$1)/100)+1)*100,J610))</f>
        <v/>
      </c>
      <c r="V610" s="1" t="str">
        <f>IF(IF($E$9&gt;Ficha!$R$1,"",K610)=0,"",IF($E$9&gt;Ficha!$R$1,"",K610))</f>
        <v/>
      </c>
    </row>
    <row r="611" spans="5:22" x14ac:dyDescent="0.3">
      <c r="E611" s="34"/>
      <c r="L611" s="30" t="str">
        <f t="shared" si="41"/>
        <v/>
      </c>
      <c r="M611" s="1" t="str">
        <f t="shared" si="42"/>
        <v/>
      </c>
      <c r="N611" s="1" t="str">
        <f t="shared" si="43"/>
        <v/>
      </c>
      <c r="O611" s="1" t="str">
        <f t="shared" si="44"/>
        <v/>
      </c>
      <c r="P611" s="34" t="str">
        <f>IF(IF(E611&gt;Ficha!$R$1,"",E611)=0,"",IF(E611&gt;Ficha!$R$1,Ficha!$R$1,E611))</f>
        <v/>
      </c>
      <c r="Q611" s="1" t="str" cm="1">
        <f t="array" ref="Q611">IF(IF($E611&gt;Ficha!$R$1,"",F611)=0,"",IF($E611&gt;Ficha!$R$1,((_xll.ECONOMATICA(Portafolios!$B$19,"Return",$P$9,$B$1)/100)+1)*100,F611))</f>
        <v/>
      </c>
      <c r="R611" s="1" t="str" cm="1">
        <f t="array" ref="R611">IF(IF($E611&gt;Ficha!$R$1,"",G611)=0,"",IF($E611&gt;Ficha!$R$1,((_xll.ECONOMATICA(Portafolios!$F$19,"Return",$P$9,$B$1)/100)+1)*100,G611))</f>
        <v/>
      </c>
      <c r="S611" s="1" t="str" cm="1">
        <f t="array" ref="S611">IF(IF($E611&gt;Ficha!$R$1,"",H611)=0,"",IF($E611&gt;Ficha!$R$1,((_xll.ECONOMATICA(Portafolios!$J$19,"Return",$P$9,$B$1)/100)+1)*100,H611))</f>
        <v/>
      </c>
      <c r="T611" s="1" t="str" cm="1">
        <f t="array" ref="T611">IF(IF($E611&gt;Ficha!$R$1,"",I611)=0,"",IF($E611&gt;Ficha!$R$1,((_xll.ECONOMATICA(Estrategia!A622,"Return",$P$9,$B$1)/100)+1)*100,I611))</f>
        <v/>
      </c>
      <c r="U611" s="1" t="str" cm="1">
        <f t="array" ref="U611">IF(IF($E611&gt;Ficha!$R$1,"",J611)=0,"",IF($E611&gt;Ficha!$R$1,((_xll.ECONOMATICA($U$7,"Return",$P$9,$B$1)/100)+1)*100,J611))</f>
        <v/>
      </c>
      <c r="V611" s="1" t="str">
        <f>IF(IF($E$9&gt;Ficha!$R$1,"",K611)=0,"",IF($E$9&gt;Ficha!$R$1,"",K611))</f>
        <v/>
      </c>
    </row>
    <row r="612" spans="5:22" x14ac:dyDescent="0.3">
      <c r="E612" s="34"/>
      <c r="L612" s="30" t="str">
        <f t="shared" si="41"/>
        <v/>
      </c>
      <c r="M612" s="1" t="str">
        <f t="shared" si="42"/>
        <v/>
      </c>
      <c r="N612" s="1" t="str">
        <f t="shared" si="43"/>
        <v/>
      </c>
      <c r="O612" s="1" t="str">
        <f t="shared" si="44"/>
        <v/>
      </c>
      <c r="P612" s="34" t="str">
        <f>IF(IF(E612&gt;Ficha!$R$1,"",E612)=0,"",IF(E612&gt;Ficha!$R$1,Ficha!$R$1,E612))</f>
        <v/>
      </c>
      <c r="Q612" s="1" t="str" cm="1">
        <f t="array" ref="Q612">IF(IF($E612&gt;Ficha!$R$1,"",F612)=0,"",IF($E612&gt;Ficha!$R$1,((_xll.ECONOMATICA(Portafolios!$B$19,"Return",$P$9,$B$1)/100)+1)*100,F612))</f>
        <v/>
      </c>
      <c r="R612" s="1" t="str" cm="1">
        <f t="array" ref="R612">IF(IF($E612&gt;Ficha!$R$1,"",G612)=0,"",IF($E612&gt;Ficha!$R$1,((_xll.ECONOMATICA(Portafolios!$F$19,"Return",$P$9,$B$1)/100)+1)*100,G612))</f>
        <v/>
      </c>
      <c r="S612" s="1" t="str" cm="1">
        <f t="array" ref="S612">IF(IF($E612&gt;Ficha!$R$1,"",H612)=0,"",IF($E612&gt;Ficha!$R$1,((_xll.ECONOMATICA(Portafolios!$J$19,"Return",$P$9,$B$1)/100)+1)*100,H612))</f>
        <v/>
      </c>
      <c r="T612" s="1" t="str" cm="1">
        <f t="array" ref="T612">IF(IF($E612&gt;Ficha!$R$1,"",I612)=0,"",IF($E612&gt;Ficha!$R$1,((_xll.ECONOMATICA(Estrategia!A623,"Return",$P$9,$B$1)/100)+1)*100,I612))</f>
        <v/>
      </c>
      <c r="U612" s="1" t="str" cm="1">
        <f t="array" ref="U612">IF(IF($E612&gt;Ficha!$R$1,"",J612)=0,"",IF($E612&gt;Ficha!$R$1,((_xll.ECONOMATICA($U$7,"Return",$P$9,$B$1)/100)+1)*100,J612))</f>
        <v/>
      </c>
      <c r="V612" s="1" t="str">
        <f>IF(IF($E$9&gt;Ficha!$R$1,"",K612)=0,"",IF($E$9&gt;Ficha!$R$1,"",K612))</f>
        <v/>
      </c>
    </row>
    <row r="613" spans="5:22" x14ac:dyDescent="0.3">
      <c r="E613" s="34"/>
      <c r="L613" s="30" t="str">
        <f t="shared" si="41"/>
        <v/>
      </c>
      <c r="M613" s="1" t="str">
        <f t="shared" si="42"/>
        <v/>
      </c>
      <c r="N613" s="1" t="str">
        <f t="shared" si="43"/>
        <v/>
      </c>
      <c r="O613" s="1" t="str">
        <f t="shared" si="44"/>
        <v/>
      </c>
      <c r="P613" s="34" t="str">
        <f>IF(IF(E613&gt;Ficha!$R$1,"",E613)=0,"",IF(E613&gt;Ficha!$R$1,Ficha!$R$1,E613))</f>
        <v/>
      </c>
      <c r="Q613" s="1" t="str" cm="1">
        <f t="array" ref="Q613">IF(IF($E613&gt;Ficha!$R$1,"",F613)=0,"",IF($E613&gt;Ficha!$R$1,((_xll.ECONOMATICA(Portafolios!$B$19,"Return",$P$9,$B$1)/100)+1)*100,F613))</f>
        <v/>
      </c>
      <c r="R613" s="1" t="str" cm="1">
        <f t="array" ref="R613">IF(IF($E613&gt;Ficha!$R$1,"",G613)=0,"",IF($E613&gt;Ficha!$R$1,((_xll.ECONOMATICA(Portafolios!$F$19,"Return",$P$9,$B$1)/100)+1)*100,G613))</f>
        <v/>
      </c>
      <c r="S613" s="1" t="str" cm="1">
        <f t="array" ref="S613">IF(IF($E613&gt;Ficha!$R$1,"",H613)=0,"",IF($E613&gt;Ficha!$R$1,((_xll.ECONOMATICA(Portafolios!$J$19,"Return",$P$9,$B$1)/100)+1)*100,H613))</f>
        <v/>
      </c>
      <c r="T613" s="1" t="str" cm="1">
        <f t="array" ref="T613">IF(IF($E613&gt;Ficha!$R$1,"",I613)=0,"",IF($E613&gt;Ficha!$R$1,((_xll.ECONOMATICA(Estrategia!A624,"Return",$P$9,$B$1)/100)+1)*100,I613))</f>
        <v/>
      </c>
      <c r="U613" s="1" t="str" cm="1">
        <f t="array" ref="U613">IF(IF($E613&gt;Ficha!$R$1,"",J613)=0,"",IF($E613&gt;Ficha!$R$1,((_xll.ECONOMATICA($U$7,"Return",$P$9,$B$1)/100)+1)*100,J613))</f>
        <v/>
      </c>
      <c r="V613" s="1" t="str">
        <f>IF(IF($E$9&gt;Ficha!$R$1,"",K613)=0,"",IF($E$9&gt;Ficha!$R$1,"",K613))</f>
        <v/>
      </c>
    </row>
    <row r="614" spans="5:22" x14ac:dyDescent="0.3">
      <c r="E614" s="34"/>
      <c r="L614" s="30" t="str">
        <f t="shared" si="41"/>
        <v/>
      </c>
      <c r="M614" s="1" t="str">
        <f t="shared" si="42"/>
        <v/>
      </c>
      <c r="N614" s="1" t="str">
        <f t="shared" si="43"/>
        <v/>
      </c>
      <c r="O614" s="1" t="str">
        <f t="shared" si="44"/>
        <v/>
      </c>
      <c r="P614" s="34" t="str">
        <f>IF(IF(E614&gt;Ficha!$R$1,"",E614)=0,"",IF(E614&gt;Ficha!$R$1,Ficha!$R$1,E614))</f>
        <v/>
      </c>
      <c r="Q614" s="1" t="str" cm="1">
        <f t="array" ref="Q614">IF(IF($E614&gt;Ficha!$R$1,"",F614)=0,"",IF($E614&gt;Ficha!$R$1,((_xll.ECONOMATICA(Portafolios!$B$19,"Return",$P$9,$B$1)/100)+1)*100,F614))</f>
        <v/>
      </c>
      <c r="R614" s="1" t="str" cm="1">
        <f t="array" ref="R614">IF(IF($E614&gt;Ficha!$R$1,"",G614)=0,"",IF($E614&gt;Ficha!$R$1,((_xll.ECONOMATICA(Portafolios!$F$19,"Return",$P$9,$B$1)/100)+1)*100,G614))</f>
        <v/>
      </c>
      <c r="S614" s="1" t="str" cm="1">
        <f t="array" ref="S614">IF(IF($E614&gt;Ficha!$R$1,"",H614)=0,"",IF($E614&gt;Ficha!$R$1,((_xll.ECONOMATICA(Portafolios!$J$19,"Return",$P$9,$B$1)/100)+1)*100,H614))</f>
        <v/>
      </c>
      <c r="T614" s="1" t="str" cm="1">
        <f t="array" ref="T614">IF(IF($E614&gt;Ficha!$R$1,"",I614)=0,"",IF($E614&gt;Ficha!$R$1,((_xll.ECONOMATICA(Estrategia!A625,"Return",$P$9,$B$1)/100)+1)*100,I614))</f>
        <v/>
      </c>
      <c r="U614" s="1" t="str" cm="1">
        <f t="array" ref="U614">IF(IF($E614&gt;Ficha!$R$1,"",J614)=0,"",IF($E614&gt;Ficha!$R$1,((_xll.ECONOMATICA($U$7,"Return",$P$9,$B$1)/100)+1)*100,J614))</f>
        <v/>
      </c>
      <c r="V614" s="1" t="str">
        <f>IF(IF($E$9&gt;Ficha!$R$1,"",K614)=0,"",IF($E$9&gt;Ficha!$R$1,"",K614))</f>
        <v/>
      </c>
    </row>
    <row r="615" spans="5:22" x14ac:dyDescent="0.3">
      <c r="E615" s="34"/>
      <c r="L615" s="30" t="str">
        <f t="shared" si="41"/>
        <v/>
      </c>
      <c r="M615" s="1" t="str">
        <f t="shared" si="42"/>
        <v/>
      </c>
      <c r="N615" s="1" t="str">
        <f t="shared" si="43"/>
        <v/>
      </c>
      <c r="O615" s="1" t="str">
        <f t="shared" si="44"/>
        <v/>
      </c>
      <c r="P615" s="34" t="str">
        <f>IF(IF(E615&gt;Ficha!$R$1,"",E615)=0,"",IF(E615&gt;Ficha!$R$1,Ficha!$R$1,E615))</f>
        <v/>
      </c>
      <c r="Q615" s="1" t="str" cm="1">
        <f t="array" ref="Q615">IF(IF($E615&gt;Ficha!$R$1,"",F615)=0,"",IF($E615&gt;Ficha!$R$1,((_xll.ECONOMATICA(Portafolios!$B$19,"Return",$P$9,$B$1)/100)+1)*100,F615))</f>
        <v/>
      </c>
      <c r="R615" s="1" t="str" cm="1">
        <f t="array" ref="R615">IF(IF($E615&gt;Ficha!$R$1,"",G615)=0,"",IF($E615&gt;Ficha!$R$1,((_xll.ECONOMATICA(Portafolios!$F$19,"Return",$P$9,$B$1)/100)+1)*100,G615))</f>
        <v/>
      </c>
      <c r="S615" s="1" t="str" cm="1">
        <f t="array" ref="S615">IF(IF($E615&gt;Ficha!$R$1,"",H615)=0,"",IF($E615&gt;Ficha!$R$1,((_xll.ECONOMATICA(Portafolios!$J$19,"Return",$P$9,$B$1)/100)+1)*100,H615))</f>
        <v/>
      </c>
      <c r="T615" s="1" t="str" cm="1">
        <f t="array" ref="T615">IF(IF($E615&gt;Ficha!$R$1,"",I615)=0,"",IF($E615&gt;Ficha!$R$1,((_xll.ECONOMATICA(Estrategia!A626,"Return",$P$9,$B$1)/100)+1)*100,I615))</f>
        <v/>
      </c>
      <c r="U615" s="1" t="str" cm="1">
        <f t="array" ref="U615">IF(IF($E615&gt;Ficha!$R$1,"",J615)=0,"",IF($E615&gt;Ficha!$R$1,((_xll.ECONOMATICA($U$7,"Return",$P$9,$B$1)/100)+1)*100,J615))</f>
        <v/>
      </c>
      <c r="V615" s="1" t="str">
        <f>IF(IF($E$9&gt;Ficha!$R$1,"",K615)=0,"",IF($E$9&gt;Ficha!$R$1,"",K615))</f>
        <v/>
      </c>
    </row>
    <row r="616" spans="5:22" x14ac:dyDescent="0.3">
      <c r="E616" s="34"/>
      <c r="L616" s="30" t="str">
        <f t="shared" si="41"/>
        <v/>
      </c>
      <c r="M616" s="1" t="str">
        <f t="shared" si="42"/>
        <v/>
      </c>
      <c r="N616" s="1" t="str">
        <f t="shared" si="43"/>
        <v/>
      </c>
      <c r="O616" s="1" t="str">
        <f t="shared" si="44"/>
        <v/>
      </c>
      <c r="P616" s="34" t="str">
        <f>IF(IF(E616&gt;Ficha!$R$1,"",E616)=0,"",IF(E616&gt;Ficha!$R$1,Ficha!$R$1,E616))</f>
        <v/>
      </c>
      <c r="Q616" s="1" t="str" cm="1">
        <f t="array" ref="Q616">IF(IF($E616&gt;Ficha!$R$1,"",F616)=0,"",IF($E616&gt;Ficha!$R$1,((_xll.ECONOMATICA(Portafolios!$B$19,"Return",$P$9,$B$1)/100)+1)*100,F616))</f>
        <v/>
      </c>
      <c r="R616" s="1" t="str" cm="1">
        <f t="array" ref="R616">IF(IF($E616&gt;Ficha!$R$1,"",G616)=0,"",IF($E616&gt;Ficha!$R$1,((_xll.ECONOMATICA(Portafolios!$F$19,"Return",$P$9,$B$1)/100)+1)*100,G616))</f>
        <v/>
      </c>
      <c r="S616" s="1" t="str" cm="1">
        <f t="array" ref="S616">IF(IF($E616&gt;Ficha!$R$1,"",H616)=0,"",IF($E616&gt;Ficha!$R$1,((_xll.ECONOMATICA(Portafolios!$J$19,"Return",$P$9,$B$1)/100)+1)*100,H616))</f>
        <v/>
      </c>
      <c r="T616" s="1" t="str" cm="1">
        <f t="array" ref="T616">IF(IF($E616&gt;Ficha!$R$1,"",I616)=0,"",IF($E616&gt;Ficha!$R$1,((_xll.ECONOMATICA(Estrategia!A627,"Return",$P$9,$B$1)/100)+1)*100,I616))</f>
        <v/>
      </c>
      <c r="U616" s="1" t="str" cm="1">
        <f t="array" ref="U616">IF(IF($E616&gt;Ficha!$R$1,"",J616)=0,"",IF($E616&gt;Ficha!$R$1,((_xll.ECONOMATICA($U$7,"Return",$P$9,$B$1)/100)+1)*100,J616))</f>
        <v/>
      </c>
      <c r="V616" s="1" t="str">
        <f>IF(IF($E$9&gt;Ficha!$R$1,"",K616)=0,"",IF($E$9&gt;Ficha!$R$1,"",K616))</f>
        <v/>
      </c>
    </row>
    <row r="617" spans="5:22" x14ac:dyDescent="0.3">
      <c r="E617" s="34"/>
      <c r="L617" s="30" t="str">
        <f t="shared" si="41"/>
        <v/>
      </c>
      <c r="M617" s="1" t="str">
        <f t="shared" si="42"/>
        <v/>
      </c>
      <c r="N617" s="1" t="str">
        <f t="shared" si="43"/>
        <v/>
      </c>
      <c r="O617" s="1" t="str">
        <f t="shared" si="44"/>
        <v/>
      </c>
      <c r="P617" s="34" t="str">
        <f>IF(IF(E617&gt;Ficha!$R$1,"",E617)=0,"",IF(E617&gt;Ficha!$R$1,Ficha!$R$1,E617))</f>
        <v/>
      </c>
      <c r="Q617" s="1" t="str" cm="1">
        <f t="array" ref="Q617">IF(IF($E617&gt;Ficha!$R$1,"",F617)=0,"",IF($E617&gt;Ficha!$R$1,((_xll.ECONOMATICA(Portafolios!$B$19,"Return",$P$9,$B$1)/100)+1)*100,F617))</f>
        <v/>
      </c>
      <c r="R617" s="1" t="str" cm="1">
        <f t="array" ref="R617">IF(IF($E617&gt;Ficha!$R$1,"",G617)=0,"",IF($E617&gt;Ficha!$R$1,((_xll.ECONOMATICA(Portafolios!$F$19,"Return",$P$9,$B$1)/100)+1)*100,G617))</f>
        <v/>
      </c>
      <c r="S617" s="1" t="str" cm="1">
        <f t="array" ref="S617">IF(IF($E617&gt;Ficha!$R$1,"",H617)=0,"",IF($E617&gt;Ficha!$R$1,((_xll.ECONOMATICA(Portafolios!$J$19,"Return",$P$9,$B$1)/100)+1)*100,H617))</f>
        <v/>
      </c>
      <c r="T617" s="1" t="str" cm="1">
        <f t="array" ref="T617">IF(IF($E617&gt;Ficha!$R$1,"",I617)=0,"",IF($E617&gt;Ficha!$R$1,((_xll.ECONOMATICA(Estrategia!A628,"Return",$P$9,$B$1)/100)+1)*100,I617))</f>
        <v/>
      </c>
      <c r="U617" s="1" t="str" cm="1">
        <f t="array" ref="U617">IF(IF($E617&gt;Ficha!$R$1,"",J617)=0,"",IF($E617&gt;Ficha!$R$1,((_xll.ECONOMATICA($U$7,"Return",$P$9,$B$1)/100)+1)*100,J617))</f>
        <v/>
      </c>
      <c r="V617" s="1" t="str">
        <f>IF(IF($E$9&gt;Ficha!$R$1,"",K617)=0,"",IF($E$9&gt;Ficha!$R$1,"",K617))</f>
        <v/>
      </c>
    </row>
    <row r="618" spans="5:22" x14ac:dyDescent="0.3">
      <c r="E618" s="34"/>
      <c r="L618" s="30" t="str">
        <f t="shared" si="41"/>
        <v/>
      </c>
      <c r="M618" s="1" t="str">
        <f t="shared" si="42"/>
        <v/>
      </c>
      <c r="N618" s="1" t="str">
        <f t="shared" si="43"/>
        <v/>
      </c>
      <c r="O618" s="1" t="str">
        <f t="shared" si="44"/>
        <v/>
      </c>
      <c r="P618" s="34" t="str">
        <f>IF(IF(E618&gt;Ficha!$R$1,"",E618)=0,"",IF(E618&gt;Ficha!$R$1,Ficha!$R$1,E618))</f>
        <v/>
      </c>
      <c r="Q618" s="1" t="str" cm="1">
        <f t="array" ref="Q618">IF(IF($E618&gt;Ficha!$R$1,"",F618)=0,"",IF($E618&gt;Ficha!$R$1,((_xll.ECONOMATICA(Portafolios!$B$19,"Return",$P$9,$B$1)/100)+1)*100,F618))</f>
        <v/>
      </c>
      <c r="R618" s="1" t="str" cm="1">
        <f t="array" ref="R618">IF(IF($E618&gt;Ficha!$R$1,"",G618)=0,"",IF($E618&gt;Ficha!$R$1,((_xll.ECONOMATICA(Portafolios!$F$19,"Return",$P$9,$B$1)/100)+1)*100,G618))</f>
        <v/>
      </c>
      <c r="S618" s="1" t="str" cm="1">
        <f t="array" ref="S618">IF(IF($E618&gt;Ficha!$R$1,"",H618)=0,"",IF($E618&gt;Ficha!$R$1,((_xll.ECONOMATICA(Portafolios!$J$19,"Return",$P$9,$B$1)/100)+1)*100,H618))</f>
        <v/>
      </c>
      <c r="T618" s="1" t="str" cm="1">
        <f t="array" ref="T618">IF(IF($E618&gt;Ficha!$R$1,"",I618)=0,"",IF($E618&gt;Ficha!$R$1,((_xll.ECONOMATICA(Estrategia!A629,"Return",$P$9,$B$1)/100)+1)*100,I618))</f>
        <v/>
      </c>
      <c r="U618" s="1" t="str" cm="1">
        <f t="array" ref="U618">IF(IF($E618&gt;Ficha!$R$1,"",J618)=0,"",IF($E618&gt;Ficha!$R$1,((_xll.ECONOMATICA($U$7,"Return",$P$9,$B$1)/100)+1)*100,J618))</f>
        <v/>
      </c>
      <c r="V618" s="1" t="str">
        <f>IF(IF($E$9&gt;Ficha!$R$1,"",K618)=0,"",IF($E$9&gt;Ficha!$R$1,"",K618))</f>
        <v/>
      </c>
    </row>
    <row r="619" spans="5:22" x14ac:dyDescent="0.3">
      <c r="E619" s="34"/>
      <c r="L619" s="30" t="str">
        <f t="shared" si="41"/>
        <v/>
      </c>
      <c r="M619" s="1" t="str">
        <f t="shared" si="42"/>
        <v/>
      </c>
      <c r="N619" s="1" t="str">
        <f t="shared" si="43"/>
        <v/>
      </c>
      <c r="O619" s="1" t="str">
        <f t="shared" si="44"/>
        <v/>
      </c>
      <c r="P619" s="34" t="str">
        <f>IF(IF(E619&gt;Ficha!$R$1,"",E619)=0,"",IF(E619&gt;Ficha!$R$1,Ficha!$R$1,E619))</f>
        <v/>
      </c>
      <c r="Q619" s="1" t="str" cm="1">
        <f t="array" ref="Q619">IF(IF($E619&gt;Ficha!$R$1,"",F619)=0,"",IF($E619&gt;Ficha!$R$1,((_xll.ECONOMATICA(Portafolios!$B$19,"Return",$P$9,$B$1)/100)+1)*100,F619))</f>
        <v/>
      </c>
      <c r="R619" s="1" t="str" cm="1">
        <f t="array" ref="R619">IF(IF($E619&gt;Ficha!$R$1,"",G619)=0,"",IF($E619&gt;Ficha!$R$1,((_xll.ECONOMATICA(Portafolios!$F$19,"Return",$P$9,$B$1)/100)+1)*100,G619))</f>
        <v/>
      </c>
      <c r="S619" s="1" t="str" cm="1">
        <f t="array" ref="S619">IF(IF($E619&gt;Ficha!$R$1,"",H619)=0,"",IF($E619&gt;Ficha!$R$1,((_xll.ECONOMATICA(Portafolios!$J$19,"Return",$P$9,$B$1)/100)+1)*100,H619))</f>
        <v/>
      </c>
      <c r="T619" s="1" t="str" cm="1">
        <f t="array" ref="T619">IF(IF($E619&gt;Ficha!$R$1,"",I619)=0,"",IF($E619&gt;Ficha!$R$1,((_xll.ECONOMATICA(Estrategia!A630,"Return",$P$9,$B$1)/100)+1)*100,I619))</f>
        <v/>
      </c>
      <c r="U619" s="1" t="str" cm="1">
        <f t="array" ref="U619">IF(IF($E619&gt;Ficha!$R$1,"",J619)=0,"",IF($E619&gt;Ficha!$R$1,((_xll.ECONOMATICA($U$7,"Return",$P$9,$B$1)/100)+1)*100,J619))</f>
        <v/>
      </c>
      <c r="V619" s="1" t="str">
        <f>IF(IF($E$9&gt;Ficha!$R$1,"",K619)=0,"",IF($E$9&gt;Ficha!$R$1,"",K619))</f>
        <v/>
      </c>
    </row>
    <row r="620" spans="5:22" x14ac:dyDescent="0.3">
      <c r="E620" s="34"/>
      <c r="L620" s="30" t="str">
        <f t="shared" si="41"/>
        <v/>
      </c>
      <c r="M620" s="1" t="str">
        <f t="shared" si="42"/>
        <v/>
      </c>
      <c r="N620" s="1" t="str">
        <f t="shared" si="43"/>
        <v/>
      </c>
      <c r="O620" s="1" t="str">
        <f t="shared" si="44"/>
        <v/>
      </c>
      <c r="P620" s="34" t="str">
        <f>IF(IF(E620&gt;Ficha!$R$1,"",E620)=0,"",IF(E620&gt;Ficha!$R$1,Ficha!$R$1,E620))</f>
        <v/>
      </c>
      <c r="Q620" s="1" t="str" cm="1">
        <f t="array" ref="Q620">IF(IF($E620&gt;Ficha!$R$1,"",F620)=0,"",IF($E620&gt;Ficha!$R$1,((_xll.ECONOMATICA(Portafolios!$B$19,"Return",$P$9,$B$1)/100)+1)*100,F620))</f>
        <v/>
      </c>
      <c r="R620" s="1" t="str" cm="1">
        <f t="array" ref="R620">IF(IF($E620&gt;Ficha!$R$1,"",G620)=0,"",IF($E620&gt;Ficha!$R$1,((_xll.ECONOMATICA(Portafolios!$F$19,"Return",$P$9,$B$1)/100)+1)*100,G620))</f>
        <v/>
      </c>
      <c r="S620" s="1" t="str" cm="1">
        <f t="array" ref="S620">IF(IF($E620&gt;Ficha!$R$1,"",H620)=0,"",IF($E620&gt;Ficha!$R$1,((_xll.ECONOMATICA(Portafolios!$J$19,"Return",$P$9,$B$1)/100)+1)*100,H620))</f>
        <v/>
      </c>
      <c r="T620" s="1" t="str" cm="1">
        <f t="array" ref="T620">IF(IF($E620&gt;Ficha!$R$1,"",I620)=0,"",IF($E620&gt;Ficha!$R$1,((_xll.ECONOMATICA(Estrategia!A631,"Return",$P$9,$B$1)/100)+1)*100,I620))</f>
        <v/>
      </c>
      <c r="U620" s="1" t="str" cm="1">
        <f t="array" ref="U620">IF(IF($E620&gt;Ficha!$R$1,"",J620)=0,"",IF($E620&gt;Ficha!$R$1,((_xll.ECONOMATICA($U$7,"Return",$P$9,$B$1)/100)+1)*100,J620))</f>
        <v/>
      </c>
      <c r="V620" s="1" t="str">
        <f>IF(IF($E$9&gt;Ficha!$R$1,"",K620)=0,"",IF($E$9&gt;Ficha!$R$1,"",K620))</f>
        <v/>
      </c>
    </row>
    <row r="621" spans="5:22" x14ac:dyDescent="0.3">
      <c r="E621" s="34"/>
      <c r="L621" s="30" t="str">
        <f t="shared" si="41"/>
        <v/>
      </c>
      <c r="M621" s="1" t="str">
        <f t="shared" si="42"/>
        <v/>
      </c>
      <c r="N621" s="1" t="str">
        <f t="shared" si="43"/>
        <v/>
      </c>
      <c r="O621" s="1" t="str">
        <f t="shared" si="44"/>
        <v/>
      </c>
      <c r="P621" s="34" t="str">
        <f>IF(IF(E621&gt;Ficha!$R$1,"",E621)=0,"",IF(E621&gt;Ficha!$R$1,Ficha!$R$1,E621))</f>
        <v/>
      </c>
      <c r="Q621" s="1" t="str" cm="1">
        <f t="array" ref="Q621">IF(IF($E621&gt;Ficha!$R$1,"",F621)=0,"",IF($E621&gt;Ficha!$R$1,((_xll.ECONOMATICA(Portafolios!$B$19,"Return",$P$9,$B$1)/100)+1)*100,F621))</f>
        <v/>
      </c>
      <c r="R621" s="1" t="str" cm="1">
        <f t="array" ref="R621">IF(IF($E621&gt;Ficha!$R$1,"",G621)=0,"",IF($E621&gt;Ficha!$R$1,((_xll.ECONOMATICA(Portafolios!$F$19,"Return",$P$9,$B$1)/100)+1)*100,G621))</f>
        <v/>
      </c>
      <c r="S621" s="1" t="str" cm="1">
        <f t="array" ref="S621">IF(IF($E621&gt;Ficha!$R$1,"",H621)=0,"",IF($E621&gt;Ficha!$R$1,((_xll.ECONOMATICA(Portafolios!$J$19,"Return",$P$9,$B$1)/100)+1)*100,H621))</f>
        <v/>
      </c>
      <c r="T621" s="1" t="str" cm="1">
        <f t="array" ref="T621">IF(IF($E621&gt;Ficha!$R$1,"",I621)=0,"",IF($E621&gt;Ficha!$R$1,((_xll.ECONOMATICA(Estrategia!A632,"Return",$P$9,$B$1)/100)+1)*100,I621))</f>
        <v/>
      </c>
      <c r="U621" s="1" t="str" cm="1">
        <f t="array" ref="U621">IF(IF($E621&gt;Ficha!$R$1,"",J621)=0,"",IF($E621&gt;Ficha!$R$1,((_xll.ECONOMATICA($U$7,"Return",$P$9,$B$1)/100)+1)*100,J621))</f>
        <v/>
      </c>
      <c r="V621" s="1" t="str">
        <f>IF(IF($E$9&gt;Ficha!$R$1,"",K621)=0,"",IF($E$9&gt;Ficha!$R$1,"",K621))</f>
        <v/>
      </c>
    </row>
    <row r="622" spans="5:22" x14ac:dyDescent="0.3">
      <c r="E622" s="34"/>
      <c r="L622" s="30" t="str">
        <f t="shared" si="41"/>
        <v/>
      </c>
      <c r="M622" s="1" t="str">
        <f t="shared" si="42"/>
        <v/>
      </c>
      <c r="N622" s="1" t="str">
        <f t="shared" si="43"/>
        <v/>
      </c>
      <c r="O622" s="1" t="str">
        <f t="shared" si="44"/>
        <v/>
      </c>
      <c r="P622" s="34" t="str">
        <f>IF(IF(E622&gt;Ficha!$R$1,"",E622)=0,"",IF(E622&gt;Ficha!$R$1,Ficha!$R$1,E622))</f>
        <v/>
      </c>
      <c r="Q622" s="1" t="str" cm="1">
        <f t="array" ref="Q622">IF(IF($E622&gt;Ficha!$R$1,"",F622)=0,"",IF($E622&gt;Ficha!$R$1,((_xll.ECONOMATICA(Portafolios!$B$19,"Return",$P$9,$B$1)/100)+1)*100,F622))</f>
        <v/>
      </c>
      <c r="R622" s="1" t="str" cm="1">
        <f t="array" ref="R622">IF(IF($E622&gt;Ficha!$R$1,"",G622)=0,"",IF($E622&gt;Ficha!$R$1,((_xll.ECONOMATICA(Portafolios!$F$19,"Return",$P$9,$B$1)/100)+1)*100,G622))</f>
        <v/>
      </c>
      <c r="S622" s="1" t="str" cm="1">
        <f t="array" ref="S622">IF(IF($E622&gt;Ficha!$R$1,"",H622)=0,"",IF($E622&gt;Ficha!$R$1,((_xll.ECONOMATICA(Portafolios!$J$19,"Return",$P$9,$B$1)/100)+1)*100,H622))</f>
        <v/>
      </c>
      <c r="T622" s="1" t="str" cm="1">
        <f t="array" ref="T622">IF(IF($E622&gt;Ficha!$R$1,"",I622)=0,"",IF($E622&gt;Ficha!$R$1,((_xll.ECONOMATICA(Estrategia!A633,"Return",$P$9,$B$1)/100)+1)*100,I622))</f>
        <v/>
      </c>
      <c r="U622" s="1" t="str" cm="1">
        <f t="array" ref="U622">IF(IF($E622&gt;Ficha!$R$1,"",J622)=0,"",IF($E622&gt;Ficha!$R$1,((_xll.ECONOMATICA($U$7,"Return",$P$9,$B$1)/100)+1)*100,J622))</f>
        <v/>
      </c>
      <c r="V622" s="1" t="str">
        <f>IF(IF($E$9&gt;Ficha!$R$1,"",K622)=0,"",IF($E$9&gt;Ficha!$R$1,"",K622))</f>
        <v/>
      </c>
    </row>
    <row r="623" spans="5:22" x14ac:dyDescent="0.3">
      <c r="E623" s="34"/>
      <c r="L623" s="30" t="str">
        <f t="shared" si="41"/>
        <v/>
      </c>
      <c r="M623" s="1" t="str">
        <f t="shared" si="42"/>
        <v/>
      </c>
      <c r="N623" s="1" t="str">
        <f t="shared" si="43"/>
        <v/>
      </c>
      <c r="O623" s="1" t="str">
        <f t="shared" si="44"/>
        <v/>
      </c>
      <c r="P623" s="34" t="str">
        <f>IF(IF(E623&gt;Ficha!$R$1,"",E623)=0,"",IF(E623&gt;Ficha!$R$1,Ficha!$R$1,E623))</f>
        <v/>
      </c>
      <c r="Q623" s="1" t="str" cm="1">
        <f t="array" ref="Q623">IF(IF($E623&gt;Ficha!$R$1,"",F623)=0,"",IF($E623&gt;Ficha!$R$1,((_xll.ECONOMATICA(Portafolios!$B$19,"Return",$P$9,$B$1)/100)+1)*100,F623))</f>
        <v/>
      </c>
      <c r="R623" s="1" t="str" cm="1">
        <f t="array" ref="R623">IF(IF($E623&gt;Ficha!$R$1,"",G623)=0,"",IF($E623&gt;Ficha!$R$1,((_xll.ECONOMATICA(Portafolios!$F$19,"Return",$P$9,$B$1)/100)+1)*100,G623))</f>
        <v/>
      </c>
      <c r="S623" s="1" t="str" cm="1">
        <f t="array" ref="S623">IF(IF($E623&gt;Ficha!$R$1,"",H623)=0,"",IF($E623&gt;Ficha!$R$1,((_xll.ECONOMATICA(Portafolios!$J$19,"Return",$P$9,$B$1)/100)+1)*100,H623))</f>
        <v/>
      </c>
      <c r="T623" s="1" t="str" cm="1">
        <f t="array" ref="T623">IF(IF($E623&gt;Ficha!$R$1,"",I623)=0,"",IF($E623&gt;Ficha!$R$1,((_xll.ECONOMATICA(Estrategia!A634,"Return",$P$9,$B$1)/100)+1)*100,I623))</f>
        <v/>
      </c>
      <c r="U623" s="1" t="str" cm="1">
        <f t="array" ref="U623">IF(IF($E623&gt;Ficha!$R$1,"",J623)=0,"",IF($E623&gt;Ficha!$R$1,((_xll.ECONOMATICA($U$7,"Return",$P$9,$B$1)/100)+1)*100,J623))</f>
        <v/>
      </c>
      <c r="V623" s="1" t="str">
        <f>IF(IF($E$9&gt;Ficha!$R$1,"",K623)=0,"",IF($E$9&gt;Ficha!$R$1,"",K623))</f>
        <v/>
      </c>
    </row>
    <row r="624" spans="5:22" x14ac:dyDescent="0.3">
      <c r="E624" s="34"/>
      <c r="L624" s="30" t="str">
        <f t="shared" si="41"/>
        <v/>
      </c>
      <c r="M624" s="1" t="str">
        <f t="shared" si="42"/>
        <v/>
      </c>
      <c r="N624" s="1" t="str">
        <f t="shared" si="43"/>
        <v/>
      </c>
      <c r="O624" s="1" t="str">
        <f t="shared" si="44"/>
        <v/>
      </c>
      <c r="P624" s="34" t="str">
        <f>IF(IF(E624&gt;Ficha!$R$1,"",E624)=0,"",IF(E624&gt;Ficha!$R$1,Ficha!$R$1,E624))</f>
        <v/>
      </c>
      <c r="Q624" s="1" t="str" cm="1">
        <f t="array" ref="Q624">IF(IF($E624&gt;Ficha!$R$1,"",F624)=0,"",IF($E624&gt;Ficha!$R$1,((_xll.ECONOMATICA(Portafolios!$B$19,"Return",$P$9,$B$1)/100)+1)*100,F624))</f>
        <v/>
      </c>
      <c r="R624" s="1" t="str" cm="1">
        <f t="array" ref="R624">IF(IF($E624&gt;Ficha!$R$1,"",G624)=0,"",IF($E624&gt;Ficha!$R$1,((_xll.ECONOMATICA(Portafolios!$F$19,"Return",$P$9,$B$1)/100)+1)*100,G624))</f>
        <v/>
      </c>
      <c r="S624" s="1" t="str" cm="1">
        <f t="array" ref="S624">IF(IF($E624&gt;Ficha!$R$1,"",H624)=0,"",IF($E624&gt;Ficha!$R$1,((_xll.ECONOMATICA(Portafolios!$J$19,"Return",$P$9,$B$1)/100)+1)*100,H624))</f>
        <v/>
      </c>
      <c r="T624" s="1" t="str" cm="1">
        <f t="array" ref="T624">IF(IF($E624&gt;Ficha!$R$1,"",I624)=0,"",IF($E624&gt;Ficha!$R$1,((_xll.ECONOMATICA(Estrategia!A635,"Return",$P$9,$B$1)/100)+1)*100,I624))</f>
        <v/>
      </c>
      <c r="U624" s="1" t="str" cm="1">
        <f t="array" ref="U624">IF(IF($E624&gt;Ficha!$R$1,"",J624)=0,"",IF($E624&gt;Ficha!$R$1,((_xll.ECONOMATICA($U$7,"Return",$P$9,$B$1)/100)+1)*100,J624))</f>
        <v/>
      </c>
      <c r="V624" s="1" t="str">
        <f>IF(IF($E$9&gt;Ficha!$R$1,"",K624)=0,"",IF($E$9&gt;Ficha!$R$1,"",K624))</f>
        <v/>
      </c>
    </row>
    <row r="625" spans="5:22" x14ac:dyDescent="0.3">
      <c r="E625" s="34"/>
      <c r="L625" s="30" t="str">
        <f t="shared" si="41"/>
        <v/>
      </c>
      <c r="M625" s="1" t="str">
        <f t="shared" si="42"/>
        <v/>
      </c>
      <c r="N625" s="1" t="str">
        <f t="shared" si="43"/>
        <v/>
      </c>
      <c r="O625" s="1" t="str">
        <f t="shared" si="44"/>
        <v/>
      </c>
      <c r="P625" s="34" t="str">
        <f>IF(IF(E625&gt;Ficha!$R$1,"",E625)=0,"",IF(E625&gt;Ficha!$R$1,Ficha!$R$1,E625))</f>
        <v/>
      </c>
      <c r="Q625" s="1" t="str" cm="1">
        <f t="array" ref="Q625">IF(IF($E625&gt;Ficha!$R$1,"",F625)=0,"",IF($E625&gt;Ficha!$R$1,((_xll.ECONOMATICA(Portafolios!$B$19,"Return",$P$9,$B$1)/100)+1)*100,F625))</f>
        <v/>
      </c>
      <c r="R625" s="1" t="str" cm="1">
        <f t="array" ref="R625">IF(IF($E625&gt;Ficha!$R$1,"",G625)=0,"",IF($E625&gt;Ficha!$R$1,((_xll.ECONOMATICA(Portafolios!$F$19,"Return",$P$9,$B$1)/100)+1)*100,G625))</f>
        <v/>
      </c>
      <c r="S625" s="1" t="str" cm="1">
        <f t="array" ref="S625">IF(IF($E625&gt;Ficha!$R$1,"",H625)=0,"",IF($E625&gt;Ficha!$R$1,((_xll.ECONOMATICA(Portafolios!$J$19,"Return",$P$9,$B$1)/100)+1)*100,H625))</f>
        <v/>
      </c>
      <c r="T625" s="1" t="str" cm="1">
        <f t="array" ref="T625">IF(IF($E625&gt;Ficha!$R$1,"",I625)=0,"",IF($E625&gt;Ficha!$R$1,((_xll.ECONOMATICA(Estrategia!A636,"Return",$P$9,$B$1)/100)+1)*100,I625))</f>
        <v/>
      </c>
      <c r="U625" s="1" t="str" cm="1">
        <f t="array" ref="U625">IF(IF($E625&gt;Ficha!$R$1,"",J625)=0,"",IF($E625&gt;Ficha!$R$1,((_xll.ECONOMATICA($U$7,"Return",$P$9,$B$1)/100)+1)*100,J625))</f>
        <v/>
      </c>
      <c r="V625" s="1" t="str">
        <f>IF(IF($E$9&gt;Ficha!$R$1,"",K625)=0,"",IF($E$9&gt;Ficha!$R$1,"",K625))</f>
        <v/>
      </c>
    </row>
    <row r="626" spans="5:22" x14ac:dyDescent="0.3">
      <c r="E626" s="34"/>
      <c r="L626" s="30" t="str">
        <f t="shared" si="41"/>
        <v/>
      </c>
      <c r="M626" s="1" t="str">
        <f t="shared" si="42"/>
        <v/>
      </c>
      <c r="N626" s="1" t="str">
        <f t="shared" si="43"/>
        <v/>
      </c>
      <c r="O626" s="1" t="str">
        <f t="shared" si="44"/>
        <v/>
      </c>
      <c r="P626" s="34" t="str">
        <f>IF(IF(E626&gt;Ficha!$R$1,"",E626)=0,"",IF(E626&gt;Ficha!$R$1,Ficha!$R$1,E626))</f>
        <v/>
      </c>
      <c r="Q626" s="1" t="str" cm="1">
        <f t="array" ref="Q626">IF(IF($E626&gt;Ficha!$R$1,"",F626)=0,"",IF($E626&gt;Ficha!$R$1,((_xll.ECONOMATICA(Portafolios!$B$19,"Return",$P$9,$B$1)/100)+1)*100,F626))</f>
        <v/>
      </c>
      <c r="R626" s="1" t="str" cm="1">
        <f t="array" ref="R626">IF(IF($E626&gt;Ficha!$R$1,"",G626)=0,"",IF($E626&gt;Ficha!$R$1,((_xll.ECONOMATICA(Portafolios!$F$19,"Return",$P$9,$B$1)/100)+1)*100,G626))</f>
        <v/>
      </c>
      <c r="S626" s="1" t="str" cm="1">
        <f t="array" ref="S626">IF(IF($E626&gt;Ficha!$R$1,"",H626)=0,"",IF($E626&gt;Ficha!$R$1,((_xll.ECONOMATICA(Portafolios!$J$19,"Return",$P$9,$B$1)/100)+1)*100,H626))</f>
        <v/>
      </c>
      <c r="T626" s="1" t="str" cm="1">
        <f t="array" ref="T626">IF(IF($E626&gt;Ficha!$R$1,"",I626)=0,"",IF($E626&gt;Ficha!$R$1,((_xll.ECONOMATICA(Estrategia!A637,"Return",$P$9,$B$1)/100)+1)*100,I626))</f>
        <v/>
      </c>
      <c r="U626" s="1" t="str" cm="1">
        <f t="array" ref="U626">IF(IF($E626&gt;Ficha!$R$1,"",J626)=0,"",IF($E626&gt;Ficha!$R$1,((_xll.ECONOMATICA($U$7,"Return",$P$9,$B$1)/100)+1)*100,J626))</f>
        <v/>
      </c>
      <c r="V626" s="1" t="str">
        <f>IF(IF($E$9&gt;Ficha!$R$1,"",K626)=0,"",IF($E$9&gt;Ficha!$R$1,"",K626))</f>
        <v/>
      </c>
    </row>
    <row r="627" spans="5:22" x14ac:dyDescent="0.3">
      <c r="E627" s="34"/>
      <c r="L627" s="30" t="str">
        <f t="shared" si="41"/>
        <v/>
      </c>
      <c r="M627" s="1" t="str">
        <f t="shared" si="42"/>
        <v/>
      </c>
      <c r="N627" s="1" t="str">
        <f t="shared" si="43"/>
        <v/>
      </c>
      <c r="O627" s="1" t="str">
        <f t="shared" si="44"/>
        <v/>
      </c>
      <c r="P627" s="34" t="str">
        <f>IF(IF(E627&gt;Ficha!$R$1,"",E627)=0,"",IF(E627&gt;Ficha!$R$1,Ficha!$R$1,E627))</f>
        <v/>
      </c>
      <c r="Q627" s="1" t="str" cm="1">
        <f t="array" ref="Q627">IF(IF($E627&gt;Ficha!$R$1,"",F627)=0,"",IF($E627&gt;Ficha!$R$1,((_xll.ECONOMATICA(Portafolios!$B$19,"Return",$P$9,$B$1)/100)+1)*100,F627))</f>
        <v/>
      </c>
      <c r="R627" s="1" t="str" cm="1">
        <f t="array" ref="R627">IF(IF($E627&gt;Ficha!$R$1,"",G627)=0,"",IF($E627&gt;Ficha!$R$1,((_xll.ECONOMATICA(Portafolios!$F$19,"Return",$P$9,$B$1)/100)+1)*100,G627))</f>
        <v/>
      </c>
      <c r="S627" s="1" t="str" cm="1">
        <f t="array" ref="S627">IF(IF($E627&gt;Ficha!$R$1,"",H627)=0,"",IF($E627&gt;Ficha!$R$1,((_xll.ECONOMATICA(Portafolios!$J$19,"Return",$P$9,$B$1)/100)+1)*100,H627))</f>
        <v/>
      </c>
      <c r="T627" s="1" t="str" cm="1">
        <f t="array" ref="T627">IF(IF($E627&gt;Ficha!$R$1,"",I627)=0,"",IF($E627&gt;Ficha!$R$1,((_xll.ECONOMATICA(Estrategia!A638,"Return",$P$9,$B$1)/100)+1)*100,I627))</f>
        <v/>
      </c>
      <c r="U627" s="1" t="str" cm="1">
        <f t="array" ref="U627">IF(IF($E627&gt;Ficha!$R$1,"",J627)=0,"",IF($E627&gt;Ficha!$R$1,((_xll.ECONOMATICA($U$7,"Return",$P$9,$B$1)/100)+1)*100,J627))</f>
        <v/>
      </c>
      <c r="V627" s="1" t="str">
        <f>IF(IF($E$9&gt;Ficha!$R$1,"",K627)=0,"",IF($E$9&gt;Ficha!$R$1,"",K627))</f>
        <v/>
      </c>
    </row>
    <row r="628" spans="5:22" x14ac:dyDescent="0.3">
      <c r="E628" s="34"/>
      <c r="L628" s="30" t="str">
        <f t="shared" si="41"/>
        <v/>
      </c>
      <c r="M628" s="1" t="str">
        <f t="shared" si="42"/>
        <v/>
      </c>
      <c r="N628" s="1" t="str">
        <f t="shared" si="43"/>
        <v/>
      </c>
      <c r="O628" s="1" t="str">
        <f t="shared" si="44"/>
        <v/>
      </c>
      <c r="P628" s="34" t="str">
        <f>IF(IF(E628&gt;Ficha!$R$1,"",E628)=0,"",IF(E628&gt;Ficha!$R$1,Ficha!$R$1,E628))</f>
        <v/>
      </c>
      <c r="Q628" s="1" t="str" cm="1">
        <f t="array" ref="Q628">IF(IF($E628&gt;Ficha!$R$1,"",F628)=0,"",IF($E628&gt;Ficha!$R$1,((_xll.ECONOMATICA(Portafolios!$B$19,"Return",$P$9,$B$1)/100)+1)*100,F628))</f>
        <v/>
      </c>
      <c r="R628" s="1" t="str" cm="1">
        <f t="array" ref="R628">IF(IF($E628&gt;Ficha!$R$1,"",G628)=0,"",IF($E628&gt;Ficha!$R$1,((_xll.ECONOMATICA(Portafolios!$F$19,"Return",$P$9,$B$1)/100)+1)*100,G628))</f>
        <v/>
      </c>
      <c r="S628" s="1" t="str" cm="1">
        <f t="array" ref="S628">IF(IF($E628&gt;Ficha!$R$1,"",H628)=0,"",IF($E628&gt;Ficha!$R$1,((_xll.ECONOMATICA(Portafolios!$J$19,"Return",$P$9,$B$1)/100)+1)*100,H628))</f>
        <v/>
      </c>
      <c r="T628" s="1" t="str" cm="1">
        <f t="array" ref="T628">IF(IF($E628&gt;Ficha!$R$1,"",I628)=0,"",IF($E628&gt;Ficha!$R$1,((_xll.ECONOMATICA(Estrategia!A639,"Return",$P$9,$B$1)/100)+1)*100,I628))</f>
        <v/>
      </c>
      <c r="U628" s="1" t="str" cm="1">
        <f t="array" ref="U628">IF(IF($E628&gt;Ficha!$R$1,"",J628)=0,"",IF($E628&gt;Ficha!$R$1,((_xll.ECONOMATICA($U$7,"Return",$P$9,$B$1)/100)+1)*100,J628))</f>
        <v/>
      </c>
      <c r="V628" s="1" t="str">
        <f>IF(IF($E$9&gt;Ficha!$R$1,"",K628)=0,"",IF($E$9&gt;Ficha!$R$1,"",K628))</f>
        <v/>
      </c>
    </row>
    <row r="629" spans="5:22" x14ac:dyDescent="0.3">
      <c r="E629" s="34"/>
      <c r="L629" s="30" t="str">
        <f t="shared" si="41"/>
        <v/>
      </c>
      <c r="M629" s="1" t="str">
        <f t="shared" si="42"/>
        <v/>
      </c>
      <c r="N629" s="1" t="str">
        <f t="shared" si="43"/>
        <v/>
      </c>
      <c r="O629" s="1" t="str">
        <f t="shared" si="44"/>
        <v/>
      </c>
      <c r="P629" s="34" t="str">
        <f>IF(IF(E629&gt;Ficha!$R$1,"",E629)=0,"",IF(E629&gt;Ficha!$R$1,Ficha!$R$1,E629))</f>
        <v/>
      </c>
      <c r="Q629" s="1" t="str" cm="1">
        <f t="array" ref="Q629">IF(IF($E629&gt;Ficha!$R$1,"",F629)=0,"",IF($E629&gt;Ficha!$R$1,((_xll.ECONOMATICA(Portafolios!$B$19,"Return",$P$9,$B$1)/100)+1)*100,F629))</f>
        <v/>
      </c>
      <c r="R629" s="1" t="str" cm="1">
        <f t="array" ref="R629">IF(IF($E629&gt;Ficha!$R$1,"",G629)=0,"",IF($E629&gt;Ficha!$R$1,((_xll.ECONOMATICA(Portafolios!$F$19,"Return",$P$9,$B$1)/100)+1)*100,G629))</f>
        <v/>
      </c>
      <c r="S629" s="1" t="str" cm="1">
        <f t="array" ref="S629">IF(IF($E629&gt;Ficha!$R$1,"",H629)=0,"",IF($E629&gt;Ficha!$R$1,((_xll.ECONOMATICA(Portafolios!$J$19,"Return",$P$9,$B$1)/100)+1)*100,H629))</f>
        <v/>
      </c>
      <c r="T629" s="1" t="str" cm="1">
        <f t="array" ref="T629">IF(IF($E629&gt;Ficha!$R$1,"",I629)=0,"",IF($E629&gt;Ficha!$R$1,((_xll.ECONOMATICA(Estrategia!A640,"Return",$P$9,$B$1)/100)+1)*100,I629))</f>
        <v/>
      </c>
      <c r="U629" s="1" t="str" cm="1">
        <f t="array" ref="U629">IF(IF($E629&gt;Ficha!$R$1,"",J629)=0,"",IF($E629&gt;Ficha!$R$1,((_xll.ECONOMATICA($U$7,"Return",$P$9,$B$1)/100)+1)*100,J629))</f>
        <v/>
      </c>
      <c r="V629" s="1" t="str">
        <f>IF(IF($E$9&gt;Ficha!$R$1,"",K629)=0,"",IF($E$9&gt;Ficha!$R$1,"",K629))</f>
        <v/>
      </c>
    </row>
    <row r="630" spans="5:22" x14ac:dyDescent="0.3">
      <c r="E630" s="34"/>
      <c r="L630" s="30" t="str">
        <f t="shared" si="41"/>
        <v/>
      </c>
      <c r="M630" s="1" t="str">
        <f t="shared" si="42"/>
        <v/>
      </c>
      <c r="N630" s="1" t="str">
        <f t="shared" si="43"/>
        <v/>
      </c>
      <c r="O630" s="1" t="str">
        <f t="shared" si="44"/>
        <v/>
      </c>
      <c r="P630" s="34" t="str">
        <f>IF(IF(E630&gt;Ficha!$R$1,"",E630)=0,"",IF(E630&gt;Ficha!$R$1,Ficha!$R$1,E630))</f>
        <v/>
      </c>
      <c r="Q630" s="1" t="str" cm="1">
        <f t="array" ref="Q630">IF(IF($E630&gt;Ficha!$R$1,"",F630)=0,"",IF($E630&gt;Ficha!$R$1,((_xll.ECONOMATICA(Portafolios!$B$19,"Return",$P$9,$B$1)/100)+1)*100,F630))</f>
        <v/>
      </c>
      <c r="R630" s="1" t="str" cm="1">
        <f t="array" ref="R630">IF(IF($E630&gt;Ficha!$R$1,"",G630)=0,"",IF($E630&gt;Ficha!$R$1,((_xll.ECONOMATICA(Portafolios!$F$19,"Return",$P$9,$B$1)/100)+1)*100,G630))</f>
        <v/>
      </c>
      <c r="S630" s="1" t="str" cm="1">
        <f t="array" ref="S630">IF(IF($E630&gt;Ficha!$R$1,"",H630)=0,"",IF($E630&gt;Ficha!$R$1,((_xll.ECONOMATICA(Portafolios!$J$19,"Return",$P$9,$B$1)/100)+1)*100,H630))</f>
        <v/>
      </c>
      <c r="T630" s="1" t="str" cm="1">
        <f t="array" ref="T630">IF(IF($E630&gt;Ficha!$R$1,"",I630)=0,"",IF($E630&gt;Ficha!$R$1,((_xll.ECONOMATICA(Estrategia!A641,"Return",$P$9,$B$1)/100)+1)*100,I630))</f>
        <v/>
      </c>
      <c r="U630" s="1" t="str" cm="1">
        <f t="array" ref="U630">IF(IF($E630&gt;Ficha!$R$1,"",J630)=0,"",IF($E630&gt;Ficha!$R$1,((_xll.ECONOMATICA($U$7,"Return",$P$9,$B$1)/100)+1)*100,J630))</f>
        <v/>
      </c>
      <c r="V630" s="1" t="str">
        <f>IF(IF($E$9&gt;Ficha!$R$1,"",K630)=0,"",IF($E$9&gt;Ficha!$R$1,"",K630))</f>
        <v/>
      </c>
    </row>
    <row r="631" spans="5:22" x14ac:dyDescent="0.3">
      <c r="E631" s="34"/>
      <c r="L631" s="30" t="str">
        <f t="shared" si="41"/>
        <v/>
      </c>
      <c r="M631" s="1" t="str">
        <f t="shared" si="42"/>
        <v/>
      </c>
      <c r="N631" s="1" t="str">
        <f t="shared" si="43"/>
        <v/>
      </c>
      <c r="O631" s="1" t="str">
        <f t="shared" si="44"/>
        <v/>
      </c>
      <c r="P631" s="34" t="str">
        <f>IF(IF(E631&gt;Ficha!$R$1,"",E631)=0,"",IF(E631&gt;Ficha!$R$1,Ficha!$R$1,E631))</f>
        <v/>
      </c>
      <c r="Q631" s="1" t="str" cm="1">
        <f t="array" ref="Q631">IF(IF($E631&gt;Ficha!$R$1,"",F631)=0,"",IF($E631&gt;Ficha!$R$1,((_xll.ECONOMATICA(Portafolios!$B$19,"Return",$P$9,$B$1)/100)+1)*100,F631))</f>
        <v/>
      </c>
      <c r="R631" s="1" t="str" cm="1">
        <f t="array" ref="R631">IF(IF($E631&gt;Ficha!$R$1,"",G631)=0,"",IF($E631&gt;Ficha!$R$1,((_xll.ECONOMATICA(Portafolios!$F$19,"Return",$P$9,$B$1)/100)+1)*100,G631))</f>
        <v/>
      </c>
      <c r="S631" s="1" t="str" cm="1">
        <f t="array" ref="S631">IF(IF($E631&gt;Ficha!$R$1,"",H631)=0,"",IF($E631&gt;Ficha!$R$1,((_xll.ECONOMATICA(Portafolios!$J$19,"Return",$P$9,$B$1)/100)+1)*100,H631))</f>
        <v/>
      </c>
      <c r="T631" s="1" t="str" cm="1">
        <f t="array" ref="T631">IF(IF($E631&gt;Ficha!$R$1,"",I631)=0,"",IF($E631&gt;Ficha!$R$1,((_xll.ECONOMATICA(Estrategia!A642,"Return",$P$9,$B$1)/100)+1)*100,I631))</f>
        <v/>
      </c>
      <c r="U631" s="1" t="str" cm="1">
        <f t="array" ref="U631">IF(IF($E631&gt;Ficha!$R$1,"",J631)=0,"",IF($E631&gt;Ficha!$R$1,((_xll.ECONOMATICA($U$7,"Return",$P$9,$B$1)/100)+1)*100,J631))</f>
        <v/>
      </c>
      <c r="V631" s="1" t="str">
        <f>IF(IF($E$9&gt;Ficha!$R$1,"",K631)=0,"",IF($E$9&gt;Ficha!$R$1,"",K631))</f>
        <v/>
      </c>
    </row>
    <row r="632" spans="5:22" x14ac:dyDescent="0.3">
      <c r="E632" s="34"/>
      <c r="L632" s="30" t="str">
        <f t="shared" si="41"/>
        <v/>
      </c>
      <c r="M632" s="1" t="str">
        <f t="shared" si="42"/>
        <v/>
      </c>
      <c r="N632" s="1" t="str">
        <f t="shared" si="43"/>
        <v/>
      </c>
      <c r="O632" s="1" t="str">
        <f t="shared" si="44"/>
        <v/>
      </c>
      <c r="P632" s="34" t="str">
        <f>IF(IF(E632&gt;Ficha!$R$1,"",E632)=0,"",IF(E632&gt;Ficha!$R$1,Ficha!$R$1,E632))</f>
        <v/>
      </c>
      <c r="Q632" s="1" t="str" cm="1">
        <f t="array" ref="Q632">IF(IF($E632&gt;Ficha!$R$1,"",F632)=0,"",IF($E632&gt;Ficha!$R$1,((_xll.ECONOMATICA(Portafolios!$B$19,"Return",$P$9,$B$1)/100)+1)*100,F632))</f>
        <v/>
      </c>
      <c r="R632" s="1" t="str" cm="1">
        <f t="array" ref="R632">IF(IF($E632&gt;Ficha!$R$1,"",G632)=0,"",IF($E632&gt;Ficha!$R$1,((_xll.ECONOMATICA(Portafolios!$F$19,"Return",$P$9,$B$1)/100)+1)*100,G632))</f>
        <v/>
      </c>
      <c r="S632" s="1" t="str" cm="1">
        <f t="array" ref="S632">IF(IF($E632&gt;Ficha!$R$1,"",H632)=0,"",IF($E632&gt;Ficha!$R$1,((_xll.ECONOMATICA(Portafolios!$J$19,"Return",$P$9,$B$1)/100)+1)*100,H632))</f>
        <v/>
      </c>
      <c r="T632" s="1" t="str" cm="1">
        <f t="array" ref="T632">IF(IF($E632&gt;Ficha!$R$1,"",I632)=0,"",IF($E632&gt;Ficha!$R$1,((_xll.ECONOMATICA(Estrategia!A643,"Return",$P$9,$B$1)/100)+1)*100,I632))</f>
        <v/>
      </c>
      <c r="U632" s="1" t="str" cm="1">
        <f t="array" ref="U632">IF(IF($E632&gt;Ficha!$R$1,"",J632)=0,"",IF($E632&gt;Ficha!$R$1,((_xll.ECONOMATICA($U$7,"Return",$P$9,$B$1)/100)+1)*100,J632))</f>
        <v/>
      </c>
      <c r="V632" s="1" t="str">
        <f>IF(IF($E$9&gt;Ficha!$R$1,"",K632)=0,"",IF($E$9&gt;Ficha!$R$1,"",K632))</f>
        <v/>
      </c>
    </row>
    <row r="633" spans="5:22" x14ac:dyDescent="0.3">
      <c r="E633" s="34"/>
      <c r="L633" s="30" t="str">
        <f t="shared" si="41"/>
        <v/>
      </c>
      <c r="M633" s="1" t="str">
        <f t="shared" si="42"/>
        <v/>
      </c>
      <c r="N633" s="1" t="str">
        <f t="shared" si="43"/>
        <v/>
      </c>
      <c r="O633" s="1" t="str">
        <f t="shared" si="44"/>
        <v/>
      </c>
      <c r="P633" s="34" t="str">
        <f>IF(IF(E633&gt;Ficha!$R$1,"",E633)=0,"",IF(E633&gt;Ficha!$R$1,Ficha!$R$1,E633))</f>
        <v/>
      </c>
      <c r="Q633" s="1" t="str" cm="1">
        <f t="array" ref="Q633">IF(IF($E633&gt;Ficha!$R$1,"",F633)=0,"",IF($E633&gt;Ficha!$R$1,((_xll.ECONOMATICA(Portafolios!$B$19,"Return",$P$9,$B$1)/100)+1)*100,F633))</f>
        <v/>
      </c>
      <c r="R633" s="1" t="str" cm="1">
        <f t="array" ref="R633">IF(IF($E633&gt;Ficha!$R$1,"",G633)=0,"",IF($E633&gt;Ficha!$R$1,((_xll.ECONOMATICA(Portafolios!$F$19,"Return",$P$9,$B$1)/100)+1)*100,G633))</f>
        <v/>
      </c>
      <c r="S633" s="1" t="str" cm="1">
        <f t="array" ref="S633">IF(IF($E633&gt;Ficha!$R$1,"",H633)=0,"",IF($E633&gt;Ficha!$R$1,((_xll.ECONOMATICA(Portafolios!$J$19,"Return",$P$9,$B$1)/100)+1)*100,H633))</f>
        <v/>
      </c>
      <c r="T633" s="1" t="str" cm="1">
        <f t="array" ref="T633">IF(IF($E633&gt;Ficha!$R$1,"",I633)=0,"",IF($E633&gt;Ficha!$R$1,((_xll.ECONOMATICA(Estrategia!A644,"Return",$P$9,$B$1)/100)+1)*100,I633))</f>
        <v/>
      </c>
      <c r="U633" s="1" t="str" cm="1">
        <f t="array" ref="U633">IF(IF($E633&gt;Ficha!$R$1,"",J633)=0,"",IF($E633&gt;Ficha!$R$1,((_xll.ECONOMATICA($U$7,"Return",$P$9,$B$1)/100)+1)*100,J633))</f>
        <v/>
      </c>
      <c r="V633" s="1" t="str">
        <f>IF(IF($E$9&gt;Ficha!$R$1,"",K633)=0,"",IF($E$9&gt;Ficha!$R$1,"",K633))</f>
        <v/>
      </c>
    </row>
    <row r="634" spans="5:22" x14ac:dyDescent="0.3">
      <c r="E634" s="34"/>
      <c r="L634" s="30" t="str">
        <f t="shared" si="41"/>
        <v/>
      </c>
      <c r="M634" s="1" t="str">
        <f t="shared" si="42"/>
        <v/>
      </c>
      <c r="N634" s="1" t="str">
        <f t="shared" si="43"/>
        <v/>
      </c>
      <c r="O634" s="1" t="str">
        <f t="shared" si="44"/>
        <v/>
      </c>
      <c r="P634" s="34" t="str">
        <f>IF(IF(E634&gt;Ficha!$R$1,"",E634)=0,"",IF(E634&gt;Ficha!$R$1,Ficha!$R$1,E634))</f>
        <v/>
      </c>
      <c r="Q634" s="1" t="str" cm="1">
        <f t="array" ref="Q634">IF(IF($E634&gt;Ficha!$R$1,"",F634)=0,"",IF($E634&gt;Ficha!$R$1,((_xll.ECONOMATICA(Portafolios!$B$19,"Return",$P$9,$B$1)/100)+1)*100,F634))</f>
        <v/>
      </c>
      <c r="R634" s="1" t="str" cm="1">
        <f t="array" ref="R634">IF(IF($E634&gt;Ficha!$R$1,"",G634)=0,"",IF($E634&gt;Ficha!$R$1,((_xll.ECONOMATICA(Portafolios!$F$19,"Return",$P$9,$B$1)/100)+1)*100,G634))</f>
        <v/>
      </c>
      <c r="S634" s="1" t="str" cm="1">
        <f t="array" ref="S634">IF(IF($E634&gt;Ficha!$R$1,"",H634)=0,"",IF($E634&gt;Ficha!$R$1,((_xll.ECONOMATICA(Portafolios!$J$19,"Return",$P$9,$B$1)/100)+1)*100,H634))</f>
        <v/>
      </c>
      <c r="T634" s="1" t="str" cm="1">
        <f t="array" ref="T634">IF(IF($E634&gt;Ficha!$R$1,"",I634)=0,"",IF($E634&gt;Ficha!$R$1,((_xll.ECONOMATICA(Estrategia!A645,"Return",$P$9,$B$1)/100)+1)*100,I634))</f>
        <v/>
      </c>
      <c r="U634" s="1" t="str" cm="1">
        <f t="array" ref="U634">IF(IF($E634&gt;Ficha!$R$1,"",J634)=0,"",IF($E634&gt;Ficha!$R$1,((_xll.ECONOMATICA($U$7,"Return",$P$9,$B$1)/100)+1)*100,J634))</f>
        <v/>
      </c>
      <c r="V634" s="1" t="str">
        <f>IF(IF($E$9&gt;Ficha!$R$1,"",K634)=0,"",IF($E$9&gt;Ficha!$R$1,"",K634))</f>
        <v/>
      </c>
    </row>
    <row r="635" spans="5:22" x14ac:dyDescent="0.3">
      <c r="E635" s="34"/>
      <c r="L635" s="30" t="str">
        <f t="shared" si="41"/>
        <v/>
      </c>
      <c r="M635" s="1" t="str">
        <f t="shared" si="42"/>
        <v/>
      </c>
      <c r="N635" s="1" t="str">
        <f t="shared" si="43"/>
        <v/>
      </c>
      <c r="O635" s="1" t="str">
        <f t="shared" si="44"/>
        <v/>
      </c>
      <c r="P635" s="34" t="str">
        <f>IF(IF(E635&gt;Ficha!$R$1,"",E635)=0,"",IF(E635&gt;Ficha!$R$1,Ficha!$R$1,E635))</f>
        <v/>
      </c>
      <c r="Q635" s="1" t="str" cm="1">
        <f t="array" ref="Q635">IF(IF($E635&gt;Ficha!$R$1,"",F635)=0,"",IF($E635&gt;Ficha!$R$1,((_xll.ECONOMATICA(Portafolios!$B$19,"Return",$P$9,$B$1)/100)+1)*100,F635))</f>
        <v/>
      </c>
      <c r="R635" s="1" t="str" cm="1">
        <f t="array" ref="R635">IF(IF($E635&gt;Ficha!$R$1,"",G635)=0,"",IF($E635&gt;Ficha!$R$1,((_xll.ECONOMATICA(Portafolios!$F$19,"Return",$P$9,$B$1)/100)+1)*100,G635))</f>
        <v/>
      </c>
      <c r="S635" s="1" t="str" cm="1">
        <f t="array" ref="S635">IF(IF($E635&gt;Ficha!$R$1,"",H635)=0,"",IF($E635&gt;Ficha!$R$1,((_xll.ECONOMATICA(Portafolios!$J$19,"Return",$P$9,$B$1)/100)+1)*100,H635))</f>
        <v/>
      </c>
      <c r="T635" s="1" t="str" cm="1">
        <f t="array" ref="T635">IF(IF($E635&gt;Ficha!$R$1,"",I635)=0,"",IF($E635&gt;Ficha!$R$1,((_xll.ECONOMATICA(Estrategia!A646,"Return",$P$9,$B$1)/100)+1)*100,I635))</f>
        <v/>
      </c>
      <c r="U635" s="1" t="str" cm="1">
        <f t="array" ref="U635">IF(IF($E635&gt;Ficha!$R$1,"",J635)=0,"",IF($E635&gt;Ficha!$R$1,((_xll.ECONOMATICA($U$7,"Return",$P$9,$B$1)/100)+1)*100,J635))</f>
        <v/>
      </c>
      <c r="V635" s="1" t="str">
        <f>IF(IF($E$9&gt;Ficha!$R$1,"",K635)=0,"",IF($E$9&gt;Ficha!$R$1,"",K635))</f>
        <v/>
      </c>
    </row>
    <row r="636" spans="5:22" x14ac:dyDescent="0.3">
      <c r="E636" s="34"/>
      <c r="L636" s="30" t="str">
        <f t="shared" si="41"/>
        <v/>
      </c>
      <c r="M636" s="1" t="str">
        <f t="shared" si="42"/>
        <v/>
      </c>
      <c r="N636" s="1" t="str">
        <f t="shared" si="43"/>
        <v/>
      </c>
      <c r="O636" s="1" t="str">
        <f t="shared" si="44"/>
        <v/>
      </c>
      <c r="P636" s="34" t="str">
        <f>IF(IF(E636&gt;Ficha!$R$1,"",E636)=0,"",IF(E636&gt;Ficha!$R$1,Ficha!$R$1,E636))</f>
        <v/>
      </c>
      <c r="Q636" s="1" t="str" cm="1">
        <f t="array" ref="Q636">IF(IF($E636&gt;Ficha!$R$1,"",F636)=0,"",IF($E636&gt;Ficha!$R$1,((_xll.ECONOMATICA(Portafolios!$B$19,"Return",$P$9,$B$1)/100)+1)*100,F636))</f>
        <v/>
      </c>
      <c r="R636" s="1" t="str" cm="1">
        <f t="array" ref="R636">IF(IF($E636&gt;Ficha!$R$1,"",G636)=0,"",IF($E636&gt;Ficha!$R$1,((_xll.ECONOMATICA(Portafolios!$F$19,"Return",$P$9,$B$1)/100)+1)*100,G636))</f>
        <v/>
      </c>
      <c r="S636" s="1" t="str" cm="1">
        <f t="array" ref="S636">IF(IF($E636&gt;Ficha!$R$1,"",H636)=0,"",IF($E636&gt;Ficha!$R$1,((_xll.ECONOMATICA(Portafolios!$J$19,"Return",$P$9,$B$1)/100)+1)*100,H636))</f>
        <v/>
      </c>
      <c r="T636" s="1" t="str" cm="1">
        <f t="array" ref="T636">IF(IF($E636&gt;Ficha!$R$1,"",I636)=0,"",IF($E636&gt;Ficha!$R$1,((_xll.ECONOMATICA(Estrategia!A647,"Return",$P$9,$B$1)/100)+1)*100,I636))</f>
        <v/>
      </c>
      <c r="U636" s="1" t="str" cm="1">
        <f t="array" ref="U636">IF(IF($E636&gt;Ficha!$R$1,"",J636)=0,"",IF($E636&gt;Ficha!$R$1,((_xll.ECONOMATICA($U$7,"Return",$P$9,$B$1)/100)+1)*100,J636))</f>
        <v/>
      </c>
      <c r="V636" s="1" t="str">
        <f>IF(IF($E$9&gt;Ficha!$R$1,"",K636)=0,"",IF($E$9&gt;Ficha!$R$1,"",K636))</f>
        <v/>
      </c>
    </row>
    <row r="637" spans="5:22" x14ac:dyDescent="0.3">
      <c r="E637" s="34"/>
      <c r="L637" s="30" t="str">
        <f t="shared" si="41"/>
        <v/>
      </c>
      <c r="M637" s="1" t="str">
        <f t="shared" si="42"/>
        <v/>
      </c>
      <c r="N637" s="1" t="str">
        <f t="shared" si="43"/>
        <v/>
      </c>
      <c r="O637" s="1" t="str">
        <f t="shared" si="44"/>
        <v/>
      </c>
      <c r="P637" s="34" t="str">
        <f>IF(IF(E637&gt;Ficha!$R$1,"",E637)=0,"",IF(E637&gt;Ficha!$R$1,Ficha!$R$1,E637))</f>
        <v/>
      </c>
      <c r="Q637" s="1" t="str" cm="1">
        <f t="array" ref="Q637">IF(IF($E637&gt;Ficha!$R$1,"",F637)=0,"",IF($E637&gt;Ficha!$R$1,((_xll.ECONOMATICA(Portafolios!$B$19,"Return",$P$9,$B$1)/100)+1)*100,F637))</f>
        <v/>
      </c>
      <c r="R637" s="1" t="str" cm="1">
        <f t="array" ref="R637">IF(IF($E637&gt;Ficha!$R$1,"",G637)=0,"",IF($E637&gt;Ficha!$R$1,((_xll.ECONOMATICA(Portafolios!$F$19,"Return",$P$9,$B$1)/100)+1)*100,G637))</f>
        <v/>
      </c>
      <c r="S637" s="1" t="str" cm="1">
        <f t="array" ref="S637">IF(IF($E637&gt;Ficha!$R$1,"",H637)=0,"",IF($E637&gt;Ficha!$R$1,((_xll.ECONOMATICA(Portafolios!$J$19,"Return",$P$9,$B$1)/100)+1)*100,H637))</f>
        <v/>
      </c>
      <c r="T637" s="1" t="str" cm="1">
        <f t="array" ref="T637">IF(IF($E637&gt;Ficha!$R$1,"",I637)=0,"",IF($E637&gt;Ficha!$R$1,((_xll.ECONOMATICA(Estrategia!A648,"Return",$P$9,$B$1)/100)+1)*100,I637))</f>
        <v/>
      </c>
      <c r="U637" s="1" t="str" cm="1">
        <f t="array" ref="U637">IF(IF($E637&gt;Ficha!$R$1,"",J637)=0,"",IF($E637&gt;Ficha!$R$1,((_xll.ECONOMATICA($U$7,"Return",$P$9,$B$1)/100)+1)*100,J637))</f>
        <v/>
      </c>
      <c r="V637" s="1" t="str">
        <f>IF(IF($E$9&gt;Ficha!$R$1,"",K637)=0,"",IF($E$9&gt;Ficha!$R$1,"",K637))</f>
        <v/>
      </c>
    </row>
    <row r="638" spans="5:22" x14ac:dyDescent="0.3">
      <c r="E638" s="34"/>
      <c r="L638" s="30" t="str">
        <f t="shared" si="41"/>
        <v/>
      </c>
      <c r="M638" s="1" t="str">
        <f t="shared" si="42"/>
        <v/>
      </c>
      <c r="N638" s="1" t="str">
        <f t="shared" si="43"/>
        <v/>
      </c>
      <c r="O638" s="1" t="str">
        <f t="shared" si="44"/>
        <v/>
      </c>
      <c r="P638" s="34" t="str">
        <f>IF(IF(E638&gt;Ficha!$R$1,"",E638)=0,"",IF(E638&gt;Ficha!$R$1,Ficha!$R$1,E638))</f>
        <v/>
      </c>
      <c r="Q638" s="1" t="str" cm="1">
        <f t="array" ref="Q638">IF(IF($E638&gt;Ficha!$R$1,"",F638)=0,"",IF($E638&gt;Ficha!$R$1,((_xll.ECONOMATICA(Portafolios!$B$19,"Return",$P$9,$B$1)/100)+1)*100,F638))</f>
        <v/>
      </c>
      <c r="R638" s="1" t="str" cm="1">
        <f t="array" ref="R638">IF(IF($E638&gt;Ficha!$R$1,"",G638)=0,"",IF($E638&gt;Ficha!$R$1,((_xll.ECONOMATICA(Portafolios!$F$19,"Return",$P$9,$B$1)/100)+1)*100,G638))</f>
        <v/>
      </c>
      <c r="S638" s="1" t="str" cm="1">
        <f t="array" ref="S638">IF(IF($E638&gt;Ficha!$R$1,"",H638)=0,"",IF($E638&gt;Ficha!$R$1,((_xll.ECONOMATICA(Portafolios!$J$19,"Return",$P$9,$B$1)/100)+1)*100,H638))</f>
        <v/>
      </c>
      <c r="T638" s="1" t="str" cm="1">
        <f t="array" ref="T638">IF(IF($E638&gt;Ficha!$R$1,"",I638)=0,"",IF($E638&gt;Ficha!$R$1,((_xll.ECONOMATICA(Estrategia!A649,"Return",$P$9,$B$1)/100)+1)*100,I638))</f>
        <v/>
      </c>
      <c r="U638" s="1" t="str" cm="1">
        <f t="array" ref="U638">IF(IF($E638&gt;Ficha!$R$1,"",J638)=0,"",IF($E638&gt;Ficha!$R$1,((_xll.ECONOMATICA($U$7,"Return",$P$9,$B$1)/100)+1)*100,J638))</f>
        <v/>
      </c>
      <c r="V638" s="1" t="str">
        <f>IF(IF($E$9&gt;Ficha!$R$1,"",K638)=0,"",IF($E$9&gt;Ficha!$R$1,"",K638))</f>
        <v/>
      </c>
    </row>
    <row r="639" spans="5:22" x14ac:dyDescent="0.3">
      <c r="E639" s="34"/>
      <c r="L639" s="30" t="str">
        <f t="shared" si="41"/>
        <v/>
      </c>
      <c r="M639" s="1" t="str">
        <f t="shared" si="42"/>
        <v/>
      </c>
      <c r="N639" s="1" t="str">
        <f t="shared" si="43"/>
        <v/>
      </c>
      <c r="O639" s="1" t="str">
        <f t="shared" si="44"/>
        <v/>
      </c>
      <c r="P639" s="34" t="str">
        <f>IF(IF(E639&gt;Ficha!$R$1,"",E639)=0,"",IF(E639&gt;Ficha!$R$1,Ficha!$R$1,E639))</f>
        <v/>
      </c>
      <c r="Q639" s="1" t="str" cm="1">
        <f t="array" ref="Q639">IF(IF($E639&gt;Ficha!$R$1,"",F639)=0,"",IF($E639&gt;Ficha!$R$1,((_xll.ECONOMATICA(Portafolios!$B$19,"Return",$P$9,$B$1)/100)+1)*100,F639))</f>
        <v/>
      </c>
      <c r="R639" s="1" t="str" cm="1">
        <f t="array" ref="R639">IF(IF($E639&gt;Ficha!$R$1,"",G639)=0,"",IF($E639&gt;Ficha!$R$1,((_xll.ECONOMATICA(Portafolios!$F$19,"Return",$P$9,$B$1)/100)+1)*100,G639))</f>
        <v/>
      </c>
      <c r="S639" s="1" t="str" cm="1">
        <f t="array" ref="S639">IF(IF($E639&gt;Ficha!$R$1,"",H639)=0,"",IF($E639&gt;Ficha!$R$1,((_xll.ECONOMATICA(Portafolios!$J$19,"Return",$P$9,$B$1)/100)+1)*100,H639))</f>
        <v/>
      </c>
      <c r="T639" s="1" t="str" cm="1">
        <f t="array" ref="T639">IF(IF($E639&gt;Ficha!$R$1,"",I639)=0,"",IF($E639&gt;Ficha!$R$1,((_xll.ECONOMATICA(Estrategia!A650,"Return",$P$9,$B$1)/100)+1)*100,I639))</f>
        <v/>
      </c>
      <c r="U639" s="1" t="str" cm="1">
        <f t="array" ref="U639">IF(IF($E639&gt;Ficha!$R$1,"",J639)=0,"",IF($E639&gt;Ficha!$R$1,((_xll.ECONOMATICA($U$7,"Return",$P$9,$B$1)/100)+1)*100,J639))</f>
        <v/>
      </c>
      <c r="V639" s="1" t="str">
        <f>IF(IF($E$9&gt;Ficha!$R$1,"",K639)=0,"",IF($E$9&gt;Ficha!$R$1,"",K639))</f>
        <v/>
      </c>
    </row>
    <row r="640" spans="5:22" x14ac:dyDescent="0.3">
      <c r="E640" s="34"/>
      <c r="L640" s="30" t="str">
        <f t="shared" si="41"/>
        <v/>
      </c>
      <c r="M640" s="1" t="str">
        <f t="shared" si="42"/>
        <v/>
      </c>
      <c r="N640" s="1" t="str">
        <f t="shared" si="43"/>
        <v/>
      </c>
      <c r="O640" s="1" t="str">
        <f t="shared" si="44"/>
        <v/>
      </c>
      <c r="P640" s="34" t="str">
        <f>IF(IF(E640&gt;Ficha!$R$1,"",E640)=0,"",IF(E640&gt;Ficha!$R$1,Ficha!$R$1,E640))</f>
        <v/>
      </c>
      <c r="Q640" s="1" t="str" cm="1">
        <f t="array" ref="Q640">IF(IF($E640&gt;Ficha!$R$1,"",F640)=0,"",IF($E640&gt;Ficha!$R$1,((_xll.ECONOMATICA(Portafolios!$B$19,"Return",$P$9,$B$1)/100)+1)*100,F640))</f>
        <v/>
      </c>
      <c r="R640" s="1" t="str" cm="1">
        <f t="array" ref="R640">IF(IF($E640&gt;Ficha!$R$1,"",G640)=0,"",IF($E640&gt;Ficha!$R$1,((_xll.ECONOMATICA(Portafolios!$F$19,"Return",$P$9,$B$1)/100)+1)*100,G640))</f>
        <v/>
      </c>
      <c r="S640" s="1" t="str" cm="1">
        <f t="array" ref="S640">IF(IF($E640&gt;Ficha!$R$1,"",H640)=0,"",IF($E640&gt;Ficha!$R$1,((_xll.ECONOMATICA(Portafolios!$J$19,"Return",$P$9,$B$1)/100)+1)*100,H640))</f>
        <v/>
      </c>
      <c r="T640" s="1" t="str" cm="1">
        <f t="array" ref="T640">IF(IF($E640&gt;Ficha!$R$1,"",I640)=0,"",IF($E640&gt;Ficha!$R$1,((_xll.ECONOMATICA(Estrategia!A651,"Return",$P$9,$B$1)/100)+1)*100,I640))</f>
        <v/>
      </c>
      <c r="U640" s="1" t="str" cm="1">
        <f t="array" ref="U640">IF(IF($E640&gt;Ficha!$R$1,"",J640)=0,"",IF($E640&gt;Ficha!$R$1,((_xll.ECONOMATICA($U$7,"Return",$P$9,$B$1)/100)+1)*100,J640))</f>
        <v/>
      </c>
      <c r="V640" s="1" t="str">
        <f>IF(IF($E$9&gt;Ficha!$R$1,"",K640)=0,"",IF($E$9&gt;Ficha!$R$1,"",K640))</f>
        <v/>
      </c>
    </row>
    <row r="641" spans="5:22" x14ac:dyDescent="0.3">
      <c r="E641" s="34"/>
      <c r="L641" s="30" t="str">
        <f t="shared" si="41"/>
        <v/>
      </c>
      <c r="M641" s="1" t="str">
        <f t="shared" si="42"/>
        <v/>
      </c>
      <c r="N641" s="1" t="str">
        <f t="shared" si="43"/>
        <v/>
      </c>
      <c r="O641" s="1" t="str">
        <f t="shared" si="44"/>
        <v/>
      </c>
      <c r="P641" s="34" t="str">
        <f>IF(IF(E641&gt;Ficha!$R$1,"",E641)=0,"",IF(E641&gt;Ficha!$R$1,Ficha!$R$1,E641))</f>
        <v/>
      </c>
      <c r="Q641" s="1" t="str" cm="1">
        <f t="array" ref="Q641">IF(IF($E641&gt;Ficha!$R$1,"",F641)=0,"",IF($E641&gt;Ficha!$R$1,((_xll.ECONOMATICA(Portafolios!$B$19,"Return",$P$9,$B$1)/100)+1)*100,F641))</f>
        <v/>
      </c>
      <c r="R641" s="1" t="str" cm="1">
        <f t="array" ref="R641">IF(IF($E641&gt;Ficha!$R$1,"",G641)=0,"",IF($E641&gt;Ficha!$R$1,((_xll.ECONOMATICA(Portafolios!$F$19,"Return",$P$9,$B$1)/100)+1)*100,G641))</f>
        <v/>
      </c>
      <c r="S641" s="1" t="str" cm="1">
        <f t="array" ref="S641">IF(IF($E641&gt;Ficha!$R$1,"",H641)=0,"",IF($E641&gt;Ficha!$R$1,((_xll.ECONOMATICA(Portafolios!$J$19,"Return",$P$9,$B$1)/100)+1)*100,H641))</f>
        <v/>
      </c>
      <c r="T641" s="1" t="str" cm="1">
        <f t="array" ref="T641">IF(IF($E641&gt;Ficha!$R$1,"",I641)=0,"",IF($E641&gt;Ficha!$R$1,((_xll.ECONOMATICA(Estrategia!A652,"Return",$P$9,$B$1)/100)+1)*100,I641))</f>
        <v/>
      </c>
      <c r="U641" s="1" t="str" cm="1">
        <f t="array" ref="U641">IF(IF($E641&gt;Ficha!$R$1,"",J641)=0,"",IF($E641&gt;Ficha!$R$1,((_xll.ECONOMATICA($U$7,"Return",$P$9,$B$1)/100)+1)*100,J641))</f>
        <v/>
      </c>
      <c r="V641" s="1" t="str">
        <f>IF(IF($E$9&gt;Ficha!$R$1,"",K641)=0,"",IF($E$9&gt;Ficha!$R$1,"",K641))</f>
        <v/>
      </c>
    </row>
    <row r="642" spans="5:22" x14ac:dyDescent="0.3">
      <c r="E642" s="34"/>
      <c r="L642" s="30" t="str">
        <f t="shared" si="41"/>
        <v/>
      </c>
      <c r="M642" s="1" t="str">
        <f t="shared" si="42"/>
        <v/>
      </c>
      <c r="N642" s="1" t="str">
        <f t="shared" si="43"/>
        <v/>
      </c>
      <c r="O642" s="1" t="str">
        <f t="shared" si="44"/>
        <v/>
      </c>
      <c r="P642" s="34" t="str">
        <f>IF(IF(E642&gt;Ficha!$R$1,"",E642)=0,"",IF(E642&gt;Ficha!$R$1,Ficha!$R$1,E642))</f>
        <v/>
      </c>
      <c r="Q642" s="1" t="str" cm="1">
        <f t="array" ref="Q642">IF(IF($E642&gt;Ficha!$R$1,"",F642)=0,"",IF($E642&gt;Ficha!$R$1,((_xll.ECONOMATICA(Portafolios!$B$19,"Return",$P$9,$B$1)/100)+1)*100,F642))</f>
        <v/>
      </c>
      <c r="R642" s="1" t="str" cm="1">
        <f t="array" ref="R642">IF(IF($E642&gt;Ficha!$R$1,"",G642)=0,"",IF($E642&gt;Ficha!$R$1,((_xll.ECONOMATICA(Portafolios!$F$19,"Return",$P$9,$B$1)/100)+1)*100,G642))</f>
        <v/>
      </c>
      <c r="S642" s="1" t="str" cm="1">
        <f t="array" ref="S642">IF(IF($E642&gt;Ficha!$R$1,"",H642)=0,"",IF($E642&gt;Ficha!$R$1,((_xll.ECONOMATICA(Portafolios!$J$19,"Return",$P$9,$B$1)/100)+1)*100,H642))</f>
        <v/>
      </c>
      <c r="T642" s="1" t="str" cm="1">
        <f t="array" ref="T642">IF(IF($E642&gt;Ficha!$R$1,"",I642)=0,"",IF($E642&gt;Ficha!$R$1,((_xll.ECONOMATICA(Estrategia!A653,"Return",$P$9,$B$1)/100)+1)*100,I642))</f>
        <v/>
      </c>
      <c r="U642" s="1" t="str" cm="1">
        <f t="array" ref="U642">IF(IF($E642&gt;Ficha!$R$1,"",J642)=0,"",IF($E642&gt;Ficha!$R$1,((_xll.ECONOMATICA($U$7,"Return",$P$9,$B$1)/100)+1)*100,J642))</f>
        <v/>
      </c>
      <c r="V642" s="1" t="str">
        <f>IF(IF($E$9&gt;Ficha!$R$1,"",K642)=0,"",IF($E$9&gt;Ficha!$R$1,"",K642))</f>
        <v/>
      </c>
    </row>
    <row r="643" spans="5:22" x14ac:dyDescent="0.3">
      <c r="E643" s="34"/>
      <c r="L643" s="30" t="str">
        <f t="shared" si="41"/>
        <v/>
      </c>
      <c r="M643" s="1" t="str">
        <f t="shared" si="42"/>
        <v/>
      </c>
      <c r="N643" s="1" t="str">
        <f t="shared" si="43"/>
        <v/>
      </c>
      <c r="O643" s="1" t="str">
        <f t="shared" si="44"/>
        <v/>
      </c>
      <c r="P643" s="34" t="str">
        <f>IF(IF(E643&gt;Ficha!$R$1,"",E643)=0,"",IF(E643&gt;Ficha!$R$1,Ficha!$R$1,E643))</f>
        <v/>
      </c>
      <c r="Q643" s="1" t="str" cm="1">
        <f t="array" ref="Q643">IF(IF($E643&gt;Ficha!$R$1,"",F643)=0,"",IF($E643&gt;Ficha!$R$1,((_xll.ECONOMATICA(Portafolios!$B$19,"Return",$P$9,$B$1)/100)+1)*100,F643))</f>
        <v/>
      </c>
      <c r="R643" s="1" t="str" cm="1">
        <f t="array" ref="R643">IF(IF($E643&gt;Ficha!$R$1,"",G643)=0,"",IF($E643&gt;Ficha!$R$1,((_xll.ECONOMATICA(Portafolios!$F$19,"Return",$P$9,$B$1)/100)+1)*100,G643))</f>
        <v/>
      </c>
      <c r="S643" s="1" t="str" cm="1">
        <f t="array" ref="S643">IF(IF($E643&gt;Ficha!$R$1,"",H643)=0,"",IF($E643&gt;Ficha!$R$1,((_xll.ECONOMATICA(Portafolios!$J$19,"Return",$P$9,$B$1)/100)+1)*100,H643))</f>
        <v/>
      </c>
      <c r="T643" s="1" t="str" cm="1">
        <f t="array" ref="T643">IF(IF($E643&gt;Ficha!$R$1,"",I643)=0,"",IF($E643&gt;Ficha!$R$1,((_xll.ECONOMATICA(Estrategia!A654,"Return",$P$9,$B$1)/100)+1)*100,I643))</f>
        <v/>
      </c>
      <c r="U643" s="1" t="str" cm="1">
        <f t="array" ref="U643">IF(IF($E643&gt;Ficha!$R$1,"",J643)=0,"",IF($E643&gt;Ficha!$R$1,((_xll.ECONOMATICA($U$7,"Return",$P$9,$B$1)/100)+1)*100,J643))</f>
        <v/>
      </c>
      <c r="V643" s="1" t="str">
        <f>IF(IF($E$9&gt;Ficha!$R$1,"",K643)=0,"",IF($E$9&gt;Ficha!$R$1,"",K643))</f>
        <v/>
      </c>
    </row>
    <row r="644" spans="5:22" x14ac:dyDescent="0.3">
      <c r="E644" s="34"/>
      <c r="L644" s="30" t="str">
        <f t="shared" si="41"/>
        <v/>
      </c>
      <c r="M644" s="1" t="str">
        <f t="shared" si="42"/>
        <v/>
      </c>
      <c r="N644" s="1" t="str">
        <f t="shared" si="43"/>
        <v/>
      </c>
      <c r="O644" s="1" t="str">
        <f t="shared" si="44"/>
        <v/>
      </c>
      <c r="P644" s="34" t="str">
        <f>IF(IF(E644&gt;Ficha!$R$1,"",E644)=0,"",IF(E644&gt;Ficha!$R$1,Ficha!$R$1,E644))</f>
        <v/>
      </c>
      <c r="Q644" s="1" t="str" cm="1">
        <f t="array" ref="Q644">IF(IF($E644&gt;Ficha!$R$1,"",F644)=0,"",IF($E644&gt;Ficha!$R$1,((_xll.ECONOMATICA(Portafolios!$B$19,"Return",$P$9,$B$1)/100)+1)*100,F644))</f>
        <v/>
      </c>
      <c r="R644" s="1" t="str" cm="1">
        <f t="array" ref="R644">IF(IF($E644&gt;Ficha!$R$1,"",G644)=0,"",IF($E644&gt;Ficha!$R$1,((_xll.ECONOMATICA(Portafolios!$F$19,"Return",$P$9,$B$1)/100)+1)*100,G644))</f>
        <v/>
      </c>
      <c r="S644" s="1" t="str" cm="1">
        <f t="array" ref="S644">IF(IF($E644&gt;Ficha!$R$1,"",H644)=0,"",IF($E644&gt;Ficha!$R$1,((_xll.ECONOMATICA(Portafolios!$J$19,"Return",$P$9,$B$1)/100)+1)*100,H644))</f>
        <v/>
      </c>
      <c r="T644" s="1" t="str" cm="1">
        <f t="array" ref="T644">IF(IF($E644&gt;Ficha!$R$1,"",I644)=0,"",IF($E644&gt;Ficha!$R$1,((_xll.ECONOMATICA(Estrategia!A655,"Return",$P$9,$B$1)/100)+1)*100,I644))</f>
        <v/>
      </c>
      <c r="U644" s="1" t="str" cm="1">
        <f t="array" ref="U644">IF(IF($E644&gt;Ficha!$R$1,"",J644)=0,"",IF($E644&gt;Ficha!$R$1,((_xll.ECONOMATICA($U$7,"Return",$P$9,$B$1)/100)+1)*100,J644))</f>
        <v/>
      </c>
      <c r="V644" s="1" t="str">
        <f>IF(IF($E$9&gt;Ficha!$R$1,"",K644)=0,"",IF($E$9&gt;Ficha!$R$1,"",K644))</f>
        <v/>
      </c>
    </row>
    <row r="645" spans="5:22" x14ac:dyDescent="0.3">
      <c r="E645" s="34"/>
      <c r="L645" s="30" t="str">
        <f t="shared" si="41"/>
        <v/>
      </c>
      <c r="M645" s="1" t="str">
        <f t="shared" si="42"/>
        <v/>
      </c>
      <c r="N645" s="1" t="str">
        <f t="shared" si="43"/>
        <v/>
      </c>
      <c r="O645" s="1" t="str">
        <f t="shared" si="44"/>
        <v/>
      </c>
      <c r="P645" s="34" t="str">
        <f>IF(IF(E645&gt;Ficha!$R$1,"",E645)=0,"",IF(E645&gt;Ficha!$R$1,Ficha!$R$1,E645))</f>
        <v/>
      </c>
      <c r="Q645" s="1" t="str" cm="1">
        <f t="array" ref="Q645">IF(IF($E645&gt;Ficha!$R$1,"",F645)=0,"",IF($E645&gt;Ficha!$R$1,((_xll.ECONOMATICA(Portafolios!$B$19,"Return",$P$9,$B$1)/100)+1)*100,F645))</f>
        <v/>
      </c>
      <c r="R645" s="1" t="str" cm="1">
        <f t="array" ref="R645">IF(IF($E645&gt;Ficha!$R$1,"",G645)=0,"",IF($E645&gt;Ficha!$R$1,((_xll.ECONOMATICA(Portafolios!$F$19,"Return",$P$9,$B$1)/100)+1)*100,G645))</f>
        <v/>
      </c>
      <c r="S645" s="1" t="str" cm="1">
        <f t="array" ref="S645">IF(IF($E645&gt;Ficha!$R$1,"",H645)=0,"",IF($E645&gt;Ficha!$R$1,((_xll.ECONOMATICA(Portafolios!$J$19,"Return",$P$9,$B$1)/100)+1)*100,H645))</f>
        <v/>
      </c>
      <c r="T645" s="1" t="str" cm="1">
        <f t="array" ref="T645">IF(IF($E645&gt;Ficha!$R$1,"",I645)=0,"",IF($E645&gt;Ficha!$R$1,((_xll.ECONOMATICA(Estrategia!A656,"Return",$P$9,$B$1)/100)+1)*100,I645))</f>
        <v/>
      </c>
      <c r="U645" s="1" t="str" cm="1">
        <f t="array" ref="U645">IF(IF($E645&gt;Ficha!$R$1,"",J645)=0,"",IF($E645&gt;Ficha!$R$1,((_xll.ECONOMATICA($U$7,"Return",$P$9,$B$1)/100)+1)*100,J645))</f>
        <v/>
      </c>
      <c r="V645" s="1" t="str">
        <f>IF(IF($E$9&gt;Ficha!$R$1,"",K645)=0,"",IF($E$9&gt;Ficha!$R$1,"",K645))</f>
        <v/>
      </c>
    </row>
    <row r="646" spans="5:22" x14ac:dyDescent="0.3">
      <c r="E646" s="34"/>
      <c r="L646" s="30" t="str">
        <f t="shared" si="41"/>
        <v/>
      </c>
      <c r="M646" s="1" t="str">
        <f t="shared" si="42"/>
        <v/>
      </c>
      <c r="N646" s="1" t="str">
        <f t="shared" si="43"/>
        <v/>
      </c>
      <c r="O646" s="1" t="str">
        <f t="shared" si="44"/>
        <v/>
      </c>
      <c r="P646" s="34" t="str">
        <f>IF(IF(E646&gt;Ficha!$R$1,"",E646)=0,"",IF(E646&gt;Ficha!$R$1,Ficha!$R$1,E646))</f>
        <v/>
      </c>
      <c r="Q646" s="1" t="str" cm="1">
        <f t="array" ref="Q646">IF(IF($E646&gt;Ficha!$R$1,"",F646)=0,"",IF($E646&gt;Ficha!$R$1,((_xll.ECONOMATICA(Portafolios!$B$19,"Return",$P$9,$B$1)/100)+1)*100,F646))</f>
        <v/>
      </c>
      <c r="R646" s="1" t="str" cm="1">
        <f t="array" ref="R646">IF(IF($E646&gt;Ficha!$R$1,"",G646)=0,"",IF($E646&gt;Ficha!$R$1,((_xll.ECONOMATICA(Portafolios!$F$19,"Return",$P$9,$B$1)/100)+1)*100,G646))</f>
        <v/>
      </c>
      <c r="S646" s="1" t="str" cm="1">
        <f t="array" ref="S646">IF(IF($E646&gt;Ficha!$R$1,"",H646)=0,"",IF($E646&gt;Ficha!$R$1,((_xll.ECONOMATICA(Portafolios!$J$19,"Return",$P$9,$B$1)/100)+1)*100,H646))</f>
        <v/>
      </c>
      <c r="T646" s="1" t="str" cm="1">
        <f t="array" ref="T646">IF(IF($E646&gt;Ficha!$R$1,"",I646)=0,"",IF($E646&gt;Ficha!$R$1,((_xll.ECONOMATICA(Estrategia!A657,"Return",$P$9,$B$1)/100)+1)*100,I646))</f>
        <v/>
      </c>
      <c r="U646" s="1" t="str" cm="1">
        <f t="array" ref="U646">IF(IF($E646&gt;Ficha!$R$1,"",J646)=0,"",IF($E646&gt;Ficha!$R$1,((_xll.ECONOMATICA($U$7,"Return",$P$9,$B$1)/100)+1)*100,J646))</f>
        <v/>
      </c>
      <c r="V646" s="1" t="str">
        <f>IF(IF($E$9&gt;Ficha!$R$1,"",K646)=0,"",IF($E$9&gt;Ficha!$R$1,"",K646))</f>
        <v/>
      </c>
    </row>
    <row r="647" spans="5:22" x14ac:dyDescent="0.3">
      <c r="E647" s="34"/>
      <c r="L647" s="30" t="str">
        <f t="shared" si="41"/>
        <v/>
      </c>
      <c r="M647" s="1" t="str">
        <f t="shared" si="42"/>
        <v/>
      </c>
      <c r="N647" s="1" t="str">
        <f t="shared" si="43"/>
        <v/>
      </c>
      <c r="O647" s="1" t="str">
        <f t="shared" si="44"/>
        <v/>
      </c>
      <c r="P647" s="34" t="str">
        <f>IF(IF(E647&gt;Ficha!$R$1,"",E647)=0,"",IF(E647&gt;Ficha!$R$1,Ficha!$R$1,E647))</f>
        <v/>
      </c>
      <c r="Q647" s="1" t="str" cm="1">
        <f t="array" ref="Q647">IF(IF($E647&gt;Ficha!$R$1,"",F647)=0,"",IF($E647&gt;Ficha!$R$1,((_xll.ECONOMATICA(Portafolios!$B$19,"Return",$P$9,$B$1)/100)+1)*100,F647))</f>
        <v/>
      </c>
      <c r="R647" s="1" t="str" cm="1">
        <f t="array" ref="R647">IF(IF($E647&gt;Ficha!$R$1,"",G647)=0,"",IF($E647&gt;Ficha!$R$1,((_xll.ECONOMATICA(Portafolios!$F$19,"Return",$P$9,$B$1)/100)+1)*100,G647))</f>
        <v/>
      </c>
      <c r="S647" s="1" t="str" cm="1">
        <f t="array" ref="S647">IF(IF($E647&gt;Ficha!$R$1,"",H647)=0,"",IF($E647&gt;Ficha!$R$1,((_xll.ECONOMATICA(Portafolios!$J$19,"Return",$P$9,$B$1)/100)+1)*100,H647))</f>
        <v/>
      </c>
      <c r="T647" s="1" t="str" cm="1">
        <f t="array" ref="T647">IF(IF($E647&gt;Ficha!$R$1,"",I647)=0,"",IF($E647&gt;Ficha!$R$1,((_xll.ECONOMATICA(Estrategia!A658,"Return",$P$9,$B$1)/100)+1)*100,I647))</f>
        <v/>
      </c>
      <c r="U647" s="1" t="str" cm="1">
        <f t="array" ref="U647">IF(IF($E647&gt;Ficha!$R$1,"",J647)=0,"",IF($E647&gt;Ficha!$R$1,((_xll.ECONOMATICA($U$7,"Return",$P$9,$B$1)/100)+1)*100,J647))</f>
        <v/>
      </c>
      <c r="V647" s="1" t="str">
        <f>IF(IF($E$9&gt;Ficha!$R$1,"",K647)=0,"",IF($E$9&gt;Ficha!$R$1,"",K647))</f>
        <v/>
      </c>
    </row>
    <row r="648" spans="5:22" x14ac:dyDescent="0.3">
      <c r="E648" s="34"/>
      <c r="L648" s="30" t="str">
        <f t="shared" si="41"/>
        <v/>
      </c>
      <c r="M648" s="1" t="str">
        <f t="shared" si="42"/>
        <v/>
      </c>
      <c r="N648" s="1" t="str">
        <f t="shared" si="43"/>
        <v/>
      </c>
      <c r="O648" s="1" t="str">
        <f t="shared" si="44"/>
        <v/>
      </c>
      <c r="P648" s="34" t="str">
        <f>IF(IF(E648&gt;Ficha!$R$1,"",E648)=0,"",IF(E648&gt;Ficha!$R$1,Ficha!$R$1,E648))</f>
        <v/>
      </c>
      <c r="Q648" s="1" t="str" cm="1">
        <f t="array" ref="Q648">IF(IF($E648&gt;Ficha!$R$1,"",F648)=0,"",IF($E648&gt;Ficha!$R$1,((_xll.ECONOMATICA(Portafolios!$B$19,"Return",$P$9,$B$1)/100)+1)*100,F648))</f>
        <v/>
      </c>
      <c r="R648" s="1" t="str" cm="1">
        <f t="array" ref="R648">IF(IF($E648&gt;Ficha!$R$1,"",G648)=0,"",IF($E648&gt;Ficha!$R$1,((_xll.ECONOMATICA(Portafolios!$F$19,"Return",$P$9,$B$1)/100)+1)*100,G648))</f>
        <v/>
      </c>
      <c r="S648" s="1" t="str" cm="1">
        <f t="array" ref="S648">IF(IF($E648&gt;Ficha!$R$1,"",H648)=0,"",IF($E648&gt;Ficha!$R$1,((_xll.ECONOMATICA(Portafolios!$J$19,"Return",$P$9,$B$1)/100)+1)*100,H648))</f>
        <v/>
      </c>
      <c r="T648" s="1" t="str" cm="1">
        <f t="array" ref="T648">IF(IF($E648&gt;Ficha!$R$1,"",I648)=0,"",IF($E648&gt;Ficha!$R$1,((_xll.ECONOMATICA(Estrategia!A659,"Return",$P$9,$B$1)/100)+1)*100,I648))</f>
        <v/>
      </c>
      <c r="U648" s="1" t="str" cm="1">
        <f t="array" ref="U648">IF(IF($E648&gt;Ficha!$R$1,"",J648)=0,"",IF($E648&gt;Ficha!$R$1,((_xll.ECONOMATICA($U$7,"Return",$P$9,$B$1)/100)+1)*100,J648))</f>
        <v/>
      </c>
      <c r="V648" s="1" t="str">
        <f>IF(IF($E$9&gt;Ficha!$R$1,"",K648)=0,"",IF($E$9&gt;Ficha!$R$1,"",K648))</f>
        <v/>
      </c>
    </row>
    <row r="649" spans="5:22" x14ac:dyDescent="0.3">
      <c r="E649" s="34"/>
      <c r="L649" s="30" t="str">
        <f t="shared" si="41"/>
        <v/>
      </c>
      <c r="M649" s="1" t="str">
        <f t="shared" si="42"/>
        <v/>
      </c>
      <c r="N649" s="1" t="str">
        <f t="shared" si="43"/>
        <v/>
      </c>
      <c r="O649" s="1" t="str">
        <f t="shared" si="44"/>
        <v/>
      </c>
      <c r="P649" s="34" t="str">
        <f>IF(IF(E649&gt;Ficha!$R$1,"",E649)=0,"",IF(E649&gt;Ficha!$R$1,Ficha!$R$1,E649))</f>
        <v/>
      </c>
      <c r="Q649" s="1" t="str" cm="1">
        <f t="array" ref="Q649">IF(IF($E649&gt;Ficha!$R$1,"",F649)=0,"",IF($E649&gt;Ficha!$R$1,((_xll.ECONOMATICA(Portafolios!$B$19,"Return",$P$9,$B$1)/100)+1)*100,F649))</f>
        <v/>
      </c>
      <c r="R649" s="1" t="str" cm="1">
        <f t="array" ref="R649">IF(IF($E649&gt;Ficha!$R$1,"",G649)=0,"",IF($E649&gt;Ficha!$R$1,((_xll.ECONOMATICA(Portafolios!$F$19,"Return",$P$9,$B$1)/100)+1)*100,G649))</f>
        <v/>
      </c>
      <c r="S649" s="1" t="str" cm="1">
        <f t="array" ref="S649">IF(IF($E649&gt;Ficha!$R$1,"",H649)=0,"",IF($E649&gt;Ficha!$R$1,((_xll.ECONOMATICA(Portafolios!$J$19,"Return",$P$9,$B$1)/100)+1)*100,H649))</f>
        <v/>
      </c>
      <c r="T649" s="1" t="str" cm="1">
        <f t="array" ref="T649">IF(IF($E649&gt;Ficha!$R$1,"",I649)=0,"",IF($E649&gt;Ficha!$R$1,((_xll.ECONOMATICA(Estrategia!A660,"Return",$P$9,$B$1)/100)+1)*100,I649))</f>
        <v/>
      </c>
      <c r="U649" s="1" t="str" cm="1">
        <f t="array" ref="U649">IF(IF($E649&gt;Ficha!$R$1,"",J649)=0,"",IF($E649&gt;Ficha!$R$1,((_xll.ECONOMATICA($U$7,"Return",$P$9,$B$1)/100)+1)*100,J649))</f>
        <v/>
      </c>
      <c r="V649" s="1" t="str">
        <f>IF(IF($E$9&gt;Ficha!$R$1,"",K649)=0,"",IF($E$9&gt;Ficha!$R$1,"",K649))</f>
        <v/>
      </c>
    </row>
    <row r="650" spans="5:22" x14ac:dyDescent="0.3">
      <c r="E650" s="34"/>
      <c r="L650" s="30" t="str">
        <f t="shared" si="41"/>
        <v/>
      </c>
      <c r="M650" s="1" t="str">
        <f t="shared" si="42"/>
        <v/>
      </c>
      <c r="N650" s="1" t="str">
        <f t="shared" si="43"/>
        <v/>
      </c>
      <c r="O650" s="1" t="str">
        <f t="shared" si="44"/>
        <v/>
      </c>
      <c r="P650" s="34" t="str">
        <f>IF(IF(E650&gt;Ficha!$R$1,"",E650)=0,"",IF(E650&gt;Ficha!$R$1,Ficha!$R$1,E650))</f>
        <v/>
      </c>
      <c r="Q650" s="1" t="str" cm="1">
        <f t="array" ref="Q650">IF(IF($E650&gt;Ficha!$R$1,"",F650)=0,"",IF($E650&gt;Ficha!$R$1,((_xll.ECONOMATICA(Portafolios!$B$19,"Return",$P$9,$B$1)/100)+1)*100,F650))</f>
        <v/>
      </c>
      <c r="R650" s="1" t="str" cm="1">
        <f t="array" ref="R650">IF(IF($E650&gt;Ficha!$R$1,"",G650)=0,"",IF($E650&gt;Ficha!$R$1,((_xll.ECONOMATICA(Portafolios!$F$19,"Return",$P$9,$B$1)/100)+1)*100,G650))</f>
        <v/>
      </c>
      <c r="S650" s="1" t="str" cm="1">
        <f t="array" ref="S650">IF(IF($E650&gt;Ficha!$R$1,"",H650)=0,"",IF($E650&gt;Ficha!$R$1,((_xll.ECONOMATICA(Portafolios!$J$19,"Return",$P$9,$B$1)/100)+1)*100,H650))</f>
        <v/>
      </c>
      <c r="T650" s="1" t="str" cm="1">
        <f t="array" ref="T650">IF(IF($E650&gt;Ficha!$R$1,"",I650)=0,"",IF($E650&gt;Ficha!$R$1,((_xll.ECONOMATICA(Estrategia!A661,"Return",$P$9,$B$1)/100)+1)*100,I650))</f>
        <v/>
      </c>
      <c r="U650" s="1" t="str" cm="1">
        <f t="array" ref="U650">IF(IF($E650&gt;Ficha!$R$1,"",J650)=0,"",IF($E650&gt;Ficha!$R$1,((_xll.ECONOMATICA($U$7,"Return",$P$9,$B$1)/100)+1)*100,J650))</f>
        <v/>
      </c>
      <c r="V650" s="1" t="str">
        <f>IF(IF($E$9&gt;Ficha!$R$1,"",K650)=0,"",IF($E$9&gt;Ficha!$R$1,"",K650))</f>
        <v/>
      </c>
    </row>
    <row r="651" spans="5:22" x14ac:dyDescent="0.3">
      <c r="E651" s="34"/>
      <c r="L651" s="30" t="str">
        <f t="shared" si="41"/>
        <v/>
      </c>
      <c r="M651" s="1" t="str">
        <f t="shared" si="42"/>
        <v/>
      </c>
      <c r="N651" s="1" t="str">
        <f t="shared" si="43"/>
        <v/>
      </c>
      <c r="O651" s="1" t="str">
        <f t="shared" si="44"/>
        <v/>
      </c>
      <c r="P651" s="34" t="str">
        <f>IF(IF(E651&gt;Ficha!$R$1,"",E651)=0,"",IF(E651&gt;Ficha!$R$1,Ficha!$R$1,E651))</f>
        <v/>
      </c>
      <c r="Q651" s="1" t="str" cm="1">
        <f t="array" ref="Q651">IF(IF($E651&gt;Ficha!$R$1,"",F651)=0,"",IF($E651&gt;Ficha!$R$1,((_xll.ECONOMATICA(Portafolios!$B$19,"Return",$P$9,$B$1)/100)+1)*100,F651))</f>
        <v/>
      </c>
      <c r="R651" s="1" t="str" cm="1">
        <f t="array" ref="R651">IF(IF($E651&gt;Ficha!$R$1,"",G651)=0,"",IF($E651&gt;Ficha!$R$1,((_xll.ECONOMATICA(Portafolios!$F$19,"Return",$P$9,$B$1)/100)+1)*100,G651))</f>
        <v/>
      </c>
      <c r="S651" s="1" t="str" cm="1">
        <f t="array" ref="S651">IF(IF($E651&gt;Ficha!$R$1,"",H651)=0,"",IF($E651&gt;Ficha!$R$1,((_xll.ECONOMATICA(Portafolios!$J$19,"Return",$P$9,$B$1)/100)+1)*100,H651))</f>
        <v/>
      </c>
      <c r="T651" s="1" t="str" cm="1">
        <f t="array" ref="T651">IF(IF($E651&gt;Ficha!$R$1,"",I651)=0,"",IF($E651&gt;Ficha!$R$1,((_xll.ECONOMATICA(Estrategia!A662,"Return",$P$9,$B$1)/100)+1)*100,I651))</f>
        <v/>
      </c>
      <c r="U651" s="1" t="str" cm="1">
        <f t="array" ref="U651">IF(IF($E651&gt;Ficha!$R$1,"",J651)=0,"",IF($E651&gt;Ficha!$R$1,((_xll.ECONOMATICA($U$7,"Return",$P$9,$B$1)/100)+1)*100,J651))</f>
        <v/>
      </c>
      <c r="V651" s="1" t="str">
        <f>IF(IF($E$9&gt;Ficha!$R$1,"",K651)=0,"",IF($E$9&gt;Ficha!$R$1,"",K651))</f>
        <v/>
      </c>
    </row>
    <row r="652" spans="5:22" x14ac:dyDescent="0.3">
      <c r="E652" s="34"/>
      <c r="L652" s="30" t="str">
        <f t="shared" si="41"/>
        <v/>
      </c>
      <c r="M652" s="1" t="str">
        <f t="shared" si="42"/>
        <v/>
      </c>
      <c r="N652" s="1" t="str">
        <f t="shared" si="43"/>
        <v/>
      </c>
      <c r="O652" s="1" t="str">
        <f t="shared" si="44"/>
        <v/>
      </c>
      <c r="P652" s="34" t="str">
        <f>IF(IF(E652&gt;Ficha!$R$1,"",E652)=0,"",IF(E652&gt;Ficha!$R$1,Ficha!$R$1,E652))</f>
        <v/>
      </c>
      <c r="Q652" s="1" t="str" cm="1">
        <f t="array" ref="Q652">IF(IF($E652&gt;Ficha!$R$1,"",F652)=0,"",IF($E652&gt;Ficha!$R$1,((_xll.ECONOMATICA(Portafolios!$B$19,"Return",$P$9,$B$1)/100)+1)*100,F652))</f>
        <v/>
      </c>
      <c r="R652" s="1" t="str" cm="1">
        <f t="array" ref="R652">IF(IF($E652&gt;Ficha!$R$1,"",G652)=0,"",IF($E652&gt;Ficha!$R$1,((_xll.ECONOMATICA(Portafolios!$F$19,"Return",$P$9,$B$1)/100)+1)*100,G652))</f>
        <v/>
      </c>
      <c r="S652" s="1" t="str" cm="1">
        <f t="array" ref="S652">IF(IF($E652&gt;Ficha!$R$1,"",H652)=0,"",IF($E652&gt;Ficha!$R$1,((_xll.ECONOMATICA(Portafolios!$J$19,"Return",$P$9,$B$1)/100)+1)*100,H652))</f>
        <v/>
      </c>
      <c r="T652" s="1" t="str" cm="1">
        <f t="array" ref="T652">IF(IF($E652&gt;Ficha!$R$1,"",I652)=0,"",IF($E652&gt;Ficha!$R$1,((_xll.ECONOMATICA(Estrategia!A663,"Return",$P$9,$B$1)/100)+1)*100,I652))</f>
        <v/>
      </c>
      <c r="U652" s="1" t="str" cm="1">
        <f t="array" ref="U652">IF(IF($E652&gt;Ficha!$R$1,"",J652)=0,"",IF($E652&gt;Ficha!$R$1,((_xll.ECONOMATICA($U$7,"Return",$P$9,$B$1)/100)+1)*100,J652))</f>
        <v/>
      </c>
      <c r="V652" s="1" t="str">
        <f>IF(IF($E$9&gt;Ficha!$R$1,"",K652)=0,"",IF($E$9&gt;Ficha!$R$1,"",K652))</f>
        <v/>
      </c>
    </row>
    <row r="653" spans="5:22" x14ac:dyDescent="0.3">
      <c r="E653" s="34"/>
      <c r="L653" s="30" t="str">
        <f t="shared" si="41"/>
        <v/>
      </c>
      <c r="M653" s="1" t="str">
        <f t="shared" si="42"/>
        <v/>
      </c>
      <c r="N653" s="1" t="str">
        <f t="shared" si="43"/>
        <v/>
      </c>
      <c r="O653" s="1" t="str">
        <f t="shared" si="44"/>
        <v/>
      </c>
      <c r="P653" s="34" t="str">
        <f>IF(IF(E653&gt;Ficha!$R$1,"",E653)=0,"",IF(E653&gt;Ficha!$R$1,Ficha!$R$1,E653))</f>
        <v/>
      </c>
      <c r="Q653" s="1" t="str" cm="1">
        <f t="array" ref="Q653">IF(IF($E653&gt;Ficha!$R$1,"",F653)=0,"",IF($E653&gt;Ficha!$R$1,((_xll.ECONOMATICA(Portafolios!$B$19,"Return",$P$9,$B$1)/100)+1)*100,F653))</f>
        <v/>
      </c>
      <c r="R653" s="1" t="str" cm="1">
        <f t="array" ref="R653">IF(IF($E653&gt;Ficha!$R$1,"",G653)=0,"",IF($E653&gt;Ficha!$R$1,((_xll.ECONOMATICA(Portafolios!$F$19,"Return",$P$9,$B$1)/100)+1)*100,G653))</f>
        <v/>
      </c>
      <c r="S653" s="1" t="str" cm="1">
        <f t="array" ref="S653">IF(IF($E653&gt;Ficha!$R$1,"",H653)=0,"",IF($E653&gt;Ficha!$R$1,((_xll.ECONOMATICA(Portafolios!$J$19,"Return",$P$9,$B$1)/100)+1)*100,H653))</f>
        <v/>
      </c>
      <c r="T653" s="1" t="str" cm="1">
        <f t="array" ref="T653">IF(IF($E653&gt;Ficha!$R$1,"",I653)=0,"",IF($E653&gt;Ficha!$R$1,((_xll.ECONOMATICA(Estrategia!A664,"Return",$P$9,$B$1)/100)+1)*100,I653))</f>
        <v/>
      </c>
      <c r="U653" s="1" t="str" cm="1">
        <f t="array" ref="U653">IF(IF($E653&gt;Ficha!$R$1,"",J653)=0,"",IF($E653&gt;Ficha!$R$1,((_xll.ECONOMATICA($U$7,"Return",$P$9,$B$1)/100)+1)*100,J653))</f>
        <v/>
      </c>
      <c r="V653" s="1" t="str">
        <f>IF(IF($E$9&gt;Ficha!$R$1,"",K653)=0,"",IF($E$9&gt;Ficha!$R$1,"",K653))</f>
        <v/>
      </c>
    </row>
    <row r="654" spans="5:22" x14ac:dyDescent="0.3">
      <c r="E654" s="34"/>
      <c r="L654" s="30" t="str">
        <f t="shared" si="41"/>
        <v/>
      </c>
      <c r="M654" s="1" t="str">
        <f t="shared" si="42"/>
        <v/>
      </c>
      <c r="N654" s="1" t="str">
        <f t="shared" si="43"/>
        <v/>
      </c>
      <c r="O654" s="1" t="str">
        <f t="shared" si="44"/>
        <v/>
      </c>
      <c r="P654" s="34" t="str">
        <f>IF(IF(E654&gt;Ficha!$R$1,"",E654)=0,"",IF(E654&gt;Ficha!$R$1,Ficha!$R$1,E654))</f>
        <v/>
      </c>
      <c r="Q654" s="1" t="str" cm="1">
        <f t="array" ref="Q654">IF(IF($E654&gt;Ficha!$R$1,"",F654)=0,"",IF($E654&gt;Ficha!$R$1,((_xll.ECONOMATICA(Portafolios!$B$19,"Return",$P$9,$B$1)/100)+1)*100,F654))</f>
        <v/>
      </c>
      <c r="R654" s="1" t="str" cm="1">
        <f t="array" ref="R654">IF(IF($E654&gt;Ficha!$R$1,"",G654)=0,"",IF($E654&gt;Ficha!$R$1,((_xll.ECONOMATICA(Portafolios!$F$19,"Return",$P$9,$B$1)/100)+1)*100,G654))</f>
        <v/>
      </c>
      <c r="S654" s="1" t="str" cm="1">
        <f t="array" ref="S654">IF(IF($E654&gt;Ficha!$R$1,"",H654)=0,"",IF($E654&gt;Ficha!$R$1,((_xll.ECONOMATICA(Portafolios!$J$19,"Return",$P$9,$B$1)/100)+1)*100,H654))</f>
        <v/>
      </c>
      <c r="T654" s="1" t="str" cm="1">
        <f t="array" ref="T654">IF(IF($E654&gt;Ficha!$R$1,"",I654)=0,"",IF($E654&gt;Ficha!$R$1,((_xll.ECONOMATICA(Estrategia!A665,"Return",$P$9,$B$1)/100)+1)*100,I654))</f>
        <v/>
      </c>
      <c r="U654" s="1" t="str" cm="1">
        <f t="array" ref="U654">IF(IF($E654&gt;Ficha!$R$1,"",J654)=0,"",IF($E654&gt;Ficha!$R$1,((_xll.ECONOMATICA($U$7,"Return",$P$9,$B$1)/100)+1)*100,J654))</f>
        <v/>
      </c>
      <c r="V654" s="1" t="str">
        <f>IF(IF($E$9&gt;Ficha!$R$1,"",K654)=0,"",IF($E$9&gt;Ficha!$R$1,"",K654))</f>
        <v/>
      </c>
    </row>
    <row r="655" spans="5:22" x14ac:dyDescent="0.3">
      <c r="E655" s="34"/>
      <c r="L655" s="30" t="str">
        <f t="shared" si="41"/>
        <v/>
      </c>
      <c r="M655" s="1" t="str">
        <f t="shared" si="42"/>
        <v/>
      </c>
      <c r="N655" s="1" t="str">
        <f t="shared" si="43"/>
        <v/>
      </c>
      <c r="O655" s="1" t="str">
        <f t="shared" si="44"/>
        <v/>
      </c>
      <c r="P655" s="34" t="str">
        <f>IF(IF(E655&gt;Ficha!$R$1,"",E655)=0,"",IF(E655&gt;Ficha!$R$1,Ficha!$R$1,E655))</f>
        <v/>
      </c>
      <c r="Q655" s="1" t="str" cm="1">
        <f t="array" ref="Q655">IF(IF($E655&gt;Ficha!$R$1,"",F655)=0,"",IF($E655&gt;Ficha!$R$1,((_xll.ECONOMATICA(Portafolios!$B$19,"Return",$P$9,$B$1)/100)+1)*100,F655))</f>
        <v/>
      </c>
      <c r="R655" s="1" t="str" cm="1">
        <f t="array" ref="R655">IF(IF($E655&gt;Ficha!$R$1,"",G655)=0,"",IF($E655&gt;Ficha!$R$1,((_xll.ECONOMATICA(Portafolios!$F$19,"Return",$P$9,$B$1)/100)+1)*100,G655))</f>
        <v/>
      </c>
      <c r="S655" s="1" t="str" cm="1">
        <f t="array" ref="S655">IF(IF($E655&gt;Ficha!$R$1,"",H655)=0,"",IF($E655&gt;Ficha!$R$1,((_xll.ECONOMATICA(Portafolios!$J$19,"Return",$P$9,$B$1)/100)+1)*100,H655))</f>
        <v/>
      </c>
      <c r="T655" s="1" t="str" cm="1">
        <f t="array" ref="T655">IF(IF($E655&gt;Ficha!$R$1,"",I655)=0,"",IF($E655&gt;Ficha!$R$1,((_xll.ECONOMATICA(Estrategia!A666,"Return",$P$9,$B$1)/100)+1)*100,I655))</f>
        <v/>
      </c>
      <c r="U655" s="1" t="str" cm="1">
        <f t="array" ref="U655">IF(IF($E655&gt;Ficha!$R$1,"",J655)=0,"",IF($E655&gt;Ficha!$R$1,((_xll.ECONOMATICA($U$7,"Return",$P$9,$B$1)/100)+1)*100,J655))</f>
        <v/>
      </c>
      <c r="V655" s="1" t="str">
        <f>IF(IF($E$9&gt;Ficha!$R$1,"",K655)=0,"",IF($E$9&gt;Ficha!$R$1,"",K655))</f>
        <v/>
      </c>
    </row>
    <row r="656" spans="5:22" x14ac:dyDescent="0.3">
      <c r="E656" s="34"/>
      <c r="L656" s="30" t="str">
        <f t="shared" si="41"/>
        <v/>
      </c>
      <c r="M656" s="1" t="str">
        <f t="shared" si="42"/>
        <v/>
      </c>
      <c r="N656" s="1" t="str">
        <f t="shared" si="43"/>
        <v/>
      </c>
      <c r="O656" s="1" t="str">
        <f t="shared" si="44"/>
        <v/>
      </c>
      <c r="P656" s="34" t="str">
        <f>IF(IF(E656&gt;Ficha!$R$1,"",E656)=0,"",IF(E656&gt;Ficha!$R$1,Ficha!$R$1,E656))</f>
        <v/>
      </c>
      <c r="Q656" s="1" t="str" cm="1">
        <f t="array" ref="Q656">IF(IF($E656&gt;Ficha!$R$1,"",F656)=0,"",IF($E656&gt;Ficha!$R$1,((_xll.ECONOMATICA(Portafolios!$B$19,"Return",$P$9,$B$1)/100)+1)*100,F656))</f>
        <v/>
      </c>
      <c r="R656" s="1" t="str" cm="1">
        <f t="array" ref="R656">IF(IF($E656&gt;Ficha!$R$1,"",G656)=0,"",IF($E656&gt;Ficha!$R$1,((_xll.ECONOMATICA(Portafolios!$F$19,"Return",$P$9,$B$1)/100)+1)*100,G656))</f>
        <v/>
      </c>
      <c r="S656" s="1" t="str" cm="1">
        <f t="array" ref="S656">IF(IF($E656&gt;Ficha!$R$1,"",H656)=0,"",IF($E656&gt;Ficha!$R$1,((_xll.ECONOMATICA(Portafolios!$J$19,"Return",$P$9,$B$1)/100)+1)*100,H656))</f>
        <v/>
      </c>
      <c r="T656" s="1" t="str" cm="1">
        <f t="array" ref="T656">IF(IF($E656&gt;Ficha!$R$1,"",I656)=0,"",IF($E656&gt;Ficha!$R$1,((_xll.ECONOMATICA(Estrategia!A667,"Return",$P$9,$B$1)/100)+1)*100,I656))</f>
        <v/>
      </c>
      <c r="U656" s="1" t="str" cm="1">
        <f t="array" ref="U656">IF(IF($E656&gt;Ficha!$R$1,"",J656)=0,"",IF($E656&gt;Ficha!$R$1,((_xll.ECONOMATICA($U$7,"Return",$P$9,$B$1)/100)+1)*100,J656))</f>
        <v/>
      </c>
      <c r="V656" s="1" t="str">
        <f>IF(IF($E$9&gt;Ficha!$R$1,"",K656)=0,"",IF($E$9&gt;Ficha!$R$1,"",K656))</f>
        <v/>
      </c>
    </row>
    <row r="657" spans="5:22" x14ac:dyDescent="0.3">
      <c r="E657" s="34"/>
      <c r="L657" s="30" t="str">
        <f t="shared" si="41"/>
        <v/>
      </c>
      <c r="M657" s="1" t="str">
        <f t="shared" si="42"/>
        <v/>
      </c>
      <c r="N657" s="1" t="str">
        <f t="shared" si="43"/>
        <v/>
      </c>
      <c r="O657" s="1" t="str">
        <f t="shared" si="44"/>
        <v/>
      </c>
      <c r="P657" s="34" t="str">
        <f>IF(IF(E657&gt;Ficha!$R$1,"",E657)=0,"",IF(E657&gt;Ficha!$R$1,Ficha!$R$1,E657))</f>
        <v/>
      </c>
      <c r="Q657" s="1" t="str" cm="1">
        <f t="array" ref="Q657">IF(IF($E657&gt;Ficha!$R$1,"",F657)=0,"",IF($E657&gt;Ficha!$R$1,((_xll.ECONOMATICA(Portafolios!$B$19,"Return",$P$9,$B$1)/100)+1)*100,F657))</f>
        <v/>
      </c>
      <c r="R657" s="1" t="str" cm="1">
        <f t="array" ref="R657">IF(IF($E657&gt;Ficha!$R$1,"",G657)=0,"",IF($E657&gt;Ficha!$R$1,((_xll.ECONOMATICA(Portafolios!$F$19,"Return",$P$9,$B$1)/100)+1)*100,G657))</f>
        <v/>
      </c>
      <c r="S657" s="1" t="str" cm="1">
        <f t="array" ref="S657">IF(IF($E657&gt;Ficha!$R$1,"",H657)=0,"",IF($E657&gt;Ficha!$R$1,((_xll.ECONOMATICA(Portafolios!$J$19,"Return",$P$9,$B$1)/100)+1)*100,H657))</f>
        <v/>
      </c>
      <c r="T657" s="1" t="str" cm="1">
        <f t="array" ref="T657">IF(IF($E657&gt;Ficha!$R$1,"",I657)=0,"",IF($E657&gt;Ficha!$R$1,((_xll.ECONOMATICA(Estrategia!A668,"Return",$P$9,$B$1)/100)+1)*100,I657))</f>
        <v/>
      </c>
      <c r="U657" s="1" t="str" cm="1">
        <f t="array" ref="U657">IF(IF($E657&gt;Ficha!$R$1,"",J657)=0,"",IF($E657&gt;Ficha!$R$1,((_xll.ECONOMATICA($U$7,"Return",$P$9,$B$1)/100)+1)*100,J657))</f>
        <v/>
      </c>
      <c r="V657" s="1" t="str">
        <f>IF(IF($E$9&gt;Ficha!$R$1,"",K657)=0,"",IF($E$9&gt;Ficha!$R$1,"",K657))</f>
        <v/>
      </c>
    </row>
    <row r="658" spans="5:22" x14ac:dyDescent="0.3">
      <c r="E658" s="34"/>
      <c r="L658" s="30" t="str">
        <f t="shared" si="41"/>
        <v/>
      </c>
      <c r="M658" s="1" t="str">
        <f t="shared" si="42"/>
        <v/>
      </c>
      <c r="N658" s="1" t="str">
        <f t="shared" si="43"/>
        <v/>
      </c>
      <c r="O658" s="1" t="str">
        <f t="shared" si="44"/>
        <v/>
      </c>
      <c r="P658" s="34" t="str">
        <f>IF(IF(E658&gt;Ficha!$R$1,"",E658)=0,"",IF(E658&gt;Ficha!$R$1,Ficha!$R$1,E658))</f>
        <v/>
      </c>
      <c r="Q658" s="1" t="str" cm="1">
        <f t="array" ref="Q658">IF(IF($E658&gt;Ficha!$R$1,"",F658)=0,"",IF($E658&gt;Ficha!$R$1,((_xll.ECONOMATICA(Portafolios!$B$19,"Return",$P$9,$B$1)/100)+1)*100,F658))</f>
        <v/>
      </c>
      <c r="R658" s="1" t="str" cm="1">
        <f t="array" ref="R658">IF(IF($E658&gt;Ficha!$R$1,"",G658)=0,"",IF($E658&gt;Ficha!$R$1,((_xll.ECONOMATICA(Portafolios!$F$19,"Return",$P$9,$B$1)/100)+1)*100,G658))</f>
        <v/>
      </c>
      <c r="S658" s="1" t="str" cm="1">
        <f t="array" ref="S658">IF(IF($E658&gt;Ficha!$R$1,"",H658)=0,"",IF($E658&gt;Ficha!$R$1,((_xll.ECONOMATICA(Portafolios!$J$19,"Return",$P$9,$B$1)/100)+1)*100,H658))</f>
        <v/>
      </c>
      <c r="T658" s="1" t="str" cm="1">
        <f t="array" ref="T658">IF(IF($E658&gt;Ficha!$R$1,"",I658)=0,"",IF($E658&gt;Ficha!$R$1,((_xll.ECONOMATICA(Estrategia!A669,"Return",$P$9,$B$1)/100)+1)*100,I658))</f>
        <v/>
      </c>
      <c r="U658" s="1" t="str" cm="1">
        <f t="array" ref="U658">IF(IF($E658&gt;Ficha!$R$1,"",J658)=0,"",IF($E658&gt;Ficha!$R$1,((_xll.ECONOMATICA($U$7,"Return",$P$9,$B$1)/100)+1)*100,J658))</f>
        <v/>
      </c>
      <c r="V658" s="1" t="str">
        <f>IF(IF($E$9&gt;Ficha!$R$1,"",K658)=0,"",IF($E$9&gt;Ficha!$R$1,"",K658))</f>
        <v/>
      </c>
    </row>
    <row r="659" spans="5:22" x14ac:dyDescent="0.3">
      <c r="E659" s="34"/>
      <c r="L659" s="30" t="str">
        <f t="shared" si="41"/>
        <v/>
      </c>
      <c r="M659" s="1" t="str">
        <f t="shared" si="42"/>
        <v/>
      </c>
      <c r="N659" s="1" t="str">
        <f t="shared" si="43"/>
        <v/>
      </c>
      <c r="O659" s="1" t="str">
        <f t="shared" si="44"/>
        <v/>
      </c>
      <c r="P659" s="34" t="str">
        <f>IF(IF(E659&gt;Ficha!$R$1,"",E659)=0,"",IF(E659&gt;Ficha!$R$1,Ficha!$R$1,E659))</f>
        <v/>
      </c>
      <c r="Q659" s="1" t="str" cm="1">
        <f t="array" ref="Q659">IF(IF($E659&gt;Ficha!$R$1,"",F659)=0,"",IF($E659&gt;Ficha!$R$1,((_xll.ECONOMATICA(Portafolios!$B$19,"Return",$P$9,$B$1)/100)+1)*100,F659))</f>
        <v/>
      </c>
      <c r="R659" s="1" t="str" cm="1">
        <f t="array" ref="R659">IF(IF($E659&gt;Ficha!$R$1,"",G659)=0,"",IF($E659&gt;Ficha!$R$1,((_xll.ECONOMATICA(Portafolios!$F$19,"Return",$P$9,$B$1)/100)+1)*100,G659))</f>
        <v/>
      </c>
      <c r="S659" s="1" t="str" cm="1">
        <f t="array" ref="S659">IF(IF($E659&gt;Ficha!$R$1,"",H659)=0,"",IF($E659&gt;Ficha!$R$1,((_xll.ECONOMATICA(Portafolios!$J$19,"Return",$P$9,$B$1)/100)+1)*100,H659))</f>
        <v/>
      </c>
      <c r="T659" s="1" t="str" cm="1">
        <f t="array" ref="T659">IF(IF($E659&gt;Ficha!$R$1,"",I659)=0,"",IF($E659&gt;Ficha!$R$1,((_xll.ECONOMATICA(Estrategia!A670,"Return",$P$9,$B$1)/100)+1)*100,I659))</f>
        <v/>
      </c>
      <c r="U659" s="1" t="str" cm="1">
        <f t="array" ref="U659">IF(IF($E659&gt;Ficha!$R$1,"",J659)=0,"",IF($E659&gt;Ficha!$R$1,((_xll.ECONOMATICA($U$7,"Return",$P$9,$B$1)/100)+1)*100,J659))</f>
        <v/>
      </c>
      <c r="V659" s="1" t="str">
        <f>IF(IF($E$9&gt;Ficha!$R$1,"",K659)=0,"",IF($E$9&gt;Ficha!$R$1,"",K659))</f>
        <v/>
      </c>
    </row>
    <row r="660" spans="5:22" x14ac:dyDescent="0.3">
      <c r="E660" s="34"/>
      <c r="L660" s="30" t="str">
        <f t="shared" si="41"/>
        <v/>
      </c>
      <c r="M660" s="1" t="str">
        <f t="shared" si="42"/>
        <v/>
      </c>
      <c r="N660" s="1" t="str">
        <f t="shared" si="43"/>
        <v/>
      </c>
      <c r="O660" s="1" t="str">
        <f t="shared" si="44"/>
        <v/>
      </c>
      <c r="P660" s="34" t="str">
        <f>IF(IF(E660&gt;Ficha!$R$1,"",E660)=0,"",IF(E660&gt;Ficha!$R$1,Ficha!$R$1,E660))</f>
        <v/>
      </c>
      <c r="Q660" s="1" t="str" cm="1">
        <f t="array" ref="Q660">IF(IF($E660&gt;Ficha!$R$1,"",F660)=0,"",IF($E660&gt;Ficha!$R$1,((_xll.ECONOMATICA(Portafolios!$B$19,"Return",$P$9,$B$1)/100)+1)*100,F660))</f>
        <v/>
      </c>
      <c r="R660" s="1" t="str" cm="1">
        <f t="array" ref="R660">IF(IF($E660&gt;Ficha!$R$1,"",G660)=0,"",IF($E660&gt;Ficha!$R$1,((_xll.ECONOMATICA(Portafolios!$F$19,"Return",$P$9,$B$1)/100)+1)*100,G660))</f>
        <v/>
      </c>
      <c r="S660" s="1" t="str" cm="1">
        <f t="array" ref="S660">IF(IF($E660&gt;Ficha!$R$1,"",H660)=0,"",IF($E660&gt;Ficha!$R$1,((_xll.ECONOMATICA(Portafolios!$J$19,"Return",$P$9,$B$1)/100)+1)*100,H660))</f>
        <v/>
      </c>
      <c r="T660" s="1" t="str" cm="1">
        <f t="array" ref="T660">IF(IF($E660&gt;Ficha!$R$1,"",I660)=0,"",IF($E660&gt;Ficha!$R$1,((_xll.ECONOMATICA(Estrategia!A671,"Return",$P$9,$B$1)/100)+1)*100,I660))</f>
        <v/>
      </c>
      <c r="U660" s="1" t="str" cm="1">
        <f t="array" ref="U660">IF(IF($E660&gt;Ficha!$R$1,"",J660)=0,"",IF($E660&gt;Ficha!$R$1,((_xll.ECONOMATICA($U$7,"Return",$P$9,$B$1)/100)+1)*100,J660))</f>
        <v/>
      </c>
      <c r="V660" s="1" t="str">
        <f>IF(IF($E$9&gt;Ficha!$R$1,"",K660)=0,"",IF($E$9&gt;Ficha!$R$1,"",K660))</f>
        <v/>
      </c>
    </row>
    <row r="661" spans="5:22" x14ac:dyDescent="0.3">
      <c r="E661" s="34"/>
      <c r="L661" s="30" t="str">
        <f t="shared" si="41"/>
        <v/>
      </c>
      <c r="M661" s="1" t="str">
        <f t="shared" si="42"/>
        <v/>
      </c>
      <c r="N661" s="1" t="str">
        <f t="shared" si="43"/>
        <v/>
      </c>
      <c r="O661" s="1" t="str">
        <f t="shared" si="44"/>
        <v/>
      </c>
      <c r="P661" s="34" t="str">
        <f>IF(IF(E661&gt;Ficha!$R$1,"",E661)=0,"",IF(E661&gt;Ficha!$R$1,Ficha!$R$1,E661))</f>
        <v/>
      </c>
      <c r="Q661" s="1" t="str" cm="1">
        <f t="array" ref="Q661">IF(IF($E661&gt;Ficha!$R$1,"",F661)=0,"",IF($E661&gt;Ficha!$R$1,((_xll.ECONOMATICA(Portafolios!$B$19,"Return",$P$9,$B$1)/100)+1)*100,F661))</f>
        <v/>
      </c>
      <c r="R661" s="1" t="str" cm="1">
        <f t="array" ref="R661">IF(IF($E661&gt;Ficha!$R$1,"",G661)=0,"",IF($E661&gt;Ficha!$R$1,((_xll.ECONOMATICA(Portafolios!$F$19,"Return",$P$9,$B$1)/100)+1)*100,G661))</f>
        <v/>
      </c>
      <c r="S661" s="1" t="str" cm="1">
        <f t="array" ref="S661">IF(IF($E661&gt;Ficha!$R$1,"",H661)=0,"",IF($E661&gt;Ficha!$R$1,((_xll.ECONOMATICA(Portafolios!$J$19,"Return",$P$9,$B$1)/100)+1)*100,H661))</f>
        <v/>
      </c>
      <c r="T661" s="1" t="str" cm="1">
        <f t="array" ref="T661">IF(IF($E661&gt;Ficha!$R$1,"",I661)=0,"",IF($E661&gt;Ficha!$R$1,((_xll.ECONOMATICA(Estrategia!A672,"Return",$P$9,$B$1)/100)+1)*100,I661))</f>
        <v/>
      </c>
      <c r="U661" s="1" t="str" cm="1">
        <f t="array" ref="U661">IF(IF($E661&gt;Ficha!$R$1,"",J661)=0,"",IF($E661&gt;Ficha!$R$1,((_xll.ECONOMATICA($U$7,"Return",$P$9,$B$1)/100)+1)*100,J661))</f>
        <v/>
      </c>
      <c r="V661" s="1" t="str">
        <f>IF(IF($E$9&gt;Ficha!$R$1,"",K661)=0,"",IF($E$9&gt;Ficha!$R$1,"",K661))</f>
        <v/>
      </c>
    </row>
    <row r="662" spans="5:22" x14ac:dyDescent="0.3">
      <c r="E662" s="34"/>
      <c r="L662" s="30" t="str">
        <f t="shared" ref="L662:L725" si="45">IF(E662="","",E662)</f>
        <v/>
      </c>
      <c r="M662" s="1" t="str">
        <f t="shared" ref="M662:M725" si="46">IF(F662="","",M661*(F662/F661)+$N$7)</f>
        <v/>
      </c>
      <c r="N662" s="1" t="str">
        <f t="shared" ref="N662:N725" si="47">IF(G662="","",N661*(G662/G661)+$N$7)</f>
        <v/>
      </c>
      <c r="O662" s="1" t="str">
        <f t="shared" ref="O662:O725" si="48">IF(H662="","",O661*(H662/H661)+$N$7)</f>
        <v/>
      </c>
      <c r="P662" s="34" t="str">
        <f>IF(IF(E662&gt;Ficha!$R$1,"",E662)=0,"",IF(E662&gt;Ficha!$R$1,Ficha!$R$1,E662))</f>
        <v/>
      </c>
      <c r="Q662" s="1" t="str" cm="1">
        <f t="array" ref="Q662">IF(IF($E662&gt;Ficha!$R$1,"",F662)=0,"",IF($E662&gt;Ficha!$R$1,((_xll.ECONOMATICA(Portafolios!$B$19,"Return",$P$9,$B$1)/100)+1)*100,F662))</f>
        <v/>
      </c>
      <c r="R662" s="1" t="str" cm="1">
        <f t="array" ref="R662">IF(IF($E662&gt;Ficha!$R$1,"",G662)=0,"",IF($E662&gt;Ficha!$R$1,((_xll.ECONOMATICA(Portafolios!$F$19,"Return",$P$9,$B$1)/100)+1)*100,G662))</f>
        <v/>
      </c>
      <c r="S662" s="1" t="str" cm="1">
        <f t="array" ref="S662">IF(IF($E662&gt;Ficha!$R$1,"",H662)=0,"",IF($E662&gt;Ficha!$R$1,((_xll.ECONOMATICA(Portafolios!$J$19,"Return",$P$9,$B$1)/100)+1)*100,H662))</f>
        <v/>
      </c>
      <c r="T662" s="1" t="str" cm="1">
        <f t="array" ref="T662">IF(IF($E662&gt;Ficha!$R$1,"",I662)=0,"",IF($E662&gt;Ficha!$R$1,((_xll.ECONOMATICA(Estrategia!A673,"Return",$P$9,$B$1)/100)+1)*100,I662))</f>
        <v/>
      </c>
      <c r="U662" s="1" t="str" cm="1">
        <f t="array" ref="U662">IF(IF($E662&gt;Ficha!$R$1,"",J662)=0,"",IF($E662&gt;Ficha!$R$1,((_xll.ECONOMATICA($U$7,"Return",$P$9,$B$1)/100)+1)*100,J662))</f>
        <v/>
      </c>
      <c r="V662" s="1" t="str">
        <f>IF(IF($E$9&gt;Ficha!$R$1,"",K662)=0,"",IF($E$9&gt;Ficha!$R$1,"",K662))</f>
        <v/>
      </c>
    </row>
    <row r="663" spans="5:22" x14ac:dyDescent="0.3">
      <c r="E663" s="34"/>
      <c r="L663" s="30" t="str">
        <f t="shared" si="45"/>
        <v/>
      </c>
      <c r="M663" s="1" t="str">
        <f t="shared" si="46"/>
        <v/>
      </c>
      <c r="N663" s="1" t="str">
        <f t="shared" si="47"/>
        <v/>
      </c>
      <c r="O663" s="1" t="str">
        <f t="shared" si="48"/>
        <v/>
      </c>
      <c r="P663" s="34" t="str">
        <f>IF(IF(E663&gt;Ficha!$R$1,"",E663)=0,"",IF(E663&gt;Ficha!$R$1,Ficha!$R$1,E663))</f>
        <v/>
      </c>
      <c r="Q663" s="1" t="str" cm="1">
        <f t="array" ref="Q663">IF(IF($E663&gt;Ficha!$R$1,"",F663)=0,"",IF($E663&gt;Ficha!$R$1,((_xll.ECONOMATICA(Portafolios!$B$19,"Return",$P$9,$B$1)/100)+1)*100,F663))</f>
        <v/>
      </c>
      <c r="R663" s="1" t="str" cm="1">
        <f t="array" ref="R663">IF(IF($E663&gt;Ficha!$R$1,"",G663)=0,"",IF($E663&gt;Ficha!$R$1,((_xll.ECONOMATICA(Portafolios!$F$19,"Return",$P$9,$B$1)/100)+1)*100,G663))</f>
        <v/>
      </c>
      <c r="S663" s="1" t="str" cm="1">
        <f t="array" ref="S663">IF(IF($E663&gt;Ficha!$R$1,"",H663)=0,"",IF($E663&gt;Ficha!$R$1,((_xll.ECONOMATICA(Portafolios!$J$19,"Return",$P$9,$B$1)/100)+1)*100,H663))</f>
        <v/>
      </c>
      <c r="T663" s="1" t="str" cm="1">
        <f t="array" ref="T663">IF(IF($E663&gt;Ficha!$R$1,"",I663)=0,"",IF($E663&gt;Ficha!$R$1,((_xll.ECONOMATICA(Estrategia!A674,"Return",$P$9,$B$1)/100)+1)*100,I663))</f>
        <v/>
      </c>
      <c r="U663" s="1" t="str" cm="1">
        <f t="array" ref="U663">IF(IF($E663&gt;Ficha!$R$1,"",J663)=0,"",IF($E663&gt;Ficha!$R$1,((_xll.ECONOMATICA($U$7,"Return",$P$9,$B$1)/100)+1)*100,J663))</f>
        <v/>
      </c>
      <c r="V663" s="1" t="str">
        <f>IF(IF($E$9&gt;Ficha!$R$1,"",K663)=0,"",IF($E$9&gt;Ficha!$R$1,"",K663))</f>
        <v/>
      </c>
    </row>
    <row r="664" spans="5:22" x14ac:dyDescent="0.3">
      <c r="E664" s="34"/>
      <c r="L664" s="30" t="str">
        <f t="shared" si="45"/>
        <v/>
      </c>
      <c r="M664" s="1" t="str">
        <f t="shared" si="46"/>
        <v/>
      </c>
      <c r="N664" s="1" t="str">
        <f t="shared" si="47"/>
        <v/>
      </c>
      <c r="O664" s="1" t="str">
        <f t="shared" si="48"/>
        <v/>
      </c>
      <c r="P664" s="34" t="str">
        <f>IF(IF(E664&gt;Ficha!$R$1,"",E664)=0,"",IF(E664&gt;Ficha!$R$1,Ficha!$R$1,E664))</f>
        <v/>
      </c>
      <c r="Q664" s="1" t="str" cm="1">
        <f t="array" ref="Q664">IF(IF($E664&gt;Ficha!$R$1,"",F664)=0,"",IF($E664&gt;Ficha!$R$1,((_xll.ECONOMATICA(Portafolios!$B$19,"Return",$P$9,$B$1)/100)+1)*100,F664))</f>
        <v/>
      </c>
      <c r="R664" s="1" t="str" cm="1">
        <f t="array" ref="R664">IF(IF($E664&gt;Ficha!$R$1,"",G664)=0,"",IF($E664&gt;Ficha!$R$1,((_xll.ECONOMATICA(Portafolios!$F$19,"Return",$P$9,$B$1)/100)+1)*100,G664))</f>
        <v/>
      </c>
      <c r="S664" s="1" t="str" cm="1">
        <f t="array" ref="S664">IF(IF($E664&gt;Ficha!$R$1,"",H664)=0,"",IF($E664&gt;Ficha!$R$1,((_xll.ECONOMATICA(Portafolios!$J$19,"Return",$P$9,$B$1)/100)+1)*100,H664))</f>
        <v/>
      </c>
      <c r="T664" s="1" t="str" cm="1">
        <f t="array" ref="T664">IF(IF($E664&gt;Ficha!$R$1,"",I664)=0,"",IF($E664&gt;Ficha!$R$1,((_xll.ECONOMATICA(Estrategia!A675,"Return",$P$9,$B$1)/100)+1)*100,I664))</f>
        <v/>
      </c>
      <c r="U664" s="1" t="str" cm="1">
        <f t="array" ref="U664">IF(IF($E664&gt;Ficha!$R$1,"",J664)=0,"",IF($E664&gt;Ficha!$R$1,((_xll.ECONOMATICA($U$7,"Return",$P$9,$B$1)/100)+1)*100,J664))</f>
        <v/>
      </c>
      <c r="V664" s="1" t="str">
        <f>IF(IF($E$9&gt;Ficha!$R$1,"",K664)=0,"",IF($E$9&gt;Ficha!$R$1,"",K664))</f>
        <v/>
      </c>
    </row>
    <row r="665" spans="5:22" x14ac:dyDescent="0.3">
      <c r="E665" s="34"/>
      <c r="L665" s="30" t="str">
        <f t="shared" si="45"/>
        <v/>
      </c>
      <c r="M665" s="1" t="str">
        <f t="shared" si="46"/>
        <v/>
      </c>
      <c r="N665" s="1" t="str">
        <f t="shared" si="47"/>
        <v/>
      </c>
      <c r="O665" s="1" t="str">
        <f t="shared" si="48"/>
        <v/>
      </c>
      <c r="P665" s="34" t="str">
        <f>IF(IF(E665&gt;Ficha!$R$1,"",E665)=0,"",IF(E665&gt;Ficha!$R$1,Ficha!$R$1,E665))</f>
        <v/>
      </c>
      <c r="Q665" s="1" t="str" cm="1">
        <f t="array" ref="Q665">IF(IF($E665&gt;Ficha!$R$1,"",F665)=0,"",IF($E665&gt;Ficha!$R$1,((_xll.ECONOMATICA(Portafolios!$B$19,"Return",$P$9,$B$1)/100)+1)*100,F665))</f>
        <v/>
      </c>
      <c r="R665" s="1" t="str" cm="1">
        <f t="array" ref="R665">IF(IF($E665&gt;Ficha!$R$1,"",G665)=0,"",IF($E665&gt;Ficha!$R$1,((_xll.ECONOMATICA(Portafolios!$F$19,"Return",$P$9,$B$1)/100)+1)*100,G665))</f>
        <v/>
      </c>
      <c r="S665" s="1" t="str" cm="1">
        <f t="array" ref="S665">IF(IF($E665&gt;Ficha!$R$1,"",H665)=0,"",IF($E665&gt;Ficha!$R$1,((_xll.ECONOMATICA(Portafolios!$J$19,"Return",$P$9,$B$1)/100)+1)*100,H665))</f>
        <v/>
      </c>
      <c r="T665" s="1" t="str" cm="1">
        <f t="array" ref="T665">IF(IF($E665&gt;Ficha!$R$1,"",I665)=0,"",IF($E665&gt;Ficha!$R$1,((_xll.ECONOMATICA(Estrategia!A676,"Return",$P$9,$B$1)/100)+1)*100,I665))</f>
        <v/>
      </c>
      <c r="U665" s="1" t="str" cm="1">
        <f t="array" ref="U665">IF(IF($E665&gt;Ficha!$R$1,"",J665)=0,"",IF($E665&gt;Ficha!$R$1,((_xll.ECONOMATICA($U$7,"Return",$P$9,$B$1)/100)+1)*100,J665))</f>
        <v/>
      </c>
      <c r="V665" s="1" t="str">
        <f>IF(IF($E$9&gt;Ficha!$R$1,"",K665)=0,"",IF($E$9&gt;Ficha!$R$1,"",K665))</f>
        <v/>
      </c>
    </row>
    <row r="666" spans="5:22" x14ac:dyDescent="0.3">
      <c r="E666" s="34"/>
      <c r="L666" s="30" t="str">
        <f t="shared" si="45"/>
        <v/>
      </c>
      <c r="M666" s="1" t="str">
        <f t="shared" si="46"/>
        <v/>
      </c>
      <c r="N666" s="1" t="str">
        <f t="shared" si="47"/>
        <v/>
      </c>
      <c r="O666" s="1" t="str">
        <f t="shared" si="48"/>
        <v/>
      </c>
      <c r="P666" s="34" t="str">
        <f>IF(IF(E666&gt;Ficha!$R$1,"",E666)=0,"",IF(E666&gt;Ficha!$R$1,Ficha!$R$1,E666))</f>
        <v/>
      </c>
      <c r="Q666" s="1" t="str" cm="1">
        <f t="array" ref="Q666">IF(IF($E666&gt;Ficha!$R$1,"",F666)=0,"",IF($E666&gt;Ficha!$R$1,((_xll.ECONOMATICA(Portafolios!$B$19,"Return",$P$9,$B$1)/100)+1)*100,F666))</f>
        <v/>
      </c>
      <c r="R666" s="1" t="str" cm="1">
        <f t="array" ref="R666">IF(IF($E666&gt;Ficha!$R$1,"",G666)=0,"",IF($E666&gt;Ficha!$R$1,((_xll.ECONOMATICA(Portafolios!$F$19,"Return",$P$9,$B$1)/100)+1)*100,G666))</f>
        <v/>
      </c>
      <c r="S666" s="1" t="str" cm="1">
        <f t="array" ref="S666">IF(IF($E666&gt;Ficha!$R$1,"",H666)=0,"",IF($E666&gt;Ficha!$R$1,((_xll.ECONOMATICA(Portafolios!$J$19,"Return",$P$9,$B$1)/100)+1)*100,H666))</f>
        <v/>
      </c>
      <c r="T666" s="1" t="str" cm="1">
        <f t="array" ref="T666">IF(IF($E666&gt;Ficha!$R$1,"",I666)=0,"",IF($E666&gt;Ficha!$R$1,((_xll.ECONOMATICA(Estrategia!A677,"Return",$P$9,$B$1)/100)+1)*100,I666))</f>
        <v/>
      </c>
      <c r="U666" s="1" t="str" cm="1">
        <f t="array" ref="U666">IF(IF($E666&gt;Ficha!$R$1,"",J666)=0,"",IF($E666&gt;Ficha!$R$1,((_xll.ECONOMATICA($U$7,"Return",$P$9,$B$1)/100)+1)*100,J666))</f>
        <v/>
      </c>
      <c r="V666" s="1" t="str">
        <f>IF(IF($E$9&gt;Ficha!$R$1,"",K666)=0,"",IF($E$9&gt;Ficha!$R$1,"",K666))</f>
        <v/>
      </c>
    </row>
    <row r="667" spans="5:22" x14ac:dyDescent="0.3">
      <c r="E667" s="34"/>
      <c r="L667" s="30" t="str">
        <f t="shared" si="45"/>
        <v/>
      </c>
      <c r="M667" s="1" t="str">
        <f t="shared" si="46"/>
        <v/>
      </c>
      <c r="N667" s="1" t="str">
        <f t="shared" si="47"/>
        <v/>
      </c>
      <c r="O667" s="1" t="str">
        <f t="shared" si="48"/>
        <v/>
      </c>
      <c r="P667" s="34" t="str">
        <f>IF(IF(E667&gt;Ficha!$R$1,"",E667)=0,"",IF(E667&gt;Ficha!$R$1,Ficha!$R$1,E667))</f>
        <v/>
      </c>
      <c r="Q667" s="1" t="str" cm="1">
        <f t="array" ref="Q667">IF(IF($E667&gt;Ficha!$R$1,"",F667)=0,"",IF($E667&gt;Ficha!$R$1,((_xll.ECONOMATICA(Portafolios!$B$19,"Return",$P$9,$B$1)/100)+1)*100,F667))</f>
        <v/>
      </c>
      <c r="R667" s="1" t="str" cm="1">
        <f t="array" ref="R667">IF(IF($E667&gt;Ficha!$R$1,"",G667)=0,"",IF($E667&gt;Ficha!$R$1,((_xll.ECONOMATICA(Portafolios!$F$19,"Return",$P$9,$B$1)/100)+1)*100,G667))</f>
        <v/>
      </c>
      <c r="S667" s="1" t="str" cm="1">
        <f t="array" ref="S667">IF(IF($E667&gt;Ficha!$R$1,"",H667)=0,"",IF($E667&gt;Ficha!$R$1,((_xll.ECONOMATICA(Portafolios!$J$19,"Return",$P$9,$B$1)/100)+1)*100,H667))</f>
        <v/>
      </c>
      <c r="T667" s="1" t="str" cm="1">
        <f t="array" ref="T667">IF(IF($E667&gt;Ficha!$R$1,"",I667)=0,"",IF($E667&gt;Ficha!$R$1,((_xll.ECONOMATICA(Estrategia!A678,"Return",$P$9,$B$1)/100)+1)*100,I667))</f>
        <v/>
      </c>
      <c r="U667" s="1" t="str" cm="1">
        <f t="array" ref="U667">IF(IF($E667&gt;Ficha!$R$1,"",J667)=0,"",IF($E667&gt;Ficha!$R$1,((_xll.ECONOMATICA($U$7,"Return",$P$9,$B$1)/100)+1)*100,J667))</f>
        <v/>
      </c>
      <c r="V667" s="1" t="str">
        <f>IF(IF($E$9&gt;Ficha!$R$1,"",K667)=0,"",IF($E$9&gt;Ficha!$R$1,"",K667))</f>
        <v/>
      </c>
    </row>
    <row r="668" spans="5:22" x14ac:dyDescent="0.3">
      <c r="E668" s="34"/>
      <c r="L668" s="30" t="str">
        <f t="shared" si="45"/>
        <v/>
      </c>
      <c r="M668" s="1" t="str">
        <f t="shared" si="46"/>
        <v/>
      </c>
      <c r="N668" s="1" t="str">
        <f t="shared" si="47"/>
        <v/>
      </c>
      <c r="O668" s="1" t="str">
        <f t="shared" si="48"/>
        <v/>
      </c>
      <c r="P668" s="34" t="str">
        <f>IF(IF(E668&gt;Ficha!$R$1,"",E668)=0,"",IF(E668&gt;Ficha!$R$1,Ficha!$R$1,E668))</f>
        <v/>
      </c>
      <c r="Q668" s="1" t="str" cm="1">
        <f t="array" ref="Q668">IF(IF($E668&gt;Ficha!$R$1,"",F668)=0,"",IF($E668&gt;Ficha!$R$1,((_xll.ECONOMATICA(Portafolios!$B$19,"Return",$P$9,$B$1)/100)+1)*100,F668))</f>
        <v/>
      </c>
      <c r="R668" s="1" t="str" cm="1">
        <f t="array" ref="R668">IF(IF($E668&gt;Ficha!$R$1,"",G668)=0,"",IF($E668&gt;Ficha!$R$1,((_xll.ECONOMATICA(Portafolios!$F$19,"Return",$P$9,$B$1)/100)+1)*100,G668))</f>
        <v/>
      </c>
      <c r="S668" s="1" t="str" cm="1">
        <f t="array" ref="S668">IF(IF($E668&gt;Ficha!$R$1,"",H668)=0,"",IF($E668&gt;Ficha!$R$1,((_xll.ECONOMATICA(Portafolios!$J$19,"Return",$P$9,$B$1)/100)+1)*100,H668))</f>
        <v/>
      </c>
      <c r="T668" s="1" t="str" cm="1">
        <f t="array" ref="T668">IF(IF($E668&gt;Ficha!$R$1,"",I668)=0,"",IF($E668&gt;Ficha!$R$1,((_xll.ECONOMATICA(Estrategia!A679,"Return",$P$9,$B$1)/100)+1)*100,I668))</f>
        <v/>
      </c>
      <c r="U668" s="1" t="str" cm="1">
        <f t="array" ref="U668">IF(IF($E668&gt;Ficha!$R$1,"",J668)=0,"",IF($E668&gt;Ficha!$R$1,((_xll.ECONOMATICA($U$7,"Return",$P$9,$B$1)/100)+1)*100,J668))</f>
        <v/>
      </c>
      <c r="V668" s="1" t="str">
        <f>IF(IF($E$9&gt;Ficha!$R$1,"",K668)=0,"",IF($E$9&gt;Ficha!$R$1,"",K668))</f>
        <v/>
      </c>
    </row>
    <row r="669" spans="5:22" x14ac:dyDescent="0.3">
      <c r="E669" s="34"/>
      <c r="L669" s="30" t="str">
        <f t="shared" si="45"/>
        <v/>
      </c>
      <c r="M669" s="1" t="str">
        <f t="shared" si="46"/>
        <v/>
      </c>
      <c r="N669" s="1" t="str">
        <f t="shared" si="47"/>
        <v/>
      </c>
      <c r="O669" s="1" t="str">
        <f t="shared" si="48"/>
        <v/>
      </c>
      <c r="P669" s="34" t="str">
        <f>IF(IF(E669&gt;Ficha!$R$1,"",E669)=0,"",IF(E669&gt;Ficha!$R$1,Ficha!$R$1,E669))</f>
        <v/>
      </c>
      <c r="Q669" s="1" t="str" cm="1">
        <f t="array" ref="Q669">IF(IF($E669&gt;Ficha!$R$1,"",F669)=0,"",IF($E669&gt;Ficha!$R$1,((_xll.ECONOMATICA(Portafolios!$B$19,"Return",$P$9,$B$1)/100)+1)*100,F669))</f>
        <v/>
      </c>
      <c r="R669" s="1" t="str" cm="1">
        <f t="array" ref="R669">IF(IF($E669&gt;Ficha!$R$1,"",G669)=0,"",IF($E669&gt;Ficha!$R$1,((_xll.ECONOMATICA(Portafolios!$F$19,"Return",$P$9,$B$1)/100)+1)*100,G669))</f>
        <v/>
      </c>
      <c r="S669" s="1" t="str" cm="1">
        <f t="array" ref="S669">IF(IF($E669&gt;Ficha!$R$1,"",H669)=0,"",IF($E669&gt;Ficha!$R$1,((_xll.ECONOMATICA(Portafolios!$J$19,"Return",$P$9,$B$1)/100)+1)*100,H669))</f>
        <v/>
      </c>
      <c r="T669" s="1" t="str" cm="1">
        <f t="array" ref="T669">IF(IF($E669&gt;Ficha!$R$1,"",I669)=0,"",IF($E669&gt;Ficha!$R$1,((_xll.ECONOMATICA(Estrategia!A680,"Return",$P$9,$B$1)/100)+1)*100,I669))</f>
        <v/>
      </c>
      <c r="U669" s="1" t="str" cm="1">
        <f t="array" ref="U669">IF(IF($E669&gt;Ficha!$R$1,"",J669)=0,"",IF($E669&gt;Ficha!$R$1,((_xll.ECONOMATICA($U$7,"Return",$P$9,$B$1)/100)+1)*100,J669))</f>
        <v/>
      </c>
      <c r="V669" s="1" t="str">
        <f>IF(IF($E$9&gt;Ficha!$R$1,"",K669)=0,"",IF($E$9&gt;Ficha!$R$1,"",K669))</f>
        <v/>
      </c>
    </row>
    <row r="670" spans="5:22" x14ac:dyDescent="0.3">
      <c r="E670" s="34"/>
      <c r="L670" s="30" t="str">
        <f t="shared" si="45"/>
        <v/>
      </c>
      <c r="M670" s="1" t="str">
        <f t="shared" si="46"/>
        <v/>
      </c>
      <c r="N670" s="1" t="str">
        <f t="shared" si="47"/>
        <v/>
      </c>
      <c r="O670" s="1" t="str">
        <f t="shared" si="48"/>
        <v/>
      </c>
      <c r="P670" s="34" t="str">
        <f>IF(IF(E670&gt;Ficha!$R$1,"",E670)=0,"",IF(E670&gt;Ficha!$R$1,Ficha!$R$1,E670))</f>
        <v/>
      </c>
      <c r="Q670" s="1" t="str" cm="1">
        <f t="array" ref="Q670">IF(IF($E670&gt;Ficha!$R$1,"",F670)=0,"",IF($E670&gt;Ficha!$R$1,((_xll.ECONOMATICA(Portafolios!$B$19,"Return",$P$9,$B$1)/100)+1)*100,F670))</f>
        <v/>
      </c>
      <c r="R670" s="1" t="str" cm="1">
        <f t="array" ref="R670">IF(IF($E670&gt;Ficha!$R$1,"",G670)=0,"",IF($E670&gt;Ficha!$R$1,((_xll.ECONOMATICA(Portafolios!$F$19,"Return",$P$9,$B$1)/100)+1)*100,G670))</f>
        <v/>
      </c>
      <c r="S670" s="1" t="str" cm="1">
        <f t="array" ref="S670">IF(IF($E670&gt;Ficha!$R$1,"",H670)=0,"",IF($E670&gt;Ficha!$R$1,((_xll.ECONOMATICA(Portafolios!$J$19,"Return",$P$9,$B$1)/100)+1)*100,H670))</f>
        <v/>
      </c>
      <c r="T670" s="1" t="str" cm="1">
        <f t="array" ref="T670">IF(IF($E670&gt;Ficha!$R$1,"",I670)=0,"",IF($E670&gt;Ficha!$R$1,((_xll.ECONOMATICA(Estrategia!A681,"Return",$P$9,$B$1)/100)+1)*100,I670))</f>
        <v/>
      </c>
      <c r="U670" s="1" t="str" cm="1">
        <f t="array" ref="U670">IF(IF($E670&gt;Ficha!$R$1,"",J670)=0,"",IF($E670&gt;Ficha!$R$1,((_xll.ECONOMATICA($U$7,"Return",$P$9,$B$1)/100)+1)*100,J670))</f>
        <v/>
      </c>
      <c r="V670" s="1" t="str">
        <f>IF(IF($E$9&gt;Ficha!$R$1,"",K670)=0,"",IF($E$9&gt;Ficha!$R$1,"",K670))</f>
        <v/>
      </c>
    </row>
    <row r="671" spans="5:22" x14ac:dyDescent="0.3">
      <c r="E671" s="34"/>
      <c r="L671" s="30" t="str">
        <f t="shared" si="45"/>
        <v/>
      </c>
      <c r="M671" s="1" t="str">
        <f t="shared" si="46"/>
        <v/>
      </c>
      <c r="N671" s="1" t="str">
        <f t="shared" si="47"/>
        <v/>
      </c>
      <c r="O671" s="1" t="str">
        <f t="shared" si="48"/>
        <v/>
      </c>
      <c r="P671" s="34" t="str">
        <f>IF(IF(E671&gt;Ficha!$R$1,"",E671)=0,"",IF(E671&gt;Ficha!$R$1,Ficha!$R$1,E671))</f>
        <v/>
      </c>
      <c r="Q671" s="1" t="str" cm="1">
        <f t="array" ref="Q671">IF(IF($E671&gt;Ficha!$R$1,"",F671)=0,"",IF($E671&gt;Ficha!$R$1,((_xll.ECONOMATICA(Portafolios!$B$19,"Return",$P$9,$B$1)/100)+1)*100,F671))</f>
        <v/>
      </c>
      <c r="R671" s="1" t="str" cm="1">
        <f t="array" ref="R671">IF(IF($E671&gt;Ficha!$R$1,"",G671)=0,"",IF($E671&gt;Ficha!$R$1,((_xll.ECONOMATICA(Portafolios!$F$19,"Return",$P$9,$B$1)/100)+1)*100,G671))</f>
        <v/>
      </c>
      <c r="S671" s="1" t="str" cm="1">
        <f t="array" ref="S671">IF(IF($E671&gt;Ficha!$R$1,"",H671)=0,"",IF($E671&gt;Ficha!$R$1,((_xll.ECONOMATICA(Portafolios!$J$19,"Return",$P$9,$B$1)/100)+1)*100,H671))</f>
        <v/>
      </c>
      <c r="T671" s="1" t="str" cm="1">
        <f t="array" ref="T671">IF(IF($E671&gt;Ficha!$R$1,"",I671)=0,"",IF($E671&gt;Ficha!$R$1,((_xll.ECONOMATICA(Estrategia!A682,"Return",$P$9,$B$1)/100)+1)*100,I671))</f>
        <v/>
      </c>
      <c r="U671" s="1" t="str" cm="1">
        <f t="array" ref="U671">IF(IF($E671&gt;Ficha!$R$1,"",J671)=0,"",IF($E671&gt;Ficha!$R$1,((_xll.ECONOMATICA($U$7,"Return",$P$9,$B$1)/100)+1)*100,J671))</f>
        <v/>
      </c>
      <c r="V671" s="1" t="str">
        <f>IF(IF($E$9&gt;Ficha!$R$1,"",K671)=0,"",IF($E$9&gt;Ficha!$R$1,"",K671))</f>
        <v/>
      </c>
    </row>
    <row r="672" spans="5:22" x14ac:dyDescent="0.3">
      <c r="E672" s="34"/>
      <c r="L672" s="30" t="str">
        <f t="shared" si="45"/>
        <v/>
      </c>
      <c r="M672" s="1" t="str">
        <f t="shared" si="46"/>
        <v/>
      </c>
      <c r="N672" s="1" t="str">
        <f t="shared" si="47"/>
        <v/>
      </c>
      <c r="O672" s="1" t="str">
        <f t="shared" si="48"/>
        <v/>
      </c>
      <c r="P672" s="34" t="str">
        <f>IF(IF(E672&gt;Ficha!$R$1,"",E672)=0,"",IF(E672&gt;Ficha!$R$1,Ficha!$R$1,E672))</f>
        <v/>
      </c>
      <c r="Q672" s="1" t="str" cm="1">
        <f t="array" ref="Q672">IF(IF($E672&gt;Ficha!$R$1,"",F672)=0,"",IF($E672&gt;Ficha!$R$1,((_xll.ECONOMATICA(Portafolios!$B$19,"Return",$P$9,$B$1)/100)+1)*100,F672))</f>
        <v/>
      </c>
      <c r="R672" s="1" t="str" cm="1">
        <f t="array" ref="R672">IF(IF($E672&gt;Ficha!$R$1,"",G672)=0,"",IF($E672&gt;Ficha!$R$1,((_xll.ECONOMATICA(Portafolios!$F$19,"Return",$P$9,$B$1)/100)+1)*100,G672))</f>
        <v/>
      </c>
      <c r="S672" s="1" t="str" cm="1">
        <f t="array" ref="S672">IF(IF($E672&gt;Ficha!$R$1,"",H672)=0,"",IF($E672&gt;Ficha!$R$1,((_xll.ECONOMATICA(Portafolios!$J$19,"Return",$P$9,$B$1)/100)+1)*100,H672))</f>
        <v/>
      </c>
      <c r="T672" s="1" t="str" cm="1">
        <f t="array" ref="T672">IF(IF($E672&gt;Ficha!$R$1,"",I672)=0,"",IF($E672&gt;Ficha!$R$1,((_xll.ECONOMATICA(Estrategia!A683,"Return",$P$9,$B$1)/100)+1)*100,I672))</f>
        <v/>
      </c>
      <c r="U672" s="1" t="str" cm="1">
        <f t="array" ref="U672">IF(IF($E672&gt;Ficha!$R$1,"",J672)=0,"",IF($E672&gt;Ficha!$R$1,((_xll.ECONOMATICA($U$7,"Return",$P$9,$B$1)/100)+1)*100,J672))</f>
        <v/>
      </c>
      <c r="V672" s="1" t="str">
        <f>IF(IF($E$9&gt;Ficha!$R$1,"",K672)=0,"",IF($E$9&gt;Ficha!$R$1,"",K672))</f>
        <v/>
      </c>
    </row>
    <row r="673" spans="5:22" x14ac:dyDescent="0.3">
      <c r="E673" s="34"/>
      <c r="L673" s="30" t="str">
        <f t="shared" si="45"/>
        <v/>
      </c>
      <c r="M673" s="1" t="str">
        <f t="shared" si="46"/>
        <v/>
      </c>
      <c r="N673" s="1" t="str">
        <f t="shared" si="47"/>
        <v/>
      </c>
      <c r="O673" s="1" t="str">
        <f t="shared" si="48"/>
        <v/>
      </c>
      <c r="P673" s="34" t="str">
        <f>IF(IF(E673&gt;Ficha!$R$1,"",E673)=0,"",IF(E673&gt;Ficha!$R$1,Ficha!$R$1,E673))</f>
        <v/>
      </c>
      <c r="Q673" s="1" t="str" cm="1">
        <f t="array" ref="Q673">IF(IF($E673&gt;Ficha!$R$1,"",F673)=0,"",IF($E673&gt;Ficha!$R$1,((_xll.ECONOMATICA(Portafolios!$B$19,"Return",$P$9,$B$1)/100)+1)*100,F673))</f>
        <v/>
      </c>
      <c r="R673" s="1" t="str" cm="1">
        <f t="array" ref="R673">IF(IF($E673&gt;Ficha!$R$1,"",G673)=0,"",IF($E673&gt;Ficha!$R$1,((_xll.ECONOMATICA(Portafolios!$F$19,"Return",$P$9,$B$1)/100)+1)*100,G673))</f>
        <v/>
      </c>
      <c r="S673" s="1" t="str" cm="1">
        <f t="array" ref="S673">IF(IF($E673&gt;Ficha!$R$1,"",H673)=0,"",IF($E673&gt;Ficha!$R$1,((_xll.ECONOMATICA(Portafolios!$J$19,"Return",$P$9,$B$1)/100)+1)*100,H673))</f>
        <v/>
      </c>
      <c r="T673" s="1" t="str" cm="1">
        <f t="array" ref="T673">IF(IF($E673&gt;Ficha!$R$1,"",I673)=0,"",IF($E673&gt;Ficha!$R$1,((_xll.ECONOMATICA(Estrategia!A684,"Return",$P$9,$B$1)/100)+1)*100,I673))</f>
        <v/>
      </c>
      <c r="U673" s="1" t="str" cm="1">
        <f t="array" ref="U673">IF(IF($E673&gt;Ficha!$R$1,"",J673)=0,"",IF($E673&gt;Ficha!$R$1,((_xll.ECONOMATICA($U$7,"Return",$P$9,$B$1)/100)+1)*100,J673))</f>
        <v/>
      </c>
      <c r="V673" s="1" t="str">
        <f>IF(IF($E$9&gt;Ficha!$R$1,"",K673)=0,"",IF($E$9&gt;Ficha!$R$1,"",K673))</f>
        <v/>
      </c>
    </row>
    <row r="674" spans="5:22" x14ac:dyDescent="0.3">
      <c r="E674" s="34"/>
      <c r="L674" s="30" t="str">
        <f t="shared" si="45"/>
        <v/>
      </c>
      <c r="M674" s="1" t="str">
        <f t="shared" si="46"/>
        <v/>
      </c>
      <c r="N674" s="1" t="str">
        <f t="shared" si="47"/>
        <v/>
      </c>
      <c r="O674" s="1" t="str">
        <f t="shared" si="48"/>
        <v/>
      </c>
      <c r="P674" s="34" t="str">
        <f>IF(IF(E674&gt;Ficha!$R$1,"",E674)=0,"",IF(E674&gt;Ficha!$R$1,Ficha!$R$1,E674))</f>
        <v/>
      </c>
      <c r="Q674" s="1" t="str" cm="1">
        <f t="array" ref="Q674">IF(IF($E674&gt;Ficha!$R$1,"",F674)=0,"",IF($E674&gt;Ficha!$R$1,((_xll.ECONOMATICA(Portafolios!$B$19,"Return",$P$9,$B$1)/100)+1)*100,F674))</f>
        <v/>
      </c>
      <c r="R674" s="1" t="str" cm="1">
        <f t="array" ref="R674">IF(IF($E674&gt;Ficha!$R$1,"",G674)=0,"",IF($E674&gt;Ficha!$R$1,((_xll.ECONOMATICA(Portafolios!$F$19,"Return",$P$9,$B$1)/100)+1)*100,G674))</f>
        <v/>
      </c>
      <c r="S674" s="1" t="str" cm="1">
        <f t="array" ref="S674">IF(IF($E674&gt;Ficha!$R$1,"",H674)=0,"",IF($E674&gt;Ficha!$R$1,((_xll.ECONOMATICA(Portafolios!$J$19,"Return",$P$9,$B$1)/100)+1)*100,H674))</f>
        <v/>
      </c>
      <c r="T674" s="1" t="str" cm="1">
        <f t="array" ref="T674">IF(IF($E674&gt;Ficha!$R$1,"",I674)=0,"",IF($E674&gt;Ficha!$R$1,((_xll.ECONOMATICA(Estrategia!A685,"Return",$P$9,$B$1)/100)+1)*100,I674))</f>
        <v/>
      </c>
      <c r="U674" s="1" t="str" cm="1">
        <f t="array" ref="U674">IF(IF($E674&gt;Ficha!$R$1,"",J674)=0,"",IF($E674&gt;Ficha!$R$1,((_xll.ECONOMATICA($U$7,"Return",$P$9,$B$1)/100)+1)*100,J674))</f>
        <v/>
      </c>
      <c r="V674" s="1" t="str">
        <f>IF(IF($E$9&gt;Ficha!$R$1,"",K674)=0,"",IF($E$9&gt;Ficha!$R$1,"",K674))</f>
        <v/>
      </c>
    </row>
    <row r="675" spans="5:22" x14ac:dyDescent="0.3">
      <c r="E675" s="34"/>
      <c r="L675" s="30" t="str">
        <f t="shared" si="45"/>
        <v/>
      </c>
      <c r="M675" s="1" t="str">
        <f t="shared" si="46"/>
        <v/>
      </c>
      <c r="N675" s="1" t="str">
        <f t="shared" si="47"/>
        <v/>
      </c>
      <c r="O675" s="1" t="str">
        <f t="shared" si="48"/>
        <v/>
      </c>
      <c r="P675" s="34" t="str">
        <f>IF(IF(E675&gt;Ficha!$R$1,"",E675)=0,"",IF(E675&gt;Ficha!$R$1,Ficha!$R$1,E675))</f>
        <v/>
      </c>
      <c r="Q675" s="1" t="str" cm="1">
        <f t="array" ref="Q675">IF(IF($E675&gt;Ficha!$R$1,"",F675)=0,"",IF($E675&gt;Ficha!$R$1,((_xll.ECONOMATICA(Portafolios!$B$19,"Return",$P$9,$B$1)/100)+1)*100,F675))</f>
        <v/>
      </c>
      <c r="R675" s="1" t="str" cm="1">
        <f t="array" ref="R675">IF(IF($E675&gt;Ficha!$R$1,"",G675)=0,"",IF($E675&gt;Ficha!$R$1,((_xll.ECONOMATICA(Portafolios!$F$19,"Return",$P$9,$B$1)/100)+1)*100,G675))</f>
        <v/>
      </c>
      <c r="S675" s="1" t="str" cm="1">
        <f t="array" ref="S675">IF(IF($E675&gt;Ficha!$R$1,"",H675)=0,"",IF($E675&gt;Ficha!$R$1,((_xll.ECONOMATICA(Portafolios!$J$19,"Return",$P$9,$B$1)/100)+1)*100,H675))</f>
        <v/>
      </c>
      <c r="T675" s="1" t="str" cm="1">
        <f t="array" ref="T675">IF(IF($E675&gt;Ficha!$R$1,"",I675)=0,"",IF($E675&gt;Ficha!$R$1,((_xll.ECONOMATICA(Estrategia!A686,"Return",$P$9,$B$1)/100)+1)*100,I675))</f>
        <v/>
      </c>
      <c r="U675" s="1" t="str" cm="1">
        <f t="array" ref="U675">IF(IF($E675&gt;Ficha!$R$1,"",J675)=0,"",IF($E675&gt;Ficha!$R$1,((_xll.ECONOMATICA($U$7,"Return",$P$9,$B$1)/100)+1)*100,J675))</f>
        <v/>
      </c>
      <c r="V675" s="1" t="str">
        <f>IF(IF($E$9&gt;Ficha!$R$1,"",K675)=0,"",IF($E$9&gt;Ficha!$R$1,"",K675))</f>
        <v/>
      </c>
    </row>
    <row r="676" spans="5:22" x14ac:dyDescent="0.3">
      <c r="E676" s="34"/>
      <c r="L676" s="30" t="str">
        <f t="shared" si="45"/>
        <v/>
      </c>
      <c r="M676" s="1" t="str">
        <f t="shared" si="46"/>
        <v/>
      </c>
      <c r="N676" s="1" t="str">
        <f t="shared" si="47"/>
        <v/>
      </c>
      <c r="O676" s="1" t="str">
        <f t="shared" si="48"/>
        <v/>
      </c>
      <c r="P676" s="34" t="str">
        <f>IF(IF(E676&gt;Ficha!$R$1,"",E676)=0,"",IF(E676&gt;Ficha!$R$1,Ficha!$R$1,E676))</f>
        <v/>
      </c>
      <c r="Q676" s="1" t="str" cm="1">
        <f t="array" ref="Q676">IF(IF($E676&gt;Ficha!$R$1,"",F676)=0,"",IF($E676&gt;Ficha!$R$1,((_xll.ECONOMATICA(Portafolios!$B$19,"Return",$P$9,$B$1)/100)+1)*100,F676))</f>
        <v/>
      </c>
      <c r="R676" s="1" t="str" cm="1">
        <f t="array" ref="R676">IF(IF($E676&gt;Ficha!$R$1,"",G676)=0,"",IF($E676&gt;Ficha!$R$1,((_xll.ECONOMATICA(Portafolios!$F$19,"Return",$P$9,$B$1)/100)+1)*100,G676))</f>
        <v/>
      </c>
      <c r="S676" s="1" t="str" cm="1">
        <f t="array" ref="S676">IF(IF($E676&gt;Ficha!$R$1,"",H676)=0,"",IF($E676&gt;Ficha!$R$1,((_xll.ECONOMATICA(Portafolios!$J$19,"Return",$P$9,$B$1)/100)+1)*100,H676))</f>
        <v/>
      </c>
      <c r="T676" s="1" t="str" cm="1">
        <f t="array" ref="T676">IF(IF($E676&gt;Ficha!$R$1,"",I676)=0,"",IF($E676&gt;Ficha!$R$1,((_xll.ECONOMATICA(Estrategia!A687,"Return",$P$9,$B$1)/100)+1)*100,I676))</f>
        <v/>
      </c>
      <c r="U676" s="1" t="str" cm="1">
        <f t="array" ref="U676">IF(IF($E676&gt;Ficha!$R$1,"",J676)=0,"",IF($E676&gt;Ficha!$R$1,((_xll.ECONOMATICA($U$7,"Return",$P$9,$B$1)/100)+1)*100,J676))</f>
        <v/>
      </c>
      <c r="V676" s="1" t="str">
        <f>IF(IF($E$9&gt;Ficha!$R$1,"",K676)=0,"",IF($E$9&gt;Ficha!$R$1,"",K676))</f>
        <v/>
      </c>
    </row>
    <row r="677" spans="5:22" x14ac:dyDescent="0.3">
      <c r="E677" s="34"/>
      <c r="L677" s="30" t="str">
        <f t="shared" si="45"/>
        <v/>
      </c>
      <c r="M677" s="1" t="str">
        <f t="shared" si="46"/>
        <v/>
      </c>
      <c r="N677" s="1" t="str">
        <f t="shared" si="47"/>
        <v/>
      </c>
      <c r="O677" s="1" t="str">
        <f t="shared" si="48"/>
        <v/>
      </c>
      <c r="P677" s="34" t="str">
        <f>IF(IF(E677&gt;Ficha!$R$1,"",E677)=0,"",IF(E677&gt;Ficha!$R$1,Ficha!$R$1,E677))</f>
        <v/>
      </c>
      <c r="Q677" s="1" t="str" cm="1">
        <f t="array" ref="Q677">IF(IF($E677&gt;Ficha!$R$1,"",F677)=0,"",IF($E677&gt;Ficha!$R$1,((_xll.ECONOMATICA(Portafolios!$B$19,"Return",$P$9,$B$1)/100)+1)*100,F677))</f>
        <v/>
      </c>
      <c r="R677" s="1" t="str" cm="1">
        <f t="array" ref="R677">IF(IF($E677&gt;Ficha!$R$1,"",G677)=0,"",IF($E677&gt;Ficha!$R$1,((_xll.ECONOMATICA(Portafolios!$F$19,"Return",$P$9,$B$1)/100)+1)*100,G677))</f>
        <v/>
      </c>
      <c r="S677" s="1" t="str" cm="1">
        <f t="array" ref="S677">IF(IF($E677&gt;Ficha!$R$1,"",H677)=0,"",IF($E677&gt;Ficha!$R$1,((_xll.ECONOMATICA(Portafolios!$J$19,"Return",$P$9,$B$1)/100)+1)*100,H677))</f>
        <v/>
      </c>
      <c r="T677" s="1" t="str" cm="1">
        <f t="array" ref="T677">IF(IF($E677&gt;Ficha!$R$1,"",I677)=0,"",IF($E677&gt;Ficha!$R$1,((_xll.ECONOMATICA(Estrategia!A688,"Return",$P$9,$B$1)/100)+1)*100,I677))</f>
        <v/>
      </c>
      <c r="U677" s="1" t="str" cm="1">
        <f t="array" ref="U677">IF(IF($E677&gt;Ficha!$R$1,"",J677)=0,"",IF($E677&gt;Ficha!$R$1,((_xll.ECONOMATICA($U$7,"Return",$P$9,$B$1)/100)+1)*100,J677))</f>
        <v/>
      </c>
      <c r="V677" s="1" t="str">
        <f>IF(IF($E$9&gt;Ficha!$R$1,"",K677)=0,"",IF($E$9&gt;Ficha!$R$1,"",K677))</f>
        <v/>
      </c>
    </row>
    <row r="678" spans="5:22" x14ac:dyDescent="0.3">
      <c r="E678" s="34"/>
      <c r="L678" s="30" t="str">
        <f t="shared" si="45"/>
        <v/>
      </c>
      <c r="M678" s="1" t="str">
        <f t="shared" si="46"/>
        <v/>
      </c>
      <c r="N678" s="1" t="str">
        <f t="shared" si="47"/>
        <v/>
      </c>
      <c r="O678" s="1" t="str">
        <f t="shared" si="48"/>
        <v/>
      </c>
      <c r="P678" s="34" t="str">
        <f>IF(IF(E678&gt;Ficha!$R$1,"",E678)=0,"",IF(E678&gt;Ficha!$R$1,Ficha!$R$1,E678))</f>
        <v/>
      </c>
      <c r="Q678" s="1" t="str" cm="1">
        <f t="array" ref="Q678">IF(IF($E678&gt;Ficha!$R$1,"",F678)=0,"",IF($E678&gt;Ficha!$R$1,((_xll.ECONOMATICA(Portafolios!$B$19,"Return",$P$9,$B$1)/100)+1)*100,F678))</f>
        <v/>
      </c>
      <c r="R678" s="1" t="str" cm="1">
        <f t="array" ref="R678">IF(IF($E678&gt;Ficha!$R$1,"",G678)=0,"",IF($E678&gt;Ficha!$R$1,((_xll.ECONOMATICA(Portafolios!$F$19,"Return",$P$9,$B$1)/100)+1)*100,G678))</f>
        <v/>
      </c>
      <c r="S678" s="1" t="str" cm="1">
        <f t="array" ref="S678">IF(IF($E678&gt;Ficha!$R$1,"",H678)=0,"",IF($E678&gt;Ficha!$R$1,((_xll.ECONOMATICA(Portafolios!$J$19,"Return",$P$9,$B$1)/100)+1)*100,H678))</f>
        <v/>
      </c>
      <c r="T678" s="1" t="str" cm="1">
        <f t="array" ref="T678">IF(IF($E678&gt;Ficha!$R$1,"",I678)=0,"",IF($E678&gt;Ficha!$R$1,((_xll.ECONOMATICA(Estrategia!A689,"Return",$P$9,$B$1)/100)+1)*100,I678))</f>
        <v/>
      </c>
      <c r="U678" s="1" t="str" cm="1">
        <f t="array" ref="U678">IF(IF($E678&gt;Ficha!$R$1,"",J678)=0,"",IF($E678&gt;Ficha!$R$1,((_xll.ECONOMATICA($U$7,"Return",$P$9,$B$1)/100)+1)*100,J678))</f>
        <v/>
      </c>
      <c r="V678" s="1" t="str">
        <f>IF(IF($E$9&gt;Ficha!$R$1,"",K678)=0,"",IF($E$9&gt;Ficha!$R$1,"",K678))</f>
        <v/>
      </c>
    </row>
    <row r="679" spans="5:22" x14ac:dyDescent="0.3">
      <c r="E679" s="34"/>
      <c r="L679" s="30" t="str">
        <f t="shared" si="45"/>
        <v/>
      </c>
      <c r="M679" s="1" t="str">
        <f t="shared" si="46"/>
        <v/>
      </c>
      <c r="N679" s="1" t="str">
        <f t="shared" si="47"/>
        <v/>
      </c>
      <c r="O679" s="1" t="str">
        <f t="shared" si="48"/>
        <v/>
      </c>
      <c r="P679" s="34" t="str">
        <f>IF(IF(E679&gt;Ficha!$R$1,"",E679)=0,"",IF(E679&gt;Ficha!$R$1,Ficha!$R$1,E679))</f>
        <v/>
      </c>
      <c r="Q679" s="1" t="str" cm="1">
        <f t="array" ref="Q679">IF(IF($E679&gt;Ficha!$R$1,"",F679)=0,"",IF($E679&gt;Ficha!$R$1,((_xll.ECONOMATICA(Portafolios!$B$19,"Return",$P$9,$B$1)/100)+1)*100,F679))</f>
        <v/>
      </c>
      <c r="R679" s="1" t="str" cm="1">
        <f t="array" ref="R679">IF(IF($E679&gt;Ficha!$R$1,"",G679)=0,"",IF($E679&gt;Ficha!$R$1,((_xll.ECONOMATICA(Portafolios!$F$19,"Return",$P$9,$B$1)/100)+1)*100,G679))</f>
        <v/>
      </c>
      <c r="S679" s="1" t="str" cm="1">
        <f t="array" ref="S679">IF(IF($E679&gt;Ficha!$R$1,"",H679)=0,"",IF($E679&gt;Ficha!$R$1,((_xll.ECONOMATICA(Portafolios!$J$19,"Return",$P$9,$B$1)/100)+1)*100,H679))</f>
        <v/>
      </c>
      <c r="T679" s="1" t="str" cm="1">
        <f t="array" ref="T679">IF(IF($E679&gt;Ficha!$R$1,"",I679)=0,"",IF($E679&gt;Ficha!$R$1,((_xll.ECONOMATICA(Estrategia!A690,"Return",$P$9,$B$1)/100)+1)*100,I679))</f>
        <v/>
      </c>
      <c r="U679" s="1" t="str" cm="1">
        <f t="array" ref="U679">IF(IF($E679&gt;Ficha!$R$1,"",J679)=0,"",IF($E679&gt;Ficha!$R$1,((_xll.ECONOMATICA($U$7,"Return",$P$9,$B$1)/100)+1)*100,J679))</f>
        <v/>
      </c>
      <c r="V679" s="1" t="str">
        <f>IF(IF($E$9&gt;Ficha!$R$1,"",K679)=0,"",IF($E$9&gt;Ficha!$R$1,"",K679))</f>
        <v/>
      </c>
    </row>
    <row r="680" spans="5:22" x14ac:dyDescent="0.3">
      <c r="E680" s="34"/>
      <c r="L680" s="30" t="str">
        <f t="shared" si="45"/>
        <v/>
      </c>
      <c r="M680" s="1" t="str">
        <f t="shared" si="46"/>
        <v/>
      </c>
      <c r="N680" s="1" t="str">
        <f t="shared" si="47"/>
        <v/>
      </c>
      <c r="O680" s="1" t="str">
        <f t="shared" si="48"/>
        <v/>
      </c>
      <c r="P680" s="34" t="str">
        <f>IF(IF(E680&gt;Ficha!$R$1,"",E680)=0,"",IF(E680&gt;Ficha!$R$1,Ficha!$R$1,E680))</f>
        <v/>
      </c>
      <c r="Q680" s="1" t="str" cm="1">
        <f t="array" ref="Q680">IF(IF($E680&gt;Ficha!$R$1,"",F680)=0,"",IF($E680&gt;Ficha!$R$1,((_xll.ECONOMATICA(Portafolios!$B$19,"Return",$P$9,$B$1)/100)+1)*100,F680))</f>
        <v/>
      </c>
      <c r="R680" s="1" t="str" cm="1">
        <f t="array" ref="R680">IF(IF($E680&gt;Ficha!$R$1,"",G680)=0,"",IF($E680&gt;Ficha!$R$1,((_xll.ECONOMATICA(Portafolios!$F$19,"Return",$P$9,$B$1)/100)+1)*100,G680))</f>
        <v/>
      </c>
      <c r="S680" s="1" t="str" cm="1">
        <f t="array" ref="S680">IF(IF($E680&gt;Ficha!$R$1,"",H680)=0,"",IF($E680&gt;Ficha!$R$1,((_xll.ECONOMATICA(Portafolios!$J$19,"Return",$P$9,$B$1)/100)+1)*100,H680))</f>
        <v/>
      </c>
      <c r="T680" s="1" t="str" cm="1">
        <f t="array" ref="T680">IF(IF($E680&gt;Ficha!$R$1,"",I680)=0,"",IF($E680&gt;Ficha!$R$1,((_xll.ECONOMATICA(Estrategia!A691,"Return",$P$9,$B$1)/100)+1)*100,I680))</f>
        <v/>
      </c>
      <c r="U680" s="1" t="str" cm="1">
        <f t="array" ref="U680">IF(IF($E680&gt;Ficha!$R$1,"",J680)=0,"",IF($E680&gt;Ficha!$R$1,((_xll.ECONOMATICA($U$7,"Return",$P$9,$B$1)/100)+1)*100,J680))</f>
        <v/>
      </c>
      <c r="V680" s="1" t="str">
        <f>IF(IF($E$9&gt;Ficha!$R$1,"",K680)=0,"",IF($E$9&gt;Ficha!$R$1,"",K680))</f>
        <v/>
      </c>
    </row>
    <row r="681" spans="5:22" x14ac:dyDescent="0.3">
      <c r="E681" s="34"/>
      <c r="L681" s="30" t="str">
        <f t="shared" si="45"/>
        <v/>
      </c>
      <c r="M681" s="1" t="str">
        <f t="shared" si="46"/>
        <v/>
      </c>
      <c r="N681" s="1" t="str">
        <f t="shared" si="47"/>
        <v/>
      </c>
      <c r="O681" s="1" t="str">
        <f t="shared" si="48"/>
        <v/>
      </c>
      <c r="P681" s="34" t="str">
        <f>IF(IF(E681&gt;Ficha!$R$1,"",E681)=0,"",IF(E681&gt;Ficha!$R$1,Ficha!$R$1,E681))</f>
        <v/>
      </c>
      <c r="Q681" s="1" t="str" cm="1">
        <f t="array" ref="Q681">IF(IF($E681&gt;Ficha!$R$1,"",F681)=0,"",IF($E681&gt;Ficha!$R$1,((_xll.ECONOMATICA(Portafolios!$B$19,"Return",$P$9,$B$1)/100)+1)*100,F681))</f>
        <v/>
      </c>
      <c r="R681" s="1" t="str" cm="1">
        <f t="array" ref="R681">IF(IF($E681&gt;Ficha!$R$1,"",G681)=0,"",IF($E681&gt;Ficha!$R$1,((_xll.ECONOMATICA(Portafolios!$F$19,"Return",$P$9,$B$1)/100)+1)*100,G681))</f>
        <v/>
      </c>
      <c r="S681" s="1" t="str" cm="1">
        <f t="array" ref="S681">IF(IF($E681&gt;Ficha!$R$1,"",H681)=0,"",IF($E681&gt;Ficha!$R$1,((_xll.ECONOMATICA(Portafolios!$J$19,"Return",$P$9,$B$1)/100)+1)*100,H681))</f>
        <v/>
      </c>
      <c r="T681" s="1" t="str" cm="1">
        <f t="array" ref="T681">IF(IF($E681&gt;Ficha!$R$1,"",I681)=0,"",IF($E681&gt;Ficha!$R$1,((_xll.ECONOMATICA(Estrategia!A692,"Return",$P$9,$B$1)/100)+1)*100,I681))</f>
        <v/>
      </c>
      <c r="U681" s="1" t="str" cm="1">
        <f t="array" ref="U681">IF(IF($E681&gt;Ficha!$R$1,"",J681)=0,"",IF($E681&gt;Ficha!$R$1,((_xll.ECONOMATICA($U$7,"Return",$P$9,$B$1)/100)+1)*100,J681))</f>
        <v/>
      </c>
      <c r="V681" s="1" t="str">
        <f>IF(IF($E$9&gt;Ficha!$R$1,"",K681)=0,"",IF($E$9&gt;Ficha!$R$1,"",K681))</f>
        <v/>
      </c>
    </row>
    <row r="682" spans="5:22" x14ac:dyDescent="0.3">
      <c r="E682" s="34"/>
      <c r="L682" s="30" t="str">
        <f t="shared" si="45"/>
        <v/>
      </c>
      <c r="M682" s="1" t="str">
        <f t="shared" si="46"/>
        <v/>
      </c>
      <c r="N682" s="1" t="str">
        <f t="shared" si="47"/>
        <v/>
      </c>
      <c r="O682" s="1" t="str">
        <f t="shared" si="48"/>
        <v/>
      </c>
      <c r="P682" s="34" t="str">
        <f>IF(IF(E682&gt;Ficha!$R$1,"",E682)=0,"",IF(E682&gt;Ficha!$R$1,Ficha!$R$1,E682))</f>
        <v/>
      </c>
      <c r="Q682" s="1" t="str" cm="1">
        <f t="array" ref="Q682">IF(IF($E682&gt;Ficha!$R$1,"",F682)=0,"",IF($E682&gt;Ficha!$R$1,((_xll.ECONOMATICA(Portafolios!$B$19,"Return",$P$9,$B$1)/100)+1)*100,F682))</f>
        <v/>
      </c>
      <c r="R682" s="1" t="str" cm="1">
        <f t="array" ref="R682">IF(IF($E682&gt;Ficha!$R$1,"",G682)=0,"",IF($E682&gt;Ficha!$R$1,((_xll.ECONOMATICA(Portafolios!$F$19,"Return",$P$9,$B$1)/100)+1)*100,G682))</f>
        <v/>
      </c>
      <c r="S682" s="1" t="str" cm="1">
        <f t="array" ref="S682">IF(IF($E682&gt;Ficha!$R$1,"",H682)=0,"",IF($E682&gt;Ficha!$R$1,((_xll.ECONOMATICA(Portafolios!$J$19,"Return",$P$9,$B$1)/100)+1)*100,H682))</f>
        <v/>
      </c>
      <c r="T682" s="1" t="str" cm="1">
        <f t="array" ref="T682">IF(IF($E682&gt;Ficha!$R$1,"",I682)=0,"",IF($E682&gt;Ficha!$R$1,((_xll.ECONOMATICA(Estrategia!A693,"Return",$P$9,$B$1)/100)+1)*100,I682))</f>
        <v/>
      </c>
      <c r="U682" s="1" t="str" cm="1">
        <f t="array" ref="U682">IF(IF($E682&gt;Ficha!$R$1,"",J682)=0,"",IF($E682&gt;Ficha!$R$1,((_xll.ECONOMATICA($U$7,"Return",$P$9,$B$1)/100)+1)*100,J682))</f>
        <v/>
      </c>
      <c r="V682" s="1" t="str">
        <f>IF(IF($E$9&gt;Ficha!$R$1,"",K682)=0,"",IF($E$9&gt;Ficha!$R$1,"",K682))</f>
        <v/>
      </c>
    </row>
    <row r="683" spans="5:22" x14ac:dyDescent="0.3">
      <c r="E683" s="34"/>
      <c r="L683" s="30" t="str">
        <f t="shared" si="45"/>
        <v/>
      </c>
      <c r="M683" s="1" t="str">
        <f t="shared" si="46"/>
        <v/>
      </c>
      <c r="N683" s="1" t="str">
        <f t="shared" si="47"/>
        <v/>
      </c>
      <c r="O683" s="1" t="str">
        <f t="shared" si="48"/>
        <v/>
      </c>
      <c r="P683" s="34" t="str">
        <f>IF(IF(E683&gt;Ficha!$R$1,"",E683)=0,"",IF(E683&gt;Ficha!$R$1,Ficha!$R$1,E683))</f>
        <v/>
      </c>
      <c r="Q683" s="1" t="str" cm="1">
        <f t="array" ref="Q683">IF(IF($E683&gt;Ficha!$R$1,"",F683)=0,"",IF($E683&gt;Ficha!$R$1,((_xll.ECONOMATICA(Portafolios!$B$19,"Return",$P$9,$B$1)/100)+1)*100,F683))</f>
        <v/>
      </c>
      <c r="R683" s="1" t="str" cm="1">
        <f t="array" ref="R683">IF(IF($E683&gt;Ficha!$R$1,"",G683)=0,"",IF($E683&gt;Ficha!$R$1,((_xll.ECONOMATICA(Portafolios!$F$19,"Return",$P$9,$B$1)/100)+1)*100,G683))</f>
        <v/>
      </c>
      <c r="S683" s="1" t="str" cm="1">
        <f t="array" ref="S683">IF(IF($E683&gt;Ficha!$R$1,"",H683)=0,"",IF($E683&gt;Ficha!$R$1,((_xll.ECONOMATICA(Portafolios!$J$19,"Return",$P$9,$B$1)/100)+1)*100,H683))</f>
        <v/>
      </c>
      <c r="T683" s="1" t="str" cm="1">
        <f t="array" ref="T683">IF(IF($E683&gt;Ficha!$R$1,"",I683)=0,"",IF($E683&gt;Ficha!$R$1,((_xll.ECONOMATICA(Estrategia!A694,"Return",$P$9,$B$1)/100)+1)*100,I683))</f>
        <v/>
      </c>
      <c r="U683" s="1" t="str" cm="1">
        <f t="array" ref="U683">IF(IF($E683&gt;Ficha!$R$1,"",J683)=0,"",IF($E683&gt;Ficha!$R$1,((_xll.ECONOMATICA($U$7,"Return",$P$9,$B$1)/100)+1)*100,J683))</f>
        <v/>
      </c>
      <c r="V683" s="1" t="str">
        <f>IF(IF($E$9&gt;Ficha!$R$1,"",K683)=0,"",IF($E$9&gt;Ficha!$R$1,"",K683))</f>
        <v/>
      </c>
    </row>
    <row r="684" spans="5:22" x14ac:dyDescent="0.3">
      <c r="E684" s="34"/>
      <c r="L684" s="30" t="str">
        <f t="shared" si="45"/>
        <v/>
      </c>
      <c r="M684" s="1" t="str">
        <f t="shared" si="46"/>
        <v/>
      </c>
      <c r="N684" s="1" t="str">
        <f t="shared" si="47"/>
        <v/>
      </c>
      <c r="O684" s="1" t="str">
        <f t="shared" si="48"/>
        <v/>
      </c>
      <c r="P684" s="34" t="str">
        <f>IF(IF(E684&gt;Ficha!$R$1,"",E684)=0,"",IF(E684&gt;Ficha!$R$1,Ficha!$R$1,E684))</f>
        <v/>
      </c>
      <c r="Q684" s="1" t="str" cm="1">
        <f t="array" ref="Q684">IF(IF($E684&gt;Ficha!$R$1,"",F684)=0,"",IF($E684&gt;Ficha!$R$1,((_xll.ECONOMATICA(Portafolios!$B$19,"Return",$P$9,$B$1)/100)+1)*100,F684))</f>
        <v/>
      </c>
      <c r="R684" s="1" t="str" cm="1">
        <f t="array" ref="R684">IF(IF($E684&gt;Ficha!$R$1,"",G684)=0,"",IF($E684&gt;Ficha!$R$1,((_xll.ECONOMATICA(Portafolios!$F$19,"Return",$P$9,$B$1)/100)+1)*100,G684))</f>
        <v/>
      </c>
      <c r="S684" s="1" t="str" cm="1">
        <f t="array" ref="S684">IF(IF($E684&gt;Ficha!$R$1,"",H684)=0,"",IF($E684&gt;Ficha!$R$1,((_xll.ECONOMATICA(Portafolios!$J$19,"Return",$P$9,$B$1)/100)+1)*100,H684))</f>
        <v/>
      </c>
      <c r="T684" s="1" t="str" cm="1">
        <f t="array" ref="T684">IF(IF($E684&gt;Ficha!$R$1,"",I684)=0,"",IF($E684&gt;Ficha!$R$1,((_xll.ECONOMATICA(Estrategia!A695,"Return",$P$9,$B$1)/100)+1)*100,I684))</f>
        <v/>
      </c>
      <c r="U684" s="1" t="str" cm="1">
        <f t="array" ref="U684">IF(IF($E684&gt;Ficha!$R$1,"",J684)=0,"",IF($E684&gt;Ficha!$R$1,((_xll.ECONOMATICA($U$7,"Return",$P$9,$B$1)/100)+1)*100,J684))</f>
        <v/>
      </c>
      <c r="V684" s="1" t="str">
        <f>IF(IF($E$9&gt;Ficha!$R$1,"",K684)=0,"",IF($E$9&gt;Ficha!$R$1,"",K684))</f>
        <v/>
      </c>
    </row>
    <row r="685" spans="5:22" x14ac:dyDescent="0.3">
      <c r="E685" s="34"/>
      <c r="L685" s="30" t="str">
        <f t="shared" si="45"/>
        <v/>
      </c>
      <c r="M685" s="1" t="str">
        <f t="shared" si="46"/>
        <v/>
      </c>
      <c r="N685" s="1" t="str">
        <f t="shared" si="47"/>
        <v/>
      </c>
      <c r="O685" s="1" t="str">
        <f t="shared" si="48"/>
        <v/>
      </c>
      <c r="P685" s="34" t="str">
        <f>IF(IF(E685&gt;Ficha!$R$1,"",E685)=0,"",IF(E685&gt;Ficha!$R$1,Ficha!$R$1,E685))</f>
        <v/>
      </c>
      <c r="Q685" s="1" t="str" cm="1">
        <f t="array" ref="Q685">IF(IF($E685&gt;Ficha!$R$1,"",F685)=0,"",IF($E685&gt;Ficha!$R$1,((_xll.ECONOMATICA(Portafolios!$B$19,"Return",$P$9,$B$1)/100)+1)*100,F685))</f>
        <v/>
      </c>
      <c r="R685" s="1" t="str" cm="1">
        <f t="array" ref="R685">IF(IF($E685&gt;Ficha!$R$1,"",G685)=0,"",IF($E685&gt;Ficha!$R$1,((_xll.ECONOMATICA(Portafolios!$F$19,"Return",$P$9,$B$1)/100)+1)*100,G685))</f>
        <v/>
      </c>
      <c r="S685" s="1" t="str" cm="1">
        <f t="array" ref="S685">IF(IF($E685&gt;Ficha!$R$1,"",H685)=0,"",IF($E685&gt;Ficha!$R$1,((_xll.ECONOMATICA(Portafolios!$J$19,"Return",$P$9,$B$1)/100)+1)*100,H685))</f>
        <v/>
      </c>
      <c r="T685" s="1" t="str" cm="1">
        <f t="array" ref="T685">IF(IF($E685&gt;Ficha!$R$1,"",I685)=0,"",IF($E685&gt;Ficha!$R$1,((_xll.ECONOMATICA(Estrategia!A696,"Return",$P$9,$B$1)/100)+1)*100,I685))</f>
        <v/>
      </c>
      <c r="U685" s="1" t="str" cm="1">
        <f t="array" ref="U685">IF(IF($E685&gt;Ficha!$R$1,"",J685)=0,"",IF($E685&gt;Ficha!$R$1,((_xll.ECONOMATICA($U$7,"Return",$P$9,$B$1)/100)+1)*100,J685))</f>
        <v/>
      </c>
      <c r="V685" s="1" t="str">
        <f>IF(IF($E$9&gt;Ficha!$R$1,"",K685)=0,"",IF($E$9&gt;Ficha!$R$1,"",K685))</f>
        <v/>
      </c>
    </row>
    <row r="686" spans="5:22" x14ac:dyDescent="0.3">
      <c r="E686" s="34"/>
      <c r="L686" s="30" t="str">
        <f t="shared" si="45"/>
        <v/>
      </c>
      <c r="M686" s="1" t="str">
        <f t="shared" si="46"/>
        <v/>
      </c>
      <c r="N686" s="1" t="str">
        <f t="shared" si="47"/>
        <v/>
      </c>
      <c r="O686" s="1" t="str">
        <f t="shared" si="48"/>
        <v/>
      </c>
      <c r="P686" s="34" t="str">
        <f>IF(IF(E686&gt;Ficha!$R$1,"",E686)=0,"",IF(E686&gt;Ficha!$R$1,Ficha!$R$1,E686))</f>
        <v/>
      </c>
      <c r="Q686" s="1" t="str" cm="1">
        <f t="array" ref="Q686">IF(IF($E686&gt;Ficha!$R$1,"",F686)=0,"",IF($E686&gt;Ficha!$R$1,((_xll.ECONOMATICA(Portafolios!$B$19,"Return",$P$9,$B$1)/100)+1)*100,F686))</f>
        <v/>
      </c>
      <c r="R686" s="1" t="str" cm="1">
        <f t="array" ref="R686">IF(IF($E686&gt;Ficha!$R$1,"",G686)=0,"",IF($E686&gt;Ficha!$R$1,((_xll.ECONOMATICA(Portafolios!$F$19,"Return",$P$9,$B$1)/100)+1)*100,G686))</f>
        <v/>
      </c>
      <c r="S686" s="1" t="str" cm="1">
        <f t="array" ref="S686">IF(IF($E686&gt;Ficha!$R$1,"",H686)=0,"",IF($E686&gt;Ficha!$R$1,((_xll.ECONOMATICA(Portafolios!$J$19,"Return",$P$9,$B$1)/100)+1)*100,H686))</f>
        <v/>
      </c>
      <c r="T686" s="1" t="str" cm="1">
        <f t="array" ref="T686">IF(IF($E686&gt;Ficha!$R$1,"",I686)=0,"",IF($E686&gt;Ficha!$R$1,((_xll.ECONOMATICA(Estrategia!A697,"Return",$P$9,$B$1)/100)+1)*100,I686))</f>
        <v/>
      </c>
      <c r="U686" s="1" t="str" cm="1">
        <f t="array" ref="U686">IF(IF($E686&gt;Ficha!$R$1,"",J686)=0,"",IF($E686&gt;Ficha!$R$1,((_xll.ECONOMATICA($U$7,"Return",$P$9,$B$1)/100)+1)*100,J686))</f>
        <v/>
      </c>
      <c r="V686" s="1" t="str">
        <f>IF(IF($E$9&gt;Ficha!$R$1,"",K686)=0,"",IF($E$9&gt;Ficha!$R$1,"",K686))</f>
        <v/>
      </c>
    </row>
    <row r="687" spans="5:22" x14ac:dyDescent="0.3">
      <c r="E687" s="34"/>
      <c r="L687" s="30" t="str">
        <f t="shared" si="45"/>
        <v/>
      </c>
      <c r="M687" s="1" t="str">
        <f t="shared" si="46"/>
        <v/>
      </c>
      <c r="N687" s="1" t="str">
        <f t="shared" si="47"/>
        <v/>
      </c>
      <c r="O687" s="1" t="str">
        <f t="shared" si="48"/>
        <v/>
      </c>
      <c r="P687" s="34" t="str">
        <f>IF(IF(E687&gt;Ficha!$R$1,"",E687)=0,"",IF(E687&gt;Ficha!$R$1,Ficha!$R$1,E687))</f>
        <v/>
      </c>
      <c r="Q687" s="1" t="str" cm="1">
        <f t="array" ref="Q687">IF(IF($E687&gt;Ficha!$R$1,"",F687)=0,"",IF($E687&gt;Ficha!$R$1,((_xll.ECONOMATICA(Portafolios!$B$19,"Return",$P$9,$B$1)/100)+1)*100,F687))</f>
        <v/>
      </c>
      <c r="R687" s="1" t="str" cm="1">
        <f t="array" ref="R687">IF(IF($E687&gt;Ficha!$R$1,"",G687)=0,"",IF($E687&gt;Ficha!$R$1,((_xll.ECONOMATICA(Portafolios!$F$19,"Return",$P$9,$B$1)/100)+1)*100,G687))</f>
        <v/>
      </c>
      <c r="S687" s="1" t="str" cm="1">
        <f t="array" ref="S687">IF(IF($E687&gt;Ficha!$R$1,"",H687)=0,"",IF($E687&gt;Ficha!$R$1,((_xll.ECONOMATICA(Portafolios!$J$19,"Return",$P$9,$B$1)/100)+1)*100,H687))</f>
        <v/>
      </c>
      <c r="T687" s="1" t="str" cm="1">
        <f t="array" ref="T687">IF(IF($E687&gt;Ficha!$R$1,"",I687)=0,"",IF($E687&gt;Ficha!$R$1,((_xll.ECONOMATICA(Estrategia!A698,"Return",$P$9,$B$1)/100)+1)*100,I687))</f>
        <v/>
      </c>
      <c r="U687" s="1" t="str" cm="1">
        <f t="array" ref="U687">IF(IF($E687&gt;Ficha!$R$1,"",J687)=0,"",IF($E687&gt;Ficha!$R$1,((_xll.ECONOMATICA($U$7,"Return",$P$9,$B$1)/100)+1)*100,J687))</f>
        <v/>
      </c>
      <c r="V687" s="1" t="str">
        <f>IF(IF($E$9&gt;Ficha!$R$1,"",K687)=0,"",IF($E$9&gt;Ficha!$R$1,"",K687))</f>
        <v/>
      </c>
    </row>
    <row r="688" spans="5:22" x14ac:dyDescent="0.3">
      <c r="E688" s="34"/>
      <c r="L688" s="30" t="str">
        <f t="shared" si="45"/>
        <v/>
      </c>
      <c r="M688" s="1" t="str">
        <f t="shared" si="46"/>
        <v/>
      </c>
      <c r="N688" s="1" t="str">
        <f t="shared" si="47"/>
        <v/>
      </c>
      <c r="O688" s="1" t="str">
        <f t="shared" si="48"/>
        <v/>
      </c>
      <c r="P688" s="34" t="str">
        <f>IF(IF(E688&gt;Ficha!$R$1,"",E688)=0,"",IF(E688&gt;Ficha!$R$1,Ficha!$R$1,E688))</f>
        <v/>
      </c>
      <c r="Q688" s="1" t="str" cm="1">
        <f t="array" ref="Q688">IF(IF($E688&gt;Ficha!$R$1,"",F688)=0,"",IF($E688&gt;Ficha!$R$1,((_xll.ECONOMATICA(Portafolios!$B$19,"Return",$P$9,$B$1)/100)+1)*100,F688))</f>
        <v/>
      </c>
      <c r="R688" s="1" t="str" cm="1">
        <f t="array" ref="R688">IF(IF($E688&gt;Ficha!$R$1,"",G688)=0,"",IF($E688&gt;Ficha!$R$1,((_xll.ECONOMATICA(Portafolios!$F$19,"Return",$P$9,$B$1)/100)+1)*100,G688))</f>
        <v/>
      </c>
      <c r="S688" s="1" t="str" cm="1">
        <f t="array" ref="S688">IF(IF($E688&gt;Ficha!$R$1,"",H688)=0,"",IF($E688&gt;Ficha!$R$1,((_xll.ECONOMATICA(Portafolios!$J$19,"Return",$P$9,$B$1)/100)+1)*100,H688))</f>
        <v/>
      </c>
      <c r="T688" s="1" t="str" cm="1">
        <f t="array" ref="T688">IF(IF($E688&gt;Ficha!$R$1,"",I688)=0,"",IF($E688&gt;Ficha!$R$1,((_xll.ECONOMATICA(Estrategia!A699,"Return",$P$9,$B$1)/100)+1)*100,I688))</f>
        <v/>
      </c>
      <c r="U688" s="1" t="str" cm="1">
        <f t="array" ref="U688">IF(IF($E688&gt;Ficha!$R$1,"",J688)=0,"",IF($E688&gt;Ficha!$R$1,((_xll.ECONOMATICA($U$7,"Return",$P$9,$B$1)/100)+1)*100,J688))</f>
        <v/>
      </c>
      <c r="V688" s="1" t="str">
        <f>IF(IF($E$9&gt;Ficha!$R$1,"",K688)=0,"",IF($E$9&gt;Ficha!$R$1,"",K688))</f>
        <v/>
      </c>
    </row>
    <row r="689" spans="5:22" x14ac:dyDescent="0.3">
      <c r="E689" s="34"/>
      <c r="L689" s="30" t="str">
        <f t="shared" si="45"/>
        <v/>
      </c>
      <c r="M689" s="1" t="str">
        <f t="shared" si="46"/>
        <v/>
      </c>
      <c r="N689" s="1" t="str">
        <f t="shared" si="47"/>
        <v/>
      </c>
      <c r="O689" s="1" t="str">
        <f t="shared" si="48"/>
        <v/>
      </c>
      <c r="P689" s="34" t="str">
        <f>IF(IF(E689&gt;Ficha!$R$1,"",E689)=0,"",IF(E689&gt;Ficha!$R$1,Ficha!$R$1,E689))</f>
        <v/>
      </c>
      <c r="Q689" s="1" t="str" cm="1">
        <f t="array" ref="Q689">IF(IF($E689&gt;Ficha!$R$1,"",F689)=0,"",IF($E689&gt;Ficha!$R$1,((_xll.ECONOMATICA(Portafolios!$B$19,"Return",$P$9,$B$1)/100)+1)*100,F689))</f>
        <v/>
      </c>
      <c r="R689" s="1" t="str" cm="1">
        <f t="array" ref="R689">IF(IF($E689&gt;Ficha!$R$1,"",G689)=0,"",IF($E689&gt;Ficha!$R$1,((_xll.ECONOMATICA(Portafolios!$F$19,"Return",$P$9,$B$1)/100)+1)*100,G689))</f>
        <v/>
      </c>
      <c r="S689" s="1" t="str" cm="1">
        <f t="array" ref="S689">IF(IF($E689&gt;Ficha!$R$1,"",H689)=0,"",IF($E689&gt;Ficha!$R$1,((_xll.ECONOMATICA(Portafolios!$J$19,"Return",$P$9,$B$1)/100)+1)*100,H689))</f>
        <v/>
      </c>
      <c r="T689" s="1" t="str" cm="1">
        <f t="array" ref="T689">IF(IF($E689&gt;Ficha!$R$1,"",I689)=0,"",IF($E689&gt;Ficha!$R$1,((_xll.ECONOMATICA(Estrategia!A700,"Return",$P$9,$B$1)/100)+1)*100,I689))</f>
        <v/>
      </c>
      <c r="U689" s="1" t="str" cm="1">
        <f t="array" ref="U689">IF(IF($E689&gt;Ficha!$R$1,"",J689)=0,"",IF($E689&gt;Ficha!$R$1,((_xll.ECONOMATICA($U$7,"Return",$P$9,$B$1)/100)+1)*100,J689))</f>
        <v/>
      </c>
      <c r="V689" s="1" t="str">
        <f>IF(IF($E$9&gt;Ficha!$R$1,"",K689)=0,"",IF($E$9&gt;Ficha!$R$1,"",K689))</f>
        <v/>
      </c>
    </row>
    <row r="690" spans="5:22" x14ac:dyDescent="0.3">
      <c r="E690" s="34"/>
      <c r="L690" s="30" t="str">
        <f t="shared" si="45"/>
        <v/>
      </c>
      <c r="M690" s="1" t="str">
        <f t="shared" si="46"/>
        <v/>
      </c>
      <c r="N690" s="1" t="str">
        <f t="shared" si="47"/>
        <v/>
      </c>
      <c r="O690" s="1" t="str">
        <f t="shared" si="48"/>
        <v/>
      </c>
      <c r="P690" s="34" t="str">
        <f>IF(IF(E690&gt;Ficha!$R$1,"",E690)=0,"",IF(E690&gt;Ficha!$R$1,Ficha!$R$1,E690))</f>
        <v/>
      </c>
      <c r="Q690" s="1" t="str" cm="1">
        <f t="array" ref="Q690">IF(IF($E690&gt;Ficha!$R$1,"",F690)=0,"",IF($E690&gt;Ficha!$R$1,((_xll.ECONOMATICA(Portafolios!$B$19,"Return",$P$9,$B$1)/100)+1)*100,F690))</f>
        <v/>
      </c>
      <c r="R690" s="1" t="str" cm="1">
        <f t="array" ref="R690">IF(IF($E690&gt;Ficha!$R$1,"",G690)=0,"",IF($E690&gt;Ficha!$R$1,((_xll.ECONOMATICA(Portafolios!$F$19,"Return",$P$9,$B$1)/100)+1)*100,G690))</f>
        <v/>
      </c>
      <c r="S690" s="1" t="str" cm="1">
        <f t="array" ref="S690">IF(IF($E690&gt;Ficha!$R$1,"",H690)=0,"",IF($E690&gt;Ficha!$R$1,((_xll.ECONOMATICA(Portafolios!$J$19,"Return",$P$9,$B$1)/100)+1)*100,H690))</f>
        <v/>
      </c>
      <c r="T690" s="1" t="str" cm="1">
        <f t="array" ref="T690">IF(IF($E690&gt;Ficha!$R$1,"",I690)=0,"",IF($E690&gt;Ficha!$R$1,((_xll.ECONOMATICA(Estrategia!A701,"Return",$P$9,$B$1)/100)+1)*100,I690))</f>
        <v/>
      </c>
      <c r="U690" s="1" t="str" cm="1">
        <f t="array" ref="U690">IF(IF($E690&gt;Ficha!$R$1,"",J690)=0,"",IF($E690&gt;Ficha!$R$1,((_xll.ECONOMATICA($U$7,"Return",$P$9,$B$1)/100)+1)*100,J690))</f>
        <v/>
      </c>
      <c r="V690" s="1" t="str">
        <f>IF(IF($E$9&gt;Ficha!$R$1,"",K690)=0,"",IF($E$9&gt;Ficha!$R$1,"",K690))</f>
        <v/>
      </c>
    </row>
    <row r="691" spans="5:22" x14ac:dyDescent="0.3">
      <c r="E691" s="34"/>
      <c r="L691" s="30" t="str">
        <f t="shared" si="45"/>
        <v/>
      </c>
      <c r="M691" s="1" t="str">
        <f t="shared" si="46"/>
        <v/>
      </c>
      <c r="N691" s="1" t="str">
        <f t="shared" si="47"/>
        <v/>
      </c>
      <c r="O691" s="1" t="str">
        <f t="shared" si="48"/>
        <v/>
      </c>
      <c r="P691" s="34" t="str">
        <f>IF(IF(E691&gt;Ficha!$R$1,"",E691)=0,"",IF(E691&gt;Ficha!$R$1,Ficha!$R$1,E691))</f>
        <v/>
      </c>
      <c r="Q691" s="1" t="str" cm="1">
        <f t="array" ref="Q691">IF(IF($E691&gt;Ficha!$R$1,"",F691)=0,"",IF($E691&gt;Ficha!$R$1,((_xll.ECONOMATICA(Portafolios!$B$19,"Return",$P$9,$B$1)/100)+1)*100,F691))</f>
        <v/>
      </c>
      <c r="R691" s="1" t="str" cm="1">
        <f t="array" ref="R691">IF(IF($E691&gt;Ficha!$R$1,"",G691)=0,"",IF($E691&gt;Ficha!$R$1,((_xll.ECONOMATICA(Portafolios!$F$19,"Return",$P$9,$B$1)/100)+1)*100,G691))</f>
        <v/>
      </c>
      <c r="S691" s="1" t="str" cm="1">
        <f t="array" ref="S691">IF(IF($E691&gt;Ficha!$R$1,"",H691)=0,"",IF($E691&gt;Ficha!$R$1,((_xll.ECONOMATICA(Portafolios!$J$19,"Return",$P$9,$B$1)/100)+1)*100,H691))</f>
        <v/>
      </c>
      <c r="T691" s="1" t="str" cm="1">
        <f t="array" ref="T691">IF(IF($E691&gt;Ficha!$R$1,"",I691)=0,"",IF($E691&gt;Ficha!$R$1,((_xll.ECONOMATICA(Estrategia!A702,"Return",$P$9,$B$1)/100)+1)*100,I691))</f>
        <v/>
      </c>
      <c r="U691" s="1" t="str" cm="1">
        <f t="array" ref="U691">IF(IF($E691&gt;Ficha!$R$1,"",J691)=0,"",IF($E691&gt;Ficha!$R$1,((_xll.ECONOMATICA($U$7,"Return",$P$9,$B$1)/100)+1)*100,J691))</f>
        <v/>
      </c>
      <c r="V691" s="1" t="str">
        <f>IF(IF($E$9&gt;Ficha!$R$1,"",K691)=0,"",IF($E$9&gt;Ficha!$R$1,"",K691))</f>
        <v/>
      </c>
    </row>
    <row r="692" spans="5:22" x14ac:dyDescent="0.3">
      <c r="E692" s="34"/>
      <c r="L692" s="30" t="str">
        <f t="shared" si="45"/>
        <v/>
      </c>
      <c r="M692" s="1" t="str">
        <f t="shared" si="46"/>
        <v/>
      </c>
      <c r="N692" s="1" t="str">
        <f t="shared" si="47"/>
        <v/>
      </c>
      <c r="O692" s="1" t="str">
        <f t="shared" si="48"/>
        <v/>
      </c>
      <c r="P692" s="34" t="str">
        <f>IF(IF(E692&gt;Ficha!$R$1,"",E692)=0,"",IF(E692&gt;Ficha!$R$1,Ficha!$R$1,E692))</f>
        <v/>
      </c>
      <c r="Q692" s="1" t="str" cm="1">
        <f t="array" ref="Q692">IF(IF($E692&gt;Ficha!$R$1,"",F692)=0,"",IF($E692&gt;Ficha!$R$1,((_xll.ECONOMATICA(Portafolios!$B$19,"Return",$P$9,$B$1)/100)+1)*100,F692))</f>
        <v/>
      </c>
      <c r="R692" s="1" t="str" cm="1">
        <f t="array" ref="R692">IF(IF($E692&gt;Ficha!$R$1,"",G692)=0,"",IF($E692&gt;Ficha!$R$1,((_xll.ECONOMATICA(Portafolios!$F$19,"Return",$P$9,$B$1)/100)+1)*100,G692))</f>
        <v/>
      </c>
      <c r="S692" s="1" t="str" cm="1">
        <f t="array" ref="S692">IF(IF($E692&gt;Ficha!$R$1,"",H692)=0,"",IF($E692&gt;Ficha!$R$1,((_xll.ECONOMATICA(Portafolios!$J$19,"Return",$P$9,$B$1)/100)+1)*100,H692))</f>
        <v/>
      </c>
      <c r="T692" s="1" t="str" cm="1">
        <f t="array" ref="T692">IF(IF($E692&gt;Ficha!$R$1,"",I692)=0,"",IF($E692&gt;Ficha!$R$1,((_xll.ECONOMATICA(Estrategia!A703,"Return",$P$9,$B$1)/100)+1)*100,I692))</f>
        <v/>
      </c>
      <c r="U692" s="1" t="str" cm="1">
        <f t="array" ref="U692">IF(IF($E692&gt;Ficha!$R$1,"",J692)=0,"",IF($E692&gt;Ficha!$R$1,((_xll.ECONOMATICA($U$7,"Return",$P$9,$B$1)/100)+1)*100,J692))</f>
        <v/>
      </c>
      <c r="V692" s="1" t="str">
        <f>IF(IF($E$9&gt;Ficha!$R$1,"",K692)=0,"",IF($E$9&gt;Ficha!$R$1,"",K692))</f>
        <v/>
      </c>
    </row>
    <row r="693" spans="5:22" x14ac:dyDescent="0.3">
      <c r="E693" s="34"/>
      <c r="L693" s="30" t="str">
        <f t="shared" si="45"/>
        <v/>
      </c>
      <c r="M693" s="1" t="str">
        <f t="shared" si="46"/>
        <v/>
      </c>
      <c r="N693" s="1" t="str">
        <f t="shared" si="47"/>
        <v/>
      </c>
      <c r="O693" s="1" t="str">
        <f t="shared" si="48"/>
        <v/>
      </c>
      <c r="P693" s="34" t="str">
        <f>IF(IF(E693&gt;Ficha!$R$1,"",E693)=0,"",IF(E693&gt;Ficha!$R$1,Ficha!$R$1,E693))</f>
        <v/>
      </c>
      <c r="Q693" s="1" t="str" cm="1">
        <f t="array" ref="Q693">IF(IF($E693&gt;Ficha!$R$1,"",F693)=0,"",IF($E693&gt;Ficha!$R$1,((_xll.ECONOMATICA(Portafolios!$B$19,"Return",$P$9,$B$1)/100)+1)*100,F693))</f>
        <v/>
      </c>
      <c r="R693" s="1" t="str" cm="1">
        <f t="array" ref="R693">IF(IF($E693&gt;Ficha!$R$1,"",G693)=0,"",IF($E693&gt;Ficha!$R$1,((_xll.ECONOMATICA(Portafolios!$F$19,"Return",$P$9,$B$1)/100)+1)*100,G693))</f>
        <v/>
      </c>
      <c r="S693" s="1" t="str" cm="1">
        <f t="array" ref="S693">IF(IF($E693&gt;Ficha!$R$1,"",H693)=0,"",IF($E693&gt;Ficha!$R$1,((_xll.ECONOMATICA(Portafolios!$J$19,"Return",$P$9,$B$1)/100)+1)*100,H693))</f>
        <v/>
      </c>
      <c r="T693" s="1" t="str" cm="1">
        <f t="array" ref="T693">IF(IF($E693&gt;Ficha!$R$1,"",I693)=0,"",IF($E693&gt;Ficha!$R$1,((_xll.ECONOMATICA(Estrategia!A704,"Return",$P$9,$B$1)/100)+1)*100,I693))</f>
        <v/>
      </c>
      <c r="U693" s="1" t="str" cm="1">
        <f t="array" ref="U693">IF(IF($E693&gt;Ficha!$R$1,"",J693)=0,"",IF($E693&gt;Ficha!$R$1,((_xll.ECONOMATICA($U$7,"Return",$P$9,$B$1)/100)+1)*100,J693))</f>
        <v/>
      </c>
      <c r="V693" s="1" t="str">
        <f>IF(IF($E$9&gt;Ficha!$R$1,"",K693)=0,"",IF($E$9&gt;Ficha!$R$1,"",K693))</f>
        <v/>
      </c>
    </row>
    <row r="694" spans="5:22" x14ac:dyDescent="0.3">
      <c r="E694" s="34"/>
      <c r="L694" s="30" t="str">
        <f t="shared" si="45"/>
        <v/>
      </c>
      <c r="M694" s="1" t="str">
        <f t="shared" si="46"/>
        <v/>
      </c>
      <c r="N694" s="1" t="str">
        <f t="shared" si="47"/>
        <v/>
      </c>
      <c r="O694" s="1" t="str">
        <f t="shared" si="48"/>
        <v/>
      </c>
      <c r="P694" s="34" t="str">
        <f>IF(IF(E694&gt;Ficha!$R$1,"",E694)=0,"",IF(E694&gt;Ficha!$R$1,Ficha!$R$1,E694))</f>
        <v/>
      </c>
      <c r="Q694" s="1" t="str" cm="1">
        <f t="array" ref="Q694">IF(IF($E694&gt;Ficha!$R$1,"",F694)=0,"",IF($E694&gt;Ficha!$R$1,((_xll.ECONOMATICA(Portafolios!$B$19,"Return",$P$9,$B$1)/100)+1)*100,F694))</f>
        <v/>
      </c>
      <c r="R694" s="1" t="str" cm="1">
        <f t="array" ref="R694">IF(IF($E694&gt;Ficha!$R$1,"",G694)=0,"",IF($E694&gt;Ficha!$R$1,((_xll.ECONOMATICA(Portafolios!$F$19,"Return",$P$9,$B$1)/100)+1)*100,G694))</f>
        <v/>
      </c>
      <c r="S694" s="1" t="str" cm="1">
        <f t="array" ref="S694">IF(IF($E694&gt;Ficha!$R$1,"",H694)=0,"",IF($E694&gt;Ficha!$R$1,((_xll.ECONOMATICA(Portafolios!$J$19,"Return",$P$9,$B$1)/100)+1)*100,H694))</f>
        <v/>
      </c>
      <c r="T694" s="1" t="str" cm="1">
        <f t="array" ref="T694">IF(IF($E694&gt;Ficha!$R$1,"",I694)=0,"",IF($E694&gt;Ficha!$R$1,((_xll.ECONOMATICA(Estrategia!A705,"Return",$P$9,$B$1)/100)+1)*100,I694))</f>
        <v/>
      </c>
      <c r="U694" s="1" t="str" cm="1">
        <f t="array" ref="U694">IF(IF($E694&gt;Ficha!$R$1,"",J694)=0,"",IF($E694&gt;Ficha!$R$1,((_xll.ECONOMATICA($U$7,"Return",$P$9,$B$1)/100)+1)*100,J694))</f>
        <v/>
      </c>
      <c r="V694" s="1" t="str">
        <f>IF(IF($E$9&gt;Ficha!$R$1,"",K694)=0,"",IF($E$9&gt;Ficha!$R$1,"",K694))</f>
        <v/>
      </c>
    </row>
    <row r="695" spans="5:22" x14ac:dyDescent="0.3">
      <c r="E695" s="34"/>
      <c r="L695" s="30" t="str">
        <f t="shared" si="45"/>
        <v/>
      </c>
      <c r="M695" s="1" t="str">
        <f t="shared" si="46"/>
        <v/>
      </c>
      <c r="N695" s="1" t="str">
        <f t="shared" si="47"/>
        <v/>
      </c>
      <c r="O695" s="1" t="str">
        <f t="shared" si="48"/>
        <v/>
      </c>
      <c r="P695" s="34" t="str">
        <f>IF(IF(E695&gt;Ficha!$R$1,"",E695)=0,"",IF(E695&gt;Ficha!$R$1,Ficha!$R$1,E695))</f>
        <v/>
      </c>
      <c r="Q695" s="1" t="str" cm="1">
        <f t="array" ref="Q695">IF(IF($E695&gt;Ficha!$R$1,"",F695)=0,"",IF($E695&gt;Ficha!$R$1,((_xll.ECONOMATICA(Portafolios!$B$19,"Return",$P$9,$B$1)/100)+1)*100,F695))</f>
        <v/>
      </c>
      <c r="R695" s="1" t="str" cm="1">
        <f t="array" ref="R695">IF(IF($E695&gt;Ficha!$R$1,"",G695)=0,"",IF($E695&gt;Ficha!$R$1,((_xll.ECONOMATICA(Portafolios!$F$19,"Return",$P$9,$B$1)/100)+1)*100,G695))</f>
        <v/>
      </c>
      <c r="S695" s="1" t="str" cm="1">
        <f t="array" ref="S695">IF(IF($E695&gt;Ficha!$R$1,"",H695)=0,"",IF($E695&gt;Ficha!$R$1,((_xll.ECONOMATICA(Portafolios!$J$19,"Return",$P$9,$B$1)/100)+1)*100,H695))</f>
        <v/>
      </c>
      <c r="T695" s="1" t="str" cm="1">
        <f t="array" ref="T695">IF(IF($E695&gt;Ficha!$R$1,"",I695)=0,"",IF($E695&gt;Ficha!$R$1,((_xll.ECONOMATICA(Estrategia!A706,"Return",$P$9,$B$1)/100)+1)*100,I695))</f>
        <v/>
      </c>
      <c r="U695" s="1" t="str" cm="1">
        <f t="array" ref="U695">IF(IF($E695&gt;Ficha!$R$1,"",J695)=0,"",IF($E695&gt;Ficha!$R$1,((_xll.ECONOMATICA($U$7,"Return",$P$9,$B$1)/100)+1)*100,J695))</f>
        <v/>
      </c>
      <c r="V695" s="1" t="str">
        <f>IF(IF($E$9&gt;Ficha!$R$1,"",K695)=0,"",IF($E$9&gt;Ficha!$R$1,"",K695))</f>
        <v/>
      </c>
    </row>
    <row r="696" spans="5:22" x14ac:dyDescent="0.3">
      <c r="E696" s="34"/>
      <c r="L696" s="30" t="str">
        <f t="shared" si="45"/>
        <v/>
      </c>
      <c r="M696" s="1" t="str">
        <f t="shared" si="46"/>
        <v/>
      </c>
      <c r="N696" s="1" t="str">
        <f t="shared" si="47"/>
        <v/>
      </c>
      <c r="O696" s="1" t="str">
        <f t="shared" si="48"/>
        <v/>
      </c>
      <c r="P696" s="34" t="str">
        <f>IF(IF(E696&gt;Ficha!$R$1,"",E696)=0,"",IF(E696&gt;Ficha!$R$1,Ficha!$R$1,E696))</f>
        <v/>
      </c>
      <c r="Q696" s="1" t="str" cm="1">
        <f t="array" ref="Q696">IF(IF($E696&gt;Ficha!$R$1,"",F696)=0,"",IF($E696&gt;Ficha!$R$1,((_xll.ECONOMATICA(Portafolios!$B$19,"Return",$P$9,$B$1)/100)+1)*100,F696))</f>
        <v/>
      </c>
      <c r="R696" s="1" t="str" cm="1">
        <f t="array" ref="R696">IF(IF($E696&gt;Ficha!$R$1,"",G696)=0,"",IF($E696&gt;Ficha!$R$1,((_xll.ECONOMATICA(Portafolios!$F$19,"Return",$P$9,$B$1)/100)+1)*100,G696))</f>
        <v/>
      </c>
      <c r="S696" s="1" t="str" cm="1">
        <f t="array" ref="S696">IF(IF($E696&gt;Ficha!$R$1,"",H696)=0,"",IF($E696&gt;Ficha!$R$1,((_xll.ECONOMATICA(Portafolios!$J$19,"Return",$P$9,$B$1)/100)+1)*100,H696))</f>
        <v/>
      </c>
      <c r="T696" s="1" t="str" cm="1">
        <f t="array" ref="T696">IF(IF($E696&gt;Ficha!$R$1,"",I696)=0,"",IF($E696&gt;Ficha!$R$1,((_xll.ECONOMATICA(Estrategia!A707,"Return",$P$9,$B$1)/100)+1)*100,I696))</f>
        <v/>
      </c>
      <c r="U696" s="1" t="str" cm="1">
        <f t="array" ref="U696">IF(IF($E696&gt;Ficha!$R$1,"",J696)=0,"",IF($E696&gt;Ficha!$R$1,((_xll.ECONOMATICA($U$7,"Return",$P$9,$B$1)/100)+1)*100,J696))</f>
        <v/>
      </c>
      <c r="V696" s="1" t="str">
        <f>IF(IF($E$9&gt;Ficha!$R$1,"",K696)=0,"",IF($E$9&gt;Ficha!$R$1,"",K696))</f>
        <v/>
      </c>
    </row>
    <row r="697" spans="5:22" x14ac:dyDescent="0.3">
      <c r="E697" s="34"/>
      <c r="L697" s="30" t="str">
        <f t="shared" si="45"/>
        <v/>
      </c>
      <c r="M697" s="1" t="str">
        <f t="shared" si="46"/>
        <v/>
      </c>
      <c r="N697" s="1" t="str">
        <f t="shared" si="47"/>
        <v/>
      </c>
      <c r="O697" s="1" t="str">
        <f t="shared" si="48"/>
        <v/>
      </c>
      <c r="P697" s="34" t="str">
        <f>IF(IF(E697&gt;Ficha!$R$1,"",E697)=0,"",IF(E697&gt;Ficha!$R$1,Ficha!$R$1,E697))</f>
        <v/>
      </c>
      <c r="Q697" s="1" t="str" cm="1">
        <f t="array" ref="Q697">IF(IF($E697&gt;Ficha!$R$1,"",F697)=0,"",IF($E697&gt;Ficha!$R$1,((_xll.ECONOMATICA(Portafolios!$B$19,"Return",$P$9,$B$1)/100)+1)*100,F697))</f>
        <v/>
      </c>
      <c r="R697" s="1" t="str" cm="1">
        <f t="array" ref="R697">IF(IF($E697&gt;Ficha!$R$1,"",G697)=0,"",IF($E697&gt;Ficha!$R$1,((_xll.ECONOMATICA(Portafolios!$F$19,"Return",$P$9,$B$1)/100)+1)*100,G697))</f>
        <v/>
      </c>
      <c r="S697" s="1" t="str" cm="1">
        <f t="array" ref="S697">IF(IF($E697&gt;Ficha!$R$1,"",H697)=0,"",IF($E697&gt;Ficha!$R$1,((_xll.ECONOMATICA(Portafolios!$J$19,"Return",$P$9,$B$1)/100)+1)*100,H697))</f>
        <v/>
      </c>
      <c r="T697" s="1" t="str" cm="1">
        <f t="array" ref="T697">IF(IF($E697&gt;Ficha!$R$1,"",I697)=0,"",IF($E697&gt;Ficha!$R$1,((_xll.ECONOMATICA(Estrategia!A708,"Return",$P$9,$B$1)/100)+1)*100,I697))</f>
        <v/>
      </c>
      <c r="U697" s="1" t="str" cm="1">
        <f t="array" ref="U697">IF(IF($E697&gt;Ficha!$R$1,"",J697)=0,"",IF($E697&gt;Ficha!$R$1,((_xll.ECONOMATICA($U$7,"Return",$P$9,$B$1)/100)+1)*100,J697))</f>
        <v/>
      </c>
      <c r="V697" s="1" t="str">
        <f>IF(IF($E$9&gt;Ficha!$R$1,"",K697)=0,"",IF($E$9&gt;Ficha!$R$1,"",K697))</f>
        <v/>
      </c>
    </row>
    <row r="698" spans="5:22" x14ac:dyDescent="0.3">
      <c r="E698" s="34"/>
      <c r="L698" s="30" t="str">
        <f t="shared" si="45"/>
        <v/>
      </c>
      <c r="M698" s="1" t="str">
        <f t="shared" si="46"/>
        <v/>
      </c>
      <c r="N698" s="1" t="str">
        <f t="shared" si="47"/>
        <v/>
      </c>
      <c r="O698" s="1" t="str">
        <f t="shared" si="48"/>
        <v/>
      </c>
      <c r="P698" s="34" t="str">
        <f>IF(IF(E698&gt;Ficha!$R$1,"",E698)=0,"",IF(E698&gt;Ficha!$R$1,Ficha!$R$1,E698))</f>
        <v/>
      </c>
      <c r="Q698" s="1" t="str" cm="1">
        <f t="array" ref="Q698">IF(IF($E698&gt;Ficha!$R$1,"",F698)=0,"",IF($E698&gt;Ficha!$R$1,((_xll.ECONOMATICA(Portafolios!$B$19,"Return",$P$9,$B$1)/100)+1)*100,F698))</f>
        <v/>
      </c>
      <c r="R698" s="1" t="str" cm="1">
        <f t="array" ref="R698">IF(IF($E698&gt;Ficha!$R$1,"",G698)=0,"",IF($E698&gt;Ficha!$R$1,((_xll.ECONOMATICA(Portafolios!$F$19,"Return",$P$9,$B$1)/100)+1)*100,G698))</f>
        <v/>
      </c>
      <c r="S698" s="1" t="str" cm="1">
        <f t="array" ref="S698">IF(IF($E698&gt;Ficha!$R$1,"",H698)=0,"",IF($E698&gt;Ficha!$R$1,((_xll.ECONOMATICA(Portafolios!$J$19,"Return",$P$9,$B$1)/100)+1)*100,H698))</f>
        <v/>
      </c>
      <c r="T698" s="1" t="str" cm="1">
        <f t="array" ref="T698">IF(IF($E698&gt;Ficha!$R$1,"",I698)=0,"",IF($E698&gt;Ficha!$R$1,((_xll.ECONOMATICA(Estrategia!A709,"Return",$P$9,$B$1)/100)+1)*100,I698))</f>
        <v/>
      </c>
      <c r="U698" s="1" t="str" cm="1">
        <f t="array" ref="U698">IF(IF($E698&gt;Ficha!$R$1,"",J698)=0,"",IF($E698&gt;Ficha!$R$1,((_xll.ECONOMATICA($U$7,"Return",$P$9,$B$1)/100)+1)*100,J698))</f>
        <v/>
      </c>
      <c r="V698" s="1" t="str">
        <f>IF(IF($E$9&gt;Ficha!$R$1,"",K698)=0,"",IF($E$9&gt;Ficha!$R$1,"",K698))</f>
        <v/>
      </c>
    </row>
    <row r="699" spans="5:22" x14ac:dyDescent="0.3">
      <c r="E699" s="34"/>
      <c r="L699" s="30" t="str">
        <f t="shared" si="45"/>
        <v/>
      </c>
      <c r="M699" s="1" t="str">
        <f t="shared" si="46"/>
        <v/>
      </c>
      <c r="N699" s="1" t="str">
        <f t="shared" si="47"/>
        <v/>
      </c>
      <c r="O699" s="1" t="str">
        <f t="shared" si="48"/>
        <v/>
      </c>
      <c r="P699" s="34" t="str">
        <f>IF(IF(E699&gt;Ficha!$R$1,"",E699)=0,"",IF(E699&gt;Ficha!$R$1,Ficha!$R$1,E699))</f>
        <v/>
      </c>
      <c r="Q699" s="1" t="str" cm="1">
        <f t="array" ref="Q699">IF(IF($E699&gt;Ficha!$R$1,"",F699)=0,"",IF($E699&gt;Ficha!$R$1,((_xll.ECONOMATICA(Portafolios!$B$19,"Return",$P$9,$B$1)/100)+1)*100,F699))</f>
        <v/>
      </c>
      <c r="R699" s="1" t="str" cm="1">
        <f t="array" ref="R699">IF(IF($E699&gt;Ficha!$R$1,"",G699)=0,"",IF($E699&gt;Ficha!$R$1,((_xll.ECONOMATICA(Portafolios!$F$19,"Return",$P$9,$B$1)/100)+1)*100,G699))</f>
        <v/>
      </c>
      <c r="S699" s="1" t="str" cm="1">
        <f t="array" ref="S699">IF(IF($E699&gt;Ficha!$R$1,"",H699)=0,"",IF($E699&gt;Ficha!$R$1,((_xll.ECONOMATICA(Portafolios!$J$19,"Return",$P$9,$B$1)/100)+1)*100,H699))</f>
        <v/>
      </c>
      <c r="T699" s="1" t="str" cm="1">
        <f t="array" ref="T699">IF(IF($E699&gt;Ficha!$R$1,"",I699)=0,"",IF($E699&gt;Ficha!$R$1,((_xll.ECONOMATICA(Estrategia!A710,"Return",$P$9,$B$1)/100)+1)*100,I699))</f>
        <v/>
      </c>
      <c r="U699" s="1" t="str" cm="1">
        <f t="array" ref="U699">IF(IF($E699&gt;Ficha!$R$1,"",J699)=0,"",IF($E699&gt;Ficha!$R$1,((_xll.ECONOMATICA($U$7,"Return",$P$9,$B$1)/100)+1)*100,J699))</f>
        <v/>
      </c>
      <c r="V699" s="1" t="str">
        <f>IF(IF($E$9&gt;Ficha!$R$1,"",K699)=0,"",IF($E$9&gt;Ficha!$R$1,"",K699))</f>
        <v/>
      </c>
    </row>
    <row r="700" spans="5:22" x14ac:dyDescent="0.3">
      <c r="E700" s="34"/>
      <c r="L700" s="30" t="str">
        <f t="shared" si="45"/>
        <v/>
      </c>
      <c r="M700" s="1" t="str">
        <f t="shared" si="46"/>
        <v/>
      </c>
      <c r="N700" s="1" t="str">
        <f t="shared" si="47"/>
        <v/>
      </c>
      <c r="O700" s="1" t="str">
        <f t="shared" si="48"/>
        <v/>
      </c>
      <c r="P700" s="34" t="str">
        <f>IF(IF(E700&gt;Ficha!$R$1,"",E700)=0,"",IF(E700&gt;Ficha!$R$1,Ficha!$R$1,E700))</f>
        <v/>
      </c>
      <c r="Q700" s="1" t="str" cm="1">
        <f t="array" ref="Q700">IF(IF($E700&gt;Ficha!$R$1,"",F700)=0,"",IF($E700&gt;Ficha!$R$1,((_xll.ECONOMATICA(Portafolios!$B$19,"Return",$P$9,$B$1)/100)+1)*100,F700))</f>
        <v/>
      </c>
      <c r="R700" s="1" t="str" cm="1">
        <f t="array" ref="R700">IF(IF($E700&gt;Ficha!$R$1,"",G700)=0,"",IF($E700&gt;Ficha!$R$1,((_xll.ECONOMATICA(Portafolios!$F$19,"Return",$P$9,$B$1)/100)+1)*100,G700))</f>
        <v/>
      </c>
      <c r="S700" s="1" t="str" cm="1">
        <f t="array" ref="S700">IF(IF($E700&gt;Ficha!$R$1,"",H700)=0,"",IF($E700&gt;Ficha!$R$1,((_xll.ECONOMATICA(Portafolios!$J$19,"Return",$P$9,$B$1)/100)+1)*100,H700))</f>
        <v/>
      </c>
      <c r="T700" s="1" t="str" cm="1">
        <f t="array" ref="T700">IF(IF($E700&gt;Ficha!$R$1,"",I700)=0,"",IF($E700&gt;Ficha!$R$1,((_xll.ECONOMATICA(Estrategia!A711,"Return",$P$9,$B$1)/100)+1)*100,I700))</f>
        <v/>
      </c>
      <c r="U700" s="1" t="str" cm="1">
        <f t="array" ref="U700">IF(IF($E700&gt;Ficha!$R$1,"",J700)=0,"",IF($E700&gt;Ficha!$R$1,((_xll.ECONOMATICA($U$7,"Return",$P$9,$B$1)/100)+1)*100,J700))</f>
        <v/>
      </c>
      <c r="V700" s="1" t="str">
        <f>IF(IF($E$9&gt;Ficha!$R$1,"",K700)=0,"",IF($E$9&gt;Ficha!$R$1,"",K700))</f>
        <v/>
      </c>
    </row>
    <row r="701" spans="5:22" x14ac:dyDescent="0.3">
      <c r="E701" s="34"/>
      <c r="L701" s="30" t="str">
        <f t="shared" si="45"/>
        <v/>
      </c>
      <c r="M701" s="1" t="str">
        <f t="shared" si="46"/>
        <v/>
      </c>
      <c r="N701" s="1" t="str">
        <f t="shared" si="47"/>
        <v/>
      </c>
      <c r="O701" s="1" t="str">
        <f t="shared" si="48"/>
        <v/>
      </c>
      <c r="P701" s="34" t="str">
        <f>IF(IF(E701&gt;Ficha!$R$1,"",E701)=0,"",IF(E701&gt;Ficha!$R$1,Ficha!$R$1,E701))</f>
        <v/>
      </c>
      <c r="Q701" s="1" t="str" cm="1">
        <f t="array" ref="Q701">IF(IF($E701&gt;Ficha!$R$1,"",F701)=0,"",IF($E701&gt;Ficha!$R$1,((_xll.ECONOMATICA(Portafolios!$B$19,"Return",$P$9,$B$1)/100)+1)*100,F701))</f>
        <v/>
      </c>
      <c r="R701" s="1" t="str" cm="1">
        <f t="array" ref="R701">IF(IF($E701&gt;Ficha!$R$1,"",G701)=0,"",IF($E701&gt;Ficha!$R$1,((_xll.ECONOMATICA(Portafolios!$F$19,"Return",$P$9,$B$1)/100)+1)*100,G701))</f>
        <v/>
      </c>
      <c r="S701" s="1" t="str" cm="1">
        <f t="array" ref="S701">IF(IF($E701&gt;Ficha!$R$1,"",H701)=0,"",IF($E701&gt;Ficha!$R$1,((_xll.ECONOMATICA(Portafolios!$J$19,"Return",$P$9,$B$1)/100)+1)*100,H701))</f>
        <v/>
      </c>
      <c r="T701" s="1" t="str" cm="1">
        <f t="array" ref="T701">IF(IF($E701&gt;Ficha!$R$1,"",I701)=0,"",IF($E701&gt;Ficha!$R$1,((_xll.ECONOMATICA(Estrategia!A712,"Return",$P$9,$B$1)/100)+1)*100,I701))</f>
        <v/>
      </c>
      <c r="U701" s="1" t="str" cm="1">
        <f t="array" ref="U701">IF(IF($E701&gt;Ficha!$R$1,"",J701)=0,"",IF($E701&gt;Ficha!$R$1,((_xll.ECONOMATICA($U$7,"Return",$P$9,$B$1)/100)+1)*100,J701))</f>
        <v/>
      </c>
      <c r="V701" s="1" t="str">
        <f>IF(IF($E$9&gt;Ficha!$R$1,"",K701)=0,"",IF($E$9&gt;Ficha!$R$1,"",K701))</f>
        <v/>
      </c>
    </row>
    <row r="702" spans="5:22" x14ac:dyDescent="0.3">
      <c r="E702" s="34"/>
      <c r="L702" s="30" t="str">
        <f t="shared" si="45"/>
        <v/>
      </c>
      <c r="M702" s="1" t="str">
        <f t="shared" si="46"/>
        <v/>
      </c>
      <c r="N702" s="1" t="str">
        <f t="shared" si="47"/>
        <v/>
      </c>
      <c r="O702" s="1" t="str">
        <f t="shared" si="48"/>
        <v/>
      </c>
      <c r="P702" s="34" t="str">
        <f>IF(IF(E702&gt;Ficha!$R$1,"",E702)=0,"",IF(E702&gt;Ficha!$R$1,Ficha!$R$1,E702))</f>
        <v/>
      </c>
      <c r="Q702" s="1" t="str" cm="1">
        <f t="array" ref="Q702">IF(IF($E702&gt;Ficha!$R$1,"",F702)=0,"",IF($E702&gt;Ficha!$R$1,((_xll.ECONOMATICA(Portafolios!$B$19,"Return",$P$9,$B$1)/100)+1)*100,F702))</f>
        <v/>
      </c>
      <c r="R702" s="1" t="str" cm="1">
        <f t="array" ref="R702">IF(IF($E702&gt;Ficha!$R$1,"",G702)=0,"",IF($E702&gt;Ficha!$R$1,((_xll.ECONOMATICA(Portafolios!$F$19,"Return",$P$9,$B$1)/100)+1)*100,G702))</f>
        <v/>
      </c>
      <c r="S702" s="1" t="str" cm="1">
        <f t="array" ref="S702">IF(IF($E702&gt;Ficha!$R$1,"",H702)=0,"",IF($E702&gt;Ficha!$R$1,((_xll.ECONOMATICA(Portafolios!$J$19,"Return",$P$9,$B$1)/100)+1)*100,H702))</f>
        <v/>
      </c>
      <c r="T702" s="1" t="str" cm="1">
        <f t="array" ref="T702">IF(IF($E702&gt;Ficha!$R$1,"",I702)=0,"",IF($E702&gt;Ficha!$R$1,((_xll.ECONOMATICA(Estrategia!A713,"Return",$P$9,$B$1)/100)+1)*100,I702))</f>
        <v/>
      </c>
      <c r="U702" s="1" t="str" cm="1">
        <f t="array" ref="U702">IF(IF($E702&gt;Ficha!$R$1,"",J702)=0,"",IF($E702&gt;Ficha!$R$1,((_xll.ECONOMATICA($U$7,"Return",$P$9,$B$1)/100)+1)*100,J702))</f>
        <v/>
      </c>
      <c r="V702" s="1" t="str">
        <f>IF(IF($E$9&gt;Ficha!$R$1,"",K702)=0,"",IF($E$9&gt;Ficha!$R$1,"",K702))</f>
        <v/>
      </c>
    </row>
    <row r="703" spans="5:22" x14ac:dyDescent="0.3">
      <c r="E703" s="34"/>
      <c r="L703" s="30" t="str">
        <f t="shared" si="45"/>
        <v/>
      </c>
      <c r="M703" s="1" t="str">
        <f t="shared" si="46"/>
        <v/>
      </c>
      <c r="N703" s="1" t="str">
        <f t="shared" si="47"/>
        <v/>
      </c>
      <c r="O703" s="1" t="str">
        <f t="shared" si="48"/>
        <v/>
      </c>
      <c r="P703" s="34" t="str">
        <f>IF(IF(E703&gt;Ficha!$R$1,"",E703)=0,"",IF(E703&gt;Ficha!$R$1,Ficha!$R$1,E703))</f>
        <v/>
      </c>
      <c r="Q703" s="1" t="str" cm="1">
        <f t="array" ref="Q703">IF(IF($E703&gt;Ficha!$R$1,"",F703)=0,"",IF($E703&gt;Ficha!$R$1,((_xll.ECONOMATICA(Portafolios!$B$19,"Return",$P$9,$B$1)/100)+1)*100,F703))</f>
        <v/>
      </c>
      <c r="R703" s="1" t="str" cm="1">
        <f t="array" ref="R703">IF(IF($E703&gt;Ficha!$R$1,"",G703)=0,"",IF($E703&gt;Ficha!$R$1,((_xll.ECONOMATICA(Portafolios!$F$19,"Return",$P$9,$B$1)/100)+1)*100,G703))</f>
        <v/>
      </c>
      <c r="S703" s="1" t="str" cm="1">
        <f t="array" ref="S703">IF(IF($E703&gt;Ficha!$R$1,"",H703)=0,"",IF($E703&gt;Ficha!$R$1,((_xll.ECONOMATICA(Portafolios!$J$19,"Return",$P$9,$B$1)/100)+1)*100,H703))</f>
        <v/>
      </c>
      <c r="T703" s="1" t="str" cm="1">
        <f t="array" ref="T703">IF(IF($E703&gt;Ficha!$R$1,"",I703)=0,"",IF($E703&gt;Ficha!$R$1,((_xll.ECONOMATICA(Estrategia!A714,"Return",$P$9,$B$1)/100)+1)*100,I703))</f>
        <v/>
      </c>
      <c r="U703" s="1" t="str" cm="1">
        <f t="array" ref="U703">IF(IF($E703&gt;Ficha!$R$1,"",J703)=0,"",IF($E703&gt;Ficha!$R$1,((_xll.ECONOMATICA($U$7,"Return",$P$9,$B$1)/100)+1)*100,J703))</f>
        <v/>
      </c>
      <c r="V703" s="1" t="str">
        <f>IF(IF($E$9&gt;Ficha!$R$1,"",K703)=0,"",IF($E$9&gt;Ficha!$R$1,"",K703))</f>
        <v/>
      </c>
    </row>
    <row r="704" spans="5:22" x14ac:dyDescent="0.3">
      <c r="E704" s="34"/>
      <c r="L704" s="30" t="str">
        <f t="shared" si="45"/>
        <v/>
      </c>
      <c r="M704" s="1" t="str">
        <f t="shared" si="46"/>
        <v/>
      </c>
      <c r="N704" s="1" t="str">
        <f t="shared" si="47"/>
        <v/>
      </c>
      <c r="O704" s="1" t="str">
        <f t="shared" si="48"/>
        <v/>
      </c>
      <c r="P704" s="34" t="str">
        <f>IF(IF(E704&gt;Ficha!$R$1,"",E704)=0,"",IF(E704&gt;Ficha!$R$1,Ficha!$R$1,E704))</f>
        <v/>
      </c>
      <c r="Q704" s="1" t="str" cm="1">
        <f t="array" ref="Q704">IF(IF($E704&gt;Ficha!$R$1,"",F704)=0,"",IF($E704&gt;Ficha!$R$1,((_xll.ECONOMATICA(Portafolios!$B$19,"Return",$P$9,$B$1)/100)+1)*100,F704))</f>
        <v/>
      </c>
      <c r="R704" s="1" t="str" cm="1">
        <f t="array" ref="R704">IF(IF($E704&gt;Ficha!$R$1,"",G704)=0,"",IF($E704&gt;Ficha!$R$1,((_xll.ECONOMATICA(Portafolios!$F$19,"Return",$P$9,$B$1)/100)+1)*100,G704))</f>
        <v/>
      </c>
      <c r="S704" s="1" t="str" cm="1">
        <f t="array" ref="S704">IF(IF($E704&gt;Ficha!$R$1,"",H704)=0,"",IF($E704&gt;Ficha!$R$1,((_xll.ECONOMATICA(Portafolios!$J$19,"Return",$P$9,$B$1)/100)+1)*100,H704))</f>
        <v/>
      </c>
      <c r="T704" s="1" t="str" cm="1">
        <f t="array" ref="T704">IF(IF($E704&gt;Ficha!$R$1,"",I704)=0,"",IF($E704&gt;Ficha!$R$1,((_xll.ECONOMATICA(Estrategia!A715,"Return",$P$9,$B$1)/100)+1)*100,I704))</f>
        <v/>
      </c>
      <c r="U704" s="1" t="str" cm="1">
        <f t="array" ref="U704">IF(IF($E704&gt;Ficha!$R$1,"",J704)=0,"",IF($E704&gt;Ficha!$R$1,((_xll.ECONOMATICA($U$7,"Return",$P$9,$B$1)/100)+1)*100,J704))</f>
        <v/>
      </c>
      <c r="V704" s="1" t="str">
        <f>IF(IF($E$9&gt;Ficha!$R$1,"",K704)=0,"",IF($E$9&gt;Ficha!$R$1,"",K704))</f>
        <v/>
      </c>
    </row>
    <row r="705" spans="5:22" x14ac:dyDescent="0.3">
      <c r="E705" s="34"/>
      <c r="L705" s="30" t="str">
        <f t="shared" si="45"/>
        <v/>
      </c>
      <c r="M705" s="1" t="str">
        <f t="shared" si="46"/>
        <v/>
      </c>
      <c r="N705" s="1" t="str">
        <f t="shared" si="47"/>
        <v/>
      </c>
      <c r="O705" s="1" t="str">
        <f t="shared" si="48"/>
        <v/>
      </c>
      <c r="P705" s="34" t="str">
        <f>IF(IF(E705&gt;Ficha!$R$1,"",E705)=0,"",IF(E705&gt;Ficha!$R$1,Ficha!$R$1,E705))</f>
        <v/>
      </c>
      <c r="Q705" s="1" t="str" cm="1">
        <f t="array" ref="Q705">IF(IF($E705&gt;Ficha!$R$1,"",F705)=0,"",IF($E705&gt;Ficha!$R$1,((_xll.ECONOMATICA(Portafolios!$B$19,"Return",$P$9,$B$1)/100)+1)*100,F705))</f>
        <v/>
      </c>
      <c r="R705" s="1" t="str" cm="1">
        <f t="array" ref="R705">IF(IF($E705&gt;Ficha!$R$1,"",G705)=0,"",IF($E705&gt;Ficha!$R$1,((_xll.ECONOMATICA(Portafolios!$F$19,"Return",$P$9,$B$1)/100)+1)*100,G705))</f>
        <v/>
      </c>
      <c r="S705" s="1" t="str" cm="1">
        <f t="array" ref="S705">IF(IF($E705&gt;Ficha!$R$1,"",H705)=0,"",IF($E705&gt;Ficha!$R$1,((_xll.ECONOMATICA(Portafolios!$J$19,"Return",$P$9,$B$1)/100)+1)*100,H705))</f>
        <v/>
      </c>
      <c r="T705" s="1" t="str" cm="1">
        <f t="array" ref="T705">IF(IF($E705&gt;Ficha!$R$1,"",I705)=0,"",IF($E705&gt;Ficha!$R$1,((_xll.ECONOMATICA(Estrategia!A716,"Return",$P$9,$B$1)/100)+1)*100,I705))</f>
        <v/>
      </c>
      <c r="U705" s="1" t="str" cm="1">
        <f t="array" ref="U705">IF(IF($E705&gt;Ficha!$R$1,"",J705)=0,"",IF($E705&gt;Ficha!$R$1,((_xll.ECONOMATICA($U$7,"Return",$P$9,$B$1)/100)+1)*100,J705))</f>
        <v/>
      </c>
      <c r="V705" s="1" t="str">
        <f>IF(IF($E$9&gt;Ficha!$R$1,"",K705)=0,"",IF($E$9&gt;Ficha!$R$1,"",K705))</f>
        <v/>
      </c>
    </row>
    <row r="706" spans="5:22" x14ac:dyDescent="0.3">
      <c r="E706" s="34"/>
      <c r="L706" s="30" t="str">
        <f t="shared" si="45"/>
        <v/>
      </c>
      <c r="M706" s="1" t="str">
        <f t="shared" si="46"/>
        <v/>
      </c>
      <c r="N706" s="1" t="str">
        <f t="shared" si="47"/>
        <v/>
      </c>
      <c r="O706" s="1" t="str">
        <f t="shared" si="48"/>
        <v/>
      </c>
      <c r="P706" s="34" t="str">
        <f>IF(IF(E706&gt;Ficha!$R$1,"",E706)=0,"",IF(E706&gt;Ficha!$R$1,Ficha!$R$1,E706))</f>
        <v/>
      </c>
      <c r="Q706" s="1" t="str" cm="1">
        <f t="array" ref="Q706">IF(IF($E706&gt;Ficha!$R$1,"",F706)=0,"",IF($E706&gt;Ficha!$R$1,((_xll.ECONOMATICA(Portafolios!$B$19,"Return",$P$9,$B$1)/100)+1)*100,F706))</f>
        <v/>
      </c>
      <c r="R706" s="1" t="str" cm="1">
        <f t="array" ref="R706">IF(IF($E706&gt;Ficha!$R$1,"",G706)=0,"",IF($E706&gt;Ficha!$R$1,((_xll.ECONOMATICA(Portafolios!$F$19,"Return",$P$9,$B$1)/100)+1)*100,G706))</f>
        <v/>
      </c>
      <c r="S706" s="1" t="str" cm="1">
        <f t="array" ref="S706">IF(IF($E706&gt;Ficha!$R$1,"",H706)=0,"",IF($E706&gt;Ficha!$R$1,((_xll.ECONOMATICA(Portafolios!$J$19,"Return",$P$9,$B$1)/100)+1)*100,H706))</f>
        <v/>
      </c>
      <c r="T706" s="1" t="str" cm="1">
        <f t="array" ref="T706">IF(IF($E706&gt;Ficha!$R$1,"",I706)=0,"",IF($E706&gt;Ficha!$R$1,((_xll.ECONOMATICA(Estrategia!A717,"Return",$P$9,$B$1)/100)+1)*100,I706))</f>
        <v/>
      </c>
      <c r="U706" s="1" t="str" cm="1">
        <f t="array" ref="U706">IF(IF($E706&gt;Ficha!$R$1,"",J706)=0,"",IF($E706&gt;Ficha!$R$1,((_xll.ECONOMATICA($U$7,"Return",$P$9,$B$1)/100)+1)*100,J706))</f>
        <v/>
      </c>
      <c r="V706" s="1" t="str">
        <f>IF(IF($E$9&gt;Ficha!$R$1,"",K706)=0,"",IF($E$9&gt;Ficha!$R$1,"",K706))</f>
        <v/>
      </c>
    </row>
    <row r="707" spans="5:22" x14ac:dyDescent="0.3">
      <c r="E707" s="34"/>
      <c r="L707" s="30" t="str">
        <f t="shared" si="45"/>
        <v/>
      </c>
      <c r="M707" s="1" t="str">
        <f t="shared" si="46"/>
        <v/>
      </c>
      <c r="N707" s="1" t="str">
        <f t="shared" si="47"/>
        <v/>
      </c>
      <c r="O707" s="1" t="str">
        <f t="shared" si="48"/>
        <v/>
      </c>
      <c r="P707" s="34" t="str">
        <f>IF(IF(E707&gt;Ficha!$R$1,"",E707)=0,"",IF(E707&gt;Ficha!$R$1,Ficha!$R$1,E707))</f>
        <v/>
      </c>
      <c r="Q707" s="1" t="str" cm="1">
        <f t="array" ref="Q707">IF(IF($E707&gt;Ficha!$R$1,"",F707)=0,"",IF($E707&gt;Ficha!$R$1,((_xll.ECONOMATICA(Portafolios!$B$19,"Return",$P$9,$B$1)/100)+1)*100,F707))</f>
        <v/>
      </c>
      <c r="R707" s="1" t="str" cm="1">
        <f t="array" ref="R707">IF(IF($E707&gt;Ficha!$R$1,"",G707)=0,"",IF($E707&gt;Ficha!$R$1,((_xll.ECONOMATICA(Portafolios!$F$19,"Return",$P$9,$B$1)/100)+1)*100,G707))</f>
        <v/>
      </c>
      <c r="S707" s="1" t="str" cm="1">
        <f t="array" ref="S707">IF(IF($E707&gt;Ficha!$R$1,"",H707)=0,"",IF($E707&gt;Ficha!$R$1,((_xll.ECONOMATICA(Portafolios!$J$19,"Return",$P$9,$B$1)/100)+1)*100,H707))</f>
        <v/>
      </c>
      <c r="T707" s="1" t="str" cm="1">
        <f t="array" ref="T707">IF(IF($E707&gt;Ficha!$R$1,"",I707)=0,"",IF($E707&gt;Ficha!$R$1,((_xll.ECONOMATICA(Estrategia!A718,"Return",$P$9,$B$1)/100)+1)*100,I707))</f>
        <v/>
      </c>
      <c r="U707" s="1" t="str" cm="1">
        <f t="array" ref="U707">IF(IF($E707&gt;Ficha!$R$1,"",J707)=0,"",IF($E707&gt;Ficha!$R$1,((_xll.ECONOMATICA($U$7,"Return",$P$9,$B$1)/100)+1)*100,J707))</f>
        <v/>
      </c>
      <c r="V707" s="1" t="str">
        <f>IF(IF($E$9&gt;Ficha!$R$1,"",K707)=0,"",IF($E$9&gt;Ficha!$R$1,"",K707))</f>
        <v/>
      </c>
    </row>
    <row r="708" spans="5:22" x14ac:dyDescent="0.3">
      <c r="E708" s="34"/>
      <c r="L708" s="30" t="str">
        <f t="shared" si="45"/>
        <v/>
      </c>
      <c r="M708" s="1" t="str">
        <f t="shared" si="46"/>
        <v/>
      </c>
      <c r="N708" s="1" t="str">
        <f t="shared" si="47"/>
        <v/>
      </c>
      <c r="O708" s="1" t="str">
        <f t="shared" si="48"/>
        <v/>
      </c>
      <c r="P708" s="34" t="str">
        <f>IF(IF(E708&gt;Ficha!$R$1,"",E708)=0,"",IF(E708&gt;Ficha!$R$1,Ficha!$R$1,E708))</f>
        <v/>
      </c>
      <c r="Q708" s="1" t="str" cm="1">
        <f t="array" ref="Q708">IF(IF($E708&gt;Ficha!$R$1,"",F708)=0,"",IF($E708&gt;Ficha!$R$1,((_xll.ECONOMATICA(Portafolios!$B$19,"Return",$P$9,$B$1)/100)+1)*100,F708))</f>
        <v/>
      </c>
      <c r="R708" s="1" t="str" cm="1">
        <f t="array" ref="R708">IF(IF($E708&gt;Ficha!$R$1,"",G708)=0,"",IF($E708&gt;Ficha!$R$1,((_xll.ECONOMATICA(Portafolios!$F$19,"Return",$P$9,$B$1)/100)+1)*100,G708))</f>
        <v/>
      </c>
      <c r="S708" s="1" t="str" cm="1">
        <f t="array" ref="S708">IF(IF($E708&gt;Ficha!$R$1,"",H708)=0,"",IF($E708&gt;Ficha!$R$1,((_xll.ECONOMATICA(Portafolios!$J$19,"Return",$P$9,$B$1)/100)+1)*100,H708))</f>
        <v/>
      </c>
      <c r="T708" s="1" t="str" cm="1">
        <f t="array" ref="T708">IF(IF($E708&gt;Ficha!$R$1,"",I708)=0,"",IF($E708&gt;Ficha!$R$1,((_xll.ECONOMATICA(Estrategia!A719,"Return",$P$9,$B$1)/100)+1)*100,I708))</f>
        <v/>
      </c>
      <c r="U708" s="1" t="str" cm="1">
        <f t="array" ref="U708">IF(IF($E708&gt;Ficha!$R$1,"",J708)=0,"",IF($E708&gt;Ficha!$R$1,((_xll.ECONOMATICA($U$7,"Return",$P$9,$B$1)/100)+1)*100,J708))</f>
        <v/>
      </c>
      <c r="V708" s="1" t="str">
        <f>IF(IF($E$9&gt;Ficha!$R$1,"",K708)=0,"",IF($E$9&gt;Ficha!$R$1,"",K708))</f>
        <v/>
      </c>
    </row>
    <row r="709" spans="5:22" x14ac:dyDescent="0.3">
      <c r="E709" s="34"/>
      <c r="L709" s="30" t="str">
        <f t="shared" si="45"/>
        <v/>
      </c>
      <c r="M709" s="1" t="str">
        <f t="shared" si="46"/>
        <v/>
      </c>
      <c r="N709" s="1" t="str">
        <f t="shared" si="47"/>
        <v/>
      </c>
      <c r="O709" s="1" t="str">
        <f t="shared" si="48"/>
        <v/>
      </c>
      <c r="P709" s="34" t="str">
        <f>IF(IF(E709&gt;Ficha!$R$1,"",E709)=0,"",IF(E709&gt;Ficha!$R$1,Ficha!$R$1,E709))</f>
        <v/>
      </c>
      <c r="Q709" s="1" t="str" cm="1">
        <f t="array" ref="Q709">IF(IF($E709&gt;Ficha!$R$1,"",F709)=0,"",IF($E709&gt;Ficha!$R$1,((_xll.ECONOMATICA(Portafolios!$B$19,"Return",$P$9,$B$1)/100)+1)*100,F709))</f>
        <v/>
      </c>
      <c r="R709" s="1" t="str" cm="1">
        <f t="array" ref="R709">IF(IF($E709&gt;Ficha!$R$1,"",G709)=0,"",IF($E709&gt;Ficha!$R$1,((_xll.ECONOMATICA(Portafolios!$F$19,"Return",$P$9,$B$1)/100)+1)*100,G709))</f>
        <v/>
      </c>
      <c r="S709" s="1" t="str" cm="1">
        <f t="array" ref="S709">IF(IF($E709&gt;Ficha!$R$1,"",H709)=0,"",IF($E709&gt;Ficha!$R$1,((_xll.ECONOMATICA(Portafolios!$J$19,"Return",$P$9,$B$1)/100)+1)*100,H709))</f>
        <v/>
      </c>
      <c r="T709" s="1" t="str" cm="1">
        <f t="array" ref="T709">IF(IF($E709&gt;Ficha!$R$1,"",I709)=0,"",IF($E709&gt;Ficha!$R$1,((_xll.ECONOMATICA(Estrategia!A720,"Return",$P$9,$B$1)/100)+1)*100,I709))</f>
        <v/>
      </c>
      <c r="U709" s="1" t="str" cm="1">
        <f t="array" ref="U709">IF(IF($E709&gt;Ficha!$R$1,"",J709)=0,"",IF($E709&gt;Ficha!$R$1,((_xll.ECONOMATICA($U$7,"Return",$P$9,$B$1)/100)+1)*100,J709))</f>
        <v/>
      </c>
      <c r="V709" s="1" t="str">
        <f>IF(IF($E$9&gt;Ficha!$R$1,"",K709)=0,"",IF($E$9&gt;Ficha!$R$1,"",K709))</f>
        <v/>
      </c>
    </row>
    <row r="710" spans="5:22" x14ac:dyDescent="0.3">
      <c r="E710" s="34"/>
      <c r="L710" s="30" t="str">
        <f t="shared" si="45"/>
        <v/>
      </c>
      <c r="M710" s="1" t="str">
        <f t="shared" si="46"/>
        <v/>
      </c>
      <c r="N710" s="1" t="str">
        <f t="shared" si="47"/>
        <v/>
      </c>
      <c r="O710" s="1" t="str">
        <f t="shared" si="48"/>
        <v/>
      </c>
      <c r="P710" s="34" t="str">
        <f>IF(IF(E710&gt;Ficha!$R$1,"",E710)=0,"",IF(E710&gt;Ficha!$R$1,Ficha!$R$1,E710))</f>
        <v/>
      </c>
      <c r="Q710" s="1" t="str" cm="1">
        <f t="array" ref="Q710">IF(IF($E710&gt;Ficha!$R$1,"",F710)=0,"",IF($E710&gt;Ficha!$R$1,((_xll.ECONOMATICA(Portafolios!$B$19,"Return",$P$9,$B$1)/100)+1)*100,F710))</f>
        <v/>
      </c>
      <c r="R710" s="1" t="str" cm="1">
        <f t="array" ref="R710">IF(IF($E710&gt;Ficha!$R$1,"",G710)=0,"",IF($E710&gt;Ficha!$R$1,((_xll.ECONOMATICA(Portafolios!$F$19,"Return",$P$9,$B$1)/100)+1)*100,G710))</f>
        <v/>
      </c>
      <c r="S710" s="1" t="str" cm="1">
        <f t="array" ref="S710">IF(IF($E710&gt;Ficha!$R$1,"",H710)=0,"",IF($E710&gt;Ficha!$R$1,((_xll.ECONOMATICA(Portafolios!$J$19,"Return",$P$9,$B$1)/100)+1)*100,H710))</f>
        <v/>
      </c>
      <c r="T710" s="1" t="str" cm="1">
        <f t="array" ref="T710">IF(IF($E710&gt;Ficha!$R$1,"",I710)=0,"",IF($E710&gt;Ficha!$R$1,((_xll.ECONOMATICA(Estrategia!A721,"Return",$P$9,$B$1)/100)+1)*100,I710))</f>
        <v/>
      </c>
      <c r="U710" s="1" t="str" cm="1">
        <f t="array" ref="U710">IF(IF($E710&gt;Ficha!$R$1,"",J710)=0,"",IF($E710&gt;Ficha!$R$1,((_xll.ECONOMATICA($U$7,"Return",$P$9,$B$1)/100)+1)*100,J710))</f>
        <v/>
      </c>
      <c r="V710" s="1" t="str">
        <f>IF(IF($E$9&gt;Ficha!$R$1,"",K710)=0,"",IF($E$9&gt;Ficha!$R$1,"",K710))</f>
        <v/>
      </c>
    </row>
    <row r="711" spans="5:22" x14ac:dyDescent="0.3">
      <c r="E711" s="34"/>
      <c r="L711" s="30" t="str">
        <f t="shared" si="45"/>
        <v/>
      </c>
      <c r="M711" s="1" t="str">
        <f t="shared" si="46"/>
        <v/>
      </c>
      <c r="N711" s="1" t="str">
        <f t="shared" si="47"/>
        <v/>
      </c>
      <c r="O711" s="1" t="str">
        <f t="shared" si="48"/>
        <v/>
      </c>
      <c r="P711" s="34" t="str">
        <f>IF(IF(E711&gt;Ficha!$R$1,"",E711)=0,"",IF(E711&gt;Ficha!$R$1,Ficha!$R$1,E711))</f>
        <v/>
      </c>
      <c r="Q711" s="1" t="str" cm="1">
        <f t="array" ref="Q711">IF(IF($E711&gt;Ficha!$R$1,"",F711)=0,"",IF($E711&gt;Ficha!$R$1,((_xll.ECONOMATICA(Portafolios!$B$19,"Return",$P$9,$B$1)/100)+1)*100,F711))</f>
        <v/>
      </c>
      <c r="R711" s="1" t="str" cm="1">
        <f t="array" ref="R711">IF(IF($E711&gt;Ficha!$R$1,"",G711)=0,"",IF($E711&gt;Ficha!$R$1,((_xll.ECONOMATICA(Portafolios!$F$19,"Return",$P$9,$B$1)/100)+1)*100,G711))</f>
        <v/>
      </c>
      <c r="S711" s="1" t="str" cm="1">
        <f t="array" ref="S711">IF(IF($E711&gt;Ficha!$R$1,"",H711)=0,"",IF($E711&gt;Ficha!$R$1,((_xll.ECONOMATICA(Portafolios!$J$19,"Return",$P$9,$B$1)/100)+1)*100,H711))</f>
        <v/>
      </c>
      <c r="T711" s="1" t="str" cm="1">
        <f t="array" ref="T711">IF(IF($E711&gt;Ficha!$R$1,"",I711)=0,"",IF($E711&gt;Ficha!$R$1,((_xll.ECONOMATICA(Estrategia!A722,"Return",$P$9,$B$1)/100)+1)*100,I711))</f>
        <v/>
      </c>
      <c r="U711" s="1" t="str" cm="1">
        <f t="array" ref="U711">IF(IF($E711&gt;Ficha!$R$1,"",J711)=0,"",IF($E711&gt;Ficha!$R$1,((_xll.ECONOMATICA($U$7,"Return",$P$9,$B$1)/100)+1)*100,J711))</f>
        <v/>
      </c>
      <c r="V711" s="1" t="str">
        <f>IF(IF($E$9&gt;Ficha!$R$1,"",K711)=0,"",IF($E$9&gt;Ficha!$R$1,"",K711))</f>
        <v/>
      </c>
    </row>
    <row r="712" spans="5:22" x14ac:dyDescent="0.3">
      <c r="E712" s="34"/>
      <c r="L712" s="30" t="str">
        <f t="shared" si="45"/>
        <v/>
      </c>
      <c r="M712" s="1" t="str">
        <f t="shared" si="46"/>
        <v/>
      </c>
      <c r="N712" s="1" t="str">
        <f t="shared" si="47"/>
        <v/>
      </c>
      <c r="O712" s="1" t="str">
        <f t="shared" si="48"/>
        <v/>
      </c>
      <c r="P712" s="34" t="str">
        <f>IF(IF(E712&gt;Ficha!$R$1,"",E712)=0,"",IF(E712&gt;Ficha!$R$1,Ficha!$R$1,E712))</f>
        <v/>
      </c>
      <c r="Q712" s="1" t="str" cm="1">
        <f t="array" ref="Q712">IF(IF($E712&gt;Ficha!$R$1,"",F712)=0,"",IF($E712&gt;Ficha!$R$1,((_xll.ECONOMATICA(Portafolios!$B$19,"Return",$P$9,$B$1)/100)+1)*100,F712))</f>
        <v/>
      </c>
      <c r="R712" s="1" t="str" cm="1">
        <f t="array" ref="R712">IF(IF($E712&gt;Ficha!$R$1,"",G712)=0,"",IF($E712&gt;Ficha!$R$1,((_xll.ECONOMATICA(Portafolios!$F$19,"Return",$P$9,$B$1)/100)+1)*100,G712))</f>
        <v/>
      </c>
      <c r="S712" s="1" t="str" cm="1">
        <f t="array" ref="S712">IF(IF($E712&gt;Ficha!$R$1,"",H712)=0,"",IF($E712&gt;Ficha!$R$1,((_xll.ECONOMATICA(Portafolios!$J$19,"Return",$P$9,$B$1)/100)+1)*100,H712))</f>
        <v/>
      </c>
      <c r="T712" s="1" t="str" cm="1">
        <f t="array" ref="T712">IF(IF($E712&gt;Ficha!$R$1,"",I712)=0,"",IF($E712&gt;Ficha!$R$1,((_xll.ECONOMATICA(Estrategia!A723,"Return",$P$9,$B$1)/100)+1)*100,I712))</f>
        <v/>
      </c>
      <c r="U712" s="1" t="str" cm="1">
        <f t="array" ref="U712">IF(IF($E712&gt;Ficha!$R$1,"",J712)=0,"",IF($E712&gt;Ficha!$R$1,((_xll.ECONOMATICA($U$7,"Return",$P$9,$B$1)/100)+1)*100,J712))</f>
        <v/>
      </c>
      <c r="V712" s="1" t="str">
        <f>IF(IF($E$9&gt;Ficha!$R$1,"",K712)=0,"",IF($E$9&gt;Ficha!$R$1,"",K712))</f>
        <v/>
      </c>
    </row>
    <row r="713" spans="5:22" x14ac:dyDescent="0.3">
      <c r="E713" s="34"/>
      <c r="L713" s="30" t="str">
        <f t="shared" si="45"/>
        <v/>
      </c>
      <c r="M713" s="1" t="str">
        <f t="shared" si="46"/>
        <v/>
      </c>
      <c r="N713" s="1" t="str">
        <f t="shared" si="47"/>
        <v/>
      </c>
      <c r="O713" s="1" t="str">
        <f t="shared" si="48"/>
        <v/>
      </c>
      <c r="P713" s="34" t="str">
        <f>IF(IF(E713&gt;Ficha!$R$1,"",E713)=0,"",IF(E713&gt;Ficha!$R$1,Ficha!$R$1,E713))</f>
        <v/>
      </c>
      <c r="Q713" s="1" t="str" cm="1">
        <f t="array" ref="Q713">IF(IF($E713&gt;Ficha!$R$1,"",F713)=0,"",IF($E713&gt;Ficha!$R$1,((_xll.ECONOMATICA(Portafolios!$B$19,"Return",$P$9,$B$1)/100)+1)*100,F713))</f>
        <v/>
      </c>
      <c r="R713" s="1" t="str" cm="1">
        <f t="array" ref="R713">IF(IF($E713&gt;Ficha!$R$1,"",G713)=0,"",IF($E713&gt;Ficha!$R$1,((_xll.ECONOMATICA(Portafolios!$F$19,"Return",$P$9,$B$1)/100)+1)*100,G713))</f>
        <v/>
      </c>
      <c r="S713" s="1" t="str" cm="1">
        <f t="array" ref="S713">IF(IF($E713&gt;Ficha!$R$1,"",H713)=0,"",IF($E713&gt;Ficha!$R$1,((_xll.ECONOMATICA(Portafolios!$J$19,"Return",$P$9,$B$1)/100)+1)*100,H713))</f>
        <v/>
      </c>
      <c r="T713" s="1" t="str" cm="1">
        <f t="array" ref="T713">IF(IF($E713&gt;Ficha!$R$1,"",I713)=0,"",IF($E713&gt;Ficha!$R$1,((_xll.ECONOMATICA(Estrategia!A724,"Return",$P$9,$B$1)/100)+1)*100,I713))</f>
        <v/>
      </c>
      <c r="U713" s="1" t="str" cm="1">
        <f t="array" ref="U713">IF(IF($E713&gt;Ficha!$R$1,"",J713)=0,"",IF($E713&gt;Ficha!$R$1,((_xll.ECONOMATICA($U$7,"Return",$P$9,$B$1)/100)+1)*100,J713))</f>
        <v/>
      </c>
      <c r="V713" s="1" t="str">
        <f>IF(IF($E$9&gt;Ficha!$R$1,"",K713)=0,"",IF($E$9&gt;Ficha!$R$1,"",K713))</f>
        <v/>
      </c>
    </row>
    <row r="714" spans="5:22" x14ac:dyDescent="0.3">
      <c r="E714" s="34"/>
      <c r="L714" s="30" t="str">
        <f t="shared" si="45"/>
        <v/>
      </c>
      <c r="M714" s="1" t="str">
        <f t="shared" si="46"/>
        <v/>
      </c>
      <c r="N714" s="1" t="str">
        <f t="shared" si="47"/>
        <v/>
      </c>
      <c r="O714" s="1" t="str">
        <f t="shared" si="48"/>
        <v/>
      </c>
      <c r="P714" s="34" t="str">
        <f>IF(IF(E714&gt;Ficha!$R$1,"",E714)=0,"",IF(E714&gt;Ficha!$R$1,Ficha!$R$1,E714))</f>
        <v/>
      </c>
      <c r="Q714" s="1" t="str" cm="1">
        <f t="array" ref="Q714">IF(IF($E714&gt;Ficha!$R$1,"",F714)=0,"",IF($E714&gt;Ficha!$R$1,((_xll.ECONOMATICA(Portafolios!$B$19,"Return",$P$9,$B$1)/100)+1)*100,F714))</f>
        <v/>
      </c>
      <c r="R714" s="1" t="str" cm="1">
        <f t="array" ref="R714">IF(IF($E714&gt;Ficha!$R$1,"",G714)=0,"",IF($E714&gt;Ficha!$R$1,((_xll.ECONOMATICA(Portafolios!$F$19,"Return",$P$9,$B$1)/100)+1)*100,G714))</f>
        <v/>
      </c>
      <c r="S714" s="1" t="str" cm="1">
        <f t="array" ref="S714">IF(IF($E714&gt;Ficha!$R$1,"",H714)=0,"",IF($E714&gt;Ficha!$R$1,((_xll.ECONOMATICA(Portafolios!$J$19,"Return",$P$9,$B$1)/100)+1)*100,H714))</f>
        <v/>
      </c>
      <c r="T714" s="1" t="str" cm="1">
        <f t="array" ref="T714">IF(IF($E714&gt;Ficha!$R$1,"",I714)=0,"",IF($E714&gt;Ficha!$R$1,((_xll.ECONOMATICA(Estrategia!A725,"Return",$P$9,$B$1)/100)+1)*100,I714))</f>
        <v/>
      </c>
      <c r="U714" s="1" t="str" cm="1">
        <f t="array" ref="U714">IF(IF($E714&gt;Ficha!$R$1,"",J714)=0,"",IF($E714&gt;Ficha!$R$1,((_xll.ECONOMATICA($U$7,"Return",$P$9,$B$1)/100)+1)*100,J714))</f>
        <v/>
      </c>
      <c r="V714" s="1" t="str">
        <f>IF(IF($E$9&gt;Ficha!$R$1,"",K714)=0,"",IF($E$9&gt;Ficha!$R$1,"",K714))</f>
        <v/>
      </c>
    </row>
    <row r="715" spans="5:22" x14ac:dyDescent="0.3">
      <c r="E715" s="34"/>
      <c r="L715" s="30" t="str">
        <f t="shared" si="45"/>
        <v/>
      </c>
      <c r="M715" s="1" t="str">
        <f t="shared" si="46"/>
        <v/>
      </c>
      <c r="N715" s="1" t="str">
        <f t="shared" si="47"/>
        <v/>
      </c>
      <c r="O715" s="1" t="str">
        <f t="shared" si="48"/>
        <v/>
      </c>
      <c r="P715" s="34" t="str">
        <f>IF(IF(E715&gt;Ficha!$R$1,"",E715)=0,"",IF(E715&gt;Ficha!$R$1,Ficha!$R$1,E715))</f>
        <v/>
      </c>
      <c r="Q715" s="1" t="str" cm="1">
        <f t="array" ref="Q715">IF(IF($E715&gt;Ficha!$R$1,"",F715)=0,"",IF($E715&gt;Ficha!$R$1,((_xll.ECONOMATICA(Portafolios!$B$19,"Return",$P$9,$B$1)/100)+1)*100,F715))</f>
        <v/>
      </c>
      <c r="R715" s="1" t="str" cm="1">
        <f t="array" ref="R715">IF(IF($E715&gt;Ficha!$R$1,"",G715)=0,"",IF($E715&gt;Ficha!$R$1,((_xll.ECONOMATICA(Portafolios!$F$19,"Return",$P$9,$B$1)/100)+1)*100,G715))</f>
        <v/>
      </c>
      <c r="S715" s="1" t="str" cm="1">
        <f t="array" ref="S715">IF(IF($E715&gt;Ficha!$R$1,"",H715)=0,"",IF($E715&gt;Ficha!$R$1,((_xll.ECONOMATICA(Portafolios!$J$19,"Return",$P$9,$B$1)/100)+1)*100,H715))</f>
        <v/>
      </c>
      <c r="T715" s="1" t="str" cm="1">
        <f t="array" ref="T715">IF(IF($E715&gt;Ficha!$R$1,"",I715)=0,"",IF($E715&gt;Ficha!$R$1,((_xll.ECONOMATICA(Estrategia!A726,"Return",$P$9,$B$1)/100)+1)*100,I715))</f>
        <v/>
      </c>
      <c r="U715" s="1" t="str" cm="1">
        <f t="array" ref="U715">IF(IF($E715&gt;Ficha!$R$1,"",J715)=0,"",IF($E715&gt;Ficha!$R$1,((_xll.ECONOMATICA($U$7,"Return",$P$9,$B$1)/100)+1)*100,J715))</f>
        <v/>
      </c>
      <c r="V715" s="1" t="str">
        <f>IF(IF($E$9&gt;Ficha!$R$1,"",K715)=0,"",IF($E$9&gt;Ficha!$R$1,"",K715))</f>
        <v/>
      </c>
    </row>
    <row r="716" spans="5:22" x14ac:dyDescent="0.3">
      <c r="E716" s="34"/>
      <c r="L716" s="30" t="str">
        <f t="shared" si="45"/>
        <v/>
      </c>
      <c r="M716" s="1" t="str">
        <f t="shared" si="46"/>
        <v/>
      </c>
      <c r="N716" s="1" t="str">
        <f t="shared" si="47"/>
        <v/>
      </c>
      <c r="O716" s="1" t="str">
        <f t="shared" si="48"/>
        <v/>
      </c>
      <c r="P716" s="34" t="str">
        <f>IF(IF(E716&gt;Ficha!$R$1,"",E716)=0,"",IF(E716&gt;Ficha!$R$1,Ficha!$R$1,E716))</f>
        <v/>
      </c>
      <c r="Q716" s="1" t="str" cm="1">
        <f t="array" ref="Q716">IF(IF($E716&gt;Ficha!$R$1,"",F716)=0,"",IF($E716&gt;Ficha!$R$1,((_xll.ECONOMATICA(Portafolios!$B$19,"Return",$P$9,$B$1)/100)+1)*100,F716))</f>
        <v/>
      </c>
      <c r="R716" s="1" t="str" cm="1">
        <f t="array" ref="R716">IF(IF($E716&gt;Ficha!$R$1,"",G716)=0,"",IF($E716&gt;Ficha!$R$1,((_xll.ECONOMATICA(Portafolios!$F$19,"Return",$P$9,$B$1)/100)+1)*100,G716))</f>
        <v/>
      </c>
      <c r="S716" s="1" t="str" cm="1">
        <f t="array" ref="S716">IF(IF($E716&gt;Ficha!$R$1,"",H716)=0,"",IF($E716&gt;Ficha!$R$1,((_xll.ECONOMATICA(Portafolios!$J$19,"Return",$P$9,$B$1)/100)+1)*100,H716))</f>
        <v/>
      </c>
      <c r="T716" s="1" t="str" cm="1">
        <f t="array" ref="T716">IF(IF($E716&gt;Ficha!$R$1,"",I716)=0,"",IF($E716&gt;Ficha!$R$1,((_xll.ECONOMATICA(Estrategia!A727,"Return",$P$9,$B$1)/100)+1)*100,I716))</f>
        <v/>
      </c>
      <c r="U716" s="1" t="str" cm="1">
        <f t="array" ref="U716">IF(IF($E716&gt;Ficha!$R$1,"",J716)=0,"",IF($E716&gt;Ficha!$R$1,((_xll.ECONOMATICA($U$7,"Return",$P$9,$B$1)/100)+1)*100,J716))</f>
        <v/>
      </c>
      <c r="V716" s="1" t="str">
        <f>IF(IF($E$9&gt;Ficha!$R$1,"",K716)=0,"",IF($E$9&gt;Ficha!$R$1,"",K716))</f>
        <v/>
      </c>
    </row>
    <row r="717" spans="5:22" x14ac:dyDescent="0.3">
      <c r="E717" s="34"/>
      <c r="L717" s="30" t="str">
        <f t="shared" si="45"/>
        <v/>
      </c>
      <c r="M717" s="1" t="str">
        <f t="shared" si="46"/>
        <v/>
      </c>
      <c r="N717" s="1" t="str">
        <f t="shared" si="47"/>
        <v/>
      </c>
      <c r="O717" s="1" t="str">
        <f t="shared" si="48"/>
        <v/>
      </c>
      <c r="P717" s="34" t="str">
        <f>IF(IF(E717&gt;Ficha!$R$1,"",E717)=0,"",IF(E717&gt;Ficha!$R$1,Ficha!$R$1,E717))</f>
        <v/>
      </c>
      <c r="Q717" s="1" t="str" cm="1">
        <f t="array" ref="Q717">IF(IF($E717&gt;Ficha!$R$1,"",F717)=0,"",IF($E717&gt;Ficha!$R$1,((_xll.ECONOMATICA(Portafolios!$B$19,"Return",$P$9,$B$1)/100)+1)*100,F717))</f>
        <v/>
      </c>
      <c r="R717" s="1" t="str" cm="1">
        <f t="array" ref="R717">IF(IF($E717&gt;Ficha!$R$1,"",G717)=0,"",IF($E717&gt;Ficha!$R$1,((_xll.ECONOMATICA(Portafolios!$F$19,"Return",$P$9,$B$1)/100)+1)*100,G717))</f>
        <v/>
      </c>
      <c r="S717" s="1" t="str" cm="1">
        <f t="array" ref="S717">IF(IF($E717&gt;Ficha!$R$1,"",H717)=0,"",IF($E717&gt;Ficha!$R$1,((_xll.ECONOMATICA(Portafolios!$J$19,"Return",$P$9,$B$1)/100)+1)*100,H717))</f>
        <v/>
      </c>
      <c r="T717" s="1" t="str" cm="1">
        <f t="array" ref="T717">IF(IF($E717&gt;Ficha!$R$1,"",I717)=0,"",IF($E717&gt;Ficha!$R$1,((_xll.ECONOMATICA(Estrategia!A728,"Return",$P$9,$B$1)/100)+1)*100,I717))</f>
        <v/>
      </c>
      <c r="U717" s="1" t="str" cm="1">
        <f t="array" ref="U717">IF(IF($E717&gt;Ficha!$R$1,"",J717)=0,"",IF($E717&gt;Ficha!$R$1,((_xll.ECONOMATICA($U$7,"Return",$P$9,$B$1)/100)+1)*100,J717))</f>
        <v/>
      </c>
      <c r="V717" s="1" t="str">
        <f>IF(IF($E$9&gt;Ficha!$R$1,"",K717)=0,"",IF($E$9&gt;Ficha!$R$1,"",K717))</f>
        <v/>
      </c>
    </row>
    <row r="718" spans="5:22" x14ac:dyDescent="0.3">
      <c r="E718" s="34"/>
      <c r="L718" s="30" t="str">
        <f t="shared" si="45"/>
        <v/>
      </c>
      <c r="M718" s="1" t="str">
        <f t="shared" si="46"/>
        <v/>
      </c>
      <c r="N718" s="1" t="str">
        <f t="shared" si="47"/>
        <v/>
      </c>
      <c r="O718" s="1" t="str">
        <f t="shared" si="48"/>
        <v/>
      </c>
      <c r="P718" s="34" t="str">
        <f>IF(IF(E718&gt;Ficha!$R$1,"",E718)=0,"",IF(E718&gt;Ficha!$R$1,Ficha!$R$1,E718))</f>
        <v/>
      </c>
      <c r="Q718" s="1" t="str" cm="1">
        <f t="array" ref="Q718">IF(IF($E718&gt;Ficha!$R$1,"",F718)=0,"",IF($E718&gt;Ficha!$R$1,((_xll.ECONOMATICA(Portafolios!$B$19,"Return",$P$9,$B$1)/100)+1)*100,F718))</f>
        <v/>
      </c>
      <c r="R718" s="1" t="str" cm="1">
        <f t="array" ref="R718">IF(IF($E718&gt;Ficha!$R$1,"",G718)=0,"",IF($E718&gt;Ficha!$R$1,((_xll.ECONOMATICA(Portafolios!$F$19,"Return",$P$9,$B$1)/100)+1)*100,G718))</f>
        <v/>
      </c>
      <c r="S718" s="1" t="str" cm="1">
        <f t="array" ref="S718">IF(IF($E718&gt;Ficha!$R$1,"",H718)=0,"",IF($E718&gt;Ficha!$R$1,((_xll.ECONOMATICA(Portafolios!$J$19,"Return",$P$9,$B$1)/100)+1)*100,H718))</f>
        <v/>
      </c>
      <c r="T718" s="1" t="str" cm="1">
        <f t="array" ref="T718">IF(IF($E718&gt;Ficha!$R$1,"",I718)=0,"",IF($E718&gt;Ficha!$R$1,((_xll.ECONOMATICA(Estrategia!A729,"Return",$P$9,$B$1)/100)+1)*100,I718))</f>
        <v/>
      </c>
      <c r="U718" s="1" t="str" cm="1">
        <f t="array" ref="U718">IF(IF($E718&gt;Ficha!$R$1,"",J718)=0,"",IF($E718&gt;Ficha!$R$1,((_xll.ECONOMATICA($U$7,"Return",$P$9,$B$1)/100)+1)*100,J718))</f>
        <v/>
      </c>
      <c r="V718" s="1" t="str">
        <f>IF(IF($E$9&gt;Ficha!$R$1,"",K718)=0,"",IF($E$9&gt;Ficha!$R$1,"",K718))</f>
        <v/>
      </c>
    </row>
    <row r="719" spans="5:22" x14ac:dyDescent="0.3">
      <c r="E719" s="34"/>
      <c r="L719" s="30" t="str">
        <f t="shared" si="45"/>
        <v/>
      </c>
      <c r="M719" s="1" t="str">
        <f t="shared" si="46"/>
        <v/>
      </c>
      <c r="N719" s="1" t="str">
        <f t="shared" si="47"/>
        <v/>
      </c>
      <c r="O719" s="1" t="str">
        <f t="shared" si="48"/>
        <v/>
      </c>
      <c r="P719" s="34" t="str">
        <f>IF(IF(E719&gt;Ficha!$R$1,"",E719)=0,"",IF(E719&gt;Ficha!$R$1,Ficha!$R$1,E719))</f>
        <v/>
      </c>
      <c r="Q719" s="1" t="str" cm="1">
        <f t="array" ref="Q719">IF(IF($E719&gt;Ficha!$R$1,"",F719)=0,"",IF($E719&gt;Ficha!$R$1,((_xll.ECONOMATICA(Portafolios!$B$19,"Return",$P$9,$B$1)/100)+1)*100,F719))</f>
        <v/>
      </c>
      <c r="R719" s="1" t="str" cm="1">
        <f t="array" ref="R719">IF(IF($E719&gt;Ficha!$R$1,"",G719)=0,"",IF($E719&gt;Ficha!$R$1,((_xll.ECONOMATICA(Portafolios!$F$19,"Return",$P$9,$B$1)/100)+1)*100,G719))</f>
        <v/>
      </c>
      <c r="S719" s="1" t="str" cm="1">
        <f t="array" ref="S719">IF(IF($E719&gt;Ficha!$R$1,"",H719)=0,"",IF($E719&gt;Ficha!$R$1,((_xll.ECONOMATICA(Portafolios!$J$19,"Return",$P$9,$B$1)/100)+1)*100,H719))</f>
        <v/>
      </c>
      <c r="T719" s="1" t="str" cm="1">
        <f t="array" ref="T719">IF(IF($E719&gt;Ficha!$R$1,"",I719)=0,"",IF($E719&gt;Ficha!$R$1,((_xll.ECONOMATICA(Estrategia!A730,"Return",$P$9,$B$1)/100)+1)*100,I719))</f>
        <v/>
      </c>
      <c r="U719" s="1" t="str" cm="1">
        <f t="array" ref="U719">IF(IF($E719&gt;Ficha!$R$1,"",J719)=0,"",IF($E719&gt;Ficha!$R$1,((_xll.ECONOMATICA($U$7,"Return",$P$9,$B$1)/100)+1)*100,J719))</f>
        <v/>
      </c>
      <c r="V719" s="1" t="str">
        <f>IF(IF($E$9&gt;Ficha!$R$1,"",K719)=0,"",IF($E$9&gt;Ficha!$R$1,"",K719))</f>
        <v/>
      </c>
    </row>
    <row r="720" spans="5:22" x14ac:dyDescent="0.3">
      <c r="E720" s="34"/>
      <c r="L720" s="30" t="str">
        <f t="shared" si="45"/>
        <v/>
      </c>
      <c r="M720" s="1" t="str">
        <f t="shared" si="46"/>
        <v/>
      </c>
      <c r="N720" s="1" t="str">
        <f t="shared" si="47"/>
        <v/>
      </c>
      <c r="O720" s="1" t="str">
        <f t="shared" si="48"/>
        <v/>
      </c>
      <c r="P720" s="34" t="str">
        <f>IF(IF(E720&gt;Ficha!$R$1,"",E720)=0,"",IF(E720&gt;Ficha!$R$1,Ficha!$R$1,E720))</f>
        <v/>
      </c>
      <c r="Q720" s="1" t="str" cm="1">
        <f t="array" ref="Q720">IF(IF($E720&gt;Ficha!$R$1,"",F720)=0,"",IF($E720&gt;Ficha!$R$1,((_xll.ECONOMATICA(Portafolios!$B$19,"Return",$P$9,$B$1)/100)+1)*100,F720))</f>
        <v/>
      </c>
      <c r="R720" s="1" t="str" cm="1">
        <f t="array" ref="R720">IF(IF($E720&gt;Ficha!$R$1,"",G720)=0,"",IF($E720&gt;Ficha!$R$1,((_xll.ECONOMATICA(Portafolios!$F$19,"Return",$P$9,$B$1)/100)+1)*100,G720))</f>
        <v/>
      </c>
      <c r="S720" s="1" t="str" cm="1">
        <f t="array" ref="S720">IF(IF($E720&gt;Ficha!$R$1,"",H720)=0,"",IF($E720&gt;Ficha!$R$1,((_xll.ECONOMATICA(Portafolios!$J$19,"Return",$P$9,$B$1)/100)+1)*100,H720))</f>
        <v/>
      </c>
      <c r="T720" s="1" t="str" cm="1">
        <f t="array" ref="T720">IF(IF($E720&gt;Ficha!$R$1,"",I720)=0,"",IF($E720&gt;Ficha!$R$1,((_xll.ECONOMATICA(Estrategia!A731,"Return",$P$9,$B$1)/100)+1)*100,I720))</f>
        <v/>
      </c>
      <c r="U720" s="1" t="str" cm="1">
        <f t="array" ref="U720">IF(IF($E720&gt;Ficha!$R$1,"",J720)=0,"",IF($E720&gt;Ficha!$R$1,((_xll.ECONOMATICA($U$7,"Return",$P$9,$B$1)/100)+1)*100,J720))</f>
        <v/>
      </c>
      <c r="V720" s="1" t="str">
        <f>IF(IF($E$9&gt;Ficha!$R$1,"",K720)=0,"",IF($E$9&gt;Ficha!$R$1,"",K720))</f>
        <v/>
      </c>
    </row>
    <row r="721" spans="5:22" x14ac:dyDescent="0.3">
      <c r="E721" s="34"/>
      <c r="L721" s="30" t="str">
        <f t="shared" si="45"/>
        <v/>
      </c>
      <c r="M721" s="1" t="str">
        <f t="shared" si="46"/>
        <v/>
      </c>
      <c r="N721" s="1" t="str">
        <f t="shared" si="47"/>
        <v/>
      </c>
      <c r="O721" s="1" t="str">
        <f t="shared" si="48"/>
        <v/>
      </c>
      <c r="P721" s="34" t="str">
        <f>IF(IF(E721&gt;Ficha!$R$1,"",E721)=0,"",IF(E721&gt;Ficha!$R$1,Ficha!$R$1,E721))</f>
        <v/>
      </c>
      <c r="Q721" s="1" t="str" cm="1">
        <f t="array" ref="Q721">IF(IF($E721&gt;Ficha!$R$1,"",F721)=0,"",IF($E721&gt;Ficha!$R$1,((_xll.ECONOMATICA(Portafolios!$B$19,"Return",$P$9,$B$1)/100)+1)*100,F721))</f>
        <v/>
      </c>
      <c r="R721" s="1" t="str" cm="1">
        <f t="array" ref="R721">IF(IF($E721&gt;Ficha!$R$1,"",G721)=0,"",IF($E721&gt;Ficha!$R$1,((_xll.ECONOMATICA(Portafolios!$F$19,"Return",$P$9,$B$1)/100)+1)*100,G721))</f>
        <v/>
      </c>
      <c r="S721" s="1" t="str" cm="1">
        <f t="array" ref="S721">IF(IF($E721&gt;Ficha!$R$1,"",H721)=0,"",IF($E721&gt;Ficha!$R$1,((_xll.ECONOMATICA(Portafolios!$J$19,"Return",$P$9,$B$1)/100)+1)*100,H721))</f>
        <v/>
      </c>
      <c r="T721" s="1" t="str" cm="1">
        <f t="array" ref="T721">IF(IF($E721&gt;Ficha!$R$1,"",I721)=0,"",IF($E721&gt;Ficha!$R$1,((_xll.ECONOMATICA(Estrategia!A732,"Return",$P$9,$B$1)/100)+1)*100,I721))</f>
        <v/>
      </c>
      <c r="U721" s="1" t="str" cm="1">
        <f t="array" ref="U721">IF(IF($E721&gt;Ficha!$R$1,"",J721)=0,"",IF($E721&gt;Ficha!$R$1,((_xll.ECONOMATICA($U$7,"Return",$P$9,$B$1)/100)+1)*100,J721))</f>
        <v/>
      </c>
      <c r="V721" s="1" t="str">
        <f>IF(IF($E$9&gt;Ficha!$R$1,"",K721)=0,"",IF($E$9&gt;Ficha!$R$1,"",K721))</f>
        <v/>
      </c>
    </row>
    <row r="722" spans="5:22" x14ac:dyDescent="0.3">
      <c r="E722" s="34"/>
      <c r="L722" s="30" t="str">
        <f t="shared" si="45"/>
        <v/>
      </c>
      <c r="M722" s="1" t="str">
        <f t="shared" si="46"/>
        <v/>
      </c>
      <c r="N722" s="1" t="str">
        <f t="shared" si="47"/>
        <v/>
      </c>
      <c r="O722" s="1" t="str">
        <f t="shared" si="48"/>
        <v/>
      </c>
      <c r="P722" s="34" t="str">
        <f>IF(IF(E722&gt;Ficha!$R$1,"",E722)=0,"",IF(E722&gt;Ficha!$R$1,Ficha!$R$1,E722))</f>
        <v/>
      </c>
      <c r="Q722" s="1" t="str" cm="1">
        <f t="array" ref="Q722">IF(IF($E722&gt;Ficha!$R$1,"",F722)=0,"",IF($E722&gt;Ficha!$R$1,((_xll.ECONOMATICA(Portafolios!$B$19,"Return",$P$9,$B$1)/100)+1)*100,F722))</f>
        <v/>
      </c>
      <c r="R722" s="1" t="str" cm="1">
        <f t="array" ref="R722">IF(IF($E722&gt;Ficha!$R$1,"",G722)=0,"",IF($E722&gt;Ficha!$R$1,((_xll.ECONOMATICA(Portafolios!$F$19,"Return",$P$9,$B$1)/100)+1)*100,G722))</f>
        <v/>
      </c>
      <c r="S722" s="1" t="str" cm="1">
        <f t="array" ref="S722">IF(IF($E722&gt;Ficha!$R$1,"",H722)=0,"",IF($E722&gt;Ficha!$R$1,((_xll.ECONOMATICA(Portafolios!$J$19,"Return",$P$9,$B$1)/100)+1)*100,H722))</f>
        <v/>
      </c>
      <c r="T722" s="1" t="str" cm="1">
        <f t="array" ref="T722">IF(IF($E722&gt;Ficha!$R$1,"",I722)=0,"",IF($E722&gt;Ficha!$R$1,((_xll.ECONOMATICA(Estrategia!A733,"Return",$P$9,$B$1)/100)+1)*100,I722))</f>
        <v/>
      </c>
      <c r="U722" s="1" t="str" cm="1">
        <f t="array" ref="U722">IF(IF($E722&gt;Ficha!$R$1,"",J722)=0,"",IF($E722&gt;Ficha!$R$1,((_xll.ECONOMATICA($U$7,"Return",$P$9,$B$1)/100)+1)*100,J722))</f>
        <v/>
      </c>
      <c r="V722" s="1" t="str">
        <f>IF(IF($E$9&gt;Ficha!$R$1,"",K722)=0,"",IF($E$9&gt;Ficha!$R$1,"",K722))</f>
        <v/>
      </c>
    </row>
    <row r="723" spans="5:22" x14ac:dyDescent="0.3">
      <c r="E723" s="34"/>
      <c r="L723" s="30" t="str">
        <f t="shared" si="45"/>
        <v/>
      </c>
      <c r="M723" s="1" t="str">
        <f t="shared" si="46"/>
        <v/>
      </c>
      <c r="N723" s="1" t="str">
        <f t="shared" si="47"/>
        <v/>
      </c>
      <c r="O723" s="1" t="str">
        <f t="shared" si="48"/>
        <v/>
      </c>
      <c r="P723" s="34" t="str">
        <f>IF(IF(E723&gt;Ficha!$R$1,"",E723)=0,"",IF(E723&gt;Ficha!$R$1,Ficha!$R$1,E723))</f>
        <v/>
      </c>
      <c r="Q723" s="1" t="str" cm="1">
        <f t="array" ref="Q723">IF(IF($E723&gt;Ficha!$R$1,"",F723)=0,"",IF($E723&gt;Ficha!$R$1,((_xll.ECONOMATICA(Portafolios!$B$19,"Return",$P$9,$B$1)/100)+1)*100,F723))</f>
        <v/>
      </c>
      <c r="R723" s="1" t="str" cm="1">
        <f t="array" ref="R723">IF(IF($E723&gt;Ficha!$R$1,"",G723)=0,"",IF($E723&gt;Ficha!$R$1,((_xll.ECONOMATICA(Portafolios!$F$19,"Return",$P$9,$B$1)/100)+1)*100,G723))</f>
        <v/>
      </c>
      <c r="S723" s="1" t="str" cm="1">
        <f t="array" ref="S723">IF(IF($E723&gt;Ficha!$R$1,"",H723)=0,"",IF($E723&gt;Ficha!$R$1,((_xll.ECONOMATICA(Portafolios!$J$19,"Return",$P$9,$B$1)/100)+1)*100,H723))</f>
        <v/>
      </c>
      <c r="T723" s="1" t="str" cm="1">
        <f t="array" ref="T723">IF(IF($E723&gt;Ficha!$R$1,"",I723)=0,"",IF($E723&gt;Ficha!$R$1,((_xll.ECONOMATICA(Estrategia!A734,"Return",$P$9,$B$1)/100)+1)*100,I723))</f>
        <v/>
      </c>
      <c r="U723" s="1" t="str" cm="1">
        <f t="array" ref="U723">IF(IF($E723&gt;Ficha!$R$1,"",J723)=0,"",IF($E723&gt;Ficha!$R$1,((_xll.ECONOMATICA($U$7,"Return",$P$9,$B$1)/100)+1)*100,J723))</f>
        <v/>
      </c>
      <c r="V723" s="1" t="str">
        <f>IF(IF($E$9&gt;Ficha!$R$1,"",K723)=0,"",IF($E$9&gt;Ficha!$R$1,"",K723))</f>
        <v/>
      </c>
    </row>
    <row r="724" spans="5:22" x14ac:dyDescent="0.3">
      <c r="E724" s="34"/>
      <c r="L724" s="30" t="str">
        <f t="shared" si="45"/>
        <v/>
      </c>
      <c r="M724" s="1" t="str">
        <f t="shared" si="46"/>
        <v/>
      </c>
      <c r="N724" s="1" t="str">
        <f t="shared" si="47"/>
        <v/>
      </c>
      <c r="O724" s="1" t="str">
        <f t="shared" si="48"/>
        <v/>
      </c>
      <c r="P724" s="34" t="str">
        <f>IF(IF(E724&gt;Ficha!$R$1,"",E724)=0,"",IF(E724&gt;Ficha!$R$1,Ficha!$R$1,E724))</f>
        <v/>
      </c>
      <c r="Q724" s="1" t="str" cm="1">
        <f t="array" ref="Q724">IF(IF($E724&gt;Ficha!$R$1,"",F724)=0,"",IF($E724&gt;Ficha!$R$1,((_xll.ECONOMATICA(Portafolios!$B$19,"Return",$P$9,$B$1)/100)+1)*100,F724))</f>
        <v/>
      </c>
      <c r="R724" s="1" t="str" cm="1">
        <f t="array" ref="R724">IF(IF($E724&gt;Ficha!$R$1,"",G724)=0,"",IF($E724&gt;Ficha!$R$1,((_xll.ECONOMATICA(Portafolios!$F$19,"Return",$P$9,$B$1)/100)+1)*100,G724))</f>
        <v/>
      </c>
      <c r="S724" s="1" t="str" cm="1">
        <f t="array" ref="S724">IF(IF($E724&gt;Ficha!$R$1,"",H724)=0,"",IF($E724&gt;Ficha!$R$1,((_xll.ECONOMATICA(Portafolios!$J$19,"Return",$P$9,$B$1)/100)+1)*100,H724))</f>
        <v/>
      </c>
      <c r="T724" s="1" t="str" cm="1">
        <f t="array" ref="T724">IF(IF($E724&gt;Ficha!$R$1,"",I724)=0,"",IF($E724&gt;Ficha!$R$1,((_xll.ECONOMATICA(Estrategia!A735,"Return",$P$9,$B$1)/100)+1)*100,I724))</f>
        <v/>
      </c>
      <c r="U724" s="1" t="str" cm="1">
        <f t="array" ref="U724">IF(IF($E724&gt;Ficha!$R$1,"",J724)=0,"",IF($E724&gt;Ficha!$R$1,((_xll.ECONOMATICA($U$7,"Return",$P$9,$B$1)/100)+1)*100,J724))</f>
        <v/>
      </c>
      <c r="V724" s="1" t="str">
        <f>IF(IF($E$9&gt;Ficha!$R$1,"",K724)=0,"",IF($E$9&gt;Ficha!$R$1,"",K724))</f>
        <v/>
      </c>
    </row>
    <row r="725" spans="5:22" x14ac:dyDescent="0.3">
      <c r="E725" s="34"/>
      <c r="L725" s="30" t="str">
        <f t="shared" si="45"/>
        <v/>
      </c>
      <c r="M725" s="1" t="str">
        <f t="shared" si="46"/>
        <v/>
      </c>
      <c r="N725" s="1" t="str">
        <f t="shared" si="47"/>
        <v/>
      </c>
      <c r="O725" s="1" t="str">
        <f t="shared" si="48"/>
        <v/>
      </c>
      <c r="P725" s="34" t="str">
        <f>IF(IF(E725&gt;Ficha!$R$1,"",E725)=0,"",IF(E725&gt;Ficha!$R$1,Ficha!$R$1,E725))</f>
        <v/>
      </c>
      <c r="Q725" s="1" t="str" cm="1">
        <f t="array" ref="Q725">IF(IF($E725&gt;Ficha!$R$1,"",F725)=0,"",IF($E725&gt;Ficha!$R$1,((_xll.ECONOMATICA(Portafolios!$B$19,"Return",$P$9,$B$1)/100)+1)*100,F725))</f>
        <v/>
      </c>
      <c r="R725" s="1" t="str" cm="1">
        <f t="array" ref="R725">IF(IF($E725&gt;Ficha!$R$1,"",G725)=0,"",IF($E725&gt;Ficha!$R$1,((_xll.ECONOMATICA(Portafolios!$F$19,"Return",$P$9,$B$1)/100)+1)*100,G725))</f>
        <v/>
      </c>
      <c r="S725" s="1" t="str" cm="1">
        <f t="array" ref="S725">IF(IF($E725&gt;Ficha!$R$1,"",H725)=0,"",IF($E725&gt;Ficha!$R$1,((_xll.ECONOMATICA(Portafolios!$J$19,"Return",$P$9,$B$1)/100)+1)*100,H725))</f>
        <v/>
      </c>
      <c r="T725" s="1" t="str" cm="1">
        <f t="array" ref="T725">IF(IF($E725&gt;Ficha!$R$1,"",I725)=0,"",IF($E725&gt;Ficha!$R$1,((_xll.ECONOMATICA(Estrategia!A736,"Return",$P$9,$B$1)/100)+1)*100,I725))</f>
        <v/>
      </c>
      <c r="U725" s="1" t="str" cm="1">
        <f t="array" ref="U725">IF(IF($E725&gt;Ficha!$R$1,"",J725)=0,"",IF($E725&gt;Ficha!$R$1,((_xll.ECONOMATICA($U$7,"Return",$P$9,$B$1)/100)+1)*100,J725))</f>
        <v/>
      </c>
      <c r="V725" s="1" t="str">
        <f>IF(IF($E$9&gt;Ficha!$R$1,"",K725)=0,"",IF($E$9&gt;Ficha!$R$1,"",K725))</f>
        <v/>
      </c>
    </row>
    <row r="726" spans="5:22" x14ac:dyDescent="0.3">
      <c r="E726" s="34"/>
      <c r="L726" s="30" t="str">
        <f t="shared" ref="L726:L789" si="49">IF(E726="","",E726)</f>
        <v/>
      </c>
      <c r="M726" s="1" t="str">
        <f t="shared" ref="M726:M789" si="50">IF(F726="","",M725*(F726/F725)+$N$7)</f>
        <v/>
      </c>
      <c r="N726" s="1" t="str">
        <f t="shared" ref="N726:N789" si="51">IF(G726="","",N725*(G726/G725)+$N$7)</f>
        <v/>
      </c>
      <c r="O726" s="1" t="str">
        <f t="shared" ref="O726:O789" si="52">IF(H726="","",O725*(H726/H725)+$N$7)</f>
        <v/>
      </c>
      <c r="P726" s="34" t="str">
        <f>IF(IF(E726&gt;Ficha!$R$1,"",E726)=0,"",IF(E726&gt;Ficha!$R$1,Ficha!$R$1,E726))</f>
        <v/>
      </c>
      <c r="Q726" s="1" t="str" cm="1">
        <f t="array" ref="Q726">IF(IF($E726&gt;Ficha!$R$1,"",F726)=0,"",IF($E726&gt;Ficha!$R$1,((_xll.ECONOMATICA(Portafolios!$B$19,"Return",$P$9,$B$1)/100)+1)*100,F726))</f>
        <v/>
      </c>
      <c r="R726" s="1" t="str" cm="1">
        <f t="array" ref="R726">IF(IF($E726&gt;Ficha!$R$1,"",G726)=0,"",IF($E726&gt;Ficha!$R$1,((_xll.ECONOMATICA(Portafolios!$F$19,"Return",$P$9,$B$1)/100)+1)*100,G726))</f>
        <v/>
      </c>
      <c r="S726" s="1" t="str" cm="1">
        <f t="array" ref="S726">IF(IF($E726&gt;Ficha!$R$1,"",H726)=0,"",IF($E726&gt;Ficha!$R$1,((_xll.ECONOMATICA(Portafolios!$J$19,"Return",$P$9,$B$1)/100)+1)*100,H726))</f>
        <v/>
      </c>
      <c r="T726" s="1" t="str" cm="1">
        <f t="array" ref="T726">IF(IF($E726&gt;Ficha!$R$1,"",I726)=0,"",IF($E726&gt;Ficha!$R$1,((_xll.ECONOMATICA(Estrategia!A737,"Return",$P$9,$B$1)/100)+1)*100,I726))</f>
        <v/>
      </c>
      <c r="U726" s="1" t="str" cm="1">
        <f t="array" ref="U726">IF(IF($E726&gt;Ficha!$R$1,"",J726)=0,"",IF($E726&gt;Ficha!$R$1,((_xll.ECONOMATICA($U$7,"Return",$P$9,$B$1)/100)+1)*100,J726))</f>
        <v/>
      </c>
      <c r="V726" s="1" t="str">
        <f>IF(IF($E$9&gt;Ficha!$R$1,"",K726)=0,"",IF($E$9&gt;Ficha!$R$1,"",K726))</f>
        <v/>
      </c>
    </row>
    <row r="727" spans="5:22" x14ac:dyDescent="0.3">
      <c r="E727" s="34"/>
      <c r="L727" s="30" t="str">
        <f t="shared" si="49"/>
        <v/>
      </c>
      <c r="M727" s="1" t="str">
        <f t="shared" si="50"/>
        <v/>
      </c>
      <c r="N727" s="1" t="str">
        <f t="shared" si="51"/>
        <v/>
      </c>
      <c r="O727" s="1" t="str">
        <f t="shared" si="52"/>
        <v/>
      </c>
      <c r="P727" s="34" t="str">
        <f>IF(IF(E727&gt;Ficha!$R$1,"",E727)=0,"",IF(E727&gt;Ficha!$R$1,Ficha!$R$1,E727))</f>
        <v/>
      </c>
      <c r="Q727" s="1" t="str" cm="1">
        <f t="array" ref="Q727">IF(IF($E727&gt;Ficha!$R$1,"",F727)=0,"",IF($E727&gt;Ficha!$R$1,((_xll.ECONOMATICA(Portafolios!$B$19,"Return",$P$9,$B$1)/100)+1)*100,F727))</f>
        <v/>
      </c>
      <c r="R727" s="1" t="str" cm="1">
        <f t="array" ref="R727">IF(IF($E727&gt;Ficha!$R$1,"",G727)=0,"",IF($E727&gt;Ficha!$R$1,((_xll.ECONOMATICA(Portafolios!$F$19,"Return",$P$9,$B$1)/100)+1)*100,G727))</f>
        <v/>
      </c>
      <c r="S727" s="1" t="str" cm="1">
        <f t="array" ref="S727">IF(IF($E727&gt;Ficha!$R$1,"",H727)=0,"",IF($E727&gt;Ficha!$R$1,((_xll.ECONOMATICA(Portafolios!$J$19,"Return",$P$9,$B$1)/100)+1)*100,H727))</f>
        <v/>
      </c>
      <c r="T727" s="1" t="str" cm="1">
        <f t="array" ref="T727">IF(IF($E727&gt;Ficha!$R$1,"",I727)=0,"",IF($E727&gt;Ficha!$R$1,((_xll.ECONOMATICA(Estrategia!A738,"Return",$P$9,$B$1)/100)+1)*100,I727))</f>
        <v/>
      </c>
      <c r="U727" s="1" t="str" cm="1">
        <f t="array" ref="U727">IF(IF($E727&gt;Ficha!$R$1,"",J727)=0,"",IF($E727&gt;Ficha!$R$1,((_xll.ECONOMATICA($U$7,"Return",$P$9,$B$1)/100)+1)*100,J727))</f>
        <v/>
      </c>
      <c r="V727" s="1" t="str">
        <f>IF(IF($E$9&gt;Ficha!$R$1,"",K727)=0,"",IF($E$9&gt;Ficha!$R$1,"",K727))</f>
        <v/>
      </c>
    </row>
    <row r="728" spans="5:22" x14ac:dyDescent="0.3">
      <c r="E728" s="34"/>
      <c r="L728" s="30" t="str">
        <f t="shared" si="49"/>
        <v/>
      </c>
      <c r="M728" s="1" t="str">
        <f t="shared" si="50"/>
        <v/>
      </c>
      <c r="N728" s="1" t="str">
        <f t="shared" si="51"/>
        <v/>
      </c>
      <c r="O728" s="1" t="str">
        <f t="shared" si="52"/>
        <v/>
      </c>
      <c r="P728" s="34" t="str">
        <f>IF(IF(E728&gt;Ficha!$R$1,"",E728)=0,"",IF(E728&gt;Ficha!$R$1,Ficha!$R$1,E728))</f>
        <v/>
      </c>
      <c r="Q728" s="1" t="str" cm="1">
        <f t="array" ref="Q728">IF(IF($E728&gt;Ficha!$R$1,"",F728)=0,"",IF($E728&gt;Ficha!$R$1,((_xll.ECONOMATICA(Portafolios!$B$19,"Return",$P$9,$B$1)/100)+1)*100,F728))</f>
        <v/>
      </c>
      <c r="R728" s="1" t="str" cm="1">
        <f t="array" ref="R728">IF(IF($E728&gt;Ficha!$R$1,"",G728)=0,"",IF($E728&gt;Ficha!$R$1,((_xll.ECONOMATICA(Portafolios!$F$19,"Return",$P$9,$B$1)/100)+1)*100,G728))</f>
        <v/>
      </c>
      <c r="S728" s="1" t="str" cm="1">
        <f t="array" ref="S728">IF(IF($E728&gt;Ficha!$R$1,"",H728)=0,"",IF($E728&gt;Ficha!$R$1,((_xll.ECONOMATICA(Portafolios!$J$19,"Return",$P$9,$B$1)/100)+1)*100,H728))</f>
        <v/>
      </c>
      <c r="T728" s="1" t="str" cm="1">
        <f t="array" ref="T728">IF(IF($E728&gt;Ficha!$R$1,"",I728)=0,"",IF($E728&gt;Ficha!$R$1,((_xll.ECONOMATICA(Estrategia!A739,"Return",$P$9,$B$1)/100)+1)*100,I728))</f>
        <v/>
      </c>
      <c r="U728" s="1" t="str" cm="1">
        <f t="array" ref="U728">IF(IF($E728&gt;Ficha!$R$1,"",J728)=0,"",IF($E728&gt;Ficha!$R$1,((_xll.ECONOMATICA($U$7,"Return",$P$9,$B$1)/100)+1)*100,J728))</f>
        <v/>
      </c>
      <c r="V728" s="1" t="str">
        <f>IF(IF($E$9&gt;Ficha!$R$1,"",K728)=0,"",IF($E$9&gt;Ficha!$R$1,"",K728))</f>
        <v/>
      </c>
    </row>
    <row r="729" spans="5:22" x14ac:dyDescent="0.3">
      <c r="E729" s="34"/>
      <c r="L729" s="30" t="str">
        <f t="shared" si="49"/>
        <v/>
      </c>
      <c r="M729" s="1" t="str">
        <f t="shared" si="50"/>
        <v/>
      </c>
      <c r="N729" s="1" t="str">
        <f t="shared" si="51"/>
        <v/>
      </c>
      <c r="O729" s="1" t="str">
        <f t="shared" si="52"/>
        <v/>
      </c>
      <c r="P729" s="34" t="str">
        <f>IF(IF(E729&gt;Ficha!$R$1,"",E729)=0,"",IF(E729&gt;Ficha!$R$1,Ficha!$R$1,E729))</f>
        <v/>
      </c>
      <c r="Q729" s="1" t="str" cm="1">
        <f t="array" ref="Q729">IF(IF($E729&gt;Ficha!$R$1,"",F729)=0,"",IF($E729&gt;Ficha!$R$1,((_xll.ECONOMATICA(Portafolios!$B$19,"Return",$P$9,$B$1)/100)+1)*100,F729))</f>
        <v/>
      </c>
      <c r="R729" s="1" t="str" cm="1">
        <f t="array" ref="R729">IF(IF($E729&gt;Ficha!$R$1,"",G729)=0,"",IF($E729&gt;Ficha!$R$1,((_xll.ECONOMATICA(Portafolios!$F$19,"Return",$P$9,$B$1)/100)+1)*100,G729))</f>
        <v/>
      </c>
      <c r="S729" s="1" t="str" cm="1">
        <f t="array" ref="S729">IF(IF($E729&gt;Ficha!$R$1,"",H729)=0,"",IF($E729&gt;Ficha!$R$1,((_xll.ECONOMATICA(Portafolios!$J$19,"Return",$P$9,$B$1)/100)+1)*100,H729))</f>
        <v/>
      </c>
      <c r="T729" s="1" t="str" cm="1">
        <f t="array" ref="T729">IF(IF($E729&gt;Ficha!$R$1,"",I729)=0,"",IF($E729&gt;Ficha!$R$1,((_xll.ECONOMATICA(Estrategia!A740,"Return",$P$9,$B$1)/100)+1)*100,I729))</f>
        <v/>
      </c>
      <c r="U729" s="1" t="str" cm="1">
        <f t="array" ref="U729">IF(IF($E729&gt;Ficha!$R$1,"",J729)=0,"",IF($E729&gt;Ficha!$R$1,((_xll.ECONOMATICA($U$7,"Return",$P$9,$B$1)/100)+1)*100,J729))</f>
        <v/>
      </c>
      <c r="V729" s="1" t="str">
        <f>IF(IF($E$9&gt;Ficha!$R$1,"",K729)=0,"",IF($E$9&gt;Ficha!$R$1,"",K729))</f>
        <v/>
      </c>
    </row>
    <row r="730" spans="5:22" x14ac:dyDescent="0.3">
      <c r="E730" s="34"/>
      <c r="L730" s="30" t="str">
        <f t="shared" si="49"/>
        <v/>
      </c>
      <c r="M730" s="1" t="str">
        <f t="shared" si="50"/>
        <v/>
      </c>
      <c r="N730" s="1" t="str">
        <f t="shared" si="51"/>
        <v/>
      </c>
      <c r="O730" s="1" t="str">
        <f t="shared" si="52"/>
        <v/>
      </c>
      <c r="P730" s="34" t="str">
        <f>IF(IF(E730&gt;Ficha!$R$1,"",E730)=0,"",IF(E730&gt;Ficha!$R$1,Ficha!$R$1,E730))</f>
        <v/>
      </c>
      <c r="Q730" s="1" t="str" cm="1">
        <f t="array" ref="Q730">IF(IF($E730&gt;Ficha!$R$1,"",F730)=0,"",IF($E730&gt;Ficha!$R$1,((_xll.ECONOMATICA(Portafolios!$B$19,"Return",$P$9,$B$1)/100)+1)*100,F730))</f>
        <v/>
      </c>
      <c r="R730" s="1" t="str" cm="1">
        <f t="array" ref="R730">IF(IF($E730&gt;Ficha!$R$1,"",G730)=0,"",IF($E730&gt;Ficha!$R$1,((_xll.ECONOMATICA(Portafolios!$F$19,"Return",$P$9,$B$1)/100)+1)*100,G730))</f>
        <v/>
      </c>
      <c r="S730" s="1" t="str" cm="1">
        <f t="array" ref="S730">IF(IF($E730&gt;Ficha!$R$1,"",H730)=0,"",IF($E730&gt;Ficha!$R$1,((_xll.ECONOMATICA(Portafolios!$J$19,"Return",$P$9,$B$1)/100)+1)*100,H730))</f>
        <v/>
      </c>
      <c r="T730" s="1" t="str" cm="1">
        <f t="array" ref="T730">IF(IF($E730&gt;Ficha!$R$1,"",I730)=0,"",IF($E730&gt;Ficha!$R$1,((_xll.ECONOMATICA(Estrategia!A741,"Return",$P$9,$B$1)/100)+1)*100,I730))</f>
        <v/>
      </c>
      <c r="U730" s="1" t="str" cm="1">
        <f t="array" ref="U730">IF(IF($E730&gt;Ficha!$R$1,"",J730)=0,"",IF($E730&gt;Ficha!$R$1,((_xll.ECONOMATICA($U$7,"Return",$P$9,$B$1)/100)+1)*100,J730))</f>
        <v/>
      </c>
      <c r="V730" s="1" t="str">
        <f>IF(IF($E$9&gt;Ficha!$R$1,"",K730)=0,"",IF($E$9&gt;Ficha!$R$1,"",K730))</f>
        <v/>
      </c>
    </row>
    <row r="731" spans="5:22" x14ac:dyDescent="0.3">
      <c r="E731" s="34"/>
      <c r="L731" s="30" t="str">
        <f t="shared" si="49"/>
        <v/>
      </c>
      <c r="M731" s="1" t="str">
        <f t="shared" si="50"/>
        <v/>
      </c>
      <c r="N731" s="1" t="str">
        <f t="shared" si="51"/>
        <v/>
      </c>
      <c r="O731" s="1" t="str">
        <f t="shared" si="52"/>
        <v/>
      </c>
      <c r="P731" s="34" t="str">
        <f>IF(IF(E731&gt;Ficha!$R$1,"",E731)=0,"",IF(E731&gt;Ficha!$R$1,Ficha!$R$1,E731))</f>
        <v/>
      </c>
      <c r="Q731" s="1" t="str" cm="1">
        <f t="array" ref="Q731">IF(IF($E731&gt;Ficha!$R$1,"",F731)=0,"",IF($E731&gt;Ficha!$R$1,((_xll.ECONOMATICA(Portafolios!$B$19,"Return",$P$9,$B$1)/100)+1)*100,F731))</f>
        <v/>
      </c>
      <c r="R731" s="1" t="str" cm="1">
        <f t="array" ref="R731">IF(IF($E731&gt;Ficha!$R$1,"",G731)=0,"",IF($E731&gt;Ficha!$R$1,((_xll.ECONOMATICA(Portafolios!$F$19,"Return",$P$9,$B$1)/100)+1)*100,G731))</f>
        <v/>
      </c>
      <c r="S731" s="1" t="str" cm="1">
        <f t="array" ref="S731">IF(IF($E731&gt;Ficha!$R$1,"",H731)=0,"",IF($E731&gt;Ficha!$R$1,((_xll.ECONOMATICA(Portafolios!$J$19,"Return",$P$9,$B$1)/100)+1)*100,H731))</f>
        <v/>
      </c>
      <c r="T731" s="1" t="str" cm="1">
        <f t="array" ref="T731">IF(IF($E731&gt;Ficha!$R$1,"",I731)=0,"",IF($E731&gt;Ficha!$R$1,((_xll.ECONOMATICA(Estrategia!A742,"Return",$P$9,$B$1)/100)+1)*100,I731))</f>
        <v/>
      </c>
      <c r="U731" s="1" t="str" cm="1">
        <f t="array" ref="U731">IF(IF($E731&gt;Ficha!$R$1,"",J731)=0,"",IF($E731&gt;Ficha!$R$1,((_xll.ECONOMATICA($U$7,"Return",$P$9,$B$1)/100)+1)*100,J731))</f>
        <v/>
      </c>
      <c r="V731" s="1" t="str">
        <f>IF(IF($E$9&gt;Ficha!$R$1,"",K731)=0,"",IF($E$9&gt;Ficha!$R$1,"",K731))</f>
        <v/>
      </c>
    </row>
    <row r="732" spans="5:22" x14ac:dyDescent="0.3">
      <c r="E732" s="34"/>
      <c r="L732" s="30" t="str">
        <f t="shared" si="49"/>
        <v/>
      </c>
      <c r="M732" s="1" t="str">
        <f t="shared" si="50"/>
        <v/>
      </c>
      <c r="N732" s="1" t="str">
        <f t="shared" si="51"/>
        <v/>
      </c>
      <c r="O732" s="1" t="str">
        <f t="shared" si="52"/>
        <v/>
      </c>
      <c r="P732" s="34" t="str">
        <f>IF(IF(E732&gt;Ficha!$R$1,"",E732)=0,"",IF(E732&gt;Ficha!$R$1,Ficha!$R$1,E732))</f>
        <v/>
      </c>
      <c r="Q732" s="1" t="str" cm="1">
        <f t="array" ref="Q732">IF(IF($E732&gt;Ficha!$R$1,"",F732)=0,"",IF($E732&gt;Ficha!$R$1,((_xll.ECONOMATICA(Portafolios!$B$19,"Return",$P$9,$B$1)/100)+1)*100,F732))</f>
        <v/>
      </c>
      <c r="R732" s="1" t="str" cm="1">
        <f t="array" ref="R732">IF(IF($E732&gt;Ficha!$R$1,"",G732)=0,"",IF($E732&gt;Ficha!$R$1,((_xll.ECONOMATICA(Portafolios!$F$19,"Return",$P$9,$B$1)/100)+1)*100,G732))</f>
        <v/>
      </c>
      <c r="S732" s="1" t="str" cm="1">
        <f t="array" ref="S732">IF(IF($E732&gt;Ficha!$R$1,"",H732)=0,"",IF($E732&gt;Ficha!$R$1,((_xll.ECONOMATICA(Portafolios!$J$19,"Return",$P$9,$B$1)/100)+1)*100,H732))</f>
        <v/>
      </c>
      <c r="T732" s="1" t="str" cm="1">
        <f t="array" ref="T732">IF(IF($E732&gt;Ficha!$R$1,"",I732)=0,"",IF($E732&gt;Ficha!$R$1,((_xll.ECONOMATICA(Estrategia!A743,"Return",$P$9,$B$1)/100)+1)*100,I732))</f>
        <v/>
      </c>
      <c r="U732" s="1" t="str" cm="1">
        <f t="array" ref="U732">IF(IF($E732&gt;Ficha!$R$1,"",J732)=0,"",IF($E732&gt;Ficha!$R$1,((_xll.ECONOMATICA($U$7,"Return",$P$9,$B$1)/100)+1)*100,J732))</f>
        <v/>
      </c>
      <c r="V732" s="1" t="str">
        <f>IF(IF($E$9&gt;Ficha!$R$1,"",K732)=0,"",IF($E$9&gt;Ficha!$R$1,"",K732))</f>
        <v/>
      </c>
    </row>
    <row r="733" spans="5:22" x14ac:dyDescent="0.3">
      <c r="E733" s="34"/>
      <c r="L733" s="30" t="str">
        <f t="shared" si="49"/>
        <v/>
      </c>
      <c r="M733" s="1" t="str">
        <f t="shared" si="50"/>
        <v/>
      </c>
      <c r="N733" s="1" t="str">
        <f t="shared" si="51"/>
        <v/>
      </c>
      <c r="O733" s="1" t="str">
        <f t="shared" si="52"/>
        <v/>
      </c>
      <c r="P733" s="34" t="str">
        <f>IF(IF(E733&gt;Ficha!$R$1,"",E733)=0,"",IF(E733&gt;Ficha!$R$1,Ficha!$R$1,E733))</f>
        <v/>
      </c>
      <c r="Q733" s="1" t="str" cm="1">
        <f t="array" ref="Q733">IF(IF($E733&gt;Ficha!$R$1,"",F733)=0,"",IF($E733&gt;Ficha!$R$1,((_xll.ECONOMATICA(Portafolios!$B$19,"Return",$P$9,$B$1)/100)+1)*100,F733))</f>
        <v/>
      </c>
      <c r="R733" s="1" t="str" cm="1">
        <f t="array" ref="R733">IF(IF($E733&gt;Ficha!$R$1,"",G733)=0,"",IF($E733&gt;Ficha!$R$1,((_xll.ECONOMATICA(Portafolios!$F$19,"Return",$P$9,$B$1)/100)+1)*100,G733))</f>
        <v/>
      </c>
      <c r="S733" s="1" t="str" cm="1">
        <f t="array" ref="S733">IF(IF($E733&gt;Ficha!$R$1,"",H733)=0,"",IF($E733&gt;Ficha!$R$1,((_xll.ECONOMATICA(Portafolios!$J$19,"Return",$P$9,$B$1)/100)+1)*100,H733))</f>
        <v/>
      </c>
      <c r="T733" s="1" t="str" cm="1">
        <f t="array" ref="T733">IF(IF($E733&gt;Ficha!$R$1,"",I733)=0,"",IF($E733&gt;Ficha!$R$1,((_xll.ECONOMATICA(Estrategia!A744,"Return",$P$9,$B$1)/100)+1)*100,I733))</f>
        <v/>
      </c>
      <c r="U733" s="1" t="str" cm="1">
        <f t="array" ref="U733">IF(IF($E733&gt;Ficha!$R$1,"",J733)=0,"",IF($E733&gt;Ficha!$R$1,((_xll.ECONOMATICA($U$7,"Return",$P$9,$B$1)/100)+1)*100,J733))</f>
        <v/>
      </c>
      <c r="V733" s="1" t="str">
        <f>IF(IF($E$9&gt;Ficha!$R$1,"",K733)=0,"",IF($E$9&gt;Ficha!$R$1,"",K733))</f>
        <v/>
      </c>
    </row>
    <row r="734" spans="5:22" x14ac:dyDescent="0.3">
      <c r="E734" s="34"/>
      <c r="L734" s="30" t="str">
        <f t="shared" si="49"/>
        <v/>
      </c>
      <c r="M734" s="1" t="str">
        <f t="shared" si="50"/>
        <v/>
      </c>
      <c r="N734" s="1" t="str">
        <f t="shared" si="51"/>
        <v/>
      </c>
      <c r="O734" s="1" t="str">
        <f t="shared" si="52"/>
        <v/>
      </c>
      <c r="P734" s="34" t="str">
        <f>IF(IF(E734&gt;Ficha!$R$1,"",E734)=0,"",IF(E734&gt;Ficha!$R$1,Ficha!$R$1,E734))</f>
        <v/>
      </c>
      <c r="Q734" s="1" t="str" cm="1">
        <f t="array" ref="Q734">IF(IF($E734&gt;Ficha!$R$1,"",F734)=0,"",IF($E734&gt;Ficha!$R$1,((_xll.ECONOMATICA(Portafolios!$B$19,"Return",$P$9,$B$1)/100)+1)*100,F734))</f>
        <v/>
      </c>
      <c r="R734" s="1" t="str" cm="1">
        <f t="array" ref="R734">IF(IF($E734&gt;Ficha!$R$1,"",G734)=0,"",IF($E734&gt;Ficha!$R$1,((_xll.ECONOMATICA(Portafolios!$F$19,"Return",$P$9,$B$1)/100)+1)*100,G734))</f>
        <v/>
      </c>
      <c r="S734" s="1" t="str" cm="1">
        <f t="array" ref="S734">IF(IF($E734&gt;Ficha!$R$1,"",H734)=0,"",IF($E734&gt;Ficha!$R$1,((_xll.ECONOMATICA(Portafolios!$J$19,"Return",$P$9,$B$1)/100)+1)*100,H734))</f>
        <v/>
      </c>
      <c r="T734" s="1" t="str" cm="1">
        <f t="array" ref="T734">IF(IF($E734&gt;Ficha!$R$1,"",I734)=0,"",IF($E734&gt;Ficha!$R$1,((_xll.ECONOMATICA(Estrategia!A745,"Return",$P$9,$B$1)/100)+1)*100,I734))</f>
        <v/>
      </c>
      <c r="U734" s="1" t="str" cm="1">
        <f t="array" ref="U734">IF(IF($E734&gt;Ficha!$R$1,"",J734)=0,"",IF($E734&gt;Ficha!$R$1,((_xll.ECONOMATICA($U$7,"Return",$P$9,$B$1)/100)+1)*100,J734))</f>
        <v/>
      </c>
      <c r="V734" s="1" t="str">
        <f>IF(IF($E$9&gt;Ficha!$R$1,"",K734)=0,"",IF($E$9&gt;Ficha!$R$1,"",K734))</f>
        <v/>
      </c>
    </row>
    <row r="735" spans="5:22" x14ac:dyDescent="0.3">
      <c r="E735" s="34"/>
      <c r="L735" s="30" t="str">
        <f t="shared" si="49"/>
        <v/>
      </c>
      <c r="M735" s="1" t="str">
        <f t="shared" si="50"/>
        <v/>
      </c>
      <c r="N735" s="1" t="str">
        <f t="shared" si="51"/>
        <v/>
      </c>
      <c r="O735" s="1" t="str">
        <f t="shared" si="52"/>
        <v/>
      </c>
      <c r="P735" s="34" t="str">
        <f>IF(IF(E735&gt;Ficha!$R$1,"",E735)=0,"",IF(E735&gt;Ficha!$R$1,Ficha!$R$1,E735))</f>
        <v/>
      </c>
      <c r="Q735" s="1" t="str" cm="1">
        <f t="array" ref="Q735">IF(IF($E735&gt;Ficha!$R$1,"",F735)=0,"",IF($E735&gt;Ficha!$R$1,((_xll.ECONOMATICA(Portafolios!$B$19,"Return",$P$9,$B$1)/100)+1)*100,F735))</f>
        <v/>
      </c>
      <c r="R735" s="1" t="str" cm="1">
        <f t="array" ref="R735">IF(IF($E735&gt;Ficha!$R$1,"",G735)=0,"",IF($E735&gt;Ficha!$R$1,((_xll.ECONOMATICA(Portafolios!$F$19,"Return",$P$9,$B$1)/100)+1)*100,G735))</f>
        <v/>
      </c>
      <c r="S735" s="1" t="str" cm="1">
        <f t="array" ref="S735">IF(IF($E735&gt;Ficha!$R$1,"",H735)=0,"",IF($E735&gt;Ficha!$R$1,((_xll.ECONOMATICA(Portafolios!$J$19,"Return",$P$9,$B$1)/100)+1)*100,H735))</f>
        <v/>
      </c>
      <c r="T735" s="1" t="str" cm="1">
        <f t="array" ref="T735">IF(IF($E735&gt;Ficha!$R$1,"",I735)=0,"",IF($E735&gt;Ficha!$R$1,((_xll.ECONOMATICA(Estrategia!A746,"Return",$P$9,$B$1)/100)+1)*100,I735))</f>
        <v/>
      </c>
      <c r="U735" s="1" t="str" cm="1">
        <f t="array" ref="U735">IF(IF($E735&gt;Ficha!$R$1,"",J735)=0,"",IF($E735&gt;Ficha!$R$1,((_xll.ECONOMATICA($U$7,"Return",$P$9,$B$1)/100)+1)*100,J735))</f>
        <v/>
      </c>
      <c r="V735" s="1" t="str">
        <f>IF(IF($E$9&gt;Ficha!$R$1,"",K735)=0,"",IF($E$9&gt;Ficha!$R$1,"",K735))</f>
        <v/>
      </c>
    </row>
    <row r="736" spans="5:22" x14ac:dyDescent="0.3">
      <c r="E736" s="34"/>
      <c r="L736" s="30" t="str">
        <f t="shared" si="49"/>
        <v/>
      </c>
      <c r="M736" s="1" t="str">
        <f t="shared" si="50"/>
        <v/>
      </c>
      <c r="N736" s="1" t="str">
        <f t="shared" si="51"/>
        <v/>
      </c>
      <c r="O736" s="1" t="str">
        <f t="shared" si="52"/>
        <v/>
      </c>
      <c r="P736" s="34" t="str">
        <f>IF(IF(E736&gt;Ficha!$R$1,"",E736)=0,"",IF(E736&gt;Ficha!$R$1,Ficha!$R$1,E736))</f>
        <v/>
      </c>
      <c r="Q736" s="1" t="str" cm="1">
        <f t="array" ref="Q736">IF(IF($E736&gt;Ficha!$R$1,"",F736)=0,"",IF($E736&gt;Ficha!$R$1,((_xll.ECONOMATICA(Portafolios!$B$19,"Return",$P$9,$B$1)/100)+1)*100,F736))</f>
        <v/>
      </c>
      <c r="R736" s="1" t="str" cm="1">
        <f t="array" ref="R736">IF(IF($E736&gt;Ficha!$R$1,"",G736)=0,"",IF($E736&gt;Ficha!$R$1,((_xll.ECONOMATICA(Portafolios!$F$19,"Return",$P$9,$B$1)/100)+1)*100,G736))</f>
        <v/>
      </c>
      <c r="S736" s="1" t="str" cm="1">
        <f t="array" ref="S736">IF(IF($E736&gt;Ficha!$R$1,"",H736)=0,"",IF($E736&gt;Ficha!$R$1,((_xll.ECONOMATICA(Portafolios!$J$19,"Return",$P$9,$B$1)/100)+1)*100,H736))</f>
        <v/>
      </c>
      <c r="T736" s="1" t="str" cm="1">
        <f t="array" ref="T736">IF(IF($E736&gt;Ficha!$R$1,"",I736)=0,"",IF($E736&gt;Ficha!$R$1,((_xll.ECONOMATICA(Estrategia!A747,"Return",$P$9,$B$1)/100)+1)*100,I736))</f>
        <v/>
      </c>
      <c r="U736" s="1" t="str" cm="1">
        <f t="array" ref="U736">IF(IF($E736&gt;Ficha!$R$1,"",J736)=0,"",IF($E736&gt;Ficha!$R$1,((_xll.ECONOMATICA($U$7,"Return",$P$9,$B$1)/100)+1)*100,J736))</f>
        <v/>
      </c>
      <c r="V736" s="1" t="str">
        <f>IF(IF($E$9&gt;Ficha!$R$1,"",K736)=0,"",IF($E$9&gt;Ficha!$R$1,"",K736))</f>
        <v/>
      </c>
    </row>
    <row r="737" spans="5:22" x14ac:dyDescent="0.3">
      <c r="E737" s="34"/>
      <c r="L737" s="30" t="str">
        <f t="shared" si="49"/>
        <v/>
      </c>
      <c r="M737" s="1" t="str">
        <f t="shared" si="50"/>
        <v/>
      </c>
      <c r="N737" s="1" t="str">
        <f t="shared" si="51"/>
        <v/>
      </c>
      <c r="O737" s="1" t="str">
        <f t="shared" si="52"/>
        <v/>
      </c>
      <c r="P737" s="34" t="str">
        <f>IF(IF(E737&gt;Ficha!$R$1,"",E737)=0,"",IF(E737&gt;Ficha!$R$1,Ficha!$R$1,E737))</f>
        <v/>
      </c>
      <c r="Q737" s="1" t="str" cm="1">
        <f t="array" ref="Q737">IF(IF($E737&gt;Ficha!$R$1,"",F737)=0,"",IF($E737&gt;Ficha!$R$1,((_xll.ECONOMATICA(Portafolios!$B$19,"Return",$P$9,$B$1)/100)+1)*100,F737))</f>
        <v/>
      </c>
      <c r="R737" s="1" t="str" cm="1">
        <f t="array" ref="R737">IF(IF($E737&gt;Ficha!$R$1,"",G737)=0,"",IF($E737&gt;Ficha!$R$1,((_xll.ECONOMATICA(Portafolios!$F$19,"Return",$P$9,$B$1)/100)+1)*100,G737))</f>
        <v/>
      </c>
      <c r="S737" s="1" t="str" cm="1">
        <f t="array" ref="S737">IF(IF($E737&gt;Ficha!$R$1,"",H737)=0,"",IF($E737&gt;Ficha!$R$1,((_xll.ECONOMATICA(Portafolios!$J$19,"Return",$P$9,$B$1)/100)+1)*100,H737))</f>
        <v/>
      </c>
      <c r="T737" s="1" t="str" cm="1">
        <f t="array" ref="T737">IF(IF($E737&gt;Ficha!$R$1,"",I737)=0,"",IF($E737&gt;Ficha!$R$1,((_xll.ECONOMATICA(Estrategia!A748,"Return",$P$9,$B$1)/100)+1)*100,I737))</f>
        <v/>
      </c>
      <c r="U737" s="1" t="str" cm="1">
        <f t="array" ref="U737">IF(IF($E737&gt;Ficha!$R$1,"",J737)=0,"",IF($E737&gt;Ficha!$R$1,((_xll.ECONOMATICA($U$7,"Return",$P$9,$B$1)/100)+1)*100,J737))</f>
        <v/>
      </c>
      <c r="V737" s="1" t="str">
        <f>IF(IF($E$9&gt;Ficha!$R$1,"",K737)=0,"",IF($E$9&gt;Ficha!$R$1,"",K737))</f>
        <v/>
      </c>
    </row>
    <row r="738" spans="5:22" x14ac:dyDescent="0.3">
      <c r="E738" s="34"/>
      <c r="L738" s="30" t="str">
        <f t="shared" si="49"/>
        <v/>
      </c>
      <c r="M738" s="1" t="str">
        <f t="shared" si="50"/>
        <v/>
      </c>
      <c r="N738" s="1" t="str">
        <f t="shared" si="51"/>
        <v/>
      </c>
      <c r="O738" s="1" t="str">
        <f t="shared" si="52"/>
        <v/>
      </c>
      <c r="P738" s="34" t="str">
        <f>IF(IF(E738&gt;Ficha!$R$1,"",E738)=0,"",IF(E738&gt;Ficha!$R$1,Ficha!$R$1,E738))</f>
        <v/>
      </c>
      <c r="Q738" s="1" t="str" cm="1">
        <f t="array" ref="Q738">IF(IF($E738&gt;Ficha!$R$1,"",F738)=0,"",IF($E738&gt;Ficha!$R$1,((_xll.ECONOMATICA(Portafolios!$B$19,"Return",$P$9,$B$1)/100)+1)*100,F738))</f>
        <v/>
      </c>
      <c r="R738" s="1" t="str" cm="1">
        <f t="array" ref="R738">IF(IF($E738&gt;Ficha!$R$1,"",G738)=0,"",IF($E738&gt;Ficha!$R$1,((_xll.ECONOMATICA(Portafolios!$F$19,"Return",$P$9,$B$1)/100)+1)*100,G738))</f>
        <v/>
      </c>
      <c r="S738" s="1" t="str" cm="1">
        <f t="array" ref="S738">IF(IF($E738&gt;Ficha!$R$1,"",H738)=0,"",IF($E738&gt;Ficha!$R$1,((_xll.ECONOMATICA(Portafolios!$J$19,"Return",$P$9,$B$1)/100)+1)*100,H738))</f>
        <v/>
      </c>
      <c r="T738" s="1" t="str" cm="1">
        <f t="array" ref="T738">IF(IF($E738&gt;Ficha!$R$1,"",I738)=0,"",IF($E738&gt;Ficha!$R$1,((_xll.ECONOMATICA(Estrategia!A749,"Return",$P$9,$B$1)/100)+1)*100,I738))</f>
        <v/>
      </c>
      <c r="U738" s="1" t="str" cm="1">
        <f t="array" ref="U738">IF(IF($E738&gt;Ficha!$R$1,"",J738)=0,"",IF($E738&gt;Ficha!$R$1,((_xll.ECONOMATICA($U$7,"Return",$P$9,$B$1)/100)+1)*100,J738))</f>
        <v/>
      </c>
      <c r="V738" s="1" t="str">
        <f>IF(IF($E$9&gt;Ficha!$R$1,"",K738)=0,"",IF($E$9&gt;Ficha!$R$1,"",K738))</f>
        <v/>
      </c>
    </row>
    <row r="739" spans="5:22" x14ac:dyDescent="0.3">
      <c r="E739" s="34"/>
      <c r="L739" s="30" t="str">
        <f t="shared" si="49"/>
        <v/>
      </c>
      <c r="M739" s="1" t="str">
        <f t="shared" si="50"/>
        <v/>
      </c>
      <c r="N739" s="1" t="str">
        <f t="shared" si="51"/>
        <v/>
      </c>
      <c r="O739" s="1" t="str">
        <f t="shared" si="52"/>
        <v/>
      </c>
      <c r="P739" s="34" t="str">
        <f>IF(IF(E739&gt;Ficha!$R$1,"",E739)=0,"",IF(E739&gt;Ficha!$R$1,Ficha!$R$1,E739))</f>
        <v/>
      </c>
      <c r="Q739" s="1" t="str" cm="1">
        <f t="array" ref="Q739">IF(IF($E739&gt;Ficha!$R$1,"",F739)=0,"",IF($E739&gt;Ficha!$R$1,((_xll.ECONOMATICA(Portafolios!$B$19,"Return",$P$9,$B$1)/100)+1)*100,F739))</f>
        <v/>
      </c>
      <c r="R739" s="1" t="str" cm="1">
        <f t="array" ref="R739">IF(IF($E739&gt;Ficha!$R$1,"",G739)=0,"",IF($E739&gt;Ficha!$R$1,((_xll.ECONOMATICA(Portafolios!$F$19,"Return",$P$9,$B$1)/100)+1)*100,G739))</f>
        <v/>
      </c>
      <c r="S739" s="1" t="str" cm="1">
        <f t="array" ref="S739">IF(IF($E739&gt;Ficha!$R$1,"",H739)=0,"",IF($E739&gt;Ficha!$R$1,((_xll.ECONOMATICA(Portafolios!$J$19,"Return",$P$9,$B$1)/100)+1)*100,H739))</f>
        <v/>
      </c>
      <c r="T739" s="1" t="str" cm="1">
        <f t="array" ref="T739">IF(IF($E739&gt;Ficha!$R$1,"",I739)=0,"",IF($E739&gt;Ficha!$R$1,((_xll.ECONOMATICA(Estrategia!A750,"Return",$P$9,$B$1)/100)+1)*100,I739))</f>
        <v/>
      </c>
      <c r="U739" s="1" t="str" cm="1">
        <f t="array" ref="U739">IF(IF($E739&gt;Ficha!$R$1,"",J739)=0,"",IF($E739&gt;Ficha!$R$1,((_xll.ECONOMATICA($U$7,"Return",$P$9,$B$1)/100)+1)*100,J739))</f>
        <v/>
      </c>
      <c r="V739" s="1" t="str">
        <f>IF(IF($E$9&gt;Ficha!$R$1,"",K739)=0,"",IF($E$9&gt;Ficha!$R$1,"",K739))</f>
        <v/>
      </c>
    </row>
    <row r="740" spans="5:22" x14ac:dyDescent="0.3">
      <c r="E740" s="34"/>
      <c r="L740" s="30" t="str">
        <f t="shared" si="49"/>
        <v/>
      </c>
      <c r="M740" s="1" t="str">
        <f t="shared" si="50"/>
        <v/>
      </c>
      <c r="N740" s="1" t="str">
        <f t="shared" si="51"/>
        <v/>
      </c>
      <c r="O740" s="1" t="str">
        <f t="shared" si="52"/>
        <v/>
      </c>
      <c r="P740" s="34" t="str">
        <f>IF(IF(E740&gt;Ficha!$R$1,"",E740)=0,"",IF(E740&gt;Ficha!$R$1,Ficha!$R$1,E740))</f>
        <v/>
      </c>
      <c r="Q740" s="1" t="str" cm="1">
        <f t="array" ref="Q740">IF(IF($E740&gt;Ficha!$R$1,"",F740)=0,"",IF($E740&gt;Ficha!$R$1,((_xll.ECONOMATICA(Portafolios!$B$19,"Return",$P$9,$B$1)/100)+1)*100,F740))</f>
        <v/>
      </c>
      <c r="R740" s="1" t="str" cm="1">
        <f t="array" ref="R740">IF(IF($E740&gt;Ficha!$R$1,"",G740)=0,"",IF($E740&gt;Ficha!$R$1,((_xll.ECONOMATICA(Portafolios!$F$19,"Return",$P$9,$B$1)/100)+1)*100,G740))</f>
        <v/>
      </c>
      <c r="S740" s="1" t="str" cm="1">
        <f t="array" ref="S740">IF(IF($E740&gt;Ficha!$R$1,"",H740)=0,"",IF($E740&gt;Ficha!$R$1,((_xll.ECONOMATICA(Portafolios!$J$19,"Return",$P$9,$B$1)/100)+1)*100,H740))</f>
        <v/>
      </c>
      <c r="T740" s="1" t="str" cm="1">
        <f t="array" ref="T740">IF(IF($E740&gt;Ficha!$R$1,"",I740)=0,"",IF($E740&gt;Ficha!$R$1,((_xll.ECONOMATICA(Estrategia!A751,"Return",$P$9,$B$1)/100)+1)*100,I740))</f>
        <v/>
      </c>
      <c r="U740" s="1" t="str" cm="1">
        <f t="array" ref="U740">IF(IF($E740&gt;Ficha!$R$1,"",J740)=0,"",IF($E740&gt;Ficha!$R$1,((_xll.ECONOMATICA($U$7,"Return",$P$9,$B$1)/100)+1)*100,J740))</f>
        <v/>
      </c>
      <c r="V740" s="1" t="str">
        <f>IF(IF($E$9&gt;Ficha!$R$1,"",K740)=0,"",IF($E$9&gt;Ficha!$R$1,"",K740))</f>
        <v/>
      </c>
    </row>
    <row r="741" spans="5:22" x14ac:dyDescent="0.3">
      <c r="E741" s="34"/>
      <c r="L741" s="30" t="str">
        <f t="shared" si="49"/>
        <v/>
      </c>
      <c r="M741" s="1" t="str">
        <f t="shared" si="50"/>
        <v/>
      </c>
      <c r="N741" s="1" t="str">
        <f t="shared" si="51"/>
        <v/>
      </c>
      <c r="O741" s="1" t="str">
        <f t="shared" si="52"/>
        <v/>
      </c>
      <c r="P741" s="34" t="str">
        <f>IF(IF(E741&gt;Ficha!$R$1,"",E741)=0,"",IF(E741&gt;Ficha!$R$1,Ficha!$R$1,E741))</f>
        <v/>
      </c>
      <c r="Q741" s="1" t="str" cm="1">
        <f t="array" ref="Q741">IF(IF($E741&gt;Ficha!$R$1,"",F741)=0,"",IF($E741&gt;Ficha!$R$1,((_xll.ECONOMATICA(Portafolios!$B$19,"Return",$P$9,$B$1)/100)+1)*100,F741))</f>
        <v/>
      </c>
      <c r="R741" s="1" t="str" cm="1">
        <f t="array" ref="R741">IF(IF($E741&gt;Ficha!$R$1,"",G741)=0,"",IF($E741&gt;Ficha!$R$1,((_xll.ECONOMATICA(Portafolios!$F$19,"Return",$P$9,$B$1)/100)+1)*100,G741))</f>
        <v/>
      </c>
      <c r="S741" s="1" t="str" cm="1">
        <f t="array" ref="S741">IF(IF($E741&gt;Ficha!$R$1,"",H741)=0,"",IF($E741&gt;Ficha!$R$1,((_xll.ECONOMATICA(Portafolios!$J$19,"Return",$P$9,$B$1)/100)+1)*100,H741))</f>
        <v/>
      </c>
      <c r="T741" s="1" t="str" cm="1">
        <f t="array" ref="T741">IF(IF($E741&gt;Ficha!$R$1,"",I741)=0,"",IF($E741&gt;Ficha!$R$1,((_xll.ECONOMATICA(Estrategia!A752,"Return",$P$9,$B$1)/100)+1)*100,I741))</f>
        <v/>
      </c>
      <c r="U741" s="1" t="str" cm="1">
        <f t="array" ref="U741">IF(IF($E741&gt;Ficha!$R$1,"",J741)=0,"",IF($E741&gt;Ficha!$R$1,((_xll.ECONOMATICA($U$7,"Return",$P$9,$B$1)/100)+1)*100,J741))</f>
        <v/>
      </c>
      <c r="V741" s="1" t="str">
        <f>IF(IF($E$9&gt;Ficha!$R$1,"",K741)=0,"",IF($E$9&gt;Ficha!$R$1,"",K741))</f>
        <v/>
      </c>
    </row>
    <row r="742" spans="5:22" x14ac:dyDescent="0.3">
      <c r="E742" s="34"/>
      <c r="L742" s="30" t="str">
        <f t="shared" si="49"/>
        <v/>
      </c>
      <c r="M742" s="1" t="str">
        <f t="shared" si="50"/>
        <v/>
      </c>
      <c r="N742" s="1" t="str">
        <f t="shared" si="51"/>
        <v/>
      </c>
      <c r="O742" s="1" t="str">
        <f t="shared" si="52"/>
        <v/>
      </c>
      <c r="P742" s="34" t="str">
        <f>IF(IF(E742&gt;Ficha!$R$1,"",E742)=0,"",IF(E742&gt;Ficha!$R$1,Ficha!$R$1,E742))</f>
        <v/>
      </c>
      <c r="Q742" s="1" t="str" cm="1">
        <f t="array" ref="Q742">IF(IF($E742&gt;Ficha!$R$1,"",F742)=0,"",IF($E742&gt;Ficha!$R$1,((_xll.ECONOMATICA(Portafolios!$B$19,"Return",$P$9,$B$1)/100)+1)*100,F742))</f>
        <v/>
      </c>
      <c r="R742" s="1" t="str" cm="1">
        <f t="array" ref="R742">IF(IF($E742&gt;Ficha!$R$1,"",G742)=0,"",IF($E742&gt;Ficha!$R$1,((_xll.ECONOMATICA(Portafolios!$F$19,"Return",$P$9,$B$1)/100)+1)*100,G742))</f>
        <v/>
      </c>
      <c r="S742" s="1" t="str" cm="1">
        <f t="array" ref="S742">IF(IF($E742&gt;Ficha!$R$1,"",H742)=0,"",IF($E742&gt;Ficha!$R$1,((_xll.ECONOMATICA(Portafolios!$J$19,"Return",$P$9,$B$1)/100)+1)*100,H742))</f>
        <v/>
      </c>
      <c r="T742" s="1" t="str" cm="1">
        <f t="array" ref="T742">IF(IF($E742&gt;Ficha!$R$1,"",I742)=0,"",IF($E742&gt;Ficha!$R$1,((_xll.ECONOMATICA(Estrategia!A753,"Return",$P$9,$B$1)/100)+1)*100,I742))</f>
        <v/>
      </c>
      <c r="U742" s="1" t="str" cm="1">
        <f t="array" ref="U742">IF(IF($E742&gt;Ficha!$R$1,"",J742)=0,"",IF($E742&gt;Ficha!$R$1,((_xll.ECONOMATICA($U$7,"Return",$P$9,$B$1)/100)+1)*100,J742))</f>
        <v/>
      </c>
      <c r="V742" s="1" t="str">
        <f>IF(IF($E$9&gt;Ficha!$R$1,"",K742)=0,"",IF($E$9&gt;Ficha!$R$1,"",K742))</f>
        <v/>
      </c>
    </row>
    <row r="743" spans="5:22" x14ac:dyDescent="0.3">
      <c r="E743" s="34"/>
      <c r="L743" s="30" t="str">
        <f t="shared" si="49"/>
        <v/>
      </c>
      <c r="M743" s="1" t="str">
        <f t="shared" si="50"/>
        <v/>
      </c>
      <c r="N743" s="1" t="str">
        <f t="shared" si="51"/>
        <v/>
      </c>
      <c r="O743" s="1" t="str">
        <f t="shared" si="52"/>
        <v/>
      </c>
      <c r="P743" s="34" t="str">
        <f>IF(IF(E743&gt;Ficha!$R$1,"",E743)=0,"",IF(E743&gt;Ficha!$R$1,Ficha!$R$1,E743))</f>
        <v/>
      </c>
      <c r="Q743" s="1" t="str" cm="1">
        <f t="array" ref="Q743">IF(IF($E743&gt;Ficha!$R$1,"",F743)=0,"",IF($E743&gt;Ficha!$R$1,((_xll.ECONOMATICA(Portafolios!$B$19,"Return",$P$9,$B$1)/100)+1)*100,F743))</f>
        <v/>
      </c>
      <c r="R743" s="1" t="str" cm="1">
        <f t="array" ref="R743">IF(IF($E743&gt;Ficha!$R$1,"",G743)=0,"",IF($E743&gt;Ficha!$R$1,((_xll.ECONOMATICA(Portafolios!$F$19,"Return",$P$9,$B$1)/100)+1)*100,G743))</f>
        <v/>
      </c>
      <c r="S743" s="1" t="str" cm="1">
        <f t="array" ref="S743">IF(IF($E743&gt;Ficha!$R$1,"",H743)=0,"",IF($E743&gt;Ficha!$R$1,((_xll.ECONOMATICA(Portafolios!$J$19,"Return",$P$9,$B$1)/100)+1)*100,H743))</f>
        <v/>
      </c>
      <c r="T743" s="1" t="str" cm="1">
        <f t="array" ref="T743">IF(IF($E743&gt;Ficha!$R$1,"",I743)=0,"",IF($E743&gt;Ficha!$R$1,((_xll.ECONOMATICA(Estrategia!A754,"Return",$P$9,$B$1)/100)+1)*100,I743))</f>
        <v/>
      </c>
      <c r="U743" s="1" t="str" cm="1">
        <f t="array" ref="U743">IF(IF($E743&gt;Ficha!$R$1,"",J743)=0,"",IF($E743&gt;Ficha!$R$1,((_xll.ECONOMATICA($U$7,"Return",$P$9,$B$1)/100)+1)*100,J743))</f>
        <v/>
      </c>
      <c r="V743" s="1" t="str">
        <f>IF(IF($E$9&gt;Ficha!$R$1,"",K743)=0,"",IF($E$9&gt;Ficha!$R$1,"",K743))</f>
        <v/>
      </c>
    </row>
    <row r="744" spans="5:22" x14ac:dyDescent="0.3">
      <c r="E744" s="34"/>
      <c r="L744" s="30" t="str">
        <f t="shared" si="49"/>
        <v/>
      </c>
      <c r="M744" s="1" t="str">
        <f t="shared" si="50"/>
        <v/>
      </c>
      <c r="N744" s="1" t="str">
        <f t="shared" si="51"/>
        <v/>
      </c>
      <c r="O744" s="1" t="str">
        <f t="shared" si="52"/>
        <v/>
      </c>
      <c r="P744" s="34" t="str">
        <f>IF(IF(E744&gt;Ficha!$R$1,"",E744)=0,"",IF(E744&gt;Ficha!$R$1,Ficha!$R$1,E744))</f>
        <v/>
      </c>
      <c r="Q744" s="1" t="str" cm="1">
        <f t="array" ref="Q744">IF(IF($E744&gt;Ficha!$R$1,"",F744)=0,"",IF($E744&gt;Ficha!$R$1,((_xll.ECONOMATICA(Portafolios!$B$19,"Return",$P$9,$B$1)/100)+1)*100,F744))</f>
        <v/>
      </c>
      <c r="R744" s="1" t="str" cm="1">
        <f t="array" ref="R744">IF(IF($E744&gt;Ficha!$R$1,"",G744)=0,"",IF($E744&gt;Ficha!$R$1,((_xll.ECONOMATICA(Portafolios!$F$19,"Return",$P$9,$B$1)/100)+1)*100,G744))</f>
        <v/>
      </c>
      <c r="S744" s="1" t="str" cm="1">
        <f t="array" ref="S744">IF(IF($E744&gt;Ficha!$R$1,"",H744)=0,"",IF($E744&gt;Ficha!$R$1,((_xll.ECONOMATICA(Portafolios!$J$19,"Return",$P$9,$B$1)/100)+1)*100,H744))</f>
        <v/>
      </c>
      <c r="T744" s="1" t="str" cm="1">
        <f t="array" ref="T744">IF(IF($E744&gt;Ficha!$R$1,"",I744)=0,"",IF($E744&gt;Ficha!$R$1,((_xll.ECONOMATICA(Estrategia!A755,"Return",$P$9,$B$1)/100)+1)*100,I744))</f>
        <v/>
      </c>
      <c r="U744" s="1" t="str" cm="1">
        <f t="array" ref="U744">IF(IF($E744&gt;Ficha!$R$1,"",J744)=0,"",IF($E744&gt;Ficha!$R$1,((_xll.ECONOMATICA($U$7,"Return",$P$9,$B$1)/100)+1)*100,J744))</f>
        <v/>
      </c>
      <c r="V744" s="1" t="str">
        <f>IF(IF($E$9&gt;Ficha!$R$1,"",K744)=0,"",IF($E$9&gt;Ficha!$R$1,"",K744))</f>
        <v/>
      </c>
    </row>
    <row r="745" spans="5:22" x14ac:dyDescent="0.3">
      <c r="E745" s="34"/>
      <c r="L745" s="30" t="str">
        <f t="shared" si="49"/>
        <v/>
      </c>
      <c r="M745" s="1" t="str">
        <f t="shared" si="50"/>
        <v/>
      </c>
      <c r="N745" s="1" t="str">
        <f t="shared" si="51"/>
        <v/>
      </c>
      <c r="O745" s="1" t="str">
        <f t="shared" si="52"/>
        <v/>
      </c>
      <c r="P745" s="34" t="str">
        <f>IF(IF(E745&gt;Ficha!$R$1,"",E745)=0,"",IF(E745&gt;Ficha!$R$1,Ficha!$R$1,E745))</f>
        <v/>
      </c>
      <c r="Q745" s="1" t="str" cm="1">
        <f t="array" ref="Q745">IF(IF($E745&gt;Ficha!$R$1,"",F745)=0,"",IF($E745&gt;Ficha!$R$1,((_xll.ECONOMATICA(Portafolios!$B$19,"Return",$P$9,$B$1)/100)+1)*100,F745))</f>
        <v/>
      </c>
      <c r="R745" s="1" t="str" cm="1">
        <f t="array" ref="R745">IF(IF($E745&gt;Ficha!$R$1,"",G745)=0,"",IF($E745&gt;Ficha!$R$1,((_xll.ECONOMATICA(Portafolios!$F$19,"Return",$P$9,$B$1)/100)+1)*100,G745))</f>
        <v/>
      </c>
      <c r="S745" s="1" t="str" cm="1">
        <f t="array" ref="S745">IF(IF($E745&gt;Ficha!$R$1,"",H745)=0,"",IF($E745&gt;Ficha!$R$1,((_xll.ECONOMATICA(Portafolios!$J$19,"Return",$P$9,$B$1)/100)+1)*100,H745))</f>
        <v/>
      </c>
      <c r="T745" s="1" t="str" cm="1">
        <f t="array" ref="T745">IF(IF($E745&gt;Ficha!$R$1,"",I745)=0,"",IF($E745&gt;Ficha!$R$1,((_xll.ECONOMATICA(Estrategia!A756,"Return",$P$9,$B$1)/100)+1)*100,I745))</f>
        <v/>
      </c>
      <c r="U745" s="1" t="str" cm="1">
        <f t="array" ref="U745">IF(IF($E745&gt;Ficha!$R$1,"",J745)=0,"",IF($E745&gt;Ficha!$R$1,((_xll.ECONOMATICA($U$7,"Return",$P$9,$B$1)/100)+1)*100,J745))</f>
        <v/>
      </c>
      <c r="V745" s="1" t="str">
        <f>IF(IF($E$9&gt;Ficha!$R$1,"",K745)=0,"",IF($E$9&gt;Ficha!$R$1,"",K745))</f>
        <v/>
      </c>
    </row>
    <row r="746" spans="5:22" x14ac:dyDescent="0.3">
      <c r="E746" s="34"/>
      <c r="L746" s="30" t="str">
        <f t="shared" si="49"/>
        <v/>
      </c>
      <c r="M746" s="1" t="str">
        <f t="shared" si="50"/>
        <v/>
      </c>
      <c r="N746" s="1" t="str">
        <f t="shared" si="51"/>
        <v/>
      </c>
      <c r="O746" s="1" t="str">
        <f t="shared" si="52"/>
        <v/>
      </c>
      <c r="P746" s="34" t="str">
        <f>IF(IF(E746&gt;Ficha!$R$1,"",E746)=0,"",IF(E746&gt;Ficha!$R$1,Ficha!$R$1,E746))</f>
        <v/>
      </c>
      <c r="Q746" s="1" t="str" cm="1">
        <f t="array" ref="Q746">IF(IF($E746&gt;Ficha!$R$1,"",F746)=0,"",IF($E746&gt;Ficha!$R$1,((_xll.ECONOMATICA(Portafolios!$B$19,"Return",$P$9,$B$1)/100)+1)*100,F746))</f>
        <v/>
      </c>
      <c r="R746" s="1" t="str" cm="1">
        <f t="array" ref="R746">IF(IF($E746&gt;Ficha!$R$1,"",G746)=0,"",IF($E746&gt;Ficha!$R$1,((_xll.ECONOMATICA(Portafolios!$F$19,"Return",$P$9,$B$1)/100)+1)*100,G746))</f>
        <v/>
      </c>
      <c r="S746" s="1" t="str" cm="1">
        <f t="array" ref="S746">IF(IF($E746&gt;Ficha!$R$1,"",H746)=0,"",IF($E746&gt;Ficha!$R$1,((_xll.ECONOMATICA(Portafolios!$J$19,"Return",$P$9,$B$1)/100)+1)*100,H746))</f>
        <v/>
      </c>
      <c r="T746" s="1" t="str" cm="1">
        <f t="array" ref="T746">IF(IF($E746&gt;Ficha!$R$1,"",I746)=0,"",IF($E746&gt;Ficha!$R$1,((_xll.ECONOMATICA(Estrategia!A757,"Return",$P$9,$B$1)/100)+1)*100,I746))</f>
        <v/>
      </c>
      <c r="U746" s="1" t="str" cm="1">
        <f t="array" ref="U746">IF(IF($E746&gt;Ficha!$R$1,"",J746)=0,"",IF($E746&gt;Ficha!$R$1,((_xll.ECONOMATICA($U$7,"Return",$P$9,$B$1)/100)+1)*100,J746))</f>
        <v/>
      </c>
      <c r="V746" s="1" t="str">
        <f>IF(IF($E$9&gt;Ficha!$R$1,"",K746)=0,"",IF($E$9&gt;Ficha!$R$1,"",K746))</f>
        <v/>
      </c>
    </row>
    <row r="747" spans="5:22" x14ac:dyDescent="0.3">
      <c r="E747" s="34"/>
      <c r="L747" s="30" t="str">
        <f t="shared" si="49"/>
        <v/>
      </c>
      <c r="M747" s="1" t="str">
        <f t="shared" si="50"/>
        <v/>
      </c>
      <c r="N747" s="1" t="str">
        <f t="shared" si="51"/>
        <v/>
      </c>
      <c r="O747" s="1" t="str">
        <f t="shared" si="52"/>
        <v/>
      </c>
      <c r="P747" s="34" t="str">
        <f>IF(IF(E747&gt;Ficha!$R$1,"",E747)=0,"",IF(E747&gt;Ficha!$R$1,Ficha!$R$1,E747))</f>
        <v/>
      </c>
      <c r="Q747" s="1" t="str" cm="1">
        <f t="array" ref="Q747">IF(IF($E747&gt;Ficha!$R$1,"",F747)=0,"",IF($E747&gt;Ficha!$R$1,((_xll.ECONOMATICA(Portafolios!$B$19,"Return",$P$9,$B$1)/100)+1)*100,F747))</f>
        <v/>
      </c>
      <c r="R747" s="1" t="str" cm="1">
        <f t="array" ref="R747">IF(IF($E747&gt;Ficha!$R$1,"",G747)=0,"",IF($E747&gt;Ficha!$R$1,((_xll.ECONOMATICA(Portafolios!$F$19,"Return",$P$9,$B$1)/100)+1)*100,G747))</f>
        <v/>
      </c>
      <c r="S747" s="1" t="str" cm="1">
        <f t="array" ref="S747">IF(IF($E747&gt;Ficha!$R$1,"",H747)=0,"",IF($E747&gt;Ficha!$R$1,((_xll.ECONOMATICA(Portafolios!$J$19,"Return",$P$9,$B$1)/100)+1)*100,H747))</f>
        <v/>
      </c>
      <c r="T747" s="1" t="str" cm="1">
        <f t="array" ref="T747">IF(IF($E747&gt;Ficha!$R$1,"",I747)=0,"",IF($E747&gt;Ficha!$R$1,((_xll.ECONOMATICA(Estrategia!A758,"Return",$P$9,$B$1)/100)+1)*100,I747))</f>
        <v/>
      </c>
      <c r="U747" s="1" t="str" cm="1">
        <f t="array" ref="U747">IF(IF($E747&gt;Ficha!$R$1,"",J747)=0,"",IF($E747&gt;Ficha!$R$1,((_xll.ECONOMATICA($U$7,"Return",$P$9,$B$1)/100)+1)*100,J747))</f>
        <v/>
      </c>
      <c r="V747" s="1" t="str">
        <f>IF(IF($E$9&gt;Ficha!$R$1,"",K747)=0,"",IF($E$9&gt;Ficha!$R$1,"",K747))</f>
        <v/>
      </c>
    </row>
    <row r="748" spans="5:22" x14ac:dyDescent="0.3">
      <c r="E748" s="34"/>
      <c r="L748" s="30" t="str">
        <f t="shared" si="49"/>
        <v/>
      </c>
      <c r="M748" s="1" t="str">
        <f t="shared" si="50"/>
        <v/>
      </c>
      <c r="N748" s="1" t="str">
        <f t="shared" si="51"/>
        <v/>
      </c>
      <c r="O748" s="1" t="str">
        <f t="shared" si="52"/>
        <v/>
      </c>
      <c r="P748" s="34" t="str">
        <f>IF(IF(E748&gt;Ficha!$R$1,"",E748)=0,"",IF(E748&gt;Ficha!$R$1,Ficha!$R$1,E748))</f>
        <v/>
      </c>
      <c r="Q748" s="1" t="str" cm="1">
        <f t="array" ref="Q748">IF(IF($E748&gt;Ficha!$R$1,"",F748)=0,"",IF($E748&gt;Ficha!$R$1,((_xll.ECONOMATICA(Portafolios!$B$19,"Return",$P$9,$B$1)/100)+1)*100,F748))</f>
        <v/>
      </c>
      <c r="R748" s="1" t="str" cm="1">
        <f t="array" ref="R748">IF(IF($E748&gt;Ficha!$R$1,"",G748)=0,"",IF($E748&gt;Ficha!$R$1,((_xll.ECONOMATICA(Portafolios!$F$19,"Return",$P$9,$B$1)/100)+1)*100,G748))</f>
        <v/>
      </c>
      <c r="S748" s="1" t="str" cm="1">
        <f t="array" ref="S748">IF(IF($E748&gt;Ficha!$R$1,"",H748)=0,"",IF($E748&gt;Ficha!$R$1,((_xll.ECONOMATICA(Portafolios!$J$19,"Return",$P$9,$B$1)/100)+1)*100,H748))</f>
        <v/>
      </c>
      <c r="T748" s="1" t="str" cm="1">
        <f t="array" ref="T748">IF(IF($E748&gt;Ficha!$R$1,"",I748)=0,"",IF($E748&gt;Ficha!$R$1,((_xll.ECONOMATICA(Estrategia!A759,"Return",$P$9,$B$1)/100)+1)*100,I748))</f>
        <v/>
      </c>
      <c r="U748" s="1" t="str" cm="1">
        <f t="array" ref="U748">IF(IF($E748&gt;Ficha!$R$1,"",J748)=0,"",IF($E748&gt;Ficha!$R$1,((_xll.ECONOMATICA($U$7,"Return",$P$9,$B$1)/100)+1)*100,J748))</f>
        <v/>
      </c>
      <c r="V748" s="1" t="str">
        <f>IF(IF($E$9&gt;Ficha!$R$1,"",K748)=0,"",IF($E$9&gt;Ficha!$R$1,"",K748))</f>
        <v/>
      </c>
    </row>
    <row r="749" spans="5:22" x14ac:dyDescent="0.3">
      <c r="E749" s="34"/>
      <c r="L749" s="30" t="str">
        <f t="shared" si="49"/>
        <v/>
      </c>
      <c r="M749" s="1" t="str">
        <f t="shared" si="50"/>
        <v/>
      </c>
      <c r="N749" s="1" t="str">
        <f t="shared" si="51"/>
        <v/>
      </c>
      <c r="O749" s="1" t="str">
        <f t="shared" si="52"/>
        <v/>
      </c>
      <c r="P749" s="34" t="str">
        <f>IF(IF(E749&gt;Ficha!$R$1,"",E749)=0,"",IF(E749&gt;Ficha!$R$1,Ficha!$R$1,E749))</f>
        <v/>
      </c>
      <c r="Q749" s="1" t="str" cm="1">
        <f t="array" ref="Q749">IF(IF($E749&gt;Ficha!$R$1,"",F749)=0,"",IF($E749&gt;Ficha!$R$1,((_xll.ECONOMATICA(Portafolios!$B$19,"Return",$P$9,$B$1)/100)+1)*100,F749))</f>
        <v/>
      </c>
      <c r="R749" s="1" t="str" cm="1">
        <f t="array" ref="R749">IF(IF($E749&gt;Ficha!$R$1,"",G749)=0,"",IF($E749&gt;Ficha!$R$1,((_xll.ECONOMATICA(Portafolios!$F$19,"Return",$P$9,$B$1)/100)+1)*100,G749))</f>
        <v/>
      </c>
      <c r="S749" s="1" t="str" cm="1">
        <f t="array" ref="S749">IF(IF($E749&gt;Ficha!$R$1,"",H749)=0,"",IF($E749&gt;Ficha!$R$1,((_xll.ECONOMATICA(Portafolios!$J$19,"Return",$P$9,$B$1)/100)+1)*100,H749))</f>
        <v/>
      </c>
      <c r="T749" s="1" t="str" cm="1">
        <f t="array" ref="T749">IF(IF($E749&gt;Ficha!$R$1,"",I749)=0,"",IF($E749&gt;Ficha!$R$1,((_xll.ECONOMATICA(Estrategia!A760,"Return",$P$9,$B$1)/100)+1)*100,I749))</f>
        <v/>
      </c>
      <c r="U749" s="1" t="str" cm="1">
        <f t="array" ref="U749">IF(IF($E749&gt;Ficha!$R$1,"",J749)=0,"",IF($E749&gt;Ficha!$R$1,((_xll.ECONOMATICA($U$7,"Return",$P$9,$B$1)/100)+1)*100,J749))</f>
        <v/>
      </c>
      <c r="V749" s="1" t="str">
        <f>IF(IF($E$9&gt;Ficha!$R$1,"",K749)=0,"",IF($E$9&gt;Ficha!$R$1,"",K749))</f>
        <v/>
      </c>
    </row>
    <row r="750" spans="5:22" x14ac:dyDescent="0.3">
      <c r="E750" s="34"/>
      <c r="L750" s="30" t="str">
        <f t="shared" si="49"/>
        <v/>
      </c>
      <c r="M750" s="1" t="str">
        <f t="shared" si="50"/>
        <v/>
      </c>
      <c r="N750" s="1" t="str">
        <f t="shared" si="51"/>
        <v/>
      </c>
      <c r="O750" s="1" t="str">
        <f t="shared" si="52"/>
        <v/>
      </c>
      <c r="P750" s="34" t="str">
        <f>IF(IF(E750&gt;Ficha!$R$1,"",E750)=0,"",IF(E750&gt;Ficha!$R$1,Ficha!$R$1,E750))</f>
        <v/>
      </c>
      <c r="Q750" s="1" t="str" cm="1">
        <f t="array" ref="Q750">IF(IF($E750&gt;Ficha!$R$1,"",F750)=0,"",IF($E750&gt;Ficha!$R$1,((_xll.ECONOMATICA(Portafolios!$B$19,"Return",$P$9,$B$1)/100)+1)*100,F750))</f>
        <v/>
      </c>
      <c r="R750" s="1" t="str" cm="1">
        <f t="array" ref="R750">IF(IF($E750&gt;Ficha!$R$1,"",G750)=0,"",IF($E750&gt;Ficha!$R$1,((_xll.ECONOMATICA(Portafolios!$F$19,"Return",$P$9,$B$1)/100)+1)*100,G750))</f>
        <v/>
      </c>
      <c r="S750" s="1" t="str" cm="1">
        <f t="array" ref="S750">IF(IF($E750&gt;Ficha!$R$1,"",H750)=0,"",IF($E750&gt;Ficha!$R$1,((_xll.ECONOMATICA(Portafolios!$J$19,"Return",$P$9,$B$1)/100)+1)*100,H750))</f>
        <v/>
      </c>
      <c r="T750" s="1" t="str" cm="1">
        <f t="array" ref="T750">IF(IF($E750&gt;Ficha!$R$1,"",I750)=0,"",IF($E750&gt;Ficha!$R$1,((_xll.ECONOMATICA(Estrategia!A761,"Return",$P$9,$B$1)/100)+1)*100,I750))</f>
        <v/>
      </c>
      <c r="U750" s="1" t="str" cm="1">
        <f t="array" ref="U750">IF(IF($E750&gt;Ficha!$R$1,"",J750)=0,"",IF($E750&gt;Ficha!$R$1,((_xll.ECONOMATICA($U$7,"Return",$P$9,$B$1)/100)+1)*100,J750))</f>
        <v/>
      </c>
      <c r="V750" s="1" t="str">
        <f>IF(IF($E$9&gt;Ficha!$R$1,"",K750)=0,"",IF($E$9&gt;Ficha!$R$1,"",K750))</f>
        <v/>
      </c>
    </row>
    <row r="751" spans="5:22" x14ac:dyDescent="0.3">
      <c r="E751" s="34"/>
      <c r="L751" s="30" t="str">
        <f t="shared" si="49"/>
        <v/>
      </c>
      <c r="M751" s="1" t="str">
        <f t="shared" si="50"/>
        <v/>
      </c>
      <c r="N751" s="1" t="str">
        <f t="shared" si="51"/>
        <v/>
      </c>
      <c r="O751" s="1" t="str">
        <f t="shared" si="52"/>
        <v/>
      </c>
      <c r="P751" s="34" t="str">
        <f>IF(IF(E751&gt;Ficha!$R$1,"",E751)=0,"",IF(E751&gt;Ficha!$R$1,Ficha!$R$1,E751))</f>
        <v/>
      </c>
      <c r="Q751" s="1" t="str" cm="1">
        <f t="array" ref="Q751">IF(IF($E751&gt;Ficha!$R$1,"",F751)=0,"",IF($E751&gt;Ficha!$R$1,((_xll.ECONOMATICA(Portafolios!$B$19,"Return",$P$9,$B$1)/100)+1)*100,F751))</f>
        <v/>
      </c>
      <c r="R751" s="1" t="str" cm="1">
        <f t="array" ref="R751">IF(IF($E751&gt;Ficha!$R$1,"",G751)=0,"",IF($E751&gt;Ficha!$R$1,((_xll.ECONOMATICA(Portafolios!$F$19,"Return",$P$9,$B$1)/100)+1)*100,G751))</f>
        <v/>
      </c>
      <c r="S751" s="1" t="str" cm="1">
        <f t="array" ref="S751">IF(IF($E751&gt;Ficha!$R$1,"",H751)=0,"",IF($E751&gt;Ficha!$R$1,((_xll.ECONOMATICA(Portafolios!$J$19,"Return",$P$9,$B$1)/100)+1)*100,H751))</f>
        <v/>
      </c>
      <c r="T751" s="1" t="str" cm="1">
        <f t="array" ref="T751">IF(IF($E751&gt;Ficha!$R$1,"",I751)=0,"",IF($E751&gt;Ficha!$R$1,((_xll.ECONOMATICA(Estrategia!A762,"Return",$P$9,$B$1)/100)+1)*100,I751))</f>
        <v/>
      </c>
      <c r="U751" s="1" t="str" cm="1">
        <f t="array" ref="U751">IF(IF($E751&gt;Ficha!$R$1,"",J751)=0,"",IF($E751&gt;Ficha!$R$1,((_xll.ECONOMATICA($U$7,"Return",$P$9,$B$1)/100)+1)*100,J751))</f>
        <v/>
      </c>
      <c r="V751" s="1" t="str">
        <f>IF(IF($E$9&gt;Ficha!$R$1,"",K751)=0,"",IF($E$9&gt;Ficha!$R$1,"",K751))</f>
        <v/>
      </c>
    </row>
    <row r="752" spans="5:22" x14ac:dyDescent="0.3">
      <c r="E752" s="34"/>
      <c r="L752" s="30" t="str">
        <f t="shared" si="49"/>
        <v/>
      </c>
      <c r="M752" s="1" t="str">
        <f t="shared" si="50"/>
        <v/>
      </c>
      <c r="N752" s="1" t="str">
        <f t="shared" si="51"/>
        <v/>
      </c>
      <c r="O752" s="1" t="str">
        <f t="shared" si="52"/>
        <v/>
      </c>
      <c r="P752" s="34" t="str">
        <f>IF(IF(E752&gt;Ficha!$R$1,"",E752)=0,"",IF(E752&gt;Ficha!$R$1,Ficha!$R$1,E752))</f>
        <v/>
      </c>
      <c r="Q752" s="1" t="str" cm="1">
        <f t="array" ref="Q752">IF(IF($E752&gt;Ficha!$R$1,"",F752)=0,"",IF($E752&gt;Ficha!$R$1,((_xll.ECONOMATICA(Portafolios!$B$19,"Return",$P$9,$B$1)/100)+1)*100,F752))</f>
        <v/>
      </c>
      <c r="R752" s="1" t="str" cm="1">
        <f t="array" ref="R752">IF(IF($E752&gt;Ficha!$R$1,"",G752)=0,"",IF($E752&gt;Ficha!$R$1,((_xll.ECONOMATICA(Portafolios!$F$19,"Return",$P$9,$B$1)/100)+1)*100,G752))</f>
        <v/>
      </c>
      <c r="S752" s="1" t="str" cm="1">
        <f t="array" ref="S752">IF(IF($E752&gt;Ficha!$R$1,"",H752)=0,"",IF($E752&gt;Ficha!$R$1,((_xll.ECONOMATICA(Portafolios!$J$19,"Return",$P$9,$B$1)/100)+1)*100,H752))</f>
        <v/>
      </c>
      <c r="T752" s="1" t="str" cm="1">
        <f t="array" ref="T752">IF(IF($E752&gt;Ficha!$R$1,"",I752)=0,"",IF($E752&gt;Ficha!$R$1,((_xll.ECONOMATICA(Estrategia!A763,"Return",$P$9,$B$1)/100)+1)*100,I752))</f>
        <v/>
      </c>
      <c r="U752" s="1" t="str" cm="1">
        <f t="array" ref="U752">IF(IF($E752&gt;Ficha!$R$1,"",J752)=0,"",IF($E752&gt;Ficha!$R$1,((_xll.ECONOMATICA($U$7,"Return",$P$9,$B$1)/100)+1)*100,J752))</f>
        <v/>
      </c>
      <c r="V752" s="1" t="str">
        <f>IF(IF($E$9&gt;Ficha!$R$1,"",K752)=0,"",IF($E$9&gt;Ficha!$R$1,"",K752))</f>
        <v/>
      </c>
    </row>
    <row r="753" spans="5:22" x14ac:dyDescent="0.3">
      <c r="E753" s="34"/>
      <c r="L753" s="30" t="str">
        <f t="shared" si="49"/>
        <v/>
      </c>
      <c r="M753" s="1" t="str">
        <f t="shared" si="50"/>
        <v/>
      </c>
      <c r="N753" s="1" t="str">
        <f t="shared" si="51"/>
        <v/>
      </c>
      <c r="O753" s="1" t="str">
        <f t="shared" si="52"/>
        <v/>
      </c>
      <c r="P753" s="34" t="str">
        <f>IF(IF(E753&gt;Ficha!$R$1,"",E753)=0,"",IF(E753&gt;Ficha!$R$1,Ficha!$R$1,E753))</f>
        <v/>
      </c>
      <c r="Q753" s="1" t="str" cm="1">
        <f t="array" ref="Q753">IF(IF($E753&gt;Ficha!$R$1,"",F753)=0,"",IF($E753&gt;Ficha!$R$1,((_xll.ECONOMATICA(Portafolios!$B$19,"Return",$P$9,$B$1)/100)+1)*100,F753))</f>
        <v/>
      </c>
      <c r="R753" s="1" t="str" cm="1">
        <f t="array" ref="R753">IF(IF($E753&gt;Ficha!$R$1,"",G753)=0,"",IF($E753&gt;Ficha!$R$1,((_xll.ECONOMATICA(Portafolios!$F$19,"Return",$P$9,$B$1)/100)+1)*100,G753))</f>
        <v/>
      </c>
      <c r="S753" s="1" t="str" cm="1">
        <f t="array" ref="S753">IF(IF($E753&gt;Ficha!$R$1,"",H753)=0,"",IF($E753&gt;Ficha!$R$1,((_xll.ECONOMATICA(Portafolios!$J$19,"Return",$P$9,$B$1)/100)+1)*100,H753))</f>
        <v/>
      </c>
      <c r="T753" s="1" t="str" cm="1">
        <f t="array" ref="T753">IF(IF($E753&gt;Ficha!$R$1,"",I753)=0,"",IF($E753&gt;Ficha!$R$1,((_xll.ECONOMATICA(Estrategia!A764,"Return",$P$9,$B$1)/100)+1)*100,I753))</f>
        <v/>
      </c>
      <c r="U753" s="1" t="str" cm="1">
        <f t="array" ref="U753">IF(IF($E753&gt;Ficha!$R$1,"",J753)=0,"",IF($E753&gt;Ficha!$R$1,((_xll.ECONOMATICA($U$7,"Return",$P$9,$B$1)/100)+1)*100,J753))</f>
        <v/>
      </c>
      <c r="V753" s="1" t="str">
        <f>IF(IF($E$9&gt;Ficha!$R$1,"",K753)=0,"",IF($E$9&gt;Ficha!$R$1,"",K753))</f>
        <v/>
      </c>
    </row>
    <row r="754" spans="5:22" x14ac:dyDescent="0.3">
      <c r="E754" s="34"/>
      <c r="L754" s="30" t="str">
        <f t="shared" si="49"/>
        <v/>
      </c>
      <c r="M754" s="1" t="str">
        <f t="shared" si="50"/>
        <v/>
      </c>
      <c r="N754" s="1" t="str">
        <f t="shared" si="51"/>
        <v/>
      </c>
      <c r="O754" s="1" t="str">
        <f t="shared" si="52"/>
        <v/>
      </c>
      <c r="P754" s="34" t="str">
        <f>IF(IF(E754&gt;Ficha!$R$1,"",E754)=0,"",IF(E754&gt;Ficha!$R$1,Ficha!$R$1,E754))</f>
        <v/>
      </c>
      <c r="Q754" s="1" t="str" cm="1">
        <f t="array" ref="Q754">IF(IF($E754&gt;Ficha!$R$1,"",F754)=0,"",IF($E754&gt;Ficha!$R$1,((_xll.ECONOMATICA(Portafolios!$B$19,"Return",$P$9,$B$1)/100)+1)*100,F754))</f>
        <v/>
      </c>
      <c r="R754" s="1" t="str" cm="1">
        <f t="array" ref="R754">IF(IF($E754&gt;Ficha!$R$1,"",G754)=0,"",IF($E754&gt;Ficha!$R$1,((_xll.ECONOMATICA(Portafolios!$F$19,"Return",$P$9,$B$1)/100)+1)*100,G754))</f>
        <v/>
      </c>
      <c r="S754" s="1" t="str" cm="1">
        <f t="array" ref="S754">IF(IF($E754&gt;Ficha!$R$1,"",H754)=0,"",IF($E754&gt;Ficha!$R$1,((_xll.ECONOMATICA(Portafolios!$J$19,"Return",$P$9,$B$1)/100)+1)*100,H754))</f>
        <v/>
      </c>
      <c r="T754" s="1" t="str" cm="1">
        <f t="array" ref="T754">IF(IF($E754&gt;Ficha!$R$1,"",I754)=0,"",IF($E754&gt;Ficha!$R$1,((_xll.ECONOMATICA(Estrategia!A765,"Return",$P$9,$B$1)/100)+1)*100,I754))</f>
        <v/>
      </c>
      <c r="U754" s="1" t="str" cm="1">
        <f t="array" ref="U754">IF(IF($E754&gt;Ficha!$R$1,"",J754)=0,"",IF($E754&gt;Ficha!$R$1,((_xll.ECONOMATICA($U$7,"Return",$P$9,$B$1)/100)+1)*100,J754))</f>
        <v/>
      </c>
      <c r="V754" s="1" t="str">
        <f>IF(IF($E$9&gt;Ficha!$R$1,"",K754)=0,"",IF($E$9&gt;Ficha!$R$1,"",K754))</f>
        <v/>
      </c>
    </row>
    <row r="755" spans="5:22" x14ac:dyDescent="0.3">
      <c r="E755" s="34"/>
      <c r="L755" s="30" t="str">
        <f t="shared" si="49"/>
        <v/>
      </c>
      <c r="M755" s="1" t="str">
        <f t="shared" si="50"/>
        <v/>
      </c>
      <c r="N755" s="1" t="str">
        <f t="shared" si="51"/>
        <v/>
      </c>
      <c r="O755" s="1" t="str">
        <f t="shared" si="52"/>
        <v/>
      </c>
      <c r="P755" s="34" t="str">
        <f>IF(IF(E755&gt;Ficha!$R$1,"",E755)=0,"",IF(E755&gt;Ficha!$R$1,Ficha!$R$1,E755))</f>
        <v/>
      </c>
      <c r="Q755" s="1" t="str" cm="1">
        <f t="array" ref="Q755">IF(IF($E755&gt;Ficha!$R$1,"",F755)=0,"",IF($E755&gt;Ficha!$R$1,((_xll.ECONOMATICA(Portafolios!$B$19,"Return",$P$9,$B$1)/100)+1)*100,F755))</f>
        <v/>
      </c>
      <c r="R755" s="1" t="str" cm="1">
        <f t="array" ref="R755">IF(IF($E755&gt;Ficha!$R$1,"",G755)=0,"",IF($E755&gt;Ficha!$R$1,((_xll.ECONOMATICA(Portafolios!$F$19,"Return",$P$9,$B$1)/100)+1)*100,G755))</f>
        <v/>
      </c>
      <c r="S755" s="1" t="str" cm="1">
        <f t="array" ref="S755">IF(IF($E755&gt;Ficha!$R$1,"",H755)=0,"",IF($E755&gt;Ficha!$R$1,((_xll.ECONOMATICA(Portafolios!$J$19,"Return",$P$9,$B$1)/100)+1)*100,H755))</f>
        <v/>
      </c>
      <c r="T755" s="1" t="str" cm="1">
        <f t="array" ref="T755">IF(IF($E755&gt;Ficha!$R$1,"",I755)=0,"",IF($E755&gt;Ficha!$R$1,((_xll.ECONOMATICA(Estrategia!A766,"Return",$P$9,$B$1)/100)+1)*100,I755))</f>
        <v/>
      </c>
      <c r="U755" s="1" t="str" cm="1">
        <f t="array" ref="U755">IF(IF($E755&gt;Ficha!$R$1,"",J755)=0,"",IF($E755&gt;Ficha!$R$1,((_xll.ECONOMATICA($U$7,"Return",$P$9,$B$1)/100)+1)*100,J755))</f>
        <v/>
      </c>
      <c r="V755" s="1" t="str">
        <f>IF(IF($E$9&gt;Ficha!$R$1,"",K755)=0,"",IF($E$9&gt;Ficha!$R$1,"",K755))</f>
        <v/>
      </c>
    </row>
    <row r="756" spans="5:22" x14ac:dyDescent="0.3">
      <c r="E756" s="34"/>
      <c r="L756" s="30" t="str">
        <f t="shared" si="49"/>
        <v/>
      </c>
      <c r="M756" s="1" t="str">
        <f t="shared" si="50"/>
        <v/>
      </c>
      <c r="N756" s="1" t="str">
        <f t="shared" si="51"/>
        <v/>
      </c>
      <c r="O756" s="1" t="str">
        <f t="shared" si="52"/>
        <v/>
      </c>
      <c r="P756" s="34" t="str">
        <f>IF(IF(E756&gt;Ficha!$R$1,"",E756)=0,"",IF(E756&gt;Ficha!$R$1,Ficha!$R$1,E756))</f>
        <v/>
      </c>
      <c r="Q756" s="1" t="str" cm="1">
        <f t="array" ref="Q756">IF(IF($E756&gt;Ficha!$R$1,"",F756)=0,"",IF($E756&gt;Ficha!$R$1,((_xll.ECONOMATICA(Portafolios!$B$19,"Return",$P$9,$B$1)/100)+1)*100,F756))</f>
        <v/>
      </c>
      <c r="R756" s="1" t="str" cm="1">
        <f t="array" ref="R756">IF(IF($E756&gt;Ficha!$R$1,"",G756)=0,"",IF($E756&gt;Ficha!$R$1,((_xll.ECONOMATICA(Portafolios!$F$19,"Return",$P$9,$B$1)/100)+1)*100,G756))</f>
        <v/>
      </c>
      <c r="S756" s="1" t="str" cm="1">
        <f t="array" ref="S756">IF(IF($E756&gt;Ficha!$R$1,"",H756)=0,"",IF($E756&gt;Ficha!$R$1,((_xll.ECONOMATICA(Portafolios!$J$19,"Return",$P$9,$B$1)/100)+1)*100,H756))</f>
        <v/>
      </c>
      <c r="T756" s="1" t="str" cm="1">
        <f t="array" ref="T756">IF(IF($E756&gt;Ficha!$R$1,"",I756)=0,"",IF($E756&gt;Ficha!$R$1,((_xll.ECONOMATICA(Estrategia!A767,"Return",$P$9,$B$1)/100)+1)*100,I756))</f>
        <v/>
      </c>
      <c r="U756" s="1" t="str" cm="1">
        <f t="array" ref="U756">IF(IF($E756&gt;Ficha!$R$1,"",J756)=0,"",IF($E756&gt;Ficha!$R$1,((_xll.ECONOMATICA($U$7,"Return",$P$9,$B$1)/100)+1)*100,J756))</f>
        <v/>
      </c>
      <c r="V756" s="1" t="str">
        <f>IF(IF($E$9&gt;Ficha!$R$1,"",K756)=0,"",IF($E$9&gt;Ficha!$R$1,"",K756))</f>
        <v/>
      </c>
    </row>
    <row r="757" spans="5:22" x14ac:dyDescent="0.3">
      <c r="E757" s="34"/>
      <c r="L757" s="30" t="str">
        <f t="shared" si="49"/>
        <v/>
      </c>
      <c r="M757" s="1" t="str">
        <f t="shared" si="50"/>
        <v/>
      </c>
      <c r="N757" s="1" t="str">
        <f t="shared" si="51"/>
        <v/>
      </c>
      <c r="O757" s="1" t="str">
        <f t="shared" si="52"/>
        <v/>
      </c>
      <c r="P757" s="34" t="str">
        <f>IF(IF(E757&gt;Ficha!$R$1,"",E757)=0,"",IF(E757&gt;Ficha!$R$1,Ficha!$R$1,E757))</f>
        <v/>
      </c>
      <c r="Q757" s="1" t="str" cm="1">
        <f t="array" ref="Q757">IF(IF($E757&gt;Ficha!$R$1,"",F757)=0,"",IF($E757&gt;Ficha!$R$1,((_xll.ECONOMATICA(Portafolios!$B$19,"Return",$P$9,$B$1)/100)+1)*100,F757))</f>
        <v/>
      </c>
      <c r="R757" s="1" t="str" cm="1">
        <f t="array" ref="R757">IF(IF($E757&gt;Ficha!$R$1,"",G757)=0,"",IF($E757&gt;Ficha!$R$1,((_xll.ECONOMATICA(Portafolios!$F$19,"Return",$P$9,$B$1)/100)+1)*100,G757))</f>
        <v/>
      </c>
      <c r="S757" s="1" t="str" cm="1">
        <f t="array" ref="S757">IF(IF($E757&gt;Ficha!$R$1,"",H757)=0,"",IF($E757&gt;Ficha!$R$1,((_xll.ECONOMATICA(Portafolios!$J$19,"Return",$P$9,$B$1)/100)+1)*100,H757))</f>
        <v/>
      </c>
      <c r="T757" s="1" t="str" cm="1">
        <f t="array" ref="T757">IF(IF($E757&gt;Ficha!$R$1,"",I757)=0,"",IF($E757&gt;Ficha!$R$1,((_xll.ECONOMATICA(Estrategia!A768,"Return",$P$9,$B$1)/100)+1)*100,I757))</f>
        <v/>
      </c>
      <c r="U757" s="1" t="str" cm="1">
        <f t="array" ref="U757">IF(IF($E757&gt;Ficha!$R$1,"",J757)=0,"",IF($E757&gt;Ficha!$R$1,((_xll.ECONOMATICA($U$7,"Return",$P$9,$B$1)/100)+1)*100,J757))</f>
        <v/>
      </c>
      <c r="V757" s="1" t="str">
        <f>IF(IF($E$9&gt;Ficha!$R$1,"",K757)=0,"",IF($E$9&gt;Ficha!$R$1,"",K757))</f>
        <v/>
      </c>
    </row>
    <row r="758" spans="5:22" x14ac:dyDescent="0.3">
      <c r="E758" s="34"/>
      <c r="L758" s="30" t="str">
        <f t="shared" si="49"/>
        <v/>
      </c>
      <c r="M758" s="1" t="str">
        <f t="shared" si="50"/>
        <v/>
      </c>
      <c r="N758" s="1" t="str">
        <f t="shared" si="51"/>
        <v/>
      </c>
      <c r="O758" s="1" t="str">
        <f t="shared" si="52"/>
        <v/>
      </c>
      <c r="P758" s="34" t="str">
        <f>IF(IF(E758&gt;Ficha!$R$1,"",E758)=0,"",IF(E758&gt;Ficha!$R$1,Ficha!$R$1,E758))</f>
        <v/>
      </c>
      <c r="Q758" s="1" t="str" cm="1">
        <f t="array" ref="Q758">IF(IF($E758&gt;Ficha!$R$1,"",F758)=0,"",IF($E758&gt;Ficha!$R$1,((_xll.ECONOMATICA(Portafolios!$B$19,"Return",$P$9,$B$1)/100)+1)*100,F758))</f>
        <v/>
      </c>
      <c r="R758" s="1" t="str" cm="1">
        <f t="array" ref="R758">IF(IF($E758&gt;Ficha!$R$1,"",G758)=0,"",IF($E758&gt;Ficha!$R$1,((_xll.ECONOMATICA(Portafolios!$F$19,"Return",$P$9,$B$1)/100)+1)*100,G758))</f>
        <v/>
      </c>
      <c r="S758" s="1" t="str" cm="1">
        <f t="array" ref="S758">IF(IF($E758&gt;Ficha!$R$1,"",H758)=0,"",IF($E758&gt;Ficha!$R$1,((_xll.ECONOMATICA(Portafolios!$J$19,"Return",$P$9,$B$1)/100)+1)*100,H758))</f>
        <v/>
      </c>
      <c r="T758" s="1" t="str" cm="1">
        <f t="array" ref="T758">IF(IF($E758&gt;Ficha!$R$1,"",I758)=0,"",IF($E758&gt;Ficha!$R$1,((_xll.ECONOMATICA(Estrategia!A769,"Return",$P$9,$B$1)/100)+1)*100,I758))</f>
        <v/>
      </c>
      <c r="U758" s="1" t="str" cm="1">
        <f t="array" ref="U758">IF(IF($E758&gt;Ficha!$R$1,"",J758)=0,"",IF($E758&gt;Ficha!$R$1,((_xll.ECONOMATICA($U$7,"Return",$P$9,$B$1)/100)+1)*100,J758))</f>
        <v/>
      </c>
      <c r="V758" s="1" t="str">
        <f>IF(IF($E$9&gt;Ficha!$R$1,"",K758)=0,"",IF($E$9&gt;Ficha!$R$1,"",K758))</f>
        <v/>
      </c>
    </row>
    <row r="759" spans="5:22" x14ac:dyDescent="0.3">
      <c r="E759" s="34"/>
      <c r="L759" s="30" t="str">
        <f t="shared" si="49"/>
        <v/>
      </c>
      <c r="M759" s="1" t="str">
        <f t="shared" si="50"/>
        <v/>
      </c>
      <c r="N759" s="1" t="str">
        <f t="shared" si="51"/>
        <v/>
      </c>
      <c r="O759" s="1" t="str">
        <f t="shared" si="52"/>
        <v/>
      </c>
      <c r="P759" s="34" t="str">
        <f>IF(IF(E759&gt;Ficha!$R$1,"",E759)=0,"",IF(E759&gt;Ficha!$R$1,Ficha!$R$1,E759))</f>
        <v/>
      </c>
      <c r="Q759" s="1" t="str" cm="1">
        <f t="array" ref="Q759">IF(IF($E759&gt;Ficha!$R$1,"",F759)=0,"",IF($E759&gt;Ficha!$R$1,((_xll.ECONOMATICA(Portafolios!$B$19,"Return",$P$9,$B$1)/100)+1)*100,F759))</f>
        <v/>
      </c>
      <c r="R759" s="1" t="str" cm="1">
        <f t="array" ref="R759">IF(IF($E759&gt;Ficha!$R$1,"",G759)=0,"",IF($E759&gt;Ficha!$R$1,((_xll.ECONOMATICA(Portafolios!$F$19,"Return",$P$9,$B$1)/100)+1)*100,G759))</f>
        <v/>
      </c>
      <c r="S759" s="1" t="str" cm="1">
        <f t="array" ref="S759">IF(IF($E759&gt;Ficha!$R$1,"",H759)=0,"",IF($E759&gt;Ficha!$R$1,((_xll.ECONOMATICA(Portafolios!$J$19,"Return",$P$9,$B$1)/100)+1)*100,H759))</f>
        <v/>
      </c>
      <c r="T759" s="1" t="str" cm="1">
        <f t="array" ref="T759">IF(IF($E759&gt;Ficha!$R$1,"",I759)=0,"",IF($E759&gt;Ficha!$R$1,((_xll.ECONOMATICA(Estrategia!A770,"Return",$P$9,$B$1)/100)+1)*100,I759))</f>
        <v/>
      </c>
      <c r="U759" s="1" t="str" cm="1">
        <f t="array" ref="U759">IF(IF($E759&gt;Ficha!$R$1,"",J759)=0,"",IF($E759&gt;Ficha!$R$1,((_xll.ECONOMATICA($U$7,"Return",$P$9,$B$1)/100)+1)*100,J759))</f>
        <v/>
      </c>
      <c r="V759" s="1" t="str">
        <f>IF(IF($E$9&gt;Ficha!$R$1,"",K759)=0,"",IF($E$9&gt;Ficha!$R$1,"",K759))</f>
        <v/>
      </c>
    </row>
    <row r="760" spans="5:22" x14ac:dyDescent="0.3">
      <c r="E760" s="34"/>
      <c r="L760" s="30" t="str">
        <f t="shared" si="49"/>
        <v/>
      </c>
      <c r="M760" s="1" t="str">
        <f t="shared" si="50"/>
        <v/>
      </c>
      <c r="N760" s="1" t="str">
        <f t="shared" si="51"/>
        <v/>
      </c>
      <c r="O760" s="1" t="str">
        <f t="shared" si="52"/>
        <v/>
      </c>
      <c r="P760" s="34" t="str">
        <f>IF(IF(E760&gt;Ficha!$R$1,"",E760)=0,"",IF(E760&gt;Ficha!$R$1,Ficha!$R$1,E760))</f>
        <v/>
      </c>
      <c r="Q760" s="1" t="str" cm="1">
        <f t="array" ref="Q760">IF(IF($E760&gt;Ficha!$R$1,"",F760)=0,"",IF($E760&gt;Ficha!$R$1,((_xll.ECONOMATICA(Portafolios!$B$19,"Return",$P$9,$B$1)/100)+1)*100,F760))</f>
        <v/>
      </c>
      <c r="R760" s="1" t="str" cm="1">
        <f t="array" ref="R760">IF(IF($E760&gt;Ficha!$R$1,"",G760)=0,"",IF($E760&gt;Ficha!$R$1,((_xll.ECONOMATICA(Portafolios!$F$19,"Return",$P$9,$B$1)/100)+1)*100,G760))</f>
        <v/>
      </c>
      <c r="S760" s="1" t="str" cm="1">
        <f t="array" ref="S760">IF(IF($E760&gt;Ficha!$R$1,"",H760)=0,"",IF($E760&gt;Ficha!$R$1,((_xll.ECONOMATICA(Portafolios!$J$19,"Return",$P$9,$B$1)/100)+1)*100,H760))</f>
        <v/>
      </c>
      <c r="T760" s="1" t="str" cm="1">
        <f t="array" ref="T760">IF(IF($E760&gt;Ficha!$R$1,"",I760)=0,"",IF($E760&gt;Ficha!$R$1,((_xll.ECONOMATICA(Estrategia!A771,"Return",$P$9,$B$1)/100)+1)*100,I760))</f>
        <v/>
      </c>
      <c r="U760" s="1" t="str" cm="1">
        <f t="array" ref="U760">IF(IF($E760&gt;Ficha!$R$1,"",J760)=0,"",IF($E760&gt;Ficha!$R$1,((_xll.ECONOMATICA($U$7,"Return",$P$9,$B$1)/100)+1)*100,J760))</f>
        <v/>
      </c>
      <c r="V760" s="1" t="str">
        <f>IF(IF($E$9&gt;Ficha!$R$1,"",K760)=0,"",IF($E$9&gt;Ficha!$R$1,"",K760))</f>
        <v/>
      </c>
    </row>
    <row r="761" spans="5:22" x14ac:dyDescent="0.3">
      <c r="E761" s="34"/>
      <c r="L761" s="30" t="str">
        <f t="shared" si="49"/>
        <v/>
      </c>
      <c r="M761" s="1" t="str">
        <f t="shared" si="50"/>
        <v/>
      </c>
      <c r="N761" s="1" t="str">
        <f t="shared" si="51"/>
        <v/>
      </c>
      <c r="O761" s="1" t="str">
        <f t="shared" si="52"/>
        <v/>
      </c>
      <c r="P761" s="34" t="str">
        <f>IF(IF(E761&gt;Ficha!$R$1,"",E761)=0,"",IF(E761&gt;Ficha!$R$1,Ficha!$R$1,E761))</f>
        <v/>
      </c>
      <c r="Q761" s="1" t="str" cm="1">
        <f t="array" ref="Q761">IF(IF($E761&gt;Ficha!$R$1,"",F761)=0,"",IF($E761&gt;Ficha!$R$1,((_xll.ECONOMATICA(Portafolios!$B$19,"Return",$P$9,$B$1)/100)+1)*100,F761))</f>
        <v/>
      </c>
      <c r="R761" s="1" t="str" cm="1">
        <f t="array" ref="R761">IF(IF($E761&gt;Ficha!$R$1,"",G761)=0,"",IF($E761&gt;Ficha!$R$1,((_xll.ECONOMATICA(Portafolios!$F$19,"Return",$P$9,$B$1)/100)+1)*100,G761))</f>
        <v/>
      </c>
      <c r="S761" s="1" t="str" cm="1">
        <f t="array" ref="S761">IF(IF($E761&gt;Ficha!$R$1,"",H761)=0,"",IF($E761&gt;Ficha!$R$1,((_xll.ECONOMATICA(Portafolios!$J$19,"Return",$P$9,$B$1)/100)+1)*100,H761))</f>
        <v/>
      </c>
      <c r="T761" s="1" t="str" cm="1">
        <f t="array" ref="T761">IF(IF($E761&gt;Ficha!$R$1,"",I761)=0,"",IF($E761&gt;Ficha!$R$1,((_xll.ECONOMATICA(Estrategia!A772,"Return",$P$9,$B$1)/100)+1)*100,I761))</f>
        <v/>
      </c>
      <c r="U761" s="1" t="str" cm="1">
        <f t="array" ref="U761">IF(IF($E761&gt;Ficha!$R$1,"",J761)=0,"",IF($E761&gt;Ficha!$R$1,((_xll.ECONOMATICA($U$7,"Return",$P$9,$B$1)/100)+1)*100,J761))</f>
        <v/>
      </c>
      <c r="V761" s="1" t="str">
        <f>IF(IF($E$9&gt;Ficha!$R$1,"",K761)=0,"",IF($E$9&gt;Ficha!$R$1,"",K761))</f>
        <v/>
      </c>
    </row>
    <row r="762" spans="5:22" x14ac:dyDescent="0.3">
      <c r="E762" s="34"/>
      <c r="L762" s="30" t="str">
        <f t="shared" si="49"/>
        <v/>
      </c>
      <c r="M762" s="1" t="str">
        <f t="shared" si="50"/>
        <v/>
      </c>
      <c r="N762" s="1" t="str">
        <f t="shared" si="51"/>
        <v/>
      </c>
      <c r="O762" s="1" t="str">
        <f t="shared" si="52"/>
        <v/>
      </c>
      <c r="P762" s="34" t="str">
        <f>IF(IF(E762&gt;Ficha!$R$1,"",E762)=0,"",IF(E762&gt;Ficha!$R$1,Ficha!$R$1,E762))</f>
        <v/>
      </c>
      <c r="Q762" s="1" t="str" cm="1">
        <f t="array" ref="Q762">IF(IF($E762&gt;Ficha!$R$1,"",F762)=0,"",IF($E762&gt;Ficha!$R$1,((_xll.ECONOMATICA(Portafolios!$B$19,"Return",$P$9,$B$1)/100)+1)*100,F762))</f>
        <v/>
      </c>
      <c r="R762" s="1" t="str" cm="1">
        <f t="array" ref="R762">IF(IF($E762&gt;Ficha!$R$1,"",G762)=0,"",IF($E762&gt;Ficha!$R$1,((_xll.ECONOMATICA(Portafolios!$F$19,"Return",$P$9,$B$1)/100)+1)*100,G762))</f>
        <v/>
      </c>
      <c r="S762" s="1" t="str" cm="1">
        <f t="array" ref="S762">IF(IF($E762&gt;Ficha!$R$1,"",H762)=0,"",IF($E762&gt;Ficha!$R$1,((_xll.ECONOMATICA(Portafolios!$J$19,"Return",$P$9,$B$1)/100)+1)*100,H762))</f>
        <v/>
      </c>
      <c r="T762" s="1" t="str" cm="1">
        <f t="array" ref="T762">IF(IF($E762&gt;Ficha!$R$1,"",I762)=0,"",IF($E762&gt;Ficha!$R$1,((_xll.ECONOMATICA(Estrategia!A773,"Return",$P$9,$B$1)/100)+1)*100,I762))</f>
        <v/>
      </c>
      <c r="U762" s="1" t="str" cm="1">
        <f t="array" ref="U762">IF(IF($E762&gt;Ficha!$R$1,"",J762)=0,"",IF($E762&gt;Ficha!$R$1,((_xll.ECONOMATICA($U$7,"Return",$P$9,$B$1)/100)+1)*100,J762))</f>
        <v/>
      </c>
      <c r="V762" s="1" t="str">
        <f>IF(IF($E$9&gt;Ficha!$R$1,"",K762)=0,"",IF($E$9&gt;Ficha!$R$1,"",K762))</f>
        <v/>
      </c>
    </row>
    <row r="763" spans="5:22" x14ac:dyDescent="0.3">
      <c r="E763" s="34"/>
      <c r="L763" s="30" t="str">
        <f t="shared" si="49"/>
        <v/>
      </c>
      <c r="M763" s="1" t="str">
        <f t="shared" si="50"/>
        <v/>
      </c>
      <c r="N763" s="1" t="str">
        <f t="shared" si="51"/>
        <v/>
      </c>
      <c r="O763" s="1" t="str">
        <f t="shared" si="52"/>
        <v/>
      </c>
      <c r="P763" s="34" t="str">
        <f>IF(IF(E763&gt;Ficha!$R$1,"",E763)=0,"",IF(E763&gt;Ficha!$R$1,Ficha!$R$1,E763))</f>
        <v/>
      </c>
      <c r="Q763" s="1" t="str" cm="1">
        <f t="array" ref="Q763">IF(IF($E763&gt;Ficha!$R$1,"",F763)=0,"",IF($E763&gt;Ficha!$R$1,((_xll.ECONOMATICA(Portafolios!$B$19,"Return",$P$9,$B$1)/100)+1)*100,F763))</f>
        <v/>
      </c>
      <c r="R763" s="1" t="str" cm="1">
        <f t="array" ref="R763">IF(IF($E763&gt;Ficha!$R$1,"",G763)=0,"",IF($E763&gt;Ficha!$R$1,((_xll.ECONOMATICA(Portafolios!$F$19,"Return",$P$9,$B$1)/100)+1)*100,G763))</f>
        <v/>
      </c>
      <c r="S763" s="1" t="str" cm="1">
        <f t="array" ref="S763">IF(IF($E763&gt;Ficha!$R$1,"",H763)=0,"",IF($E763&gt;Ficha!$R$1,((_xll.ECONOMATICA(Portafolios!$J$19,"Return",$P$9,$B$1)/100)+1)*100,H763))</f>
        <v/>
      </c>
      <c r="T763" s="1" t="str" cm="1">
        <f t="array" ref="T763">IF(IF($E763&gt;Ficha!$R$1,"",I763)=0,"",IF($E763&gt;Ficha!$R$1,((_xll.ECONOMATICA(Estrategia!A774,"Return",$P$9,$B$1)/100)+1)*100,I763))</f>
        <v/>
      </c>
      <c r="U763" s="1" t="str" cm="1">
        <f t="array" ref="U763">IF(IF($E763&gt;Ficha!$R$1,"",J763)=0,"",IF($E763&gt;Ficha!$R$1,((_xll.ECONOMATICA($U$7,"Return",$P$9,$B$1)/100)+1)*100,J763))</f>
        <v/>
      </c>
      <c r="V763" s="1" t="str">
        <f>IF(IF($E$9&gt;Ficha!$R$1,"",K763)=0,"",IF($E$9&gt;Ficha!$R$1,"",K763))</f>
        <v/>
      </c>
    </row>
    <row r="764" spans="5:22" x14ac:dyDescent="0.3">
      <c r="E764" s="34"/>
      <c r="L764" s="30" t="str">
        <f t="shared" si="49"/>
        <v/>
      </c>
      <c r="M764" s="1" t="str">
        <f t="shared" si="50"/>
        <v/>
      </c>
      <c r="N764" s="1" t="str">
        <f t="shared" si="51"/>
        <v/>
      </c>
      <c r="O764" s="1" t="str">
        <f t="shared" si="52"/>
        <v/>
      </c>
      <c r="P764" s="34" t="str">
        <f>IF(IF(E764&gt;Ficha!$R$1,"",E764)=0,"",IF(E764&gt;Ficha!$R$1,Ficha!$R$1,E764))</f>
        <v/>
      </c>
      <c r="Q764" s="1" t="str" cm="1">
        <f t="array" ref="Q764">IF(IF($E764&gt;Ficha!$R$1,"",F764)=0,"",IF($E764&gt;Ficha!$R$1,((_xll.ECONOMATICA(Portafolios!$B$19,"Return",$P$9,$B$1)/100)+1)*100,F764))</f>
        <v/>
      </c>
      <c r="R764" s="1" t="str" cm="1">
        <f t="array" ref="R764">IF(IF($E764&gt;Ficha!$R$1,"",G764)=0,"",IF($E764&gt;Ficha!$R$1,((_xll.ECONOMATICA(Portafolios!$F$19,"Return",$P$9,$B$1)/100)+1)*100,G764))</f>
        <v/>
      </c>
      <c r="S764" s="1" t="str" cm="1">
        <f t="array" ref="S764">IF(IF($E764&gt;Ficha!$R$1,"",H764)=0,"",IF($E764&gt;Ficha!$R$1,((_xll.ECONOMATICA(Portafolios!$J$19,"Return",$P$9,$B$1)/100)+1)*100,H764))</f>
        <v/>
      </c>
      <c r="T764" s="1" t="str" cm="1">
        <f t="array" ref="T764">IF(IF($E764&gt;Ficha!$R$1,"",I764)=0,"",IF($E764&gt;Ficha!$R$1,((_xll.ECONOMATICA(Estrategia!A775,"Return",$P$9,$B$1)/100)+1)*100,I764))</f>
        <v/>
      </c>
      <c r="U764" s="1" t="str" cm="1">
        <f t="array" ref="U764">IF(IF($E764&gt;Ficha!$R$1,"",J764)=0,"",IF($E764&gt;Ficha!$R$1,((_xll.ECONOMATICA($U$7,"Return",$P$9,$B$1)/100)+1)*100,J764))</f>
        <v/>
      </c>
      <c r="V764" s="1" t="str">
        <f>IF(IF($E$9&gt;Ficha!$R$1,"",K764)=0,"",IF($E$9&gt;Ficha!$R$1,"",K764))</f>
        <v/>
      </c>
    </row>
    <row r="765" spans="5:22" x14ac:dyDescent="0.3">
      <c r="E765" s="34"/>
      <c r="L765" s="30" t="str">
        <f t="shared" si="49"/>
        <v/>
      </c>
      <c r="M765" s="1" t="str">
        <f t="shared" si="50"/>
        <v/>
      </c>
      <c r="N765" s="1" t="str">
        <f t="shared" si="51"/>
        <v/>
      </c>
      <c r="O765" s="1" t="str">
        <f t="shared" si="52"/>
        <v/>
      </c>
      <c r="P765" s="34" t="str">
        <f>IF(IF(E765&gt;Ficha!$R$1,"",E765)=0,"",IF(E765&gt;Ficha!$R$1,Ficha!$R$1,E765))</f>
        <v/>
      </c>
      <c r="Q765" s="1" t="str" cm="1">
        <f t="array" ref="Q765">IF(IF($E765&gt;Ficha!$R$1,"",F765)=0,"",IF($E765&gt;Ficha!$R$1,((_xll.ECONOMATICA(Portafolios!$B$19,"Return",$P$9,$B$1)/100)+1)*100,F765))</f>
        <v/>
      </c>
      <c r="R765" s="1" t="str" cm="1">
        <f t="array" ref="R765">IF(IF($E765&gt;Ficha!$R$1,"",G765)=0,"",IF($E765&gt;Ficha!$R$1,((_xll.ECONOMATICA(Portafolios!$F$19,"Return",$P$9,$B$1)/100)+1)*100,G765))</f>
        <v/>
      </c>
      <c r="S765" s="1" t="str" cm="1">
        <f t="array" ref="S765">IF(IF($E765&gt;Ficha!$R$1,"",H765)=0,"",IF($E765&gt;Ficha!$R$1,((_xll.ECONOMATICA(Portafolios!$J$19,"Return",$P$9,$B$1)/100)+1)*100,H765))</f>
        <v/>
      </c>
      <c r="T765" s="1" t="str" cm="1">
        <f t="array" ref="T765">IF(IF($E765&gt;Ficha!$R$1,"",I765)=0,"",IF($E765&gt;Ficha!$R$1,((_xll.ECONOMATICA(Estrategia!A776,"Return",$P$9,$B$1)/100)+1)*100,I765))</f>
        <v/>
      </c>
      <c r="U765" s="1" t="str" cm="1">
        <f t="array" ref="U765">IF(IF($E765&gt;Ficha!$R$1,"",J765)=0,"",IF($E765&gt;Ficha!$R$1,((_xll.ECONOMATICA($U$7,"Return",$P$9,$B$1)/100)+1)*100,J765))</f>
        <v/>
      </c>
      <c r="V765" s="1" t="str">
        <f>IF(IF($E$9&gt;Ficha!$R$1,"",K765)=0,"",IF($E$9&gt;Ficha!$R$1,"",K765))</f>
        <v/>
      </c>
    </row>
    <row r="766" spans="5:22" x14ac:dyDescent="0.3">
      <c r="E766" s="34"/>
      <c r="L766" s="30" t="str">
        <f t="shared" si="49"/>
        <v/>
      </c>
      <c r="M766" s="1" t="str">
        <f t="shared" si="50"/>
        <v/>
      </c>
      <c r="N766" s="1" t="str">
        <f t="shared" si="51"/>
        <v/>
      </c>
      <c r="O766" s="1" t="str">
        <f t="shared" si="52"/>
        <v/>
      </c>
      <c r="P766" s="34" t="str">
        <f>IF(IF(E766&gt;Ficha!$R$1,"",E766)=0,"",IF(E766&gt;Ficha!$R$1,Ficha!$R$1,E766))</f>
        <v/>
      </c>
      <c r="Q766" s="1" t="str" cm="1">
        <f t="array" ref="Q766">IF(IF($E766&gt;Ficha!$R$1,"",F766)=0,"",IF($E766&gt;Ficha!$R$1,((_xll.ECONOMATICA(Portafolios!$B$19,"Return",$P$9,$B$1)/100)+1)*100,F766))</f>
        <v/>
      </c>
      <c r="R766" s="1" t="str" cm="1">
        <f t="array" ref="R766">IF(IF($E766&gt;Ficha!$R$1,"",G766)=0,"",IF($E766&gt;Ficha!$R$1,((_xll.ECONOMATICA(Portafolios!$F$19,"Return",$P$9,$B$1)/100)+1)*100,G766))</f>
        <v/>
      </c>
      <c r="S766" s="1" t="str" cm="1">
        <f t="array" ref="S766">IF(IF($E766&gt;Ficha!$R$1,"",H766)=0,"",IF($E766&gt;Ficha!$R$1,((_xll.ECONOMATICA(Portafolios!$J$19,"Return",$P$9,$B$1)/100)+1)*100,H766))</f>
        <v/>
      </c>
      <c r="T766" s="1" t="str" cm="1">
        <f t="array" ref="T766">IF(IF($E766&gt;Ficha!$R$1,"",I766)=0,"",IF($E766&gt;Ficha!$R$1,((_xll.ECONOMATICA(Estrategia!A777,"Return",$P$9,$B$1)/100)+1)*100,I766))</f>
        <v/>
      </c>
      <c r="U766" s="1" t="str" cm="1">
        <f t="array" ref="U766">IF(IF($E766&gt;Ficha!$R$1,"",J766)=0,"",IF($E766&gt;Ficha!$R$1,((_xll.ECONOMATICA($U$7,"Return",$P$9,$B$1)/100)+1)*100,J766))</f>
        <v/>
      </c>
      <c r="V766" s="1" t="str">
        <f>IF(IF($E$9&gt;Ficha!$R$1,"",K766)=0,"",IF($E$9&gt;Ficha!$R$1,"",K766))</f>
        <v/>
      </c>
    </row>
    <row r="767" spans="5:22" x14ac:dyDescent="0.3">
      <c r="E767" s="34"/>
      <c r="L767" s="30" t="str">
        <f t="shared" si="49"/>
        <v/>
      </c>
      <c r="M767" s="1" t="str">
        <f t="shared" si="50"/>
        <v/>
      </c>
      <c r="N767" s="1" t="str">
        <f t="shared" si="51"/>
        <v/>
      </c>
      <c r="O767" s="1" t="str">
        <f t="shared" si="52"/>
        <v/>
      </c>
      <c r="P767" s="34" t="str">
        <f>IF(IF(E767&gt;Ficha!$R$1,"",E767)=0,"",IF(E767&gt;Ficha!$R$1,Ficha!$R$1,E767))</f>
        <v/>
      </c>
      <c r="Q767" s="1" t="str" cm="1">
        <f t="array" ref="Q767">IF(IF($E767&gt;Ficha!$R$1,"",F767)=0,"",IF($E767&gt;Ficha!$R$1,((_xll.ECONOMATICA(Portafolios!$B$19,"Return",$P$9,$B$1)/100)+1)*100,F767))</f>
        <v/>
      </c>
      <c r="R767" s="1" t="str" cm="1">
        <f t="array" ref="R767">IF(IF($E767&gt;Ficha!$R$1,"",G767)=0,"",IF($E767&gt;Ficha!$R$1,((_xll.ECONOMATICA(Portafolios!$F$19,"Return",$P$9,$B$1)/100)+1)*100,G767))</f>
        <v/>
      </c>
      <c r="S767" s="1" t="str" cm="1">
        <f t="array" ref="S767">IF(IF($E767&gt;Ficha!$R$1,"",H767)=0,"",IF($E767&gt;Ficha!$R$1,((_xll.ECONOMATICA(Portafolios!$J$19,"Return",$P$9,$B$1)/100)+1)*100,H767))</f>
        <v/>
      </c>
      <c r="T767" s="1" t="str" cm="1">
        <f t="array" ref="T767">IF(IF($E767&gt;Ficha!$R$1,"",I767)=0,"",IF($E767&gt;Ficha!$R$1,((_xll.ECONOMATICA(Estrategia!A778,"Return",$P$9,$B$1)/100)+1)*100,I767))</f>
        <v/>
      </c>
      <c r="U767" s="1" t="str" cm="1">
        <f t="array" ref="U767">IF(IF($E767&gt;Ficha!$R$1,"",J767)=0,"",IF($E767&gt;Ficha!$R$1,((_xll.ECONOMATICA($U$7,"Return",$P$9,$B$1)/100)+1)*100,J767))</f>
        <v/>
      </c>
      <c r="V767" s="1" t="str">
        <f>IF(IF($E$9&gt;Ficha!$R$1,"",K767)=0,"",IF($E$9&gt;Ficha!$R$1,"",K767))</f>
        <v/>
      </c>
    </row>
    <row r="768" spans="5:22" x14ac:dyDescent="0.3">
      <c r="E768" s="34"/>
      <c r="L768" s="30" t="str">
        <f t="shared" si="49"/>
        <v/>
      </c>
      <c r="M768" s="1" t="str">
        <f t="shared" si="50"/>
        <v/>
      </c>
      <c r="N768" s="1" t="str">
        <f t="shared" si="51"/>
        <v/>
      </c>
      <c r="O768" s="1" t="str">
        <f t="shared" si="52"/>
        <v/>
      </c>
      <c r="P768" s="34" t="str">
        <f>IF(IF(E768&gt;Ficha!$R$1,"",E768)=0,"",IF(E768&gt;Ficha!$R$1,Ficha!$R$1,E768))</f>
        <v/>
      </c>
      <c r="Q768" s="1" t="str" cm="1">
        <f t="array" ref="Q768">IF(IF($E768&gt;Ficha!$R$1,"",F768)=0,"",IF($E768&gt;Ficha!$R$1,((_xll.ECONOMATICA(Portafolios!$B$19,"Return",$P$9,$B$1)/100)+1)*100,F768))</f>
        <v/>
      </c>
      <c r="R768" s="1" t="str" cm="1">
        <f t="array" ref="R768">IF(IF($E768&gt;Ficha!$R$1,"",G768)=0,"",IF($E768&gt;Ficha!$R$1,((_xll.ECONOMATICA(Portafolios!$F$19,"Return",$P$9,$B$1)/100)+1)*100,G768))</f>
        <v/>
      </c>
      <c r="S768" s="1" t="str" cm="1">
        <f t="array" ref="S768">IF(IF($E768&gt;Ficha!$R$1,"",H768)=0,"",IF($E768&gt;Ficha!$R$1,((_xll.ECONOMATICA(Portafolios!$J$19,"Return",$P$9,$B$1)/100)+1)*100,H768))</f>
        <v/>
      </c>
      <c r="T768" s="1" t="str" cm="1">
        <f t="array" ref="T768">IF(IF($E768&gt;Ficha!$R$1,"",I768)=0,"",IF($E768&gt;Ficha!$R$1,((_xll.ECONOMATICA(Estrategia!A779,"Return",$P$9,$B$1)/100)+1)*100,I768))</f>
        <v/>
      </c>
      <c r="U768" s="1" t="str" cm="1">
        <f t="array" ref="U768">IF(IF($E768&gt;Ficha!$R$1,"",J768)=0,"",IF($E768&gt;Ficha!$R$1,((_xll.ECONOMATICA($U$7,"Return",$P$9,$B$1)/100)+1)*100,J768))</f>
        <v/>
      </c>
      <c r="V768" s="1" t="str">
        <f>IF(IF($E$9&gt;Ficha!$R$1,"",K768)=0,"",IF($E$9&gt;Ficha!$R$1,"",K768))</f>
        <v/>
      </c>
    </row>
    <row r="769" spans="5:22" x14ac:dyDescent="0.3">
      <c r="E769" s="34"/>
      <c r="L769" s="30" t="str">
        <f t="shared" si="49"/>
        <v/>
      </c>
      <c r="M769" s="1" t="str">
        <f t="shared" si="50"/>
        <v/>
      </c>
      <c r="N769" s="1" t="str">
        <f t="shared" si="51"/>
        <v/>
      </c>
      <c r="O769" s="1" t="str">
        <f t="shared" si="52"/>
        <v/>
      </c>
      <c r="P769" s="34" t="str">
        <f>IF(IF(E769&gt;Ficha!$R$1,"",E769)=0,"",IF(E769&gt;Ficha!$R$1,Ficha!$R$1,E769))</f>
        <v/>
      </c>
      <c r="Q769" s="1" t="str" cm="1">
        <f t="array" ref="Q769">IF(IF($E769&gt;Ficha!$R$1,"",F769)=0,"",IF($E769&gt;Ficha!$R$1,((_xll.ECONOMATICA(Portafolios!$B$19,"Return",$P$9,$B$1)/100)+1)*100,F769))</f>
        <v/>
      </c>
      <c r="R769" s="1" t="str" cm="1">
        <f t="array" ref="R769">IF(IF($E769&gt;Ficha!$R$1,"",G769)=0,"",IF($E769&gt;Ficha!$R$1,((_xll.ECONOMATICA(Portafolios!$F$19,"Return",$P$9,$B$1)/100)+1)*100,G769))</f>
        <v/>
      </c>
      <c r="S769" s="1" t="str" cm="1">
        <f t="array" ref="S769">IF(IF($E769&gt;Ficha!$R$1,"",H769)=0,"",IF($E769&gt;Ficha!$R$1,((_xll.ECONOMATICA(Portafolios!$J$19,"Return",$P$9,$B$1)/100)+1)*100,H769))</f>
        <v/>
      </c>
      <c r="T769" s="1" t="str" cm="1">
        <f t="array" ref="T769">IF(IF($E769&gt;Ficha!$R$1,"",I769)=0,"",IF($E769&gt;Ficha!$R$1,((_xll.ECONOMATICA(Estrategia!A780,"Return",$P$9,$B$1)/100)+1)*100,I769))</f>
        <v/>
      </c>
      <c r="U769" s="1" t="str" cm="1">
        <f t="array" ref="U769">IF(IF($E769&gt;Ficha!$R$1,"",J769)=0,"",IF($E769&gt;Ficha!$R$1,((_xll.ECONOMATICA($U$7,"Return",$P$9,$B$1)/100)+1)*100,J769))</f>
        <v/>
      </c>
      <c r="V769" s="1" t="str">
        <f>IF(IF($E$9&gt;Ficha!$R$1,"",K769)=0,"",IF($E$9&gt;Ficha!$R$1,"",K769))</f>
        <v/>
      </c>
    </row>
    <row r="770" spans="5:22" x14ac:dyDescent="0.3">
      <c r="E770" s="34"/>
      <c r="L770" s="30" t="str">
        <f t="shared" si="49"/>
        <v/>
      </c>
      <c r="M770" s="1" t="str">
        <f t="shared" si="50"/>
        <v/>
      </c>
      <c r="N770" s="1" t="str">
        <f t="shared" si="51"/>
        <v/>
      </c>
      <c r="O770" s="1" t="str">
        <f t="shared" si="52"/>
        <v/>
      </c>
      <c r="P770" s="34" t="str">
        <f>IF(IF(E770&gt;Ficha!$R$1,"",E770)=0,"",IF(E770&gt;Ficha!$R$1,Ficha!$R$1,E770))</f>
        <v/>
      </c>
      <c r="Q770" s="1" t="str" cm="1">
        <f t="array" ref="Q770">IF(IF($E770&gt;Ficha!$R$1,"",F770)=0,"",IF($E770&gt;Ficha!$R$1,((_xll.ECONOMATICA(Portafolios!$B$19,"Return",$P$9,$B$1)/100)+1)*100,F770))</f>
        <v/>
      </c>
      <c r="R770" s="1" t="str" cm="1">
        <f t="array" ref="R770">IF(IF($E770&gt;Ficha!$R$1,"",G770)=0,"",IF($E770&gt;Ficha!$R$1,((_xll.ECONOMATICA(Portafolios!$F$19,"Return",$P$9,$B$1)/100)+1)*100,G770))</f>
        <v/>
      </c>
      <c r="S770" s="1" t="str" cm="1">
        <f t="array" ref="S770">IF(IF($E770&gt;Ficha!$R$1,"",H770)=0,"",IF($E770&gt;Ficha!$R$1,((_xll.ECONOMATICA(Portafolios!$J$19,"Return",$P$9,$B$1)/100)+1)*100,H770))</f>
        <v/>
      </c>
      <c r="T770" s="1" t="str" cm="1">
        <f t="array" ref="T770">IF(IF($E770&gt;Ficha!$R$1,"",I770)=0,"",IF($E770&gt;Ficha!$R$1,((_xll.ECONOMATICA(Estrategia!A781,"Return",$P$9,$B$1)/100)+1)*100,I770))</f>
        <v/>
      </c>
      <c r="U770" s="1" t="str" cm="1">
        <f t="array" ref="U770">IF(IF($E770&gt;Ficha!$R$1,"",J770)=0,"",IF($E770&gt;Ficha!$R$1,((_xll.ECONOMATICA($U$7,"Return",$P$9,$B$1)/100)+1)*100,J770))</f>
        <v/>
      </c>
      <c r="V770" s="1" t="str">
        <f>IF(IF($E$9&gt;Ficha!$R$1,"",K770)=0,"",IF($E$9&gt;Ficha!$R$1,"",K770))</f>
        <v/>
      </c>
    </row>
    <row r="771" spans="5:22" x14ac:dyDescent="0.3">
      <c r="E771" s="34"/>
      <c r="L771" s="30" t="str">
        <f t="shared" si="49"/>
        <v/>
      </c>
      <c r="M771" s="1" t="str">
        <f t="shared" si="50"/>
        <v/>
      </c>
      <c r="N771" s="1" t="str">
        <f t="shared" si="51"/>
        <v/>
      </c>
      <c r="O771" s="1" t="str">
        <f t="shared" si="52"/>
        <v/>
      </c>
      <c r="P771" s="34" t="str">
        <f>IF(IF(E771&gt;Ficha!$R$1,"",E771)=0,"",IF(E771&gt;Ficha!$R$1,Ficha!$R$1,E771))</f>
        <v/>
      </c>
      <c r="Q771" s="1" t="str" cm="1">
        <f t="array" ref="Q771">IF(IF($E771&gt;Ficha!$R$1,"",F771)=0,"",IF($E771&gt;Ficha!$R$1,((_xll.ECONOMATICA(Portafolios!$B$19,"Return",$P$9,$B$1)/100)+1)*100,F771))</f>
        <v/>
      </c>
      <c r="R771" s="1" t="str" cm="1">
        <f t="array" ref="R771">IF(IF($E771&gt;Ficha!$R$1,"",G771)=0,"",IF($E771&gt;Ficha!$R$1,((_xll.ECONOMATICA(Portafolios!$F$19,"Return",$P$9,$B$1)/100)+1)*100,G771))</f>
        <v/>
      </c>
      <c r="S771" s="1" t="str" cm="1">
        <f t="array" ref="S771">IF(IF($E771&gt;Ficha!$R$1,"",H771)=0,"",IF($E771&gt;Ficha!$R$1,((_xll.ECONOMATICA(Portafolios!$J$19,"Return",$P$9,$B$1)/100)+1)*100,H771))</f>
        <v/>
      </c>
      <c r="T771" s="1" t="str" cm="1">
        <f t="array" ref="T771">IF(IF($E771&gt;Ficha!$R$1,"",I771)=0,"",IF($E771&gt;Ficha!$R$1,((_xll.ECONOMATICA(Estrategia!A782,"Return",$P$9,$B$1)/100)+1)*100,I771))</f>
        <v/>
      </c>
      <c r="U771" s="1" t="str" cm="1">
        <f t="array" ref="U771">IF(IF($E771&gt;Ficha!$R$1,"",J771)=0,"",IF($E771&gt;Ficha!$R$1,((_xll.ECONOMATICA($U$7,"Return",$P$9,$B$1)/100)+1)*100,J771))</f>
        <v/>
      </c>
      <c r="V771" s="1" t="str">
        <f>IF(IF($E$9&gt;Ficha!$R$1,"",K771)=0,"",IF($E$9&gt;Ficha!$R$1,"",K771))</f>
        <v/>
      </c>
    </row>
    <row r="772" spans="5:22" x14ac:dyDescent="0.3">
      <c r="E772" s="34"/>
      <c r="L772" s="30" t="str">
        <f t="shared" si="49"/>
        <v/>
      </c>
      <c r="M772" s="1" t="str">
        <f t="shared" si="50"/>
        <v/>
      </c>
      <c r="N772" s="1" t="str">
        <f t="shared" si="51"/>
        <v/>
      </c>
      <c r="O772" s="1" t="str">
        <f t="shared" si="52"/>
        <v/>
      </c>
      <c r="P772" s="34" t="str">
        <f>IF(IF(E772&gt;Ficha!$R$1,"",E772)=0,"",IF(E772&gt;Ficha!$R$1,Ficha!$R$1,E772))</f>
        <v/>
      </c>
      <c r="Q772" s="1" t="str" cm="1">
        <f t="array" ref="Q772">IF(IF($E772&gt;Ficha!$R$1,"",F772)=0,"",IF($E772&gt;Ficha!$R$1,((_xll.ECONOMATICA(Portafolios!$B$19,"Return",$P$9,$B$1)/100)+1)*100,F772))</f>
        <v/>
      </c>
      <c r="R772" s="1" t="str" cm="1">
        <f t="array" ref="R772">IF(IF($E772&gt;Ficha!$R$1,"",G772)=0,"",IF($E772&gt;Ficha!$R$1,((_xll.ECONOMATICA(Portafolios!$F$19,"Return",$P$9,$B$1)/100)+1)*100,G772))</f>
        <v/>
      </c>
      <c r="S772" s="1" t="str" cm="1">
        <f t="array" ref="S772">IF(IF($E772&gt;Ficha!$R$1,"",H772)=0,"",IF($E772&gt;Ficha!$R$1,((_xll.ECONOMATICA(Portafolios!$J$19,"Return",$P$9,$B$1)/100)+1)*100,H772))</f>
        <v/>
      </c>
      <c r="T772" s="1" t="str" cm="1">
        <f t="array" ref="T772">IF(IF($E772&gt;Ficha!$R$1,"",I772)=0,"",IF($E772&gt;Ficha!$R$1,((_xll.ECONOMATICA(Estrategia!A783,"Return",$P$9,$B$1)/100)+1)*100,I772))</f>
        <v/>
      </c>
      <c r="U772" s="1" t="str" cm="1">
        <f t="array" ref="U772">IF(IF($E772&gt;Ficha!$R$1,"",J772)=0,"",IF($E772&gt;Ficha!$R$1,((_xll.ECONOMATICA($U$7,"Return",$P$9,$B$1)/100)+1)*100,J772))</f>
        <v/>
      </c>
      <c r="V772" s="1" t="str">
        <f>IF(IF($E$9&gt;Ficha!$R$1,"",K772)=0,"",IF($E$9&gt;Ficha!$R$1,"",K772))</f>
        <v/>
      </c>
    </row>
    <row r="773" spans="5:22" x14ac:dyDescent="0.3">
      <c r="E773" s="34"/>
      <c r="L773" s="30" t="str">
        <f t="shared" si="49"/>
        <v/>
      </c>
      <c r="M773" s="1" t="str">
        <f t="shared" si="50"/>
        <v/>
      </c>
      <c r="N773" s="1" t="str">
        <f t="shared" si="51"/>
        <v/>
      </c>
      <c r="O773" s="1" t="str">
        <f t="shared" si="52"/>
        <v/>
      </c>
      <c r="P773" s="34" t="str">
        <f>IF(IF(E773&gt;Ficha!$R$1,"",E773)=0,"",IF(E773&gt;Ficha!$R$1,Ficha!$R$1,E773))</f>
        <v/>
      </c>
      <c r="Q773" s="1" t="str" cm="1">
        <f t="array" ref="Q773">IF(IF($E773&gt;Ficha!$R$1,"",F773)=0,"",IF($E773&gt;Ficha!$R$1,((_xll.ECONOMATICA(Portafolios!$B$19,"Return",$P$9,$B$1)/100)+1)*100,F773))</f>
        <v/>
      </c>
      <c r="R773" s="1" t="str" cm="1">
        <f t="array" ref="R773">IF(IF($E773&gt;Ficha!$R$1,"",G773)=0,"",IF($E773&gt;Ficha!$R$1,((_xll.ECONOMATICA(Portafolios!$F$19,"Return",$P$9,$B$1)/100)+1)*100,G773))</f>
        <v/>
      </c>
      <c r="S773" s="1" t="str" cm="1">
        <f t="array" ref="S773">IF(IF($E773&gt;Ficha!$R$1,"",H773)=0,"",IF($E773&gt;Ficha!$R$1,((_xll.ECONOMATICA(Portafolios!$J$19,"Return",$P$9,$B$1)/100)+1)*100,H773))</f>
        <v/>
      </c>
      <c r="T773" s="1" t="str" cm="1">
        <f t="array" ref="T773">IF(IF($E773&gt;Ficha!$R$1,"",I773)=0,"",IF($E773&gt;Ficha!$R$1,((_xll.ECONOMATICA(Estrategia!A784,"Return",$P$9,$B$1)/100)+1)*100,I773))</f>
        <v/>
      </c>
      <c r="U773" s="1" t="str" cm="1">
        <f t="array" ref="U773">IF(IF($E773&gt;Ficha!$R$1,"",J773)=0,"",IF($E773&gt;Ficha!$R$1,((_xll.ECONOMATICA($U$7,"Return",$P$9,$B$1)/100)+1)*100,J773))</f>
        <v/>
      </c>
      <c r="V773" s="1" t="str">
        <f>IF(IF($E$9&gt;Ficha!$R$1,"",K773)=0,"",IF($E$9&gt;Ficha!$R$1,"",K773))</f>
        <v/>
      </c>
    </row>
    <row r="774" spans="5:22" x14ac:dyDescent="0.3">
      <c r="E774" s="34"/>
      <c r="L774" s="30" t="str">
        <f t="shared" si="49"/>
        <v/>
      </c>
      <c r="M774" s="1" t="str">
        <f t="shared" si="50"/>
        <v/>
      </c>
      <c r="N774" s="1" t="str">
        <f t="shared" si="51"/>
        <v/>
      </c>
      <c r="O774" s="1" t="str">
        <f t="shared" si="52"/>
        <v/>
      </c>
      <c r="P774" s="34" t="str">
        <f>IF(IF(E774&gt;Ficha!$R$1,"",E774)=0,"",IF(E774&gt;Ficha!$R$1,Ficha!$R$1,E774))</f>
        <v/>
      </c>
      <c r="Q774" s="1" t="str" cm="1">
        <f t="array" ref="Q774">IF(IF($E774&gt;Ficha!$R$1,"",F774)=0,"",IF($E774&gt;Ficha!$R$1,((_xll.ECONOMATICA(Portafolios!$B$19,"Return",$P$9,$B$1)/100)+1)*100,F774))</f>
        <v/>
      </c>
      <c r="R774" s="1" t="str" cm="1">
        <f t="array" ref="R774">IF(IF($E774&gt;Ficha!$R$1,"",G774)=0,"",IF($E774&gt;Ficha!$R$1,((_xll.ECONOMATICA(Portafolios!$F$19,"Return",$P$9,$B$1)/100)+1)*100,G774))</f>
        <v/>
      </c>
      <c r="S774" s="1" t="str" cm="1">
        <f t="array" ref="S774">IF(IF($E774&gt;Ficha!$R$1,"",H774)=0,"",IF($E774&gt;Ficha!$R$1,((_xll.ECONOMATICA(Portafolios!$J$19,"Return",$P$9,$B$1)/100)+1)*100,H774))</f>
        <v/>
      </c>
      <c r="T774" s="1" t="str" cm="1">
        <f t="array" ref="T774">IF(IF($E774&gt;Ficha!$R$1,"",I774)=0,"",IF($E774&gt;Ficha!$R$1,((_xll.ECONOMATICA(Estrategia!A785,"Return",$P$9,$B$1)/100)+1)*100,I774))</f>
        <v/>
      </c>
      <c r="U774" s="1" t="str" cm="1">
        <f t="array" ref="U774">IF(IF($E774&gt;Ficha!$R$1,"",J774)=0,"",IF($E774&gt;Ficha!$R$1,((_xll.ECONOMATICA($U$7,"Return",$P$9,$B$1)/100)+1)*100,J774))</f>
        <v/>
      </c>
      <c r="V774" s="1" t="str">
        <f>IF(IF($E$9&gt;Ficha!$R$1,"",K774)=0,"",IF($E$9&gt;Ficha!$R$1,"",K774))</f>
        <v/>
      </c>
    </row>
    <row r="775" spans="5:22" x14ac:dyDescent="0.3">
      <c r="E775" s="34"/>
      <c r="L775" s="30" t="str">
        <f t="shared" si="49"/>
        <v/>
      </c>
      <c r="M775" s="1" t="str">
        <f t="shared" si="50"/>
        <v/>
      </c>
      <c r="N775" s="1" t="str">
        <f t="shared" si="51"/>
        <v/>
      </c>
      <c r="O775" s="1" t="str">
        <f t="shared" si="52"/>
        <v/>
      </c>
      <c r="P775" s="34" t="str">
        <f>IF(IF(E775&gt;Ficha!$R$1,"",E775)=0,"",IF(E775&gt;Ficha!$R$1,Ficha!$R$1,E775))</f>
        <v/>
      </c>
      <c r="Q775" s="1" t="str" cm="1">
        <f t="array" ref="Q775">IF(IF($E775&gt;Ficha!$R$1,"",F775)=0,"",IF($E775&gt;Ficha!$R$1,((_xll.ECONOMATICA(Portafolios!$B$19,"Return",$P$9,$B$1)/100)+1)*100,F775))</f>
        <v/>
      </c>
      <c r="R775" s="1" t="str" cm="1">
        <f t="array" ref="R775">IF(IF($E775&gt;Ficha!$R$1,"",G775)=0,"",IF($E775&gt;Ficha!$R$1,((_xll.ECONOMATICA(Portafolios!$F$19,"Return",$P$9,$B$1)/100)+1)*100,G775))</f>
        <v/>
      </c>
      <c r="S775" s="1" t="str" cm="1">
        <f t="array" ref="S775">IF(IF($E775&gt;Ficha!$R$1,"",H775)=0,"",IF($E775&gt;Ficha!$R$1,((_xll.ECONOMATICA(Portafolios!$J$19,"Return",$P$9,$B$1)/100)+1)*100,H775))</f>
        <v/>
      </c>
      <c r="T775" s="1" t="str" cm="1">
        <f t="array" ref="T775">IF(IF($E775&gt;Ficha!$R$1,"",I775)=0,"",IF($E775&gt;Ficha!$R$1,((_xll.ECONOMATICA(Estrategia!A786,"Return",$P$9,$B$1)/100)+1)*100,I775))</f>
        <v/>
      </c>
      <c r="U775" s="1" t="str" cm="1">
        <f t="array" ref="U775">IF(IF($E775&gt;Ficha!$R$1,"",J775)=0,"",IF($E775&gt;Ficha!$R$1,((_xll.ECONOMATICA($U$7,"Return",$P$9,$B$1)/100)+1)*100,J775))</f>
        <v/>
      </c>
      <c r="V775" s="1" t="str">
        <f>IF(IF($E$9&gt;Ficha!$R$1,"",K775)=0,"",IF($E$9&gt;Ficha!$R$1,"",K775))</f>
        <v/>
      </c>
    </row>
    <row r="776" spans="5:22" x14ac:dyDescent="0.3">
      <c r="E776" s="34"/>
      <c r="L776" s="30" t="str">
        <f t="shared" si="49"/>
        <v/>
      </c>
      <c r="M776" s="1" t="str">
        <f t="shared" si="50"/>
        <v/>
      </c>
      <c r="N776" s="1" t="str">
        <f t="shared" si="51"/>
        <v/>
      </c>
      <c r="O776" s="1" t="str">
        <f t="shared" si="52"/>
        <v/>
      </c>
      <c r="P776" s="34" t="str">
        <f>IF(IF(E776&gt;Ficha!$R$1,"",E776)=0,"",IF(E776&gt;Ficha!$R$1,Ficha!$R$1,E776))</f>
        <v/>
      </c>
      <c r="Q776" s="1" t="str" cm="1">
        <f t="array" ref="Q776">IF(IF($E776&gt;Ficha!$R$1,"",F776)=0,"",IF($E776&gt;Ficha!$R$1,((_xll.ECONOMATICA(Portafolios!$B$19,"Return",$P$9,$B$1)/100)+1)*100,F776))</f>
        <v/>
      </c>
      <c r="R776" s="1" t="str" cm="1">
        <f t="array" ref="R776">IF(IF($E776&gt;Ficha!$R$1,"",G776)=0,"",IF($E776&gt;Ficha!$R$1,((_xll.ECONOMATICA(Portafolios!$F$19,"Return",$P$9,$B$1)/100)+1)*100,G776))</f>
        <v/>
      </c>
      <c r="S776" s="1" t="str" cm="1">
        <f t="array" ref="S776">IF(IF($E776&gt;Ficha!$R$1,"",H776)=0,"",IF($E776&gt;Ficha!$R$1,((_xll.ECONOMATICA(Portafolios!$J$19,"Return",$P$9,$B$1)/100)+1)*100,H776))</f>
        <v/>
      </c>
      <c r="T776" s="1" t="str" cm="1">
        <f t="array" ref="T776">IF(IF($E776&gt;Ficha!$R$1,"",I776)=0,"",IF($E776&gt;Ficha!$R$1,((_xll.ECONOMATICA(Estrategia!A787,"Return",$P$9,$B$1)/100)+1)*100,I776))</f>
        <v/>
      </c>
      <c r="U776" s="1" t="str" cm="1">
        <f t="array" ref="U776">IF(IF($E776&gt;Ficha!$R$1,"",J776)=0,"",IF($E776&gt;Ficha!$R$1,((_xll.ECONOMATICA($U$7,"Return",$P$9,$B$1)/100)+1)*100,J776))</f>
        <v/>
      </c>
      <c r="V776" s="1" t="str">
        <f>IF(IF($E$9&gt;Ficha!$R$1,"",K776)=0,"",IF($E$9&gt;Ficha!$R$1,"",K776))</f>
        <v/>
      </c>
    </row>
    <row r="777" spans="5:22" x14ac:dyDescent="0.3">
      <c r="E777" s="34"/>
      <c r="L777" s="30" t="str">
        <f t="shared" si="49"/>
        <v/>
      </c>
      <c r="M777" s="1" t="str">
        <f t="shared" si="50"/>
        <v/>
      </c>
      <c r="N777" s="1" t="str">
        <f t="shared" si="51"/>
        <v/>
      </c>
      <c r="O777" s="1" t="str">
        <f t="shared" si="52"/>
        <v/>
      </c>
      <c r="P777" s="34" t="str">
        <f>IF(IF(E777&gt;Ficha!$R$1,"",E777)=0,"",IF(E777&gt;Ficha!$R$1,Ficha!$R$1,E777))</f>
        <v/>
      </c>
      <c r="Q777" s="1" t="str" cm="1">
        <f t="array" ref="Q777">IF(IF($E777&gt;Ficha!$R$1,"",F777)=0,"",IF($E777&gt;Ficha!$R$1,((_xll.ECONOMATICA(Portafolios!$B$19,"Return",$P$9,$B$1)/100)+1)*100,F777))</f>
        <v/>
      </c>
      <c r="R777" s="1" t="str" cm="1">
        <f t="array" ref="R777">IF(IF($E777&gt;Ficha!$R$1,"",G777)=0,"",IF($E777&gt;Ficha!$R$1,((_xll.ECONOMATICA(Portafolios!$F$19,"Return",$P$9,$B$1)/100)+1)*100,G777))</f>
        <v/>
      </c>
      <c r="S777" s="1" t="str" cm="1">
        <f t="array" ref="S777">IF(IF($E777&gt;Ficha!$R$1,"",H777)=0,"",IF($E777&gt;Ficha!$R$1,((_xll.ECONOMATICA(Portafolios!$J$19,"Return",$P$9,$B$1)/100)+1)*100,H777))</f>
        <v/>
      </c>
      <c r="T777" s="1" t="str" cm="1">
        <f t="array" ref="T777">IF(IF($E777&gt;Ficha!$R$1,"",I777)=0,"",IF($E777&gt;Ficha!$R$1,((_xll.ECONOMATICA(Estrategia!A788,"Return",$P$9,$B$1)/100)+1)*100,I777))</f>
        <v/>
      </c>
      <c r="U777" s="1" t="str" cm="1">
        <f t="array" ref="U777">IF(IF($E777&gt;Ficha!$R$1,"",J777)=0,"",IF($E777&gt;Ficha!$R$1,((_xll.ECONOMATICA($U$7,"Return",$P$9,$B$1)/100)+1)*100,J777))</f>
        <v/>
      </c>
      <c r="V777" s="1" t="str">
        <f>IF(IF($E$9&gt;Ficha!$R$1,"",K777)=0,"",IF($E$9&gt;Ficha!$R$1,"",K777))</f>
        <v/>
      </c>
    </row>
    <row r="778" spans="5:22" x14ac:dyDescent="0.3">
      <c r="E778" s="34"/>
      <c r="L778" s="30" t="str">
        <f t="shared" si="49"/>
        <v/>
      </c>
      <c r="M778" s="1" t="str">
        <f t="shared" si="50"/>
        <v/>
      </c>
      <c r="N778" s="1" t="str">
        <f t="shared" si="51"/>
        <v/>
      </c>
      <c r="O778" s="1" t="str">
        <f t="shared" si="52"/>
        <v/>
      </c>
      <c r="P778" s="34" t="str">
        <f>IF(IF(E778&gt;Ficha!$R$1,"",E778)=0,"",IF(E778&gt;Ficha!$R$1,Ficha!$R$1,E778))</f>
        <v/>
      </c>
      <c r="Q778" s="1" t="str" cm="1">
        <f t="array" ref="Q778">IF(IF($E778&gt;Ficha!$R$1,"",F778)=0,"",IF($E778&gt;Ficha!$R$1,((_xll.ECONOMATICA(Portafolios!$B$19,"Return",$P$9,$B$1)/100)+1)*100,F778))</f>
        <v/>
      </c>
      <c r="R778" s="1" t="str" cm="1">
        <f t="array" ref="R778">IF(IF($E778&gt;Ficha!$R$1,"",G778)=0,"",IF($E778&gt;Ficha!$R$1,((_xll.ECONOMATICA(Portafolios!$F$19,"Return",$P$9,$B$1)/100)+1)*100,G778))</f>
        <v/>
      </c>
      <c r="S778" s="1" t="str" cm="1">
        <f t="array" ref="S778">IF(IF($E778&gt;Ficha!$R$1,"",H778)=0,"",IF($E778&gt;Ficha!$R$1,((_xll.ECONOMATICA(Portafolios!$J$19,"Return",$P$9,$B$1)/100)+1)*100,H778))</f>
        <v/>
      </c>
      <c r="T778" s="1" t="str" cm="1">
        <f t="array" ref="T778">IF(IF($E778&gt;Ficha!$R$1,"",I778)=0,"",IF($E778&gt;Ficha!$R$1,((_xll.ECONOMATICA(Estrategia!A789,"Return",$P$9,$B$1)/100)+1)*100,I778))</f>
        <v/>
      </c>
      <c r="U778" s="1" t="str" cm="1">
        <f t="array" ref="U778">IF(IF($E778&gt;Ficha!$R$1,"",J778)=0,"",IF($E778&gt;Ficha!$R$1,((_xll.ECONOMATICA($U$7,"Return",$P$9,$B$1)/100)+1)*100,J778))</f>
        <v/>
      </c>
      <c r="V778" s="1" t="str">
        <f>IF(IF($E$9&gt;Ficha!$R$1,"",K778)=0,"",IF($E$9&gt;Ficha!$R$1,"",K778))</f>
        <v/>
      </c>
    </row>
    <row r="779" spans="5:22" x14ac:dyDescent="0.3">
      <c r="E779" s="34"/>
      <c r="L779" s="30" t="str">
        <f t="shared" si="49"/>
        <v/>
      </c>
      <c r="M779" s="1" t="str">
        <f t="shared" si="50"/>
        <v/>
      </c>
      <c r="N779" s="1" t="str">
        <f t="shared" si="51"/>
        <v/>
      </c>
      <c r="O779" s="1" t="str">
        <f t="shared" si="52"/>
        <v/>
      </c>
      <c r="P779" s="34" t="str">
        <f>IF(IF(E779&gt;Ficha!$R$1,"",E779)=0,"",IF(E779&gt;Ficha!$R$1,Ficha!$R$1,E779))</f>
        <v/>
      </c>
      <c r="Q779" s="1" t="str" cm="1">
        <f t="array" ref="Q779">IF(IF($E779&gt;Ficha!$R$1,"",F779)=0,"",IF($E779&gt;Ficha!$R$1,((_xll.ECONOMATICA(Portafolios!$B$19,"Return",$P$9,$B$1)/100)+1)*100,F779))</f>
        <v/>
      </c>
      <c r="R779" s="1" t="str" cm="1">
        <f t="array" ref="R779">IF(IF($E779&gt;Ficha!$R$1,"",G779)=0,"",IF($E779&gt;Ficha!$R$1,((_xll.ECONOMATICA(Portafolios!$F$19,"Return",$P$9,$B$1)/100)+1)*100,G779))</f>
        <v/>
      </c>
      <c r="S779" s="1" t="str" cm="1">
        <f t="array" ref="S779">IF(IF($E779&gt;Ficha!$R$1,"",H779)=0,"",IF($E779&gt;Ficha!$R$1,((_xll.ECONOMATICA(Portafolios!$J$19,"Return",$P$9,$B$1)/100)+1)*100,H779))</f>
        <v/>
      </c>
      <c r="T779" s="1" t="str" cm="1">
        <f t="array" ref="T779">IF(IF($E779&gt;Ficha!$R$1,"",I779)=0,"",IF($E779&gt;Ficha!$R$1,((_xll.ECONOMATICA(Estrategia!A790,"Return",$P$9,$B$1)/100)+1)*100,I779))</f>
        <v/>
      </c>
      <c r="U779" s="1" t="str" cm="1">
        <f t="array" ref="U779">IF(IF($E779&gt;Ficha!$R$1,"",J779)=0,"",IF($E779&gt;Ficha!$R$1,((_xll.ECONOMATICA($U$7,"Return",$P$9,$B$1)/100)+1)*100,J779))</f>
        <v/>
      </c>
      <c r="V779" s="1" t="str">
        <f>IF(IF($E$9&gt;Ficha!$R$1,"",K779)=0,"",IF($E$9&gt;Ficha!$R$1,"",K779))</f>
        <v/>
      </c>
    </row>
    <row r="780" spans="5:22" x14ac:dyDescent="0.3">
      <c r="E780" s="34"/>
      <c r="L780" s="30" t="str">
        <f t="shared" si="49"/>
        <v/>
      </c>
      <c r="M780" s="1" t="str">
        <f t="shared" si="50"/>
        <v/>
      </c>
      <c r="N780" s="1" t="str">
        <f t="shared" si="51"/>
        <v/>
      </c>
      <c r="O780" s="1" t="str">
        <f t="shared" si="52"/>
        <v/>
      </c>
      <c r="P780" s="34" t="str">
        <f>IF(IF(E780&gt;Ficha!$R$1,"",E780)=0,"",IF(E780&gt;Ficha!$R$1,Ficha!$R$1,E780))</f>
        <v/>
      </c>
      <c r="Q780" s="1" t="str" cm="1">
        <f t="array" ref="Q780">IF(IF($E780&gt;Ficha!$R$1,"",F780)=0,"",IF($E780&gt;Ficha!$R$1,((_xll.ECONOMATICA(Portafolios!$B$19,"Return",$P$9,$B$1)/100)+1)*100,F780))</f>
        <v/>
      </c>
      <c r="R780" s="1" t="str" cm="1">
        <f t="array" ref="R780">IF(IF($E780&gt;Ficha!$R$1,"",G780)=0,"",IF($E780&gt;Ficha!$R$1,((_xll.ECONOMATICA(Portafolios!$F$19,"Return",$P$9,$B$1)/100)+1)*100,G780))</f>
        <v/>
      </c>
      <c r="S780" s="1" t="str" cm="1">
        <f t="array" ref="S780">IF(IF($E780&gt;Ficha!$R$1,"",H780)=0,"",IF($E780&gt;Ficha!$R$1,((_xll.ECONOMATICA(Portafolios!$J$19,"Return",$P$9,$B$1)/100)+1)*100,H780))</f>
        <v/>
      </c>
      <c r="T780" s="1" t="str" cm="1">
        <f t="array" ref="T780">IF(IF($E780&gt;Ficha!$R$1,"",I780)=0,"",IF($E780&gt;Ficha!$R$1,((_xll.ECONOMATICA(Estrategia!A791,"Return",$P$9,$B$1)/100)+1)*100,I780))</f>
        <v/>
      </c>
      <c r="U780" s="1" t="str" cm="1">
        <f t="array" ref="U780">IF(IF($E780&gt;Ficha!$R$1,"",J780)=0,"",IF($E780&gt;Ficha!$R$1,((_xll.ECONOMATICA($U$7,"Return",$P$9,$B$1)/100)+1)*100,J780))</f>
        <v/>
      </c>
      <c r="V780" s="1" t="str">
        <f>IF(IF($E$9&gt;Ficha!$R$1,"",K780)=0,"",IF($E$9&gt;Ficha!$R$1,"",K780))</f>
        <v/>
      </c>
    </row>
    <row r="781" spans="5:22" x14ac:dyDescent="0.3">
      <c r="E781" s="34"/>
      <c r="L781" s="30" t="str">
        <f t="shared" si="49"/>
        <v/>
      </c>
      <c r="M781" s="1" t="str">
        <f t="shared" si="50"/>
        <v/>
      </c>
      <c r="N781" s="1" t="str">
        <f t="shared" si="51"/>
        <v/>
      </c>
      <c r="O781" s="1" t="str">
        <f t="shared" si="52"/>
        <v/>
      </c>
      <c r="P781" s="34" t="str">
        <f>IF(IF(E781&gt;Ficha!$R$1,"",E781)=0,"",IF(E781&gt;Ficha!$R$1,Ficha!$R$1,E781))</f>
        <v/>
      </c>
      <c r="Q781" s="1" t="str" cm="1">
        <f t="array" ref="Q781">IF(IF($E781&gt;Ficha!$R$1,"",F781)=0,"",IF($E781&gt;Ficha!$R$1,((_xll.ECONOMATICA(Portafolios!$B$19,"Return",$P$9,$B$1)/100)+1)*100,F781))</f>
        <v/>
      </c>
      <c r="R781" s="1" t="str" cm="1">
        <f t="array" ref="R781">IF(IF($E781&gt;Ficha!$R$1,"",G781)=0,"",IF($E781&gt;Ficha!$R$1,((_xll.ECONOMATICA(Portafolios!$F$19,"Return",$P$9,$B$1)/100)+1)*100,G781))</f>
        <v/>
      </c>
      <c r="S781" s="1" t="str" cm="1">
        <f t="array" ref="S781">IF(IF($E781&gt;Ficha!$R$1,"",H781)=0,"",IF($E781&gt;Ficha!$R$1,((_xll.ECONOMATICA(Portafolios!$J$19,"Return",$P$9,$B$1)/100)+1)*100,H781))</f>
        <v/>
      </c>
      <c r="T781" s="1" t="str" cm="1">
        <f t="array" ref="T781">IF(IF($E781&gt;Ficha!$R$1,"",I781)=0,"",IF($E781&gt;Ficha!$R$1,((_xll.ECONOMATICA(Estrategia!A792,"Return",$P$9,$B$1)/100)+1)*100,I781))</f>
        <v/>
      </c>
      <c r="U781" s="1" t="str" cm="1">
        <f t="array" ref="U781">IF(IF($E781&gt;Ficha!$R$1,"",J781)=0,"",IF($E781&gt;Ficha!$R$1,((_xll.ECONOMATICA($U$7,"Return",$P$9,$B$1)/100)+1)*100,J781))</f>
        <v/>
      </c>
      <c r="V781" s="1" t="str">
        <f>IF(IF($E$9&gt;Ficha!$R$1,"",K781)=0,"",IF($E$9&gt;Ficha!$R$1,"",K781))</f>
        <v/>
      </c>
    </row>
    <row r="782" spans="5:22" x14ac:dyDescent="0.3">
      <c r="E782" s="34"/>
      <c r="L782" s="30" t="str">
        <f t="shared" si="49"/>
        <v/>
      </c>
      <c r="M782" s="1" t="str">
        <f t="shared" si="50"/>
        <v/>
      </c>
      <c r="N782" s="1" t="str">
        <f t="shared" si="51"/>
        <v/>
      </c>
      <c r="O782" s="1" t="str">
        <f t="shared" si="52"/>
        <v/>
      </c>
      <c r="P782" s="34" t="str">
        <f>IF(IF(E782&gt;Ficha!$R$1,"",E782)=0,"",IF(E782&gt;Ficha!$R$1,Ficha!$R$1,E782))</f>
        <v/>
      </c>
      <c r="Q782" s="1" t="str" cm="1">
        <f t="array" ref="Q782">IF(IF($E782&gt;Ficha!$R$1,"",F782)=0,"",IF($E782&gt;Ficha!$R$1,((_xll.ECONOMATICA(Portafolios!$B$19,"Return",$P$9,$B$1)/100)+1)*100,F782))</f>
        <v/>
      </c>
      <c r="R782" s="1" t="str" cm="1">
        <f t="array" ref="R782">IF(IF($E782&gt;Ficha!$R$1,"",G782)=0,"",IF($E782&gt;Ficha!$R$1,((_xll.ECONOMATICA(Portafolios!$F$19,"Return",$P$9,$B$1)/100)+1)*100,G782))</f>
        <v/>
      </c>
      <c r="S782" s="1" t="str" cm="1">
        <f t="array" ref="S782">IF(IF($E782&gt;Ficha!$R$1,"",H782)=0,"",IF($E782&gt;Ficha!$R$1,((_xll.ECONOMATICA(Portafolios!$J$19,"Return",$P$9,$B$1)/100)+1)*100,H782))</f>
        <v/>
      </c>
      <c r="T782" s="1" t="str" cm="1">
        <f t="array" ref="T782">IF(IF($E782&gt;Ficha!$R$1,"",I782)=0,"",IF($E782&gt;Ficha!$R$1,((_xll.ECONOMATICA(Estrategia!A793,"Return",$P$9,$B$1)/100)+1)*100,I782))</f>
        <v/>
      </c>
      <c r="U782" s="1" t="str" cm="1">
        <f t="array" ref="U782">IF(IF($E782&gt;Ficha!$R$1,"",J782)=0,"",IF($E782&gt;Ficha!$R$1,((_xll.ECONOMATICA($U$7,"Return",$P$9,$B$1)/100)+1)*100,J782))</f>
        <v/>
      </c>
      <c r="V782" s="1" t="str">
        <f>IF(IF($E$9&gt;Ficha!$R$1,"",K782)=0,"",IF($E$9&gt;Ficha!$R$1,"",K782))</f>
        <v/>
      </c>
    </row>
    <row r="783" spans="5:22" x14ac:dyDescent="0.3">
      <c r="E783" s="34"/>
      <c r="L783" s="30" t="str">
        <f t="shared" si="49"/>
        <v/>
      </c>
      <c r="M783" s="1" t="str">
        <f t="shared" si="50"/>
        <v/>
      </c>
      <c r="N783" s="1" t="str">
        <f t="shared" si="51"/>
        <v/>
      </c>
      <c r="O783" s="1" t="str">
        <f t="shared" si="52"/>
        <v/>
      </c>
      <c r="P783" s="34" t="str">
        <f>IF(IF(E783&gt;Ficha!$R$1,"",E783)=0,"",IF(E783&gt;Ficha!$R$1,Ficha!$R$1,E783))</f>
        <v/>
      </c>
      <c r="Q783" s="1" t="str" cm="1">
        <f t="array" ref="Q783">IF(IF($E783&gt;Ficha!$R$1,"",F783)=0,"",IF($E783&gt;Ficha!$R$1,((_xll.ECONOMATICA(Portafolios!$B$19,"Return",$P$9,$B$1)/100)+1)*100,F783))</f>
        <v/>
      </c>
      <c r="R783" s="1" t="str" cm="1">
        <f t="array" ref="R783">IF(IF($E783&gt;Ficha!$R$1,"",G783)=0,"",IF($E783&gt;Ficha!$R$1,((_xll.ECONOMATICA(Portafolios!$F$19,"Return",$P$9,$B$1)/100)+1)*100,G783))</f>
        <v/>
      </c>
      <c r="S783" s="1" t="str" cm="1">
        <f t="array" ref="S783">IF(IF($E783&gt;Ficha!$R$1,"",H783)=0,"",IF($E783&gt;Ficha!$R$1,((_xll.ECONOMATICA(Portafolios!$J$19,"Return",$P$9,$B$1)/100)+1)*100,H783))</f>
        <v/>
      </c>
      <c r="T783" s="1" t="str" cm="1">
        <f t="array" ref="T783">IF(IF($E783&gt;Ficha!$R$1,"",I783)=0,"",IF($E783&gt;Ficha!$R$1,((_xll.ECONOMATICA(Estrategia!A794,"Return",$P$9,$B$1)/100)+1)*100,I783))</f>
        <v/>
      </c>
      <c r="U783" s="1" t="str" cm="1">
        <f t="array" ref="U783">IF(IF($E783&gt;Ficha!$R$1,"",J783)=0,"",IF($E783&gt;Ficha!$R$1,((_xll.ECONOMATICA($U$7,"Return",$P$9,$B$1)/100)+1)*100,J783))</f>
        <v/>
      </c>
      <c r="V783" s="1" t="str">
        <f>IF(IF($E$9&gt;Ficha!$R$1,"",K783)=0,"",IF($E$9&gt;Ficha!$R$1,"",K783))</f>
        <v/>
      </c>
    </row>
    <row r="784" spans="5:22" x14ac:dyDescent="0.3">
      <c r="E784" s="34"/>
      <c r="L784" s="30" t="str">
        <f t="shared" si="49"/>
        <v/>
      </c>
      <c r="M784" s="1" t="str">
        <f t="shared" si="50"/>
        <v/>
      </c>
      <c r="N784" s="1" t="str">
        <f t="shared" si="51"/>
        <v/>
      </c>
      <c r="O784" s="1" t="str">
        <f t="shared" si="52"/>
        <v/>
      </c>
      <c r="P784" s="34" t="str">
        <f>IF(IF(E784&gt;Ficha!$R$1,"",E784)=0,"",IF(E784&gt;Ficha!$R$1,Ficha!$R$1,E784))</f>
        <v/>
      </c>
      <c r="Q784" s="1" t="str" cm="1">
        <f t="array" ref="Q784">IF(IF($E784&gt;Ficha!$R$1,"",F784)=0,"",IF($E784&gt;Ficha!$R$1,((_xll.ECONOMATICA(Portafolios!$B$19,"Return",$P$9,$B$1)/100)+1)*100,F784))</f>
        <v/>
      </c>
      <c r="R784" s="1" t="str" cm="1">
        <f t="array" ref="R784">IF(IF($E784&gt;Ficha!$R$1,"",G784)=0,"",IF($E784&gt;Ficha!$R$1,((_xll.ECONOMATICA(Portafolios!$F$19,"Return",$P$9,$B$1)/100)+1)*100,G784))</f>
        <v/>
      </c>
      <c r="S784" s="1" t="str" cm="1">
        <f t="array" ref="S784">IF(IF($E784&gt;Ficha!$R$1,"",H784)=0,"",IF($E784&gt;Ficha!$R$1,((_xll.ECONOMATICA(Portafolios!$J$19,"Return",$P$9,$B$1)/100)+1)*100,H784))</f>
        <v/>
      </c>
      <c r="T784" s="1" t="str" cm="1">
        <f t="array" ref="T784">IF(IF($E784&gt;Ficha!$R$1,"",I784)=0,"",IF($E784&gt;Ficha!$R$1,((_xll.ECONOMATICA(Estrategia!A795,"Return",$P$9,$B$1)/100)+1)*100,I784))</f>
        <v/>
      </c>
      <c r="U784" s="1" t="str" cm="1">
        <f t="array" ref="U784">IF(IF($E784&gt;Ficha!$R$1,"",J784)=0,"",IF($E784&gt;Ficha!$R$1,((_xll.ECONOMATICA($U$7,"Return",$P$9,$B$1)/100)+1)*100,J784))</f>
        <v/>
      </c>
      <c r="V784" s="1" t="str">
        <f>IF(IF($E$9&gt;Ficha!$R$1,"",K784)=0,"",IF($E$9&gt;Ficha!$R$1,"",K784))</f>
        <v/>
      </c>
    </row>
    <row r="785" spans="5:22" x14ac:dyDescent="0.3">
      <c r="E785" s="34"/>
      <c r="L785" s="30" t="str">
        <f t="shared" si="49"/>
        <v/>
      </c>
      <c r="M785" s="1" t="str">
        <f t="shared" si="50"/>
        <v/>
      </c>
      <c r="N785" s="1" t="str">
        <f t="shared" si="51"/>
        <v/>
      </c>
      <c r="O785" s="1" t="str">
        <f t="shared" si="52"/>
        <v/>
      </c>
      <c r="P785" s="34" t="str">
        <f>IF(IF(E785&gt;Ficha!$R$1,"",E785)=0,"",IF(E785&gt;Ficha!$R$1,Ficha!$R$1,E785))</f>
        <v/>
      </c>
      <c r="Q785" s="1" t="str" cm="1">
        <f t="array" ref="Q785">IF(IF($E785&gt;Ficha!$R$1,"",F785)=0,"",IF($E785&gt;Ficha!$R$1,((_xll.ECONOMATICA(Portafolios!$B$19,"Return",$P$9,$B$1)/100)+1)*100,F785))</f>
        <v/>
      </c>
      <c r="R785" s="1" t="str" cm="1">
        <f t="array" ref="R785">IF(IF($E785&gt;Ficha!$R$1,"",G785)=0,"",IF($E785&gt;Ficha!$R$1,((_xll.ECONOMATICA(Portafolios!$F$19,"Return",$P$9,$B$1)/100)+1)*100,G785))</f>
        <v/>
      </c>
      <c r="S785" s="1" t="str" cm="1">
        <f t="array" ref="S785">IF(IF($E785&gt;Ficha!$R$1,"",H785)=0,"",IF($E785&gt;Ficha!$R$1,((_xll.ECONOMATICA(Portafolios!$J$19,"Return",$P$9,$B$1)/100)+1)*100,H785))</f>
        <v/>
      </c>
      <c r="T785" s="1" t="str" cm="1">
        <f t="array" ref="T785">IF(IF($E785&gt;Ficha!$R$1,"",I785)=0,"",IF($E785&gt;Ficha!$R$1,((_xll.ECONOMATICA(Estrategia!A796,"Return",$P$9,$B$1)/100)+1)*100,I785))</f>
        <v/>
      </c>
      <c r="U785" s="1" t="str" cm="1">
        <f t="array" ref="U785">IF(IF($E785&gt;Ficha!$R$1,"",J785)=0,"",IF($E785&gt;Ficha!$R$1,((_xll.ECONOMATICA($U$7,"Return",$P$9,$B$1)/100)+1)*100,J785))</f>
        <v/>
      </c>
      <c r="V785" s="1" t="str">
        <f>IF(IF($E$9&gt;Ficha!$R$1,"",K785)=0,"",IF($E$9&gt;Ficha!$R$1,"",K785))</f>
        <v/>
      </c>
    </row>
    <row r="786" spans="5:22" x14ac:dyDescent="0.3">
      <c r="E786" s="34"/>
      <c r="L786" s="30" t="str">
        <f t="shared" si="49"/>
        <v/>
      </c>
      <c r="M786" s="1" t="str">
        <f t="shared" si="50"/>
        <v/>
      </c>
      <c r="N786" s="1" t="str">
        <f t="shared" si="51"/>
        <v/>
      </c>
      <c r="O786" s="1" t="str">
        <f t="shared" si="52"/>
        <v/>
      </c>
      <c r="P786" s="34" t="str">
        <f>IF(IF(E786&gt;Ficha!$R$1,"",E786)=0,"",IF(E786&gt;Ficha!$R$1,Ficha!$R$1,E786))</f>
        <v/>
      </c>
      <c r="Q786" s="1" t="str" cm="1">
        <f t="array" ref="Q786">IF(IF($E786&gt;Ficha!$R$1,"",F786)=0,"",IF($E786&gt;Ficha!$R$1,((_xll.ECONOMATICA(Portafolios!$B$19,"Return",$P$9,$B$1)/100)+1)*100,F786))</f>
        <v/>
      </c>
      <c r="R786" s="1" t="str" cm="1">
        <f t="array" ref="R786">IF(IF($E786&gt;Ficha!$R$1,"",G786)=0,"",IF($E786&gt;Ficha!$R$1,((_xll.ECONOMATICA(Portafolios!$F$19,"Return",$P$9,$B$1)/100)+1)*100,G786))</f>
        <v/>
      </c>
      <c r="S786" s="1" t="str" cm="1">
        <f t="array" ref="S786">IF(IF($E786&gt;Ficha!$R$1,"",H786)=0,"",IF($E786&gt;Ficha!$R$1,((_xll.ECONOMATICA(Portafolios!$J$19,"Return",$P$9,$B$1)/100)+1)*100,H786))</f>
        <v/>
      </c>
      <c r="T786" s="1" t="str" cm="1">
        <f t="array" ref="T786">IF(IF($E786&gt;Ficha!$R$1,"",I786)=0,"",IF($E786&gt;Ficha!$R$1,((_xll.ECONOMATICA(Estrategia!A797,"Return",$P$9,$B$1)/100)+1)*100,I786))</f>
        <v/>
      </c>
      <c r="U786" s="1" t="str" cm="1">
        <f t="array" ref="U786">IF(IF($E786&gt;Ficha!$R$1,"",J786)=0,"",IF($E786&gt;Ficha!$R$1,((_xll.ECONOMATICA($U$7,"Return",$P$9,$B$1)/100)+1)*100,J786))</f>
        <v/>
      </c>
      <c r="V786" s="1" t="str">
        <f>IF(IF($E$9&gt;Ficha!$R$1,"",K786)=0,"",IF($E$9&gt;Ficha!$R$1,"",K786))</f>
        <v/>
      </c>
    </row>
    <row r="787" spans="5:22" x14ac:dyDescent="0.3">
      <c r="E787" s="34"/>
      <c r="L787" s="30" t="str">
        <f t="shared" si="49"/>
        <v/>
      </c>
      <c r="M787" s="1" t="str">
        <f t="shared" si="50"/>
        <v/>
      </c>
      <c r="N787" s="1" t="str">
        <f t="shared" si="51"/>
        <v/>
      </c>
      <c r="O787" s="1" t="str">
        <f t="shared" si="52"/>
        <v/>
      </c>
      <c r="P787" s="34" t="str">
        <f>IF(IF(E787&gt;Ficha!$R$1,"",E787)=0,"",IF(E787&gt;Ficha!$R$1,Ficha!$R$1,E787))</f>
        <v/>
      </c>
      <c r="Q787" s="1" t="str" cm="1">
        <f t="array" ref="Q787">IF(IF($E787&gt;Ficha!$R$1,"",F787)=0,"",IF($E787&gt;Ficha!$R$1,((_xll.ECONOMATICA(Portafolios!$B$19,"Return",$P$9,$B$1)/100)+1)*100,F787))</f>
        <v/>
      </c>
      <c r="R787" s="1" t="str" cm="1">
        <f t="array" ref="R787">IF(IF($E787&gt;Ficha!$R$1,"",G787)=0,"",IF($E787&gt;Ficha!$R$1,((_xll.ECONOMATICA(Portafolios!$F$19,"Return",$P$9,$B$1)/100)+1)*100,G787))</f>
        <v/>
      </c>
      <c r="S787" s="1" t="str" cm="1">
        <f t="array" ref="S787">IF(IF($E787&gt;Ficha!$R$1,"",H787)=0,"",IF($E787&gt;Ficha!$R$1,((_xll.ECONOMATICA(Portafolios!$J$19,"Return",$P$9,$B$1)/100)+1)*100,H787))</f>
        <v/>
      </c>
      <c r="T787" s="1" t="str" cm="1">
        <f t="array" ref="T787">IF(IF($E787&gt;Ficha!$R$1,"",I787)=0,"",IF($E787&gt;Ficha!$R$1,((_xll.ECONOMATICA(Estrategia!A798,"Return",$P$9,$B$1)/100)+1)*100,I787))</f>
        <v/>
      </c>
      <c r="U787" s="1" t="str" cm="1">
        <f t="array" ref="U787">IF(IF($E787&gt;Ficha!$R$1,"",J787)=0,"",IF($E787&gt;Ficha!$R$1,((_xll.ECONOMATICA($U$7,"Return",$P$9,$B$1)/100)+1)*100,J787))</f>
        <v/>
      </c>
      <c r="V787" s="1" t="str">
        <f>IF(IF($E$9&gt;Ficha!$R$1,"",K787)=0,"",IF($E$9&gt;Ficha!$R$1,"",K787))</f>
        <v/>
      </c>
    </row>
    <row r="788" spans="5:22" x14ac:dyDescent="0.3">
      <c r="E788" s="34"/>
      <c r="L788" s="30" t="str">
        <f t="shared" si="49"/>
        <v/>
      </c>
      <c r="M788" s="1" t="str">
        <f t="shared" si="50"/>
        <v/>
      </c>
      <c r="N788" s="1" t="str">
        <f t="shared" si="51"/>
        <v/>
      </c>
      <c r="O788" s="1" t="str">
        <f t="shared" si="52"/>
        <v/>
      </c>
      <c r="P788" s="34" t="str">
        <f>IF(IF(E788&gt;Ficha!$R$1,"",E788)=0,"",IF(E788&gt;Ficha!$R$1,Ficha!$R$1,E788))</f>
        <v/>
      </c>
      <c r="Q788" s="1" t="str" cm="1">
        <f t="array" ref="Q788">IF(IF($E788&gt;Ficha!$R$1,"",F788)=0,"",IF($E788&gt;Ficha!$R$1,((_xll.ECONOMATICA(Portafolios!$B$19,"Return",$P$9,$B$1)/100)+1)*100,F788))</f>
        <v/>
      </c>
      <c r="R788" s="1" t="str" cm="1">
        <f t="array" ref="R788">IF(IF($E788&gt;Ficha!$R$1,"",G788)=0,"",IF($E788&gt;Ficha!$R$1,((_xll.ECONOMATICA(Portafolios!$F$19,"Return",$P$9,$B$1)/100)+1)*100,G788))</f>
        <v/>
      </c>
      <c r="S788" s="1" t="str" cm="1">
        <f t="array" ref="S788">IF(IF($E788&gt;Ficha!$R$1,"",H788)=0,"",IF($E788&gt;Ficha!$R$1,((_xll.ECONOMATICA(Portafolios!$J$19,"Return",$P$9,$B$1)/100)+1)*100,H788))</f>
        <v/>
      </c>
      <c r="T788" s="1" t="str" cm="1">
        <f t="array" ref="T788">IF(IF($E788&gt;Ficha!$R$1,"",I788)=0,"",IF($E788&gt;Ficha!$R$1,((_xll.ECONOMATICA(Estrategia!A799,"Return",$P$9,$B$1)/100)+1)*100,I788))</f>
        <v/>
      </c>
      <c r="U788" s="1" t="str" cm="1">
        <f t="array" ref="U788">IF(IF($E788&gt;Ficha!$R$1,"",J788)=0,"",IF($E788&gt;Ficha!$R$1,((_xll.ECONOMATICA($U$7,"Return",$P$9,$B$1)/100)+1)*100,J788))</f>
        <v/>
      </c>
      <c r="V788" s="1" t="str">
        <f>IF(IF($E$9&gt;Ficha!$R$1,"",K788)=0,"",IF($E$9&gt;Ficha!$R$1,"",K788))</f>
        <v/>
      </c>
    </row>
    <row r="789" spans="5:22" x14ac:dyDescent="0.3">
      <c r="E789" s="34"/>
      <c r="L789" s="30" t="str">
        <f t="shared" si="49"/>
        <v/>
      </c>
      <c r="M789" s="1" t="str">
        <f t="shared" si="50"/>
        <v/>
      </c>
      <c r="N789" s="1" t="str">
        <f t="shared" si="51"/>
        <v/>
      </c>
      <c r="O789" s="1" t="str">
        <f t="shared" si="52"/>
        <v/>
      </c>
      <c r="P789" s="34" t="str">
        <f>IF(IF(E789&gt;Ficha!$R$1,"",E789)=0,"",IF(E789&gt;Ficha!$R$1,Ficha!$R$1,E789))</f>
        <v/>
      </c>
      <c r="Q789" s="1" t="str" cm="1">
        <f t="array" ref="Q789">IF(IF($E789&gt;Ficha!$R$1,"",F789)=0,"",IF($E789&gt;Ficha!$R$1,((_xll.ECONOMATICA(Portafolios!$B$19,"Return",$P$9,$B$1)/100)+1)*100,F789))</f>
        <v/>
      </c>
      <c r="R789" s="1" t="str" cm="1">
        <f t="array" ref="R789">IF(IF($E789&gt;Ficha!$R$1,"",G789)=0,"",IF($E789&gt;Ficha!$R$1,((_xll.ECONOMATICA(Portafolios!$F$19,"Return",$P$9,$B$1)/100)+1)*100,G789))</f>
        <v/>
      </c>
      <c r="S789" s="1" t="str" cm="1">
        <f t="array" ref="S789">IF(IF($E789&gt;Ficha!$R$1,"",H789)=0,"",IF($E789&gt;Ficha!$R$1,((_xll.ECONOMATICA(Portafolios!$J$19,"Return",$P$9,$B$1)/100)+1)*100,H789))</f>
        <v/>
      </c>
      <c r="T789" s="1" t="str" cm="1">
        <f t="array" ref="T789">IF(IF($E789&gt;Ficha!$R$1,"",I789)=0,"",IF($E789&gt;Ficha!$R$1,((_xll.ECONOMATICA(Estrategia!A800,"Return",$P$9,$B$1)/100)+1)*100,I789))</f>
        <v/>
      </c>
      <c r="U789" s="1" t="str" cm="1">
        <f t="array" ref="U789">IF(IF($E789&gt;Ficha!$R$1,"",J789)=0,"",IF($E789&gt;Ficha!$R$1,((_xll.ECONOMATICA($U$7,"Return",$P$9,$B$1)/100)+1)*100,J789))</f>
        <v/>
      </c>
      <c r="V789" s="1" t="str">
        <f>IF(IF($E$9&gt;Ficha!$R$1,"",K789)=0,"",IF($E$9&gt;Ficha!$R$1,"",K789))</f>
        <v/>
      </c>
    </row>
    <row r="790" spans="5:22" x14ac:dyDescent="0.3">
      <c r="E790" s="34"/>
      <c r="L790" s="30" t="str">
        <f t="shared" ref="L790:L853" si="53">IF(E790="","",E790)</f>
        <v/>
      </c>
      <c r="M790" s="1" t="str">
        <f t="shared" ref="M790:M853" si="54">IF(F790="","",M789*(F790/F789)+$N$7)</f>
        <v/>
      </c>
      <c r="N790" s="1" t="str">
        <f t="shared" ref="N790:N853" si="55">IF(G790="","",N789*(G790/G789)+$N$7)</f>
        <v/>
      </c>
      <c r="O790" s="1" t="str">
        <f t="shared" ref="O790:O853" si="56">IF(H790="","",O789*(H790/H789)+$N$7)</f>
        <v/>
      </c>
      <c r="P790" s="34" t="str">
        <f>IF(IF(E790&gt;Ficha!$R$1,"",E790)=0,"",IF(E790&gt;Ficha!$R$1,Ficha!$R$1,E790))</f>
        <v/>
      </c>
      <c r="Q790" s="1" t="str" cm="1">
        <f t="array" ref="Q790">IF(IF($E790&gt;Ficha!$R$1,"",F790)=0,"",IF($E790&gt;Ficha!$R$1,((_xll.ECONOMATICA(Portafolios!$B$19,"Return",$P$9,$B$1)/100)+1)*100,F790))</f>
        <v/>
      </c>
      <c r="R790" s="1" t="str" cm="1">
        <f t="array" ref="R790">IF(IF($E790&gt;Ficha!$R$1,"",G790)=0,"",IF($E790&gt;Ficha!$R$1,((_xll.ECONOMATICA(Portafolios!$F$19,"Return",$P$9,$B$1)/100)+1)*100,G790))</f>
        <v/>
      </c>
      <c r="S790" s="1" t="str" cm="1">
        <f t="array" ref="S790">IF(IF($E790&gt;Ficha!$R$1,"",H790)=0,"",IF($E790&gt;Ficha!$R$1,((_xll.ECONOMATICA(Portafolios!$J$19,"Return",$P$9,$B$1)/100)+1)*100,H790))</f>
        <v/>
      </c>
      <c r="T790" s="1" t="str" cm="1">
        <f t="array" ref="T790">IF(IF($E790&gt;Ficha!$R$1,"",I790)=0,"",IF($E790&gt;Ficha!$R$1,((_xll.ECONOMATICA(Estrategia!A801,"Return",$P$9,$B$1)/100)+1)*100,I790))</f>
        <v/>
      </c>
      <c r="U790" s="1" t="str" cm="1">
        <f t="array" ref="U790">IF(IF($E790&gt;Ficha!$R$1,"",J790)=0,"",IF($E790&gt;Ficha!$R$1,((_xll.ECONOMATICA($U$7,"Return",$P$9,$B$1)/100)+1)*100,J790))</f>
        <v/>
      </c>
      <c r="V790" s="1" t="str">
        <f>IF(IF($E$9&gt;Ficha!$R$1,"",K790)=0,"",IF($E$9&gt;Ficha!$R$1,"",K790))</f>
        <v/>
      </c>
    </row>
    <row r="791" spans="5:22" x14ac:dyDescent="0.3">
      <c r="E791" s="34"/>
      <c r="L791" s="30" t="str">
        <f t="shared" si="53"/>
        <v/>
      </c>
      <c r="M791" s="1" t="str">
        <f t="shared" si="54"/>
        <v/>
      </c>
      <c r="N791" s="1" t="str">
        <f t="shared" si="55"/>
        <v/>
      </c>
      <c r="O791" s="1" t="str">
        <f t="shared" si="56"/>
        <v/>
      </c>
      <c r="P791" s="34" t="str">
        <f>IF(IF(E791&gt;Ficha!$R$1,"",E791)=0,"",IF(E791&gt;Ficha!$R$1,Ficha!$R$1,E791))</f>
        <v/>
      </c>
      <c r="Q791" s="1" t="str" cm="1">
        <f t="array" ref="Q791">IF(IF($E791&gt;Ficha!$R$1,"",F791)=0,"",IF($E791&gt;Ficha!$R$1,((_xll.ECONOMATICA(Portafolios!$B$19,"Return",$P$9,$B$1)/100)+1)*100,F791))</f>
        <v/>
      </c>
      <c r="R791" s="1" t="str" cm="1">
        <f t="array" ref="R791">IF(IF($E791&gt;Ficha!$R$1,"",G791)=0,"",IF($E791&gt;Ficha!$R$1,((_xll.ECONOMATICA(Portafolios!$F$19,"Return",$P$9,$B$1)/100)+1)*100,G791))</f>
        <v/>
      </c>
      <c r="S791" s="1" t="str" cm="1">
        <f t="array" ref="S791">IF(IF($E791&gt;Ficha!$R$1,"",H791)=0,"",IF($E791&gt;Ficha!$R$1,((_xll.ECONOMATICA(Portafolios!$J$19,"Return",$P$9,$B$1)/100)+1)*100,H791))</f>
        <v/>
      </c>
      <c r="T791" s="1" t="str" cm="1">
        <f t="array" ref="T791">IF(IF($E791&gt;Ficha!$R$1,"",I791)=0,"",IF($E791&gt;Ficha!$R$1,((_xll.ECONOMATICA(Estrategia!A802,"Return",$P$9,$B$1)/100)+1)*100,I791))</f>
        <v/>
      </c>
      <c r="U791" s="1" t="str" cm="1">
        <f t="array" ref="U791">IF(IF($E791&gt;Ficha!$R$1,"",J791)=0,"",IF($E791&gt;Ficha!$R$1,((_xll.ECONOMATICA($U$7,"Return",$P$9,$B$1)/100)+1)*100,J791))</f>
        <v/>
      </c>
      <c r="V791" s="1" t="str">
        <f>IF(IF($E$9&gt;Ficha!$R$1,"",K791)=0,"",IF($E$9&gt;Ficha!$R$1,"",K791))</f>
        <v/>
      </c>
    </row>
    <row r="792" spans="5:22" x14ac:dyDescent="0.3">
      <c r="E792" s="34"/>
      <c r="L792" s="30" t="str">
        <f t="shared" si="53"/>
        <v/>
      </c>
      <c r="M792" s="1" t="str">
        <f t="shared" si="54"/>
        <v/>
      </c>
      <c r="N792" s="1" t="str">
        <f t="shared" si="55"/>
        <v/>
      </c>
      <c r="O792" s="1" t="str">
        <f t="shared" si="56"/>
        <v/>
      </c>
      <c r="P792" s="34" t="str">
        <f>IF(IF(E792&gt;Ficha!$R$1,"",E792)=0,"",IF(E792&gt;Ficha!$R$1,Ficha!$R$1,E792))</f>
        <v/>
      </c>
      <c r="Q792" s="1" t="str" cm="1">
        <f t="array" ref="Q792">IF(IF($E792&gt;Ficha!$R$1,"",F792)=0,"",IF($E792&gt;Ficha!$R$1,((_xll.ECONOMATICA(Portafolios!$B$19,"Return",$P$9,$B$1)/100)+1)*100,F792))</f>
        <v/>
      </c>
      <c r="R792" s="1" t="str" cm="1">
        <f t="array" ref="R792">IF(IF($E792&gt;Ficha!$R$1,"",G792)=0,"",IF($E792&gt;Ficha!$R$1,((_xll.ECONOMATICA(Portafolios!$F$19,"Return",$P$9,$B$1)/100)+1)*100,G792))</f>
        <v/>
      </c>
      <c r="S792" s="1" t="str" cm="1">
        <f t="array" ref="S792">IF(IF($E792&gt;Ficha!$R$1,"",H792)=0,"",IF($E792&gt;Ficha!$R$1,((_xll.ECONOMATICA(Portafolios!$J$19,"Return",$P$9,$B$1)/100)+1)*100,H792))</f>
        <v/>
      </c>
      <c r="T792" s="1" t="str" cm="1">
        <f t="array" ref="T792">IF(IF($E792&gt;Ficha!$R$1,"",I792)=0,"",IF($E792&gt;Ficha!$R$1,((_xll.ECONOMATICA(Estrategia!A803,"Return",$P$9,$B$1)/100)+1)*100,I792))</f>
        <v/>
      </c>
      <c r="U792" s="1" t="str" cm="1">
        <f t="array" ref="U792">IF(IF($E792&gt;Ficha!$R$1,"",J792)=0,"",IF($E792&gt;Ficha!$R$1,((_xll.ECONOMATICA($U$7,"Return",$P$9,$B$1)/100)+1)*100,J792))</f>
        <v/>
      </c>
      <c r="V792" s="1" t="str">
        <f>IF(IF($E$9&gt;Ficha!$R$1,"",K792)=0,"",IF($E$9&gt;Ficha!$R$1,"",K792))</f>
        <v/>
      </c>
    </row>
    <row r="793" spans="5:22" x14ac:dyDescent="0.3">
      <c r="E793" s="34"/>
      <c r="L793" s="30" t="str">
        <f t="shared" si="53"/>
        <v/>
      </c>
      <c r="M793" s="1" t="str">
        <f t="shared" si="54"/>
        <v/>
      </c>
      <c r="N793" s="1" t="str">
        <f t="shared" si="55"/>
        <v/>
      </c>
      <c r="O793" s="1" t="str">
        <f t="shared" si="56"/>
        <v/>
      </c>
      <c r="P793" s="34" t="str">
        <f>IF(IF(E793&gt;Ficha!$R$1,"",E793)=0,"",IF(E793&gt;Ficha!$R$1,Ficha!$R$1,E793))</f>
        <v/>
      </c>
      <c r="Q793" s="1" t="str" cm="1">
        <f t="array" ref="Q793">IF(IF($E793&gt;Ficha!$R$1,"",F793)=0,"",IF($E793&gt;Ficha!$R$1,((_xll.ECONOMATICA(Portafolios!$B$19,"Return",$P$9,$B$1)/100)+1)*100,F793))</f>
        <v/>
      </c>
      <c r="R793" s="1" t="str" cm="1">
        <f t="array" ref="R793">IF(IF($E793&gt;Ficha!$R$1,"",G793)=0,"",IF($E793&gt;Ficha!$R$1,((_xll.ECONOMATICA(Portafolios!$F$19,"Return",$P$9,$B$1)/100)+1)*100,G793))</f>
        <v/>
      </c>
      <c r="S793" s="1" t="str" cm="1">
        <f t="array" ref="S793">IF(IF($E793&gt;Ficha!$R$1,"",H793)=0,"",IF($E793&gt;Ficha!$R$1,((_xll.ECONOMATICA(Portafolios!$J$19,"Return",$P$9,$B$1)/100)+1)*100,H793))</f>
        <v/>
      </c>
      <c r="T793" s="1" t="str" cm="1">
        <f t="array" ref="T793">IF(IF($E793&gt;Ficha!$R$1,"",I793)=0,"",IF($E793&gt;Ficha!$R$1,((_xll.ECONOMATICA(Estrategia!A804,"Return",$P$9,$B$1)/100)+1)*100,I793))</f>
        <v/>
      </c>
      <c r="U793" s="1" t="str" cm="1">
        <f t="array" ref="U793">IF(IF($E793&gt;Ficha!$R$1,"",J793)=0,"",IF($E793&gt;Ficha!$R$1,((_xll.ECONOMATICA($U$7,"Return",$P$9,$B$1)/100)+1)*100,J793))</f>
        <v/>
      </c>
      <c r="V793" s="1" t="str">
        <f>IF(IF($E$9&gt;Ficha!$R$1,"",K793)=0,"",IF($E$9&gt;Ficha!$R$1,"",K793))</f>
        <v/>
      </c>
    </row>
    <row r="794" spans="5:22" x14ac:dyDescent="0.3">
      <c r="E794" s="34"/>
      <c r="L794" s="30" t="str">
        <f t="shared" si="53"/>
        <v/>
      </c>
      <c r="M794" s="1" t="str">
        <f t="shared" si="54"/>
        <v/>
      </c>
      <c r="N794" s="1" t="str">
        <f t="shared" si="55"/>
        <v/>
      </c>
      <c r="O794" s="1" t="str">
        <f t="shared" si="56"/>
        <v/>
      </c>
      <c r="P794" s="34" t="str">
        <f>IF(IF(E794&gt;Ficha!$R$1,"",E794)=0,"",IF(E794&gt;Ficha!$R$1,Ficha!$R$1,E794))</f>
        <v/>
      </c>
      <c r="Q794" s="1" t="str" cm="1">
        <f t="array" ref="Q794">IF(IF($E794&gt;Ficha!$R$1,"",F794)=0,"",IF($E794&gt;Ficha!$R$1,((_xll.ECONOMATICA(Portafolios!$B$19,"Return",$P$9,$B$1)/100)+1)*100,F794))</f>
        <v/>
      </c>
      <c r="R794" s="1" t="str" cm="1">
        <f t="array" ref="R794">IF(IF($E794&gt;Ficha!$R$1,"",G794)=0,"",IF($E794&gt;Ficha!$R$1,((_xll.ECONOMATICA(Portafolios!$F$19,"Return",$P$9,$B$1)/100)+1)*100,G794))</f>
        <v/>
      </c>
      <c r="S794" s="1" t="str" cm="1">
        <f t="array" ref="S794">IF(IF($E794&gt;Ficha!$R$1,"",H794)=0,"",IF($E794&gt;Ficha!$R$1,((_xll.ECONOMATICA(Portafolios!$J$19,"Return",$P$9,$B$1)/100)+1)*100,H794))</f>
        <v/>
      </c>
      <c r="T794" s="1" t="str" cm="1">
        <f t="array" ref="T794">IF(IF($E794&gt;Ficha!$R$1,"",I794)=0,"",IF($E794&gt;Ficha!$R$1,((_xll.ECONOMATICA(Estrategia!A805,"Return",$P$9,$B$1)/100)+1)*100,I794))</f>
        <v/>
      </c>
      <c r="U794" s="1" t="str" cm="1">
        <f t="array" ref="U794">IF(IF($E794&gt;Ficha!$R$1,"",J794)=0,"",IF($E794&gt;Ficha!$R$1,((_xll.ECONOMATICA($U$7,"Return",$P$9,$B$1)/100)+1)*100,J794))</f>
        <v/>
      </c>
      <c r="V794" s="1" t="str">
        <f>IF(IF($E$9&gt;Ficha!$R$1,"",K794)=0,"",IF($E$9&gt;Ficha!$R$1,"",K794))</f>
        <v/>
      </c>
    </row>
    <row r="795" spans="5:22" x14ac:dyDescent="0.3">
      <c r="E795" s="34"/>
      <c r="L795" s="30" t="str">
        <f t="shared" si="53"/>
        <v/>
      </c>
      <c r="M795" s="1" t="str">
        <f t="shared" si="54"/>
        <v/>
      </c>
      <c r="N795" s="1" t="str">
        <f t="shared" si="55"/>
        <v/>
      </c>
      <c r="O795" s="1" t="str">
        <f t="shared" si="56"/>
        <v/>
      </c>
      <c r="P795" s="34" t="str">
        <f>IF(IF(E795&gt;Ficha!$R$1,"",E795)=0,"",IF(E795&gt;Ficha!$R$1,Ficha!$R$1,E795))</f>
        <v/>
      </c>
      <c r="Q795" s="1" t="str" cm="1">
        <f t="array" ref="Q795">IF(IF($E795&gt;Ficha!$R$1,"",F795)=0,"",IF($E795&gt;Ficha!$R$1,((_xll.ECONOMATICA(Portafolios!$B$19,"Return",$P$9,$B$1)/100)+1)*100,F795))</f>
        <v/>
      </c>
      <c r="R795" s="1" t="str" cm="1">
        <f t="array" ref="R795">IF(IF($E795&gt;Ficha!$R$1,"",G795)=0,"",IF($E795&gt;Ficha!$R$1,((_xll.ECONOMATICA(Portafolios!$F$19,"Return",$P$9,$B$1)/100)+1)*100,G795))</f>
        <v/>
      </c>
      <c r="S795" s="1" t="str" cm="1">
        <f t="array" ref="S795">IF(IF($E795&gt;Ficha!$R$1,"",H795)=0,"",IF($E795&gt;Ficha!$R$1,((_xll.ECONOMATICA(Portafolios!$J$19,"Return",$P$9,$B$1)/100)+1)*100,H795))</f>
        <v/>
      </c>
      <c r="T795" s="1" t="str" cm="1">
        <f t="array" ref="T795">IF(IF($E795&gt;Ficha!$R$1,"",I795)=0,"",IF($E795&gt;Ficha!$R$1,((_xll.ECONOMATICA(Estrategia!A806,"Return",$P$9,$B$1)/100)+1)*100,I795))</f>
        <v/>
      </c>
      <c r="U795" s="1" t="str" cm="1">
        <f t="array" ref="U795">IF(IF($E795&gt;Ficha!$R$1,"",J795)=0,"",IF($E795&gt;Ficha!$R$1,((_xll.ECONOMATICA($U$7,"Return",$P$9,$B$1)/100)+1)*100,J795))</f>
        <v/>
      </c>
      <c r="V795" s="1" t="str">
        <f>IF(IF($E$9&gt;Ficha!$R$1,"",K795)=0,"",IF($E$9&gt;Ficha!$R$1,"",K795))</f>
        <v/>
      </c>
    </row>
    <row r="796" spans="5:22" x14ac:dyDescent="0.3">
      <c r="E796" s="34"/>
      <c r="L796" s="30" t="str">
        <f t="shared" si="53"/>
        <v/>
      </c>
      <c r="M796" s="1" t="str">
        <f t="shared" si="54"/>
        <v/>
      </c>
      <c r="N796" s="1" t="str">
        <f t="shared" si="55"/>
        <v/>
      </c>
      <c r="O796" s="1" t="str">
        <f t="shared" si="56"/>
        <v/>
      </c>
      <c r="P796" s="34" t="str">
        <f>IF(IF(E796&gt;Ficha!$R$1,"",E796)=0,"",IF(E796&gt;Ficha!$R$1,Ficha!$R$1,E796))</f>
        <v/>
      </c>
      <c r="Q796" s="1" t="str" cm="1">
        <f t="array" ref="Q796">IF(IF($E796&gt;Ficha!$R$1,"",F796)=0,"",IF($E796&gt;Ficha!$R$1,((_xll.ECONOMATICA(Portafolios!$B$19,"Return",$P$9,$B$1)/100)+1)*100,F796))</f>
        <v/>
      </c>
      <c r="R796" s="1" t="str" cm="1">
        <f t="array" ref="R796">IF(IF($E796&gt;Ficha!$R$1,"",G796)=0,"",IF($E796&gt;Ficha!$R$1,((_xll.ECONOMATICA(Portafolios!$F$19,"Return",$P$9,$B$1)/100)+1)*100,G796))</f>
        <v/>
      </c>
      <c r="S796" s="1" t="str" cm="1">
        <f t="array" ref="S796">IF(IF($E796&gt;Ficha!$R$1,"",H796)=0,"",IF($E796&gt;Ficha!$R$1,((_xll.ECONOMATICA(Portafolios!$J$19,"Return",$P$9,$B$1)/100)+1)*100,H796))</f>
        <v/>
      </c>
      <c r="T796" s="1" t="str" cm="1">
        <f t="array" ref="T796">IF(IF($E796&gt;Ficha!$R$1,"",I796)=0,"",IF($E796&gt;Ficha!$R$1,((_xll.ECONOMATICA(Estrategia!A807,"Return",$P$9,$B$1)/100)+1)*100,I796))</f>
        <v/>
      </c>
      <c r="U796" s="1" t="str" cm="1">
        <f t="array" ref="U796">IF(IF($E796&gt;Ficha!$R$1,"",J796)=0,"",IF($E796&gt;Ficha!$R$1,((_xll.ECONOMATICA($U$7,"Return",$P$9,$B$1)/100)+1)*100,J796))</f>
        <v/>
      </c>
      <c r="V796" s="1" t="str">
        <f>IF(IF($E$9&gt;Ficha!$R$1,"",K796)=0,"",IF($E$9&gt;Ficha!$R$1,"",K796))</f>
        <v/>
      </c>
    </row>
    <row r="797" spans="5:22" x14ac:dyDescent="0.3">
      <c r="E797" s="34"/>
      <c r="L797" s="30" t="str">
        <f t="shared" si="53"/>
        <v/>
      </c>
      <c r="M797" s="1" t="str">
        <f t="shared" si="54"/>
        <v/>
      </c>
      <c r="N797" s="1" t="str">
        <f t="shared" si="55"/>
        <v/>
      </c>
      <c r="O797" s="1" t="str">
        <f t="shared" si="56"/>
        <v/>
      </c>
      <c r="P797" s="34" t="str">
        <f>IF(IF(E797&gt;Ficha!$R$1,"",E797)=0,"",IF(E797&gt;Ficha!$R$1,Ficha!$R$1,E797))</f>
        <v/>
      </c>
      <c r="Q797" s="1" t="str" cm="1">
        <f t="array" ref="Q797">IF(IF($E797&gt;Ficha!$R$1,"",F797)=0,"",IF($E797&gt;Ficha!$R$1,((_xll.ECONOMATICA(Portafolios!$B$19,"Return",$P$9,$B$1)/100)+1)*100,F797))</f>
        <v/>
      </c>
      <c r="R797" s="1" t="str" cm="1">
        <f t="array" ref="R797">IF(IF($E797&gt;Ficha!$R$1,"",G797)=0,"",IF($E797&gt;Ficha!$R$1,((_xll.ECONOMATICA(Portafolios!$F$19,"Return",$P$9,$B$1)/100)+1)*100,G797))</f>
        <v/>
      </c>
      <c r="S797" s="1" t="str" cm="1">
        <f t="array" ref="S797">IF(IF($E797&gt;Ficha!$R$1,"",H797)=0,"",IF($E797&gt;Ficha!$R$1,((_xll.ECONOMATICA(Portafolios!$J$19,"Return",$P$9,$B$1)/100)+1)*100,H797))</f>
        <v/>
      </c>
      <c r="T797" s="1" t="str" cm="1">
        <f t="array" ref="T797">IF(IF($E797&gt;Ficha!$R$1,"",I797)=0,"",IF($E797&gt;Ficha!$R$1,((_xll.ECONOMATICA(Estrategia!A808,"Return",$P$9,$B$1)/100)+1)*100,I797))</f>
        <v/>
      </c>
      <c r="U797" s="1" t="str" cm="1">
        <f t="array" ref="U797">IF(IF($E797&gt;Ficha!$R$1,"",J797)=0,"",IF($E797&gt;Ficha!$R$1,((_xll.ECONOMATICA($U$7,"Return",$P$9,$B$1)/100)+1)*100,J797))</f>
        <v/>
      </c>
      <c r="V797" s="1" t="str">
        <f>IF(IF($E$9&gt;Ficha!$R$1,"",K797)=0,"",IF($E$9&gt;Ficha!$R$1,"",K797))</f>
        <v/>
      </c>
    </row>
    <row r="798" spans="5:22" x14ac:dyDescent="0.3">
      <c r="E798" s="34"/>
      <c r="L798" s="30" t="str">
        <f t="shared" si="53"/>
        <v/>
      </c>
      <c r="M798" s="1" t="str">
        <f t="shared" si="54"/>
        <v/>
      </c>
      <c r="N798" s="1" t="str">
        <f t="shared" si="55"/>
        <v/>
      </c>
      <c r="O798" s="1" t="str">
        <f t="shared" si="56"/>
        <v/>
      </c>
      <c r="P798" s="34" t="str">
        <f>IF(IF(E798&gt;Ficha!$R$1,"",E798)=0,"",IF(E798&gt;Ficha!$R$1,Ficha!$R$1,E798))</f>
        <v/>
      </c>
      <c r="Q798" s="1" t="str" cm="1">
        <f t="array" ref="Q798">IF(IF($E798&gt;Ficha!$R$1,"",F798)=0,"",IF($E798&gt;Ficha!$R$1,((_xll.ECONOMATICA(Portafolios!$B$19,"Return",$P$9,$B$1)/100)+1)*100,F798))</f>
        <v/>
      </c>
      <c r="R798" s="1" t="str" cm="1">
        <f t="array" ref="R798">IF(IF($E798&gt;Ficha!$R$1,"",G798)=0,"",IF($E798&gt;Ficha!$R$1,((_xll.ECONOMATICA(Portafolios!$F$19,"Return",$P$9,$B$1)/100)+1)*100,G798))</f>
        <v/>
      </c>
      <c r="S798" s="1" t="str" cm="1">
        <f t="array" ref="S798">IF(IF($E798&gt;Ficha!$R$1,"",H798)=0,"",IF($E798&gt;Ficha!$R$1,((_xll.ECONOMATICA(Portafolios!$J$19,"Return",$P$9,$B$1)/100)+1)*100,H798))</f>
        <v/>
      </c>
      <c r="T798" s="1" t="str" cm="1">
        <f t="array" ref="T798">IF(IF($E798&gt;Ficha!$R$1,"",I798)=0,"",IF($E798&gt;Ficha!$R$1,((_xll.ECONOMATICA(Estrategia!A809,"Return",$P$9,$B$1)/100)+1)*100,I798))</f>
        <v/>
      </c>
      <c r="U798" s="1" t="str" cm="1">
        <f t="array" ref="U798">IF(IF($E798&gt;Ficha!$R$1,"",J798)=0,"",IF($E798&gt;Ficha!$R$1,((_xll.ECONOMATICA($U$7,"Return",$P$9,$B$1)/100)+1)*100,J798))</f>
        <v/>
      </c>
      <c r="V798" s="1" t="str">
        <f>IF(IF($E$9&gt;Ficha!$R$1,"",K798)=0,"",IF($E$9&gt;Ficha!$R$1,"",K798))</f>
        <v/>
      </c>
    </row>
    <row r="799" spans="5:22" x14ac:dyDescent="0.3">
      <c r="E799" s="34"/>
      <c r="L799" s="30" t="str">
        <f t="shared" si="53"/>
        <v/>
      </c>
      <c r="M799" s="1" t="str">
        <f t="shared" si="54"/>
        <v/>
      </c>
      <c r="N799" s="1" t="str">
        <f t="shared" si="55"/>
        <v/>
      </c>
      <c r="O799" s="1" t="str">
        <f t="shared" si="56"/>
        <v/>
      </c>
      <c r="P799" s="34" t="str">
        <f>IF(IF(E799&gt;Ficha!$R$1,"",E799)=0,"",IF(E799&gt;Ficha!$R$1,Ficha!$R$1,E799))</f>
        <v/>
      </c>
      <c r="Q799" s="1" t="str" cm="1">
        <f t="array" ref="Q799">IF(IF($E799&gt;Ficha!$R$1,"",F799)=0,"",IF($E799&gt;Ficha!$R$1,((_xll.ECONOMATICA(Portafolios!$B$19,"Return",$P$9,$B$1)/100)+1)*100,F799))</f>
        <v/>
      </c>
      <c r="R799" s="1" t="str" cm="1">
        <f t="array" ref="R799">IF(IF($E799&gt;Ficha!$R$1,"",G799)=0,"",IF($E799&gt;Ficha!$R$1,((_xll.ECONOMATICA(Portafolios!$F$19,"Return",$P$9,$B$1)/100)+1)*100,G799))</f>
        <v/>
      </c>
      <c r="S799" s="1" t="str" cm="1">
        <f t="array" ref="S799">IF(IF($E799&gt;Ficha!$R$1,"",H799)=0,"",IF($E799&gt;Ficha!$R$1,((_xll.ECONOMATICA(Portafolios!$J$19,"Return",$P$9,$B$1)/100)+1)*100,H799))</f>
        <v/>
      </c>
      <c r="T799" s="1" t="str" cm="1">
        <f t="array" ref="T799">IF(IF($E799&gt;Ficha!$R$1,"",I799)=0,"",IF($E799&gt;Ficha!$R$1,((_xll.ECONOMATICA(Estrategia!A810,"Return",$P$9,$B$1)/100)+1)*100,I799))</f>
        <v/>
      </c>
      <c r="U799" s="1" t="str" cm="1">
        <f t="array" ref="U799">IF(IF($E799&gt;Ficha!$R$1,"",J799)=0,"",IF($E799&gt;Ficha!$R$1,((_xll.ECONOMATICA($U$7,"Return",$P$9,$B$1)/100)+1)*100,J799))</f>
        <v/>
      </c>
      <c r="V799" s="1" t="str">
        <f>IF(IF($E$9&gt;Ficha!$R$1,"",K799)=0,"",IF($E$9&gt;Ficha!$R$1,"",K799))</f>
        <v/>
      </c>
    </row>
    <row r="800" spans="5:22" x14ac:dyDescent="0.3">
      <c r="E800" s="34"/>
      <c r="L800" s="30" t="str">
        <f t="shared" si="53"/>
        <v/>
      </c>
      <c r="M800" s="1" t="str">
        <f t="shared" si="54"/>
        <v/>
      </c>
      <c r="N800" s="1" t="str">
        <f t="shared" si="55"/>
        <v/>
      </c>
      <c r="O800" s="1" t="str">
        <f t="shared" si="56"/>
        <v/>
      </c>
      <c r="P800" s="34" t="str">
        <f>IF(IF(E800&gt;Ficha!$R$1,"",E800)=0,"",IF(E800&gt;Ficha!$R$1,Ficha!$R$1,E800))</f>
        <v/>
      </c>
      <c r="Q800" s="1" t="str" cm="1">
        <f t="array" ref="Q800">IF(IF($E800&gt;Ficha!$R$1,"",F800)=0,"",IF($E800&gt;Ficha!$R$1,((_xll.ECONOMATICA(Portafolios!$B$19,"Return",$P$9,$B$1)/100)+1)*100,F800))</f>
        <v/>
      </c>
      <c r="R800" s="1" t="str" cm="1">
        <f t="array" ref="R800">IF(IF($E800&gt;Ficha!$R$1,"",G800)=0,"",IF($E800&gt;Ficha!$R$1,((_xll.ECONOMATICA(Portafolios!$F$19,"Return",$P$9,$B$1)/100)+1)*100,G800))</f>
        <v/>
      </c>
      <c r="S800" s="1" t="str" cm="1">
        <f t="array" ref="S800">IF(IF($E800&gt;Ficha!$R$1,"",H800)=0,"",IF($E800&gt;Ficha!$R$1,((_xll.ECONOMATICA(Portafolios!$J$19,"Return",$P$9,$B$1)/100)+1)*100,H800))</f>
        <v/>
      </c>
      <c r="T800" s="1" t="str" cm="1">
        <f t="array" ref="T800">IF(IF($E800&gt;Ficha!$R$1,"",I800)=0,"",IF($E800&gt;Ficha!$R$1,((_xll.ECONOMATICA(Estrategia!A811,"Return",$P$9,$B$1)/100)+1)*100,I800))</f>
        <v/>
      </c>
      <c r="U800" s="1" t="str" cm="1">
        <f t="array" ref="U800">IF(IF($E800&gt;Ficha!$R$1,"",J800)=0,"",IF($E800&gt;Ficha!$R$1,((_xll.ECONOMATICA($U$7,"Return",$P$9,$B$1)/100)+1)*100,J800))</f>
        <v/>
      </c>
      <c r="V800" s="1" t="str">
        <f>IF(IF($E$9&gt;Ficha!$R$1,"",K800)=0,"",IF($E$9&gt;Ficha!$R$1,"",K800))</f>
        <v/>
      </c>
    </row>
    <row r="801" spans="5:22" x14ac:dyDescent="0.3">
      <c r="E801" s="34"/>
      <c r="L801" s="30" t="str">
        <f t="shared" si="53"/>
        <v/>
      </c>
      <c r="M801" s="1" t="str">
        <f t="shared" si="54"/>
        <v/>
      </c>
      <c r="N801" s="1" t="str">
        <f t="shared" si="55"/>
        <v/>
      </c>
      <c r="O801" s="1" t="str">
        <f t="shared" si="56"/>
        <v/>
      </c>
      <c r="P801" s="34" t="str">
        <f>IF(IF(E801&gt;Ficha!$R$1,"",E801)=0,"",IF(E801&gt;Ficha!$R$1,Ficha!$R$1,E801))</f>
        <v/>
      </c>
      <c r="Q801" s="1" t="str" cm="1">
        <f t="array" ref="Q801">IF(IF($E801&gt;Ficha!$R$1,"",F801)=0,"",IF($E801&gt;Ficha!$R$1,((_xll.ECONOMATICA(Portafolios!$B$19,"Return",$P$9,$B$1)/100)+1)*100,F801))</f>
        <v/>
      </c>
      <c r="R801" s="1" t="str" cm="1">
        <f t="array" ref="R801">IF(IF($E801&gt;Ficha!$R$1,"",G801)=0,"",IF($E801&gt;Ficha!$R$1,((_xll.ECONOMATICA(Portafolios!$F$19,"Return",$P$9,$B$1)/100)+1)*100,G801))</f>
        <v/>
      </c>
      <c r="S801" s="1" t="str" cm="1">
        <f t="array" ref="S801">IF(IF($E801&gt;Ficha!$R$1,"",H801)=0,"",IF($E801&gt;Ficha!$R$1,((_xll.ECONOMATICA(Portafolios!$J$19,"Return",$P$9,$B$1)/100)+1)*100,H801))</f>
        <v/>
      </c>
      <c r="T801" s="1" t="str" cm="1">
        <f t="array" ref="T801">IF(IF($E801&gt;Ficha!$R$1,"",I801)=0,"",IF($E801&gt;Ficha!$R$1,((_xll.ECONOMATICA(Estrategia!A812,"Return",$P$9,$B$1)/100)+1)*100,I801))</f>
        <v/>
      </c>
      <c r="U801" s="1" t="str" cm="1">
        <f t="array" ref="U801">IF(IF($E801&gt;Ficha!$R$1,"",J801)=0,"",IF($E801&gt;Ficha!$R$1,((_xll.ECONOMATICA($U$7,"Return",$P$9,$B$1)/100)+1)*100,J801))</f>
        <v/>
      </c>
      <c r="V801" s="1" t="str">
        <f>IF(IF($E$9&gt;Ficha!$R$1,"",K801)=0,"",IF($E$9&gt;Ficha!$R$1,"",K801))</f>
        <v/>
      </c>
    </row>
    <row r="802" spans="5:22" x14ac:dyDescent="0.3">
      <c r="E802" s="34"/>
      <c r="L802" s="30" t="str">
        <f t="shared" si="53"/>
        <v/>
      </c>
      <c r="M802" s="1" t="str">
        <f t="shared" si="54"/>
        <v/>
      </c>
      <c r="N802" s="1" t="str">
        <f t="shared" si="55"/>
        <v/>
      </c>
      <c r="O802" s="1" t="str">
        <f t="shared" si="56"/>
        <v/>
      </c>
      <c r="P802" s="34" t="str">
        <f>IF(IF(E802&gt;Ficha!$R$1,"",E802)=0,"",IF(E802&gt;Ficha!$R$1,Ficha!$R$1,E802))</f>
        <v/>
      </c>
      <c r="Q802" s="1" t="str" cm="1">
        <f t="array" ref="Q802">IF(IF($E802&gt;Ficha!$R$1,"",F802)=0,"",IF($E802&gt;Ficha!$R$1,((_xll.ECONOMATICA(Portafolios!$B$19,"Return",$P$9,$B$1)/100)+1)*100,F802))</f>
        <v/>
      </c>
      <c r="R802" s="1" t="str" cm="1">
        <f t="array" ref="R802">IF(IF($E802&gt;Ficha!$R$1,"",G802)=0,"",IF($E802&gt;Ficha!$R$1,((_xll.ECONOMATICA(Portafolios!$F$19,"Return",$P$9,$B$1)/100)+1)*100,G802))</f>
        <v/>
      </c>
      <c r="S802" s="1" t="str" cm="1">
        <f t="array" ref="S802">IF(IF($E802&gt;Ficha!$R$1,"",H802)=0,"",IF($E802&gt;Ficha!$R$1,((_xll.ECONOMATICA(Portafolios!$J$19,"Return",$P$9,$B$1)/100)+1)*100,H802))</f>
        <v/>
      </c>
      <c r="T802" s="1" t="str" cm="1">
        <f t="array" ref="T802">IF(IF($E802&gt;Ficha!$R$1,"",I802)=0,"",IF($E802&gt;Ficha!$R$1,((_xll.ECONOMATICA(Estrategia!A813,"Return",$P$9,$B$1)/100)+1)*100,I802))</f>
        <v/>
      </c>
      <c r="U802" s="1" t="str" cm="1">
        <f t="array" ref="U802">IF(IF($E802&gt;Ficha!$R$1,"",J802)=0,"",IF($E802&gt;Ficha!$R$1,((_xll.ECONOMATICA($U$7,"Return",$P$9,$B$1)/100)+1)*100,J802))</f>
        <v/>
      </c>
      <c r="V802" s="1" t="str">
        <f>IF(IF($E$9&gt;Ficha!$R$1,"",K802)=0,"",IF($E$9&gt;Ficha!$R$1,"",K802))</f>
        <v/>
      </c>
    </row>
    <row r="803" spans="5:22" x14ac:dyDescent="0.3">
      <c r="E803" s="34"/>
      <c r="L803" s="30" t="str">
        <f t="shared" si="53"/>
        <v/>
      </c>
      <c r="M803" s="1" t="str">
        <f t="shared" si="54"/>
        <v/>
      </c>
      <c r="N803" s="1" t="str">
        <f t="shared" si="55"/>
        <v/>
      </c>
      <c r="O803" s="1" t="str">
        <f t="shared" si="56"/>
        <v/>
      </c>
      <c r="P803" s="34" t="str">
        <f>IF(IF(E803&gt;Ficha!$R$1,"",E803)=0,"",IF(E803&gt;Ficha!$R$1,Ficha!$R$1,E803))</f>
        <v/>
      </c>
      <c r="Q803" s="1" t="str" cm="1">
        <f t="array" ref="Q803">IF(IF($E803&gt;Ficha!$R$1,"",F803)=0,"",IF($E803&gt;Ficha!$R$1,((_xll.ECONOMATICA(Portafolios!$B$19,"Return",$P$9,$B$1)/100)+1)*100,F803))</f>
        <v/>
      </c>
      <c r="R803" s="1" t="str" cm="1">
        <f t="array" ref="R803">IF(IF($E803&gt;Ficha!$R$1,"",G803)=0,"",IF($E803&gt;Ficha!$R$1,((_xll.ECONOMATICA(Portafolios!$F$19,"Return",$P$9,$B$1)/100)+1)*100,G803))</f>
        <v/>
      </c>
      <c r="S803" s="1" t="str" cm="1">
        <f t="array" ref="S803">IF(IF($E803&gt;Ficha!$R$1,"",H803)=0,"",IF($E803&gt;Ficha!$R$1,((_xll.ECONOMATICA(Portafolios!$J$19,"Return",$P$9,$B$1)/100)+1)*100,H803))</f>
        <v/>
      </c>
      <c r="T803" s="1" t="str" cm="1">
        <f t="array" ref="T803">IF(IF($E803&gt;Ficha!$R$1,"",I803)=0,"",IF($E803&gt;Ficha!$R$1,((_xll.ECONOMATICA(Estrategia!A814,"Return",$P$9,$B$1)/100)+1)*100,I803))</f>
        <v/>
      </c>
      <c r="U803" s="1" t="str" cm="1">
        <f t="array" ref="U803">IF(IF($E803&gt;Ficha!$R$1,"",J803)=0,"",IF($E803&gt;Ficha!$R$1,((_xll.ECONOMATICA($U$7,"Return",$P$9,$B$1)/100)+1)*100,J803))</f>
        <v/>
      </c>
      <c r="V803" s="1" t="str">
        <f>IF(IF($E$9&gt;Ficha!$R$1,"",K803)=0,"",IF($E$9&gt;Ficha!$R$1,"",K803))</f>
        <v/>
      </c>
    </row>
    <row r="804" spans="5:22" x14ac:dyDescent="0.3">
      <c r="E804" s="34"/>
      <c r="L804" s="30" t="str">
        <f t="shared" si="53"/>
        <v/>
      </c>
      <c r="M804" s="1" t="str">
        <f t="shared" si="54"/>
        <v/>
      </c>
      <c r="N804" s="1" t="str">
        <f t="shared" si="55"/>
        <v/>
      </c>
      <c r="O804" s="1" t="str">
        <f t="shared" si="56"/>
        <v/>
      </c>
      <c r="P804" s="34" t="str">
        <f>IF(IF(E804&gt;Ficha!$R$1,"",E804)=0,"",IF(E804&gt;Ficha!$R$1,Ficha!$R$1,E804))</f>
        <v/>
      </c>
      <c r="Q804" s="1" t="str" cm="1">
        <f t="array" ref="Q804">IF(IF($E804&gt;Ficha!$R$1,"",F804)=0,"",IF($E804&gt;Ficha!$R$1,((_xll.ECONOMATICA(Portafolios!$B$19,"Return",$P$9,$B$1)/100)+1)*100,F804))</f>
        <v/>
      </c>
      <c r="R804" s="1" t="str" cm="1">
        <f t="array" ref="R804">IF(IF($E804&gt;Ficha!$R$1,"",G804)=0,"",IF($E804&gt;Ficha!$R$1,((_xll.ECONOMATICA(Portafolios!$F$19,"Return",$P$9,$B$1)/100)+1)*100,G804))</f>
        <v/>
      </c>
      <c r="S804" s="1" t="str" cm="1">
        <f t="array" ref="S804">IF(IF($E804&gt;Ficha!$R$1,"",H804)=0,"",IF($E804&gt;Ficha!$R$1,((_xll.ECONOMATICA(Portafolios!$J$19,"Return",$P$9,$B$1)/100)+1)*100,H804))</f>
        <v/>
      </c>
      <c r="T804" s="1" t="str" cm="1">
        <f t="array" ref="T804">IF(IF($E804&gt;Ficha!$R$1,"",I804)=0,"",IF($E804&gt;Ficha!$R$1,((_xll.ECONOMATICA(Estrategia!A815,"Return",$P$9,$B$1)/100)+1)*100,I804))</f>
        <v/>
      </c>
      <c r="U804" s="1" t="str" cm="1">
        <f t="array" ref="U804">IF(IF($E804&gt;Ficha!$R$1,"",J804)=0,"",IF($E804&gt;Ficha!$R$1,((_xll.ECONOMATICA($U$7,"Return",$P$9,$B$1)/100)+1)*100,J804))</f>
        <v/>
      </c>
      <c r="V804" s="1" t="str">
        <f>IF(IF($E$9&gt;Ficha!$R$1,"",K804)=0,"",IF($E$9&gt;Ficha!$R$1,"",K804))</f>
        <v/>
      </c>
    </row>
    <row r="805" spans="5:22" x14ac:dyDescent="0.3">
      <c r="E805" s="34"/>
      <c r="L805" s="30" t="str">
        <f t="shared" si="53"/>
        <v/>
      </c>
      <c r="M805" s="1" t="str">
        <f t="shared" si="54"/>
        <v/>
      </c>
      <c r="N805" s="1" t="str">
        <f t="shared" si="55"/>
        <v/>
      </c>
      <c r="O805" s="1" t="str">
        <f t="shared" si="56"/>
        <v/>
      </c>
      <c r="P805" s="34" t="str">
        <f>IF(IF(E805&gt;Ficha!$R$1,"",E805)=0,"",IF(E805&gt;Ficha!$R$1,Ficha!$R$1,E805))</f>
        <v/>
      </c>
      <c r="Q805" s="1" t="str" cm="1">
        <f t="array" ref="Q805">IF(IF($E805&gt;Ficha!$R$1,"",F805)=0,"",IF($E805&gt;Ficha!$R$1,((_xll.ECONOMATICA(Portafolios!$B$19,"Return",$P$9,$B$1)/100)+1)*100,F805))</f>
        <v/>
      </c>
      <c r="R805" s="1" t="str" cm="1">
        <f t="array" ref="R805">IF(IF($E805&gt;Ficha!$R$1,"",G805)=0,"",IF($E805&gt;Ficha!$R$1,((_xll.ECONOMATICA(Portafolios!$F$19,"Return",$P$9,$B$1)/100)+1)*100,G805))</f>
        <v/>
      </c>
      <c r="S805" s="1" t="str" cm="1">
        <f t="array" ref="S805">IF(IF($E805&gt;Ficha!$R$1,"",H805)=0,"",IF($E805&gt;Ficha!$R$1,((_xll.ECONOMATICA(Portafolios!$J$19,"Return",$P$9,$B$1)/100)+1)*100,H805))</f>
        <v/>
      </c>
      <c r="T805" s="1" t="str" cm="1">
        <f t="array" ref="T805">IF(IF($E805&gt;Ficha!$R$1,"",I805)=0,"",IF($E805&gt;Ficha!$R$1,((_xll.ECONOMATICA(Estrategia!A816,"Return",$P$9,$B$1)/100)+1)*100,I805))</f>
        <v/>
      </c>
      <c r="U805" s="1" t="str" cm="1">
        <f t="array" ref="U805">IF(IF($E805&gt;Ficha!$R$1,"",J805)=0,"",IF($E805&gt;Ficha!$R$1,((_xll.ECONOMATICA($U$7,"Return",$P$9,$B$1)/100)+1)*100,J805))</f>
        <v/>
      </c>
      <c r="V805" s="1" t="str">
        <f>IF(IF($E$9&gt;Ficha!$R$1,"",K805)=0,"",IF($E$9&gt;Ficha!$R$1,"",K805))</f>
        <v/>
      </c>
    </row>
    <row r="806" spans="5:22" x14ac:dyDescent="0.3">
      <c r="E806" s="34"/>
      <c r="L806" s="30" t="str">
        <f t="shared" si="53"/>
        <v/>
      </c>
      <c r="M806" s="1" t="str">
        <f t="shared" si="54"/>
        <v/>
      </c>
      <c r="N806" s="1" t="str">
        <f t="shared" si="55"/>
        <v/>
      </c>
      <c r="O806" s="1" t="str">
        <f t="shared" si="56"/>
        <v/>
      </c>
      <c r="P806" s="34" t="str">
        <f>IF(IF(E806&gt;Ficha!$R$1,"",E806)=0,"",IF(E806&gt;Ficha!$R$1,Ficha!$R$1,E806))</f>
        <v/>
      </c>
      <c r="Q806" s="1" t="str" cm="1">
        <f t="array" ref="Q806">IF(IF($E806&gt;Ficha!$R$1,"",F806)=0,"",IF($E806&gt;Ficha!$R$1,((_xll.ECONOMATICA(Portafolios!$B$19,"Return",$P$9,$B$1)/100)+1)*100,F806))</f>
        <v/>
      </c>
      <c r="R806" s="1" t="str" cm="1">
        <f t="array" ref="R806">IF(IF($E806&gt;Ficha!$R$1,"",G806)=0,"",IF($E806&gt;Ficha!$R$1,((_xll.ECONOMATICA(Portafolios!$F$19,"Return",$P$9,$B$1)/100)+1)*100,G806))</f>
        <v/>
      </c>
      <c r="S806" s="1" t="str" cm="1">
        <f t="array" ref="S806">IF(IF($E806&gt;Ficha!$R$1,"",H806)=0,"",IF($E806&gt;Ficha!$R$1,((_xll.ECONOMATICA(Portafolios!$J$19,"Return",$P$9,$B$1)/100)+1)*100,H806))</f>
        <v/>
      </c>
      <c r="T806" s="1" t="str" cm="1">
        <f t="array" ref="T806">IF(IF($E806&gt;Ficha!$R$1,"",I806)=0,"",IF($E806&gt;Ficha!$R$1,((_xll.ECONOMATICA(Estrategia!A817,"Return",$P$9,$B$1)/100)+1)*100,I806))</f>
        <v/>
      </c>
      <c r="U806" s="1" t="str" cm="1">
        <f t="array" ref="U806">IF(IF($E806&gt;Ficha!$R$1,"",J806)=0,"",IF($E806&gt;Ficha!$R$1,((_xll.ECONOMATICA($U$7,"Return",$P$9,$B$1)/100)+1)*100,J806))</f>
        <v/>
      </c>
      <c r="V806" s="1" t="str">
        <f>IF(IF($E$9&gt;Ficha!$R$1,"",K806)=0,"",IF($E$9&gt;Ficha!$R$1,"",K806))</f>
        <v/>
      </c>
    </row>
    <row r="807" spans="5:22" x14ac:dyDescent="0.3">
      <c r="E807" s="34"/>
      <c r="L807" s="30" t="str">
        <f t="shared" si="53"/>
        <v/>
      </c>
      <c r="M807" s="1" t="str">
        <f t="shared" si="54"/>
        <v/>
      </c>
      <c r="N807" s="1" t="str">
        <f t="shared" si="55"/>
        <v/>
      </c>
      <c r="O807" s="1" t="str">
        <f t="shared" si="56"/>
        <v/>
      </c>
      <c r="P807" s="34" t="str">
        <f>IF(IF(E807&gt;Ficha!$R$1,"",E807)=0,"",IF(E807&gt;Ficha!$R$1,Ficha!$R$1,E807))</f>
        <v/>
      </c>
      <c r="Q807" s="1" t="str" cm="1">
        <f t="array" ref="Q807">IF(IF($E807&gt;Ficha!$R$1,"",F807)=0,"",IF($E807&gt;Ficha!$R$1,((_xll.ECONOMATICA(Portafolios!$B$19,"Return",$P$9,$B$1)/100)+1)*100,F807))</f>
        <v/>
      </c>
      <c r="R807" s="1" t="str" cm="1">
        <f t="array" ref="R807">IF(IF($E807&gt;Ficha!$R$1,"",G807)=0,"",IF($E807&gt;Ficha!$R$1,((_xll.ECONOMATICA(Portafolios!$F$19,"Return",$P$9,$B$1)/100)+1)*100,G807))</f>
        <v/>
      </c>
      <c r="S807" s="1" t="str" cm="1">
        <f t="array" ref="S807">IF(IF($E807&gt;Ficha!$R$1,"",H807)=0,"",IF($E807&gt;Ficha!$R$1,((_xll.ECONOMATICA(Portafolios!$J$19,"Return",$P$9,$B$1)/100)+1)*100,H807))</f>
        <v/>
      </c>
      <c r="T807" s="1" t="str" cm="1">
        <f t="array" ref="T807">IF(IF($E807&gt;Ficha!$R$1,"",I807)=0,"",IF($E807&gt;Ficha!$R$1,((_xll.ECONOMATICA(Estrategia!A818,"Return",$P$9,$B$1)/100)+1)*100,I807))</f>
        <v/>
      </c>
      <c r="U807" s="1" t="str" cm="1">
        <f t="array" ref="U807">IF(IF($E807&gt;Ficha!$R$1,"",J807)=0,"",IF($E807&gt;Ficha!$R$1,((_xll.ECONOMATICA($U$7,"Return",$P$9,$B$1)/100)+1)*100,J807))</f>
        <v/>
      </c>
      <c r="V807" s="1" t="str">
        <f>IF(IF($E$9&gt;Ficha!$R$1,"",K807)=0,"",IF($E$9&gt;Ficha!$R$1,"",K807))</f>
        <v/>
      </c>
    </row>
    <row r="808" spans="5:22" x14ac:dyDescent="0.3">
      <c r="E808" s="34"/>
      <c r="L808" s="30" t="str">
        <f t="shared" si="53"/>
        <v/>
      </c>
      <c r="M808" s="1" t="str">
        <f t="shared" si="54"/>
        <v/>
      </c>
      <c r="N808" s="1" t="str">
        <f t="shared" si="55"/>
        <v/>
      </c>
      <c r="O808" s="1" t="str">
        <f t="shared" si="56"/>
        <v/>
      </c>
      <c r="P808" s="34" t="str">
        <f>IF(IF(E808&gt;Ficha!$R$1,"",E808)=0,"",IF(E808&gt;Ficha!$R$1,Ficha!$R$1,E808))</f>
        <v/>
      </c>
      <c r="Q808" s="1" t="str" cm="1">
        <f t="array" ref="Q808">IF(IF($E808&gt;Ficha!$R$1,"",F808)=0,"",IF($E808&gt;Ficha!$R$1,((_xll.ECONOMATICA(Portafolios!$B$19,"Return",$P$9,$B$1)/100)+1)*100,F808))</f>
        <v/>
      </c>
      <c r="R808" s="1" t="str" cm="1">
        <f t="array" ref="R808">IF(IF($E808&gt;Ficha!$R$1,"",G808)=0,"",IF($E808&gt;Ficha!$R$1,((_xll.ECONOMATICA(Portafolios!$F$19,"Return",$P$9,$B$1)/100)+1)*100,G808))</f>
        <v/>
      </c>
      <c r="S808" s="1" t="str" cm="1">
        <f t="array" ref="S808">IF(IF($E808&gt;Ficha!$R$1,"",H808)=0,"",IF($E808&gt;Ficha!$R$1,((_xll.ECONOMATICA(Portafolios!$J$19,"Return",$P$9,$B$1)/100)+1)*100,H808))</f>
        <v/>
      </c>
      <c r="T808" s="1" t="str" cm="1">
        <f t="array" ref="T808">IF(IF($E808&gt;Ficha!$R$1,"",I808)=0,"",IF($E808&gt;Ficha!$R$1,((_xll.ECONOMATICA(Estrategia!A819,"Return",$P$9,$B$1)/100)+1)*100,I808))</f>
        <v/>
      </c>
      <c r="U808" s="1" t="str" cm="1">
        <f t="array" ref="U808">IF(IF($E808&gt;Ficha!$R$1,"",J808)=0,"",IF($E808&gt;Ficha!$R$1,((_xll.ECONOMATICA($U$7,"Return",$P$9,$B$1)/100)+1)*100,J808))</f>
        <v/>
      </c>
      <c r="V808" s="1" t="str">
        <f>IF(IF($E$9&gt;Ficha!$R$1,"",K808)=0,"",IF($E$9&gt;Ficha!$R$1,"",K808))</f>
        <v/>
      </c>
    </row>
    <row r="809" spans="5:22" x14ac:dyDescent="0.3">
      <c r="E809" s="34"/>
      <c r="L809" s="30" t="str">
        <f t="shared" si="53"/>
        <v/>
      </c>
      <c r="M809" s="1" t="str">
        <f t="shared" si="54"/>
        <v/>
      </c>
      <c r="N809" s="1" t="str">
        <f t="shared" si="55"/>
        <v/>
      </c>
      <c r="O809" s="1" t="str">
        <f t="shared" si="56"/>
        <v/>
      </c>
      <c r="P809" s="34" t="str">
        <f>IF(IF(E809&gt;Ficha!$R$1,"",E809)=0,"",IF(E809&gt;Ficha!$R$1,Ficha!$R$1,E809))</f>
        <v/>
      </c>
      <c r="Q809" s="1" t="str" cm="1">
        <f t="array" ref="Q809">IF(IF($E809&gt;Ficha!$R$1,"",F809)=0,"",IF($E809&gt;Ficha!$R$1,((_xll.ECONOMATICA(Portafolios!$B$19,"Return",$P$9,$B$1)/100)+1)*100,F809))</f>
        <v/>
      </c>
      <c r="R809" s="1" t="str" cm="1">
        <f t="array" ref="R809">IF(IF($E809&gt;Ficha!$R$1,"",G809)=0,"",IF($E809&gt;Ficha!$R$1,((_xll.ECONOMATICA(Portafolios!$F$19,"Return",$P$9,$B$1)/100)+1)*100,G809))</f>
        <v/>
      </c>
      <c r="S809" s="1" t="str" cm="1">
        <f t="array" ref="S809">IF(IF($E809&gt;Ficha!$R$1,"",H809)=0,"",IF($E809&gt;Ficha!$R$1,((_xll.ECONOMATICA(Portafolios!$J$19,"Return",$P$9,$B$1)/100)+1)*100,H809))</f>
        <v/>
      </c>
      <c r="T809" s="1" t="str" cm="1">
        <f t="array" ref="T809">IF(IF($E809&gt;Ficha!$R$1,"",I809)=0,"",IF($E809&gt;Ficha!$R$1,((_xll.ECONOMATICA(Estrategia!A820,"Return",$P$9,$B$1)/100)+1)*100,I809))</f>
        <v/>
      </c>
      <c r="U809" s="1" t="str" cm="1">
        <f t="array" ref="U809">IF(IF($E809&gt;Ficha!$R$1,"",J809)=0,"",IF($E809&gt;Ficha!$R$1,((_xll.ECONOMATICA($U$7,"Return",$P$9,$B$1)/100)+1)*100,J809))</f>
        <v/>
      </c>
      <c r="V809" s="1" t="str">
        <f>IF(IF($E$9&gt;Ficha!$R$1,"",K809)=0,"",IF($E$9&gt;Ficha!$R$1,"",K809))</f>
        <v/>
      </c>
    </row>
    <row r="810" spans="5:22" x14ac:dyDescent="0.3">
      <c r="E810" s="34"/>
      <c r="L810" s="30" t="str">
        <f t="shared" si="53"/>
        <v/>
      </c>
      <c r="M810" s="1" t="str">
        <f t="shared" si="54"/>
        <v/>
      </c>
      <c r="N810" s="1" t="str">
        <f t="shared" si="55"/>
        <v/>
      </c>
      <c r="O810" s="1" t="str">
        <f t="shared" si="56"/>
        <v/>
      </c>
      <c r="P810" s="34" t="str">
        <f>IF(IF(E810&gt;Ficha!$R$1,"",E810)=0,"",IF(E810&gt;Ficha!$R$1,Ficha!$R$1,E810))</f>
        <v/>
      </c>
      <c r="Q810" s="1" t="str" cm="1">
        <f t="array" ref="Q810">IF(IF($E810&gt;Ficha!$R$1,"",F810)=0,"",IF($E810&gt;Ficha!$R$1,((_xll.ECONOMATICA(Portafolios!$B$19,"Return",$P$9,$B$1)/100)+1)*100,F810))</f>
        <v/>
      </c>
      <c r="R810" s="1" t="str" cm="1">
        <f t="array" ref="R810">IF(IF($E810&gt;Ficha!$R$1,"",G810)=0,"",IF($E810&gt;Ficha!$R$1,((_xll.ECONOMATICA(Portafolios!$F$19,"Return",$P$9,$B$1)/100)+1)*100,G810))</f>
        <v/>
      </c>
      <c r="S810" s="1" t="str" cm="1">
        <f t="array" ref="S810">IF(IF($E810&gt;Ficha!$R$1,"",H810)=0,"",IF($E810&gt;Ficha!$R$1,((_xll.ECONOMATICA(Portafolios!$J$19,"Return",$P$9,$B$1)/100)+1)*100,H810))</f>
        <v/>
      </c>
      <c r="T810" s="1" t="str" cm="1">
        <f t="array" ref="T810">IF(IF($E810&gt;Ficha!$R$1,"",I810)=0,"",IF($E810&gt;Ficha!$R$1,((_xll.ECONOMATICA(Estrategia!A821,"Return",$P$9,$B$1)/100)+1)*100,I810))</f>
        <v/>
      </c>
      <c r="U810" s="1" t="str" cm="1">
        <f t="array" ref="U810">IF(IF($E810&gt;Ficha!$R$1,"",J810)=0,"",IF($E810&gt;Ficha!$R$1,((_xll.ECONOMATICA($U$7,"Return",$P$9,$B$1)/100)+1)*100,J810))</f>
        <v/>
      </c>
      <c r="V810" s="1" t="str">
        <f>IF(IF($E$9&gt;Ficha!$R$1,"",K810)=0,"",IF($E$9&gt;Ficha!$R$1,"",K810))</f>
        <v/>
      </c>
    </row>
    <row r="811" spans="5:22" x14ac:dyDescent="0.3">
      <c r="E811" s="34"/>
      <c r="L811" s="30" t="str">
        <f t="shared" si="53"/>
        <v/>
      </c>
      <c r="M811" s="1" t="str">
        <f t="shared" si="54"/>
        <v/>
      </c>
      <c r="N811" s="1" t="str">
        <f t="shared" si="55"/>
        <v/>
      </c>
      <c r="O811" s="1" t="str">
        <f t="shared" si="56"/>
        <v/>
      </c>
      <c r="P811" s="34" t="str">
        <f>IF(IF(E811&gt;Ficha!$R$1,"",E811)=0,"",IF(E811&gt;Ficha!$R$1,Ficha!$R$1,E811))</f>
        <v/>
      </c>
      <c r="Q811" s="1" t="str" cm="1">
        <f t="array" ref="Q811">IF(IF($E811&gt;Ficha!$R$1,"",F811)=0,"",IF($E811&gt;Ficha!$R$1,((_xll.ECONOMATICA(Portafolios!$B$19,"Return",$P$9,$B$1)/100)+1)*100,F811))</f>
        <v/>
      </c>
      <c r="R811" s="1" t="str" cm="1">
        <f t="array" ref="R811">IF(IF($E811&gt;Ficha!$R$1,"",G811)=0,"",IF($E811&gt;Ficha!$R$1,((_xll.ECONOMATICA(Portafolios!$F$19,"Return",$P$9,$B$1)/100)+1)*100,G811))</f>
        <v/>
      </c>
      <c r="S811" s="1" t="str" cm="1">
        <f t="array" ref="S811">IF(IF($E811&gt;Ficha!$R$1,"",H811)=0,"",IF($E811&gt;Ficha!$R$1,((_xll.ECONOMATICA(Portafolios!$J$19,"Return",$P$9,$B$1)/100)+1)*100,H811))</f>
        <v/>
      </c>
      <c r="T811" s="1" t="str" cm="1">
        <f t="array" ref="T811">IF(IF($E811&gt;Ficha!$R$1,"",I811)=0,"",IF($E811&gt;Ficha!$R$1,((_xll.ECONOMATICA(Estrategia!A822,"Return",$P$9,$B$1)/100)+1)*100,I811))</f>
        <v/>
      </c>
      <c r="U811" s="1" t="str" cm="1">
        <f t="array" ref="U811">IF(IF($E811&gt;Ficha!$R$1,"",J811)=0,"",IF($E811&gt;Ficha!$R$1,((_xll.ECONOMATICA($U$7,"Return",$P$9,$B$1)/100)+1)*100,J811))</f>
        <v/>
      </c>
      <c r="V811" s="1" t="str">
        <f>IF(IF($E$9&gt;Ficha!$R$1,"",K811)=0,"",IF($E$9&gt;Ficha!$R$1,"",K811))</f>
        <v/>
      </c>
    </row>
    <row r="812" spans="5:22" x14ac:dyDescent="0.3">
      <c r="E812" s="34"/>
      <c r="L812" s="30" t="str">
        <f t="shared" si="53"/>
        <v/>
      </c>
      <c r="M812" s="1" t="str">
        <f t="shared" si="54"/>
        <v/>
      </c>
      <c r="N812" s="1" t="str">
        <f t="shared" si="55"/>
        <v/>
      </c>
      <c r="O812" s="1" t="str">
        <f t="shared" si="56"/>
        <v/>
      </c>
      <c r="P812" s="34" t="str">
        <f>IF(IF(E812&gt;Ficha!$R$1,"",E812)=0,"",IF(E812&gt;Ficha!$R$1,Ficha!$R$1,E812))</f>
        <v/>
      </c>
      <c r="Q812" s="1" t="str" cm="1">
        <f t="array" ref="Q812">IF(IF($E812&gt;Ficha!$R$1,"",F812)=0,"",IF($E812&gt;Ficha!$R$1,((_xll.ECONOMATICA(Portafolios!$B$19,"Return",$P$9,$B$1)/100)+1)*100,F812))</f>
        <v/>
      </c>
      <c r="R812" s="1" t="str" cm="1">
        <f t="array" ref="R812">IF(IF($E812&gt;Ficha!$R$1,"",G812)=0,"",IF($E812&gt;Ficha!$R$1,((_xll.ECONOMATICA(Portafolios!$F$19,"Return",$P$9,$B$1)/100)+1)*100,G812))</f>
        <v/>
      </c>
      <c r="S812" s="1" t="str" cm="1">
        <f t="array" ref="S812">IF(IF($E812&gt;Ficha!$R$1,"",H812)=0,"",IF($E812&gt;Ficha!$R$1,((_xll.ECONOMATICA(Portafolios!$J$19,"Return",$P$9,$B$1)/100)+1)*100,H812))</f>
        <v/>
      </c>
      <c r="T812" s="1" t="str" cm="1">
        <f t="array" ref="T812">IF(IF($E812&gt;Ficha!$R$1,"",I812)=0,"",IF($E812&gt;Ficha!$R$1,((_xll.ECONOMATICA(Estrategia!A823,"Return",$P$9,$B$1)/100)+1)*100,I812))</f>
        <v/>
      </c>
      <c r="U812" s="1" t="str" cm="1">
        <f t="array" ref="U812">IF(IF($E812&gt;Ficha!$R$1,"",J812)=0,"",IF($E812&gt;Ficha!$R$1,((_xll.ECONOMATICA($U$7,"Return",$P$9,$B$1)/100)+1)*100,J812))</f>
        <v/>
      </c>
      <c r="V812" s="1" t="str">
        <f>IF(IF($E$9&gt;Ficha!$R$1,"",K812)=0,"",IF($E$9&gt;Ficha!$R$1,"",K812))</f>
        <v/>
      </c>
    </row>
    <row r="813" spans="5:22" x14ac:dyDescent="0.3">
      <c r="E813" s="34"/>
      <c r="L813" s="30" t="str">
        <f t="shared" si="53"/>
        <v/>
      </c>
      <c r="M813" s="1" t="str">
        <f t="shared" si="54"/>
        <v/>
      </c>
      <c r="N813" s="1" t="str">
        <f t="shared" si="55"/>
        <v/>
      </c>
      <c r="O813" s="1" t="str">
        <f t="shared" si="56"/>
        <v/>
      </c>
      <c r="P813" s="34" t="str">
        <f>IF(IF(E813&gt;Ficha!$R$1,"",E813)=0,"",IF(E813&gt;Ficha!$R$1,Ficha!$R$1,E813))</f>
        <v/>
      </c>
      <c r="Q813" s="1" t="str" cm="1">
        <f t="array" ref="Q813">IF(IF($E813&gt;Ficha!$R$1,"",F813)=0,"",IF($E813&gt;Ficha!$R$1,((_xll.ECONOMATICA(Portafolios!$B$19,"Return",$P$9,$B$1)/100)+1)*100,F813))</f>
        <v/>
      </c>
      <c r="R813" s="1" t="str" cm="1">
        <f t="array" ref="R813">IF(IF($E813&gt;Ficha!$R$1,"",G813)=0,"",IF($E813&gt;Ficha!$R$1,((_xll.ECONOMATICA(Portafolios!$F$19,"Return",$P$9,$B$1)/100)+1)*100,G813))</f>
        <v/>
      </c>
      <c r="S813" s="1" t="str" cm="1">
        <f t="array" ref="S813">IF(IF($E813&gt;Ficha!$R$1,"",H813)=0,"",IF($E813&gt;Ficha!$R$1,((_xll.ECONOMATICA(Portafolios!$J$19,"Return",$P$9,$B$1)/100)+1)*100,H813))</f>
        <v/>
      </c>
      <c r="T813" s="1" t="str" cm="1">
        <f t="array" ref="T813">IF(IF($E813&gt;Ficha!$R$1,"",I813)=0,"",IF($E813&gt;Ficha!$R$1,((_xll.ECONOMATICA(Estrategia!A824,"Return",$P$9,$B$1)/100)+1)*100,I813))</f>
        <v/>
      </c>
      <c r="U813" s="1" t="str" cm="1">
        <f t="array" ref="U813">IF(IF($E813&gt;Ficha!$R$1,"",J813)=0,"",IF($E813&gt;Ficha!$R$1,((_xll.ECONOMATICA($U$7,"Return",$P$9,$B$1)/100)+1)*100,J813))</f>
        <v/>
      </c>
      <c r="V813" s="1" t="str">
        <f>IF(IF($E$9&gt;Ficha!$R$1,"",K813)=0,"",IF($E$9&gt;Ficha!$R$1,"",K813))</f>
        <v/>
      </c>
    </row>
    <row r="814" spans="5:22" x14ac:dyDescent="0.3">
      <c r="E814" s="34"/>
      <c r="L814" s="30" t="str">
        <f t="shared" si="53"/>
        <v/>
      </c>
      <c r="M814" s="1" t="str">
        <f t="shared" si="54"/>
        <v/>
      </c>
      <c r="N814" s="1" t="str">
        <f t="shared" si="55"/>
        <v/>
      </c>
      <c r="O814" s="1" t="str">
        <f t="shared" si="56"/>
        <v/>
      </c>
      <c r="P814" s="34" t="str">
        <f>IF(IF(E814&gt;Ficha!$R$1,"",E814)=0,"",IF(E814&gt;Ficha!$R$1,Ficha!$R$1,E814))</f>
        <v/>
      </c>
      <c r="Q814" s="1" t="str" cm="1">
        <f t="array" ref="Q814">IF(IF($E814&gt;Ficha!$R$1,"",F814)=0,"",IF($E814&gt;Ficha!$R$1,((_xll.ECONOMATICA(Portafolios!$B$19,"Return",$P$9,$B$1)/100)+1)*100,F814))</f>
        <v/>
      </c>
      <c r="R814" s="1" t="str" cm="1">
        <f t="array" ref="R814">IF(IF($E814&gt;Ficha!$R$1,"",G814)=0,"",IF($E814&gt;Ficha!$R$1,((_xll.ECONOMATICA(Portafolios!$F$19,"Return",$P$9,$B$1)/100)+1)*100,G814))</f>
        <v/>
      </c>
      <c r="S814" s="1" t="str" cm="1">
        <f t="array" ref="S814">IF(IF($E814&gt;Ficha!$R$1,"",H814)=0,"",IF($E814&gt;Ficha!$R$1,((_xll.ECONOMATICA(Portafolios!$J$19,"Return",$P$9,$B$1)/100)+1)*100,H814))</f>
        <v/>
      </c>
      <c r="T814" s="1" t="str" cm="1">
        <f t="array" ref="T814">IF(IF($E814&gt;Ficha!$R$1,"",I814)=0,"",IF($E814&gt;Ficha!$R$1,((_xll.ECONOMATICA(Estrategia!A825,"Return",$P$9,$B$1)/100)+1)*100,I814))</f>
        <v/>
      </c>
      <c r="U814" s="1" t="str" cm="1">
        <f t="array" ref="U814">IF(IF($E814&gt;Ficha!$R$1,"",J814)=0,"",IF($E814&gt;Ficha!$R$1,((_xll.ECONOMATICA($U$7,"Return",$P$9,$B$1)/100)+1)*100,J814))</f>
        <v/>
      </c>
      <c r="V814" s="1" t="str">
        <f>IF(IF($E$9&gt;Ficha!$R$1,"",K814)=0,"",IF($E$9&gt;Ficha!$R$1,"",K814))</f>
        <v/>
      </c>
    </row>
    <row r="815" spans="5:22" x14ac:dyDescent="0.3">
      <c r="E815" s="34"/>
      <c r="L815" s="30" t="str">
        <f t="shared" si="53"/>
        <v/>
      </c>
      <c r="M815" s="1" t="str">
        <f t="shared" si="54"/>
        <v/>
      </c>
      <c r="N815" s="1" t="str">
        <f t="shared" si="55"/>
        <v/>
      </c>
      <c r="O815" s="1" t="str">
        <f t="shared" si="56"/>
        <v/>
      </c>
      <c r="P815" s="34" t="str">
        <f>IF(IF(E815&gt;Ficha!$R$1,"",E815)=0,"",IF(E815&gt;Ficha!$R$1,Ficha!$R$1,E815))</f>
        <v/>
      </c>
      <c r="Q815" s="1" t="str" cm="1">
        <f t="array" ref="Q815">IF(IF($E815&gt;Ficha!$R$1,"",F815)=0,"",IF($E815&gt;Ficha!$R$1,((_xll.ECONOMATICA(Portafolios!$B$19,"Return",$P$9,$B$1)/100)+1)*100,F815))</f>
        <v/>
      </c>
      <c r="R815" s="1" t="str" cm="1">
        <f t="array" ref="R815">IF(IF($E815&gt;Ficha!$R$1,"",G815)=0,"",IF($E815&gt;Ficha!$R$1,((_xll.ECONOMATICA(Portafolios!$F$19,"Return",$P$9,$B$1)/100)+1)*100,G815))</f>
        <v/>
      </c>
      <c r="S815" s="1" t="str" cm="1">
        <f t="array" ref="S815">IF(IF($E815&gt;Ficha!$R$1,"",H815)=0,"",IF($E815&gt;Ficha!$R$1,((_xll.ECONOMATICA(Portafolios!$J$19,"Return",$P$9,$B$1)/100)+1)*100,H815))</f>
        <v/>
      </c>
      <c r="T815" s="1" t="str" cm="1">
        <f t="array" ref="T815">IF(IF($E815&gt;Ficha!$R$1,"",I815)=0,"",IF($E815&gt;Ficha!$R$1,((_xll.ECONOMATICA(Estrategia!A826,"Return",$P$9,$B$1)/100)+1)*100,I815))</f>
        <v/>
      </c>
      <c r="U815" s="1" t="str" cm="1">
        <f t="array" ref="U815">IF(IF($E815&gt;Ficha!$R$1,"",J815)=0,"",IF($E815&gt;Ficha!$R$1,((_xll.ECONOMATICA($U$7,"Return",$P$9,$B$1)/100)+1)*100,J815))</f>
        <v/>
      </c>
      <c r="V815" s="1" t="str">
        <f>IF(IF($E$9&gt;Ficha!$R$1,"",K815)=0,"",IF($E$9&gt;Ficha!$R$1,"",K815))</f>
        <v/>
      </c>
    </row>
    <row r="816" spans="5:22" x14ac:dyDescent="0.3">
      <c r="E816" s="34"/>
      <c r="L816" s="30" t="str">
        <f t="shared" si="53"/>
        <v/>
      </c>
      <c r="M816" s="1" t="str">
        <f t="shared" si="54"/>
        <v/>
      </c>
      <c r="N816" s="1" t="str">
        <f t="shared" si="55"/>
        <v/>
      </c>
      <c r="O816" s="1" t="str">
        <f t="shared" si="56"/>
        <v/>
      </c>
      <c r="P816" s="34" t="str">
        <f>IF(IF(E816&gt;Ficha!$R$1,"",E816)=0,"",IF(E816&gt;Ficha!$R$1,Ficha!$R$1,E816))</f>
        <v/>
      </c>
      <c r="Q816" s="1" t="str" cm="1">
        <f t="array" ref="Q816">IF(IF($E816&gt;Ficha!$R$1,"",F816)=0,"",IF($E816&gt;Ficha!$R$1,((_xll.ECONOMATICA(Portafolios!$B$19,"Return",$P$9,$B$1)/100)+1)*100,F816))</f>
        <v/>
      </c>
      <c r="R816" s="1" t="str" cm="1">
        <f t="array" ref="R816">IF(IF($E816&gt;Ficha!$R$1,"",G816)=0,"",IF($E816&gt;Ficha!$R$1,((_xll.ECONOMATICA(Portafolios!$F$19,"Return",$P$9,$B$1)/100)+1)*100,G816))</f>
        <v/>
      </c>
      <c r="S816" s="1" t="str" cm="1">
        <f t="array" ref="S816">IF(IF($E816&gt;Ficha!$R$1,"",H816)=0,"",IF($E816&gt;Ficha!$R$1,((_xll.ECONOMATICA(Portafolios!$J$19,"Return",$P$9,$B$1)/100)+1)*100,H816))</f>
        <v/>
      </c>
      <c r="T816" s="1" t="str" cm="1">
        <f t="array" ref="T816">IF(IF($E816&gt;Ficha!$R$1,"",I816)=0,"",IF($E816&gt;Ficha!$R$1,((_xll.ECONOMATICA(Estrategia!A827,"Return",$P$9,$B$1)/100)+1)*100,I816))</f>
        <v/>
      </c>
      <c r="U816" s="1" t="str" cm="1">
        <f t="array" ref="U816">IF(IF($E816&gt;Ficha!$R$1,"",J816)=0,"",IF($E816&gt;Ficha!$R$1,((_xll.ECONOMATICA($U$7,"Return",$P$9,$B$1)/100)+1)*100,J816))</f>
        <v/>
      </c>
      <c r="V816" s="1" t="str">
        <f>IF(IF($E$9&gt;Ficha!$R$1,"",K816)=0,"",IF($E$9&gt;Ficha!$R$1,"",K816))</f>
        <v/>
      </c>
    </row>
    <row r="817" spans="5:22" x14ac:dyDescent="0.3">
      <c r="E817" s="34"/>
      <c r="L817" s="30" t="str">
        <f t="shared" si="53"/>
        <v/>
      </c>
      <c r="M817" s="1" t="str">
        <f t="shared" si="54"/>
        <v/>
      </c>
      <c r="N817" s="1" t="str">
        <f t="shared" si="55"/>
        <v/>
      </c>
      <c r="O817" s="1" t="str">
        <f t="shared" si="56"/>
        <v/>
      </c>
      <c r="P817" s="34" t="str">
        <f>IF(IF(E817&gt;Ficha!$R$1,"",E817)=0,"",IF(E817&gt;Ficha!$R$1,Ficha!$R$1,E817))</f>
        <v/>
      </c>
      <c r="Q817" s="1" t="str" cm="1">
        <f t="array" ref="Q817">IF(IF($E817&gt;Ficha!$R$1,"",F817)=0,"",IF($E817&gt;Ficha!$R$1,((_xll.ECONOMATICA(Portafolios!$B$19,"Return",$P$9,$B$1)/100)+1)*100,F817))</f>
        <v/>
      </c>
      <c r="R817" s="1" t="str" cm="1">
        <f t="array" ref="R817">IF(IF($E817&gt;Ficha!$R$1,"",G817)=0,"",IF($E817&gt;Ficha!$R$1,((_xll.ECONOMATICA(Portafolios!$F$19,"Return",$P$9,$B$1)/100)+1)*100,G817))</f>
        <v/>
      </c>
      <c r="S817" s="1" t="str" cm="1">
        <f t="array" ref="S817">IF(IF($E817&gt;Ficha!$R$1,"",H817)=0,"",IF($E817&gt;Ficha!$R$1,((_xll.ECONOMATICA(Portafolios!$J$19,"Return",$P$9,$B$1)/100)+1)*100,H817))</f>
        <v/>
      </c>
      <c r="T817" s="1" t="str" cm="1">
        <f t="array" ref="T817">IF(IF($E817&gt;Ficha!$R$1,"",I817)=0,"",IF($E817&gt;Ficha!$R$1,((_xll.ECONOMATICA(Estrategia!A828,"Return",$P$9,$B$1)/100)+1)*100,I817))</f>
        <v/>
      </c>
      <c r="U817" s="1" t="str" cm="1">
        <f t="array" ref="U817">IF(IF($E817&gt;Ficha!$R$1,"",J817)=0,"",IF($E817&gt;Ficha!$R$1,((_xll.ECONOMATICA($U$7,"Return",$P$9,$B$1)/100)+1)*100,J817))</f>
        <v/>
      </c>
      <c r="V817" s="1" t="str">
        <f>IF(IF($E$9&gt;Ficha!$R$1,"",K817)=0,"",IF($E$9&gt;Ficha!$R$1,"",K817))</f>
        <v/>
      </c>
    </row>
    <row r="818" spans="5:22" x14ac:dyDescent="0.3">
      <c r="E818" s="34"/>
      <c r="L818" s="30" t="str">
        <f t="shared" si="53"/>
        <v/>
      </c>
      <c r="M818" s="1" t="str">
        <f t="shared" si="54"/>
        <v/>
      </c>
      <c r="N818" s="1" t="str">
        <f t="shared" si="55"/>
        <v/>
      </c>
      <c r="O818" s="1" t="str">
        <f t="shared" si="56"/>
        <v/>
      </c>
      <c r="P818" s="34" t="str">
        <f>IF(IF(E818&gt;Ficha!$R$1,"",E818)=0,"",IF(E818&gt;Ficha!$R$1,Ficha!$R$1,E818))</f>
        <v/>
      </c>
      <c r="Q818" s="1" t="str" cm="1">
        <f t="array" ref="Q818">IF(IF($E818&gt;Ficha!$R$1,"",F818)=0,"",IF($E818&gt;Ficha!$R$1,((_xll.ECONOMATICA(Portafolios!$B$19,"Return",$P$9,$B$1)/100)+1)*100,F818))</f>
        <v/>
      </c>
      <c r="R818" s="1" t="str" cm="1">
        <f t="array" ref="R818">IF(IF($E818&gt;Ficha!$R$1,"",G818)=0,"",IF($E818&gt;Ficha!$R$1,((_xll.ECONOMATICA(Portafolios!$F$19,"Return",$P$9,$B$1)/100)+1)*100,G818))</f>
        <v/>
      </c>
      <c r="S818" s="1" t="str" cm="1">
        <f t="array" ref="S818">IF(IF($E818&gt;Ficha!$R$1,"",H818)=0,"",IF($E818&gt;Ficha!$R$1,((_xll.ECONOMATICA(Portafolios!$J$19,"Return",$P$9,$B$1)/100)+1)*100,H818))</f>
        <v/>
      </c>
      <c r="T818" s="1" t="str" cm="1">
        <f t="array" ref="T818">IF(IF($E818&gt;Ficha!$R$1,"",I818)=0,"",IF($E818&gt;Ficha!$R$1,((_xll.ECONOMATICA(Estrategia!A829,"Return",$P$9,$B$1)/100)+1)*100,I818))</f>
        <v/>
      </c>
      <c r="U818" s="1" t="str" cm="1">
        <f t="array" ref="U818">IF(IF($E818&gt;Ficha!$R$1,"",J818)=0,"",IF($E818&gt;Ficha!$R$1,((_xll.ECONOMATICA($U$7,"Return",$P$9,$B$1)/100)+1)*100,J818))</f>
        <v/>
      </c>
      <c r="V818" s="1" t="str">
        <f>IF(IF($E$9&gt;Ficha!$R$1,"",K818)=0,"",IF($E$9&gt;Ficha!$R$1,"",K818))</f>
        <v/>
      </c>
    </row>
    <row r="819" spans="5:22" x14ac:dyDescent="0.3">
      <c r="E819" s="34"/>
      <c r="L819" s="30" t="str">
        <f t="shared" si="53"/>
        <v/>
      </c>
      <c r="M819" s="1" t="str">
        <f t="shared" si="54"/>
        <v/>
      </c>
      <c r="N819" s="1" t="str">
        <f t="shared" si="55"/>
        <v/>
      </c>
      <c r="O819" s="1" t="str">
        <f t="shared" si="56"/>
        <v/>
      </c>
      <c r="P819" s="34" t="str">
        <f>IF(IF(E819&gt;Ficha!$R$1,"",E819)=0,"",IF(E819&gt;Ficha!$R$1,Ficha!$R$1,E819))</f>
        <v/>
      </c>
      <c r="Q819" s="1" t="str" cm="1">
        <f t="array" ref="Q819">IF(IF($E819&gt;Ficha!$R$1,"",F819)=0,"",IF($E819&gt;Ficha!$R$1,((_xll.ECONOMATICA(Portafolios!$B$19,"Return",$P$9,$B$1)/100)+1)*100,F819))</f>
        <v/>
      </c>
      <c r="R819" s="1" t="str" cm="1">
        <f t="array" ref="R819">IF(IF($E819&gt;Ficha!$R$1,"",G819)=0,"",IF($E819&gt;Ficha!$R$1,((_xll.ECONOMATICA(Portafolios!$F$19,"Return",$P$9,$B$1)/100)+1)*100,G819))</f>
        <v/>
      </c>
      <c r="S819" s="1" t="str" cm="1">
        <f t="array" ref="S819">IF(IF($E819&gt;Ficha!$R$1,"",H819)=0,"",IF($E819&gt;Ficha!$R$1,((_xll.ECONOMATICA(Portafolios!$J$19,"Return",$P$9,$B$1)/100)+1)*100,H819))</f>
        <v/>
      </c>
      <c r="T819" s="1" t="str" cm="1">
        <f t="array" ref="T819">IF(IF($E819&gt;Ficha!$R$1,"",I819)=0,"",IF($E819&gt;Ficha!$R$1,((_xll.ECONOMATICA(Estrategia!A830,"Return",$P$9,$B$1)/100)+1)*100,I819))</f>
        <v/>
      </c>
      <c r="U819" s="1" t="str" cm="1">
        <f t="array" ref="U819">IF(IF($E819&gt;Ficha!$R$1,"",J819)=0,"",IF($E819&gt;Ficha!$R$1,((_xll.ECONOMATICA($U$7,"Return",$P$9,$B$1)/100)+1)*100,J819))</f>
        <v/>
      </c>
      <c r="V819" s="1" t="str">
        <f>IF(IF($E$9&gt;Ficha!$R$1,"",K819)=0,"",IF($E$9&gt;Ficha!$R$1,"",K819))</f>
        <v/>
      </c>
    </row>
    <row r="820" spans="5:22" x14ac:dyDescent="0.3">
      <c r="E820" s="34"/>
      <c r="L820" s="30" t="str">
        <f t="shared" si="53"/>
        <v/>
      </c>
      <c r="M820" s="1" t="str">
        <f t="shared" si="54"/>
        <v/>
      </c>
      <c r="N820" s="1" t="str">
        <f t="shared" si="55"/>
        <v/>
      </c>
      <c r="O820" s="1" t="str">
        <f t="shared" si="56"/>
        <v/>
      </c>
      <c r="P820" s="34" t="str">
        <f>IF(IF(E820&gt;Ficha!$R$1,"",E820)=0,"",IF(E820&gt;Ficha!$R$1,Ficha!$R$1,E820))</f>
        <v/>
      </c>
      <c r="Q820" s="1" t="str" cm="1">
        <f t="array" ref="Q820">IF(IF($E820&gt;Ficha!$R$1,"",F820)=0,"",IF($E820&gt;Ficha!$R$1,((_xll.ECONOMATICA(Portafolios!$B$19,"Return",$P$9,$B$1)/100)+1)*100,F820))</f>
        <v/>
      </c>
      <c r="R820" s="1" t="str" cm="1">
        <f t="array" ref="R820">IF(IF($E820&gt;Ficha!$R$1,"",G820)=0,"",IF($E820&gt;Ficha!$R$1,((_xll.ECONOMATICA(Portafolios!$F$19,"Return",$P$9,$B$1)/100)+1)*100,G820))</f>
        <v/>
      </c>
      <c r="S820" s="1" t="str" cm="1">
        <f t="array" ref="S820">IF(IF($E820&gt;Ficha!$R$1,"",H820)=0,"",IF($E820&gt;Ficha!$R$1,((_xll.ECONOMATICA(Portafolios!$J$19,"Return",$P$9,$B$1)/100)+1)*100,H820))</f>
        <v/>
      </c>
      <c r="T820" s="1" t="str" cm="1">
        <f t="array" ref="T820">IF(IF($E820&gt;Ficha!$R$1,"",I820)=0,"",IF($E820&gt;Ficha!$R$1,((_xll.ECONOMATICA(Estrategia!A831,"Return",$P$9,$B$1)/100)+1)*100,I820))</f>
        <v/>
      </c>
      <c r="U820" s="1" t="str" cm="1">
        <f t="array" ref="U820">IF(IF($E820&gt;Ficha!$R$1,"",J820)=0,"",IF($E820&gt;Ficha!$R$1,((_xll.ECONOMATICA($U$7,"Return",$P$9,$B$1)/100)+1)*100,J820))</f>
        <v/>
      </c>
      <c r="V820" s="1" t="str">
        <f>IF(IF($E$9&gt;Ficha!$R$1,"",K820)=0,"",IF($E$9&gt;Ficha!$R$1,"",K820))</f>
        <v/>
      </c>
    </row>
    <row r="821" spans="5:22" x14ac:dyDescent="0.3">
      <c r="E821" s="34"/>
      <c r="L821" s="30" t="str">
        <f t="shared" si="53"/>
        <v/>
      </c>
      <c r="M821" s="1" t="str">
        <f t="shared" si="54"/>
        <v/>
      </c>
      <c r="N821" s="1" t="str">
        <f t="shared" si="55"/>
        <v/>
      </c>
      <c r="O821" s="1" t="str">
        <f t="shared" si="56"/>
        <v/>
      </c>
      <c r="P821" s="34" t="str">
        <f>IF(IF(E821&gt;Ficha!$R$1,"",E821)=0,"",IF(E821&gt;Ficha!$R$1,Ficha!$R$1,E821))</f>
        <v/>
      </c>
      <c r="Q821" s="1" t="str" cm="1">
        <f t="array" ref="Q821">IF(IF($E821&gt;Ficha!$R$1,"",F821)=0,"",IF($E821&gt;Ficha!$R$1,((_xll.ECONOMATICA(Portafolios!$B$19,"Return",$P$9,$B$1)/100)+1)*100,F821))</f>
        <v/>
      </c>
      <c r="R821" s="1" t="str" cm="1">
        <f t="array" ref="R821">IF(IF($E821&gt;Ficha!$R$1,"",G821)=0,"",IF($E821&gt;Ficha!$R$1,((_xll.ECONOMATICA(Portafolios!$F$19,"Return",$P$9,$B$1)/100)+1)*100,G821))</f>
        <v/>
      </c>
      <c r="S821" s="1" t="str" cm="1">
        <f t="array" ref="S821">IF(IF($E821&gt;Ficha!$R$1,"",H821)=0,"",IF($E821&gt;Ficha!$R$1,((_xll.ECONOMATICA(Portafolios!$J$19,"Return",$P$9,$B$1)/100)+1)*100,H821))</f>
        <v/>
      </c>
      <c r="T821" s="1" t="str" cm="1">
        <f t="array" ref="T821">IF(IF($E821&gt;Ficha!$R$1,"",I821)=0,"",IF($E821&gt;Ficha!$R$1,((_xll.ECONOMATICA(Estrategia!A832,"Return",$P$9,$B$1)/100)+1)*100,I821))</f>
        <v/>
      </c>
      <c r="U821" s="1" t="str" cm="1">
        <f t="array" ref="U821">IF(IF($E821&gt;Ficha!$R$1,"",J821)=0,"",IF($E821&gt;Ficha!$R$1,((_xll.ECONOMATICA($U$7,"Return",$P$9,$B$1)/100)+1)*100,J821))</f>
        <v/>
      </c>
      <c r="V821" s="1" t="str">
        <f>IF(IF($E$9&gt;Ficha!$R$1,"",K821)=0,"",IF($E$9&gt;Ficha!$R$1,"",K821))</f>
        <v/>
      </c>
    </row>
    <row r="822" spans="5:22" x14ac:dyDescent="0.3">
      <c r="E822" s="34"/>
      <c r="L822" s="30" t="str">
        <f t="shared" si="53"/>
        <v/>
      </c>
      <c r="M822" s="1" t="str">
        <f t="shared" si="54"/>
        <v/>
      </c>
      <c r="N822" s="1" t="str">
        <f t="shared" si="55"/>
        <v/>
      </c>
      <c r="O822" s="1" t="str">
        <f t="shared" si="56"/>
        <v/>
      </c>
      <c r="P822" s="34" t="str">
        <f>IF(IF(E822&gt;Ficha!$R$1,"",E822)=0,"",IF(E822&gt;Ficha!$R$1,Ficha!$R$1,E822))</f>
        <v/>
      </c>
      <c r="Q822" s="1" t="str" cm="1">
        <f t="array" ref="Q822">IF(IF($E822&gt;Ficha!$R$1,"",F822)=0,"",IF($E822&gt;Ficha!$R$1,((_xll.ECONOMATICA(Portafolios!$B$19,"Return",$P$9,$B$1)/100)+1)*100,F822))</f>
        <v/>
      </c>
      <c r="R822" s="1" t="str" cm="1">
        <f t="array" ref="R822">IF(IF($E822&gt;Ficha!$R$1,"",G822)=0,"",IF($E822&gt;Ficha!$R$1,((_xll.ECONOMATICA(Portafolios!$F$19,"Return",$P$9,$B$1)/100)+1)*100,G822))</f>
        <v/>
      </c>
      <c r="S822" s="1" t="str" cm="1">
        <f t="array" ref="S822">IF(IF($E822&gt;Ficha!$R$1,"",H822)=0,"",IF($E822&gt;Ficha!$R$1,((_xll.ECONOMATICA(Portafolios!$J$19,"Return",$P$9,$B$1)/100)+1)*100,H822))</f>
        <v/>
      </c>
      <c r="T822" s="1" t="str" cm="1">
        <f t="array" ref="T822">IF(IF($E822&gt;Ficha!$R$1,"",I822)=0,"",IF($E822&gt;Ficha!$R$1,((_xll.ECONOMATICA(Estrategia!A833,"Return",$P$9,$B$1)/100)+1)*100,I822))</f>
        <v/>
      </c>
      <c r="U822" s="1" t="str" cm="1">
        <f t="array" ref="U822">IF(IF($E822&gt;Ficha!$R$1,"",J822)=0,"",IF($E822&gt;Ficha!$R$1,((_xll.ECONOMATICA($U$7,"Return",$P$9,$B$1)/100)+1)*100,J822))</f>
        <v/>
      </c>
      <c r="V822" s="1" t="str">
        <f>IF(IF($E$9&gt;Ficha!$R$1,"",K822)=0,"",IF($E$9&gt;Ficha!$R$1,"",K822))</f>
        <v/>
      </c>
    </row>
    <row r="823" spans="5:22" x14ac:dyDescent="0.3">
      <c r="E823" s="34"/>
      <c r="L823" s="30" t="str">
        <f t="shared" si="53"/>
        <v/>
      </c>
      <c r="M823" s="1" t="str">
        <f t="shared" si="54"/>
        <v/>
      </c>
      <c r="N823" s="1" t="str">
        <f t="shared" si="55"/>
        <v/>
      </c>
      <c r="O823" s="1" t="str">
        <f t="shared" si="56"/>
        <v/>
      </c>
      <c r="P823" s="34" t="str">
        <f>IF(IF(E823&gt;Ficha!$R$1,"",E823)=0,"",IF(E823&gt;Ficha!$R$1,Ficha!$R$1,E823))</f>
        <v/>
      </c>
      <c r="Q823" s="1" t="str" cm="1">
        <f t="array" ref="Q823">IF(IF($E823&gt;Ficha!$R$1,"",F823)=0,"",IF($E823&gt;Ficha!$R$1,((_xll.ECONOMATICA(Portafolios!$B$19,"Return",$P$9,$B$1)/100)+1)*100,F823))</f>
        <v/>
      </c>
      <c r="R823" s="1" t="str" cm="1">
        <f t="array" ref="R823">IF(IF($E823&gt;Ficha!$R$1,"",G823)=0,"",IF($E823&gt;Ficha!$R$1,((_xll.ECONOMATICA(Portafolios!$F$19,"Return",$P$9,$B$1)/100)+1)*100,G823))</f>
        <v/>
      </c>
      <c r="S823" s="1" t="str" cm="1">
        <f t="array" ref="S823">IF(IF($E823&gt;Ficha!$R$1,"",H823)=0,"",IF($E823&gt;Ficha!$R$1,((_xll.ECONOMATICA(Portafolios!$J$19,"Return",$P$9,$B$1)/100)+1)*100,H823))</f>
        <v/>
      </c>
      <c r="T823" s="1" t="str" cm="1">
        <f t="array" ref="T823">IF(IF($E823&gt;Ficha!$R$1,"",I823)=0,"",IF($E823&gt;Ficha!$R$1,((_xll.ECONOMATICA(Estrategia!A834,"Return",$P$9,$B$1)/100)+1)*100,I823))</f>
        <v/>
      </c>
      <c r="U823" s="1" t="str" cm="1">
        <f t="array" ref="U823">IF(IF($E823&gt;Ficha!$R$1,"",J823)=0,"",IF($E823&gt;Ficha!$R$1,((_xll.ECONOMATICA($U$7,"Return",$P$9,$B$1)/100)+1)*100,J823))</f>
        <v/>
      </c>
      <c r="V823" s="1" t="str">
        <f>IF(IF($E$9&gt;Ficha!$R$1,"",K823)=0,"",IF($E$9&gt;Ficha!$R$1,"",K823))</f>
        <v/>
      </c>
    </row>
    <row r="824" spans="5:22" x14ac:dyDescent="0.3">
      <c r="E824" s="34"/>
      <c r="L824" s="30" t="str">
        <f t="shared" si="53"/>
        <v/>
      </c>
      <c r="M824" s="1" t="str">
        <f t="shared" si="54"/>
        <v/>
      </c>
      <c r="N824" s="1" t="str">
        <f t="shared" si="55"/>
        <v/>
      </c>
      <c r="O824" s="1" t="str">
        <f t="shared" si="56"/>
        <v/>
      </c>
      <c r="P824" s="34" t="str">
        <f>IF(IF(E824&gt;Ficha!$R$1,"",E824)=0,"",IF(E824&gt;Ficha!$R$1,Ficha!$R$1,E824))</f>
        <v/>
      </c>
      <c r="Q824" s="1" t="str" cm="1">
        <f t="array" ref="Q824">IF(IF($E824&gt;Ficha!$R$1,"",F824)=0,"",IF($E824&gt;Ficha!$R$1,((_xll.ECONOMATICA(Portafolios!$B$19,"Return",$P$9,$B$1)/100)+1)*100,F824))</f>
        <v/>
      </c>
      <c r="R824" s="1" t="str" cm="1">
        <f t="array" ref="R824">IF(IF($E824&gt;Ficha!$R$1,"",G824)=0,"",IF($E824&gt;Ficha!$R$1,((_xll.ECONOMATICA(Portafolios!$F$19,"Return",$P$9,$B$1)/100)+1)*100,G824))</f>
        <v/>
      </c>
      <c r="S824" s="1" t="str" cm="1">
        <f t="array" ref="S824">IF(IF($E824&gt;Ficha!$R$1,"",H824)=0,"",IF($E824&gt;Ficha!$R$1,((_xll.ECONOMATICA(Portafolios!$J$19,"Return",$P$9,$B$1)/100)+1)*100,H824))</f>
        <v/>
      </c>
      <c r="T824" s="1" t="str" cm="1">
        <f t="array" ref="T824">IF(IF($E824&gt;Ficha!$R$1,"",I824)=0,"",IF($E824&gt;Ficha!$R$1,((_xll.ECONOMATICA(Estrategia!A835,"Return",$P$9,$B$1)/100)+1)*100,I824))</f>
        <v/>
      </c>
      <c r="U824" s="1" t="str" cm="1">
        <f t="array" ref="U824">IF(IF($E824&gt;Ficha!$R$1,"",J824)=0,"",IF($E824&gt;Ficha!$R$1,((_xll.ECONOMATICA($U$7,"Return",$P$9,$B$1)/100)+1)*100,J824))</f>
        <v/>
      </c>
      <c r="V824" s="1" t="str">
        <f>IF(IF($E$9&gt;Ficha!$R$1,"",K824)=0,"",IF($E$9&gt;Ficha!$R$1,"",K824))</f>
        <v/>
      </c>
    </row>
    <row r="825" spans="5:22" x14ac:dyDescent="0.3">
      <c r="E825" s="34"/>
      <c r="L825" s="30" t="str">
        <f t="shared" si="53"/>
        <v/>
      </c>
      <c r="M825" s="1" t="str">
        <f t="shared" si="54"/>
        <v/>
      </c>
      <c r="N825" s="1" t="str">
        <f t="shared" si="55"/>
        <v/>
      </c>
      <c r="O825" s="1" t="str">
        <f t="shared" si="56"/>
        <v/>
      </c>
      <c r="P825" s="34" t="str">
        <f>IF(IF(E825&gt;Ficha!$R$1,"",E825)=0,"",IF(E825&gt;Ficha!$R$1,Ficha!$R$1,E825))</f>
        <v/>
      </c>
      <c r="Q825" s="1" t="str" cm="1">
        <f t="array" ref="Q825">IF(IF($E825&gt;Ficha!$R$1,"",F825)=0,"",IF($E825&gt;Ficha!$R$1,((_xll.ECONOMATICA(Portafolios!$B$19,"Return",$P$9,$B$1)/100)+1)*100,F825))</f>
        <v/>
      </c>
      <c r="R825" s="1" t="str" cm="1">
        <f t="array" ref="R825">IF(IF($E825&gt;Ficha!$R$1,"",G825)=0,"",IF($E825&gt;Ficha!$R$1,((_xll.ECONOMATICA(Portafolios!$F$19,"Return",$P$9,$B$1)/100)+1)*100,G825))</f>
        <v/>
      </c>
      <c r="S825" s="1" t="str" cm="1">
        <f t="array" ref="S825">IF(IF($E825&gt;Ficha!$R$1,"",H825)=0,"",IF($E825&gt;Ficha!$R$1,((_xll.ECONOMATICA(Portafolios!$J$19,"Return",$P$9,$B$1)/100)+1)*100,H825))</f>
        <v/>
      </c>
      <c r="T825" s="1" t="str" cm="1">
        <f t="array" ref="T825">IF(IF($E825&gt;Ficha!$R$1,"",I825)=0,"",IF($E825&gt;Ficha!$R$1,((_xll.ECONOMATICA(Estrategia!A836,"Return",$P$9,$B$1)/100)+1)*100,I825))</f>
        <v/>
      </c>
      <c r="U825" s="1" t="str" cm="1">
        <f t="array" ref="U825">IF(IF($E825&gt;Ficha!$R$1,"",J825)=0,"",IF($E825&gt;Ficha!$R$1,((_xll.ECONOMATICA($U$7,"Return",$P$9,$B$1)/100)+1)*100,J825))</f>
        <v/>
      </c>
      <c r="V825" s="1" t="str">
        <f>IF(IF($E$9&gt;Ficha!$R$1,"",K825)=0,"",IF($E$9&gt;Ficha!$R$1,"",K825))</f>
        <v/>
      </c>
    </row>
    <row r="826" spans="5:22" x14ac:dyDescent="0.3">
      <c r="E826" s="34"/>
      <c r="L826" s="30" t="str">
        <f t="shared" si="53"/>
        <v/>
      </c>
      <c r="M826" s="1" t="str">
        <f t="shared" si="54"/>
        <v/>
      </c>
      <c r="N826" s="1" t="str">
        <f t="shared" si="55"/>
        <v/>
      </c>
      <c r="O826" s="1" t="str">
        <f t="shared" si="56"/>
        <v/>
      </c>
      <c r="P826" s="34" t="str">
        <f>IF(IF(E826&gt;Ficha!$R$1,"",E826)=0,"",IF(E826&gt;Ficha!$R$1,Ficha!$R$1,E826))</f>
        <v/>
      </c>
      <c r="Q826" s="1" t="str" cm="1">
        <f t="array" ref="Q826">IF(IF($E826&gt;Ficha!$R$1,"",F826)=0,"",IF($E826&gt;Ficha!$R$1,((_xll.ECONOMATICA(Portafolios!$B$19,"Return",$P$9,$B$1)/100)+1)*100,F826))</f>
        <v/>
      </c>
      <c r="R826" s="1" t="str" cm="1">
        <f t="array" ref="R826">IF(IF($E826&gt;Ficha!$R$1,"",G826)=0,"",IF($E826&gt;Ficha!$R$1,((_xll.ECONOMATICA(Portafolios!$F$19,"Return",$P$9,$B$1)/100)+1)*100,G826))</f>
        <v/>
      </c>
      <c r="S826" s="1" t="str" cm="1">
        <f t="array" ref="S826">IF(IF($E826&gt;Ficha!$R$1,"",H826)=0,"",IF($E826&gt;Ficha!$R$1,((_xll.ECONOMATICA(Portafolios!$J$19,"Return",$P$9,$B$1)/100)+1)*100,H826))</f>
        <v/>
      </c>
      <c r="T826" s="1" t="str" cm="1">
        <f t="array" ref="T826">IF(IF($E826&gt;Ficha!$R$1,"",I826)=0,"",IF($E826&gt;Ficha!$R$1,((_xll.ECONOMATICA(Estrategia!A837,"Return",$P$9,$B$1)/100)+1)*100,I826))</f>
        <v/>
      </c>
      <c r="U826" s="1" t="str" cm="1">
        <f t="array" ref="U826">IF(IF($E826&gt;Ficha!$R$1,"",J826)=0,"",IF($E826&gt;Ficha!$R$1,((_xll.ECONOMATICA($U$7,"Return",$P$9,$B$1)/100)+1)*100,J826))</f>
        <v/>
      </c>
      <c r="V826" s="1" t="str">
        <f>IF(IF($E$9&gt;Ficha!$R$1,"",K826)=0,"",IF($E$9&gt;Ficha!$R$1,"",K826))</f>
        <v/>
      </c>
    </row>
    <row r="827" spans="5:22" x14ac:dyDescent="0.3">
      <c r="E827" s="34"/>
      <c r="L827" s="30" t="str">
        <f t="shared" si="53"/>
        <v/>
      </c>
      <c r="M827" s="1" t="str">
        <f t="shared" si="54"/>
        <v/>
      </c>
      <c r="N827" s="1" t="str">
        <f t="shared" si="55"/>
        <v/>
      </c>
      <c r="O827" s="1" t="str">
        <f t="shared" si="56"/>
        <v/>
      </c>
      <c r="P827" s="34" t="str">
        <f>IF(IF(E827&gt;Ficha!$R$1,"",E827)=0,"",IF(E827&gt;Ficha!$R$1,Ficha!$R$1,E827))</f>
        <v/>
      </c>
      <c r="Q827" s="1" t="str" cm="1">
        <f t="array" ref="Q827">IF(IF($E827&gt;Ficha!$R$1,"",F827)=0,"",IF($E827&gt;Ficha!$R$1,((_xll.ECONOMATICA(Portafolios!$B$19,"Return",$P$9,$B$1)/100)+1)*100,F827))</f>
        <v/>
      </c>
      <c r="R827" s="1" t="str" cm="1">
        <f t="array" ref="R827">IF(IF($E827&gt;Ficha!$R$1,"",G827)=0,"",IF($E827&gt;Ficha!$R$1,((_xll.ECONOMATICA(Portafolios!$F$19,"Return",$P$9,$B$1)/100)+1)*100,G827))</f>
        <v/>
      </c>
      <c r="S827" s="1" t="str" cm="1">
        <f t="array" ref="S827">IF(IF($E827&gt;Ficha!$R$1,"",H827)=0,"",IF($E827&gt;Ficha!$R$1,((_xll.ECONOMATICA(Portafolios!$J$19,"Return",$P$9,$B$1)/100)+1)*100,H827))</f>
        <v/>
      </c>
      <c r="T827" s="1" t="str" cm="1">
        <f t="array" ref="T827">IF(IF($E827&gt;Ficha!$R$1,"",I827)=0,"",IF($E827&gt;Ficha!$R$1,((_xll.ECONOMATICA(Estrategia!A838,"Return",$P$9,$B$1)/100)+1)*100,I827))</f>
        <v/>
      </c>
      <c r="U827" s="1" t="str" cm="1">
        <f t="array" ref="U827">IF(IF($E827&gt;Ficha!$R$1,"",J827)=0,"",IF($E827&gt;Ficha!$R$1,((_xll.ECONOMATICA($U$7,"Return",$P$9,$B$1)/100)+1)*100,J827))</f>
        <v/>
      </c>
      <c r="V827" s="1" t="str">
        <f>IF(IF($E$9&gt;Ficha!$R$1,"",K827)=0,"",IF($E$9&gt;Ficha!$R$1,"",K827))</f>
        <v/>
      </c>
    </row>
    <row r="828" spans="5:22" x14ac:dyDescent="0.3">
      <c r="E828" s="34"/>
      <c r="L828" s="30" t="str">
        <f t="shared" si="53"/>
        <v/>
      </c>
      <c r="M828" s="1" t="str">
        <f t="shared" si="54"/>
        <v/>
      </c>
      <c r="N828" s="1" t="str">
        <f t="shared" si="55"/>
        <v/>
      </c>
      <c r="O828" s="1" t="str">
        <f t="shared" si="56"/>
        <v/>
      </c>
      <c r="P828" s="34" t="str">
        <f>IF(IF(E828&gt;Ficha!$R$1,"",E828)=0,"",IF(E828&gt;Ficha!$R$1,Ficha!$R$1,E828))</f>
        <v/>
      </c>
      <c r="Q828" s="1" t="str" cm="1">
        <f t="array" ref="Q828">IF(IF($E828&gt;Ficha!$R$1,"",F828)=0,"",IF($E828&gt;Ficha!$R$1,((_xll.ECONOMATICA(Portafolios!$B$19,"Return",$P$9,$B$1)/100)+1)*100,F828))</f>
        <v/>
      </c>
      <c r="R828" s="1" t="str" cm="1">
        <f t="array" ref="R828">IF(IF($E828&gt;Ficha!$R$1,"",G828)=0,"",IF($E828&gt;Ficha!$R$1,((_xll.ECONOMATICA(Portafolios!$F$19,"Return",$P$9,$B$1)/100)+1)*100,G828))</f>
        <v/>
      </c>
      <c r="S828" s="1" t="str" cm="1">
        <f t="array" ref="S828">IF(IF($E828&gt;Ficha!$R$1,"",H828)=0,"",IF($E828&gt;Ficha!$R$1,((_xll.ECONOMATICA(Portafolios!$J$19,"Return",$P$9,$B$1)/100)+1)*100,H828))</f>
        <v/>
      </c>
      <c r="T828" s="1" t="str" cm="1">
        <f t="array" ref="T828">IF(IF($E828&gt;Ficha!$R$1,"",I828)=0,"",IF($E828&gt;Ficha!$R$1,((_xll.ECONOMATICA(Estrategia!A839,"Return",$P$9,$B$1)/100)+1)*100,I828))</f>
        <v/>
      </c>
      <c r="U828" s="1" t="str" cm="1">
        <f t="array" ref="U828">IF(IF($E828&gt;Ficha!$R$1,"",J828)=0,"",IF($E828&gt;Ficha!$R$1,((_xll.ECONOMATICA($U$7,"Return",$P$9,$B$1)/100)+1)*100,J828))</f>
        <v/>
      </c>
      <c r="V828" s="1" t="str">
        <f>IF(IF($E$9&gt;Ficha!$R$1,"",K828)=0,"",IF($E$9&gt;Ficha!$R$1,"",K828))</f>
        <v/>
      </c>
    </row>
    <row r="829" spans="5:22" x14ac:dyDescent="0.3">
      <c r="E829" s="34"/>
      <c r="L829" s="30" t="str">
        <f t="shared" si="53"/>
        <v/>
      </c>
      <c r="M829" s="1" t="str">
        <f t="shared" si="54"/>
        <v/>
      </c>
      <c r="N829" s="1" t="str">
        <f t="shared" si="55"/>
        <v/>
      </c>
      <c r="O829" s="1" t="str">
        <f t="shared" si="56"/>
        <v/>
      </c>
      <c r="P829" s="34" t="str">
        <f>IF(IF(E829&gt;Ficha!$R$1,"",E829)=0,"",IF(E829&gt;Ficha!$R$1,Ficha!$R$1,E829))</f>
        <v/>
      </c>
      <c r="Q829" s="1" t="str" cm="1">
        <f t="array" ref="Q829">IF(IF($E829&gt;Ficha!$R$1,"",F829)=0,"",IF($E829&gt;Ficha!$R$1,((_xll.ECONOMATICA(Portafolios!$B$19,"Return",$P$9,$B$1)/100)+1)*100,F829))</f>
        <v/>
      </c>
      <c r="R829" s="1" t="str" cm="1">
        <f t="array" ref="R829">IF(IF($E829&gt;Ficha!$R$1,"",G829)=0,"",IF($E829&gt;Ficha!$R$1,((_xll.ECONOMATICA(Portafolios!$F$19,"Return",$P$9,$B$1)/100)+1)*100,G829))</f>
        <v/>
      </c>
      <c r="S829" s="1" t="str" cm="1">
        <f t="array" ref="S829">IF(IF($E829&gt;Ficha!$R$1,"",H829)=0,"",IF($E829&gt;Ficha!$R$1,((_xll.ECONOMATICA(Portafolios!$J$19,"Return",$P$9,$B$1)/100)+1)*100,H829))</f>
        <v/>
      </c>
      <c r="T829" s="1" t="str" cm="1">
        <f t="array" ref="T829">IF(IF($E829&gt;Ficha!$R$1,"",I829)=0,"",IF($E829&gt;Ficha!$R$1,((_xll.ECONOMATICA(Estrategia!A840,"Return",$P$9,$B$1)/100)+1)*100,I829))</f>
        <v/>
      </c>
      <c r="U829" s="1" t="str" cm="1">
        <f t="array" ref="U829">IF(IF($E829&gt;Ficha!$R$1,"",J829)=0,"",IF($E829&gt;Ficha!$R$1,((_xll.ECONOMATICA($U$7,"Return",$P$9,$B$1)/100)+1)*100,J829))</f>
        <v/>
      </c>
      <c r="V829" s="1" t="str">
        <f>IF(IF($E$9&gt;Ficha!$R$1,"",K829)=0,"",IF($E$9&gt;Ficha!$R$1,"",K829))</f>
        <v/>
      </c>
    </row>
    <row r="830" spans="5:22" x14ac:dyDescent="0.3">
      <c r="E830" s="34"/>
      <c r="L830" s="30" t="str">
        <f t="shared" si="53"/>
        <v/>
      </c>
      <c r="M830" s="1" t="str">
        <f t="shared" si="54"/>
        <v/>
      </c>
      <c r="N830" s="1" t="str">
        <f t="shared" si="55"/>
        <v/>
      </c>
      <c r="O830" s="1" t="str">
        <f t="shared" si="56"/>
        <v/>
      </c>
      <c r="P830" s="34" t="str">
        <f>IF(IF(E830&gt;Ficha!$R$1,"",E830)=0,"",IF(E830&gt;Ficha!$R$1,Ficha!$R$1,E830))</f>
        <v/>
      </c>
      <c r="Q830" s="1" t="str" cm="1">
        <f t="array" ref="Q830">IF(IF($E830&gt;Ficha!$R$1,"",F830)=0,"",IF($E830&gt;Ficha!$R$1,((_xll.ECONOMATICA(Portafolios!$B$19,"Return",$P$9,$B$1)/100)+1)*100,F830))</f>
        <v/>
      </c>
      <c r="R830" s="1" t="str" cm="1">
        <f t="array" ref="R830">IF(IF($E830&gt;Ficha!$R$1,"",G830)=0,"",IF($E830&gt;Ficha!$R$1,((_xll.ECONOMATICA(Portafolios!$F$19,"Return",$P$9,$B$1)/100)+1)*100,G830))</f>
        <v/>
      </c>
      <c r="S830" s="1" t="str" cm="1">
        <f t="array" ref="S830">IF(IF($E830&gt;Ficha!$R$1,"",H830)=0,"",IF($E830&gt;Ficha!$R$1,((_xll.ECONOMATICA(Portafolios!$J$19,"Return",$P$9,$B$1)/100)+1)*100,H830))</f>
        <v/>
      </c>
      <c r="T830" s="1" t="str" cm="1">
        <f t="array" ref="T830">IF(IF($E830&gt;Ficha!$R$1,"",I830)=0,"",IF($E830&gt;Ficha!$R$1,((_xll.ECONOMATICA(Estrategia!A841,"Return",$P$9,$B$1)/100)+1)*100,I830))</f>
        <v/>
      </c>
      <c r="U830" s="1" t="str" cm="1">
        <f t="array" ref="U830">IF(IF($E830&gt;Ficha!$R$1,"",J830)=0,"",IF($E830&gt;Ficha!$R$1,((_xll.ECONOMATICA($U$7,"Return",$P$9,$B$1)/100)+1)*100,J830))</f>
        <v/>
      </c>
      <c r="V830" s="1" t="str">
        <f>IF(IF($E$9&gt;Ficha!$R$1,"",K830)=0,"",IF($E$9&gt;Ficha!$R$1,"",K830))</f>
        <v/>
      </c>
    </row>
    <row r="831" spans="5:22" x14ac:dyDescent="0.3">
      <c r="E831" s="34"/>
      <c r="L831" s="30" t="str">
        <f t="shared" si="53"/>
        <v/>
      </c>
      <c r="M831" s="1" t="str">
        <f t="shared" si="54"/>
        <v/>
      </c>
      <c r="N831" s="1" t="str">
        <f t="shared" si="55"/>
        <v/>
      </c>
      <c r="O831" s="1" t="str">
        <f t="shared" si="56"/>
        <v/>
      </c>
      <c r="P831" s="34" t="str">
        <f>IF(IF(E831&gt;Ficha!$R$1,"",E831)=0,"",IF(E831&gt;Ficha!$R$1,Ficha!$R$1,E831))</f>
        <v/>
      </c>
      <c r="Q831" s="1" t="str" cm="1">
        <f t="array" ref="Q831">IF(IF($E831&gt;Ficha!$R$1,"",F831)=0,"",IF($E831&gt;Ficha!$R$1,((_xll.ECONOMATICA(Portafolios!$B$19,"Return",$P$9,$B$1)/100)+1)*100,F831))</f>
        <v/>
      </c>
      <c r="R831" s="1" t="str" cm="1">
        <f t="array" ref="R831">IF(IF($E831&gt;Ficha!$R$1,"",G831)=0,"",IF($E831&gt;Ficha!$R$1,((_xll.ECONOMATICA(Portafolios!$F$19,"Return",$P$9,$B$1)/100)+1)*100,G831))</f>
        <v/>
      </c>
      <c r="S831" s="1" t="str" cm="1">
        <f t="array" ref="S831">IF(IF($E831&gt;Ficha!$R$1,"",H831)=0,"",IF($E831&gt;Ficha!$R$1,((_xll.ECONOMATICA(Portafolios!$J$19,"Return",$P$9,$B$1)/100)+1)*100,H831))</f>
        <v/>
      </c>
      <c r="T831" s="1" t="str" cm="1">
        <f t="array" ref="T831">IF(IF($E831&gt;Ficha!$R$1,"",I831)=0,"",IF($E831&gt;Ficha!$R$1,((_xll.ECONOMATICA(Estrategia!A842,"Return",$P$9,$B$1)/100)+1)*100,I831))</f>
        <v/>
      </c>
      <c r="U831" s="1" t="str" cm="1">
        <f t="array" ref="U831">IF(IF($E831&gt;Ficha!$R$1,"",J831)=0,"",IF($E831&gt;Ficha!$R$1,((_xll.ECONOMATICA($U$7,"Return",$P$9,$B$1)/100)+1)*100,J831))</f>
        <v/>
      </c>
      <c r="V831" s="1" t="str">
        <f>IF(IF($E$9&gt;Ficha!$R$1,"",K831)=0,"",IF($E$9&gt;Ficha!$R$1,"",K831))</f>
        <v/>
      </c>
    </row>
    <row r="832" spans="5:22" x14ac:dyDescent="0.3">
      <c r="E832" s="34"/>
      <c r="L832" s="30" t="str">
        <f t="shared" si="53"/>
        <v/>
      </c>
      <c r="M832" s="1" t="str">
        <f t="shared" si="54"/>
        <v/>
      </c>
      <c r="N832" s="1" t="str">
        <f t="shared" si="55"/>
        <v/>
      </c>
      <c r="O832" s="1" t="str">
        <f t="shared" si="56"/>
        <v/>
      </c>
      <c r="P832" s="34" t="str">
        <f>IF(IF(E832&gt;Ficha!$R$1,"",E832)=0,"",IF(E832&gt;Ficha!$R$1,Ficha!$R$1,E832))</f>
        <v/>
      </c>
      <c r="Q832" s="1" t="str" cm="1">
        <f t="array" ref="Q832">IF(IF($E832&gt;Ficha!$R$1,"",F832)=0,"",IF($E832&gt;Ficha!$R$1,((_xll.ECONOMATICA(Portafolios!$B$19,"Return",$P$9,$B$1)/100)+1)*100,F832))</f>
        <v/>
      </c>
      <c r="R832" s="1" t="str" cm="1">
        <f t="array" ref="R832">IF(IF($E832&gt;Ficha!$R$1,"",G832)=0,"",IF($E832&gt;Ficha!$R$1,((_xll.ECONOMATICA(Portafolios!$F$19,"Return",$P$9,$B$1)/100)+1)*100,G832))</f>
        <v/>
      </c>
      <c r="S832" s="1" t="str" cm="1">
        <f t="array" ref="S832">IF(IF($E832&gt;Ficha!$R$1,"",H832)=0,"",IF($E832&gt;Ficha!$R$1,((_xll.ECONOMATICA(Portafolios!$J$19,"Return",$P$9,$B$1)/100)+1)*100,H832))</f>
        <v/>
      </c>
      <c r="T832" s="1" t="str" cm="1">
        <f t="array" ref="T832">IF(IF($E832&gt;Ficha!$R$1,"",I832)=0,"",IF($E832&gt;Ficha!$R$1,((_xll.ECONOMATICA(Estrategia!A843,"Return",$P$9,$B$1)/100)+1)*100,I832))</f>
        <v/>
      </c>
      <c r="U832" s="1" t="str" cm="1">
        <f t="array" ref="U832">IF(IF($E832&gt;Ficha!$R$1,"",J832)=0,"",IF($E832&gt;Ficha!$R$1,((_xll.ECONOMATICA($U$7,"Return",$P$9,$B$1)/100)+1)*100,J832))</f>
        <v/>
      </c>
      <c r="V832" s="1" t="str">
        <f>IF(IF($E$9&gt;Ficha!$R$1,"",K832)=0,"",IF($E$9&gt;Ficha!$R$1,"",K832))</f>
        <v/>
      </c>
    </row>
    <row r="833" spans="5:22" x14ac:dyDescent="0.3">
      <c r="E833" s="34"/>
      <c r="L833" s="30" t="str">
        <f t="shared" si="53"/>
        <v/>
      </c>
      <c r="M833" s="1" t="str">
        <f t="shared" si="54"/>
        <v/>
      </c>
      <c r="N833" s="1" t="str">
        <f t="shared" si="55"/>
        <v/>
      </c>
      <c r="O833" s="1" t="str">
        <f t="shared" si="56"/>
        <v/>
      </c>
      <c r="P833" s="34" t="str">
        <f>IF(IF(E833&gt;Ficha!$R$1,"",E833)=0,"",IF(E833&gt;Ficha!$R$1,Ficha!$R$1,E833))</f>
        <v/>
      </c>
      <c r="Q833" s="1" t="str" cm="1">
        <f t="array" ref="Q833">IF(IF($E833&gt;Ficha!$R$1,"",F833)=0,"",IF($E833&gt;Ficha!$R$1,((_xll.ECONOMATICA(Portafolios!$B$19,"Return",$P$9,$B$1)/100)+1)*100,F833))</f>
        <v/>
      </c>
      <c r="R833" s="1" t="str" cm="1">
        <f t="array" ref="R833">IF(IF($E833&gt;Ficha!$R$1,"",G833)=0,"",IF($E833&gt;Ficha!$R$1,((_xll.ECONOMATICA(Portafolios!$F$19,"Return",$P$9,$B$1)/100)+1)*100,G833))</f>
        <v/>
      </c>
      <c r="S833" s="1" t="str" cm="1">
        <f t="array" ref="S833">IF(IF($E833&gt;Ficha!$R$1,"",H833)=0,"",IF($E833&gt;Ficha!$R$1,((_xll.ECONOMATICA(Portafolios!$J$19,"Return",$P$9,$B$1)/100)+1)*100,H833))</f>
        <v/>
      </c>
      <c r="T833" s="1" t="str" cm="1">
        <f t="array" ref="T833">IF(IF($E833&gt;Ficha!$R$1,"",I833)=0,"",IF($E833&gt;Ficha!$R$1,((_xll.ECONOMATICA(Estrategia!A844,"Return",$P$9,$B$1)/100)+1)*100,I833))</f>
        <v/>
      </c>
      <c r="U833" s="1" t="str" cm="1">
        <f t="array" ref="U833">IF(IF($E833&gt;Ficha!$R$1,"",J833)=0,"",IF($E833&gt;Ficha!$R$1,((_xll.ECONOMATICA($U$7,"Return",$P$9,$B$1)/100)+1)*100,J833))</f>
        <v/>
      </c>
      <c r="V833" s="1" t="str">
        <f>IF(IF($E$9&gt;Ficha!$R$1,"",K833)=0,"",IF($E$9&gt;Ficha!$R$1,"",K833))</f>
        <v/>
      </c>
    </row>
    <row r="834" spans="5:22" x14ac:dyDescent="0.3">
      <c r="E834" s="34"/>
      <c r="L834" s="30" t="str">
        <f t="shared" si="53"/>
        <v/>
      </c>
      <c r="M834" s="1" t="str">
        <f t="shared" si="54"/>
        <v/>
      </c>
      <c r="N834" s="1" t="str">
        <f t="shared" si="55"/>
        <v/>
      </c>
      <c r="O834" s="1" t="str">
        <f t="shared" si="56"/>
        <v/>
      </c>
      <c r="P834" s="34" t="str">
        <f>IF(IF(E834&gt;Ficha!$R$1,"",E834)=0,"",IF(E834&gt;Ficha!$R$1,Ficha!$R$1,E834))</f>
        <v/>
      </c>
      <c r="Q834" s="1" t="str" cm="1">
        <f t="array" ref="Q834">IF(IF($E834&gt;Ficha!$R$1,"",F834)=0,"",IF($E834&gt;Ficha!$R$1,((_xll.ECONOMATICA(Portafolios!$B$19,"Return",$P$9,$B$1)/100)+1)*100,F834))</f>
        <v/>
      </c>
      <c r="R834" s="1" t="str" cm="1">
        <f t="array" ref="R834">IF(IF($E834&gt;Ficha!$R$1,"",G834)=0,"",IF($E834&gt;Ficha!$R$1,((_xll.ECONOMATICA(Portafolios!$F$19,"Return",$P$9,$B$1)/100)+1)*100,G834))</f>
        <v/>
      </c>
      <c r="S834" s="1" t="str" cm="1">
        <f t="array" ref="S834">IF(IF($E834&gt;Ficha!$R$1,"",H834)=0,"",IF($E834&gt;Ficha!$R$1,((_xll.ECONOMATICA(Portafolios!$J$19,"Return",$P$9,$B$1)/100)+1)*100,H834))</f>
        <v/>
      </c>
      <c r="T834" s="1" t="str" cm="1">
        <f t="array" ref="T834">IF(IF($E834&gt;Ficha!$R$1,"",I834)=0,"",IF($E834&gt;Ficha!$R$1,((_xll.ECONOMATICA(Estrategia!A845,"Return",$P$9,$B$1)/100)+1)*100,I834))</f>
        <v/>
      </c>
      <c r="U834" s="1" t="str" cm="1">
        <f t="array" ref="U834">IF(IF($E834&gt;Ficha!$R$1,"",J834)=0,"",IF($E834&gt;Ficha!$R$1,((_xll.ECONOMATICA($U$7,"Return",$P$9,$B$1)/100)+1)*100,J834))</f>
        <v/>
      </c>
      <c r="V834" s="1" t="str">
        <f>IF(IF($E$9&gt;Ficha!$R$1,"",K834)=0,"",IF($E$9&gt;Ficha!$R$1,"",K834))</f>
        <v/>
      </c>
    </row>
    <row r="835" spans="5:22" x14ac:dyDescent="0.3">
      <c r="E835" s="34"/>
      <c r="L835" s="30" t="str">
        <f t="shared" si="53"/>
        <v/>
      </c>
      <c r="M835" s="1" t="str">
        <f t="shared" si="54"/>
        <v/>
      </c>
      <c r="N835" s="1" t="str">
        <f t="shared" si="55"/>
        <v/>
      </c>
      <c r="O835" s="1" t="str">
        <f t="shared" si="56"/>
        <v/>
      </c>
      <c r="P835" s="34" t="str">
        <f>IF(IF(E835&gt;Ficha!$R$1,"",E835)=0,"",IF(E835&gt;Ficha!$R$1,Ficha!$R$1,E835))</f>
        <v/>
      </c>
      <c r="Q835" s="1" t="str" cm="1">
        <f t="array" ref="Q835">IF(IF($E835&gt;Ficha!$R$1,"",F835)=0,"",IF($E835&gt;Ficha!$R$1,((_xll.ECONOMATICA(Portafolios!$B$19,"Return",$P$9,$B$1)/100)+1)*100,F835))</f>
        <v/>
      </c>
      <c r="R835" s="1" t="str" cm="1">
        <f t="array" ref="R835">IF(IF($E835&gt;Ficha!$R$1,"",G835)=0,"",IF($E835&gt;Ficha!$R$1,((_xll.ECONOMATICA(Portafolios!$F$19,"Return",$P$9,$B$1)/100)+1)*100,G835))</f>
        <v/>
      </c>
      <c r="S835" s="1" t="str" cm="1">
        <f t="array" ref="S835">IF(IF($E835&gt;Ficha!$R$1,"",H835)=0,"",IF($E835&gt;Ficha!$R$1,((_xll.ECONOMATICA(Portafolios!$J$19,"Return",$P$9,$B$1)/100)+1)*100,H835))</f>
        <v/>
      </c>
      <c r="T835" s="1" t="str" cm="1">
        <f t="array" ref="T835">IF(IF($E835&gt;Ficha!$R$1,"",I835)=0,"",IF($E835&gt;Ficha!$R$1,((_xll.ECONOMATICA(Estrategia!A846,"Return",$P$9,$B$1)/100)+1)*100,I835))</f>
        <v/>
      </c>
      <c r="U835" s="1" t="str" cm="1">
        <f t="array" ref="U835">IF(IF($E835&gt;Ficha!$R$1,"",J835)=0,"",IF($E835&gt;Ficha!$R$1,((_xll.ECONOMATICA($U$7,"Return",$P$9,$B$1)/100)+1)*100,J835))</f>
        <v/>
      </c>
      <c r="V835" s="1" t="str">
        <f>IF(IF($E$9&gt;Ficha!$R$1,"",K835)=0,"",IF($E$9&gt;Ficha!$R$1,"",K835))</f>
        <v/>
      </c>
    </row>
    <row r="836" spans="5:22" x14ac:dyDescent="0.3">
      <c r="E836" s="34"/>
      <c r="L836" s="30" t="str">
        <f t="shared" si="53"/>
        <v/>
      </c>
      <c r="M836" s="1" t="str">
        <f t="shared" si="54"/>
        <v/>
      </c>
      <c r="N836" s="1" t="str">
        <f t="shared" si="55"/>
        <v/>
      </c>
      <c r="O836" s="1" t="str">
        <f t="shared" si="56"/>
        <v/>
      </c>
      <c r="P836" s="34" t="str">
        <f>IF(IF(E836&gt;Ficha!$R$1,"",E836)=0,"",IF(E836&gt;Ficha!$R$1,Ficha!$R$1,E836))</f>
        <v/>
      </c>
      <c r="Q836" s="1" t="str" cm="1">
        <f t="array" ref="Q836">IF(IF($E836&gt;Ficha!$R$1,"",F836)=0,"",IF($E836&gt;Ficha!$R$1,((_xll.ECONOMATICA(Portafolios!$B$19,"Return",$P$9,$B$1)/100)+1)*100,F836))</f>
        <v/>
      </c>
      <c r="R836" s="1" t="str" cm="1">
        <f t="array" ref="R836">IF(IF($E836&gt;Ficha!$R$1,"",G836)=0,"",IF($E836&gt;Ficha!$R$1,((_xll.ECONOMATICA(Portafolios!$F$19,"Return",$P$9,$B$1)/100)+1)*100,G836))</f>
        <v/>
      </c>
      <c r="S836" s="1" t="str" cm="1">
        <f t="array" ref="S836">IF(IF($E836&gt;Ficha!$R$1,"",H836)=0,"",IF($E836&gt;Ficha!$R$1,((_xll.ECONOMATICA(Portafolios!$J$19,"Return",$P$9,$B$1)/100)+1)*100,H836))</f>
        <v/>
      </c>
      <c r="T836" s="1" t="str" cm="1">
        <f t="array" ref="T836">IF(IF($E836&gt;Ficha!$R$1,"",I836)=0,"",IF($E836&gt;Ficha!$R$1,((_xll.ECONOMATICA(Estrategia!A847,"Return",$P$9,$B$1)/100)+1)*100,I836))</f>
        <v/>
      </c>
      <c r="U836" s="1" t="str" cm="1">
        <f t="array" ref="U836">IF(IF($E836&gt;Ficha!$R$1,"",J836)=0,"",IF($E836&gt;Ficha!$R$1,((_xll.ECONOMATICA($U$7,"Return",$P$9,$B$1)/100)+1)*100,J836))</f>
        <v/>
      </c>
      <c r="V836" s="1" t="str">
        <f>IF(IF($E$9&gt;Ficha!$R$1,"",K836)=0,"",IF($E$9&gt;Ficha!$R$1,"",K836))</f>
        <v/>
      </c>
    </row>
    <row r="837" spans="5:22" x14ac:dyDescent="0.3">
      <c r="E837" s="34"/>
      <c r="L837" s="30" t="str">
        <f t="shared" si="53"/>
        <v/>
      </c>
      <c r="M837" s="1" t="str">
        <f t="shared" si="54"/>
        <v/>
      </c>
      <c r="N837" s="1" t="str">
        <f t="shared" si="55"/>
        <v/>
      </c>
      <c r="O837" s="1" t="str">
        <f t="shared" si="56"/>
        <v/>
      </c>
      <c r="P837" s="34" t="str">
        <f>IF(IF(E837&gt;Ficha!$R$1,"",E837)=0,"",IF(E837&gt;Ficha!$R$1,Ficha!$R$1,E837))</f>
        <v/>
      </c>
      <c r="Q837" s="1" t="str" cm="1">
        <f t="array" ref="Q837">IF(IF($E837&gt;Ficha!$R$1,"",F837)=0,"",IF($E837&gt;Ficha!$R$1,((_xll.ECONOMATICA(Portafolios!$B$19,"Return",$P$9,$B$1)/100)+1)*100,F837))</f>
        <v/>
      </c>
      <c r="R837" s="1" t="str" cm="1">
        <f t="array" ref="R837">IF(IF($E837&gt;Ficha!$R$1,"",G837)=0,"",IF($E837&gt;Ficha!$R$1,((_xll.ECONOMATICA(Portafolios!$F$19,"Return",$P$9,$B$1)/100)+1)*100,G837))</f>
        <v/>
      </c>
      <c r="S837" s="1" t="str" cm="1">
        <f t="array" ref="S837">IF(IF($E837&gt;Ficha!$R$1,"",H837)=0,"",IF($E837&gt;Ficha!$R$1,((_xll.ECONOMATICA(Portafolios!$J$19,"Return",$P$9,$B$1)/100)+1)*100,H837))</f>
        <v/>
      </c>
      <c r="T837" s="1" t="str" cm="1">
        <f t="array" ref="T837">IF(IF($E837&gt;Ficha!$R$1,"",I837)=0,"",IF($E837&gt;Ficha!$R$1,((_xll.ECONOMATICA(Estrategia!A848,"Return",$P$9,$B$1)/100)+1)*100,I837))</f>
        <v/>
      </c>
      <c r="U837" s="1" t="str" cm="1">
        <f t="array" ref="U837">IF(IF($E837&gt;Ficha!$R$1,"",J837)=0,"",IF($E837&gt;Ficha!$R$1,((_xll.ECONOMATICA($U$7,"Return",$P$9,$B$1)/100)+1)*100,J837))</f>
        <v/>
      </c>
      <c r="V837" s="1" t="str">
        <f>IF(IF($E$9&gt;Ficha!$R$1,"",K837)=0,"",IF($E$9&gt;Ficha!$R$1,"",K837))</f>
        <v/>
      </c>
    </row>
    <row r="838" spans="5:22" x14ac:dyDescent="0.3">
      <c r="E838" s="34"/>
      <c r="L838" s="30" t="str">
        <f t="shared" si="53"/>
        <v/>
      </c>
      <c r="M838" s="1" t="str">
        <f t="shared" si="54"/>
        <v/>
      </c>
      <c r="N838" s="1" t="str">
        <f t="shared" si="55"/>
        <v/>
      </c>
      <c r="O838" s="1" t="str">
        <f t="shared" si="56"/>
        <v/>
      </c>
      <c r="P838" s="34" t="str">
        <f>IF(IF(E838&gt;Ficha!$R$1,"",E838)=0,"",IF(E838&gt;Ficha!$R$1,Ficha!$R$1,E838))</f>
        <v/>
      </c>
      <c r="Q838" s="1" t="str" cm="1">
        <f t="array" ref="Q838">IF(IF($E838&gt;Ficha!$R$1,"",F838)=0,"",IF($E838&gt;Ficha!$R$1,((_xll.ECONOMATICA(Portafolios!$B$19,"Return",$P$9,$B$1)/100)+1)*100,F838))</f>
        <v/>
      </c>
      <c r="R838" s="1" t="str" cm="1">
        <f t="array" ref="R838">IF(IF($E838&gt;Ficha!$R$1,"",G838)=0,"",IF($E838&gt;Ficha!$R$1,((_xll.ECONOMATICA(Portafolios!$F$19,"Return",$P$9,$B$1)/100)+1)*100,G838))</f>
        <v/>
      </c>
      <c r="S838" s="1" t="str" cm="1">
        <f t="array" ref="S838">IF(IF($E838&gt;Ficha!$R$1,"",H838)=0,"",IF($E838&gt;Ficha!$R$1,((_xll.ECONOMATICA(Portafolios!$J$19,"Return",$P$9,$B$1)/100)+1)*100,H838))</f>
        <v/>
      </c>
      <c r="T838" s="1" t="str" cm="1">
        <f t="array" ref="T838">IF(IF($E838&gt;Ficha!$R$1,"",I838)=0,"",IF($E838&gt;Ficha!$R$1,((_xll.ECONOMATICA(Estrategia!A849,"Return",$P$9,$B$1)/100)+1)*100,I838))</f>
        <v/>
      </c>
      <c r="U838" s="1" t="str" cm="1">
        <f t="array" ref="U838">IF(IF($E838&gt;Ficha!$R$1,"",J838)=0,"",IF($E838&gt;Ficha!$R$1,((_xll.ECONOMATICA($U$7,"Return",$P$9,$B$1)/100)+1)*100,J838))</f>
        <v/>
      </c>
      <c r="V838" s="1" t="str">
        <f>IF(IF($E$9&gt;Ficha!$R$1,"",K838)=0,"",IF($E$9&gt;Ficha!$R$1,"",K838))</f>
        <v/>
      </c>
    </row>
    <row r="839" spans="5:22" x14ac:dyDescent="0.3">
      <c r="E839" s="34"/>
      <c r="L839" s="30" t="str">
        <f t="shared" si="53"/>
        <v/>
      </c>
      <c r="M839" s="1" t="str">
        <f t="shared" si="54"/>
        <v/>
      </c>
      <c r="N839" s="1" t="str">
        <f t="shared" si="55"/>
        <v/>
      </c>
      <c r="O839" s="1" t="str">
        <f t="shared" si="56"/>
        <v/>
      </c>
      <c r="P839" s="34" t="str">
        <f>IF(IF(E839&gt;Ficha!$R$1,"",E839)=0,"",IF(E839&gt;Ficha!$R$1,Ficha!$R$1,E839))</f>
        <v/>
      </c>
      <c r="Q839" s="1" t="str" cm="1">
        <f t="array" ref="Q839">IF(IF($E839&gt;Ficha!$R$1,"",F839)=0,"",IF($E839&gt;Ficha!$R$1,((_xll.ECONOMATICA(Portafolios!$B$19,"Return",$P$9,$B$1)/100)+1)*100,F839))</f>
        <v/>
      </c>
      <c r="R839" s="1" t="str" cm="1">
        <f t="array" ref="R839">IF(IF($E839&gt;Ficha!$R$1,"",G839)=0,"",IF($E839&gt;Ficha!$R$1,((_xll.ECONOMATICA(Portafolios!$F$19,"Return",$P$9,$B$1)/100)+1)*100,G839))</f>
        <v/>
      </c>
      <c r="S839" s="1" t="str" cm="1">
        <f t="array" ref="S839">IF(IF($E839&gt;Ficha!$R$1,"",H839)=0,"",IF($E839&gt;Ficha!$R$1,((_xll.ECONOMATICA(Portafolios!$J$19,"Return",$P$9,$B$1)/100)+1)*100,H839))</f>
        <v/>
      </c>
      <c r="T839" s="1" t="str" cm="1">
        <f t="array" ref="T839">IF(IF($E839&gt;Ficha!$R$1,"",I839)=0,"",IF($E839&gt;Ficha!$R$1,((_xll.ECONOMATICA(Estrategia!A850,"Return",$P$9,$B$1)/100)+1)*100,I839))</f>
        <v/>
      </c>
      <c r="U839" s="1" t="str" cm="1">
        <f t="array" ref="U839">IF(IF($E839&gt;Ficha!$R$1,"",J839)=0,"",IF($E839&gt;Ficha!$R$1,((_xll.ECONOMATICA($U$7,"Return",$P$9,$B$1)/100)+1)*100,J839))</f>
        <v/>
      </c>
      <c r="V839" s="1" t="str">
        <f>IF(IF($E$9&gt;Ficha!$R$1,"",K839)=0,"",IF($E$9&gt;Ficha!$R$1,"",K839))</f>
        <v/>
      </c>
    </row>
    <row r="840" spans="5:22" x14ac:dyDescent="0.3">
      <c r="E840" s="34"/>
      <c r="L840" s="30" t="str">
        <f t="shared" si="53"/>
        <v/>
      </c>
      <c r="M840" s="1" t="str">
        <f t="shared" si="54"/>
        <v/>
      </c>
      <c r="N840" s="1" t="str">
        <f t="shared" si="55"/>
        <v/>
      </c>
      <c r="O840" s="1" t="str">
        <f t="shared" si="56"/>
        <v/>
      </c>
      <c r="P840" s="34" t="str">
        <f>IF(IF(E840&gt;Ficha!$R$1,"",E840)=0,"",IF(E840&gt;Ficha!$R$1,Ficha!$R$1,E840))</f>
        <v/>
      </c>
      <c r="Q840" s="1" t="str" cm="1">
        <f t="array" ref="Q840">IF(IF($E840&gt;Ficha!$R$1,"",F840)=0,"",IF($E840&gt;Ficha!$R$1,((_xll.ECONOMATICA(Portafolios!$B$19,"Return",$P$9,$B$1)/100)+1)*100,F840))</f>
        <v/>
      </c>
      <c r="R840" s="1" t="str" cm="1">
        <f t="array" ref="R840">IF(IF($E840&gt;Ficha!$R$1,"",G840)=0,"",IF($E840&gt;Ficha!$R$1,((_xll.ECONOMATICA(Portafolios!$F$19,"Return",$P$9,$B$1)/100)+1)*100,G840))</f>
        <v/>
      </c>
      <c r="S840" s="1" t="str" cm="1">
        <f t="array" ref="S840">IF(IF($E840&gt;Ficha!$R$1,"",H840)=0,"",IF($E840&gt;Ficha!$R$1,((_xll.ECONOMATICA(Portafolios!$J$19,"Return",$P$9,$B$1)/100)+1)*100,H840))</f>
        <v/>
      </c>
      <c r="T840" s="1" t="str" cm="1">
        <f t="array" ref="T840">IF(IF($E840&gt;Ficha!$R$1,"",I840)=0,"",IF($E840&gt;Ficha!$R$1,((_xll.ECONOMATICA(Estrategia!A851,"Return",$P$9,$B$1)/100)+1)*100,I840))</f>
        <v/>
      </c>
      <c r="U840" s="1" t="str" cm="1">
        <f t="array" ref="U840">IF(IF($E840&gt;Ficha!$R$1,"",J840)=0,"",IF($E840&gt;Ficha!$R$1,((_xll.ECONOMATICA($U$7,"Return",$P$9,$B$1)/100)+1)*100,J840))</f>
        <v/>
      </c>
      <c r="V840" s="1" t="str">
        <f>IF(IF($E$9&gt;Ficha!$R$1,"",K840)=0,"",IF($E$9&gt;Ficha!$R$1,"",K840))</f>
        <v/>
      </c>
    </row>
    <row r="841" spans="5:22" x14ac:dyDescent="0.3">
      <c r="E841" s="34"/>
      <c r="L841" s="30" t="str">
        <f t="shared" si="53"/>
        <v/>
      </c>
      <c r="M841" s="1" t="str">
        <f t="shared" si="54"/>
        <v/>
      </c>
      <c r="N841" s="1" t="str">
        <f t="shared" si="55"/>
        <v/>
      </c>
      <c r="O841" s="1" t="str">
        <f t="shared" si="56"/>
        <v/>
      </c>
      <c r="P841" s="34" t="str">
        <f>IF(IF(E841&gt;Ficha!$R$1,"",E841)=0,"",IF(E841&gt;Ficha!$R$1,Ficha!$R$1,E841))</f>
        <v/>
      </c>
      <c r="Q841" s="1" t="str" cm="1">
        <f t="array" ref="Q841">IF(IF($E841&gt;Ficha!$R$1,"",F841)=0,"",IF($E841&gt;Ficha!$R$1,((_xll.ECONOMATICA(Portafolios!$B$19,"Return",$P$9,$B$1)/100)+1)*100,F841))</f>
        <v/>
      </c>
      <c r="R841" s="1" t="str" cm="1">
        <f t="array" ref="R841">IF(IF($E841&gt;Ficha!$R$1,"",G841)=0,"",IF($E841&gt;Ficha!$R$1,((_xll.ECONOMATICA(Portafolios!$F$19,"Return",$P$9,$B$1)/100)+1)*100,G841))</f>
        <v/>
      </c>
      <c r="S841" s="1" t="str" cm="1">
        <f t="array" ref="S841">IF(IF($E841&gt;Ficha!$R$1,"",H841)=0,"",IF($E841&gt;Ficha!$R$1,((_xll.ECONOMATICA(Portafolios!$J$19,"Return",$P$9,$B$1)/100)+1)*100,H841))</f>
        <v/>
      </c>
      <c r="T841" s="1" t="str" cm="1">
        <f t="array" ref="T841">IF(IF($E841&gt;Ficha!$R$1,"",I841)=0,"",IF($E841&gt;Ficha!$R$1,((_xll.ECONOMATICA(Estrategia!A852,"Return",$P$9,$B$1)/100)+1)*100,I841))</f>
        <v/>
      </c>
      <c r="U841" s="1" t="str" cm="1">
        <f t="array" ref="U841">IF(IF($E841&gt;Ficha!$R$1,"",J841)=0,"",IF($E841&gt;Ficha!$R$1,((_xll.ECONOMATICA($U$7,"Return",$P$9,$B$1)/100)+1)*100,J841))</f>
        <v/>
      </c>
      <c r="V841" s="1" t="str">
        <f>IF(IF($E$9&gt;Ficha!$R$1,"",K841)=0,"",IF($E$9&gt;Ficha!$R$1,"",K841))</f>
        <v/>
      </c>
    </row>
    <row r="842" spans="5:22" x14ac:dyDescent="0.3">
      <c r="E842" s="34"/>
      <c r="L842" s="30" t="str">
        <f t="shared" si="53"/>
        <v/>
      </c>
      <c r="M842" s="1" t="str">
        <f t="shared" si="54"/>
        <v/>
      </c>
      <c r="N842" s="1" t="str">
        <f t="shared" si="55"/>
        <v/>
      </c>
      <c r="O842" s="1" t="str">
        <f t="shared" si="56"/>
        <v/>
      </c>
      <c r="P842" s="34" t="str">
        <f>IF(IF(E842&gt;Ficha!$R$1,"",E842)=0,"",IF(E842&gt;Ficha!$R$1,Ficha!$R$1,E842))</f>
        <v/>
      </c>
      <c r="Q842" s="1" t="str" cm="1">
        <f t="array" ref="Q842">IF(IF($E842&gt;Ficha!$R$1,"",F842)=0,"",IF($E842&gt;Ficha!$R$1,((_xll.ECONOMATICA(Portafolios!$B$19,"Return",$P$9,$B$1)/100)+1)*100,F842))</f>
        <v/>
      </c>
      <c r="R842" s="1" t="str" cm="1">
        <f t="array" ref="R842">IF(IF($E842&gt;Ficha!$R$1,"",G842)=0,"",IF($E842&gt;Ficha!$R$1,((_xll.ECONOMATICA(Portafolios!$F$19,"Return",$P$9,$B$1)/100)+1)*100,G842))</f>
        <v/>
      </c>
      <c r="S842" s="1" t="str" cm="1">
        <f t="array" ref="S842">IF(IF($E842&gt;Ficha!$R$1,"",H842)=0,"",IF($E842&gt;Ficha!$R$1,((_xll.ECONOMATICA(Portafolios!$J$19,"Return",$P$9,$B$1)/100)+1)*100,H842))</f>
        <v/>
      </c>
      <c r="T842" s="1" t="str" cm="1">
        <f t="array" ref="T842">IF(IF($E842&gt;Ficha!$R$1,"",I842)=0,"",IF($E842&gt;Ficha!$R$1,((_xll.ECONOMATICA(Estrategia!A853,"Return",$P$9,$B$1)/100)+1)*100,I842))</f>
        <v/>
      </c>
      <c r="U842" s="1" t="str" cm="1">
        <f t="array" ref="U842">IF(IF($E842&gt;Ficha!$R$1,"",J842)=0,"",IF($E842&gt;Ficha!$R$1,((_xll.ECONOMATICA($U$7,"Return",$P$9,$B$1)/100)+1)*100,J842))</f>
        <v/>
      </c>
      <c r="V842" s="1" t="str">
        <f>IF(IF($E$9&gt;Ficha!$R$1,"",K842)=0,"",IF($E$9&gt;Ficha!$R$1,"",K842))</f>
        <v/>
      </c>
    </row>
    <row r="843" spans="5:22" x14ac:dyDescent="0.3">
      <c r="E843" s="34"/>
      <c r="L843" s="30" t="str">
        <f t="shared" si="53"/>
        <v/>
      </c>
      <c r="M843" s="1" t="str">
        <f t="shared" si="54"/>
        <v/>
      </c>
      <c r="N843" s="1" t="str">
        <f t="shared" si="55"/>
        <v/>
      </c>
      <c r="O843" s="1" t="str">
        <f t="shared" si="56"/>
        <v/>
      </c>
      <c r="P843" s="34" t="str">
        <f>IF(IF(E843&gt;Ficha!$R$1,"",E843)=0,"",IF(E843&gt;Ficha!$R$1,Ficha!$R$1,E843))</f>
        <v/>
      </c>
      <c r="Q843" s="1" t="str" cm="1">
        <f t="array" ref="Q843">IF(IF($E843&gt;Ficha!$R$1,"",F843)=0,"",IF($E843&gt;Ficha!$R$1,((_xll.ECONOMATICA(Portafolios!$B$19,"Return",$P$9,$B$1)/100)+1)*100,F843))</f>
        <v/>
      </c>
      <c r="R843" s="1" t="str" cm="1">
        <f t="array" ref="R843">IF(IF($E843&gt;Ficha!$R$1,"",G843)=0,"",IF($E843&gt;Ficha!$R$1,((_xll.ECONOMATICA(Portafolios!$F$19,"Return",$P$9,$B$1)/100)+1)*100,G843))</f>
        <v/>
      </c>
      <c r="S843" s="1" t="str" cm="1">
        <f t="array" ref="S843">IF(IF($E843&gt;Ficha!$R$1,"",H843)=0,"",IF($E843&gt;Ficha!$R$1,((_xll.ECONOMATICA(Portafolios!$J$19,"Return",$P$9,$B$1)/100)+1)*100,H843))</f>
        <v/>
      </c>
      <c r="T843" s="1" t="str" cm="1">
        <f t="array" ref="T843">IF(IF($E843&gt;Ficha!$R$1,"",I843)=0,"",IF($E843&gt;Ficha!$R$1,((_xll.ECONOMATICA(Estrategia!A854,"Return",$P$9,$B$1)/100)+1)*100,I843))</f>
        <v/>
      </c>
      <c r="U843" s="1" t="str" cm="1">
        <f t="array" ref="U843">IF(IF($E843&gt;Ficha!$R$1,"",J843)=0,"",IF($E843&gt;Ficha!$R$1,((_xll.ECONOMATICA($U$7,"Return",$P$9,$B$1)/100)+1)*100,J843))</f>
        <v/>
      </c>
      <c r="V843" s="1" t="str">
        <f>IF(IF($E$9&gt;Ficha!$R$1,"",K843)=0,"",IF($E$9&gt;Ficha!$R$1,"",K843))</f>
        <v/>
      </c>
    </row>
    <row r="844" spans="5:22" x14ac:dyDescent="0.3">
      <c r="E844" s="34"/>
      <c r="L844" s="30" t="str">
        <f t="shared" si="53"/>
        <v/>
      </c>
      <c r="M844" s="1" t="str">
        <f t="shared" si="54"/>
        <v/>
      </c>
      <c r="N844" s="1" t="str">
        <f t="shared" si="55"/>
        <v/>
      </c>
      <c r="O844" s="1" t="str">
        <f t="shared" si="56"/>
        <v/>
      </c>
      <c r="P844" s="34" t="str">
        <f>IF(IF(E844&gt;Ficha!$R$1,"",E844)=0,"",IF(E844&gt;Ficha!$R$1,Ficha!$R$1,E844))</f>
        <v/>
      </c>
      <c r="Q844" s="1" t="str" cm="1">
        <f t="array" ref="Q844">IF(IF($E844&gt;Ficha!$R$1,"",F844)=0,"",IF($E844&gt;Ficha!$R$1,((_xll.ECONOMATICA(Portafolios!$B$19,"Return",$P$9,$B$1)/100)+1)*100,F844))</f>
        <v/>
      </c>
      <c r="R844" s="1" t="str" cm="1">
        <f t="array" ref="R844">IF(IF($E844&gt;Ficha!$R$1,"",G844)=0,"",IF($E844&gt;Ficha!$R$1,((_xll.ECONOMATICA(Portafolios!$F$19,"Return",$P$9,$B$1)/100)+1)*100,G844))</f>
        <v/>
      </c>
      <c r="S844" s="1" t="str" cm="1">
        <f t="array" ref="S844">IF(IF($E844&gt;Ficha!$R$1,"",H844)=0,"",IF($E844&gt;Ficha!$R$1,((_xll.ECONOMATICA(Portafolios!$J$19,"Return",$P$9,$B$1)/100)+1)*100,H844))</f>
        <v/>
      </c>
      <c r="T844" s="1" t="str" cm="1">
        <f t="array" ref="T844">IF(IF($E844&gt;Ficha!$R$1,"",I844)=0,"",IF($E844&gt;Ficha!$R$1,((_xll.ECONOMATICA(Estrategia!A855,"Return",$P$9,$B$1)/100)+1)*100,I844))</f>
        <v/>
      </c>
      <c r="U844" s="1" t="str" cm="1">
        <f t="array" ref="U844">IF(IF($E844&gt;Ficha!$R$1,"",J844)=0,"",IF($E844&gt;Ficha!$R$1,((_xll.ECONOMATICA($U$7,"Return",$P$9,$B$1)/100)+1)*100,J844))</f>
        <v/>
      </c>
      <c r="V844" s="1" t="str">
        <f>IF(IF($E$9&gt;Ficha!$R$1,"",K844)=0,"",IF($E$9&gt;Ficha!$R$1,"",K844))</f>
        <v/>
      </c>
    </row>
    <row r="845" spans="5:22" x14ac:dyDescent="0.3">
      <c r="E845" s="34"/>
      <c r="L845" s="30" t="str">
        <f t="shared" si="53"/>
        <v/>
      </c>
      <c r="M845" s="1" t="str">
        <f t="shared" si="54"/>
        <v/>
      </c>
      <c r="N845" s="1" t="str">
        <f t="shared" si="55"/>
        <v/>
      </c>
      <c r="O845" s="1" t="str">
        <f t="shared" si="56"/>
        <v/>
      </c>
      <c r="P845" s="34" t="str">
        <f>IF(IF(E845&gt;Ficha!$R$1,"",E845)=0,"",IF(E845&gt;Ficha!$R$1,Ficha!$R$1,E845))</f>
        <v/>
      </c>
      <c r="Q845" s="1" t="str" cm="1">
        <f t="array" ref="Q845">IF(IF($E845&gt;Ficha!$R$1,"",F845)=0,"",IF($E845&gt;Ficha!$R$1,((_xll.ECONOMATICA(Portafolios!$B$19,"Return",$P$9,$B$1)/100)+1)*100,F845))</f>
        <v/>
      </c>
      <c r="R845" s="1" t="str" cm="1">
        <f t="array" ref="R845">IF(IF($E845&gt;Ficha!$R$1,"",G845)=0,"",IF($E845&gt;Ficha!$R$1,((_xll.ECONOMATICA(Portafolios!$F$19,"Return",$P$9,$B$1)/100)+1)*100,G845))</f>
        <v/>
      </c>
      <c r="S845" s="1" t="str" cm="1">
        <f t="array" ref="S845">IF(IF($E845&gt;Ficha!$R$1,"",H845)=0,"",IF($E845&gt;Ficha!$R$1,((_xll.ECONOMATICA(Portafolios!$J$19,"Return",$P$9,$B$1)/100)+1)*100,H845))</f>
        <v/>
      </c>
      <c r="T845" s="1" t="str" cm="1">
        <f t="array" ref="T845">IF(IF($E845&gt;Ficha!$R$1,"",I845)=0,"",IF($E845&gt;Ficha!$R$1,((_xll.ECONOMATICA(Estrategia!A856,"Return",$P$9,$B$1)/100)+1)*100,I845))</f>
        <v/>
      </c>
      <c r="U845" s="1" t="str" cm="1">
        <f t="array" ref="U845">IF(IF($E845&gt;Ficha!$R$1,"",J845)=0,"",IF($E845&gt;Ficha!$R$1,((_xll.ECONOMATICA($U$7,"Return",$P$9,$B$1)/100)+1)*100,J845))</f>
        <v/>
      </c>
      <c r="V845" s="1" t="str">
        <f>IF(IF($E$9&gt;Ficha!$R$1,"",K845)=0,"",IF($E$9&gt;Ficha!$R$1,"",K845))</f>
        <v/>
      </c>
    </row>
    <row r="846" spans="5:22" x14ac:dyDescent="0.3">
      <c r="E846" s="34"/>
      <c r="L846" s="30" t="str">
        <f t="shared" si="53"/>
        <v/>
      </c>
      <c r="M846" s="1" t="str">
        <f t="shared" si="54"/>
        <v/>
      </c>
      <c r="N846" s="1" t="str">
        <f t="shared" si="55"/>
        <v/>
      </c>
      <c r="O846" s="1" t="str">
        <f t="shared" si="56"/>
        <v/>
      </c>
      <c r="P846" s="34" t="str">
        <f>IF(IF(E846&gt;Ficha!$R$1,"",E846)=0,"",IF(E846&gt;Ficha!$R$1,Ficha!$R$1,E846))</f>
        <v/>
      </c>
      <c r="Q846" s="1" t="str" cm="1">
        <f t="array" ref="Q846">IF(IF($E846&gt;Ficha!$R$1,"",F846)=0,"",IF($E846&gt;Ficha!$R$1,((_xll.ECONOMATICA(Portafolios!$B$19,"Return",$P$9,$B$1)/100)+1)*100,F846))</f>
        <v/>
      </c>
      <c r="R846" s="1" t="str" cm="1">
        <f t="array" ref="R846">IF(IF($E846&gt;Ficha!$R$1,"",G846)=0,"",IF($E846&gt;Ficha!$R$1,((_xll.ECONOMATICA(Portafolios!$F$19,"Return",$P$9,$B$1)/100)+1)*100,G846))</f>
        <v/>
      </c>
      <c r="S846" s="1" t="str" cm="1">
        <f t="array" ref="S846">IF(IF($E846&gt;Ficha!$R$1,"",H846)=0,"",IF($E846&gt;Ficha!$R$1,((_xll.ECONOMATICA(Portafolios!$J$19,"Return",$P$9,$B$1)/100)+1)*100,H846))</f>
        <v/>
      </c>
      <c r="T846" s="1" t="str" cm="1">
        <f t="array" ref="T846">IF(IF($E846&gt;Ficha!$R$1,"",I846)=0,"",IF($E846&gt;Ficha!$R$1,((_xll.ECONOMATICA(Estrategia!A857,"Return",$P$9,$B$1)/100)+1)*100,I846))</f>
        <v/>
      </c>
      <c r="U846" s="1" t="str" cm="1">
        <f t="array" ref="U846">IF(IF($E846&gt;Ficha!$R$1,"",J846)=0,"",IF($E846&gt;Ficha!$R$1,((_xll.ECONOMATICA($U$7,"Return",$P$9,$B$1)/100)+1)*100,J846))</f>
        <v/>
      </c>
      <c r="V846" s="1" t="str">
        <f>IF(IF($E$9&gt;Ficha!$R$1,"",K846)=0,"",IF($E$9&gt;Ficha!$R$1,"",K846))</f>
        <v/>
      </c>
    </row>
    <row r="847" spans="5:22" x14ac:dyDescent="0.3">
      <c r="E847" s="34"/>
      <c r="L847" s="30" t="str">
        <f t="shared" si="53"/>
        <v/>
      </c>
      <c r="M847" s="1" t="str">
        <f t="shared" si="54"/>
        <v/>
      </c>
      <c r="N847" s="1" t="str">
        <f t="shared" si="55"/>
        <v/>
      </c>
      <c r="O847" s="1" t="str">
        <f t="shared" si="56"/>
        <v/>
      </c>
      <c r="P847" s="34" t="str">
        <f>IF(IF(E847&gt;Ficha!$R$1,"",E847)=0,"",IF(E847&gt;Ficha!$R$1,Ficha!$R$1,E847))</f>
        <v/>
      </c>
      <c r="Q847" s="1" t="str" cm="1">
        <f t="array" ref="Q847">IF(IF($E847&gt;Ficha!$R$1,"",F847)=0,"",IF($E847&gt;Ficha!$R$1,((_xll.ECONOMATICA(Portafolios!$B$19,"Return",$P$9,$B$1)/100)+1)*100,F847))</f>
        <v/>
      </c>
      <c r="R847" s="1" t="str" cm="1">
        <f t="array" ref="R847">IF(IF($E847&gt;Ficha!$R$1,"",G847)=0,"",IF($E847&gt;Ficha!$R$1,((_xll.ECONOMATICA(Portafolios!$F$19,"Return",$P$9,$B$1)/100)+1)*100,G847))</f>
        <v/>
      </c>
      <c r="S847" s="1" t="str" cm="1">
        <f t="array" ref="S847">IF(IF($E847&gt;Ficha!$R$1,"",H847)=0,"",IF($E847&gt;Ficha!$R$1,((_xll.ECONOMATICA(Portafolios!$J$19,"Return",$P$9,$B$1)/100)+1)*100,H847))</f>
        <v/>
      </c>
      <c r="T847" s="1" t="str" cm="1">
        <f t="array" ref="T847">IF(IF($E847&gt;Ficha!$R$1,"",I847)=0,"",IF($E847&gt;Ficha!$R$1,((_xll.ECONOMATICA(Estrategia!A858,"Return",$P$9,$B$1)/100)+1)*100,I847))</f>
        <v/>
      </c>
      <c r="U847" s="1" t="str" cm="1">
        <f t="array" ref="U847">IF(IF($E847&gt;Ficha!$R$1,"",J847)=0,"",IF($E847&gt;Ficha!$R$1,((_xll.ECONOMATICA($U$7,"Return",$P$9,$B$1)/100)+1)*100,J847))</f>
        <v/>
      </c>
      <c r="V847" s="1" t="str">
        <f>IF(IF($E$9&gt;Ficha!$R$1,"",K847)=0,"",IF($E$9&gt;Ficha!$R$1,"",K847))</f>
        <v/>
      </c>
    </row>
    <row r="848" spans="5:22" x14ac:dyDescent="0.3">
      <c r="E848" s="34"/>
      <c r="L848" s="30" t="str">
        <f t="shared" si="53"/>
        <v/>
      </c>
      <c r="M848" s="1" t="str">
        <f t="shared" si="54"/>
        <v/>
      </c>
      <c r="N848" s="1" t="str">
        <f t="shared" si="55"/>
        <v/>
      </c>
      <c r="O848" s="1" t="str">
        <f t="shared" si="56"/>
        <v/>
      </c>
      <c r="P848" s="34" t="str">
        <f>IF(IF(E848&gt;Ficha!$R$1,"",E848)=0,"",IF(E848&gt;Ficha!$R$1,Ficha!$R$1,E848))</f>
        <v/>
      </c>
      <c r="Q848" s="1" t="str" cm="1">
        <f t="array" ref="Q848">IF(IF($E848&gt;Ficha!$R$1,"",F848)=0,"",IF($E848&gt;Ficha!$R$1,((_xll.ECONOMATICA(Portafolios!$B$19,"Return",$P$9,$B$1)/100)+1)*100,F848))</f>
        <v/>
      </c>
      <c r="R848" s="1" t="str" cm="1">
        <f t="array" ref="R848">IF(IF($E848&gt;Ficha!$R$1,"",G848)=0,"",IF($E848&gt;Ficha!$R$1,((_xll.ECONOMATICA(Portafolios!$F$19,"Return",$P$9,$B$1)/100)+1)*100,G848))</f>
        <v/>
      </c>
      <c r="S848" s="1" t="str" cm="1">
        <f t="array" ref="S848">IF(IF($E848&gt;Ficha!$R$1,"",H848)=0,"",IF($E848&gt;Ficha!$R$1,((_xll.ECONOMATICA(Portafolios!$J$19,"Return",$P$9,$B$1)/100)+1)*100,H848))</f>
        <v/>
      </c>
      <c r="T848" s="1" t="str" cm="1">
        <f t="array" ref="T848">IF(IF($E848&gt;Ficha!$R$1,"",I848)=0,"",IF($E848&gt;Ficha!$R$1,((_xll.ECONOMATICA(Estrategia!A859,"Return",$P$9,$B$1)/100)+1)*100,I848))</f>
        <v/>
      </c>
      <c r="U848" s="1" t="str" cm="1">
        <f t="array" ref="U848">IF(IF($E848&gt;Ficha!$R$1,"",J848)=0,"",IF($E848&gt;Ficha!$R$1,((_xll.ECONOMATICA($U$7,"Return",$P$9,$B$1)/100)+1)*100,J848))</f>
        <v/>
      </c>
      <c r="V848" s="1" t="str">
        <f>IF(IF($E$9&gt;Ficha!$R$1,"",K848)=0,"",IF($E$9&gt;Ficha!$R$1,"",K848))</f>
        <v/>
      </c>
    </row>
    <row r="849" spans="5:22" x14ac:dyDescent="0.3">
      <c r="E849" s="34"/>
      <c r="L849" s="30" t="str">
        <f t="shared" si="53"/>
        <v/>
      </c>
      <c r="M849" s="1" t="str">
        <f t="shared" si="54"/>
        <v/>
      </c>
      <c r="N849" s="1" t="str">
        <f t="shared" si="55"/>
        <v/>
      </c>
      <c r="O849" s="1" t="str">
        <f t="shared" si="56"/>
        <v/>
      </c>
      <c r="P849" s="34" t="str">
        <f>IF(IF(E849&gt;Ficha!$R$1,"",E849)=0,"",IF(E849&gt;Ficha!$R$1,Ficha!$R$1,E849))</f>
        <v/>
      </c>
      <c r="Q849" s="1" t="str" cm="1">
        <f t="array" ref="Q849">IF(IF($E849&gt;Ficha!$R$1,"",F849)=0,"",IF($E849&gt;Ficha!$R$1,((_xll.ECONOMATICA(Portafolios!$B$19,"Return",$P$9,$B$1)/100)+1)*100,F849))</f>
        <v/>
      </c>
      <c r="R849" s="1" t="str" cm="1">
        <f t="array" ref="R849">IF(IF($E849&gt;Ficha!$R$1,"",G849)=0,"",IF($E849&gt;Ficha!$R$1,((_xll.ECONOMATICA(Portafolios!$F$19,"Return",$P$9,$B$1)/100)+1)*100,G849))</f>
        <v/>
      </c>
      <c r="S849" s="1" t="str" cm="1">
        <f t="array" ref="S849">IF(IF($E849&gt;Ficha!$R$1,"",H849)=0,"",IF($E849&gt;Ficha!$R$1,((_xll.ECONOMATICA(Portafolios!$J$19,"Return",$P$9,$B$1)/100)+1)*100,H849))</f>
        <v/>
      </c>
      <c r="T849" s="1" t="str" cm="1">
        <f t="array" ref="T849">IF(IF($E849&gt;Ficha!$R$1,"",I849)=0,"",IF($E849&gt;Ficha!$R$1,((_xll.ECONOMATICA(Estrategia!A860,"Return",$P$9,$B$1)/100)+1)*100,I849))</f>
        <v/>
      </c>
      <c r="U849" s="1" t="str" cm="1">
        <f t="array" ref="U849">IF(IF($E849&gt;Ficha!$R$1,"",J849)=0,"",IF($E849&gt;Ficha!$R$1,((_xll.ECONOMATICA($U$7,"Return",$P$9,$B$1)/100)+1)*100,J849))</f>
        <v/>
      </c>
      <c r="V849" s="1" t="str">
        <f>IF(IF($E$9&gt;Ficha!$R$1,"",K849)=0,"",IF($E$9&gt;Ficha!$R$1,"",K849))</f>
        <v/>
      </c>
    </row>
    <row r="850" spans="5:22" x14ac:dyDescent="0.3">
      <c r="E850" s="34"/>
      <c r="L850" s="30" t="str">
        <f t="shared" si="53"/>
        <v/>
      </c>
      <c r="M850" s="1" t="str">
        <f t="shared" si="54"/>
        <v/>
      </c>
      <c r="N850" s="1" t="str">
        <f t="shared" si="55"/>
        <v/>
      </c>
      <c r="O850" s="1" t="str">
        <f t="shared" si="56"/>
        <v/>
      </c>
      <c r="P850" s="34" t="str">
        <f>IF(IF(E850&gt;Ficha!$R$1,"",E850)=0,"",IF(E850&gt;Ficha!$R$1,Ficha!$R$1,E850))</f>
        <v/>
      </c>
      <c r="Q850" s="1" t="str" cm="1">
        <f t="array" ref="Q850">IF(IF($E850&gt;Ficha!$R$1,"",F850)=0,"",IF($E850&gt;Ficha!$R$1,((_xll.ECONOMATICA(Portafolios!$B$19,"Return",$P$9,$B$1)/100)+1)*100,F850))</f>
        <v/>
      </c>
      <c r="R850" s="1" t="str" cm="1">
        <f t="array" ref="R850">IF(IF($E850&gt;Ficha!$R$1,"",G850)=0,"",IF($E850&gt;Ficha!$R$1,((_xll.ECONOMATICA(Portafolios!$F$19,"Return",$P$9,$B$1)/100)+1)*100,G850))</f>
        <v/>
      </c>
      <c r="S850" s="1" t="str" cm="1">
        <f t="array" ref="S850">IF(IF($E850&gt;Ficha!$R$1,"",H850)=0,"",IF($E850&gt;Ficha!$R$1,((_xll.ECONOMATICA(Portafolios!$J$19,"Return",$P$9,$B$1)/100)+1)*100,H850))</f>
        <v/>
      </c>
      <c r="T850" s="1" t="str" cm="1">
        <f t="array" ref="T850">IF(IF($E850&gt;Ficha!$R$1,"",I850)=0,"",IF($E850&gt;Ficha!$R$1,((_xll.ECONOMATICA(Estrategia!A861,"Return",$P$9,$B$1)/100)+1)*100,I850))</f>
        <v/>
      </c>
      <c r="U850" s="1" t="str" cm="1">
        <f t="array" ref="U850">IF(IF($E850&gt;Ficha!$R$1,"",J850)=0,"",IF($E850&gt;Ficha!$R$1,((_xll.ECONOMATICA($U$7,"Return",$P$9,$B$1)/100)+1)*100,J850))</f>
        <v/>
      </c>
      <c r="V850" s="1" t="str">
        <f>IF(IF($E$9&gt;Ficha!$R$1,"",K850)=0,"",IF($E$9&gt;Ficha!$R$1,"",K850))</f>
        <v/>
      </c>
    </row>
    <row r="851" spans="5:22" x14ac:dyDescent="0.3">
      <c r="E851" s="34"/>
      <c r="L851" s="30" t="str">
        <f t="shared" si="53"/>
        <v/>
      </c>
      <c r="M851" s="1" t="str">
        <f t="shared" si="54"/>
        <v/>
      </c>
      <c r="N851" s="1" t="str">
        <f t="shared" si="55"/>
        <v/>
      </c>
      <c r="O851" s="1" t="str">
        <f t="shared" si="56"/>
        <v/>
      </c>
      <c r="P851" s="34" t="str">
        <f>IF(IF(E851&gt;Ficha!$R$1,"",E851)=0,"",IF(E851&gt;Ficha!$R$1,Ficha!$R$1,E851))</f>
        <v/>
      </c>
      <c r="Q851" s="1" t="str" cm="1">
        <f t="array" ref="Q851">IF(IF($E851&gt;Ficha!$R$1,"",F851)=0,"",IF($E851&gt;Ficha!$R$1,((_xll.ECONOMATICA(Portafolios!$B$19,"Return",$P$9,$B$1)/100)+1)*100,F851))</f>
        <v/>
      </c>
      <c r="R851" s="1" t="str" cm="1">
        <f t="array" ref="R851">IF(IF($E851&gt;Ficha!$R$1,"",G851)=0,"",IF($E851&gt;Ficha!$R$1,((_xll.ECONOMATICA(Portafolios!$F$19,"Return",$P$9,$B$1)/100)+1)*100,G851))</f>
        <v/>
      </c>
      <c r="S851" s="1" t="str" cm="1">
        <f t="array" ref="S851">IF(IF($E851&gt;Ficha!$R$1,"",H851)=0,"",IF($E851&gt;Ficha!$R$1,((_xll.ECONOMATICA(Portafolios!$J$19,"Return",$P$9,$B$1)/100)+1)*100,H851))</f>
        <v/>
      </c>
      <c r="T851" s="1" t="str" cm="1">
        <f t="array" ref="T851">IF(IF($E851&gt;Ficha!$R$1,"",I851)=0,"",IF($E851&gt;Ficha!$R$1,((_xll.ECONOMATICA(Estrategia!A862,"Return",$P$9,$B$1)/100)+1)*100,I851))</f>
        <v/>
      </c>
      <c r="U851" s="1" t="str" cm="1">
        <f t="array" ref="U851">IF(IF($E851&gt;Ficha!$R$1,"",J851)=0,"",IF($E851&gt;Ficha!$R$1,((_xll.ECONOMATICA($U$7,"Return",$P$9,$B$1)/100)+1)*100,J851))</f>
        <v/>
      </c>
      <c r="V851" s="1" t="str">
        <f>IF(IF($E$9&gt;Ficha!$R$1,"",K851)=0,"",IF($E$9&gt;Ficha!$R$1,"",K851))</f>
        <v/>
      </c>
    </row>
    <row r="852" spans="5:22" x14ac:dyDescent="0.3">
      <c r="E852" s="34"/>
      <c r="L852" s="30" t="str">
        <f t="shared" si="53"/>
        <v/>
      </c>
      <c r="M852" s="1" t="str">
        <f t="shared" si="54"/>
        <v/>
      </c>
      <c r="N852" s="1" t="str">
        <f t="shared" si="55"/>
        <v/>
      </c>
      <c r="O852" s="1" t="str">
        <f t="shared" si="56"/>
        <v/>
      </c>
      <c r="P852" s="34" t="str">
        <f>IF(IF(E852&gt;Ficha!$R$1,"",E852)=0,"",IF(E852&gt;Ficha!$R$1,Ficha!$R$1,E852))</f>
        <v/>
      </c>
      <c r="Q852" s="1" t="str" cm="1">
        <f t="array" ref="Q852">IF(IF($E852&gt;Ficha!$R$1,"",F852)=0,"",IF($E852&gt;Ficha!$R$1,((_xll.ECONOMATICA(Portafolios!$B$19,"Return",$P$9,$B$1)/100)+1)*100,F852))</f>
        <v/>
      </c>
      <c r="R852" s="1" t="str" cm="1">
        <f t="array" ref="R852">IF(IF($E852&gt;Ficha!$R$1,"",G852)=0,"",IF($E852&gt;Ficha!$R$1,((_xll.ECONOMATICA(Portafolios!$F$19,"Return",$P$9,$B$1)/100)+1)*100,G852))</f>
        <v/>
      </c>
      <c r="S852" s="1" t="str" cm="1">
        <f t="array" ref="S852">IF(IF($E852&gt;Ficha!$R$1,"",H852)=0,"",IF($E852&gt;Ficha!$R$1,((_xll.ECONOMATICA(Portafolios!$J$19,"Return",$P$9,$B$1)/100)+1)*100,H852))</f>
        <v/>
      </c>
      <c r="T852" s="1" t="str" cm="1">
        <f t="array" ref="T852">IF(IF($E852&gt;Ficha!$R$1,"",I852)=0,"",IF($E852&gt;Ficha!$R$1,((_xll.ECONOMATICA(Estrategia!A863,"Return",$P$9,$B$1)/100)+1)*100,I852))</f>
        <v/>
      </c>
      <c r="U852" s="1" t="str" cm="1">
        <f t="array" ref="U852">IF(IF($E852&gt;Ficha!$R$1,"",J852)=0,"",IF($E852&gt;Ficha!$R$1,((_xll.ECONOMATICA($U$7,"Return",$P$9,$B$1)/100)+1)*100,J852))</f>
        <v/>
      </c>
      <c r="V852" s="1" t="str">
        <f>IF(IF($E$9&gt;Ficha!$R$1,"",K852)=0,"",IF($E$9&gt;Ficha!$R$1,"",K852))</f>
        <v/>
      </c>
    </row>
    <row r="853" spans="5:22" x14ac:dyDescent="0.3">
      <c r="E853" s="34"/>
      <c r="L853" s="30" t="str">
        <f t="shared" si="53"/>
        <v/>
      </c>
      <c r="M853" s="1" t="str">
        <f t="shared" si="54"/>
        <v/>
      </c>
      <c r="N853" s="1" t="str">
        <f t="shared" si="55"/>
        <v/>
      </c>
      <c r="O853" s="1" t="str">
        <f t="shared" si="56"/>
        <v/>
      </c>
      <c r="P853" s="34" t="str">
        <f>IF(IF(E853&gt;Ficha!$R$1,"",E853)=0,"",IF(E853&gt;Ficha!$R$1,Ficha!$R$1,E853))</f>
        <v/>
      </c>
      <c r="Q853" s="1" t="str" cm="1">
        <f t="array" ref="Q853">IF(IF($E853&gt;Ficha!$R$1,"",F853)=0,"",IF($E853&gt;Ficha!$R$1,((_xll.ECONOMATICA(Portafolios!$B$19,"Return",$P$9,$B$1)/100)+1)*100,F853))</f>
        <v/>
      </c>
      <c r="R853" s="1" t="str" cm="1">
        <f t="array" ref="R853">IF(IF($E853&gt;Ficha!$R$1,"",G853)=0,"",IF($E853&gt;Ficha!$R$1,((_xll.ECONOMATICA(Portafolios!$F$19,"Return",$P$9,$B$1)/100)+1)*100,G853))</f>
        <v/>
      </c>
      <c r="S853" s="1" t="str" cm="1">
        <f t="array" ref="S853">IF(IF($E853&gt;Ficha!$R$1,"",H853)=0,"",IF($E853&gt;Ficha!$R$1,((_xll.ECONOMATICA(Portafolios!$J$19,"Return",$P$9,$B$1)/100)+1)*100,H853))</f>
        <v/>
      </c>
      <c r="T853" s="1" t="str" cm="1">
        <f t="array" ref="T853">IF(IF($E853&gt;Ficha!$R$1,"",I853)=0,"",IF($E853&gt;Ficha!$R$1,((_xll.ECONOMATICA(Estrategia!A864,"Return",$P$9,$B$1)/100)+1)*100,I853))</f>
        <v/>
      </c>
      <c r="U853" s="1" t="str" cm="1">
        <f t="array" ref="U853">IF(IF($E853&gt;Ficha!$R$1,"",J853)=0,"",IF($E853&gt;Ficha!$R$1,((_xll.ECONOMATICA($U$7,"Return",$P$9,$B$1)/100)+1)*100,J853))</f>
        <v/>
      </c>
      <c r="V853" s="1" t="str">
        <f>IF(IF($E$9&gt;Ficha!$R$1,"",K853)=0,"",IF($E$9&gt;Ficha!$R$1,"",K853))</f>
        <v/>
      </c>
    </row>
    <row r="854" spans="5:22" x14ac:dyDescent="0.3">
      <c r="E854" s="34"/>
      <c r="L854" s="30" t="str">
        <f t="shared" ref="L854:L917" si="57">IF(E854="","",E854)</f>
        <v/>
      </c>
      <c r="M854" s="1" t="str">
        <f t="shared" ref="M854:M917" si="58">IF(F854="","",M853*(F854/F853)+$N$7)</f>
        <v/>
      </c>
      <c r="N854" s="1" t="str">
        <f t="shared" ref="N854:N917" si="59">IF(G854="","",N853*(G854/G853)+$N$7)</f>
        <v/>
      </c>
      <c r="O854" s="1" t="str">
        <f t="shared" ref="O854:O917" si="60">IF(H854="","",O853*(H854/H853)+$N$7)</f>
        <v/>
      </c>
      <c r="P854" s="34" t="str">
        <f>IF(IF(E854&gt;Ficha!$R$1,"",E854)=0,"",IF(E854&gt;Ficha!$R$1,Ficha!$R$1,E854))</f>
        <v/>
      </c>
      <c r="Q854" s="1" t="str" cm="1">
        <f t="array" ref="Q854">IF(IF($E854&gt;Ficha!$R$1,"",F854)=0,"",IF($E854&gt;Ficha!$R$1,((_xll.ECONOMATICA(Portafolios!$B$19,"Return",$P$9,$B$1)/100)+1)*100,F854))</f>
        <v/>
      </c>
      <c r="R854" s="1" t="str" cm="1">
        <f t="array" ref="R854">IF(IF($E854&gt;Ficha!$R$1,"",G854)=0,"",IF($E854&gt;Ficha!$R$1,((_xll.ECONOMATICA(Portafolios!$F$19,"Return",$P$9,$B$1)/100)+1)*100,G854))</f>
        <v/>
      </c>
      <c r="S854" s="1" t="str" cm="1">
        <f t="array" ref="S854">IF(IF($E854&gt;Ficha!$R$1,"",H854)=0,"",IF($E854&gt;Ficha!$R$1,((_xll.ECONOMATICA(Portafolios!$J$19,"Return",$P$9,$B$1)/100)+1)*100,H854))</f>
        <v/>
      </c>
      <c r="T854" s="1" t="str" cm="1">
        <f t="array" ref="T854">IF(IF($E854&gt;Ficha!$R$1,"",I854)=0,"",IF($E854&gt;Ficha!$R$1,((_xll.ECONOMATICA(Estrategia!A865,"Return",$P$9,$B$1)/100)+1)*100,I854))</f>
        <v/>
      </c>
      <c r="U854" s="1" t="str" cm="1">
        <f t="array" ref="U854">IF(IF($E854&gt;Ficha!$R$1,"",J854)=0,"",IF($E854&gt;Ficha!$R$1,((_xll.ECONOMATICA($U$7,"Return",$P$9,$B$1)/100)+1)*100,J854))</f>
        <v/>
      </c>
      <c r="V854" s="1" t="str">
        <f>IF(IF($E$9&gt;Ficha!$R$1,"",K854)=0,"",IF($E$9&gt;Ficha!$R$1,"",K854))</f>
        <v/>
      </c>
    </row>
    <row r="855" spans="5:22" x14ac:dyDescent="0.3">
      <c r="E855" s="34"/>
      <c r="L855" s="30" t="str">
        <f t="shared" si="57"/>
        <v/>
      </c>
      <c r="M855" s="1" t="str">
        <f t="shared" si="58"/>
        <v/>
      </c>
      <c r="N855" s="1" t="str">
        <f t="shared" si="59"/>
        <v/>
      </c>
      <c r="O855" s="1" t="str">
        <f t="shared" si="60"/>
        <v/>
      </c>
      <c r="P855" s="34" t="str">
        <f>IF(IF(E855&gt;Ficha!$R$1,"",E855)=0,"",IF(E855&gt;Ficha!$R$1,Ficha!$R$1,E855))</f>
        <v/>
      </c>
      <c r="Q855" s="1" t="str" cm="1">
        <f t="array" ref="Q855">IF(IF($E855&gt;Ficha!$R$1,"",F855)=0,"",IF($E855&gt;Ficha!$R$1,((_xll.ECONOMATICA(Portafolios!$B$19,"Return",$P$9,$B$1)/100)+1)*100,F855))</f>
        <v/>
      </c>
      <c r="R855" s="1" t="str" cm="1">
        <f t="array" ref="R855">IF(IF($E855&gt;Ficha!$R$1,"",G855)=0,"",IF($E855&gt;Ficha!$R$1,((_xll.ECONOMATICA(Portafolios!$F$19,"Return",$P$9,$B$1)/100)+1)*100,G855))</f>
        <v/>
      </c>
      <c r="S855" s="1" t="str" cm="1">
        <f t="array" ref="S855">IF(IF($E855&gt;Ficha!$R$1,"",H855)=0,"",IF($E855&gt;Ficha!$R$1,((_xll.ECONOMATICA(Portafolios!$J$19,"Return",$P$9,$B$1)/100)+1)*100,H855))</f>
        <v/>
      </c>
      <c r="T855" s="1" t="str" cm="1">
        <f t="array" ref="T855">IF(IF($E855&gt;Ficha!$R$1,"",I855)=0,"",IF($E855&gt;Ficha!$R$1,((_xll.ECONOMATICA(Estrategia!A866,"Return",$P$9,$B$1)/100)+1)*100,I855))</f>
        <v/>
      </c>
      <c r="U855" s="1" t="str" cm="1">
        <f t="array" ref="U855">IF(IF($E855&gt;Ficha!$R$1,"",J855)=0,"",IF($E855&gt;Ficha!$R$1,((_xll.ECONOMATICA($U$7,"Return",$P$9,$B$1)/100)+1)*100,J855))</f>
        <v/>
      </c>
      <c r="V855" s="1" t="str">
        <f>IF(IF($E$9&gt;Ficha!$R$1,"",K855)=0,"",IF($E$9&gt;Ficha!$R$1,"",K855))</f>
        <v/>
      </c>
    </row>
    <row r="856" spans="5:22" x14ac:dyDescent="0.3">
      <c r="E856" s="34"/>
      <c r="L856" s="30" t="str">
        <f t="shared" si="57"/>
        <v/>
      </c>
      <c r="M856" s="1" t="str">
        <f t="shared" si="58"/>
        <v/>
      </c>
      <c r="N856" s="1" t="str">
        <f t="shared" si="59"/>
        <v/>
      </c>
      <c r="O856" s="1" t="str">
        <f t="shared" si="60"/>
        <v/>
      </c>
      <c r="P856" s="34" t="str">
        <f>IF(IF(E856&gt;Ficha!$R$1,"",E856)=0,"",IF(E856&gt;Ficha!$R$1,Ficha!$R$1,E856))</f>
        <v/>
      </c>
      <c r="Q856" s="1" t="str" cm="1">
        <f t="array" ref="Q856">IF(IF($E856&gt;Ficha!$R$1,"",F856)=0,"",IF($E856&gt;Ficha!$R$1,((_xll.ECONOMATICA(Portafolios!$B$19,"Return",$P$9,$B$1)/100)+1)*100,F856))</f>
        <v/>
      </c>
      <c r="R856" s="1" t="str" cm="1">
        <f t="array" ref="R856">IF(IF($E856&gt;Ficha!$R$1,"",G856)=0,"",IF($E856&gt;Ficha!$R$1,((_xll.ECONOMATICA(Portafolios!$F$19,"Return",$P$9,$B$1)/100)+1)*100,G856))</f>
        <v/>
      </c>
      <c r="S856" s="1" t="str" cm="1">
        <f t="array" ref="S856">IF(IF($E856&gt;Ficha!$R$1,"",H856)=0,"",IF($E856&gt;Ficha!$R$1,((_xll.ECONOMATICA(Portafolios!$J$19,"Return",$P$9,$B$1)/100)+1)*100,H856))</f>
        <v/>
      </c>
      <c r="T856" s="1" t="str" cm="1">
        <f t="array" ref="T856">IF(IF($E856&gt;Ficha!$R$1,"",I856)=0,"",IF($E856&gt;Ficha!$R$1,((_xll.ECONOMATICA(Estrategia!A867,"Return",$P$9,$B$1)/100)+1)*100,I856))</f>
        <v/>
      </c>
      <c r="U856" s="1" t="str" cm="1">
        <f t="array" ref="U856">IF(IF($E856&gt;Ficha!$R$1,"",J856)=0,"",IF($E856&gt;Ficha!$R$1,((_xll.ECONOMATICA($U$7,"Return",$P$9,$B$1)/100)+1)*100,J856))</f>
        <v/>
      </c>
      <c r="V856" s="1" t="str">
        <f>IF(IF($E$9&gt;Ficha!$R$1,"",K856)=0,"",IF($E$9&gt;Ficha!$R$1,"",K856))</f>
        <v/>
      </c>
    </row>
    <row r="857" spans="5:22" x14ac:dyDescent="0.3">
      <c r="E857" s="34"/>
      <c r="L857" s="30" t="str">
        <f t="shared" si="57"/>
        <v/>
      </c>
      <c r="M857" s="1" t="str">
        <f t="shared" si="58"/>
        <v/>
      </c>
      <c r="N857" s="1" t="str">
        <f t="shared" si="59"/>
        <v/>
      </c>
      <c r="O857" s="1" t="str">
        <f t="shared" si="60"/>
        <v/>
      </c>
      <c r="P857" s="34" t="str">
        <f>IF(IF(E857&gt;Ficha!$R$1,"",E857)=0,"",IF(E857&gt;Ficha!$R$1,Ficha!$R$1,E857))</f>
        <v/>
      </c>
      <c r="Q857" s="1" t="str" cm="1">
        <f t="array" ref="Q857">IF(IF($E857&gt;Ficha!$R$1,"",F857)=0,"",IF($E857&gt;Ficha!$R$1,((_xll.ECONOMATICA(Portafolios!$B$19,"Return",$P$9,$B$1)/100)+1)*100,F857))</f>
        <v/>
      </c>
      <c r="R857" s="1" t="str" cm="1">
        <f t="array" ref="R857">IF(IF($E857&gt;Ficha!$R$1,"",G857)=0,"",IF($E857&gt;Ficha!$R$1,((_xll.ECONOMATICA(Portafolios!$F$19,"Return",$P$9,$B$1)/100)+1)*100,G857))</f>
        <v/>
      </c>
      <c r="S857" s="1" t="str" cm="1">
        <f t="array" ref="S857">IF(IF($E857&gt;Ficha!$R$1,"",H857)=0,"",IF($E857&gt;Ficha!$R$1,((_xll.ECONOMATICA(Portafolios!$J$19,"Return",$P$9,$B$1)/100)+1)*100,H857))</f>
        <v/>
      </c>
      <c r="T857" s="1" t="str" cm="1">
        <f t="array" ref="T857">IF(IF($E857&gt;Ficha!$R$1,"",I857)=0,"",IF($E857&gt;Ficha!$R$1,((_xll.ECONOMATICA(Estrategia!A868,"Return",$P$9,$B$1)/100)+1)*100,I857))</f>
        <v/>
      </c>
      <c r="U857" s="1" t="str" cm="1">
        <f t="array" ref="U857">IF(IF($E857&gt;Ficha!$R$1,"",J857)=0,"",IF($E857&gt;Ficha!$R$1,((_xll.ECONOMATICA($U$7,"Return",$P$9,$B$1)/100)+1)*100,J857))</f>
        <v/>
      </c>
      <c r="V857" s="1" t="str">
        <f>IF(IF($E$9&gt;Ficha!$R$1,"",K857)=0,"",IF($E$9&gt;Ficha!$R$1,"",K857))</f>
        <v/>
      </c>
    </row>
    <row r="858" spans="5:22" x14ac:dyDescent="0.3">
      <c r="E858" s="34"/>
      <c r="L858" s="30" t="str">
        <f t="shared" si="57"/>
        <v/>
      </c>
      <c r="M858" s="1" t="str">
        <f t="shared" si="58"/>
        <v/>
      </c>
      <c r="N858" s="1" t="str">
        <f t="shared" si="59"/>
        <v/>
      </c>
      <c r="O858" s="1" t="str">
        <f t="shared" si="60"/>
        <v/>
      </c>
      <c r="P858" s="34" t="str">
        <f>IF(IF(E858&gt;Ficha!$R$1,"",E858)=0,"",IF(E858&gt;Ficha!$R$1,Ficha!$R$1,E858))</f>
        <v/>
      </c>
      <c r="Q858" s="1" t="str" cm="1">
        <f t="array" ref="Q858">IF(IF($E858&gt;Ficha!$R$1,"",F858)=0,"",IF($E858&gt;Ficha!$R$1,((_xll.ECONOMATICA(Portafolios!$B$19,"Return",$P$9,$B$1)/100)+1)*100,F858))</f>
        <v/>
      </c>
      <c r="R858" s="1" t="str" cm="1">
        <f t="array" ref="R858">IF(IF($E858&gt;Ficha!$R$1,"",G858)=0,"",IF($E858&gt;Ficha!$R$1,((_xll.ECONOMATICA(Portafolios!$F$19,"Return",$P$9,$B$1)/100)+1)*100,G858))</f>
        <v/>
      </c>
      <c r="S858" s="1" t="str" cm="1">
        <f t="array" ref="S858">IF(IF($E858&gt;Ficha!$R$1,"",H858)=0,"",IF($E858&gt;Ficha!$R$1,((_xll.ECONOMATICA(Portafolios!$J$19,"Return",$P$9,$B$1)/100)+1)*100,H858))</f>
        <v/>
      </c>
      <c r="T858" s="1" t="str" cm="1">
        <f t="array" ref="T858">IF(IF($E858&gt;Ficha!$R$1,"",I858)=0,"",IF($E858&gt;Ficha!$R$1,((_xll.ECONOMATICA(Estrategia!A869,"Return",$P$9,$B$1)/100)+1)*100,I858))</f>
        <v/>
      </c>
      <c r="U858" s="1" t="str" cm="1">
        <f t="array" ref="U858">IF(IF($E858&gt;Ficha!$R$1,"",J858)=0,"",IF($E858&gt;Ficha!$R$1,((_xll.ECONOMATICA($U$7,"Return",$P$9,$B$1)/100)+1)*100,J858))</f>
        <v/>
      </c>
      <c r="V858" s="1" t="str">
        <f>IF(IF($E$9&gt;Ficha!$R$1,"",K858)=0,"",IF($E$9&gt;Ficha!$R$1,"",K858))</f>
        <v/>
      </c>
    </row>
    <row r="859" spans="5:22" x14ac:dyDescent="0.3">
      <c r="E859" s="34"/>
      <c r="L859" s="30" t="str">
        <f t="shared" si="57"/>
        <v/>
      </c>
      <c r="M859" s="1" t="str">
        <f t="shared" si="58"/>
        <v/>
      </c>
      <c r="N859" s="1" t="str">
        <f t="shared" si="59"/>
        <v/>
      </c>
      <c r="O859" s="1" t="str">
        <f t="shared" si="60"/>
        <v/>
      </c>
      <c r="P859" s="34" t="str">
        <f>IF(IF(E859&gt;Ficha!$R$1,"",E859)=0,"",IF(E859&gt;Ficha!$R$1,Ficha!$R$1,E859))</f>
        <v/>
      </c>
      <c r="Q859" s="1" t="str" cm="1">
        <f t="array" ref="Q859">IF(IF($E859&gt;Ficha!$R$1,"",F859)=0,"",IF($E859&gt;Ficha!$R$1,((_xll.ECONOMATICA(Portafolios!$B$19,"Return",$P$9,$B$1)/100)+1)*100,F859))</f>
        <v/>
      </c>
      <c r="R859" s="1" t="str" cm="1">
        <f t="array" ref="R859">IF(IF($E859&gt;Ficha!$R$1,"",G859)=0,"",IF($E859&gt;Ficha!$R$1,((_xll.ECONOMATICA(Portafolios!$F$19,"Return",$P$9,$B$1)/100)+1)*100,G859))</f>
        <v/>
      </c>
      <c r="S859" s="1" t="str" cm="1">
        <f t="array" ref="S859">IF(IF($E859&gt;Ficha!$R$1,"",H859)=0,"",IF($E859&gt;Ficha!$R$1,((_xll.ECONOMATICA(Portafolios!$J$19,"Return",$P$9,$B$1)/100)+1)*100,H859))</f>
        <v/>
      </c>
      <c r="T859" s="1" t="str" cm="1">
        <f t="array" ref="T859">IF(IF($E859&gt;Ficha!$R$1,"",I859)=0,"",IF($E859&gt;Ficha!$R$1,((_xll.ECONOMATICA(Estrategia!A870,"Return",$P$9,$B$1)/100)+1)*100,I859))</f>
        <v/>
      </c>
      <c r="U859" s="1" t="str" cm="1">
        <f t="array" ref="U859">IF(IF($E859&gt;Ficha!$R$1,"",J859)=0,"",IF($E859&gt;Ficha!$R$1,((_xll.ECONOMATICA($U$7,"Return",$P$9,$B$1)/100)+1)*100,J859))</f>
        <v/>
      </c>
      <c r="V859" s="1" t="str">
        <f>IF(IF($E$9&gt;Ficha!$R$1,"",K859)=0,"",IF($E$9&gt;Ficha!$R$1,"",K859))</f>
        <v/>
      </c>
    </row>
    <row r="860" spans="5:22" x14ac:dyDescent="0.3">
      <c r="E860" s="34"/>
      <c r="L860" s="30" t="str">
        <f t="shared" si="57"/>
        <v/>
      </c>
      <c r="M860" s="1" t="str">
        <f t="shared" si="58"/>
        <v/>
      </c>
      <c r="N860" s="1" t="str">
        <f t="shared" si="59"/>
        <v/>
      </c>
      <c r="O860" s="1" t="str">
        <f t="shared" si="60"/>
        <v/>
      </c>
      <c r="P860" s="34" t="str">
        <f>IF(IF(E860&gt;Ficha!$R$1,"",E860)=0,"",IF(E860&gt;Ficha!$R$1,Ficha!$R$1,E860))</f>
        <v/>
      </c>
      <c r="Q860" s="1" t="str" cm="1">
        <f t="array" ref="Q860">IF(IF($E860&gt;Ficha!$R$1,"",F860)=0,"",IF($E860&gt;Ficha!$R$1,((_xll.ECONOMATICA(Portafolios!$B$19,"Return",$P$9,$B$1)/100)+1)*100,F860))</f>
        <v/>
      </c>
      <c r="R860" s="1" t="str" cm="1">
        <f t="array" ref="R860">IF(IF($E860&gt;Ficha!$R$1,"",G860)=0,"",IF($E860&gt;Ficha!$R$1,((_xll.ECONOMATICA(Portafolios!$F$19,"Return",$P$9,$B$1)/100)+1)*100,G860))</f>
        <v/>
      </c>
      <c r="S860" s="1" t="str" cm="1">
        <f t="array" ref="S860">IF(IF($E860&gt;Ficha!$R$1,"",H860)=0,"",IF($E860&gt;Ficha!$R$1,((_xll.ECONOMATICA(Portafolios!$J$19,"Return",$P$9,$B$1)/100)+1)*100,H860))</f>
        <v/>
      </c>
      <c r="T860" s="1" t="str" cm="1">
        <f t="array" ref="T860">IF(IF($E860&gt;Ficha!$R$1,"",I860)=0,"",IF($E860&gt;Ficha!$R$1,((_xll.ECONOMATICA(Estrategia!A871,"Return",$P$9,$B$1)/100)+1)*100,I860))</f>
        <v/>
      </c>
      <c r="U860" s="1" t="str" cm="1">
        <f t="array" ref="U860">IF(IF($E860&gt;Ficha!$R$1,"",J860)=0,"",IF($E860&gt;Ficha!$R$1,((_xll.ECONOMATICA($U$7,"Return",$P$9,$B$1)/100)+1)*100,J860))</f>
        <v/>
      </c>
      <c r="V860" s="1" t="str">
        <f>IF(IF($E$9&gt;Ficha!$R$1,"",K860)=0,"",IF($E$9&gt;Ficha!$R$1,"",K860))</f>
        <v/>
      </c>
    </row>
    <row r="861" spans="5:22" x14ac:dyDescent="0.3">
      <c r="E861" s="34"/>
      <c r="L861" s="30" t="str">
        <f t="shared" si="57"/>
        <v/>
      </c>
      <c r="M861" s="1" t="str">
        <f t="shared" si="58"/>
        <v/>
      </c>
      <c r="N861" s="1" t="str">
        <f t="shared" si="59"/>
        <v/>
      </c>
      <c r="O861" s="1" t="str">
        <f t="shared" si="60"/>
        <v/>
      </c>
      <c r="P861" s="34" t="str">
        <f>IF(IF(E861&gt;Ficha!$R$1,"",E861)=0,"",IF(E861&gt;Ficha!$R$1,Ficha!$R$1,E861))</f>
        <v/>
      </c>
      <c r="Q861" s="1" t="str" cm="1">
        <f t="array" ref="Q861">IF(IF($E861&gt;Ficha!$R$1,"",F861)=0,"",IF($E861&gt;Ficha!$R$1,((_xll.ECONOMATICA(Portafolios!$B$19,"Return",$P$9,$B$1)/100)+1)*100,F861))</f>
        <v/>
      </c>
      <c r="R861" s="1" t="str" cm="1">
        <f t="array" ref="R861">IF(IF($E861&gt;Ficha!$R$1,"",G861)=0,"",IF($E861&gt;Ficha!$R$1,((_xll.ECONOMATICA(Portafolios!$F$19,"Return",$P$9,$B$1)/100)+1)*100,G861))</f>
        <v/>
      </c>
      <c r="S861" s="1" t="str" cm="1">
        <f t="array" ref="S861">IF(IF($E861&gt;Ficha!$R$1,"",H861)=0,"",IF($E861&gt;Ficha!$R$1,((_xll.ECONOMATICA(Portafolios!$J$19,"Return",$P$9,$B$1)/100)+1)*100,H861))</f>
        <v/>
      </c>
      <c r="T861" s="1" t="str" cm="1">
        <f t="array" ref="T861">IF(IF($E861&gt;Ficha!$R$1,"",I861)=0,"",IF($E861&gt;Ficha!$R$1,((_xll.ECONOMATICA(Estrategia!A872,"Return",$P$9,$B$1)/100)+1)*100,I861))</f>
        <v/>
      </c>
      <c r="U861" s="1" t="str" cm="1">
        <f t="array" ref="U861">IF(IF($E861&gt;Ficha!$R$1,"",J861)=0,"",IF($E861&gt;Ficha!$R$1,((_xll.ECONOMATICA($U$7,"Return",$P$9,$B$1)/100)+1)*100,J861))</f>
        <v/>
      </c>
      <c r="V861" s="1" t="str">
        <f>IF(IF($E$9&gt;Ficha!$R$1,"",K861)=0,"",IF($E$9&gt;Ficha!$R$1,"",K861))</f>
        <v/>
      </c>
    </row>
    <row r="862" spans="5:22" x14ac:dyDescent="0.3">
      <c r="E862" s="34"/>
      <c r="L862" s="30" t="str">
        <f t="shared" si="57"/>
        <v/>
      </c>
      <c r="M862" s="1" t="str">
        <f t="shared" si="58"/>
        <v/>
      </c>
      <c r="N862" s="1" t="str">
        <f t="shared" si="59"/>
        <v/>
      </c>
      <c r="O862" s="1" t="str">
        <f t="shared" si="60"/>
        <v/>
      </c>
      <c r="P862" s="34" t="str">
        <f>IF(IF(E862&gt;Ficha!$R$1,"",E862)=0,"",IF(E862&gt;Ficha!$R$1,Ficha!$R$1,E862))</f>
        <v/>
      </c>
      <c r="Q862" s="1" t="str" cm="1">
        <f t="array" ref="Q862">IF(IF($E862&gt;Ficha!$R$1,"",F862)=0,"",IF($E862&gt;Ficha!$R$1,((_xll.ECONOMATICA(Portafolios!$B$19,"Return",$P$9,$B$1)/100)+1)*100,F862))</f>
        <v/>
      </c>
      <c r="R862" s="1" t="str" cm="1">
        <f t="array" ref="R862">IF(IF($E862&gt;Ficha!$R$1,"",G862)=0,"",IF($E862&gt;Ficha!$R$1,((_xll.ECONOMATICA(Portafolios!$F$19,"Return",$P$9,$B$1)/100)+1)*100,G862))</f>
        <v/>
      </c>
      <c r="S862" s="1" t="str" cm="1">
        <f t="array" ref="S862">IF(IF($E862&gt;Ficha!$R$1,"",H862)=0,"",IF($E862&gt;Ficha!$R$1,((_xll.ECONOMATICA(Portafolios!$J$19,"Return",$P$9,$B$1)/100)+1)*100,H862))</f>
        <v/>
      </c>
      <c r="T862" s="1" t="str" cm="1">
        <f t="array" ref="T862">IF(IF($E862&gt;Ficha!$R$1,"",I862)=0,"",IF($E862&gt;Ficha!$R$1,((_xll.ECONOMATICA(Estrategia!A873,"Return",$P$9,$B$1)/100)+1)*100,I862))</f>
        <v/>
      </c>
      <c r="U862" s="1" t="str" cm="1">
        <f t="array" ref="U862">IF(IF($E862&gt;Ficha!$R$1,"",J862)=0,"",IF($E862&gt;Ficha!$R$1,((_xll.ECONOMATICA($U$7,"Return",$P$9,$B$1)/100)+1)*100,J862))</f>
        <v/>
      </c>
      <c r="V862" s="1" t="str">
        <f>IF(IF($E$9&gt;Ficha!$R$1,"",K862)=0,"",IF($E$9&gt;Ficha!$R$1,"",K862))</f>
        <v/>
      </c>
    </row>
    <row r="863" spans="5:22" x14ac:dyDescent="0.3">
      <c r="E863" s="34"/>
      <c r="L863" s="30" t="str">
        <f t="shared" si="57"/>
        <v/>
      </c>
      <c r="M863" s="1" t="str">
        <f t="shared" si="58"/>
        <v/>
      </c>
      <c r="N863" s="1" t="str">
        <f t="shared" si="59"/>
        <v/>
      </c>
      <c r="O863" s="1" t="str">
        <f t="shared" si="60"/>
        <v/>
      </c>
      <c r="P863" s="34" t="str">
        <f>IF(IF(E863&gt;Ficha!$R$1,"",E863)=0,"",IF(E863&gt;Ficha!$R$1,Ficha!$R$1,E863))</f>
        <v/>
      </c>
      <c r="Q863" s="1" t="str" cm="1">
        <f t="array" ref="Q863">IF(IF($E863&gt;Ficha!$R$1,"",F863)=0,"",IF($E863&gt;Ficha!$R$1,((_xll.ECONOMATICA(Portafolios!$B$19,"Return",$P$9,$B$1)/100)+1)*100,F863))</f>
        <v/>
      </c>
      <c r="R863" s="1" t="str" cm="1">
        <f t="array" ref="R863">IF(IF($E863&gt;Ficha!$R$1,"",G863)=0,"",IF($E863&gt;Ficha!$R$1,((_xll.ECONOMATICA(Portafolios!$F$19,"Return",$P$9,$B$1)/100)+1)*100,G863))</f>
        <v/>
      </c>
      <c r="S863" s="1" t="str" cm="1">
        <f t="array" ref="S863">IF(IF($E863&gt;Ficha!$R$1,"",H863)=0,"",IF($E863&gt;Ficha!$R$1,((_xll.ECONOMATICA(Portafolios!$J$19,"Return",$P$9,$B$1)/100)+1)*100,H863))</f>
        <v/>
      </c>
      <c r="T863" s="1" t="str" cm="1">
        <f t="array" ref="T863">IF(IF($E863&gt;Ficha!$R$1,"",I863)=0,"",IF($E863&gt;Ficha!$R$1,((_xll.ECONOMATICA(Estrategia!A874,"Return",$P$9,$B$1)/100)+1)*100,I863))</f>
        <v/>
      </c>
      <c r="U863" s="1" t="str" cm="1">
        <f t="array" ref="U863">IF(IF($E863&gt;Ficha!$R$1,"",J863)=0,"",IF($E863&gt;Ficha!$R$1,((_xll.ECONOMATICA($U$7,"Return",$P$9,$B$1)/100)+1)*100,J863))</f>
        <v/>
      </c>
      <c r="V863" s="1" t="str">
        <f>IF(IF($E$9&gt;Ficha!$R$1,"",K863)=0,"",IF($E$9&gt;Ficha!$R$1,"",K863))</f>
        <v/>
      </c>
    </row>
    <row r="864" spans="5:22" x14ac:dyDescent="0.3">
      <c r="E864" s="34"/>
      <c r="L864" s="30" t="str">
        <f t="shared" si="57"/>
        <v/>
      </c>
      <c r="M864" s="1" t="str">
        <f t="shared" si="58"/>
        <v/>
      </c>
      <c r="N864" s="1" t="str">
        <f t="shared" si="59"/>
        <v/>
      </c>
      <c r="O864" s="1" t="str">
        <f t="shared" si="60"/>
        <v/>
      </c>
      <c r="P864" s="34" t="str">
        <f>IF(IF(E864&gt;Ficha!$R$1,"",E864)=0,"",IF(E864&gt;Ficha!$R$1,Ficha!$R$1,E864))</f>
        <v/>
      </c>
      <c r="Q864" s="1" t="str" cm="1">
        <f t="array" ref="Q864">IF(IF($E864&gt;Ficha!$R$1,"",F864)=0,"",IF($E864&gt;Ficha!$R$1,((_xll.ECONOMATICA(Portafolios!$B$19,"Return",$P$9,$B$1)/100)+1)*100,F864))</f>
        <v/>
      </c>
      <c r="R864" s="1" t="str" cm="1">
        <f t="array" ref="R864">IF(IF($E864&gt;Ficha!$R$1,"",G864)=0,"",IF($E864&gt;Ficha!$R$1,((_xll.ECONOMATICA(Portafolios!$F$19,"Return",$P$9,$B$1)/100)+1)*100,G864))</f>
        <v/>
      </c>
      <c r="S864" s="1" t="str" cm="1">
        <f t="array" ref="S864">IF(IF($E864&gt;Ficha!$R$1,"",H864)=0,"",IF($E864&gt;Ficha!$R$1,((_xll.ECONOMATICA(Portafolios!$J$19,"Return",$P$9,$B$1)/100)+1)*100,H864))</f>
        <v/>
      </c>
      <c r="T864" s="1" t="str" cm="1">
        <f t="array" ref="T864">IF(IF($E864&gt;Ficha!$R$1,"",I864)=0,"",IF($E864&gt;Ficha!$R$1,((_xll.ECONOMATICA(Estrategia!A875,"Return",$P$9,$B$1)/100)+1)*100,I864))</f>
        <v/>
      </c>
      <c r="U864" s="1" t="str" cm="1">
        <f t="array" ref="U864">IF(IF($E864&gt;Ficha!$R$1,"",J864)=0,"",IF($E864&gt;Ficha!$R$1,((_xll.ECONOMATICA($U$7,"Return",$P$9,$B$1)/100)+1)*100,J864))</f>
        <v/>
      </c>
      <c r="V864" s="1" t="str">
        <f>IF(IF($E$9&gt;Ficha!$R$1,"",K864)=0,"",IF($E$9&gt;Ficha!$R$1,"",K864))</f>
        <v/>
      </c>
    </row>
    <row r="865" spans="5:22" x14ac:dyDescent="0.3">
      <c r="E865" s="34"/>
      <c r="L865" s="30" t="str">
        <f t="shared" si="57"/>
        <v/>
      </c>
      <c r="M865" s="1" t="str">
        <f t="shared" si="58"/>
        <v/>
      </c>
      <c r="N865" s="1" t="str">
        <f t="shared" si="59"/>
        <v/>
      </c>
      <c r="O865" s="1" t="str">
        <f t="shared" si="60"/>
        <v/>
      </c>
      <c r="P865" s="34" t="str">
        <f>IF(IF(E865&gt;Ficha!$R$1,"",E865)=0,"",IF(E865&gt;Ficha!$R$1,Ficha!$R$1,E865))</f>
        <v/>
      </c>
      <c r="Q865" s="1" t="str" cm="1">
        <f t="array" ref="Q865">IF(IF($E865&gt;Ficha!$R$1,"",F865)=0,"",IF($E865&gt;Ficha!$R$1,((_xll.ECONOMATICA(Portafolios!$B$19,"Return",$P$9,$B$1)/100)+1)*100,F865))</f>
        <v/>
      </c>
      <c r="R865" s="1" t="str" cm="1">
        <f t="array" ref="R865">IF(IF($E865&gt;Ficha!$R$1,"",G865)=0,"",IF($E865&gt;Ficha!$R$1,((_xll.ECONOMATICA(Portafolios!$F$19,"Return",$P$9,$B$1)/100)+1)*100,G865))</f>
        <v/>
      </c>
      <c r="S865" s="1" t="str" cm="1">
        <f t="array" ref="S865">IF(IF($E865&gt;Ficha!$R$1,"",H865)=0,"",IF($E865&gt;Ficha!$R$1,((_xll.ECONOMATICA(Portafolios!$J$19,"Return",$P$9,$B$1)/100)+1)*100,H865))</f>
        <v/>
      </c>
      <c r="T865" s="1" t="str" cm="1">
        <f t="array" ref="T865">IF(IF($E865&gt;Ficha!$R$1,"",I865)=0,"",IF($E865&gt;Ficha!$R$1,((_xll.ECONOMATICA(Estrategia!A876,"Return",$P$9,$B$1)/100)+1)*100,I865))</f>
        <v/>
      </c>
      <c r="U865" s="1" t="str" cm="1">
        <f t="array" ref="U865">IF(IF($E865&gt;Ficha!$R$1,"",J865)=0,"",IF($E865&gt;Ficha!$R$1,((_xll.ECONOMATICA($U$7,"Return",$P$9,$B$1)/100)+1)*100,J865))</f>
        <v/>
      </c>
      <c r="V865" s="1" t="str">
        <f>IF(IF($E$9&gt;Ficha!$R$1,"",K865)=0,"",IF($E$9&gt;Ficha!$R$1,"",K865))</f>
        <v/>
      </c>
    </row>
    <row r="866" spans="5:22" x14ac:dyDescent="0.3">
      <c r="E866" s="34"/>
      <c r="L866" s="30" t="str">
        <f t="shared" si="57"/>
        <v/>
      </c>
      <c r="M866" s="1" t="str">
        <f t="shared" si="58"/>
        <v/>
      </c>
      <c r="N866" s="1" t="str">
        <f t="shared" si="59"/>
        <v/>
      </c>
      <c r="O866" s="1" t="str">
        <f t="shared" si="60"/>
        <v/>
      </c>
      <c r="P866" s="34" t="str">
        <f>IF(IF(E866&gt;Ficha!$R$1,"",E866)=0,"",IF(E866&gt;Ficha!$R$1,Ficha!$R$1,E866))</f>
        <v/>
      </c>
      <c r="Q866" s="1" t="str" cm="1">
        <f t="array" ref="Q866">IF(IF($E866&gt;Ficha!$R$1,"",F866)=0,"",IF($E866&gt;Ficha!$R$1,((_xll.ECONOMATICA(Portafolios!$B$19,"Return",$P$9,$B$1)/100)+1)*100,F866))</f>
        <v/>
      </c>
      <c r="R866" s="1" t="str" cm="1">
        <f t="array" ref="R866">IF(IF($E866&gt;Ficha!$R$1,"",G866)=0,"",IF($E866&gt;Ficha!$R$1,((_xll.ECONOMATICA(Portafolios!$F$19,"Return",$P$9,$B$1)/100)+1)*100,G866))</f>
        <v/>
      </c>
      <c r="S866" s="1" t="str" cm="1">
        <f t="array" ref="S866">IF(IF($E866&gt;Ficha!$R$1,"",H866)=0,"",IF($E866&gt;Ficha!$R$1,((_xll.ECONOMATICA(Portafolios!$J$19,"Return",$P$9,$B$1)/100)+1)*100,H866))</f>
        <v/>
      </c>
      <c r="T866" s="1" t="str" cm="1">
        <f t="array" ref="T866">IF(IF($E866&gt;Ficha!$R$1,"",I866)=0,"",IF($E866&gt;Ficha!$R$1,((_xll.ECONOMATICA(Estrategia!A877,"Return",$P$9,$B$1)/100)+1)*100,I866))</f>
        <v/>
      </c>
      <c r="U866" s="1" t="str" cm="1">
        <f t="array" ref="U866">IF(IF($E866&gt;Ficha!$R$1,"",J866)=0,"",IF($E866&gt;Ficha!$R$1,((_xll.ECONOMATICA($U$7,"Return",$P$9,$B$1)/100)+1)*100,J866))</f>
        <v/>
      </c>
      <c r="V866" s="1" t="str">
        <f>IF(IF($E$9&gt;Ficha!$R$1,"",K866)=0,"",IF($E$9&gt;Ficha!$R$1,"",K866))</f>
        <v/>
      </c>
    </row>
    <row r="867" spans="5:22" x14ac:dyDescent="0.3">
      <c r="E867" s="34"/>
      <c r="L867" s="30" t="str">
        <f t="shared" si="57"/>
        <v/>
      </c>
      <c r="M867" s="1" t="str">
        <f t="shared" si="58"/>
        <v/>
      </c>
      <c r="N867" s="1" t="str">
        <f t="shared" si="59"/>
        <v/>
      </c>
      <c r="O867" s="1" t="str">
        <f t="shared" si="60"/>
        <v/>
      </c>
      <c r="P867" s="34" t="str">
        <f>IF(IF(E867&gt;Ficha!$R$1,"",E867)=0,"",IF(E867&gt;Ficha!$R$1,Ficha!$R$1,E867))</f>
        <v/>
      </c>
      <c r="Q867" s="1" t="str" cm="1">
        <f t="array" ref="Q867">IF(IF($E867&gt;Ficha!$R$1,"",F867)=0,"",IF($E867&gt;Ficha!$R$1,((_xll.ECONOMATICA(Portafolios!$B$19,"Return",$P$9,$B$1)/100)+1)*100,F867))</f>
        <v/>
      </c>
      <c r="R867" s="1" t="str" cm="1">
        <f t="array" ref="R867">IF(IF($E867&gt;Ficha!$R$1,"",G867)=0,"",IF($E867&gt;Ficha!$R$1,((_xll.ECONOMATICA(Portafolios!$F$19,"Return",$P$9,$B$1)/100)+1)*100,G867))</f>
        <v/>
      </c>
      <c r="S867" s="1" t="str" cm="1">
        <f t="array" ref="S867">IF(IF($E867&gt;Ficha!$R$1,"",H867)=0,"",IF($E867&gt;Ficha!$R$1,((_xll.ECONOMATICA(Portafolios!$J$19,"Return",$P$9,$B$1)/100)+1)*100,H867))</f>
        <v/>
      </c>
      <c r="T867" s="1" t="str" cm="1">
        <f t="array" ref="T867">IF(IF($E867&gt;Ficha!$R$1,"",I867)=0,"",IF($E867&gt;Ficha!$R$1,((_xll.ECONOMATICA(Estrategia!A878,"Return",$P$9,$B$1)/100)+1)*100,I867))</f>
        <v/>
      </c>
      <c r="U867" s="1" t="str" cm="1">
        <f t="array" ref="U867">IF(IF($E867&gt;Ficha!$R$1,"",J867)=0,"",IF($E867&gt;Ficha!$R$1,((_xll.ECONOMATICA($U$7,"Return",$P$9,$B$1)/100)+1)*100,J867))</f>
        <v/>
      </c>
      <c r="V867" s="1" t="str">
        <f>IF(IF($E$9&gt;Ficha!$R$1,"",K867)=0,"",IF($E$9&gt;Ficha!$R$1,"",K867))</f>
        <v/>
      </c>
    </row>
    <row r="868" spans="5:22" x14ac:dyDescent="0.3">
      <c r="E868" s="34"/>
      <c r="L868" s="30" t="str">
        <f t="shared" si="57"/>
        <v/>
      </c>
      <c r="M868" s="1" t="str">
        <f t="shared" si="58"/>
        <v/>
      </c>
      <c r="N868" s="1" t="str">
        <f t="shared" si="59"/>
        <v/>
      </c>
      <c r="O868" s="1" t="str">
        <f t="shared" si="60"/>
        <v/>
      </c>
      <c r="P868" s="34" t="str">
        <f>IF(IF(E868&gt;Ficha!$R$1,"",E868)=0,"",IF(E868&gt;Ficha!$R$1,Ficha!$R$1,E868))</f>
        <v/>
      </c>
      <c r="Q868" s="1" t="str" cm="1">
        <f t="array" ref="Q868">IF(IF($E868&gt;Ficha!$R$1,"",F868)=0,"",IF($E868&gt;Ficha!$R$1,((_xll.ECONOMATICA(Portafolios!$B$19,"Return",$P$9,$B$1)/100)+1)*100,F868))</f>
        <v/>
      </c>
      <c r="R868" s="1" t="str" cm="1">
        <f t="array" ref="R868">IF(IF($E868&gt;Ficha!$R$1,"",G868)=0,"",IF($E868&gt;Ficha!$R$1,((_xll.ECONOMATICA(Portafolios!$F$19,"Return",$P$9,$B$1)/100)+1)*100,G868))</f>
        <v/>
      </c>
      <c r="S868" s="1" t="str" cm="1">
        <f t="array" ref="S868">IF(IF($E868&gt;Ficha!$R$1,"",H868)=0,"",IF($E868&gt;Ficha!$R$1,((_xll.ECONOMATICA(Portafolios!$J$19,"Return",$P$9,$B$1)/100)+1)*100,H868))</f>
        <v/>
      </c>
      <c r="T868" s="1" t="str" cm="1">
        <f t="array" ref="T868">IF(IF($E868&gt;Ficha!$R$1,"",I868)=0,"",IF($E868&gt;Ficha!$R$1,((_xll.ECONOMATICA(Estrategia!A879,"Return",$P$9,$B$1)/100)+1)*100,I868))</f>
        <v/>
      </c>
      <c r="U868" s="1" t="str" cm="1">
        <f t="array" ref="U868">IF(IF($E868&gt;Ficha!$R$1,"",J868)=0,"",IF($E868&gt;Ficha!$R$1,((_xll.ECONOMATICA($U$7,"Return",$P$9,$B$1)/100)+1)*100,J868))</f>
        <v/>
      </c>
      <c r="V868" s="1" t="str">
        <f>IF(IF($E$9&gt;Ficha!$R$1,"",K868)=0,"",IF($E$9&gt;Ficha!$R$1,"",K868))</f>
        <v/>
      </c>
    </row>
    <row r="869" spans="5:22" x14ac:dyDescent="0.3">
      <c r="E869" s="34"/>
      <c r="L869" s="30" t="str">
        <f t="shared" si="57"/>
        <v/>
      </c>
      <c r="M869" s="1" t="str">
        <f t="shared" si="58"/>
        <v/>
      </c>
      <c r="N869" s="1" t="str">
        <f t="shared" si="59"/>
        <v/>
      </c>
      <c r="O869" s="1" t="str">
        <f t="shared" si="60"/>
        <v/>
      </c>
      <c r="P869" s="34" t="str">
        <f>IF(IF(E869&gt;Ficha!$R$1,"",E869)=0,"",IF(E869&gt;Ficha!$R$1,Ficha!$R$1,E869))</f>
        <v/>
      </c>
      <c r="Q869" s="1" t="str" cm="1">
        <f t="array" ref="Q869">IF(IF($E869&gt;Ficha!$R$1,"",F869)=0,"",IF($E869&gt;Ficha!$R$1,((_xll.ECONOMATICA(Portafolios!$B$19,"Return",$P$9,$B$1)/100)+1)*100,F869))</f>
        <v/>
      </c>
      <c r="R869" s="1" t="str" cm="1">
        <f t="array" ref="R869">IF(IF($E869&gt;Ficha!$R$1,"",G869)=0,"",IF($E869&gt;Ficha!$R$1,((_xll.ECONOMATICA(Portafolios!$F$19,"Return",$P$9,$B$1)/100)+1)*100,G869))</f>
        <v/>
      </c>
      <c r="S869" s="1" t="str" cm="1">
        <f t="array" ref="S869">IF(IF($E869&gt;Ficha!$R$1,"",H869)=0,"",IF($E869&gt;Ficha!$R$1,((_xll.ECONOMATICA(Portafolios!$J$19,"Return",$P$9,$B$1)/100)+1)*100,H869))</f>
        <v/>
      </c>
      <c r="T869" s="1" t="str" cm="1">
        <f t="array" ref="T869">IF(IF($E869&gt;Ficha!$R$1,"",I869)=0,"",IF($E869&gt;Ficha!$R$1,((_xll.ECONOMATICA(Estrategia!A880,"Return",$P$9,$B$1)/100)+1)*100,I869))</f>
        <v/>
      </c>
      <c r="U869" s="1" t="str" cm="1">
        <f t="array" ref="U869">IF(IF($E869&gt;Ficha!$R$1,"",J869)=0,"",IF($E869&gt;Ficha!$R$1,((_xll.ECONOMATICA($U$7,"Return",$P$9,$B$1)/100)+1)*100,J869))</f>
        <v/>
      </c>
      <c r="V869" s="1" t="str">
        <f>IF(IF($E$9&gt;Ficha!$R$1,"",K869)=0,"",IF($E$9&gt;Ficha!$R$1,"",K869))</f>
        <v/>
      </c>
    </row>
    <row r="870" spans="5:22" x14ac:dyDescent="0.3">
      <c r="E870" s="34"/>
      <c r="L870" s="30" t="str">
        <f t="shared" si="57"/>
        <v/>
      </c>
      <c r="M870" s="1" t="str">
        <f t="shared" si="58"/>
        <v/>
      </c>
      <c r="N870" s="1" t="str">
        <f t="shared" si="59"/>
        <v/>
      </c>
      <c r="O870" s="1" t="str">
        <f t="shared" si="60"/>
        <v/>
      </c>
      <c r="P870" s="34" t="str">
        <f>IF(IF(E870&gt;Ficha!$R$1,"",E870)=0,"",IF(E870&gt;Ficha!$R$1,Ficha!$R$1,E870))</f>
        <v/>
      </c>
      <c r="Q870" s="1" t="str" cm="1">
        <f t="array" ref="Q870">IF(IF($E870&gt;Ficha!$R$1,"",F870)=0,"",IF($E870&gt;Ficha!$R$1,((_xll.ECONOMATICA(Portafolios!$B$19,"Return",$P$9,$B$1)/100)+1)*100,F870))</f>
        <v/>
      </c>
      <c r="R870" s="1" t="str" cm="1">
        <f t="array" ref="R870">IF(IF($E870&gt;Ficha!$R$1,"",G870)=0,"",IF($E870&gt;Ficha!$R$1,((_xll.ECONOMATICA(Portafolios!$F$19,"Return",$P$9,$B$1)/100)+1)*100,G870))</f>
        <v/>
      </c>
      <c r="S870" s="1" t="str" cm="1">
        <f t="array" ref="S870">IF(IF($E870&gt;Ficha!$R$1,"",H870)=0,"",IF($E870&gt;Ficha!$R$1,((_xll.ECONOMATICA(Portafolios!$J$19,"Return",$P$9,$B$1)/100)+1)*100,H870))</f>
        <v/>
      </c>
      <c r="T870" s="1" t="str" cm="1">
        <f t="array" ref="T870">IF(IF($E870&gt;Ficha!$R$1,"",I870)=0,"",IF($E870&gt;Ficha!$R$1,((_xll.ECONOMATICA(Estrategia!A881,"Return",$P$9,$B$1)/100)+1)*100,I870))</f>
        <v/>
      </c>
      <c r="U870" s="1" t="str" cm="1">
        <f t="array" ref="U870">IF(IF($E870&gt;Ficha!$R$1,"",J870)=0,"",IF($E870&gt;Ficha!$R$1,((_xll.ECONOMATICA($U$7,"Return",$P$9,$B$1)/100)+1)*100,J870))</f>
        <v/>
      </c>
      <c r="V870" s="1" t="str">
        <f>IF(IF($E$9&gt;Ficha!$R$1,"",K870)=0,"",IF($E$9&gt;Ficha!$R$1,"",K870))</f>
        <v/>
      </c>
    </row>
    <row r="871" spans="5:22" x14ac:dyDescent="0.3">
      <c r="E871" s="34"/>
      <c r="L871" s="30" t="str">
        <f t="shared" si="57"/>
        <v/>
      </c>
      <c r="M871" s="1" t="str">
        <f t="shared" si="58"/>
        <v/>
      </c>
      <c r="N871" s="1" t="str">
        <f t="shared" si="59"/>
        <v/>
      </c>
      <c r="O871" s="1" t="str">
        <f t="shared" si="60"/>
        <v/>
      </c>
      <c r="P871" s="34" t="str">
        <f>IF(IF(E871&gt;Ficha!$R$1,"",E871)=0,"",IF(E871&gt;Ficha!$R$1,Ficha!$R$1,E871))</f>
        <v/>
      </c>
      <c r="Q871" s="1" t="str" cm="1">
        <f t="array" ref="Q871">IF(IF($E871&gt;Ficha!$R$1,"",F871)=0,"",IF($E871&gt;Ficha!$R$1,((_xll.ECONOMATICA(Portafolios!$B$19,"Return",$P$9,$B$1)/100)+1)*100,F871))</f>
        <v/>
      </c>
      <c r="R871" s="1" t="str" cm="1">
        <f t="array" ref="R871">IF(IF($E871&gt;Ficha!$R$1,"",G871)=0,"",IF($E871&gt;Ficha!$R$1,((_xll.ECONOMATICA(Portafolios!$F$19,"Return",$P$9,$B$1)/100)+1)*100,G871))</f>
        <v/>
      </c>
      <c r="S871" s="1" t="str" cm="1">
        <f t="array" ref="S871">IF(IF($E871&gt;Ficha!$R$1,"",H871)=0,"",IF($E871&gt;Ficha!$R$1,((_xll.ECONOMATICA(Portafolios!$J$19,"Return",$P$9,$B$1)/100)+1)*100,H871))</f>
        <v/>
      </c>
      <c r="T871" s="1" t="str" cm="1">
        <f t="array" ref="T871">IF(IF($E871&gt;Ficha!$R$1,"",I871)=0,"",IF($E871&gt;Ficha!$R$1,((_xll.ECONOMATICA(Estrategia!A882,"Return",$P$9,$B$1)/100)+1)*100,I871))</f>
        <v/>
      </c>
      <c r="U871" s="1" t="str" cm="1">
        <f t="array" ref="U871">IF(IF($E871&gt;Ficha!$R$1,"",J871)=0,"",IF($E871&gt;Ficha!$R$1,((_xll.ECONOMATICA($U$7,"Return",$P$9,$B$1)/100)+1)*100,J871))</f>
        <v/>
      </c>
      <c r="V871" s="1" t="str">
        <f>IF(IF($E$9&gt;Ficha!$R$1,"",K871)=0,"",IF($E$9&gt;Ficha!$R$1,"",K871))</f>
        <v/>
      </c>
    </row>
    <row r="872" spans="5:22" x14ac:dyDescent="0.3">
      <c r="E872" s="34"/>
      <c r="L872" s="30" t="str">
        <f t="shared" si="57"/>
        <v/>
      </c>
      <c r="M872" s="1" t="str">
        <f t="shared" si="58"/>
        <v/>
      </c>
      <c r="N872" s="1" t="str">
        <f t="shared" si="59"/>
        <v/>
      </c>
      <c r="O872" s="1" t="str">
        <f t="shared" si="60"/>
        <v/>
      </c>
      <c r="P872" s="34" t="str">
        <f>IF(IF(E872&gt;Ficha!$R$1,"",E872)=0,"",IF(E872&gt;Ficha!$R$1,Ficha!$R$1,E872))</f>
        <v/>
      </c>
      <c r="Q872" s="1" t="str" cm="1">
        <f t="array" ref="Q872">IF(IF($E872&gt;Ficha!$R$1,"",F872)=0,"",IF($E872&gt;Ficha!$R$1,((_xll.ECONOMATICA(Portafolios!$B$19,"Return",$P$9,$B$1)/100)+1)*100,F872))</f>
        <v/>
      </c>
      <c r="R872" s="1" t="str" cm="1">
        <f t="array" ref="R872">IF(IF($E872&gt;Ficha!$R$1,"",G872)=0,"",IF($E872&gt;Ficha!$R$1,((_xll.ECONOMATICA(Portafolios!$F$19,"Return",$P$9,$B$1)/100)+1)*100,G872))</f>
        <v/>
      </c>
      <c r="S872" s="1" t="str" cm="1">
        <f t="array" ref="S872">IF(IF($E872&gt;Ficha!$R$1,"",H872)=0,"",IF($E872&gt;Ficha!$R$1,((_xll.ECONOMATICA(Portafolios!$J$19,"Return",$P$9,$B$1)/100)+1)*100,H872))</f>
        <v/>
      </c>
      <c r="T872" s="1" t="str" cm="1">
        <f t="array" ref="T872">IF(IF($E872&gt;Ficha!$R$1,"",I872)=0,"",IF($E872&gt;Ficha!$R$1,((_xll.ECONOMATICA(Estrategia!A883,"Return",$P$9,$B$1)/100)+1)*100,I872))</f>
        <v/>
      </c>
      <c r="U872" s="1" t="str" cm="1">
        <f t="array" ref="U872">IF(IF($E872&gt;Ficha!$R$1,"",J872)=0,"",IF($E872&gt;Ficha!$R$1,((_xll.ECONOMATICA($U$7,"Return",$P$9,$B$1)/100)+1)*100,J872))</f>
        <v/>
      </c>
      <c r="V872" s="1" t="str">
        <f>IF(IF($E$9&gt;Ficha!$R$1,"",K872)=0,"",IF($E$9&gt;Ficha!$R$1,"",K872))</f>
        <v/>
      </c>
    </row>
    <row r="873" spans="5:22" x14ac:dyDescent="0.3">
      <c r="E873" s="34"/>
      <c r="L873" s="30" t="str">
        <f t="shared" si="57"/>
        <v/>
      </c>
      <c r="M873" s="1" t="str">
        <f t="shared" si="58"/>
        <v/>
      </c>
      <c r="N873" s="1" t="str">
        <f t="shared" si="59"/>
        <v/>
      </c>
      <c r="O873" s="1" t="str">
        <f t="shared" si="60"/>
        <v/>
      </c>
      <c r="P873" s="34" t="str">
        <f>IF(IF(E873&gt;Ficha!$R$1,"",E873)=0,"",IF(E873&gt;Ficha!$R$1,Ficha!$R$1,E873))</f>
        <v/>
      </c>
      <c r="Q873" s="1" t="str" cm="1">
        <f t="array" ref="Q873">IF(IF($E873&gt;Ficha!$R$1,"",F873)=0,"",IF($E873&gt;Ficha!$R$1,((_xll.ECONOMATICA(Portafolios!$B$19,"Return",$P$9,$B$1)/100)+1)*100,F873))</f>
        <v/>
      </c>
      <c r="R873" s="1" t="str" cm="1">
        <f t="array" ref="R873">IF(IF($E873&gt;Ficha!$R$1,"",G873)=0,"",IF($E873&gt;Ficha!$R$1,((_xll.ECONOMATICA(Portafolios!$F$19,"Return",$P$9,$B$1)/100)+1)*100,G873))</f>
        <v/>
      </c>
      <c r="S873" s="1" t="str" cm="1">
        <f t="array" ref="S873">IF(IF($E873&gt;Ficha!$R$1,"",H873)=0,"",IF($E873&gt;Ficha!$R$1,((_xll.ECONOMATICA(Portafolios!$J$19,"Return",$P$9,$B$1)/100)+1)*100,H873))</f>
        <v/>
      </c>
      <c r="T873" s="1" t="str" cm="1">
        <f t="array" ref="T873">IF(IF($E873&gt;Ficha!$R$1,"",I873)=0,"",IF($E873&gt;Ficha!$R$1,((_xll.ECONOMATICA(Estrategia!A884,"Return",$P$9,$B$1)/100)+1)*100,I873))</f>
        <v/>
      </c>
      <c r="U873" s="1" t="str" cm="1">
        <f t="array" ref="U873">IF(IF($E873&gt;Ficha!$R$1,"",J873)=0,"",IF($E873&gt;Ficha!$R$1,((_xll.ECONOMATICA($U$7,"Return",$P$9,$B$1)/100)+1)*100,J873))</f>
        <v/>
      </c>
      <c r="V873" s="1" t="str">
        <f>IF(IF($E$9&gt;Ficha!$R$1,"",K873)=0,"",IF($E$9&gt;Ficha!$R$1,"",K873))</f>
        <v/>
      </c>
    </row>
    <row r="874" spans="5:22" x14ac:dyDescent="0.3">
      <c r="E874" s="34"/>
      <c r="L874" s="30" t="str">
        <f t="shared" si="57"/>
        <v/>
      </c>
      <c r="M874" s="1" t="str">
        <f t="shared" si="58"/>
        <v/>
      </c>
      <c r="N874" s="1" t="str">
        <f t="shared" si="59"/>
        <v/>
      </c>
      <c r="O874" s="1" t="str">
        <f t="shared" si="60"/>
        <v/>
      </c>
      <c r="P874" s="34" t="str">
        <f>IF(IF(E874&gt;Ficha!$R$1,"",E874)=0,"",IF(E874&gt;Ficha!$R$1,Ficha!$R$1,E874))</f>
        <v/>
      </c>
      <c r="Q874" s="1" t="str" cm="1">
        <f t="array" ref="Q874">IF(IF($E874&gt;Ficha!$R$1,"",F874)=0,"",IF($E874&gt;Ficha!$R$1,((_xll.ECONOMATICA(Portafolios!$B$19,"Return",$P$9,$B$1)/100)+1)*100,F874))</f>
        <v/>
      </c>
      <c r="R874" s="1" t="str" cm="1">
        <f t="array" ref="R874">IF(IF($E874&gt;Ficha!$R$1,"",G874)=0,"",IF($E874&gt;Ficha!$R$1,((_xll.ECONOMATICA(Portafolios!$F$19,"Return",$P$9,$B$1)/100)+1)*100,G874))</f>
        <v/>
      </c>
      <c r="S874" s="1" t="str" cm="1">
        <f t="array" ref="S874">IF(IF($E874&gt;Ficha!$R$1,"",H874)=0,"",IF($E874&gt;Ficha!$R$1,((_xll.ECONOMATICA(Portafolios!$J$19,"Return",$P$9,$B$1)/100)+1)*100,H874))</f>
        <v/>
      </c>
      <c r="T874" s="1" t="str" cm="1">
        <f t="array" ref="T874">IF(IF($E874&gt;Ficha!$R$1,"",I874)=0,"",IF($E874&gt;Ficha!$R$1,((_xll.ECONOMATICA(Estrategia!A885,"Return",$P$9,$B$1)/100)+1)*100,I874))</f>
        <v/>
      </c>
      <c r="U874" s="1" t="str" cm="1">
        <f t="array" ref="U874">IF(IF($E874&gt;Ficha!$R$1,"",J874)=0,"",IF($E874&gt;Ficha!$R$1,((_xll.ECONOMATICA($U$7,"Return",$P$9,$B$1)/100)+1)*100,J874))</f>
        <v/>
      </c>
      <c r="V874" s="1" t="str">
        <f>IF(IF($E$9&gt;Ficha!$R$1,"",K874)=0,"",IF($E$9&gt;Ficha!$R$1,"",K874))</f>
        <v/>
      </c>
    </row>
    <row r="875" spans="5:22" x14ac:dyDescent="0.3">
      <c r="E875" s="34"/>
      <c r="L875" s="30" t="str">
        <f t="shared" si="57"/>
        <v/>
      </c>
      <c r="M875" s="1" t="str">
        <f t="shared" si="58"/>
        <v/>
      </c>
      <c r="N875" s="1" t="str">
        <f t="shared" si="59"/>
        <v/>
      </c>
      <c r="O875" s="1" t="str">
        <f t="shared" si="60"/>
        <v/>
      </c>
      <c r="P875" s="34" t="str">
        <f>IF(IF(E875&gt;Ficha!$R$1,"",E875)=0,"",IF(E875&gt;Ficha!$R$1,Ficha!$R$1,E875))</f>
        <v/>
      </c>
      <c r="Q875" s="1" t="str" cm="1">
        <f t="array" ref="Q875">IF(IF($E875&gt;Ficha!$R$1,"",F875)=0,"",IF($E875&gt;Ficha!$R$1,((_xll.ECONOMATICA(Portafolios!$B$19,"Return",$P$9,$B$1)/100)+1)*100,F875))</f>
        <v/>
      </c>
      <c r="R875" s="1" t="str" cm="1">
        <f t="array" ref="R875">IF(IF($E875&gt;Ficha!$R$1,"",G875)=0,"",IF($E875&gt;Ficha!$R$1,((_xll.ECONOMATICA(Portafolios!$F$19,"Return",$P$9,$B$1)/100)+1)*100,G875))</f>
        <v/>
      </c>
      <c r="S875" s="1" t="str" cm="1">
        <f t="array" ref="S875">IF(IF($E875&gt;Ficha!$R$1,"",H875)=0,"",IF($E875&gt;Ficha!$R$1,((_xll.ECONOMATICA(Portafolios!$J$19,"Return",$P$9,$B$1)/100)+1)*100,H875))</f>
        <v/>
      </c>
      <c r="T875" s="1" t="str" cm="1">
        <f t="array" ref="T875">IF(IF($E875&gt;Ficha!$R$1,"",I875)=0,"",IF($E875&gt;Ficha!$R$1,((_xll.ECONOMATICA(Estrategia!A886,"Return",$P$9,$B$1)/100)+1)*100,I875))</f>
        <v/>
      </c>
      <c r="U875" s="1" t="str" cm="1">
        <f t="array" ref="U875">IF(IF($E875&gt;Ficha!$R$1,"",J875)=0,"",IF($E875&gt;Ficha!$R$1,((_xll.ECONOMATICA($U$7,"Return",$P$9,$B$1)/100)+1)*100,J875))</f>
        <v/>
      </c>
      <c r="V875" s="1" t="str">
        <f>IF(IF($E$9&gt;Ficha!$R$1,"",K875)=0,"",IF($E$9&gt;Ficha!$R$1,"",K875))</f>
        <v/>
      </c>
    </row>
    <row r="876" spans="5:22" x14ac:dyDescent="0.3">
      <c r="E876" s="34"/>
      <c r="L876" s="30" t="str">
        <f t="shared" si="57"/>
        <v/>
      </c>
      <c r="M876" s="1" t="str">
        <f t="shared" si="58"/>
        <v/>
      </c>
      <c r="N876" s="1" t="str">
        <f t="shared" si="59"/>
        <v/>
      </c>
      <c r="O876" s="1" t="str">
        <f t="shared" si="60"/>
        <v/>
      </c>
      <c r="P876" s="34" t="str">
        <f>IF(IF(E876&gt;Ficha!$R$1,"",E876)=0,"",IF(E876&gt;Ficha!$R$1,Ficha!$R$1,E876))</f>
        <v/>
      </c>
      <c r="Q876" s="1" t="str" cm="1">
        <f t="array" ref="Q876">IF(IF($E876&gt;Ficha!$R$1,"",F876)=0,"",IF($E876&gt;Ficha!$R$1,((_xll.ECONOMATICA(Portafolios!$B$19,"Return",$P$9,$B$1)/100)+1)*100,F876))</f>
        <v/>
      </c>
      <c r="R876" s="1" t="str" cm="1">
        <f t="array" ref="R876">IF(IF($E876&gt;Ficha!$R$1,"",G876)=0,"",IF($E876&gt;Ficha!$R$1,((_xll.ECONOMATICA(Portafolios!$F$19,"Return",$P$9,$B$1)/100)+1)*100,G876))</f>
        <v/>
      </c>
      <c r="S876" s="1" t="str" cm="1">
        <f t="array" ref="S876">IF(IF($E876&gt;Ficha!$R$1,"",H876)=0,"",IF($E876&gt;Ficha!$R$1,((_xll.ECONOMATICA(Portafolios!$J$19,"Return",$P$9,$B$1)/100)+1)*100,H876))</f>
        <v/>
      </c>
      <c r="T876" s="1" t="str" cm="1">
        <f t="array" ref="T876">IF(IF($E876&gt;Ficha!$R$1,"",I876)=0,"",IF($E876&gt;Ficha!$R$1,((_xll.ECONOMATICA(Estrategia!A887,"Return",$P$9,$B$1)/100)+1)*100,I876))</f>
        <v/>
      </c>
      <c r="U876" s="1" t="str" cm="1">
        <f t="array" ref="U876">IF(IF($E876&gt;Ficha!$R$1,"",J876)=0,"",IF($E876&gt;Ficha!$R$1,((_xll.ECONOMATICA($U$7,"Return",$P$9,$B$1)/100)+1)*100,J876))</f>
        <v/>
      </c>
      <c r="V876" s="1" t="str">
        <f>IF(IF($E$9&gt;Ficha!$R$1,"",K876)=0,"",IF($E$9&gt;Ficha!$R$1,"",K876))</f>
        <v/>
      </c>
    </row>
    <row r="877" spans="5:22" x14ac:dyDescent="0.3">
      <c r="E877" s="34"/>
      <c r="L877" s="30" t="str">
        <f t="shared" si="57"/>
        <v/>
      </c>
      <c r="M877" s="1" t="str">
        <f t="shared" si="58"/>
        <v/>
      </c>
      <c r="N877" s="1" t="str">
        <f t="shared" si="59"/>
        <v/>
      </c>
      <c r="O877" s="1" t="str">
        <f t="shared" si="60"/>
        <v/>
      </c>
      <c r="P877" s="34" t="str">
        <f>IF(IF(E877&gt;Ficha!$R$1,"",E877)=0,"",IF(E877&gt;Ficha!$R$1,Ficha!$R$1,E877))</f>
        <v/>
      </c>
      <c r="Q877" s="1" t="str" cm="1">
        <f t="array" ref="Q877">IF(IF($E877&gt;Ficha!$R$1,"",F877)=0,"",IF($E877&gt;Ficha!$R$1,((_xll.ECONOMATICA(Portafolios!$B$19,"Return",$P$9,$B$1)/100)+1)*100,F877))</f>
        <v/>
      </c>
      <c r="R877" s="1" t="str" cm="1">
        <f t="array" ref="R877">IF(IF($E877&gt;Ficha!$R$1,"",G877)=0,"",IF($E877&gt;Ficha!$R$1,((_xll.ECONOMATICA(Portafolios!$F$19,"Return",$P$9,$B$1)/100)+1)*100,G877))</f>
        <v/>
      </c>
      <c r="S877" s="1" t="str" cm="1">
        <f t="array" ref="S877">IF(IF($E877&gt;Ficha!$R$1,"",H877)=0,"",IF($E877&gt;Ficha!$R$1,((_xll.ECONOMATICA(Portafolios!$J$19,"Return",$P$9,$B$1)/100)+1)*100,H877))</f>
        <v/>
      </c>
      <c r="T877" s="1" t="str" cm="1">
        <f t="array" ref="T877">IF(IF($E877&gt;Ficha!$R$1,"",I877)=0,"",IF($E877&gt;Ficha!$R$1,((_xll.ECONOMATICA(Estrategia!A888,"Return",$P$9,$B$1)/100)+1)*100,I877))</f>
        <v/>
      </c>
      <c r="U877" s="1" t="str" cm="1">
        <f t="array" ref="U877">IF(IF($E877&gt;Ficha!$R$1,"",J877)=0,"",IF($E877&gt;Ficha!$R$1,((_xll.ECONOMATICA($U$7,"Return",$P$9,$B$1)/100)+1)*100,J877))</f>
        <v/>
      </c>
      <c r="V877" s="1" t="str">
        <f>IF(IF($E$9&gt;Ficha!$R$1,"",K877)=0,"",IF($E$9&gt;Ficha!$R$1,"",K877))</f>
        <v/>
      </c>
    </row>
    <row r="878" spans="5:22" x14ac:dyDescent="0.3">
      <c r="E878" s="34"/>
      <c r="L878" s="30" t="str">
        <f t="shared" si="57"/>
        <v/>
      </c>
      <c r="M878" s="1" t="str">
        <f t="shared" si="58"/>
        <v/>
      </c>
      <c r="N878" s="1" t="str">
        <f t="shared" si="59"/>
        <v/>
      </c>
      <c r="O878" s="1" t="str">
        <f t="shared" si="60"/>
        <v/>
      </c>
      <c r="P878" s="34" t="str">
        <f>IF(IF(E878&gt;Ficha!$R$1,"",E878)=0,"",IF(E878&gt;Ficha!$R$1,Ficha!$R$1,E878))</f>
        <v/>
      </c>
      <c r="Q878" s="1" t="str" cm="1">
        <f t="array" ref="Q878">IF(IF($E878&gt;Ficha!$R$1,"",F878)=0,"",IF($E878&gt;Ficha!$R$1,((_xll.ECONOMATICA(Portafolios!$B$19,"Return",$P$9,$B$1)/100)+1)*100,F878))</f>
        <v/>
      </c>
      <c r="R878" s="1" t="str" cm="1">
        <f t="array" ref="R878">IF(IF($E878&gt;Ficha!$R$1,"",G878)=0,"",IF($E878&gt;Ficha!$R$1,((_xll.ECONOMATICA(Portafolios!$F$19,"Return",$P$9,$B$1)/100)+1)*100,G878))</f>
        <v/>
      </c>
      <c r="S878" s="1" t="str" cm="1">
        <f t="array" ref="S878">IF(IF($E878&gt;Ficha!$R$1,"",H878)=0,"",IF($E878&gt;Ficha!$R$1,((_xll.ECONOMATICA(Portafolios!$J$19,"Return",$P$9,$B$1)/100)+1)*100,H878))</f>
        <v/>
      </c>
      <c r="T878" s="1" t="str" cm="1">
        <f t="array" ref="T878">IF(IF($E878&gt;Ficha!$R$1,"",I878)=0,"",IF($E878&gt;Ficha!$R$1,((_xll.ECONOMATICA(Estrategia!A889,"Return",$P$9,$B$1)/100)+1)*100,I878))</f>
        <v/>
      </c>
      <c r="U878" s="1" t="str" cm="1">
        <f t="array" ref="U878">IF(IF($E878&gt;Ficha!$R$1,"",J878)=0,"",IF($E878&gt;Ficha!$R$1,((_xll.ECONOMATICA($U$7,"Return",$P$9,$B$1)/100)+1)*100,J878))</f>
        <v/>
      </c>
      <c r="V878" s="1" t="str">
        <f>IF(IF($E$9&gt;Ficha!$R$1,"",K878)=0,"",IF($E$9&gt;Ficha!$R$1,"",K878))</f>
        <v/>
      </c>
    </row>
    <row r="879" spans="5:22" x14ac:dyDescent="0.3">
      <c r="E879" s="34"/>
      <c r="L879" s="30" t="str">
        <f t="shared" si="57"/>
        <v/>
      </c>
      <c r="M879" s="1" t="str">
        <f t="shared" si="58"/>
        <v/>
      </c>
      <c r="N879" s="1" t="str">
        <f t="shared" si="59"/>
        <v/>
      </c>
      <c r="O879" s="1" t="str">
        <f t="shared" si="60"/>
        <v/>
      </c>
      <c r="P879" s="34" t="str">
        <f>IF(IF(E879&gt;Ficha!$R$1,"",E879)=0,"",IF(E879&gt;Ficha!$R$1,Ficha!$R$1,E879))</f>
        <v/>
      </c>
      <c r="Q879" s="1" t="str" cm="1">
        <f t="array" ref="Q879">IF(IF($E879&gt;Ficha!$R$1,"",F879)=0,"",IF($E879&gt;Ficha!$R$1,((_xll.ECONOMATICA(Portafolios!$B$19,"Return",$P$9,$B$1)/100)+1)*100,F879))</f>
        <v/>
      </c>
      <c r="R879" s="1" t="str" cm="1">
        <f t="array" ref="R879">IF(IF($E879&gt;Ficha!$R$1,"",G879)=0,"",IF($E879&gt;Ficha!$R$1,((_xll.ECONOMATICA(Portafolios!$F$19,"Return",$P$9,$B$1)/100)+1)*100,G879))</f>
        <v/>
      </c>
      <c r="S879" s="1" t="str" cm="1">
        <f t="array" ref="S879">IF(IF($E879&gt;Ficha!$R$1,"",H879)=0,"",IF($E879&gt;Ficha!$R$1,((_xll.ECONOMATICA(Portafolios!$J$19,"Return",$P$9,$B$1)/100)+1)*100,H879))</f>
        <v/>
      </c>
      <c r="T879" s="1" t="str" cm="1">
        <f t="array" ref="T879">IF(IF($E879&gt;Ficha!$R$1,"",I879)=0,"",IF($E879&gt;Ficha!$R$1,((_xll.ECONOMATICA(Estrategia!A890,"Return",$P$9,$B$1)/100)+1)*100,I879))</f>
        <v/>
      </c>
      <c r="U879" s="1" t="str" cm="1">
        <f t="array" ref="U879">IF(IF($E879&gt;Ficha!$R$1,"",J879)=0,"",IF($E879&gt;Ficha!$R$1,((_xll.ECONOMATICA($U$7,"Return",$P$9,$B$1)/100)+1)*100,J879))</f>
        <v/>
      </c>
      <c r="V879" s="1" t="str">
        <f>IF(IF($E$9&gt;Ficha!$R$1,"",K879)=0,"",IF($E$9&gt;Ficha!$R$1,"",K879))</f>
        <v/>
      </c>
    </row>
    <row r="880" spans="5:22" x14ac:dyDescent="0.3">
      <c r="E880" s="34"/>
      <c r="L880" s="30" t="str">
        <f t="shared" si="57"/>
        <v/>
      </c>
      <c r="M880" s="1" t="str">
        <f t="shared" si="58"/>
        <v/>
      </c>
      <c r="N880" s="1" t="str">
        <f t="shared" si="59"/>
        <v/>
      </c>
      <c r="O880" s="1" t="str">
        <f t="shared" si="60"/>
        <v/>
      </c>
      <c r="P880" s="34" t="str">
        <f>IF(IF(E880&gt;Ficha!$R$1,"",E880)=0,"",IF(E880&gt;Ficha!$R$1,Ficha!$R$1,E880))</f>
        <v/>
      </c>
      <c r="Q880" s="1" t="str" cm="1">
        <f t="array" ref="Q880">IF(IF($E880&gt;Ficha!$R$1,"",F880)=0,"",IF($E880&gt;Ficha!$R$1,((_xll.ECONOMATICA(Portafolios!$B$19,"Return",$P$9,$B$1)/100)+1)*100,F880))</f>
        <v/>
      </c>
      <c r="R880" s="1" t="str" cm="1">
        <f t="array" ref="R880">IF(IF($E880&gt;Ficha!$R$1,"",G880)=0,"",IF($E880&gt;Ficha!$R$1,((_xll.ECONOMATICA(Portafolios!$F$19,"Return",$P$9,$B$1)/100)+1)*100,G880))</f>
        <v/>
      </c>
      <c r="S880" s="1" t="str" cm="1">
        <f t="array" ref="S880">IF(IF($E880&gt;Ficha!$R$1,"",H880)=0,"",IF($E880&gt;Ficha!$R$1,((_xll.ECONOMATICA(Portafolios!$J$19,"Return",$P$9,$B$1)/100)+1)*100,H880))</f>
        <v/>
      </c>
      <c r="T880" s="1" t="str" cm="1">
        <f t="array" ref="T880">IF(IF($E880&gt;Ficha!$R$1,"",I880)=0,"",IF($E880&gt;Ficha!$R$1,((_xll.ECONOMATICA(Estrategia!A891,"Return",$P$9,$B$1)/100)+1)*100,I880))</f>
        <v/>
      </c>
      <c r="U880" s="1" t="str" cm="1">
        <f t="array" ref="U880">IF(IF($E880&gt;Ficha!$R$1,"",J880)=0,"",IF($E880&gt;Ficha!$R$1,((_xll.ECONOMATICA($U$7,"Return",$P$9,$B$1)/100)+1)*100,J880))</f>
        <v/>
      </c>
      <c r="V880" s="1" t="str">
        <f>IF(IF($E$9&gt;Ficha!$R$1,"",K880)=0,"",IF($E$9&gt;Ficha!$R$1,"",K880))</f>
        <v/>
      </c>
    </row>
    <row r="881" spans="5:22" x14ac:dyDescent="0.3">
      <c r="E881" s="34"/>
      <c r="L881" s="30" t="str">
        <f t="shared" si="57"/>
        <v/>
      </c>
      <c r="M881" s="1" t="str">
        <f t="shared" si="58"/>
        <v/>
      </c>
      <c r="N881" s="1" t="str">
        <f t="shared" si="59"/>
        <v/>
      </c>
      <c r="O881" s="1" t="str">
        <f t="shared" si="60"/>
        <v/>
      </c>
      <c r="P881" s="34" t="str">
        <f>IF(IF(E881&gt;Ficha!$R$1,"",E881)=0,"",IF(E881&gt;Ficha!$R$1,Ficha!$R$1,E881))</f>
        <v/>
      </c>
      <c r="Q881" s="1" t="str" cm="1">
        <f t="array" ref="Q881">IF(IF($E881&gt;Ficha!$R$1,"",F881)=0,"",IF($E881&gt;Ficha!$R$1,((_xll.ECONOMATICA(Portafolios!$B$19,"Return",$P$9,$B$1)/100)+1)*100,F881))</f>
        <v/>
      </c>
      <c r="R881" s="1" t="str" cm="1">
        <f t="array" ref="R881">IF(IF($E881&gt;Ficha!$R$1,"",G881)=0,"",IF($E881&gt;Ficha!$R$1,((_xll.ECONOMATICA(Portafolios!$F$19,"Return",$P$9,$B$1)/100)+1)*100,G881))</f>
        <v/>
      </c>
      <c r="S881" s="1" t="str" cm="1">
        <f t="array" ref="S881">IF(IF($E881&gt;Ficha!$R$1,"",H881)=0,"",IF($E881&gt;Ficha!$R$1,((_xll.ECONOMATICA(Portafolios!$J$19,"Return",$P$9,$B$1)/100)+1)*100,H881))</f>
        <v/>
      </c>
      <c r="T881" s="1" t="str" cm="1">
        <f t="array" ref="T881">IF(IF($E881&gt;Ficha!$R$1,"",I881)=0,"",IF($E881&gt;Ficha!$R$1,((_xll.ECONOMATICA(Estrategia!A892,"Return",$P$9,$B$1)/100)+1)*100,I881))</f>
        <v/>
      </c>
      <c r="U881" s="1" t="str" cm="1">
        <f t="array" ref="U881">IF(IF($E881&gt;Ficha!$R$1,"",J881)=0,"",IF($E881&gt;Ficha!$R$1,((_xll.ECONOMATICA($U$7,"Return",$P$9,$B$1)/100)+1)*100,J881))</f>
        <v/>
      </c>
      <c r="V881" s="1" t="str">
        <f>IF(IF($E$9&gt;Ficha!$R$1,"",K881)=0,"",IF($E$9&gt;Ficha!$R$1,"",K881))</f>
        <v/>
      </c>
    </row>
    <row r="882" spans="5:22" x14ac:dyDescent="0.3">
      <c r="E882" s="34"/>
      <c r="L882" s="30" t="str">
        <f t="shared" si="57"/>
        <v/>
      </c>
      <c r="M882" s="1" t="str">
        <f t="shared" si="58"/>
        <v/>
      </c>
      <c r="N882" s="1" t="str">
        <f t="shared" si="59"/>
        <v/>
      </c>
      <c r="O882" s="1" t="str">
        <f t="shared" si="60"/>
        <v/>
      </c>
      <c r="P882" s="34" t="str">
        <f>IF(IF(E882&gt;Ficha!$R$1,"",E882)=0,"",IF(E882&gt;Ficha!$R$1,Ficha!$R$1,E882))</f>
        <v/>
      </c>
      <c r="Q882" s="1" t="str" cm="1">
        <f t="array" ref="Q882">IF(IF($E882&gt;Ficha!$R$1,"",F882)=0,"",IF($E882&gt;Ficha!$R$1,((_xll.ECONOMATICA(Portafolios!$B$19,"Return",$P$9,$B$1)/100)+1)*100,F882))</f>
        <v/>
      </c>
      <c r="R882" s="1" t="str" cm="1">
        <f t="array" ref="R882">IF(IF($E882&gt;Ficha!$R$1,"",G882)=0,"",IF($E882&gt;Ficha!$R$1,((_xll.ECONOMATICA(Portafolios!$F$19,"Return",$P$9,$B$1)/100)+1)*100,G882))</f>
        <v/>
      </c>
      <c r="S882" s="1" t="str" cm="1">
        <f t="array" ref="S882">IF(IF($E882&gt;Ficha!$R$1,"",H882)=0,"",IF($E882&gt;Ficha!$R$1,((_xll.ECONOMATICA(Portafolios!$J$19,"Return",$P$9,$B$1)/100)+1)*100,H882))</f>
        <v/>
      </c>
      <c r="T882" s="1" t="str" cm="1">
        <f t="array" ref="T882">IF(IF($E882&gt;Ficha!$R$1,"",I882)=0,"",IF($E882&gt;Ficha!$R$1,((_xll.ECONOMATICA(Estrategia!A893,"Return",$P$9,$B$1)/100)+1)*100,I882))</f>
        <v/>
      </c>
      <c r="U882" s="1" t="str" cm="1">
        <f t="array" ref="U882">IF(IF($E882&gt;Ficha!$R$1,"",J882)=0,"",IF($E882&gt;Ficha!$R$1,((_xll.ECONOMATICA($U$7,"Return",$P$9,$B$1)/100)+1)*100,J882))</f>
        <v/>
      </c>
      <c r="V882" s="1" t="str">
        <f>IF(IF($E$9&gt;Ficha!$R$1,"",K882)=0,"",IF($E$9&gt;Ficha!$R$1,"",K882))</f>
        <v/>
      </c>
    </row>
    <row r="883" spans="5:22" x14ac:dyDescent="0.3">
      <c r="E883" s="34"/>
      <c r="L883" s="30" t="str">
        <f t="shared" si="57"/>
        <v/>
      </c>
      <c r="M883" s="1" t="str">
        <f t="shared" si="58"/>
        <v/>
      </c>
      <c r="N883" s="1" t="str">
        <f t="shared" si="59"/>
        <v/>
      </c>
      <c r="O883" s="1" t="str">
        <f t="shared" si="60"/>
        <v/>
      </c>
      <c r="P883" s="34" t="str">
        <f>IF(IF(E883&gt;Ficha!$R$1,"",E883)=0,"",IF(E883&gt;Ficha!$R$1,Ficha!$R$1,E883))</f>
        <v/>
      </c>
      <c r="Q883" s="1" t="str" cm="1">
        <f t="array" ref="Q883">IF(IF($E883&gt;Ficha!$R$1,"",F883)=0,"",IF($E883&gt;Ficha!$R$1,((_xll.ECONOMATICA(Portafolios!$B$19,"Return",$P$9,$B$1)/100)+1)*100,F883))</f>
        <v/>
      </c>
      <c r="R883" s="1" t="str" cm="1">
        <f t="array" ref="R883">IF(IF($E883&gt;Ficha!$R$1,"",G883)=0,"",IF($E883&gt;Ficha!$R$1,((_xll.ECONOMATICA(Portafolios!$F$19,"Return",$P$9,$B$1)/100)+1)*100,G883))</f>
        <v/>
      </c>
      <c r="S883" s="1" t="str" cm="1">
        <f t="array" ref="S883">IF(IF($E883&gt;Ficha!$R$1,"",H883)=0,"",IF($E883&gt;Ficha!$R$1,((_xll.ECONOMATICA(Portafolios!$J$19,"Return",$P$9,$B$1)/100)+1)*100,H883))</f>
        <v/>
      </c>
      <c r="T883" s="1" t="str" cm="1">
        <f t="array" ref="T883">IF(IF($E883&gt;Ficha!$R$1,"",I883)=0,"",IF($E883&gt;Ficha!$R$1,((_xll.ECONOMATICA(Estrategia!A894,"Return",$P$9,$B$1)/100)+1)*100,I883))</f>
        <v/>
      </c>
      <c r="U883" s="1" t="str" cm="1">
        <f t="array" ref="U883">IF(IF($E883&gt;Ficha!$R$1,"",J883)=0,"",IF($E883&gt;Ficha!$R$1,((_xll.ECONOMATICA($U$7,"Return",$P$9,$B$1)/100)+1)*100,J883))</f>
        <v/>
      </c>
      <c r="V883" s="1" t="str">
        <f>IF(IF($E$9&gt;Ficha!$R$1,"",K883)=0,"",IF($E$9&gt;Ficha!$R$1,"",K883))</f>
        <v/>
      </c>
    </row>
    <row r="884" spans="5:22" x14ac:dyDescent="0.3">
      <c r="E884" s="34"/>
      <c r="L884" s="30" t="str">
        <f t="shared" si="57"/>
        <v/>
      </c>
      <c r="M884" s="1" t="str">
        <f t="shared" si="58"/>
        <v/>
      </c>
      <c r="N884" s="1" t="str">
        <f t="shared" si="59"/>
        <v/>
      </c>
      <c r="O884" s="1" t="str">
        <f t="shared" si="60"/>
        <v/>
      </c>
      <c r="P884" s="34" t="str">
        <f>IF(IF(E884&gt;Ficha!$R$1,"",E884)=0,"",IF(E884&gt;Ficha!$R$1,Ficha!$R$1,E884))</f>
        <v/>
      </c>
      <c r="Q884" s="1" t="str" cm="1">
        <f t="array" ref="Q884">IF(IF($E884&gt;Ficha!$R$1,"",F884)=0,"",IF($E884&gt;Ficha!$R$1,((_xll.ECONOMATICA(Portafolios!$B$19,"Return",$P$9,$B$1)/100)+1)*100,F884))</f>
        <v/>
      </c>
      <c r="R884" s="1" t="str" cm="1">
        <f t="array" ref="R884">IF(IF($E884&gt;Ficha!$R$1,"",G884)=0,"",IF($E884&gt;Ficha!$R$1,((_xll.ECONOMATICA(Portafolios!$F$19,"Return",$P$9,$B$1)/100)+1)*100,G884))</f>
        <v/>
      </c>
      <c r="S884" s="1" t="str" cm="1">
        <f t="array" ref="S884">IF(IF($E884&gt;Ficha!$R$1,"",H884)=0,"",IF($E884&gt;Ficha!$R$1,((_xll.ECONOMATICA(Portafolios!$J$19,"Return",$P$9,$B$1)/100)+1)*100,H884))</f>
        <v/>
      </c>
      <c r="T884" s="1" t="str" cm="1">
        <f t="array" ref="T884">IF(IF($E884&gt;Ficha!$R$1,"",I884)=0,"",IF($E884&gt;Ficha!$R$1,((_xll.ECONOMATICA(Estrategia!A895,"Return",$P$9,$B$1)/100)+1)*100,I884))</f>
        <v/>
      </c>
      <c r="U884" s="1" t="str" cm="1">
        <f t="array" ref="U884">IF(IF($E884&gt;Ficha!$R$1,"",J884)=0,"",IF($E884&gt;Ficha!$R$1,((_xll.ECONOMATICA($U$7,"Return",$P$9,$B$1)/100)+1)*100,J884))</f>
        <v/>
      </c>
      <c r="V884" s="1" t="str">
        <f>IF(IF($E$9&gt;Ficha!$R$1,"",K884)=0,"",IF($E$9&gt;Ficha!$R$1,"",K884))</f>
        <v/>
      </c>
    </row>
    <row r="885" spans="5:22" x14ac:dyDescent="0.3">
      <c r="E885" s="34"/>
      <c r="L885" s="30" t="str">
        <f t="shared" si="57"/>
        <v/>
      </c>
      <c r="M885" s="1" t="str">
        <f t="shared" si="58"/>
        <v/>
      </c>
      <c r="N885" s="1" t="str">
        <f t="shared" si="59"/>
        <v/>
      </c>
      <c r="O885" s="1" t="str">
        <f t="shared" si="60"/>
        <v/>
      </c>
      <c r="P885" s="34" t="str">
        <f>IF(IF(E885&gt;Ficha!$R$1,"",E885)=0,"",IF(E885&gt;Ficha!$R$1,Ficha!$R$1,E885))</f>
        <v/>
      </c>
      <c r="Q885" s="1" t="str" cm="1">
        <f t="array" ref="Q885">IF(IF($E885&gt;Ficha!$R$1,"",F885)=0,"",IF($E885&gt;Ficha!$R$1,((_xll.ECONOMATICA(Portafolios!$B$19,"Return",$P$9,$B$1)/100)+1)*100,F885))</f>
        <v/>
      </c>
      <c r="R885" s="1" t="str" cm="1">
        <f t="array" ref="R885">IF(IF($E885&gt;Ficha!$R$1,"",G885)=0,"",IF($E885&gt;Ficha!$R$1,((_xll.ECONOMATICA(Portafolios!$F$19,"Return",$P$9,$B$1)/100)+1)*100,G885))</f>
        <v/>
      </c>
      <c r="S885" s="1" t="str" cm="1">
        <f t="array" ref="S885">IF(IF($E885&gt;Ficha!$R$1,"",H885)=0,"",IF($E885&gt;Ficha!$R$1,((_xll.ECONOMATICA(Portafolios!$J$19,"Return",$P$9,$B$1)/100)+1)*100,H885))</f>
        <v/>
      </c>
      <c r="T885" s="1" t="str" cm="1">
        <f t="array" ref="T885">IF(IF($E885&gt;Ficha!$R$1,"",I885)=0,"",IF($E885&gt;Ficha!$R$1,((_xll.ECONOMATICA(Estrategia!A896,"Return",$P$9,$B$1)/100)+1)*100,I885))</f>
        <v/>
      </c>
      <c r="U885" s="1" t="str" cm="1">
        <f t="array" ref="U885">IF(IF($E885&gt;Ficha!$R$1,"",J885)=0,"",IF($E885&gt;Ficha!$R$1,((_xll.ECONOMATICA($U$7,"Return",$P$9,$B$1)/100)+1)*100,J885))</f>
        <v/>
      </c>
      <c r="V885" s="1" t="str">
        <f>IF(IF($E$9&gt;Ficha!$R$1,"",K885)=0,"",IF($E$9&gt;Ficha!$R$1,"",K885))</f>
        <v/>
      </c>
    </row>
    <row r="886" spans="5:22" x14ac:dyDescent="0.3">
      <c r="E886" s="34"/>
      <c r="L886" s="30" t="str">
        <f t="shared" si="57"/>
        <v/>
      </c>
      <c r="M886" s="1" t="str">
        <f t="shared" si="58"/>
        <v/>
      </c>
      <c r="N886" s="1" t="str">
        <f t="shared" si="59"/>
        <v/>
      </c>
      <c r="O886" s="1" t="str">
        <f t="shared" si="60"/>
        <v/>
      </c>
      <c r="P886" s="34" t="str">
        <f>IF(IF(E886&gt;Ficha!$R$1,"",E886)=0,"",IF(E886&gt;Ficha!$R$1,Ficha!$R$1,E886))</f>
        <v/>
      </c>
      <c r="Q886" s="1" t="str" cm="1">
        <f t="array" ref="Q886">IF(IF($E886&gt;Ficha!$R$1,"",F886)=0,"",IF($E886&gt;Ficha!$R$1,((_xll.ECONOMATICA(Portafolios!$B$19,"Return",$P$9,$B$1)/100)+1)*100,F886))</f>
        <v/>
      </c>
      <c r="R886" s="1" t="str" cm="1">
        <f t="array" ref="R886">IF(IF($E886&gt;Ficha!$R$1,"",G886)=0,"",IF($E886&gt;Ficha!$R$1,((_xll.ECONOMATICA(Portafolios!$F$19,"Return",$P$9,$B$1)/100)+1)*100,G886))</f>
        <v/>
      </c>
      <c r="S886" s="1" t="str" cm="1">
        <f t="array" ref="S886">IF(IF($E886&gt;Ficha!$R$1,"",H886)=0,"",IF($E886&gt;Ficha!$R$1,((_xll.ECONOMATICA(Portafolios!$J$19,"Return",$P$9,$B$1)/100)+1)*100,H886))</f>
        <v/>
      </c>
      <c r="T886" s="1" t="str" cm="1">
        <f t="array" ref="T886">IF(IF($E886&gt;Ficha!$R$1,"",I886)=0,"",IF($E886&gt;Ficha!$R$1,((_xll.ECONOMATICA(Estrategia!A897,"Return",$P$9,$B$1)/100)+1)*100,I886))</f>
        <v/>
      </c>
      <c r="U886" s="1" t="str" cm="1">
        <f t="array" ref="U886">IF(IF($E886&gt;Ficha!$R$1,"",J886)=0,"",IF($E886&gt;Ficha!$R$1,((_xll.ECONOMATICA($U$7,"Return",$P$9,$B$1)/100)+1)*100,J886))</f>
        <v/>
      </c>
      <c r="V886" s="1" t="str">
        <f>IF(IF($E$9&gt;Ficha!$R$1,"",K886)=0,"",IF($E$9&gt;Ficha!$R$1,"",K886))</f>
        <v/>
      </c>
    </row>
    <row r="887" spans="5:22" x14ac:dyDescent="0.3">
      <c r="E887" s="34"/>
      <c r="L887" s="30" t="str">
        <f t="shared" si="57"/>
        <v/>
      </c>
      <c r="M887" s="1" t="str">
        <f t="shared" si="58"/>
        <v/>
      </c>
      <c r="N887" s="1" t="str">
        <f t="shared" si="59"/>
        <v/>
      </c>
      <c r="O887" s="1" t="str">
        <f t="shared" si="60"/>
        <v/>
      </c>
      <c r="P887" s="34" t="str">
        <f>IF(IF(E887&gt;Ficha!$R$1,"",E887)=0,"",IF(E887&gt;Ficha!$R$1,Ficha!$R$1,E887))</f>
        <v/>
      </c>
      <c r="Q887" s="1" t="str" cm="1">
        <f t="array" ref="Q887">IF(IF($E887&gt;Ficha!$R$1,"",F887)=0,"",IF($E887&gt;Ficha!$R$1,((_xll.ECONOMATICA(Portafolios!$B$19,"Return",$P$9,$B$1)/100)+1)*100,F887))</f>
        <v/>
      </c>
      <c r="R887" s="1" t="str" cm="1">
        <f t="array" ref="R887">IF(IF($E887&gt;Ficha!$R$1,"",G887)=0,"",IF($E887&gt;Ficha!$R$1,((_xll.ECONOMATICA(Portafolios!$F$19,"Return",$P$9,$B$1)/100)+1)*100,G887))</f>
        <v/>
      </c>
      <c r="S887" s="1" t="str" cm="1">
        <f t="array" ref="S887">IF(IF($E887&gt;Ficha!$R$1,"",H887)=0,"",IF($E887&gt;Ficha!$R$1,((_xll.ECONOMATICA(Portafolios!$J$19,"Return",$P$9,$B$1)/100)+1)*100,H887))</f>
        <v/>
      </c>
      <c r="T887" s="1" t="str" cm="1">
        <f t="array" ref="T887">IF(IF($E887&gt;Ficha!$R$1,"",I887)=0,"",IF($E887&gt;Ficha!$R$1,((_xll.ECONOMATICA(Estrategia!A898,"Return",$P$9,$B$1)/100)+1)*100,I887))</f>
        <v/>
      </c>
      <c r="U887" s="1" t="str" cm="1">
        <f t="array" ref="U887">IF(IF($E887&gt;Ficha!$R$1,"",J887)=0,"",IF($E887&gt;Ficha!$R$1,((_xll.ECONOMATICA($U$7,"Return",$P$9,$B$1)/100)+1)*100,J887))</f>
        <v/>
      </c>
      <c r="V887" s="1" t="str">
        <f>IF(IF($E$9&gt;Ficha!$R$1,"",K887)=0,"",IF($E$9&gt;Ficha!$R$1,"",K887))</f>
        <v/>
      </c>
    </row>
    <row r="888" spans="5:22" x14ac:dyDescent="0.3">
      <c r="E888" s="34"/>
      <c r="L888" s="30" t="str">
        <f t="shared" si="57"/>
        <v/>
      </c>
      <c r="M888" s="1" t="str">
        <f t="shared" si="58"/>
        <v/>
      </c>
      <c r="N888" s="1" t="str">
        <f t="shared" si="59"/>
        <v/>
      </c>
      <c r="O888" s="1" t="str">
        <f t="shared" si="60"/>
        <v/>
      </c>
      <c r="P888" s="34" t="str">
        <f>IF(IF(E888&gt;Ficha!$R$1,"",E888)=0,"",IF(E888&gt;Ficha!$R$1,Ficha!$R$1,E888))</f>
        <v/>
      </c>
      <c r="Q888" s="1" t="str" cm="1">
        <f t="array" ref="Q888">IF(IF($E888&gt;Ficha!$R$1,"",F888)=0,"",IF($E888&gt;Ficha!$R$1,((_xll.ECONOMATICA(Portafolios!$B$19,"Return",$P$9,$B$1)/100)+1)*100,F888))</f>
        <v/>
      </c>
      <c r="R888" s="1" t="str" cm="1">
        <f t="array" ref="R888">IF(IF($E888&gt;Ficha!$R$1,"",G888)=0,"",IF($E888&gt;Ficha!$R$1,((_xll.ECONOMATICA(Portafolios!$F$19,"Return",$P$9,$B$1)/100)+1)*100,G888))</f>
        <v/>
      </c>
      <c r="S888" s="1" t="str" cm="1">
        <f t="array" ref="S888">IF(IF($E888&gt;Ficha!$R$1,"",H888)=0,"",IF($E888&gt;Ficha!$R$1,((_xll.ECONOMATICA(Portafolios!$J$19,"Return",$P$9,$B$1)/100)+1)*100,H888))</f>
        <v/>
      </c>
      <c r="T888" s="1" t="str" cm="1">
        <f t="array" ref="T888">IF(IF($E888&gt;Ficha!$R$1,"",I888)=0,"",IF($E888&gt;Ficha!$R$1,((_xll.ECONOMATICA(Estrategia!A899,"Return",$P$9,$B$1)/100)+1)*100,I888))</f>
        <v/>
      </c>
      <c r="U888" s="1" t="str" cm="1">
        <f t="array" ref="U888">IF(IF($E888&gt;Ficha!$R$1,"",J888)=0,"",IF($E888&gt;Ficha!$R$1,((_xll.ECONOMATICA($U$7,"Return",$P$9,$B$1)/100)+1)*100,J888))</f>
        <v/>
      </c>
      <c r="V888" s="1" t="str">
        <f>IF(IF($E$9&gt;Ficha!$R$1,"",K888)=0,"",IF($E$9&gt;Ficha!$R$1,"",K888))</f>
        <v/>
      </c>
    </row>
    <row r="889" spans="5:22" x14ac:dyDescent="0.3">
      <c r="E889" s="34"/>
      <c r="L889" s="30" t="str">
        <f t="shared" si="57"/>
        <v/>
      </c>
      <c r="M889" s="1" t="str">
        <f t="shared" si="58"/>
        <v/>
      </c>
      <c r="N889" s="1" t="str">
        <f t="shared" si="59"/>
        <v/>
      </c>
      <c r="O889" s="1" t="str">
        <f t="shared" si="60"/>
        <v/>
      </c>
      <c r="P889" s="34" t="str">
        <f>IF(IF(E889&gt;Ficha!$R$1,"",E889)=0,"",IF(E889&gt;Ficha!$R$1,Ficha!$R$1,E889))</f>
        <v/>
      </c>
      <c r="Q889" s="1" t="str" cm="1">
        <f t="array" ref="Q889">IF(IF($E889&gt;Ficha!$R$1,"",F889)=0,"",IF($E889&gt;Ficha!$R$1,((_xll.ECONOMATICA(Portafolios!$B$19,"Return",$P$9,$B$1)/100)+1)*100,F889))</f>
        <v/>
      </c>
      <c r="R889" s="1" t="str" cm="1">
        <f t="array" ref="R889">IF(IF($E889&gt;Ficha!$R$1,"",G889)=0,"",IF($E889&gt;Ficha!$R$1,((_xll.ECONOMATICA(Portafolios!$F$19,"Return",$P$9,$B$1)/100)+1)*100,G889))</f>
        <v/>
      </c>
      <c r="S889" s="1" t="str" cm="1">
        <f t="array" ref="S889">IF(IF($E889&gt;Ficha!$R$1,"",H889)=0,"",IF($E889&gt;Ficha!$R$1,((_xll.ECONOMATICA(Portafolios!$J$19,"Return",$P$9,$B$1)/100)+1)*100,H889))</f>
        <v/>
      </c>
      <c r="T889" s="1" t="str" cm="1">
        <f t="array" ref="T889">IF(IF($E889&gt;Ficha!$R$1,"",I889)=0,"",IF($E889&gt;Ficha!$R$1,((_xll.ECONOMATICA(Estrategia!A900,"Return",$P$9,$B$1)/100)+1)*100,I889))</f>
        <v/>
      </c>
      <c r="U889" s="1" t="str" cm="1">
        <f t="array" ref="U889">IF(IF($E889&gt;Ficha!$R$1,"",J889)=0,"",IF($E889&gt;Ficha!$R$1,((_xll.ECONOMATICA($U$7,"Return",$P$9,$B$1)/100)+1)*100,J889))</f>
        <v/>
      </c>
      <c r="V889" s="1" t="str">
        <f>IF(IF($E$9&gt;Ficha!$R$1,"",K889)=0,"",IF($E$9&gt;Ficha!$R$1,"",K889))</f>
        <v/>
      </c>
    </row>
    <row r="890" spans="5:22" x14ac:dyDescent="0.3">
      <c r="E890" s="34"/>
      <c r="L890" s="30" t="str">
        <f t="shared" si="57"/>
        <v/>
      </c>
      <c r="M890" s="1" t="str">
        <f t="shared" si="58"/>
        <v/>
      </c>
      <c r="N890" s="1" t="str">
        <f t="shared" si="59"/>
        <v/>
      </c>
      <c r="O890" s="1" t="str">
        <f t="shared" si="60"/>
        <v/>
      </c>
      <c r="P890" s="34" t="str">
        <f>IF(IF(E890&gt;Ficha!$R$1,"",E890)=0,"",IF(E890&gt;Ficha!$R$1,Ficha!$R$1,E890))</f>
        <v/>
      </c>
      <c r="Q890" s="1" t="str" cm="1">
        <f t="array" ref="Q890">IF(IF($E890&gt;Ficha!$R$1,"",F890)=0,"",IF($E890&gt;Ficha!$R$1,((_xll.ECONOMATICA(Portafolios!$B$19,"Return",$P$9,$B$1)/100)+1)*100,F890))</f>
        <v/>
      </c>
      <c r="R890" s="1" t="str" cm="1">
        <f t="array" ref="R890">IF(IF($E890&gt;Ficha!$R$1,"",G890)=0,"",IF($E890&gt;Ficha!$R$1,((_xll.ECONOMATICA(Portafolios!$F$19,"Return",$P$9,$B$1)/100)+1)*100,G890))</f>
        <v/>
      </c>
      <c r="S890" s="1" t="str" cm="1">
        <f t="array" ref="S890">IF(IF($E890&gt;Ficha!$R$1,"",H890)=0,"",IF($E890&gt;Ficha!$R$1,((_xll.ECONOMATICA(Portafolios!$J$19,"Return",$P$9,$B$1)/100)+1)*100,H890))</f>
        <v/>
      </c>
      <c r="T890" s="1" t="str" cm="1">
        <f t="array" ref="T890">IF(IF($E890&gt;Ficha!$R$1,"",I890)=0,"",IF($E890&gt;Ficha!$R$1,((_xll.ECONOMATICA(Estrategia!A901,"Return",$P$9,$B$1)/100)+1)*100,I890))</f>
        <v/>
      </c>
      <c r="U890" s="1" t="str" cm="1">
        <f t="array" ref="U890">IF(IF($E890&gt;Ficha!$R$1,"",J890)=0,"",IF($E890&gt;Ficha!$R$1,((_xll.ECONOMATICA($U$7,"Return",$P$9,$B$1)/100)+1)*100,J890))</f>
        <v/>
      </c>
      <c r="V890" s="1" t="str">
        <f>IF(IF($E$9&gt;Ficha!$R$1,"",K890)=0,"",IF($E$9&gt;Ficha!$R$1,"",K890))</f>
        <v/>
      </c>
    </row>
    <row r="891" spans="5:22" x14ac:dyDescent="0.3">
      <c r="E891" s="34"/>
      <c r="L891" s="30" t="str">
        <f t="shared" si="57"/>
        <v/>
      </c>
      <c r="M891" s="1" t="str">
        <f t="shared" si="58"/>
        <v/>
      </c>
      <c r="N891" s="1" t="str">
        <f t="shared" si="59"/>
        <v/>
      </c>
      <c r="O891" s="1" t="str">
        <f t="shared" si="60"/>
        <v/>
      </c>
      <c r="P891" s="34" t="str">
        <f>IF(IF(E891&gt;Ficha!$R$1,"",E891)=0,"",IF(E891&gt;Ficha!$R$1,Ficha!$R$1,E891))</f>
        <v/>
      </c>
      <c r="Q891" s="1" t="str" cm="1">
        <f t="array" ref="Q891">IF(IF($E891&gt;Ficha!$R$1,"",F891)=0,"",IF($E891&gt;Ficha!$R$1,((_xll.ECONOMATICA(Portafolios!$B$19,"Return",$P$9,$B$1)/100)+1)*100,F891))</f>
        <v/>
      </c>
      <c r="R891" s="1" t="str" cm="1">
        <f t="array" ref="R891">IF(IF($E891&gt;Ficha!$R$1,"",G891)=0,"",IF($E891&gt;Ficha!$R$1,((_xll.ECONOMATICA(Portafolios!$F$19,"Return",$P$9,$B$1)/100)+1)*100,G891))</f>
        <v/>
      </c>
      <c r="S891" s="1" t="str" cm="1">
        <f t="array" ref="S891">IF(IF($E891&gt;Ficha!$R$1,"",H891)=0,"",IF($E891&gt;Ficha!$R$1,((_xll.ECONOMATICA(Portafolios!$J$19,"Return",$P$9,$B$1)/100)+1)*100,H891))</f>
        <v/>
      </c>
      <c r="T891" s="1" t="str" cm="1">
        <f t="array" ref="T891">IF(IF($E891&gt;Ficha!$R$1,"",I891)=0,"",IF($E891&gt;Ficha!$R$1,((_xll.ECONOMATICA(Estrategia!A902,"Return",$P$9,$B$1)/100)+1)*100,I891))</f>
        <v/>
      </c>
      <c r="U891" s="1" t="str" cm="1">
        <f t="array" ref="U891">IF(IF($E891&gt;Ficha!$R$1,"",J891)=0,"",IF($E891&gt;Ficha!$R$1,((_xll.ECONOMATICA($U$7,"Return",$P$9,$B$1)/100)+1)*100,J891))</f>
        <v/>
      </c>
      <c r="V891" s="1" t="str">
        <f>IF(IF($E$9&gt;Ficha!$R$1,"",K891)=0,"",IF($E$9&gt;Ficha!$R$1,"",K891))</f>
        <v/>
      </c>
    </row>
    <row r="892" spans="5:22" x14ac:dyDescent="0.3">
      <c r="E892" s="34"/>
      <c r="L892" s="30" t="str">
        <f t="shared" si="57"/>
        <v/>
      </c>
      <c r="M892" s="1" t="str">
        <f t="shared" si="58"/>
        <v/>
      </c>
      <c r="N892" s="1" t="str">
        <f t="shared" si="59"/>
        <v/>
      </c>
      <c r="O892" s="1" t="str">
        <f t="shared" si="60"/>
        <v/>
      </c>
      <c r="P892" s="34" t="str">
        <f>IF(IF(E892&gt;Ficha!$R$1,"",E892)=0,"",IF(E892&gt;Ficha!$R$1,Ficha!$R$1,E892))</f>
        <v/>
      </c>
      <c r="Q892" s="1" t="str" cm="1">
        <f t="array" ref="Q892">IF(IF($E892&gt;Ficha!$R$1,"",F892)=0,"",IF($E892&gt;Ficha!$R$1,((_xll.ECONOMATICA(Portafolios!$B$19,"Return",$P$9,$B$1)/100)+1)*100,F892))</f>
        <v/>
      </c>
      <c r="R892" s="1" t="str" cm="1">
        <f t="array" ref="R892">IF(IF($E892&gt;Ficha!$R$1,"",G892)=0,"",IF($E892&gt;Ficha!$R$1,((_xll.ECONOMATICA(Portafolios!$F$19,"Return",$P$9,$B$1)/100)+1)*100,G892))</f>
        <v/>
      </c>
      <c r="S892" s="1" t="str" cm="1">
        <f t="array" ref="S892">IF(IF($E892&gt;Ficha!$R$1,"",H892)=0,"",IF($E892&gt;Ficha!$R$1,((_xll.ECONOMATICA(Portafolios!$J$19,"Return",$P$9,$B$1)/100)+1)*100,H892))</f>
        <v/>
      </c>
      <c r="T892" s="1" t="str" cm="1">
        <f t="array" ref="T892">IF(IF($E892&gt;Ficha!$R$1,"",I892)=0,"",IF($E892&gt;Ficha!$R$1,((_xll.ECONOMATICA(Estrategia!A903,"Return",$P$9,$B$1)/100)+1)*100,I892))</f>
        <v/>
      </c>
      <c r="U892" s="1" t="str" cm="1">
        <f t="array" ref="U892">IF(IF($E892&gt;Ficha!$R$1,"",J892)=0,"",IF($E892&gt;Ficha!$R$1,((_xll.ECONOMATICA($U$7,"Return",$P$9,$B$1)/100)+1)*100,J892))</f>
        <v/>
      </c>
      <c r="V892" s="1" t="str">
        <f>IF(IF($E$9&gt;Ficha!$R$1,"",K892)=0,"",IF($E$9&gt;Ficha!$R$1,"",K892))</f>
        <v/>
      </c>
    </row>
    <row r="893" spans="5:22" x14ac:dyDescent="0.3">
      <c r="E893" s="34"/>
      <c r="L893" s="30" t="str">
        <f t="shared" si="57"/>
        <v/>
      </c>
      <c r="M893" s="1" t="str">
        <f t="shared" si="58"/>
        <v/>
      </c>
      <c r="N893" s="1" t="str">
        <f t="shared" si="59"/>
        <v/>
      </c>
      <c r="O893" s="1" t="str">
        <f t="shared" si="60"/>
        <v/>
      </c>
      <c r="P893" s="34" t="str">
        <f>IF(IF(E893&gt;Ficha!$R$1,"",E893)=0,"",IF(E893&gt;Ficha!$R$1,Ficha!$R$1,E893))</f>
        <v/>
      </c>
      <c r="Q893" s="1" t="str" cm="1">
        <f t="array" ref="Q893">IF(IF($E893&gt;Ficha!$R$1,"",F893)=0,"",IF($E893&gt;Ficha!$R$1,((_xll.ECONOMATICA(Portafolios!$B$19,"Return",$P$9,$B$1)/100)+1)*100,F893))</f>
        <v/>
      </c>
      <c r="R893" s="1" t="str" cm="1">
        <f t="array" ref="R893">IF(IF($E893&gt;Ficha!$R$1,"",G893)=0,"",IF($E893&gt;Ficha!$R$1,((_xll.ECONOMATICA(Portafolios!$F$19,"Return",$P$9,$B$1)/100)+1)*100,G893))</f>
        <v/>
      </c>
      <c r="S893" s="1" t="str" cm="1">
        <f t="array" ref="S893">IF(IF($E893&gt;Ficha!$R$1,"",H893)=0,"",IF($E893&gt;Ficha!$R$1,((_xll.ECONOMATICA(Portafolios!$J$19,"Return",$P$9,$B$1)/100)+1)*100,H893))</f>
        <v/>
      </c>
      <c r="T893" s="1" t="str" cm="1">
        <f t="array" ref="T893">IF(IF($E893&gt;Ficha!$R$1,"",I893)=0,"",IF($E893&gt;Ficha!$R$1,((_xll.ECONOMATICA(Estrategia!A904,"Return",$P$9,$B$1)/100)+1)*100,I893))</f>
        <v/>
      </c>
      <c r="U893" s="1" t="str" cm="1">
        <f t="array" ref="U893">IF(IF($E893&gt;Ficha!$R$1,"",J893)=0,"",IF($E893&gt;Ficha!$R$1,((_xll.ECONOMATICA($U$7,"Return",$P$9,$B$1)/100)+1)*100,J893))</f>
        <v/>
      </c>
      <c r="V893" s="1" t="str">
        <f>IF(IF($E$9&gt;Ficha!$R$1,"",K893)=0,"",IF($E$9&gt;Ficha!$R$1,"",K893))</f>
        <v/>
      </c>
    </row>
    <row r="894" spans="5:22" x14ac:dyDescent="0.3">
      <c r="E894" s="34"/>
      <c r="L894" s="30" t="str">
        <f t="shared" si="57"/>
        <v/>
      </c>
      <c r="M894" s="1" t="str">
        <f t="shared" si="58"/>
        <v/>
      </c>
      <c r="N894" s="1" t="str">
        <f t="shared" si="59"/>
        <v/>
      </c>
      <c r="O894" s="1" t="str">
        <f t="shared" si="60"/>
        <v/>
      </c>
      <c r="P894" s="34" t="str">
        <f>IF(IF(E894&gt;Ficha!$R$1,"",E894)=0,"",IF(E894&gt;Ficha!$R$1,Ficha!$R$1,E894))</f>
        <v/>
      </c>
      <c r="Q894" s="1" t="str" cm="1">
        <f t="array" ref="Q894">IF(IF($E894&gt;Ficha!$R$1,"",F894)=0,"",IF($E894&gt;Ficha!$R$1,((_xll.ECONOMATICA(Portafolios!$B$19,"Return",$P$9,$B$1)/100)+1)*100,F894))</f>
        <v/>
      </c>
      <c r="R894" s="1" t="str" cm="1">
        <f t="array" ref="R894">IF(IF($E894&gt;Ficha!$R$1,"",G894)=0,"",IF($E894&gt;Ficha!$R$1,((_xll.ECONOMATICA(Portafolios!$F$19,"Return",$P$9,$B$1)/100)+1)*100,G894))</f>
        <v/>
      </c>
      <c r="S894" s="1" t="str" cm="1">
        <f t="array" ref="S894">IF(IF($E894&gt;Ficha!$R$1,"",H894)=0,"",IF($E894&gt;Ficha!$R$1,((_xll.ECONOMATICA(Portafolios!$J$19,"Return",$P$9,$B$1)/100)+1)*100,H894))</f>
        <v/>
      </c>
      <c r="T894" s="1" t="str" cm="1">
        <f t="array" ref="T894">IF(IF($E894&gt;Ficha!$R$1,"",I894)=0,"",IF($E894&gt;Ficha!$R$1,((_xll.ECONOMATICA(Estrategia!A905,"Return",$P$9,$B$1)/100)+1)*100,I894))</f>
        <v/>
      </c>
      <c r="U894" s="1" t="str" cm="1">
        <f t="array" ref="U894">IF(IF($E894&gt;Ficha!$R$1,"",J894)=0,"",IF($E894&gt;Ficha!$R$1,((_xll.ECONOMATICA($U$7,"Return",$P$9,$B$1)/100)+1)*100,J894))</f>
        <v/>
      </c>
      <c r="V894" s="1" t="str">
        <f>IF(IF($E$9&gt;Ficha!$R$1,"",K894)=0,"",IF($E$9&gt;Ficha!$R$1,"",K894))</f>
        <v/>
      </c>
    </row>
    <row r="895" spans="5:22" x14ac:dyDescent="0.3">
      <c r="E895" s="34"/>
      <c r="L895" s="30" t="str">
        <f t="shared" si="57"/>
        <v/>
      </c>
      <c r="M895" s="1" t="str">
        <f t="shared" si="58"/>
        <v/>
      </c>
      <c r="N895" s="1" t="str">
        <f t="shared" si="59"/>
        <v/>
      </c>
      <c r="O895" s="1" t="str">
        <f t="shared" si="60"/>
        <v/>
      </c>
      <c r="P895" s="34" t="str">
        <f>IF(IF(E895&gt;Ficha!$R$1,"",E895)=0,"",IF(E895&gt;Ficha!$R$1,Ficha!$R$1,E895))</f>
        <v/>
      </c>
      <c r="Q895" s="1" t="str" cm="1">
        <f t="array" ref="Q895">IF(IF($E895&gt;Ficha!$R$1,"",F895)=0,"",IF($E895&gt;Ficha!$R$1,((_xll.ECONOMATICA(Portafolios!$B$19,"Return",$P$9,$B$1)/100)+1)*100,F895))</f>
        <v/>
      </c>
      <c r="R895" s="1" t="str" cm="1">
        <f t="array" ref="R895">IF(IF($E895&gt;Ficha!$R$1,"",G895)=0,"",IF($E895&gt;Ficha!$R$1,((_xll.ECONOMATICA(Portafolios!$F$19,"Return",$P$9,$B$1)/100)+1)*100,G895))</f>
        <v/>
      </c>
      <c r="S895" s="1" t="str" cm="1">
        <f t="array" ref="S895">IF(IF($E895&gt;Ficha!$R$1,"",H895)=0,"",IF($E895&gt;Ficha!$R$1,((_xll.ECONOMATICA(Portafolios!$J$19,"Return",$P$9,$B$1)/100)+1)*100,H895))</f>
        <v/>
      </c>
      <c r="T895" s="1" t="str" cm="1">
        <f t="array" ref="T895">IF(IF($E895&gt;Ficha!$R$1,"",I895)=0,"",IF($E895&gt;Ficha!$R$1,((_xll.ECONOMATICA(Estrategia!A906,"Return",$P$9,$B$1)/100)+1)*100,I895))</f>
        <v/>
      </c>
      <c r="U895" s="1" t="str" cm="1">
        <f t="array" ref="U895">IF(IF($E895&gt;Ficha!$R$1,"",J895)=0,"",IF($E895&gt;Ficha!$R$1,((_xll.ECONOMATICA($U$7,"Return",$P$9,$B$1)/100)+1)*100,J895))</f>
        <v/>
      </c>
      <c r="V895" s="1" t="str">
        <f>IF(IF($E$9&gt;Ficha!$R$1,"",K895)=0,"",IF($E$9&gt;Ficha!$R$1,"",K895))</f>
        <v/>
      </c>
    </row>
    <row r="896" spans="5:22" x14ac:dyDescent="0.3">
      <c r="E896" s="34"/>
      <c r="L896" s="30" t="str">
        <f t="shared" si="57"/>
        <v/>
      </c>
      <c r="M896" s="1" t="str">
        <f t="shared" si="58"/>
        <v/>
      </c>
      <c r="N896" s="1" t="str">
        <f t="shared" si="59"/>
        <v/>
      </c>
      <c r="O896" s="1" t="str">
        <f t="shared" si="60"/>
        <v/>
      </c>
      <c r="P896" s="34" t="str">
        <f>IF(IF(E896&gt;Ficha!$R$1,"",E896)=0,"",IF(E896&gt;Ficha!$R$1,Ficha!$R$1,E896))</f>
        <v/>
      </c>
      <c r="Q896" s="1" t="str" cm="1">
        <f t="array" ref="Q896">IF(IF($E896&gt;Ficha!$R$1,"",F896)=0,"",IF($E896&gt;Ficha!$R$1,((_xll.ECONOMATICA(Portafolios!$B$19,"Return",$P$9,$B$1)/100)+1)*100,F896))</f>
        <v/>
      </c>
      <c r="R896" s="1" t="str" cm="1">
        <f t="array" ref="R896">IF(IF($E896&gt;Ficha!$R$1,"",G896)=0,"",IF($E896&gt;Ficha!$R$1,((_xll.ECONOMATICA(Portafolios!$F$19,"Return",$P$9,$B$1)/100)+1)*100,G896))</f>
        <v/>
      </c>
      <c r="S896" s="1" t="str" cm="1">
        <f t="array" ref="S896">IF(IF($E896&gt;Ficha!$R$1,"",H896)=0,"",IF($E896&gt;Ficha!$R$1,((_xll.ECONOMATICA(Portafolios!$J$19,"Return",$P$9,$B$1)/100)+1)*100,H896))</f>
        <v/>
      </c>
      <c r="T896" s="1" t="str" cm="1">
        <f t="array" ref="T896">IF(IF($E896&gt;Ficha!$R$1,"",I896)=0,"",IF($E896&gt;Ficha!$R$1,((_xll.ECONOMATICA(Estrategia!A907,"Return",$P$9,$B$1)/100)+1)*100,I896))</f>
        <v/>
      </c>
      <c r="U896" s="1" t="str" cm="1">
        <f t="array" ref="U896">IF(IF($E896&gt;Ficha!$R$1,"",J896)=0,"",IF($E896&gt;Ficha!$R$1,((_xll.ECONOMATICA($U$7,"Return",$P$9,$B$1)/100)+1)*100,J896))</f>
        <v/>
      </c>
      <c r="V896" s="1" t="str">
        <f>IF(IF($E$9&gt;Ficha!$R$1,"",K896)=0,"",IF($E$9&gt;Ficha!$R$1,"",K896))</f>
        <v/>
      </c>
    </row>
    <row r="897" spans="5:22" x14ac:dyDescent="0.3">
      <c r="E897" s="34"/>
      <c r="L897" s="30" t="str">
        <f t="shared" si="57"/>
        <v/>
      </c>
      <c r="M897" s="1" t="str">
        <f t="shared" si="58"/>
        <v/>
      </c>
      <c r="N897" s="1" t="str">
        <f t="shared" si="59"/>
        <v/>
      </c>
      <c r="O897" s="1" t="str">
        <f t="shared" si="60"/>
        <v/>
      </c>
      <c r="P897" s="34" t="str">
        <f>IF(IF(E897&gt;Ficha!$R$1,"",E897)=0,"",IF(E897&gt;Ficha!$R$1,Ficha!$R$1,E897))</f>
        <v/>
      </c>
      <c r="Q897" s="1" t="str" cm="1">
        <f t="array" ref="Q897">IF(IF($E897&gt;Ficha!$R$1,"",F897)=0,"",IF($E897&gt;Ficha!$R$1,((_xll.ECONOMATICA(Portafolios!$B$19,"Return",$P$9,$B$1)/100)+1)*100,F897))</f>
        <v/>
      </c>
      <c r="R897" s="1" t="str" cm="1">
        <f t="array" ref="R897">IF(IF($E897&gt;Ficha!$R$1,"",G897)=0,"",IF($E897&gt;Ficha!$R$1,((_xll.ECONOMATICA(Portafolios!$F$19,"Return",$P$9,$B$1)/100)+1)*100,G897))</f>
        <v/>
      </c>
      <c r="S897" s="1" t="str" cm="1">
        <f t="array" ref="S897">IF(IF($E897&gt;Ficha!$R$1,"",H897)=0,"",IF($E897&gt;Ficha!$R$1,((_xll.ECONOMATICA(Portafolios!$J$19,"Return",$P$9,$B$1)/100)+1)*100,H897))</f>
        <v/>
      </c>
      <c r="T897" s="1" t="str" cm="1">
        <f t="array" ref="T897">IF(IF($E897&gt;Ficha!$R$1,"",I897)=0,"",IF($E897&gt;Ficha!$R$1,((_xll.ECONOMATICA(Estrategia!A908,"Return",$P$9,$B$1)/100)+1)*100,I897))</f>
        <v/>
      </c>
      <c r="U897" s="1" t="str" cm="1">
        <f t="array" ref="U897">IF(IF($E897&gt;Ficha!$R$1,"",J897)=0,"",IF($E897&gt;Ficha!$R$1,((_xll.ECONOMATICA($U$7,"Return",$P$9,$B$1)/100)+1)*100,J897))</f>
        <v/>
      </c>
      <c r="V897" s="1" t="str">
        <f>IF(IF($E$9&gt;Ficha!$R$1,"",K897)=0,"",IF($E$9&gt;Ficha!$R$1,"",K897))</f>
        <v/>
      </c>
    </row>
    <row r="898" spans="5:22" x14ac:dyDescent="0.3">
      <c r="E898" s="34"/>
      <c r="L898" s="30" t="str">
        <f t="shared" si="57"/>
        <v/>
      </c>
      <c r="M898" s="1" t="str">
        <f t="shared" si="58"/>
        <v/>
      </c>
      <c r="N898" s="1" t="str">
        <f t="shared" si="59"/>
        <v/>
      </c>
      <c r="O898" s="1" t="str">
        <f t="shared" si="60"/>
        <v/>
      </c>
      <c r="P898" s="34" t="str">
        <f>IF(IF(E898&gt;Ficha!$R$1,"",E898)=0,"",IF(E898&gt;Ficha!$R$1,Ficha!$R$1,E898))</f>
        <v/>
      </c>
      <c r="Q898" s="1" t="str" cm="1">
        <f t="array" ref="Q898">IF(IF($E898&gt;Ficha!$R$1,"",F898)=0,"",IF($E898&gt;Ficha!$R$1,((_xll.ECONOMATICA(Portafolios!$B$19,"Return",$P$9,$B$1)/100)+1)*100,F898))</f>
        <v/>
      </c>
      <c r="R898" s="1" t="str" cm="1">
        <f t="array" ref="R898">IF(IF($E898&gt;Ficha!$R$1,"",G898)=0,"",IF($E898&gt;Ficha!$R$1,((_xll.ECONOMATICA(Portafolios!$F$19,"Return",$P$9,$B$1)/100)+1)*100,G898))</f>
        <v/>
      </c>
      <c r="S898" s="1" t="str" cm="1">
        <f t="array" ref="S898">IF(IF($E898&gt;Ficha!$R$1,"",H898)=0,"",IF($E898&gt;Ficha!$R$1,((_xll.ECONOMATICA(Portafolios!$J$19,"Return",$P$9,$B$1)/100)+1)*100,H898))</f>
        <v/>
      </c>
      <c r="T898" s="1" t="str" cm="1">
        <f t="array" ref="T898">IF(IF($E898&gt;Ficha!$R$1,"",I898)=0,"",IF($E898&gt;Ficha!$R$1,((_xll.ECONOMATICA(Estrategia!A909,"Return",$P$9,$B$1)/100)+1)*100,I898))</f>
        <v/>
      </c>
      <c r="U898" s="1" t="str" cm="1">
        <f t="array" ref="U898">IF(IF($E898&gt;Ficha!$R$1,"",J898)=0,"",IF($E898&gt;Ficha!$R$1,((_xll.ECONOMATICA($U$7,"Return",$P$9,$B$1)/100)+1)*100,J898))</f>
        <v/>
      </c>
      <c r="V898" s="1" t="str">
        <f>IF(IF($E$9&gt;Ficha!$R$1,"",K898)=0,"",IF($E$9&gt;Ficha!$R$1,"",K898))</f>
        <v/>
      </c>
    </row>
    <row r="899" spans="5:22" x14ac:dyDescent="0.3">
      <c r="E899" s="34"/>
      <c r="L899" s="30" t="str">
        <f t="shared" si="57"/>
        <v/>
      </c>
      <c r="M899" s="1" t="str">
        <f t="shared" si="58"/>
        <v/>
      </c>
      <c r="N899" s="1" t="str">
        <f t="shared" si="59"/>
        <v/>
      </c>
      <c r="O899" s="1" t="str">
        <f t="shared" si="60"/>
        <v/>
      </c>
      <c r="P899" s="34" t="str">
        <f>IF(IF(E899&gt;Ficha!$R$1,"",E899)=0,"",IF(E899&gt;Ficha!$R$1,Ficha!$R$1,E899))</f>
        <v/>
      </c>
      <c r="Q899" s="1" t="str" cm="1">
        <f t="array" ref="Q899">IF(IF($E899&gt;Ficha!$R$1,"",F899)=0,"",IF($E899&gt;Ficha!$R$1,((_xll.ECONOMATICA(Portafolios!$B$19,"Return",$P$9,$B$1)/100)+1)*100,F899))</f>
        <v/>
      </c>
      <c r="R899" s="1" t="str" cm="1">
        <f t="array" ref="R899">IF(IF($E899&gt;Ficha!$R$1,"",G899)=0,"",IF($E899&gt;Ficha!$R$1,((_xll.ECONOMATICA(Portafolios!$F$19,"Return",$P$9,$B$1)/100)+1)*100,G899))</f>
        <v/>
      </c>
      <c r="S899" s="1" t="str" cm="1">
        <f t="array" ref="S899">IF(IF($E899&gt;Ficha!$R$1,"",H899)=0,"",IF($E899&gt;Ficha!$R$1,((_xll.ECONOMATICA(Portafolios!$J$19,"Return",$P$9,$B$1)/100)+1)*100,H899))</f>
        <v/>
      </c>
      <c r="T899" s="1" t="str" cm="1">
        <f t="array" ref="T899">IF(IF($E899&gt;Ficha!$R$1,"",I899)=0,"",IF($E899&gt;Ficha!$R$1,((_xll.ECONOMATICA(Estrategia!A910,"Return",$P$9,$B$1)/100)+1)*100,I899))</f>
        <v/>
      </c>
      <c r="U899" s="1" t="str" cm="1">
        <f t="array" ref="U899">IF(IF($E899&gt;Ficha!$R$1,"",J899)=0,"",IF($E899&gt;Ficha!$R$1,((_xll.ECONOMATICA($U$7,"Return",$P$9,$B$1)/100)+1)*100,J899))</f>
        <v/>
      </c>
      <c r="V899" s="1" t="str">
        <f>IF(IF($E$9&gt;Ficha!$R$1,"",K899)=0,"",IF($E$9&gt;Ficha!$R$1,"",K899))</f>
        <v/>
      </c>
    </row>
    <row r="900" spans="5:22" x14ac:dyDescent="0.3">
      <c r="E900" s="34"/>
      <c r="L900" s="30" t="str">
        <f t="shared" si="57"/>
        <v/>
      </c>
      <c r="M900" s="1" t="str">
        <f t="shared" si="58"/>
        <v/>
      </c>
      <c r="N900" s="1" t="str">
        <f t="shared" si="59"/>
        <v/>
      </c>
      <c r="O900" s="1" t="str">
        <f t="shared" si="60"/>
        <v/>
      </c>
      <c r="P900" s="34" t="str">
        <f>IF(IF(E900&gt;Ficha!$R$1,"",E900)=0,"",IF(E900&gt;Ficha!$R$1,Ficha!$R$1,E900))</f>
        <v/>
      </c>
      <c r="Q900" s="1" t="str" cm="1">
        <f t="array" ref="Q900">IF(IF($E900&gt;Ficha!$R$1,"",F900)=0,"",IF($E900&gt;Ficha!$R$1,((_xll.ECONOMATICA(Portafolios!$B$19,"Return",$P$9,$B$1)/100)+1)*100,F900))</f>
        <v/>
      </c>
      <c r="R900" s="1" t="str" cm="1">
        <f t="array" ref="R900">IF(IF($E900&gt;Ficha!$R$1,"",G900)=0,"",IF($E900&gt;Ficha!$R$1,((_xll.ECONOMATICA(Portafolios!$F$19,"Return",$P$9,$B$1)/100)+1)*100,G900))</f>
        <v/>
      </c>
      <c r="S900" s="1" t="str" cm="1">
        <f t="array" ref="S900">IF(IF($E900&gt;Ficha!$R$1,"",H900)=0,"",IF($E900&gt;Ficha!$R$1,((_xll.ECONOMATICA(Portafolios!$J$19,"Return",$P$9,$B$1)/100)+1)*100,H900))</f>
        <v/>
      </c>
      <c r="T900" s="1" t="str" cm="1">
        <f t="array" ref="T900">IF(IF($E900&gt;Ficha!$R$1,"",I900)=0,"",IF($E900&gt;Ficha!$R$1,((_xll.ECONOMATICA(Estrategia!A911,"Return",$P$9,$B$1)/100)+1)*100,I900))</f>
        <v/>
      </c>
      <c r="U900" s="1" t="str" cm="1">
        <f t="array" ref="U900">IF(IF($E900&gt;Ficha!$R$1,"",J900)=0,"",IF($E900&gt;Ficha!$R$1,((_xll.ECONOMATICA($U$7,"Return",$P$9,$B$1)/100)+1)*100,J900))</f>
        <v/>
      </c>
      <c r="V900" s="1" t="str">
        <f>IF(IF($E$9&gt;Ficha!$R$1,"",K900)=0,"",IF($E$9&gt;Ficha!$R$1,"",K900))</f>
        <v/>
      </c>
    </row>
    <row r="901" spans="5:22" x14ac:dyDescent="0.3">
      <c r="E901" s="34"/>
      <c r="L901" s="30" t="str">
        <f t="shared" si="57"/>
        <v/>
      </c>
      <c r="M901" s="1" t="str">
        <f t="shared" si="58"/>
        <v/>
      </c>
      <c r="N901" s="1" t="str">
        <f t="shared" si="59"/>
        <v/>
      </c>
      <c r="O901" s="1" t="str">
        <f t="shared" si="60"/>
        <v/>
      </c>
      <c r="P901" s="34" t="str">
        <f>IF(IF(E901&gt;Ficha!$R$1,"",E901)=0,"",IF(E901&gt;Ficha!$R$1,Ficha!$R$1,E901))</f>
        <v/>
      </c>
      <c r="Q901" s="1" t="str" cm="1">
        <f t="array" ref="Q901">IF(IF($E901&gt;Ficha!$R$1,"",F901)=0,"",IF($E901&gt;Ficha!$R$1,((_xll.ECONOMATICA(Portafolios!$B$19,"Return",$P$9,$B$1)/100)+1)*100,F901))</f>
        <v/>
      </c>
      <c r="R901" s="1" t="str" cm="1">
        <f t="array" ref="R901">IF(IF($E901&gt;Ficha!$R$1,"",G901)=0,"",IF($E901&gt;Ficha!$R$1,((_xll.ECONOMATICA(Portafolios!$F$19,"Return",$P$9,$B$1)/100)+1)*100,G901))</f>
        <v/>
      </c>
      <c r="S901" s="1" t="str" cm="1">
        <f t="array" ref="S901">IF(IF($E901&gt;Ficha!$R$1,"",H901)=0,"",IF($E901&gt;Ficha!$R$1,((_xll.ECONOMATICA(Portafolios!$J$19,"Return",$P$9,$B$1)/100)+1)*100,H901))</f>
        <v/>
      </c>
      <c r="T901" s="1" t="str" cm="1">
        <f t="array" ref="T901">IF(IF($E901&gt;Ficha!$R$1,"",I901)=0,"",IF($E901&gt;Ficha!$R$1,((_xll.ECONOMATICA(Estrategia!A912,"Return",$P$9,$B$1)/100)+1)*100,I901))</f>
        <v/>
      </c>
      <c r="U901" s="1" t="str" cm="1">
        <f t="array" ref="U901">IF(IF($E901&gt;Ficha!$R$1,"",J901)=0,"",IF($E901&gt;Ficha!$R$1,((_xll.ECONOMATICA($U$7,"Return",$P$9,$B$1)/100)+1)*100,J901))</f>
        <v/>
      </c>
      <c r="V901" s="1" t="str">
        <f>IF(IF($E$9&gt;Ficha!$R$1,"",K901)=0,"",IF($E$9&gt;Ficha!$R$1,"",K901))</f>
        <v/>
      </c>
    </row>
    <row r="902" spans="5:22" x14ac:dyDescent="0.3">
      <c r="E902" s="34"/>
      <c r="L902" s="30" t="str">
        <f t="shared" si="57"/>
        <v/>
      </c>
      <c r="M902" s="1" t="str">
        <f t="shared" si="58"/>
        <v/>
      </c>
      <c r="N902" s="1" t="str">
        <f t="shared" si="59"/>
        <v/>
      </c>
      <c r="O902" s="1" t="str">
        <f t="shared" si="60"/>
        <v/>
      </c>
      <c r="P902" s="34" t="str">
        <f>IF(IF(E902&gt;Ficha!$R$1,"",E902)=0,"",IF(E902&gt;Ficha!$R$1,Ficha!$R$1,E902))</f>
        <v/>
      </c>
      <c r="Q902" s="1" t="str" cm="1">
        <f t="array" ref="Q902">IF(IF($E902&gt;Ficha!$R$1,"",F902)=0,"",IF($E902&gt;Ficha!$R$1,((_xll.ECONOMATICA(Portafolios!$B$19,"Return",$P$9,$B$1)/100)+1)*100,F902))</f>
        <v/>
      </c>
      <c r="R902" s="1" t="str" cm="1">
        <f t="array" ref="R902">IF(IF($E902&gt;Ficha!$R$1,"",G902)=0,"",IF($E902&gt;Ficha!$R$1,((_xll.ECONOMATICA(Portafolios!$F$19,"Return",$P$9,$B$1)/100)+1)*100,G902))</f>
        <v/>
      </c>
      <c r="S902" s="1" t="str" cm="1">
        <f t="array" ref="S902">IF(IF($E902&gt;Ficha!$R$1,"",H902)=0,"",IF($E902&gt;Ficha!$R$1,((_xll.ECONOMATICA(Portafolios!$J$19,"Return",$P$9,$B$1)/100)+1)*100,H902))</f>
        <v/>
      </c>
      <c r="T902" s="1" t="str" cm="1">
        <f t="array" ref="T902">IF(IF($E902&gt;Ficha!$R$1,"",I902)=0,"",IF($E902&gt;Ficha!$R$1,((_xll.ECONOMATICA(Estrategia!A913,"Return",$P$9,$B$1)/100)+1)*100,I902))</f>
        <v/>
      </c>
      <c r="U902" s="1" t="str" cm="1">
        <f t="array" ref="U902">IF(IF($E902&gt;Ficha!$R$1,"",J902)=0,"",IF($E902&gt;Ficha!$R$1,((_xll.ECONOMATICA($U$7,"Return",$P$9,$B$1)/100)+1)*100,J902))</f>
        <v/>
      </c>
      <c r="V902" s="1" t="str">
        <f>IF(IF($E$9&gt;Ficha!$R$1,"",K902)=0,"",IF($E$9&gt;Ficha!$R$1,"",K902))</f>
        <v/>
      </c>
    </row>
    <row r="903" spans="5:22" x14ac:dyDescent="0.3">
      <c r="E903" s="34"/>
      <c r="L903" s="30" t="str">
        <f t="shared" si="57"/>
        <v/>
      </c>
      <c r="M903" s="1" t="str">
        <f t="shared" si="58"/>
        <v/>
      </c>
      <c r="N903" s="1" t="str">
        <f t="shared" si="59"/>
        <v/>
      </c>
      <c r="O903" s="1" t="str">
        <f t="shared" si="60"/>
        <v/>
      </c>
      <c r="P903" s="34" t="str">
        <f>IF(IF(E903&gt;Ficha!$R$1,"",E903)=0,"",IF(E903&gt;Ficha!$R$1,Ficha!$R$1,E903))</f>
        <v/>
      </c>
      <c r="Q903" s="1" t="str" cm="1">
        <f t="array" ref="Q903">IF(IF($E903&gt;Ficha!$R$1,"",F903)=0,"",IF($E903&gt;Ficha!$R$1,((_xll.ECONOMATICA(Portafolios!$B$19,"Return",$P$9,$B$1)/100)+1)*100,F903))</f>
        <v/>
      </c>
      <c r="R903" s="1" t="str" cm="1">
        <f t="array" ref="R903">IF(IF($E903&gt;Ficha!$R$1,"",G903)=0,"",IF($E903&gt;Ficha!$R$1,((_xll.ECONOMATICA(Portafolios!$F$19,"Return",$P$9,$B$1)/100)+1)*100,G903))</f>
        <v/>
      </c>
      <c r="S903" s="1" t="str" cm="1">
        <f t="array" ref="S903">IF(IF($E903&gt;Ficha!$R$1,"",H903)=0,"",IF($E903&gt;Ficha!$R$1,((_xll.ECONOMATICA(Portafolios!$J$19,"Return",$P$9,$B$1)/100)+1)*100,H903))</f>
        <v/>
      </c>
      <c r="T903" s="1" t="str" cm="1">
        <f t="array" ref="T903">IF(IF($E903&gt;Ficha!$R$1,"",I903)=0,"",IF($E903&gt;Ficha!$R$1,((_xll.ECONOMATICA(Estrategia!A914,"Return",$P$9,$B$1)/100)+1)*100,I903))</f>
        <v/>
      </c>
      <c r="U903" s="1" t="str" cm="1">
        <f t="array" ref="U903">IF(IF($E903&gt;Ficha!$R$1,"",J903)=0,"",IF($E903&gt;Ficha!$R$1,((_xll.ECONOMATICA($U$7,"Return",$P$9,$B$1)/100)+1)*100,J903))</f>
        <v/>
      </c>
      <c r="V903" s="1" t="str">
        <f>IF(IF($E$9&gt;Ficha!$R$1,"",K903)=0,"",IF($E$9&gt;Ficha!$R$1,"",K903))</f>
        <v/>
      </c>
    </row>
    <row r="904" spans="5:22" x14ac:dyDescent="0.3">
      <c r="E904" s="34"/>
      <c r="L904" s="30" t="str">
        <f t="shared" si="57"/>
        <v/>
      </c>
      <c r="M904" s="1" t="str">
        <f t="shared" si="58"/>
        <v/>
      </c>
      <c r="N904" s="1" t="str">
        <f t="shared" si="59"/>
        <v/>
      </c>
      <c r="O904" s="1" t="str">
        <f t="shared" si="60"/>
        <v/>
      </c>
      <c r="P904" s="34" t="str">
        <f>IF(IF(E904&gt;Ficha!$R$1,"",E904)=0,"",IF(E904&gt;Ficha!$R$1,Ficha!$R$1,E904))</f>
        <v/>
      </c>
      <c r="Q904" s="1" t="str" cm="1">
        <f t="array" ref="Q904">IF(IF($E904&gt;Ficha!$R$1,"",F904)=0,"",IF($E904&gt;Ficha!$R$1,((_xll.ECONOMATICA(Portafolios!$B$19,"Return",$P$9,$B$1)/100)+1)*100,F904))</f>
        <v/>
      </c>
      <c r="R904" s="1" t="str" cm="1">
        <f t="array" ref="R904">IF(IF($E904&gt;Ficha!$R$1,"",G904)=0,"",IF($E904&gt;Ficha!$R$1,((_xll.ECONOMATICA(Portafolios!$F$19,"Return",$P$9,$B$1)/100)+1)*100,G904))</f>
        <v/>
      </c>
      <c r="S904" s="1" t="str" cm="1">
        <f t="array" ref="S904">IF(IF($E904&gt;Ficha!$R$1,"",H904)=0,"",IF($E904&gt;Ficha!$R$1,((_xll.ECONOMATICA(Portafolios!$J$19,"Return",$P$9,$B$1)/100)+1)*100,H904))</f>
        <v/>
      </c>
      <c r="T904" s="1" t="str" cm="1">
        <f t="array" ref="T904">IF(IF($E904&gt;Ficha!$R$1,"",I904)=0,"",IF($E904&gt;Ficha!$R$1,((_xll.ECONOMATICA(Estrategia!A915,"Return",$P$9,$B$1)/100)+1)*100,I904))</f>
        <v/>
      </c>
      <c r="U904" s="1" t="str" cm="1">
        <f t="array" ref="U904">IF(IF($E904&gt;Ficha!$R$1,"",J904)=0,"",IF($E904&gt;Ficha!$R$1,((_xll.ECONOMATICA($U$7,"Return",$P$9,$B$1)/100)+1)*100,J904))</f>
        <v/>
      </c>
      <c r="V904" s="1" t="str">
        <f>IF(IF($E$9&gt;Ficha!$R$1,"",K904)=0,"",IF($E$9&gt;Ficha!$R$1,"",K904))</f>
        <v/>
      </c>
    </row>
    <row r="905" spans="5:22" x14ac:dyDescent="0.3">
      <c r="E905" s="34"/>
      <c r="L905" s="30" t="str">
        <f t="shared" si="57"/>
        <v/>
      </c>
      <c r="M905" s="1" t="str">
        <f t="shared" si="58"/>
        <v/>
      </c>
      <c r="N905" s="1" t="str">
        <f t="shared" si="59"/>
        <v/>
      </c>
      <c r="O905" s="1" t="str">
        <f t="shared" si="60"/>
        <v/>
      </c>
      <c r="P905" s="34" t="str">
        <f>IF(IF(E905&gt;Ficha!$R$1,"",E905)=0,"",IF(E905&gt;Ficha!$R$1,Ficha!$R$1,E905))</f>
        <v/>
      </c>
      <c r="Q905" s="1" t="str" cm="1">
        <f t="array" ref="Q905">IF(IF($E905&gt;Ficha!$R$1,"",F905)=0,"",IF($E905&gt;Ficha!$R$1,((_xll.ECONOMATICA(Portafolios!$B$19,"Return",$P$9,$B$1)/100)+1)*100,F905))</f>
        <v/>
      </c>
      <c r="R905" s="1" t="str" cm="1">
        <f t="array" ref="R905">IF(IF($E905&gt;Ficha!$R$1,"",G905)=0,"",IF($E905&gt;Ficha!$R$1,((_xll.ECONOMATICA(Portafolios!$F$19,"Return",$P$9,$B$1)/100)+1)*100,G905))</f>
        <v/>
      </c>
      <c r="S905" s="1" t="str" cm="1">
        <f t="array" ref="S905">IF(IF($E905&gt;Ficha!$R$1,"",H905)=0,"",IF($E905&gt;Ficha!$R$1,((_xll.ECONOMATICA(Portafolios!$J$19,"Return",$P$9,$B$1)/100)+1)*100,H905))</f>
        <v/>
      </c>
      <c r="T905" s="1" t="str" cm="1">
        <f t="array" ref="T905">IF(IF($E905&gt;Ficha!$R$1,"",I905)=0,"",IF($E905&gt;Ficha!$R$1,((_xll.ECONOMATICA(Estrategia!A916,"Return",$P$9,$B$1)/100)+1)*100,I905))</f>
        <v/>
      </c>
      <c r="U905" s="1" t="str" cm="1">
        <f t="array" ref="U905">IF(IF($E905&gt;Ficha!$R$1,"",J905)=0,"",IF($E905&gt;Ficha!$R$1,((_xll.ECONOMATICA($U$7,"Return",$P$9,$B$1)/100)+1)*100,J905))</f>
        <v/>
      </c>
      <c r="V905" s="1" t="str">
        <f>IF(IF($E$9&gt;Ficha!$R$1,"",K905)=0,"",IF($E$9&gt;Ficha!$R$1,"",K905))</f>
        <v/>
      </c>
    </row>
    <row r="906" spans="5:22" x14ac:dyDescent="0.3">
      <c r="E906" s="34"/>
      <c r="L906" s="30" t="str">
        <f t="shared" si="57"/>
        <v/>
      </c>
      <c r="M906" s="1" t="str">
        <f t="shared" si="58"/>
        <v/>
      </c>
      <c r="N906" s="1" t="str">
        <f t="shared" si="59"/>
        <v/>
      </c>
      <c r="O906" s="1" t="str">
        <f t="shared" si="60"/>
        <v/>
      </c>
      <c r="P906" s="34" t="str">
        <f>IF(IF(E906&gt;Ficha!$R$1,"",E906)=0,"",IF(E906&gt;Ficha!$R$1,Ficha!$R$1,E906))</f>
        <v/>
      </c>
      <c r="Q906" s="1" t="str" cm="1">
        <f t="array" ref="Q906">IF(IF($E906&gt;Ficha!$R$1,"",F906)=0,"",IF($E906&gt;Ficha!$R$1,((_xll.ECONOMATICA(Portafolios!$B$19,"Return",$P$9,$B$1)/100)+1)*100,F906))</f>
        <v/>
      </c>
      <c r="R906" s="1" t="str" cm="1">
        <f t="array" ref="R906">IF(IF($E906&gt;Ficha!$R$1,"",G906)=0,"",IF($E906&gt;Ficha!$R$1,((_xll.ECONOMATICA(Portafolios!$F$19,"Return",$P$9,$B$1)/100)+1)*100,G906))</f>
        <v/>
      </c>
      <c r="S906" s="1" t="str" cm="1">
        <f t="array" ref="S906">IF(IF($E906&gt;Ficha!$R$1,"",H906)=0,"",IF($E906&gt;Ficha!$R$1,((_xll.ECONOMATICA(Portafolios!$J$19,"Return",$P$9,$B$1)/100)+1)*100,H906))</f>
        <v/>
      </c>
      <c r="T906" s="1" t="str" cm="1">
        <f t="array" ref="T906">IF(IF($E906&gt;Ficha!$R$1,"",I906)=0,"",IF($E906&gt;Ficha!$R$1,((_xll.ECONOMATICA(Estrategia!A917,"Return",$P$9,$B$1)/100)+1)*100,I906))</f>
        <v/>
      </c>
      <c r="U906" s="1" t="str" cm="1">
        <f t="array" ref="U906">IF(IF($E906&gt;Ficha!$R$1,"",J906)=0,"",IF($E906&gt;Ficha!$R$1,((_xll.ECONOMATICA($U$7,"Return",$P$9,$B$1)/100)+1)*100,J906))</f>
        <v/>
      </c>
      <c r="V906" s="1" t="str">
        <f>IF(IF($E$9&gt;Ficha!$R$1,"",K906)=0,"",IF($E$9&gt;Ficha!$R$1,"",K906))</f>
        <v/>
      </c>
    </row>
    <row r="907" spans="5:22" x14ac:dyDescent="0.3">
      <c r="E907" s="34"/>
      <c r="L907" s="30" t="str">
        <f t="shared" si="57"/>
        <v/>
      </c>
      <c r="M907" s="1" t="str">
        <f t="shared" si="58"/>
        <v/>
      </c>
      <c r="N907" s="1" t="str">
        <f t="shared" si="59"/>
        <v/>
      </c>
      <c r="O907" s="1" t="str">
        <f t="shared" si="60"/>
        <v/>
      </c>
      <c r="P907" s="34" t="str">
        <f>IF(IF(E907&gt;Ficha!$R$1,"",E907)=0,"",IF(E907&gt;Ficha!$R$1,Ficha!$R$1,E907))</f>
        <v/>
      </c>
      <c r="Q907" s="1" t="str" cm="1">
        <f t="array" ref="Q907">IF(IF($E907&gt;Ficha!$R$1,"",F907)=0,"",IF($E907&gt;Ficha!$R$1,((_xll.ECONOMATICA(Portafolios!$B$19,"Return",$P$9,$B$1)/100)+1)*100,F907))</f>
        <v/>
      </c>
      <c r="R907" s="1" t="str" cm="1">
        <f t="array" ref="R907">IF(IF($E907&gt;Ficha!$R$1,"",G907)=0,"",IF($E907&gt;Ficha!$R$1,((_xll.ECONOMATICA(Portafolios!$F$19,"Return",$P$9,$B$1)/100)+1)*100,G907))</f>
        <v/>
      </c>
      <c r="S907" s="1" t="str" cm="1">
        <f t="array" ref="S907">IF(IF($E907&gt;Ficha!$R$1,"",H907)=0,"",IF($E907&gt;Ficha!$R$1,((_xll.ECONOMATICA(Portafolios!$J$19,"Return",$P$9,$B$1)/100)+1)*100,H907))</f>
        <v/>
      </c>
      <c r="T907" s="1" t="str" cm="1">
        <f t="array" ref="T907">IF(IF($E907&gt;Ficha!$R$1,"",I907)=0,"",IF($E907&gt;Ficha!$R$1,((_xll.ECONOMATICA(Estrategia!A918,"Return",$P$9,$B$1)/100)+1)*100,I907))</f>
        <v/>
      </c>
      <c r="U907" s="1" t="str" cm="1">
        <f t="array" ref="U907">IF(IF($E907&gt;Ficha!$R$1,"",J907)=0,"",IF($E907&gt;Ficha!$R$1,((_xll.ECONOMATICA($U$7,"Return",$P$9,$B$1)/100)+1)*100,J907))</f>
        <v/>
      </c>
      <c r="V907" s="1" t="str">
        <f>IF(IF($E$9&gt;Ficha!$R$1,"",K907)=0,"",IF($E$9&gt;Ficha!$R$1,"",K907))</f>
        <v/>
      </c>
    </row>
    <row r="908" spans="5:22" x14ac:dyDescent="0.3">
      <c r="E908" s="34"/>
      <c r="L908" s="30" t="str">
        <f t="shared" si="57"/>
        <v/>
      </c>
      <c r="M908" s="1" t="str">
        <f t="shared" si="58"/>
        <v/>
      </c>
      <c r="N908" s="1" t="str">
        <f t="shared" si="59"/>
        <v/>
      </c>
      <c r="O908" s="1" t="str">
        <f t="shared" si="60"/>
        <v/>
      </c>
      <c r="P908" s="34" t="str">
        <f>IF(IF(E908&gt;Ficha!$R$1,"",E908)=0,"",IF(E908&gt;Ficha!$R$1,Ficha!$R$1,E908))</f>
        <v/>
      </c>
      <c r="Q908" s="1" t="str" cm="1">
        <f t="array" ref="Q908">IF(IF($E908&gt;Ficha!$R$1,"",F908)=0,"",IF($E908&gt;Ficha!$R$1,((_xll.ECONOMATICA(Portafolios!$B$19,"Return",$P$9,$B$1)/100)+1)*100,F908))</f>
        <v/>
      </c>
      <c r="R908" s="1" t="str" cm="1">
        <f t="array" ref="R908">IF(IF($E908&gt;Ficha!$R$1,"",G908)=0,"",IF($E908&gt;Ficha!$R$1,((_xll.ECONOMATICA(Portafolios!$F$19,"Return",$P$9,$B$1)/100)+1)*100,G908))</f>
        <v/>
      </c>
      <c r="S908" s="1" t="str" cm="1">
        <f t="array" ref="S908">IF(IF($E908&gt;Ficha!$R$1,"",H908)=0,"",IF($E908&gt;Ficha!$R$1,((_xll.ECONOMATICA(Portafolios!$J$19,"Return",$P$9,$B$1)/100)+1)*100,H908))</f>
        <v/>
      </c>
      <c r="T908" s="1" t="str" cm="1">
        <f t="array" ref="T908">IF(IF($E908&gt;Ficha!$R$1,"",I908)=0,"",IF($E908&gt;Ficha!$R$1,((_xll.ECONOMATICA(Estrategia!A919,"Return",$P$9,$B$1)/100)+1)*100,I908))</f>
        <v/>
      </c>
      <c r="U908" s="1" t="str" cm="1">
        <f t="array" ref="U908">IF(IF($E908&gt;Ficha!$R$1,"",J908)=0,"",IF($E908&gt;Ficha!$R$1,((_xll.ECONOMATICA($U$7,"Return",$P$9,$B$1)/100)+1)*100,J908))</f>
        <v/>
      </c>
      <c r="V908" s="1" t="str">
        <f>IF(IF($E$9&gt;Ficha!$R$1,"",K908)=0,"",IF($E$9&gt;Ficha!$R$1,"",K908))</f>
        <v/>
      </c>
    </row>
    <row r="909" spans="5:22" x14ac:dyDescent="0.3">
      <c r="E909" s="34"/>
      <c r="L909" s="30" t="str">
        <f t="shared" si="57"/>
        <v/>
      </c>
      <c r="M909" s="1" t="str">
        <f t="shared" si="58"/>
        <v/>
      </c>
      <c r="N909" s="1" t="str">
        <f t="shared" si="59"/>
        <v/>
      </c>
      <c r="O909" s="1" t="str">
        <f t="shared" si="60"/>
        <v/>
      </c>
      <c r="P909" s="34" t="str">
        <f>IF(IF(E909&gt;Ficha!$R$1,"",E909)=0,"",IF(E909&gt;Ficha!$R$1,Ficha!$R$1,E909))</f>
        <v/>
      </c>
      <c r="Q909" s="1" t="str" cm="1">
        <f t="array" ref="Q909">IF(IF($E909&gt;Ficha!$R$1,"",F909)=0,"",IF($E909&gt;Ficha!$R$1,((_xll.ECONOMATICA(Portafolios!$B$19,"Return",$P$9,$B$1)/100)+1)*100,F909))</f>
        <v/>
      </c>
      <c r="R909" s="1" t="str" cm="1">
        <f t="array" ref="R909">IF(IF($E909&gt;Ficha!$R$1,"",G909)=0,"",IF($E909&gt;Ficha!$R$1,((_xll.ECONOMATICA(Portafolios!$F$19,"Return",$P$9,$B$1)/100)+1)*100,G909))</f>
        <v/>
      </c>
      <c r="S909" s="1" t="str" cm="1">
        <f t="array" ref="S909">IF(IF($E909&gt;Ficha!$R$1,"",H909)=0,"",IF($E909&gt;Ficha!$R$1,((_xll.ECONOMATICA(Portafolios!$J$19,"Return",$P$9,$B$1)/100)+1)*100,H909))</f>
        <v/>
      </c>
      <c r="T909" s="1" t="str" cm="1">
        <f t="array" ref="T909">IF(IF($E909&gt;Ficha!$R$1,"",I909)=0,"",IF($E909&gt;Ficha!$R$1,((_xll.ECONOMATICA(Estrategia!A920,"Return",$P$9,$B$1)/100)+1)*100,I909))</f>
        <v/>
      </c>
      <c r="U909" s="1" t="str" cm="1">
        <f t="array" ref="U909">IF(IF($E909&gt;Ficha!$R$1,"",J909)=0,"",IF($E909&gt;Ficha!$R$1,((_xll.ECONOMATICA($U$7,"Return",$P$9,$B$1)/100)+1)*100,J909))</f>
        <v/>
      </c>
      <c r="V909" s="1" t="str">
        <f>IF(IF($E$9&gt;Ficha!$R$1,"",K909)=0,"",IF($E$9&gt;Ficha!$R$1,"",K909))</f>
        <v/>
      </c>
    </row>
    <row r="910" spans="5:22" x14ac:dyDescent="0.3">
      <c r="E910" s="34"/>
      <c r="L910" s="30" t="str">
        <f t="shared" si="57"/>
        <v/>
      </c>
      <c r="M910" s="1" t="str">
        <f t="shared" si="58"/>
        <v/>
      </c>
      <c r="N910" s="1" t="str">
        <f t="shared" si="59"/>
        <v/>
      </c>
      <c r="O910" s="1" t="str">
        <f t="shared" si="60"/>
        <v/>
      </c>
      <c r="P910" s="34" t="str">
        <f>IF(IF(E910&gt;Ficha!$R$1,"",E910)=0,"",IF(E910&gt;Ficha!$R$1,Ficha!$R$1,E910))</f>
        <v/>
      </c>
      <c r="Q910" s="1" t="str" cm="1">
        <f t="array" ref="Q910">IF(IF($E910&gt;Ficha!$R$1,"",F910)=0,"",IF($E910&gt;Ficha!$R$1,((_xll.ECONOMATICA(Portafolios!$B$19,"Return",$P$9,$B$1)/100)+1)*100,F910))</f>
        <v/>
      </c>
      <c r="R910" s="1" t="str" cm="1">
        <f t="array" ref="R910">IF(IF($E910&gt;Ficha!$R$1,"",G910)=0,"",IF($E910&gt;Ficha!$R$1,((_xll.ECONOMATICA(Portafolios!$F$19,"Return",$P$9,$B$1)/100)+1)*100,G910))</f>
        <v/>
      </c>
      <c r="S910" s="1" t="str" cm="1">
        <f t="array" ref="S910">IF(IF($E910&gt;Ficha!$R$1,"",H910)=0,"",IF($E910&gt;Ficha!$R$1,((_xll.ECONOMATICA(Portafolios!$J$19,"Return",$P$9,$B$1)/100)+1)*100,H910))</f>
        <v/>
      </c>
      <c r="T910" s="1" t="str" cm="1">
        <f t="array" ref="T910">IF(IF($E910&gt;Ficha!$R$1,"",I910)=0,"",IF($E910&gt;Ficha!$R$1,((_xll.ECONOMATICA(Estrategia!A921,"Return",$P$9,$B$1)/100)+1)*100,I910))</f>
        <v/>
      </c>
      <c r="U910" s="1" t="str" cm="1">
        <f t="array" ref="U910">IF(IF($E910&gt;Ficha!$R$1,"",J910)=0,"",IF($E910&gt;Ficha!$R$1,((_xll.ECONOMATICA($U$7,"Return",$P$9,$B$1)/100)+1)*100,J910))</f>
        <v/>
      </c>
      <c r="V910" s="1" t="str">
        <f>IF(IF($E$9&gt;Ficha!$R$1,"",K910)=0,"",IF($E$9&gt;Ficha!$R$1,"",K910))</f>
        <v/>
      </c>
    </row>
    <row r="911" spans="5:22" x14ac:dyDescent="0.3">
      <c r="E911" s="34"/>
      <c r="L911" s="30" t="str">
        <f t="shared" si="57"/>
        <v/>
      </c>
      <c r="M911" s="1" t="str">
        <f t="shared" si="58"/>
        <v/>
      </c>
      <c r="N911" s="1" t="str">
        <f t="shared" si="59"/>
        <v/>
      </c>
      <c r="O911" s="1" t="str">
        <f t="shared" si="60"/>
        <v/>
      </c>
      <c r="P911" s="34" t="str">
        <f>IF(IF(E911&gt;Ficha!$R$1,"",E911)=0,"",IF(E911&gt;Ficha!$R$1,Ficha!$R$1,E911))</f>
        <v/>
      </c>
      <c r="Q911" s="1" t="str" cm="1">
        <f t="array" ref="Q911">IF(IF($E911&gt;Ficha!$R$1,"",F911)=0,"",IF($E911&gt;Ficha!$R$1,((_xll.ECONOMATICA(Portafolios!$B$19,"Return",$P$9,$B$1)/100)+1)*100,F911))</f>
        <v/>
      </c>
      <c r="R911" s="1" t="str" cm="1">
        <f t="array" ref="R911">IF(IF($E911&gt;Ficha!$R$1,"",G911)=0,"",IF($E911&gt;Ficha!$R$1,((_xll.ECONOMATICA(Portafolios!$F$19,"Return",$P$9,$B$1)/100)+1)*100,G911))</f>
        <v/>
      </c>
      <c r="S911" s="1" t="str" cm="1">
        <f t="array" ref="S911">IF(IF($E911&gt;Ficha!$R$1,"",H911)=0,"",IF($E911&gt;Ficha!$R$1,((_xll.ECONOMATICA(Portafolios!$J$19,"Return",$P$9,$B$1)/100)+1)*100,H911))</f>
        <v/>
      </c>
      <c r="T911" s="1" t="str" cm="1">
        <f t="array" ref="T911">IF(IF($E911&gt;Ficha!$R$1,"",I911)=0,"",IF($E911&gt;Ficha!$R$1,((_xll.ECONOMATICA(Estrategia!A922,"Return",$P$9,$B$1)/100)+1)*100,I911))</f>
        <v/>
      </c>
      <c r="U911" s="1" t="str" cm="1">
        <f t="array" ref="U911">IF(IF($E911&gt;Ficha!$R$1,"",J911)=0,"",IF($E911&gt;Ficha!$R$1,((_xll.ECONOMATICA($U$7,"Return",$P$9,$B$1)/100)+1)*100,J911))</f>
        <v/>
      </c>
      <c r="V911" s="1" t="str">
        <f>IF(IF($E$9&gt;Ficha!$R$1,"",K911)=0,"",IF($E$9&gt;Ficha!$R$1,"",K911))</f>
        <v/>
      </c>
    </row>
    <row r="912" spans="5:22" x14ac:dyDescent="0.3">
      <c r="E912" s="34"/>
      <c r="L912" s="30" t="str">
        <f t="shared" si="57"/>
        <v/>
      </c>
      <c r="M912" s="1" t="str">
        <f t="shared" si="58"/>
        <v/>
      </c>
      <c r="N912" s="1" t="str">
        <f t="shared" si="59"/>
        <v/>
      </c>
      <c r="O912" s="1" t="str">
        <f t="shared" si="60"/>
        <v/>
      </c>
      <c r="P912" s="34" t="str">
        <f>IF(IF(E912&gt;Ficha!$R$1,"",E912)=0,"",IF(E912&gt;Ficha!$R$1,Ficha!$R$1,E912))</f>
        <v/>
      </c>
      <c r="Q912" s="1" t="str" cm="1">
        <f t="array" ref="Q912">IF(IF($E912&gt;Ficha!$R$1,"",F912)=0,"",IF($E912&gt;Ficha!$R$1,((_xll.ECONOMATICA(Portafolios!$B$19,"Return",$P$9,$B$1)/100)+1)*100,F912))</f>
        <v/>
      </c>
      <c r="R912" s="1" t="str" cm="1">
        <f t="array" ref="R912">IF(IF($E912&gt;Ficha!$R$1,"",G912)=0,"",IF($E912&gt;Ficha!$R$1,((_xll.ECONOMATICA(Portafolios!$F$19,"Return",$P$9,$B$1)/100)+1)*100,G912))</f>
        <v/>
      </c>
      <c r="S912" s="1" t="str" cm="1">
        <f t="array" ref="S912">IF(IF($E912&gt;Ficha!$R$1,"",H912)=0,"",IF($E912&gt;Ficha!$R$1,((_xll.ECONOMATICA(Portafolios!$J$19,"Return",$P$9,$B$1)/100)+1)*100,H912))</f>
        <v/>
      </c>
      <c r="T912" s="1" t="str" cm="1">
        <f t="array" ref="T912">IF(IF($E912&gt;Ficha!$R$1,"",I912)=0,"",IF($E912&gt;Ficha!$R$1,((_xll.ECONOMATICA(Estrategia!A923,"Return",$P$9,$B$1)/100)+1)*100,I912))</f>
        <v/>
      </c>
      <c r="U912" s="1" t="str" cm="1">
        <f t="array" ref="U912">IF(IF($E912&gt;Ficha!$R$1,"",J912)=0,"",IF($E912&gt;Ficha!$R$1,((_xll.ECONOMATICA($U$7,"Return",$P$9,$B$1)/100)+1)*100,J912))</f>
        <v/>
      </c>
      <c r="V912" s="1" t="str">
        <f>IF(IF($E$9&gt;Ficha!$R$1,"",K912)=0,"",IF($E$9&gt;Ficha!$R$1,"",K912))</f>
        <v/>
      </c>
    </row>
    <row r="913" spans="5:22" x14ac:dyDescent="0.3">
      <c r="E913" s="34"/>
      <c r="L913" s="30" t="str">
        <f t="shared" si="57"/>
        <v/>
      </c>
      <c r="M913" s="1" t="str">
        <f t="shared" si="58"/>
        <v/>
      </c>
      <c r="N913" s="1" t="str">
        <f t="shared" si="59"/>
        <v/>
      </c>
      <c r="O913" s="1" t="str">
        <f t="shared" si="60"/>
        <v/>
      </c>
      <c r="P913" s="34" t="str">
        <f>IF(IF(E913&gt;Ficha!$R$1,"",E913)=0,"",IF(E913&gt;Ficha!$R$1,Ficha!$R$1,E913))</f>
        <v/>
      </c>
      <c r="Q913" s="1" t="str" cm="1">
        <f t="array" ref="Q913">IF(IF($E913&gt;Ficha!$R$1,"",F913)=0,"",IF($E913&gt;Ficha!$R$1,((_xll.ECONOMATICA(Portafolios!$B$19,"Return",$P$9,$B$1)/100)+1)*100,F913))</f>
        <v/>
      </c>
      <c r="R913" s="1" t="str" cm="1">
        <f t="array" ref="R913">IF(IF($E913&gt;Ficha!$R$1,"",G913)=0,"",IF($E913&gt;Ficha!$R$1,((_xll.ECONOMATICA(Portafolios!$F$19,"Return",$P$9,$B$1)/100)+1)*100,G913))</f>
        <v/>
      </c>
      <c r="S913" s="1" t="str" cm="1">
        <f t="array" ref="S913">IF(IF($E913&gt;Ficha!$R$1,"",H913)=0,"",IF($E913&gt;Ficha!$R$1,((_xll.ECONOMATICA(Portafolios!$J$19,"Return",$P$9,$B$1)/100)+1)*100,H913))</f>
        <v/>
      </c>
      <c r="T913" s="1" t="str" cm="1">
        <f t="array" ref="T913">IF(IF($E913&gt;Ficha!$R$1,"",I913)=0,"",IF($E913&gt;Ficha!$R$1,((_xll.ECONOMATICA(Estrategia!A924,"Return",$P$9,$B$1)/100)+1)*100,I913))</f>
        <v/>
      </c>
      <c r="U913" s="1" t="str" cm="1">
        <f t="array" ref="U913">IF(IF($E913&gt;Ficha!$R$1,"",J913)=0,"",IF($E913&gt;Ficha!$R$1,((_xll.ECONOMATICA($U$7,"Return",$P$9,$B$1)/100)+1)*100,J913))</f>
        <v/>
      </c>
      <c r="V913" s="1" t="str">
        <f>IF(IF($E$9&gt;Ficha!$R$1,"",K913)=0,"",IF($E$9&gt;Ficha!$R$1,"",K913))</f>
        <v/>
      </c>
    </row>
    <row r="914" spans="5:22" x14ac:dyDescent="0.3">
      <c r="E914" s="34"/>
      <c r="L914" s="30" t="str">
        <f t="shared" si="57"/>
        <v/>
      </c>
      <c r="M914" s="1" t="str">
        <f t="shared" si="58"/>
        <v/>
      </c>
      <c r="N914" s="1" t="str">
        <f t="shared" si="59"/>
        <v/>
      </c>
      <c r="O914" s="1" t="str">
        <f t="shared" si="60"/>
        <v/>
      </c>
      <c r="P914" s="34" t="str">
        <f>IF(IF(E914&gt;Ficha!$R$1,"",E914)=0,"",IF(E914&gt;Ficha!$R$1,Ficha!$R$1,E914))</f>
        <v/>
      </c>
      <c r="Q914" s="1" t="str" cm="1">
        <f t="array" ref="Q914">IF(IF($E914&gt;Ficha!$R$1,"",F914)=0,"",IF($E914&gt;Ficha!$R$1,((_xll.ECONOMATICA(Portafolios!$B$19,"Return",$P$9,$B$1)/100)+1)*100,F914))</f>
        <v/>
      </c>
      <c r="R914" s="1" t="str" cm="1">
        <f t="array" ref="R914">IF(IF($E914&gt;Ficha!$R$1,"",G914)=0,"",IF($E914&gt;Ficha!$R$1,((_xll.ECONOMATICA(Portafolios!$F$19,"Return",$P$9,$B$1)/100)+1)*100,G914))</f>
        <v/>
      </c>
      <c r="S914" s="1" t="str" cm="1">
        <f t="array" ref="S914">IF(IF($E914&gt;Ficha!$R$1,"",H914)=0,"",IF($E914&gt;Ficha!$R$1,((_xll.ECONOMATICA(Portafolios!$J$19,"Return",$P$9,$B$1)/100)+1)*100,H914))</f>
        <v/>
      </c>
      <c r="T914" s="1" t="str" cm="1">
        <f t="array" ref="T914">IF(IF($E914&gt;Ficha!$R$1,"",I914)=0,"",IF($E914&gt;Ficha!$R$1,((_xll.ECONOMATICA(Estrategia!A925,"Return",$P$9,$B$1)/100)+1)*100,I914))</f>
        <v/>
      </c>
      <c r="U914" s="1" t="str" cm="1">
        <f t="array" ref="U914">IF(IF($E914&gt;Ficha!$R$1,"",J914)=0,"",IF($E914&gt;Ficha!$R$1,((_xll.ECONOMATICA($U$7,"Return",$P$9,$B$1)/100)+1)*100,J914))</f>
        <v/>
      </c>
      <c r="V914" s="1" t="str">
        <f>IF(IF($E$9&gt;Ficha!$R$1,"",K914)=0,"",IF($E$9&gt;Ficha!$R$1,"",K914))</f>
        <v/>
      </c>
    </row>
    <row r="915" spans="5:22" x14ac:dyDescent="0.3">
      <c r="E915" s="34"/>
      <c r="L915" s="30" t="str">
        <f t="shared" si="57"/>
        <v/>
      </c>
      <c r="M915" s="1" t="str">
        <f t="shared" si="58"/>
        <v/>
      </c>
      <c r="N915" s="1" t="str">
        <f t="shared" si="59"/>
        <v/>
      </c>
      <c r="O915" s="1" t="str">
        <f t="shared" si="60"/>
        <v/>
      </c>
      <c r="P915" s="34" t="str">
        <f>IF(IF(E915&gt;Ficha!$R$1,"",E915)=0,"",IF(E915&gt;Ficha!$R$1,Ficha!$R$1,E915))</f>
        <v/>
      </c>
      <c r="Q915" s="1" t="str" cm="1">
        <f t="array" ref="Q915">IF(IF($E915&gt;Ficha!$R$1,"",F915)=0,"",IF($E915&gt;Ficha!$R$1,((_xll.ECONOMATICA(Portafolios!$B$19,"Return",$P$9,$B$1)/100)+1)*100,F915))</f>
        <v/>
      </c>
      <c r="R915" s="1" t="str" cm="1">
        <f t="array" ref="R915">IF(IF($E915&gt;Ficha!$R$1,"",G915)=0,"",IF($E915&gt;Ficha!$R$1,((_xll.ECONOMATICA(Portafolios!$F$19,"Return",$P$9,$B$1)/100)+1)*100,G915))</f>
        <v/>
      </c>
      <c r="S915" s="1" t="str" cm="1">
        <f t="array" ref="S915">IF(IF($E915&gt;Ficha!$R$1,"",H915)=0,"",IF($E915&gt;Ficha!$R$1,((_xll.ECONOMATICA(Portafolios!$J$19,"Return",$P$9,$B$1)/100)+1)*100,H915))</f>
        <v/>
      </c>
      <c r="T915" s="1" t="str" cm="1">
        <f t="array" ref="T915">IF(IF($E915&gt;Ficha!$R$1,"",I915)=0,"",IF($E915&gt;Ficha!$R$1,((_xll.ECONOMATICA(Estrategia!A926,"Return",$P$9,$B$1)/100)+1)*100,I915))</f>
        <v/>
      </c>
      <c r="U915" s="1" t="str" cm="1">
        <f t="array" ref="U915">IF(IF($E915&gt;Ficha!$R$1,"",J915)=0,"",IF($E915&gt;Ficha!$R$1,((_xll.ECONOMATICA($U$7,"Return",$P$9,$B$1)/100)+1)*100,J915))</f>
        <v/>
      </c>
      <c r="V915" s="1" t="str">
        <f>IF(IF($E$9&gt;Ficha!$R$1,"",K915)=0,"",IF($E$9&gt;Ficha!$R$1,"",K915))</f>
        <v/>
      </c>
    </row>
    <row r="916" spans="5:22" x14ac:dyDescent="0.3">
      <c r="E916" s="34"/>
      <c r="L916" s="30" t="str">
        <f t="shared" si="57"/>
        <v/>
      </c>
      <c r="M916" s="1" t="str">
        <f t="shared" si="58"/>
        <v/>
      </c>
      <c r="N916" s="1" t="str">
        <f t="shared" si="59"/>
        <v/>
      </c>
      <c r="O916" s="1" t="str">
        <f t="shared" si="60"/>
        <v/>
      </c>
      <c r="P916" s="34" t="str">
        <f>IF(IF(E916&gt;Ficha!$R$1,"",E916)=0,"",IF(E916&gt;Ficha!$R$1,Ficha!$R$1,E916))</f>
        <v/>
      </c>
      <c r="Q916" s="1" t="str" cm="1">
        <f t="array" ref="Q916">IF(IF($E916&gt;Ficha!$R$1,"",F916)=0,"",IF($E916&gt;Ficha!$R$1,((_xll.ECONOMATICA(Portafolios!$B$19,"Return",$P$9,$B$1)/100)+1)*100,F916))</f>
        <v/>
      </c>
      <c r="R916" s="1" t="str" cm="1">
        <f t="array" ref="R916">IF(IF($E916&gt;Ficha!$R$1,"",G916)=0,"",IF($E916&gt;Ficha!$R$1,((_xll.ECONOMATICA(Portafolios!$F$19,"Return",$P$9,$B$1)/100)+1)*100,G916))</f>
        <v/>
      </c>
      <c r="S916" s="1" t="str" cm="1">
        <f t="array" ref="S916">IF(IF($E916&gt;Ficha!$R$1,"",H916)=0,"",IF($E916&gt;Ficha!$R$1,((_xll.ECONOMATICA(Portafolios!$J$19,"Return",$P$9,$B$1)/100)+1)*100,H916))</f>
        <v/>
      </c>
      <c r="T916" s="1" t="str" cm="1">
        <f t="array" ref="T916">IF(IF($E916&gt;Ficha!$R$1,"",I916)=0,"",IF($E916&gt;Ficha!$R$1,((_xll.ECONOMATICA(Estrategia!A927,"Return",$P$9,$B$1)/100)+1)*100,I916))</f>
        <v/>
      </c>
      <c r="U916" s="1" t="str" cm="1">
        <f t="array" ref="U916">IF(IF($E916&gt;Ficha!$R$1,"",J916)=0,"",IF($E916&gt;Ficha!$R$1,((_xll.ECONOMATICA($U$7,"Return",$P$9,$B$1)/100)+1)*100,J916))</f>
        <v/>
      </c>
      <c r="V916" s="1" t="str">
        <f>IF(IF($E$9&gt;Ficha!$R$1,"",K916)=0,"",IF($E$9&gt;Ficha!$R$1,"",K916))</f>
        <v/>
      </c>
    </row>
    <row r="917" spans="5:22" x14ac:dyDescent="0.3">
      <c r="E917" s="34"/>
      <c r="L917" s="30" t="str">
        <f t="shared" si="57"/>
        <v/>
      </c>
      <c r="M917" s="1" t="str">
        <f t="shared" si="58"/>
        <v/>
      </c>
      <c r="N917" s="1" t="str">
        <f t="shared" si="59"/>
        <v/>
      </c>
      <c r="O917" s="1" t="str">
        <f t="shared" si="60"/>
        <v/>
      </c>
      <c r="P917" s="34" t="str">
        <f>IF(IF(E917&gt;Ficha!$R$1,"",E917)=0,"",IF(E917&gt;Ficha!$R$1,Ficha!$R$1,E917))</f>
        <v/>
      </c>
      <c r="Q917" s="1" t="str" cm="1">
        <f t="array" ref="Q917">IF(IF($E917&gt;Ficha!$R$1,"",F917)=0,"",IF($E917&gt;Ficha!$R$1,((_xll.ECONOMATICA(Portafolios!$B$19,"Return",$P$9,$B$1)/100)+1)*100,F917))</f>
        <v/>
      </c>
      <c r="R917" s="1" t="str" cm="1">
        <f t="array" ref="R917">IF(IF($E917&gt;Ficha!$R$1,"",G917)=0,"",IF($E917&gt;Ficha!$R$1,((_xll.ECONOMATICA(Portafolios!$F$19,"Return",$P$9,$B$1)/100)+1)*100,G917))</f>
        <v/>
      </c>
      <c r="S917" s="1" t="str" cm="1">
        <f t="array" ref="S917">IF(IF($E917&gt;Ficha!$R$1,"",H917)=0,"",IF($E917&gt;Ficha!$R$1,((_xll.ECONOMATICA(Portafolios!$J$19,"Return",$P$9,$B$1)/100)+1)*100,H917))</f>
        <v/>
      </c>
      <c r="T917" s="1" t="str" cm="1">
        <f t="array" ref="T917">IF(IF($E917&gt;Ficha!$R$1,"",I917)=0,"",IF($E917&gt;Ficha!$R$1,((_xll.ECONOMATICA(Estrategia!A928,"Return",$P$9,$B$1)/100)+1)*100,I917))</f>
        <v/>
      </c>
      <c r="U917" s="1" t="str" cm="1">
        <f t="array" ref="U917">IF(IF($E917&gt;Ficha!$R$1,"",J917)=0,"",IF($E917&gt;Ficha!$R$1,((_xll.ECONOMATICA($U$7,"Return",$P$9,$B$1)/100)+1)*100,J917))</f>
        <v/>
      </c>
      <c r="V917" s="1" t="str">
        <f>IF(IF($E$9&gt;Ficha!$R$1,"",K917)=0,"",IF($E$9&gt;Ficha!$R$1,"",K917))</f>
        <v/>
      </c>
    </row>
    <row r="918" spans="5:22" x14ac:dyDescent="0.3">
      <c r="E918" s="34"/>
      <c r="L918" s="30" t="str">
        <f t="shared" ref="L918:L981" si="61">IF(E918="","",E918)</f>
        <v/>
      </c>
      <c r="M918" s="1" t="str">
        <f t="shared" ref="M918:M981" si="62">IF(F918="","",M917*(F918/F917)+$N$7)</f>
        <v/>
      </c>
      <c r="N918" s="1" t="str">
        <f t="shared" ref="N918:N981" si="63">IF(G918="","",N917*(G918/G917)+$N$7)</f>
        <v/>
      </c>
      <c r="O918" s="1" t="str">
        <f t="shared" ref="O918:O981" si="64">IF(H918="","",O917*(H918/H917)+$N$7)</f>
        <v/>
      </c>
      <c r="P918" s="34" t="str">
        <f>IF(IF(E918&gt;Ficha!$R$1,"",E918)=0,"",IF(E918&gt;Ficha!$R$1,Ficha!$R$1,E918))</f>
        <v/>
      </c>
      <c r="Q918" s="1" t="str" cm="1">
        <f t="array" ref="Q918">IF(IF($E918&gt;Ficha!$R$1,"",F918)=0,"",IF($E918&gt;Ficha!$R$1,((_xll.ECONOMATICA(Portafolios!$B$19,"Return",$P$9,$B$1)/100)+1)*100,F918))</f>
        <v/>
      </c>
      <c r="R918" s="1" t="str" cm="1">
        <f t="array" ref="R918">IF(IF($E918&gt;Ficha!$R$1,"",G918)=0,"",IF($E918&gt;Ficha!$R$1,((_xll.ECONOMATICA(Portafolios!$F$19,"Return",$P$9,$B$1)/100)+1)*100,G918))</f>
        <v/>
      </c>
      <c r="S918" s="1" t="str" cm="1">
        <f t="array" ref="S918">IF(IF($E918&gt;Ficha!$R$1,"",H918)=0,"",IF($E918&gt;Ficha!$R$1,((_xll.ECONOMATICA(Portafolios!$J$19,"Return",$P$9,$B$1)/100)+1)*100,H918))</f>
        <v/>
      </c>
      <c r="T918" s="1" t="str" cm="1">
        <f t="array" ref="T918">IF(IF($E918&gt;Ficha!$R$1,"",I918)=0,"",IF($E918&gt;Ficha!$R$1,((_xll.ECONOMATICA(Estrategia!A929,"Return",$P$9,$B$1)/100)+1)*100,I918))</f>
        <v/>
      </c>
      <c r="U918" s="1" t="str" cm="1">
        <f t="array" ref="U918">IF(IF($E918&gt;Ficha!$R$1,"",J918)=0,"",IF($E918&gt;Ficha!$R$1,((_xll.ECONOMATICA($U$7,"Return",$P$9,$B$1)/100)+1)*100,J918))</f>
        <v/>
      </c>
      <c r="V918" s="1" t="str">
        <f>IF(IF($E$9&gt;Ficha!$R$1,"",K918)=0,"",IF($E$9&gt;Ficha!$R$1,"",K918))</f>
        <v/>
      </c>
    </row>
    <row r="919" spans="5:22" x14ac:dyDescent="0.3">
      <c r="E919" s="34"/>
      <c r="L919" s="30" t="str">
        <f t="shared" si="61"/>
        <v/>
      </c>
      <c r="M919" s="1" t="str">
        <f t="shared" si="62"/>
        <v/>
      </c>
      <c r="N919" s="1" t="str">
        <f t="shared" si="63"/>
        <v/>
      </c>
      <c r="O919" s="1" t="str">
        <f t="shared" si="64"/>
        <v/>
      </c>
      <c r="P919" s="34" t="str">
        <f>IF(IF(E919&gt;Ficha!$R$1,"",E919)=0,"",IF(E919&gt;Ficha!$R$1,Ficha!$R$1,E919))</f>
        <v/>
      </c>
      <c r="Q919" s="1" t="str" cm="1">
        <f t="array" ref="Q919">IF(IF($E919&gt;Ficha!$R$1,"",F919)=0,"",IF($E919&gt;Ficha!$R$1,((_xll.ECONOMATICA(Portafolios!$B$19,"Return",$P$9,$B$1)/100)+1)*100,F919))</f>
        <v/>
      </c>
      <c r="R919" s="1" t="str" cm="1">
        <f t="array" ref="R919">IF(IF($E919&gt;Ficha!$R$1,"",G919)=0,"",IF($E919&gt;Ficha!$R$1,((_xll.ECONOMATICA(Portafolios!$F$19,"Return",$P$9,$B$1)/100)+1)*100,G919))</f>
        <v/>
      </c>
      <c r="S919" s="1" t="str" cm="1">
        <f t="array" ref="S919">IF(IF($E919&gt;Ficha!$R$1,"",H919)=0,"",IF($E919&gt;Ficha!$R$1,((_xll.ECONOMATICA(Portafolios!$J$19,"Return",$P$9,$B$1)/100)+1)*100,H919))</f>
        <v/>
      </c>
      <c r="T919" s="1" t="str" cm="1">
        <f t="array" ref="T919">IF(IF($E919&gt;Ficha!$R$1,"",I919)=0,"",IF($E919&gt;Ficha!$R$1,((_xll.ECONOMATICA(Estrategia!A930,"Return",$P$9,$B$1)/100)+1)*100,I919))</f>
        <v/>
      </c>
      <c r="U919" s="1" t="str" cm="1">
        <f t="array" ref="U919">IF(IF($E919&gt;Ficha!$R$1,"",J919)=0,"",IF($E919&gt;Ficha!$R$1,((_xll.ECONOMATICA($U$7,"Return",$P$9,$B$1)/100)+1)*100,J919))</f>
        <v/>
      </c>
      <c r="V919" s="1" t="str">
        <f>IF(IF($E$9&gt;Ficha!$R$1,"",K919)=0,"",IF($E$9&gt;Ficha!$R$1,"",K919))</f>
        <v/>
      </c>
    </row>
    <row r="920" spans="5:22" x14ac:dyDescent="0.3">
      <c r="E920" s="34"/>
      <c r="L920" s="30" t="str">
        <f t="shared" si="61"/>
        <v/>
      </c>
      <c r="M920" s="1" t="str">
        <f t="shared" si="62"/>
        <v/>
      </c>
      <c r="N920" s="1" t="str">
        <f t="shared" si="63"/>
        <v/>
      </c>
      <c r="O920" s="1" t="str">
        <f t="shared" si="64"/>
        <v/>
      </c>
      <c r="P920" s="34" t="str">
        <f>IF(IF(E920&gt;Ficha!$R$1,"",E920)=0,"",IF(E920&gt;Ficha!$R$1,Ficha!$R$1,E920))</f>
        <v/>
      </c>
      <c r="Q920" s="1" t="str" cm="1">
        <f t="array" ref="Q920">IF(IF($E920&gt;Ficha!$R$1,"",F920)=0,"",IF($E920&gt;Ficha!$R$1,((_xll.ECONOMATICA(Portafolios!$B$19,"Return",$P$9,$B$1)/100)+1)*100,F920))</f>
        <v/>
      </c>
      <c r="R920" s="1" t="str" cm="1">
        <f t="array" ref="R920">IF(IF($E920&gt;Ficha!$R$1,"",G920)=0,"",IF($E920&gt;Ficha!$R$1,((_xll.ECONOMATICA(Portafolios!$F$19,"Return",$P$9,$B$1)/100)+1)*100,G920))</f>
        <v/>
      </c>
      <c r="S920" s="1" t="str" cm="1">
        <f t="array" ref="S920">IF(IF($E920&gt;Ficha!$R$1,"",H920)=0,"",IF($E920&gt;Ficha!$R$1,((_xll.ECONOMATICA(Portafolios!$J$19,"Return",$P$9,$B$1)/100)+1)*100,H920))</f>
        <v/>
      </c>
      <c r="T920" s="1" t="str" cm="1">
        <f t="array" ref="T920">IF(IF($E920&gt;Ficha!$R$1,"",I920)=0,"",IF($E920&gt;Ficha!$R$1,((_xll.ECONOMATICA(Estrategia!A931,"Return",$P$9,$B$1)/100)+1)*100,I920))</f>
        <v/>
      </c>
      <c r="U920" s="1" t="str" cm="1">
        <f t="array" ref="U920">IF(IF($E920&gt;Ficha!$R$1,"",J920)=0,"",IF($E920&gt;Ficha!$R$1,((_xll.ECONOMATICA($U$7,"Return",$P$9,$B$1)/100)+1)*100,J920))</f>
        <v/>
      </c>
      <c r="V920" s="1" t="str">
        <f>IF(IF($E$9&gt;Ficha!$R$1,"",K920)=0,"",IF($E$9&gt;Ficha!$R$1,"",K920))</f>
        <v/>
      </c>
    </row>
    <row r="921" spans="5:22" x14ac:dyDescent="0.3">
      <c r="E921" s="34"/>
      <c r="L921" s="30" t="str">
        <f t="shared" si="61"/>
        <v/>
      </c>
      <c r="M921" s="1" t="str">
        <f t="shared" si="62"/>
        <v/>
      </c>
      <c r="N921" s="1" t="str">
        <f t="shared" si="63"/>
        <v/>
      </c>
      <c r="O921" s="1" t="str">
        <f t="shared" si="64"/>
        <v/>
      </c>
      <c r="P921" s="34" t="str">
        <f>IF(IF(E921&gt;Ficha!$R$1,"",E921)=0,"",IF(E921&gt;Ficha!$R$1,Ficha!$R$1,E921))</f>
        <v/>
      </c>
      <c r="Q921" s="1" t="str" cm="1">
        <f t="array" ref="Q921">IF(IF($E921&gt;Ficha!$R$1,"",F921)=0,"",IF($E921&gt;Ficha!$R$1,((_xll.ECONOMATICA(Portafolios!$B$19,"Return",$P$9,$B$1)/100)+1)*100,F921))</f>
        <v/>
      </c>
      <c r="R921" s="1" t="str" cm="1">
        <f t="array" ref="R921">IF(IF($E921&gt;Ficha!$R$1,"",G921)=0,"",IF($E921&gt;Ficha!$R$1,((_xll.ECONOMATICA(Portafolios!$F$19,"Return",$P$9,$B$1)/100)+1)*100,G921))</f>
        <v/>
      </c>
      <c r="S921" s="1" t="str" cm="1">
        <f t="array" ref="S921">IF(IF($E921&gt;Ficha!$R$1,"",H921)=0,"",IF($E921&gt;Ficha!$R$1,((_xll.ECONOMATICA(Portafolios!$J$19,"Return",$P$9,$B$1)/100)+1)*100,H921))</f>
        <v/>
      </c>
      <c r="T921" s="1" t="str" cm="1">
        <f t="array" ref="T921">IF(IF($E921&gt;Ficha!$R$1,"",I921)=0,"",IF($E921&gt;Ficha!$R$1,((_xll.ECONOMATICA(Estrategia!A932,"Return",$P$9,$B$1)/100)+1)*100,I921))</f>
        <v/>
      </c>
      <c r="U921" s="1" t="str" cm="1">
        <f t="array" ref="U921">IF(IF($E921&gt;Ficha!$R$1,"",J921)=0,"",IF($E921&gt;Ficha!$R$1,((_xll.ECONOMATICA($U$7,"Return",$P$9,$B$1)/100)+1)*100,J921))</f>
        <v/>
      </c>
      <c r="V921" s="1" t="str">
        <f>IF(IF($E$9&gt;Ficha!$R$1,"",K921)=0,"",IF($E$9&gt;Ficha!$R$1,"",K921))</f>
        <v/>
      </c>
    </row>
    <row r="922" spans="5:22" x14ac:dyDescent="0.3">
      <c r="E922" s="34"/>
      <c r="L922" s="30" t="str">
        <f t="shared" si="61"/>
        <v/>
      </c>
      <c r="M922" s="1" t="str">
        <f t="shared" si="62"/>
        <v/>
      </c>
      <c r="N922" s="1" t="str">
        <f t="shared" si="63"/>
        <v/>
      </c>
      <c r="O922" s="1" t="str">
        <f t="shared" si="64"/>
        <v/>
      </c>
      <c r="P922" s="34" t="str">
        <f>IF(IF(E922&gt;Ficha!$R$1,"",E922)=0,"",IF(E922&gt;Ficha!$R$1,Ficha!$R$1,E922))</f>
        <v/>
      </c>
      <c r="Q922" s="1" t="str" cm="1">
        <f t="array" ref="Q922">IF(IF($E922&gt;Ficha!$R$1,"",F922)=0,"",IF($E922&gt;Ficha!$R$1,((_xll.ECONOMATICA(Portafolios!$B$19,"Return",$P$9,$B$1)/100)+1)*100,F922))</f>
        <v/>
      </c>
      <c r="R922" s="1" t="str" cm="1">
        <f t="array" ref="R922">IF(IF($E922&gt;Ficha!$R$1,"",G922)=0,"",IF($E922&gt;Ficha!$R$1,((_xll.ECONOMATICA(Portafolios!$F$19,"Return",$P$9,$B$1)/100)+1)*100,G922))</f>
        <v/>
      </c>
      <c r="S922" s="1" t="str" cm="1">
        <f t="array" ref="S922">IF(IF($E922&gt;Ficha!$R$1,"",H922)=0,"",IF($E922&gt;Ficha!$R$1,((_xll.ECONOMATICA(Portafolios!$J$19,"Return",$P$9,$B$1)/100)+1)*100,H922))</f>
        <v/>
      </c>
      <c r="T922" s="1" t="str" cm="1">
        <f t="array" ref="T922">IF(IF($E922&gt;Ficha!$R$1,"",I922)=0,"",IF($E922&gt;Ficha!$R$1,((_xll.ECONOMATICA(Estrategia!A933,"Return",$P$9,$B$1)/100)+1)*100,I922))</f>
        <v/>
      </c>
      <c r="U922" s="1" t="str" cm="1">
        <f t="array" ref="U922">IF(IF($E922&gt;Ficha!$R$1,"",J922)=0,"",IF($E922&gt;Ficha!$R$1,((_xll.ECONOMATICA($U$7,"Return",$P$9,$B$1)/100)+1)*100,J922))</f>
        <v/>
      </c>
      <c r="V922" s="1" t="str">
        <f>IF(IF($E$9&gt;Ficha!$R$1,"",K922)=0,"",IF($E$9&gt;Ficha!$R$1,"",K922))</f>
        <v/>
      </c>
    </row>
    <row r="923" spans="5:22" x14ac:dyDescent="0.3">
      <c r="E923" s="34"/>
      <c r="L923" s="30" t="str">
        <f t="shared" si="61"/>
        <v/>
      </c>
      <c r="M923" s="1" t="str">
        <f t="shared" si="62"/>
        <v/>
      </c>
      <c r="N923" s="1" t="str">
        <f t="shared" si="63"/>
        <v/>
      </c>
      <c r="O923" s="1" t="str">
        <f t="shared" si="64"/>
        <v/>
      </c>
      <c r="P923" s="34" t="str">
        <f>IF(IF(E923&gt;Ficha!$R$1,"",E923)=0,"",IF(E923&gt;Ficha!$R$1,Ficha!$R$1,E923))</f>
        <v/>
      </c>
      <c r="Q923" s="1" t="str" cm="1">
        <f t="array" ref="Q923">IF(IF($E923&gt;Ficha!$R$1,"",F923)=0,"",IF($E923&gt;Ficha!$R$1,((_xll.ECONOMATICA(Portafolios!$B$19,"Return",$P$9,$B$1)/100)+1)*100,F923))</f>
        <v/>
      </c>
      <c r="R923" s="1" t="str" cm="1">
        <f t="array" ref="R923">IF(IF($E923&gt;Ficha!$R$1,"",G923)=0,"",IF($E923&gt;Ficha!$R$1,((_xll.ECONOMATICA(Portafolios!$F$19,"Return",$P$9,$B$1)/100)+1)*100,G923))</f>
        <v/>
      </c>
      <c r="S923" s="1" t="str" cm="1">
        <f t="array" ref="S923">IF(IF($E923&gt;Ficha!$R$1,"",H923)=0,"",IF($E923&gt;Ficha!$R$1,((_xll.ECONOMATICA(Portafolios!$J$19,"Return",$P$9,$B$1)/100)+1)*100,H923))</f>
        <v/>
      </c>
      <c r="T923" s="1" t="str" cm="1">
        <f t="array" ref="T923">IF(IF($E923&gt;Ficha!$R$1,"",I923)=0,"",IF($E923&gt;Ficha!$R$1,((_xll.ECONOMATICA(Estrategia!A934,"Return",$P$9,$B$1)/100)+1)*100,I923))</f>
        <v/>
      </c>
      <c r="U923" s="1" t="str" cm="1">
        <f t="array" ref="U923">IF(IF($E923&gt;Ficha!$R$1,"",J923)=0,"",IF($E923&gt;Ficha!$R$1,((_xll.ECONOMATICA($U$7,"Return",$P$9,$B$1)/100)+1)*100,J923))</f>
        <v/>
      </c>
      <c r="V923" s="1" t="str">
        <f>IF(IF($E$9&gt;Ficha!$R$1,"",K923)=0,"",IF($E$9&gt;Ficha!$R$1,"",K923))</f>
        <v/>
      </c>
    </row>
    <row r="924" spans="5:22" x14ac:dyDescent="0.3">
      <c r="E924" s="34"/>
      <c r="L924" s="30" t="str">
        <f t="shared" si="61"/>
        <v/>
      </c>
      <c r="M924" s="1" t="str">
        <f t="shared" si="62"/>
        <v/>
      </c>
      <c r="N924" s="1" t="str">
        <f t="shared" si="63"/>
        <v/>
      </c>
      <c r="O924" s="1" t="str">
        <f t="shared" si="64"/>
        <v/>
      </c>
      <c r="P924" s="34" t="str">
        <f>IF(IF(E924&gt;Ficha!$R$1,"",E924)=0,"",IF(E924&gt;Ficha!$R$1,Ficha!$R$1,E924))</f>
        <v/>
      </c>
      <c r="Q924" s="1" t="str" cm="1">
        <f t="array" ref="Q924">IF(IF($E924&gt;Ficha!$R$1,"",F924)=0,"",IF($E924&gt;Ficha!$R$1,((_xll.ECONOMATICA(Portafolios!$B$19,"Return",$P$9,$B$1)/100)+1)*100,F924))</f>
        <v/>
      </c>
      <c r="R924" s="1" t="str" cm="1">
        <f t="array" ref="R924">IF(IF($E924&gt;Ficha!$R$1,"",G924)=0,"",IF($E924&gt;Ficha!$R$1,((_xll.ECONOMATICA(Portafolios!$F$19,"Return",$P$9,$B$1)/100)+1)*100,G924))</f>
        <v/>
      </c>
      <c r="S924" s="1" t="str" cm="1">
        <f t="array" ref="S924">IF(IF($E924&gt;Ficha!$R$1,"",H924)=0,"",IF($E924&gt;Ficha!$R$1,((_xll.ECONOMATICA(Portafolios!$J$19,"Return",$P$9,$B$1)/100)+1)*100,H924))</f>
        <v/>
      </c>
      <c r="T924" s="1" t="str" cm="1">
        <f t="array" ref="T924">IF(IF($E924&gt;Ficha!$R$1,"",I924)=0,"",IF($E924&gt;Ficha!$R$1,((_xll.ECONOMATICA(Estrategia!A935,"Return",$P$9,$B$1)/100)+1)*100,I924))</f>
        <v/>
      </c>
      <c r="U924" s="1" t="str" cm="1">
        <f t="array" ref="U924">IF(IF($E924&gt;Ficha!$R$1,"",J924)=0,"",IF($E924&gt;Ficha!$R$1,((_xll.ECONOMATICA($U$7,"Return",$P$9,$B$1)/100)+1)*100,J924))</f>
        <v/>
      </c>
      <c r="V924" s="1" t="str">
        <f>IF(IF($E$9&gt;Ficha!$R$1,"",K924)=0,"",IF($E$9&gt;Ficha!$R$1,"",K924))</f>
        <v/>
      </c>
    </row>
    <row r="925" spans="5:22" x14ac:dyDescent="0.3">
      <c r="E925" s="34"/>
      <c r="L925" s="30" t="str">
        <f t="shared" si="61"/>
        <v/>
      </c>
      <c r="M925" s="1" t="str">
        <f t="shared" si="62"/>
        <v/>
      </c>
      <c r="N925" s="1" t="str">
        <f t="shared" si="63"/>
        <v/>
      </c>
      <c r="O925" s="1" t="str">
        <f t="shared" si="64"/>
        <v/>
      </c>
      <c r="P925" s="34" t="str">
        <f>IF(IF(E925&gt;Ficha!$R$1,"",E925)=0,"",IF(E925&gt;Ficha!$R$1,Ficha!$R$1,E925))</f>
        <v/>
      </c>
      <c r="Q925" s="1" t="str" cm="1">
        <f t="array" ref="Q925">IF(IF($E925&gt;Ficha!$R$1,"",F925)=0,"",IF($E925&gt;Ficha!$R$1,((_xll.ECONOMATICA(Portafolios!$B$19,"Return",$P$9,$B$1)/100)+1)*100,F925))</f>
        <v/>
      </c>
      <c r="R925" s="1" t="str" cm="1">
        <f t="array" ref="R925">IF(IF($E925&gt;Ficha!$R$1,"",G925)=0,"",IF($E925&gt;Ficha!$R$1,((_xll.ECONOMATICA(Portafolios!$F$19,"Return",$P$9,$B$1)/100)+1)*100,G925))</f>
        <v/>
      </c>
      <c r="S925" s="1" t="str" cm="1">
        <f t="array" ref="S925">IF(IF($E925&gt;Ficha!$R$1,"",H925)=0,"",IF($E925&gt;Ficha!$R$1,((_xll.ECONOMATICA(Portafolios!$J$19,"Return",$P$9,$B$1)/100)+1)*100,H925))</f>
        <v/>
      </c>
      <c r="T925" s="1" t="str" cm="1">
        <f t="array" ref="T925">IF(IF($E925&gt;Ficha!$R$1,"",I925)=0,"",IF($E925&gt;Ficha!$R$1,((_xll.ECONOMATICA(Estrategia!A936,"Return",$P$9,$B$1)/100)+1)*100,I925))</f>
        <v/>
      </c>
      <c r="U925" s="1" t="str" cm="1">
        <f t="array" ref="U925">IF(IF($E925&gt;Ficha!$R$1,"",J925)=0,"",IF($E925&gt;Ficha!$R$1,((_xll.ECONOMATICA($U$7,"Return",$P$9,$B$1)/100)+1)*100,J925))</f>
        <v/>
      </c>
      <c r="V925" s="1" t="str">
        <f>IF(IF($E$9&gt;Ficha!$R$1,"",K925)=0,"",IF($E$9&gt;Ficha!$R$1,"",K925))</f>
        <v/>
      </c>
    </row>
    <row r="926" spans="5:22" x14ac:dyDescent="0.3">
      <c r="E926" s="34"/>
      <c r="L926" s="30" t="str">
        <f t="shared" si="61"/>
        <v/>
      </c>
      <c r="M926" s="1" t="str">
        <f t="shared" si="62"/>
        <v/>
      </c>
      <c r="N926" s="1" t="str">
        <f t="shared" si="63"/>
        <v/>
      </c>
      <c r="O926" s="1" t="str">
        <f t="shared" si="64"/>
        <v/>
      </c>
      <c r="P926" s="34" t="str">
        <f>IF(IF(E926&gt;Ficha!$R$1,"",E926)=0,"",IF(E926&gt;Ficha!$R$1,Ficha!$R$1,E926))</f>
        <v/>
      </c>
      <c r="Q926" s="1" t="str" cm="1">
        <f t="array" ref="Q926">IF(IF($E926&gt;Ficha!$R$1,"",F926)=0,"",IF($E926&gt;Ficha!$R$1,((_xll.ECONOMATICA(Portafolios!$B$19,"Return",$P$9,$B$1)/100)+1)*100,F926))</f>
        <v/>
      </c>
      <c r="R926" s="1" t="str" cm="1">
        <f t="array" ref="R926">IF(IF($E926&gt;Ficha!$R$1,"",G926)=0,"",IF($E926&gt;Ficha!$R$1,((_xll.ECONOMATICA(Portafolios!$F$19,"Return",$P$9,$B$1)/100)+1)*100,G926))</f>
        <v/>
      </c>
      <c r="S926" s="1" t="str" cm="1">
        <f t="array" ref="S926">IF(IF($E926&gt;Ficha!$R$1,"",H926)=0,"",IF($E926&gt;Ficha!$R$1,((_xll.ECONOMATICA(Portafolios!$J$19,"Return",$P$9,$B$1)/100)+1)*100,H926))</f>
        <v/>
      </c>
      <c r="T926" s="1" t="str" cm="1">
        <f t="array" ref="T926">IF(IF($E926&gt;Ficha!$R$1,"",I926)=0,"",IF($E926&gt;Ficha!$R$1,((_xll.ECONOMATICA(Estrategia!A937,"Return",$P$9,$B$1)/100)+1)*100,I926))</f>
        <v/>
      </c>
      <c r="U926" s="1" t="str" cm="1">
        <f t="array" ref="U926">IF(IF($E926&gt;Ficha!$R$1,"",J926)=0,"",IF($E926&gt;Ficha!$R$1,((_xll.ECONOMATICA($U$7,"Return",$P$9,$B$1)/100)+1)*100,J926))</f>
        <v/>
      </c>
      <c r="V926" s="1" t="str">
        <f>IF(IF($E$9&gt;Ficha!$R$1,"",K926)=0,"",IF($E$9&gt;Ficha!$R$1,"",K926))</f>
        <v/>
      </c>
    </row>
    <row r="927" spans="5:22" x14ac:dyDescent="0.3">
      <c r="E927" s="34"/>
      <c r="L927" s="30" t="str">
        <f t="shared" si="61"/>
        <v/>
      </c>
      <c r="M927" s="1" t="str">
        <f t="shared" si="62"/>
        <v/>
      </c>
      <c r="N927" s="1" t="str">
        <f t="shared" si="63"/>
        <v/>
      </c>
      <c r="O927" s="1" t="str">
        <f t="shared" si="64"/>
        <v/>
      </c>
      <c r="P927" s="34" t="str">
        <f>IF(IF(E927&gt;Ficha!$R$1,"",E927)=0,"",IF(E927&gt;Ficha!$R$1,Ficha!$R$1,E927))</f>
        <v/>
      </c>
      <c r="Q927" s="1" t="str" cm="1">
        <f t="array" ref="Q927">IF(IF($E927&gt;Ficha!$R$1,"",F927)=0,"",IF($E927&gt;Ficha!$R$1,((_xll.ECONOMATICA(Portafolios!$B$19,"Return",$P$9,$B$1)/100)+1)*100,F927))</f>
        <v/>
      </c>
      <c r="R927" s="1" t="str" cm="1">
        <f t="array" ref="R927">IF(IF($E927&gt;Ficha!$R$1,"",G927)=0,"",IF($E927&gt;Ficha!$R$1,((_xll.ECONOMATICA(Portafolios!$F$19,"Return",$P$9,$B$1)/100)+1)*100,G927))</f>
        <v/>
      </c>
      <c r="S927" s="1" t="str" cm="1">
        <f t="array" ref="S927">IF(IF($E927&gt;Ficha!$R$1,"",H927)=0,"",IF($E927&gt;Ficha!$R$1,((_xll.ECONOMATICA(Portafolios!$J$19,"Return",$P$9,$B$1)/100)+1)*100,H927))</f>
        <v/>
      </c>
      <c r="T927" s="1" t="str" cm="1">
        <f t="array" ref="T927">IF(IF($E927&gt;Ficha!$R$1,"",I927)=0,"",IF($E927&gt;Ficha!$R$1,((_xll.ECONOMATICA(Estrategia!A938,"Return",$P$9,$B$1)/100)+1)*100,I927))</f>
        <v/>
      </c>
      <c r="U927" s="1" t="str" cm="1">
        <f t="array" ref="U927">IF(IF($E927&gt;Ficha!$R$1,"",J927)=0,"",IF($E927&gt;Ficha!$R$1,((_xll.ECONOMATICA($U$7,"Return",$P$9,$B$1)/100)+1)*100,J927))</f>
        <v/>
      </c>
      <c r="V927" s="1" t="str">
        <f>IF(IF($E$9&gt;Ficha!$R$1,"",K927)=0,"",IF($E$9&gt;Ficha!$R$1,"",K927))</f>
        <v/>
      </c>
    </row>
    <row r="928" spans="5:22" x14ac:dyDescent="0.3">
      <c r="E928" s="34"/>
      <c r="L928" s="30" t="str">
        <f t="shared" si="61"/>
        <v/>
      </c>
      <c r="M928" s="1" t="str">
        <f t="shared" si="62"/>
        <v/>
      </c>
      <c r="N928" s="1" t="str">
        <f t="shared" si="63"/>
        <v/>
      </c>
      <c r="O928" s="1" t="str">
        <f t="shared" si="64"/>
        <v/>
      </c>
      <c r="P928" s="34" t="str">
        <f>IF(IF(E928&gt;Ficha!$R$1,"",E928)=0,"",IF(E928&gt;Ficha!$R$1,Ficha!$R$1,E928))</f>
        <v/>
      </c>
      <c r="Q928" s="1" t="str" cm="1">
        <f t="array" ref="Q928">IF(IF($E928&gt;Ficha!$R$1,"",F928)=0,"",IF($E928&gt;Ficha!$R$1,((_xll.ECONOMATICA(Portafolios!$B$19,"Return",$P$9,$B$1)/100)+1)*100,F928))</f>
        <v/>
      </c>
      <c r="R928" s="1" t="str" cm="1">
        <f t="array" ref="R928">IF(IF($E928&gt;Ficha!$R$1,"",G928)=0,"",IF($E928&gt;Ficha!$R$1,((_xll.ECONOMATICA(Portafolios!$F$19,"Return",$P$9,$B$1)/100)+1)*100,G928))</f>
        <v/>
      </c>
      <c r="S928" s="1" t="str" cm="1">
        <f t="array" ref="S928">IF(IF($E928&gt;Ficha!$R$1,"",H928)=0,"",IF($E928&gt;Ficha!$R$1,((_xll.ECONOMATICA(Portafolios!$J$19,"Return",$P$9,$B$1)/100)+1)*100,H928))</f>
        <v/>
      </c>
      <c r="T928" s="1" t="str" cm="1">
        <f t="array" ref="T928">IF(IF($E928&gt;Ficha!$R$1,"",I928)=0,"",IF($E928&gt;Ficha!$R$1,((_xll.ECONOMATICA(Estrategia!A939,"Return",$P$9,$B$1)/100)+1)*100,I928))</f>
        <v/>
      </c>
      <c r="U928" s="1" t="str" cm="1">
        <f t="array" ref="U928">IF(IF($E928&gt;Ficha!$R$1,"",J928)=0,"",IF($E928&gt;Ficha!$R$1,((_xll.ECONOMATICA($U$7,"Return",$P$9,$B$1)/100)+1)*100,J928))</f>
        <v/>
      </c>
      <c r="V928" s="1" t="str">
        <f>IF(IF($E$9&gt;Ficha!$R$1,"",K928)=0,"",IF($E$9&gt;Ficha!$R$1,"",K928))</f>
        <v/>
      </c>
    </row>
    <row r="929" spans="5:22" x14ac:dyDescent="0.3">
      <c r="E929" s="34"/>
      <c r="L929" s="30" t="str">
        <f t="shared" si="61"/>
        <v/>
      </c>
      <c r="M929" s="1" t="str">
        <f t="shared" si="62"/>
        <v/>
      </c>
      <c r="N929" s="1" t="str">
        <f t="shared" si="63"/>
        <v/>
      </c>
      <c r="O929" s="1" t="str">
        <f t="shared" si="64"/>
        <v/>
      </c>
      <c r="P929" s="34" t="str">
        <f>IF(IF(E929&gt;Ficha!$R$1,"",E929)=0,"",IF(E929&gt;Ficha!$R$1,Ficha!$R$1,E929))</f>
        <v/>
      </c>
      <c r="Q929" s="1" t="str" cm="1">
        <f t="array" ref="Q929">IF(IF($E929&gt;Ficha!$R$1,"",F929)=0,"",IF($E929&gt;Ficha!$R$1,((_xll.ECONOMATICA(Portafolios!$B$19,"Return",$P$9,$B$1)/100)+1)*100,F929))</f>
        <v/>
      </c>
      <c r="R929" s="1" t="str" cm="1">
        <f t="array" ref="R929">IF(IF($E929&gt;Ficha!$R$1,"",G929)=0,"",IF($E929&gt;Ficha!$R$1,((_xll.ECONOMATICA(Portafolios!$F$19,"Return",$P$9,$B$1)/100)+1)*100,G929))</f>
        <v/>
      </c>
      <c r="S929" s="1" t="str" cm="1">
        <f t="array" ref="S929">IF(IF($E929&gt;Ficha!$R$1,"",H929)=0,"",IF($E929&gt;Ficha!$R$1,((_xll.ECONOMATICA(Portafolios!$J$19,"Return",$P$9,$B$1)/100)+1)*100,H929))</f>
        <v/>
      </c>
      <c r="T929" s="1" t="str" cm="1">
        <f t="array" ref="T929">IF(IF($E929&gt;Ficha!$R$1,"",I929)=0,"",IF($E929&gt;Ficha!$R$1,((_xll.ECONOMATICA(Estrategia!A940,"Return",$P$9,$B$1)/100)+1)*100,I929))</f>
        <v/>
      </c>
      <c r="U929" s="1" t="str" cm="1">
        <f t="array" ref="U929">IF(IF($E929&gt;Ficha!$R$1,"",J929)=0,"",IF($E929&gt;Ficha!$R$1,((_xll.ECONOMATICA($U$7,"Return",$P$9,$B$1)/100)+1)*100,J929))</f>
        <v/>
      </c>
      <c r="V929" s="1" t="str">
        <f>IF(IF($E$9&gt;Ficha!$R$1,"",K929)=0,"",IF($E$9&gt;Ficha!$R$1,"",K929))</f>
        <v/>
      </c>
    </row>
    <row r="930" spans="5:22" x14ac:dyDescent="0.3">
      <c r="E930" s="34"/>
      <c r="L930" s="30" t="str">
        <f t="shared" si="61"/>
        <v/>
      </c>
      <c r="M930" s="1" t="str">
        <f t="shared" si="62"/>
        <v/>
      </c>
      <c r="N930" s="1" t="str">
        <f t="shared" si="63"/>
        <v/>
      </c>
      <c r="O930" s="1" t="str">
        <f t="shared" si="64"/>
        <v/>
      </c>
      <c r="P930" s="34" t="str">
        <f>IF(IF(E930&gt;Ficha!$R$1,"",E930)=0,"",IF(E930&gt;Ficha!$R$1,Ficha!$R$1,E930))</f>
        <v/>
      </c>
      <c r="Q930" s="1" t="str" cm="1">
        <f t="array" ref="Q930">IF(IF($E930&gt;Ficha!$R$1,"",F930)=0,"",IF($E930&gt;Ficha!$R$1,((_xll.ECONOMATICA(Portafolios!$B$19,"Return",$P$9,$B$1)/100)+1)*100,F930))</f>
        <v/>
      </c>
      <c r="R930" s="1" t="str" cm="1">
        <f t="array" ref="R930">IF(IF($E930&gt;Ficha!$R$1,"",G930)=0,"",IF($E930&gt;Ficha!$R$1,((_xll.ECONOMATICA(Portafolios!$F$19,"Return",$P$9,$B$1)/100)+1)*100,G930))</f>
        <v/>
      </c>
      <c r="S930" s="1" t="str" cm="1">
        <f t="array" ref="S930">IF(IF($E930&gt;Ficha!$R$1,"",H930)=0,"",IF($E930&gt;Ficha!$R$1,((_xll.ECONOMATICA(Portafolios!$J$19,"Return",$P$9,$B$1)/100)+1)*100,H930))</f>
        <v/>
      </c>
      <c r="T930" s="1" t="str" cm="1">
        <f t="array" ref="T930">IF(IF($E930&gt;Ficha!$R$1,"",I930)=0,"",IF($E930&gt;Ficha!$R$1,((_xll.ECONOMATICA(Estrategia!A941,"Return",$P$9,$B$1)/100)+1)*100,I930))</f>
        <v/>
      </c>
      <c r="U930" s="1" t="str" cm="1">
        <f t="array" ref="U930">IF(IF($E930&gt;Ficha!$R$1,"",J930)=0,"",IF($E930&gt;Ficha!$R$1,((_xll.ECONOMATICA($U$7,"Return",$P$9,$B$1)/100)+1)*100,J930))</f>
        <v/>
      </c>
      <c r="V930" s="1" t="str">
        <f>IF(IF($E$9&gt;Ficha!$R$1,"",K930)=0,"",IF($E$9&gt;Ficha!$R$1,"",K930))</f>
        <v/>
      </c>
    </row>
    <row r="931" spans="5:22" x14ac:dyDescent="0.3">
      <c r="E931" s="34"/>
      <c r="L931" s="30" t="str">
        <f t="shared" si="61"/>
        <v/>
      </c>
      <c r="M931" s="1" t="str">
        <f t="shared" si="62"/>
        <v/>
      </c>
      <c r="N931" s="1" t="str">
        <f t="shared" si="63"/>
        <v/>
      </c>
      <c r="O931" s="1" t="str">
        <f t="shared" si="64"/>
        <v/>
      </c>
      <c r="P931" s="34" t="str">
        <f>IF(IF(E931&gt;Ficha!$R$1,"",E931)=0,"",IF(E931&gt;Ficha!$R$1,Ficha!$R$1,E931))</f>
        <v/>
      </c>
      <c r="Q931" s="1" t="str" cm="1">
        <f t="array" ref="Q931">IF(IF($E931&gt;Ficha!$R$1,"",F931)=0,"",IF($E931&gt;Ficha!$R$1,((_xll.ECONOMATICA(Portafolios!$B$19,"Return",$P$9,$B$1)/100)+1)*100,F931))</f>
        <v/>
      </c>
      <c r="R931" s="1" t="str" cm="1">
        <f t="array" ref="R931">IF(IF($E931&gt;Ficha!$R$1,"",G931)=0,"",IF($E931&gt;Ficha!$R$1,((_xll.ECONOMATICA(Portafolios!$F$19,"Return",$P$9,$B$1)/100)+1)*100,G931))</f>
        <v/>
      </c>
      <c r="S931" s="1" t="str" cm="1">
        <f t="array" ref="S931">IF(IF($E931&gt;Ficha!$R$1,"",H931)=0,"",IF($E931&gt;Ficha!$R$1,((_xll.ECONOMATICA(Portafolios!$J$19,"Return",$P$9,$B$1)/100)+1)*100,H931))</f>
        <v/>
      </c>
      <c r="T931" s="1" t="str" cm="1">
        <f t="array" ref="T931">IF(IF($E931&gt;Ficha!$R$1,"",I931)=0,"",IF($E931&gt;Ficha!$R$1,((_xll.ECONOMATICA(Estrategia!A942,"Return",$P$9,$B$1)/100)+1)*100,I931))</f>
        <v/>
      </c>
      <c r="U931" s="1" t="str" cm="1">
        <f t="array" ref="U931">IF(IF($E931&gt;Ficha!$R$1,"",J931)=0,"",IF($E931&gt;Ficha!$R$1,((_xll.ECONOMATICA($U$7,"Return",$P$9,$B$1)/100)+1)*100,J931))</f>
        <v/>
      </c>
      <c r="V931" s="1" t="str">
        <f>IF(IF($E$9&gt;Ficha!$R$1,"",K931)=0,"",IF($E$9&gt;Ficha!$R$1,"",K931))</f>
        <v/>
      </c>
    </row>
    <row r="932" spans="5:22" x14ac:dyDescent="0.3">
      <c r="E932" s="34"/>
      <c r="L932" s="30" t="str">
        <f t="shared" si="61"/>
        <v/>
      </c>
      <c r="M932" s="1" t="str">
        <f t="shared" si="62"/>
        <v/>
      </c>
      <c r="N932" s="1" t="str">
        <f t="shared" si="63"/>
        <v/>
      </c>
      <c r="O932" s="1" t="str">
        <f t="shared" si="64"/>
        <v/>
      </c>
      <c r="P932" s="34" t="str">
        <f>IF(IF(E932&gt;Ficha!$R$1,"",E932)=0,"",IF(E932&gt;Ficha!$R$1,Ficha!$R$1,E932))</f>
        <v/>
      </c>
      <c r="Q932" s="1" t="str" cm="1">
        <f t="array" ref="Q932">IF(IF($E932&gt;Ficha!$R$1,"",F932)=0,"",IF($E932&gt;Ficha!$R$1,((_xll.ECONOMATICA(Portafolios!$B$19,"Return",$P$9,$B$1)/100)+1)*100,F932))</f>
        <v/>
      </c>
      <c r="R932" s="1" t="str" cm="1">
        <f t="array" ref="R932">IF(IF($E932&gt;Ficha!$R$1,"",G932)=0,"",IF($E932&gt;Ficha!$R$1,((_xll.ECONOMATICA(Portafolios!$F$19,"Return",$P$9,$B$1)/100)+1)*100,G932))</f>
        <v/>
      </c>
      <c r="S932" s="1" t="str" cm="1">
        <f t="array" ref="S932">IF(IF($E932&gt;Ficha!$R$1,"",H932)=0,"",IF($E932&gt;Ficha!$R$1,((_xll.ECONOMATICA(Portafolios!$J$19,"Return",$P$9,$B$1)/100)+1)*100,H932))</f>
        <v/>
      </c>
      <c r="T932" s="1" t="str" cm="1">
        <f t="array" ref="T932">IF(IF($E932&gt;Ficha!$R$1,"",I932)=0,"",IF($E932&gt;Ficha!$R$1,((_xll.ECONOMATICA(Estrategia!A943,"Return",$P$9,$B$1)/100)+1)*100,I932))</f>
        <v/>
      </c>
      <c r="U932" s="1" t="str" cm="1">
        <f t="array" ref="U932">IF(IF($E932&gt;Ficha!$R$1,"",J932)=0,"",IF($E932&gt;Ficha!$R$1,((_xll.ECONOMATICA($U$7,"Return",$P$9,$B$1)/100)+1)*100,J932))</f>
        <v/>
      </c>
      <c r="V932" s="1" t="str">
        <f>IF(IF($E$9&gt;Ficha!$R$1,"",K932)=0,"",IF($E$9&gt;Ficha!$R$1,"",K932))</f>
        <v/>
      </c>
    </row>
    <row r="933" spans="5:22" x14ac:dyDescent="0.3">
      <c r="E933" s="34"/>
      <c r="L933" s="30" t="str">
        <f t="shared" si="61"/>
        <v/>
      </c>
      <c r="M933" s="1" t="str">
        <f t="shared" si="62"/>
        <v/>
      </c>
      <c r="N933" s="1" t="str">
        <f t="shared" si="63"/>
        <v/>
      </c>
      <c r="O933" s="1" t="str">
        <f t="shared" si="64"/>
        <v/>
      </c>
      <c r="P933" s="34" t="str">
        <f>IF(IF(E933&gt;Ficha!$R$1,"",E933)=0,"",IF(E933&gt;Ficha!$R$1,Ficha!$R$1,E933))</f>
        <v/>
      </c>
      <c r="Q933" s="1" t="str" cm="1">
        <f t="array" ref="Q933">IF(IF($E933&gt;Ficha!$R$1,"",F933)=0,"",IF($E933&gt;Ficha!$R$1,((_xll.ECONOMATICA(Portafolios!$B$19,"Return",$P$9,$B$1)/100)+1)*100,F933))</f>
        <v/>
      </c>
      <c r="R933" s="1" t="str" cm="1">
        <f t="array" ref="R933">IF(IF($E933&gt;Ficha!$R$1,"",G933)=0,"",IF($E933&gt;Ficha!$R$1,((_xll.ECONOMATICA(Portafolios!$F$19,"Return",$P$9,$B$1)/100)+1)*100,G933))</f>
        <v/>
      </c>
      <c r="S933" s="1" t="str" cm="1">
        <f t="array" ref="S933">IF(IF($E933&gt;Ficha!$R$1,"",H933)=0,"",IF($E933&gt;Ficha!$R$1,((_xll.ECONOMATICA(Portafolios!$J$19,"Return",$P$9,$B$1)/100)+1)*100,H933))</f>
        <v/>
      </c>
      <c r="T933" s="1" t="str" cm="1">
        <f t="array" ref="T933">IF(IF($E933&gt;Ficha!$R$1,"",I933)=0,"",IF($E933&gt;Ficha!$R$1,((_xll.ECONOMATICA(Estrategia!A944,"Return",$P$9,$B$1)/100)+1)*100,I933))</f>
        <v/>
      </c>
      <c r="U933" s="1" t="str" cm="1">
        <f t="array" ref="U933">IF(IF($E933&gt;Ficha!$R$1,"",J933)=0,"",IF($E933&gt;Ficha!$R$1,((_xll.ECONOMATICA($U$7,"Return",$P$9,$B$1)/100)+1)*100,J933))</f>
        <v/>
      </c>
      <c r="V933" s="1" t="str">
        <f>IF(IF($E$9&gt;Ficha!$R$1,"",K933)=0,"",IF($E$9&gt;Ficha!$R$1,"",K933))</f>
        <v/>
      </c>
    </row>
    <row r="934" spans="5:22" x14ac:dyDescent="0.3">
      <c r="E934" s="34"/>
      <c r="L934" s="30" t="str">
        <f t="shared" si="61"/>
        <v/>
      </c>
      <c r="M934" s="1" t="str">
        <f t="shared" si="62"/>
        <v/>
      </c>
      <c r="N934" s="1" t="str">
        <f t="shared" si="63"/>
        <v/>
      </c>
      <c r="O934" s="1" t="str">
        <f t="shared" si="64"/>
        <v/>
      </c>
      <c r="P934" s="34" t="str">
        <f>IF(IF(E934&gt;Ficha!$R$1,"",E934)=0,"",IF(E934&gt;Ficha!$R$1,Ficha!$R$1,E934))</f>
        <v/>
      </c>
      <c r="Q934" s="1" t="str" cm="1">
        <f t="array" ref="Q934">IF(IF($E934&gt;Ficha!$R$1,"",F934)=0,"",IF($E934&gt;Ficha!$R$1,((_xll.ECONOMATICA(Portafolios!$B$19,"Return",$P$9,$B$1)/100)+1)*100,F934))</f>
        <v/>
      </c>
      <c r="R934" s="1" t="str" cm="1">
        <f t="array" ref="R934">IF(IF($E934&gt;Ficha!$R$1,"",G934)=0,"",IF($E934&gt;Ficha!$R$1,((_xll.ECONOMATICA(Portafolios!$F$19,"Return",$P$9,$B$1)/100)+1)*100,G934))</f>
        <v/>
      </c>
      <c r="S934" s="1" t="str" cm="1">
        <f t="array" ref="S934">IF(IF($E934&gt;Ficha!$R$1,"",H934)=0,"",IF($E934&gt;Ficha!$R$1,((_xll.ECONOMATICA(Portafolios!$J$19,"Return",$P$9,$B$1)/100)+1)*100,H934))</f>
        <v/>
      </c>
      <c r="T934" s="1" t="str" cm="1">
        <f t="array" ref="T934">IF(IF($E934&gt;Ficha!$R$1,"",I934)=0,"",IF($E934&gt;Ficha!$R$1,((_xll.ECONOMATICA(Estrategia!A945,"Return",$P$9,$B$1)/100)+1)*100,I934))</f>
        <v/>
      </c>
      <c r="U934" s="1" t="str" cm="1">
        <f t="array" ref="U934">IF(IF($E934&gt;Ficha!$R$1,"",J934)=0,"",IF($E934&gt;Ficha!$R$1,((_xll.ECONOMATICA($U$7,"Return",$P$9,$B$1)/100)+1)*100,J934))</f>
        <v/>
      </c>
      <c r="V934" s="1" t="str">
        <f>IF(IF($E$9&gt;Ficha!$R$1,"",K934)=0,"",IF($E$9&gt;Ficha!$R$1,"",K934))</f>
        <v/>
      </c>
    </row>
    <row r="935" spans="5:22" x14ac:dyDescent="0.3">
      <c r="E935" s="34"/>
      <c r="L935" s="30" t="str">
        <f t="shared" si="61"/>
        <v/>
      </c>
      <c r="M935" s="1" t="str">
        <f t="shared" si="62"/>
        <v/>
      </c>
      <c r="N935" s="1" t="str">
        <f t="shared" si="63"/>
        <v/>
      </c>
      <c r="O935" s="1" t="str">
        <f t="shared" si="64"/>
        <v/>
      </c>
      <c r="P935" s="34" t="str">
        <f>IF(IF(E935&gt;Ficha!$R$1,"",E935)=0,"",IF(E935&gt;Ficha!$R$1,Ficha!$R$1,E935))</f>
        <v/>
      </c>
      <c r="Q935" s="1" t="str" cm="1">
        <f t="array" ref="Q935">IF(IF($E935&gt;Ficha!$R$1,"",F935)=0,"",IF($E935&gt;Ficha!$R$1,((_xll.ECONOMATICA(Portafolios!$B$19,"Return",$P$9,$B$1)/100)+1)*100,F935))</f>
        <v/>
      </c>
      <c r="R935" s="1" t="str" cm="1">
        <f t="array" ref="R935">IF(IF($E935&gt;Ficha!$R$1,"",G935)=0,"",IF($E935&gt;Ficha!$R$1,((_xll.ECONOMATICA(Portafolios!$F$19,"Return",$P$9,$B$1)/100)+1)*100,G935))</f>
        <v/>
      </c>
      <c r="S935" s="1" t="str" cm="1">
        <f t="array" ref="S935">IF(IF($E935&gt;Ficha!$R$1,"",H935)=0,"",IF($E935&gt;Ficha!$R$1,((_xll.ECONOMATICA(Portafolios!$J$19,"Return",$P$9,$B$1)/100)+1)*100,H935))</f>
        <v/>
      </c>
      <c r="T935" s="1" t="str" cm="1">
        <f t="array" ref="T935">IF(IF($E935&gt;Ficha!$R$1,"",I935)=0,"",IF($E935&gt;Ficha!$R$1,((_xll.ECONOMATICA(Estrategia!A946,"Return",$P$9,$B$1)/100)+1)*100,I935))</f>
        <v/>
      </c>
      <c r="U935" s="1" t="str" cm="1">
        <f t="array" ref="U935">IF(IF($E935&gt;Ficha!$R$1,"",J935)=0,"",IF($E935&gt;Ficha!$R$1,((_xll.ECONOMATICA($U$7,"Return",$P$9,$B$1)/100)+1)*100,J935))</f>
        <v/>
      </c>
      <c r="V935" s="1" t="str">
        <f>IF(IF($E$9&gt;Ficha!$R$1,"",K935)=0,"",IF($E$9&gt;Ficha!$R$1,"",K935))</f>
        <v/>
      </c>
    </row>
    <row r="936" spans="5:22" x14ac:dyDescent="0.3">
      <c r="E936" s="34"/>
      <c r="L936" s="30" t="str">
        <f t="shared" si="61"/>
        <v/>
      </c>
      <c r="M936" s="1" t="str">
        <f t="shared" si="62"/>
        <v/>
      </c>
      <c r="N936" s="1" t="str">
        <f t="shared" si="63"/>
        <v/>
      </c>
      <c r="O936" s="1" t="str">
        <f t="shared" si="64"/>
        <v/>
      </c>
      <c r="P936" s="34" t="str">
        <f>IF(IF(E936&gt;Ficha!$R$1,"",E936)=0,"",IF(E936&gt;Ficha!$R$1,Ficha!$R$1,E936))</f>
        <v/>
      </c>
      <c r="Q936" s="1" t="str" cm="1">
        <f t="array" ref="Q936">IF(IF($E936&gt;Ficha!$R$1,"",F936)=0,"",IF($E936&gt;Ficha!$R$1,((_xll.ECONOMATICA(Portafolios!$B$19,"Return",$P$9,$B$1)/100)+1)*100,F936))</f>
        <v/>
      </c>
      <c r="R936" s="1" t="str" cm="1">
        <f t="array" ref="R936">IF(IF($E936&gt;Ficha!$R$1,"",G936)=0,"",IF($E936&gt;Ficha!$R$1,((_xll.ECONOMATICA(Portafolios!$F$19,"Return",$P$9,$B$1)/100)+1)*100,G936))</f>
        <v/>
      </c>
      <c r="S936" s="1" t="str" cm="1">
        <f t="array" ref="S936">IF(IF($E936&gt;Ficha!$R$1,"",H936)=0,"",IF($E936&gt;Ficha!$R$1,((_xll.ECONOMATICA(Portafolios!$J$19,"Return",$P$9,$B$1)/100)+1)*100,H936))</f>
        <v/>
      </c>
      <c r="T936" s="1" t="str" cm="1">
        <f t="array" ref="T936">IF(IF($E936&gt;Ficha!$R$1,"",I936)=0,"",IF($E936&gt;Ficha!$R$1,((_xll.ECONOMATICA(Estrategia!A947,"Return",$P$9,$B$1)/100)+1)*100,I936))</f>
        <v/>
      </c>
      <c r="U936" s="1" t="str" cm="1">
        <f t="array" ref="U936">IF(IF($E936&gt;Ficha!$R$1,"",J936)=0,"",IF($E936&gt;Ficha!$R$1,((_xll.ECONOMATICA($U$7,"Return",$P$9,$B$1)/100)+1)*100,J936))</f>
        <v/>
      </c>
      <c r="V936" s="1" t="str">
        <f>IF(IF($E$9&gt;Ficha!$R$1,"",K936)=0,"",IF($E$9&gt;Ficha!$R$1,"",K936))</f>
        <v/>
      </c>
    </row>
    <row r="937" spans="5:22" x14ac:dyDescent="0.3">
      <c r="E937" s="34"/>
      <c r="L937" s="30" t="str">
        <f t="shared" si="61"/>
        <v/>
      </c>
      <c r="M937" s="1" t="str">
        <f t="shared" si="62"/>
        <v/>
      </c>
      <c r="N937" s="1" t="str">
        <f t="shared" si="63"/>
        <v/>
      </c>
      <c r="O937" s="1" t="str">
        <f t="shared" si="64"/>
        <v/>
      </c>
      <c r="P937" s="34" t="str">
        <f>IF(IF(E937&gt;Ficha!$R$1,"",E937)=0,"",IF(E937&gt;Ficha!$R$1,Ficha!$R$1,E937))</f>
        <v/>
      </c>
      <c r="Q937" s="1" t="str" cm="1">
        <f t="array" ref="Q937">IF(IF($E937&gt;Ficha!$R$1,"",F937)=0,"",IF($E937&gt;Ficha!$R$1,((_xll.ECONOMATICA(Portafolios!$B$19,"Return",$P$9,$B$1)/100)+1)*100,F937))</f>
        <v/>
      </c>
      <c r="R937" s="1" t="str" cm="1">
        <f t="array" ref="R937">IF(IF($E937&gt;Ficha!$R$1,"",G937)=0,"",IF($E937&gt;Ficha!$R$1,((_xll.ECONOMATICA(Portafolios!$F$19,"Return",$P$9,$B$1)/100)+1)*100,G937))</f>
        <v/>
      </c>
      <c r="S937" s="1" t="str" cm="1">
        <f t="array" ref="S937">IF(IF($E937&gt;Ficha!$R$1,"",H937)=0,"",IF($E937&gt;Ficha!$R$1,((_xll.ECONOMATICA(Portafolios!$J$19,"Return",$P$9,$B$1)/100)+1)*100,H937))</f>
        <v/>
      </c>
      <c r="T937" s="1" t="str" cm="1">
        <f t="array" ref="T937">IF(IF($E937&gt;Ficha!$R$1,"",I937)=0,"",IF($E937&gt;Ficha!$R$1,((_xll.ECONOMATICA(Estrategia!A948,"Return",$P$9,$B$1)/100)+1)*100,I937))</f>
        <v/>
      </c>
      <c r="U937" s="1" t="str" cm="1">
        <f t="array" ref="U937">IF(IF($E937&gt;Ficha!$R$1,"",J937)=0,"",IF($E937&gt;Ficha!$R$1,((_xll.ECONOMATICA($U$7,"Return",$P$9,$B$1)/100)+1)*100,J937))</f>
        <v/>
      </c>
      <c r="V937" s="1" t="str">
        <f>IF(IF($E$9&gt;Ficha!$R$1,"",K937)=0,"",IF($E$9&gt;Ficha!$R$1,"",K937))</f>
        <v/>
      </c>
    </row>
    <row r="938" spans="5:22" x14ac:dyDescent="0.3">
      <c r="E938" s="34"/>
      <c r="L938" s="30" t="str">
        <f t="shared" si="61"/>
        <v/>
      </c>
      <c r="M938" s="1" t="str">
        <f t="shared" si="62"/>
        <v/>
      </c>
      <c r="N938" s="1" t="str">
        <f t="shared" si="63"/>
        <v/>
      </c>
      <c r="O938" s="1" t="str">
        <f t="shared" si="64"/>
        <v/>
      </c>
      <c r="P938" s="34" t="str">
        <f>IF(IF(E938&gt;Ficha!$R$1,"",E938)=0,"",IF(E938&gt;Ficha!$R$1,Ficha!$R$1,E938))</f>
        <v/>
      </c>
      <c r="Q938" s="1" t="str" cm="1">
        <f t="array" ref="Q938">IF(IF($E938&gt;Ficha!$R$1,"",F938)=0,"",IF($E938&gt;Ficha!$R$1,((_xll.ECONOMATICA(Portafolios!$B$19,"Return",$P$9,$B$1)/100)+1)*100,F938))</f>
        <v/>
      </c>
      <c r="R938" s="1" t="str" cm="1">
        <f t="array" ref="R938">IF(IF($E938&gt;Ficha!$R$1,"",G938)=0,"",IF($E938&gt;Ficha!$R$1,((_xll.ECONOMATICA(Portafolios!$F$19,"Return",$P$9,$B$1)/100)+1)*100,G938))</f>
        <v/>
      </c>
      <c r="S938" s="1" t="str" cm="1">
        <f t="array" ref="S938">IF(IF($E938&gt;Ficha!$R$1,"",H938)=0,"",IF($E938&gt;Ficha!$R$1,((_xll.ECONOMATICA(Portafolios!$J$19,"Return",$P$9,$B$1)/100)+1)*100,H938))</f>
        <v/>
      </c>
      <c r="T938" s="1" t="str" cm="1">
        <f t="array" ref="T938">IF(IF($E938&gt;Ficha!$R$1,"",I938)=0,"",IF($E938&gt;Ficha!$R$1,((_xll.ECONOMATICA(Estrategia!A949,"Return",$P$9,$B$1)/100)+1)*100,I938))</f>
        <v/>
      </c>
      <c r="U938" s="1" t="str" cm="1">
        <f t="array" ref="U938">IF(IF($E938&gt;Ficha!$R$1,"",J938)=0,"",IF($E938&gt;Ficha!$R$1,((_xll.ECONOMATICA($U$7,"Return",$P$9,$B$1)/100)+1)*100,J938))</f>
        <v/>
      </c>
      <c r="V938" s="1" t="str">
        <f>IF(IF($E$9&gt;Ficha!$R$1,"",K938)=0,"",IF($E$9&gt;Ficha!$R$1,"",K938))</f>
        <v/>
      </c>
    </row>
    <row r="939" spans="5:22" x14ac:dyDescent="0.3">
      <c r="E939" s="34"/>
      <c r="L939" s="30" t="str">
        <f t="shared" si="61"/>
        <v/>
      </c>
      <c r="M939" s="1" t="str">
        <f t="shared" si="62"/>
        <v/>
      </c>
      <c r="N939" s="1" t="str">
        <f t="shared" si="63"/>
        <v/>
      </c>
      <c r="O939" s="1" t="str">
        <f t="shared" si="64"/>
        <v/>
      </c>
      <c r="P939" s="34" t="str">
        <f>IF(IF(E939&gt;Ficha!$R$1,"",E939)=0,"",IF(E939&gt;Ficha!$R$1,Ficha!$R$1,E939))</f>
        <v/>
      </c>
      <c r="Q939" s="1" t="str" cm="1">
        <f t="array" ref="Q939">IF(IF($E939&gt;Ficha!$R$1,"",F939)=0,"",IF($E939&gt;Ficha!$R$1,((_xll.ECONOMATICA(Portafolios!$B$19,"Return",$P$9,$B$1)/100)+1)*100,F939))</f>
        <v/>
      </c>
      <c r="R939" s="1" t="str" cm="1">
        <f t="array" ref="R939">IF(IF($E939&gt;Ficha!$R$1,"",G939)=0,"",IF($E939&gt;Ficha!$R$1,((_xll.ECONOMATICA(Portafolios!$F$19,"Return",$P$9,$B$1)/100)+1)*100,G939))</f>
        <v/>
      </c>
      <c r="S939" s="1" t="str" cm="1">
        <f t="array" ref="S939">IF(IF($E939&gt;Ficha!$R$1,"",H939)=0,"",IF($E939&gt;Ficha!$R$1,((_xll.ECONOMATICA(Portafolios!$J$19,"Return",$P$9,$B$1)/100)+1)*100,H939))</f>
        <v/>
      </c>
      <c r="T939" s="1" t="str" cm="1">
        <f t="array" ref="T939">IF(IF($E939&gt;Ficha!$R$1,"",I939)=0,"",IF($E939&gt;Ficha!$R$1,((_xll.ECONOMATICA(Estrategia!A950,"Return",$P$9,$B$1)/100)+1)*100,I939))</f>
        <v/>
      </c>
      <c r="U939" s="1" t="str" cm="1">
        <f t="array" ref="U939">IF(IF($E939&gt;Ficha!$R$1,"",J939)=0,"",IF($E939&gt;Ficha!$R$1,((_xll.ECONOMATICA($U$7,"Return",$P$9,$B$1)/100)+1)*100,J939))</f>
        <v/>
      </c>
      <c r="V939" s="1" t="str">
        <f>IF(IF($E$9&gt;Ficha!$R$1,"",K939)=0,"",IF($E$9&gt;Ficha!$R$1,"",K939))</f>
        <v/>
      </c>
    </row>
    <row r="940" spans="5:22" x14ac:dyDescent="0.3">
      <c r="E940" s="34"/>
      <c r="L940" s="30" t="str">
        <f t="shared" si="61"/>
        <v/>
      </c>
      <c r="M940" s="1" t="str">
        <f t="shared" si="62"/>
        <v/>
      </c>
      <c r="N940" s="1" t="str">
        <f t="shared" si="63"/>
        <v/>
      </c>
      <c r="O940" s="1" t="str">
        <f t="shared" si="64"/>
        <v/>
      </c>
      <c r="P940" s="34" t="str">
        <f>IF(IF(E940&gt;Ficha!$R$1,"",E940)=0,"",IF(E940&gt;Ficha!$R$1,Ficha!$R$1,E940))</f>
        <v/>
      </c>
      <c r="Q940" s="1" t="str" cm="1">
        <f t="array" ref="Q940">IF(IF($E940&gt;Ficha!$R$1,"",F940)=0,"",IF($E940&gt;Ficha!$R$1,((_xll.ECONOMATICA(Portafolios!$B$19,"Return",$P$9,$B$1)/100)+1)*100,F940))</f>
        <v/>
      </c>
      <c r="R940" s="1" t="str" cm="1">
        <f t="array" ref="R940">IF(IF($E940&gt;Ficha!$R$1,"",G940)=0,"",IF($E940&gt;Ficha!$R$1,((_xll.ECONOMATICA(Portafolios!$F$19,"Return",$P$9,$B$1)/100)+1)*100,G940))</f>
        <v/>
      </c>
      <c r="S940" s="1" t="str" cm="1">
        <f t="array" ref="S940">IF(IF($E940&gt;Ficha!$R$1,"",H940)=0,"",IF($E940&gt;Ficha!$R$1,((_xll.ECONOMATICA(Portafolios!$J$19,"Return",$P$9,$B$1)/100)+1)*100,H940))</f>
        <v/>
      </c>
      <c r="T940" s="1" t="str" cm="1">
        <f t="array" ref="T940">IF(IF($E940&gt;Ficha!$R$1,"",I940)=0,"",IF($E940&gt;Ficha!$R$1,((_xll.ECONOMATICA(Estrategia!A951,"Return",$P$9,$B$1)/100)+1)*100,I940))</f>
        <v/>
      </c>
      <c r="U940" s="1" t="str" cm="1">
        <f t="array" ref="U940">IF(IF($E940&gt;Ficha!$R$1,"",J940)=0,"",IF($E940&gt;Ficha!$R$1,((_xll.ECONOMATICA($U$7,"Return",$P$9,$B$1)/100)+1)*100,J940))</f>
        <v/>
      </c>
      <c r="V940" s="1" t="str">
        <f>IF(IF($E$9&gt;Ficha!$R$1,"",K940)=0,"",IF($E$9&gt;Ficha!$R$1,"",K940))</f>
        <v/>
      </c>
    </row>
    <row r="941" spans="5:22" x14ac:dyDescent="0.3">
      <c r="E941" s="34"/>
      <c r="L941" s="30" t="str">
        <f t="shared" si="61"/>
        <v/>
      </c>
      <c r="M941" s="1" t="str">
        <f t="shared" si="62"/>
        <v/>
      </c>
      <c r="N941" s="1" t="str">
        <f t="shared" si="63"/>
        <v/>
      </c>
      <c r="O941" s="1" t="str">
        <f t="shared" si="64"/>
        <v/>
      </c>
      <c r="P941" s="34" t="str">
        <f>IF(IF(E941&gt;Ficha!$R$1,"",E941)=0,"",IF(E941&gt;Ficha!$R$1,Ficha!$R$1,E941))</f>
        <v/>
      </c>
      <c r="Q941" s="1" t="str" cm="1">
        <f t="array" ref="Q941">IF(IF($E941&gt;Ficha!$R$1,"",F941)=0,"",IF($E941&gt;Ficha!$R$1,((_xll.ECONOMATICA(Portafolios!$B$19,"Return",$P$9,$B$1)/100)+1)*100,F941))</f>
        <v/>
      </c>
      <c r="R941" s="1" t="str" cm="1">
        <f t="array" ref="R941">IF(IF($E941&gt;Ficha!$R$1,"",G941)=0,"",IF($E941&gt;Ficha!$R$1,((_xll.ECONOMATICA(Portafolios!$F$19,"Return",$P$9,$B$1)/100)+1)*100,G941))</f>
        <v/>
      </c>
      <c r="S941" s="1" t="str" cm="1">
        <f t="array" ref="S941">IF(IF($E941&gt;Ficha!$R$1,"",H941)=0,"",IF($E941&gt;Ficha!$R$1,((_xll.ECONOMATICA(Portafolios!$J$19,"Return",$P$9,$B$1)/100)+1)*100,H941))</f>
        <v/>
      </c>
      <c r="T941" s="1" t="str" cm="1">
        <f t="array" ref="T941">IF(IF($E941&gt;Ficha!$R$1,"",I941)=0,"",IF($E941&gt;Ficha!$R$1,((_xll.ECONOMATICA(Estrategia!A952,"Return",$P$9,$B$1)/100)+1)*100,I941))</f>
        <v/>
      </c>
      <c r="U941" s="1" t="str" cm="1">
        <f t="array" ref="U941">IF(IF($E941&gt;Ficha!$R$1,"",J941)=0,"",IF($E941&gt;Ficha!$R$1,((_xll.ECONOMATICA($U$7,"Return",$P$9,$B$1)/100)+1)*100,J941))</f>
        <v/>
      </c>
      <c r="V941" s="1" t="str">
        <f>IF(IF($E$9&gt;Ficha!$R$1,"",K941)=0,"",IF($E$9&gt;Ficha!$R$1,"",K941))</f>
        <v/>
      </c>
    </row>
    <row r="942" spans="5:22" x14ac:dyDescent="0.3">
      <c r="E942" s="34"/>
      <c r="L942" s="30" t="str">
        <f t="shared" si="61"/>
        <v/>
      </c>
      <c r="M942" s="1" t="str">
        <f t="shared" si="62"/>
        <v/>
      </c>
      <c r="N942" s="1" t="str">
        <f t="shared" si="63"/>
        <v/>
      </c>
      <c r="O942" s="1" t="str">
        <f t="shared" si="64"/>
        <v/>
      </c>
      <c r="P942" s="34" t="str">
        <f>IF(IF(E942&gt;Ficha!$R$1,"",E942)=0,"",IF(E942&gt;Ficha!$R$1,Ficha!$R$1,E942))</f>
        <v/>
      </c>
      <c r="Q942" s="1" t="str" cm="1">
        <f t="array" ref="Q942">IF(IF($E942&gt;Ficha!$R$1,"",F942)=0,"",IF($E942&gt;Ficha!$R$1,((_xll.ECONOMATICA(Portafolios!$B$19,"Return",$P$9,$B$1)/100)+1)*100,F942))</f>
        <v/>
      </c>
      <c r="R942" s="1" t="str" cm="1">
        <f t="array" ref="R942">IF(IF($E942&gt;Ficha!$R$1,"",G942)=0,"",IF($E942&gt;Ficha!$R$1,((_xll.ECONOMATICA(Portafolios!$F$19,"Return",$P$9,$B$1)/100)+1)*100,G942))</f>
        <v/>
      </c>
      <c r="S942" s="1" t="str" cm="1">
        <f t="array" ref="S942">IF(IF($E942&gt;Ficha!$R$1,"",H942)=0,"",IF($E942&gt;Ficha!$R$1,((_xll.ECONOMATICA(Portafolios!$J$19,"Return",$P$9,$B$1)/100)+1)*100,H942))</f>
        <v/>
      </c>
      <c r="T942" s="1" t="str" cm="1">
        <f t="array" ref="T942">IF(IF($E942&gt;Ficha!$R$1,"",I942)=0,"",IF($E942&gt;Ficha!$R$1,((_xll.ECONOMATICA(Estrategia!A953,"Return",$P$9,$B$1)/100)+1)*100,I942))</f>
        <v/>
      </c>
      <c r="U942" s="1" t="str" cm="1">
        <f t="array" ref="U942">IF(IF($E942&gt;Ficha!$R$1,"",J942)=0,"",IF($E942&gt;Ficha!$R$1,((_xll.ECONOMATICA($U$7,"Return",$P$9,$B$1)/100)+1)*100,J942))</f>
        <v/>
      </c>
      <c r="V942" s="1" t="str">
        <f>IF(IF($E$9&gt;Ficha!$R$1,"",K942)=0,"",IF($E$9&gt;Ficha!$R$1,"",K942))</f>
        <v/>
      </c>
    </row>
    <row r="943" spans="5:22" x14ac:dyDescent="0.3">
      <c r="E943" s="34"/>
      <c r="L943" s="30" t="str">
        <f t="shared" si="61"/>
        <v/>
      </c>
      <c r="M943" s="1" t="str">
        <f t="shared" si="62"/>
        <v/>
      </c>
      <c r="N943" s="1" t="str">
        <f t="shared" si="63"/>
        <v/>
      </c>
      <c r="O943" s="1" t="str">
        <f t="shared" si="64"/>
        <v/>
      </c>
      <c r="P943" s="34" t="str">
        <f>IF(IF(E943&gt;Ficha!$R$1,"",E943)=0,"",IF(E943&gt;Ficha!$R$1,Ficha!$R$1,E943))</f>
        <v/>
      </c>
      <c r="Q943" s="1" t="str" cm="1">
        <f t="array" ref="Q943">IF(IF($E943&gt;Ficha!$R$1,"",F943)=0,"",IF($E943&gt;Ficha!$R$1,((_xll.ECONOMATICA(Portafolios!$B$19,"Return",$P$9,$B$1)/100)+1)*100,F943))</f>
        <v/>
      </c>
      <c r="R943" s="1" t="str" cm="1">
        <f t="array" ref="R943">IF(IF($E943&gt;Ficha!$R$1,"",G943)=0,"",IF($E943&gt;Ficha!$R$1,((_xll.ECONOMATICA(Portafolios!$F$19,"Return",$P$9,$B$1)/100)+1)*100,G943))</f>
        <v/>
      </c>
      <c r="S943" s="1" t="str" cm="1">
        <f t="array" ref="S943">IF(IF($E943&gt;Ficha!$R$1,"",H943)=0,"",IF($E943&gt;Ficha!$R$1,((_xll.ECONOMATICA(Portafolios!$J$19,"Return",$P$9,$B$1)/100)+1)*100,H943))</f>
        <v/>
      </c>
      <c r="T943" s="1" t="str" cm="1">
        <f t="array" ref="T943">IF(IF($E943&gt;Ficha!$R$1,"",I943)=0,"",IF($E943&gt;Ficha!$R$1,((_xll.ECONOMATICA(Estrategia!A954,"Return",$P$9,$B$1)/100)+1)*100,I943))</f>
        <v/>
      </c>
      <c r="U943" s="1" t="str" cm="1">
        <f t="array" ref="U943">IF(IF($E943&gt;Ficha!$R$1,"",J943)=0,"",IF($E943&gt;Ficha!$R$1,((_xll.ECONOMATICA($U$7,"Return",$P$9,$B$1)/100)+1)*100,J943))</f>
        <v/>
      </c>
      <c r="V943" s="1" t="str">
        <f>IF(IF($E$9&gt;Ficha!$R$1,"",K943)=0,"",IF($E$9&gt;Ficha!$R$1,"",K943))</f>
        <v/>
      </c>
    </row>
    <row r="944" spans="5:22" x14ac:dyDescent="0.3">
      <c r="E944" s="34"/>
      <c r="L944" s="30" t="str">
        <f t="shared" si="61"/>
        <v/>
      </c>
      <c r="M944" s="1" t="str">
        <f t="shared" si="62"/>
        <v/>
      </c>
      <c r="N944" s="1" t="str">
        <f t="shared" si="63"/>
        <v/>
      </c>
      <c r="O944" s="1" t="str">
        <f t="shared" si="64"/>
        <v/>
      </c>
      <c r="P944" s="34" t="str">
        <f>IF(IF(E944&gt;Ficha!$R$1,"",E944)=0,"",IF(E944&gt;Ficha!$R$1,Ficha!$R$1,E944))</f>
        <v/>
      </c>
      <c r="Q944" s="1" t="str" cm="1">
        <f t="array" ref="Q944">IF(IF($E944&gt;Ficha!$R$1,"",F944)=0,"",IF($E944&gt;Ficha!$R$1,((_xll.ECONOMATICA(Portafolios!$B$19,"Return",$P$9,$B$1)/100)+1)*100,F944))</f>
        <v/>
      </c>
      <c r="R944" s="1" t="str" cm="1">
        <f t="array" ref="R944">IF(IF($E944&gt;Ficha!$R$1,"",G944)=0,"",IF($E944&gt;Ficha!$R$1,((_xll.ECONOMATICA(Portafolios!$F$19,"Return",$P$9,$B$1)/100)+1)*100,G944))</f>
        <v/>
      </c>
      <c r="S944" s="1" t="str" cm="1">
        <f t="array" ref="S944">IF(IF($E944&gt;Ficha!$R$1,"",H944)=0,"",IF($E944&gt;Ficha!$R$1,((_xll.ECONOMATICA(Portafolios!$J$19,"Return",$P$9,$B$1)/100)+1)*100,H944))</f>
        <v/>
      </c>
      <c r="T944" s="1" t="str" cm="1">
        <f t="array" ref="T944">IF(IF($E944&gt;Ficha!$R$1,"",I944)=0,"",IF($E944&gt;Ficha!$R$1,((_xll.ECONOMATICA(Estrategia!A955,"Return",$P$9,$B$1)/100)+1)*100,I944))</f>
        <v/>
      </c>
      <c r="U944" s="1" t="str" cm="1">
        <f t="array" ref="U944">IF(IF($E944&gt;Ficha!$R$1,"",J944)=0,"",IF($E944&gt;Ficha!$R$1,((_xll.ECONOMATICA($U$7,"Return",$P$9,$B$1)/100)+1)*100,J944))</f>
        <v/>
      </c>
      <c r="V944" s="1" t="str">
        <f>IF(IF($E$9&gt;Ficha!$R$1,"",K944)=0,"",IF($E$9&gt;Ficha!$R$1,"",K944))</f>
        <v/>
      </c>
    </row>
    <row r="945" spans="5:22" x14ac:dyDescent="0.3">
      <c r="E945" s="34"/>
      <c r="L945" s="30" t="str">
        <f t="shared" si="61"/>
        <v/>
      </c>
      <c r="M945" s="1" t="str">
        <f t="shared" si="62"/>
        <v/>
      </c>
      <c r="N945" s="1" t="str">
        <f t="shared" si="63"/>
        <v/>
      </c>
      <c r="O945" s="1" t="str">
        <f t="shared" si="64"/>
        <v/>
      </c>
      <c r="P945" s="34" t="str">
        <f>IF(IF(E945&gt;Ficha!$R$1,"",E945)=0,"",IF(E945&gt;Ficha!$R$1,Ficha!$R$1,E945))</f>
        <v/>
      </c>
      <c r="Q945" s="1" t="str" cm="1">
        <f t="array" ref="Q945">IF(IF($E945&gt;Ficha!$R$1,"",F945)=0,"",IF($E945&gt;Ficha!$R$1,((_xll.ECONOMATICA(Portafolios!$B$19,"Return",$P$9,$B$1)/100)+1)*100,F945))</f>
        <v/>
      </c>
      <c r="R945" s="1" t="str" cm="1">
        <f t="array" ref="R945">IF(IF($E945&gt;Ficha!$R$1,"",G945)=0,"",IF($E945&gt;Ficha!$R$1,((_xll.ECONOMATICA(Portafolios!$F$19,"Return",$P$9,$B$1)/100)+1)*100,G945))</f>
        <v/>
      </c>
      <c r="S945" s="1" t="str" cm="1">
        <f t="array" ref="S945">IF(IF($E945&gt;Ficha!$R$1,"",H945)=0,"",IF($E945&gt;Ficha!$R$1,((_xll.ECONOMATICA(Portafolios!$J$19,"Return",$P$9,$B$1)/100)+1)*100,H945))</f>
        <v/>
      </c>
      <c r="T945" s="1" t="str" cm="1">
        <f t="array" ref="T945">IF(IF($E945&gt;Ficha!$R$1,"",I945)=0,"",IF($E945&gt;Ficha!$R$1,((_xll.ECONOMATICA(Estrategia!A956,"Return",$P$9,$B$1)/100)+1)*100,I945))</f>
        <v/>
      </c>
      <c r="U945" s="1" t="str" cm="1">
        <f t="array" ref="U945">IF(IF($E945&gt;Ficha!$R$1,"",J945)=0,"",IF($E945&gt;Ficha!$R$1,((_xll.ECONOMATICA($U$7,"Return",$P$9,$B$1)/100)+1)*100,J945))</f>
        <v/>
      </c>
      <c r="V945" s="1" t="str">
        <f>IF(IF($E$9&gt;Ficha!$R$1,"",K945)=0,"",IF($E$9&gt;Ficha!$R$1,"",K945))</f>
        <v/>
      </c>
    </row>
    <row r="946" spans="5:22" x14ac:dyDescent="0.3">
      <c r="E946" s="34"/>
      <c r="L946" s="30" t="str">
        <f t="shared" si="61"/>
        <v/>
      </c>
      <c r="M946" s="1" t="str">
        <f t="shared" si="62"/>
        <v/>
      </c>
      <c r="N946" s="1" t="str">
        <f t="shared" si="63"/>
        <v/>
      </c>
      <c r="O946" s="1" t="str">
        <f t="shared" si="64"/>
        <v/>
      </c>
      <c r="P946" s="34" t="str">
        <f>IF(IF(E946&gt;Ficha!$R$1,"",E946)=0,"",IF(E946&gt;Ficha!$R$1,Ficha!$R$1,E946))</f>
        <v/>
      </c>
      <c r="Q946" s="1" t="str" cm="1">
        <f t="array" ref="Q946">IF(IF($E946&gt;Ficha!$R$1,"",F946)=0,"",IF($E946&gt;Ficha!$R$1,((_xll.ECONOMATICA(Portafolios!$B$19,"Return",$P$9,$B$1)/100)+1)*100,F946))</f>
        <v/>
      </c>
      <c r="R946" s="1" t="str" cm="1">
        <f t="array" ref="R946">IF(IF($E946&gt;Ficha!$R$1,"",G946)=0,"",IF($E946&gt;Ficha!$R$1,((_xll.ECONOMATICA(Portafolios!$F$19,"Return",$P$9,$B$1)/100)+1)*100,G946))</f>
        <v/>
      </c>
      <c r="S946" s="1" t="str" cm="1">
        <f t="array" ref="S946">IF(IF($E946&gt;Ficha!$R$1,"",H946)=0,"",IF($E946&gt;Ficha!$R$1,((_xll.ECONOMATICA(Portafolios!$J$19,"Return",$P$9,$B$1)/100)+1)*100,H946))</f>
        <v/>
      </c>
      <c r="T946" s="1" t="str" cm="1">
        <f t="array" ref="T946">IF(IF($E946&gt;Ficha!$R$1,"",I946)=0,"",IF($E946&gt;Ficha!$R$1,((_xll.ECONOMATICA(Estrategia!A957,"Return",$P$9,$B$1)/100)+1)*100,I946))</f>
        <v/>
      </c>
      <c r="U946" s="1" t="str" cm="1">
        <f t="array" ref="U946">IF(IF($E946&gt;Ficha!$R$1,"",J946)=0,"",IF($E946&gt;Ficha!$R$1,((_xll.ECONOMATICA($U$7,"Return",$P$9,$B$1)/100)+1)*100,J946))</f>
        <v/>
      </c>
      <c r="V946" s="1" t="str">
        <f>IF(IF($E$9&gt;Ficha!$R$1,"",K946)=0,"",IF($E$9&gt;Ficha!$R$1,"",K946))</f>
        <v/>
      </c>
    </row>
    <row r="947" spans="5:22" x14ac:dyDescent="0.3">
      <c r="E947" s="34"/>
      <c r="L947" s="30" t="str">
        <f t="shared" si="61"/>
        <v/>
      </c>
      <c r="M947" s="1" t="str">
        <f t="shared" si="62"/>
        <v/>
      </c>
      <c r="N947" s="1" t="str">
        <f t="shared" si="63"/>
        <v/>
      </c>
      <c r="O947" s="1" t="str">
        <f t="shared" si="64"/>
        <v/>
      </c>
      <c r="P947" s="34" t="str">
        <f>IF(IF(E947&gt;Ficha!$R$1,"",E947)=0,"",IF(E947&gt;Ficha!$R$1,Ficha!$R$1,E947))</f>
        <v/>
      </c>
      <c r="Q947" s="1" t="str" cm="1">
        <f t="array" ref="Q947">IF(IF($E947&gt;Ficha!$R$1,"",F947)=0,"",IF($E947&gt;Ficha!$R$1,((_xll.ECONOMATICA(Portafolios!$B$19,"Return",$P$9,$B$1)/100)+1)*100,F947))</f>
        <v/>
      </c>
      <c r="R947" s="1" t="str" cm="1">
        <f t="array" ref="R947">IF(IF($E947&gt;Ficha!$R$1,"",G947)=0,"",IF($E947&gt;Ficha!$R$1,((_xll.ECONOMATICA(Portafolios!$F$19,"Return",$P$9,$B$1)/100)+1)*100,G947))</f>
        <v/>
      </c>
      <c r="S947" s="1" t="str" cm="1">
        <f t="array" ref="S947">IF(IF($E947&gt;Ficha!$R$1,"",H947)=0,"",IF($E947&gt;Ficha!$R$1,((_xll.ECONOMATICA(Portafolios!$J$19,"Return",$P$9,$B$1)/100)+1)*100,H947))</f>
        <v/>
      </c>
      <c r="T947" s="1" t="str" cm="1">
        <f t="array" ref="T947">IF(IF($E947&gt;Ficha!$R$1,"",I947)=0,"",IF($E947&gt;Ficha!$R$1,((_xll.ECONOMATICA(Estrategia!A958,"Return",$P$9,$B$1)/100)+1)*100,I947))</f>
        <v/>
      </c>
      <c r="U947" s="1" t="str" cm="1">
        <f t="array" ref="U947">IF(IF($E947&gt;Ficha!$R$1,"",J947)=0,"",IF($E947&gt;Ficha!$R$1,((_xll.ECONOMATICA($U$7,"Return",$P$9,$B$1)/100)+1)*100,J947))</f>
        <v/>
      </c>
      <c r="V947" s="1" t="str">
        <f>IF(IF($E$9&gt;Ficha!$R$1,"",K947)=0,"",IF($E$9&gt;Ficha!$R$1,"",K947))</f>
        <v/>
      </c>
    </row>
    <row r="948" spans="5:22" x14ac:dyDescent="0.3">
      <c r="E948" s="34"/>
      <c r="L948" s="30" t="str">
        <f t="shared" si="61"/>
        <v/>
      </c>
      <c r="M948" s="1" t="str">
        <f t="shared" si="62"/>
        <v/>
      </c>
      <c r="N948" s="1" t="str">
        <f t="shared" si="63"/>
        <v/>
      </c>
      <c r="O948" s="1" t="str">
        <f t="shared" si="64"/>
        <v/>
      </c>
      <c r="P948" s="34" t="str">
        <f>IF(IF(E948&gt;Ficha!$R$1,"",E948)=0,"",IF(E948&gt;Ficha!$R$1,Ficha!$R$1,E948))</f>
        <v/>
      </c>
      <c r="Q948" s="1" t="str" cm="1">
        <f t="array" ref="Q948">IF(IF($E948&gt;Ficha!$R$1,"",F948)=0,"",IF($E948&gt;Ficha!$R$1,((_xll.ECONOMATICA(Portafolios!$B$19,"Return",$P$9,$B$1)/100)+1)*100,F948))</f>
        <v/>
      </c>
      <c r="R948" s="1" t="str" cm="1">
        <f t="array" ref="R948">IF(IF($E948&gt;Ficha!$R$1,"",G948)=0,"",IF($E948&gt;Ficha!$R$1,((_xll.ECONOMATICA(Portafolios!$F$19,"Return",$P$9,$B$1)/100)+1)*100,G948))</f>
        <v/>
      </c>
      <c r="S948" s="1" t="str" cm="1">
        <f t="array" ref="S948">IF(IF($E948&gt;Ficha!$R$1,"",H948)=0,"",IF($E948&gt;Ficha!$R$1,((_xll.ECONOMATICA(Portafolios!$J$19,"Return",$P$9,$B$1)/100)+1)*100,H948))</f>
        <v/>
      </c>
      <c r="T948" s="1" t="str" cm="1">
        <f t="array" ref="T948">IF(IF($E948&gt;Ficha!$R$1,"",I948)=0,"",IF($E948&gt;Ficha!$R$1,((_xll.ECONOMATICA(Estrategia!A959,"Return",$P$9,$B$1)/100)+1)*100,I948))</f>
        <v/>
      </c>
      <c r="U948" s="1" t="str" cm="1">
        <f t="array" ref="U948">IF(IF($E948&gt;Ficha!$R$1,"",J948)=0,"",IF($E948&gt;Ficha!$R$1,((_xll.ECONOMATICA($U$7,"Return",$P$9,$B$1)/100)+1)*100,J948))</f>
        <v/>
      </c>
      <c r="V948" s="1" t="str">
        <f>IF(IF($E$9&gt;Ficha!$R$1,"",K948)=0,"",IF($E$9&gt;Ficha!$R$1,"",K948))</f>
        <v/>
      </c>
    </row>
    <row r="949" spans="5:22" x14ac:dyDescent="0.3">
      <c r="E949" s="34"/>
      <c r="L949" s="30" t="str">
        <f t="shared" si="61"/>
        <v/>
      </c>
      <c r="M949" s="1" t="str">
        <f t="shared" si="62"/>
        <v/>
      </c>
      <c r="N949" s="1" t="str">
        <f t="shared" si="63"/>
        <v/>
      </c>
      <c r="O949" s="1" t="str">
        <f t="shared" si="64"/>
        <v/>
      </c>
      <c r="P949" s="34" t="str">
        <f>IF(IF(E949&gt;Ficha!$R$1,"",E949)=0,"",IF(E949&gt;Ficha!$R$1,Ficha!$R$1,E949))</f>
        <v/>
      </c>
      <c r="Q949" s="1" t="str" cm="1">
        <f t="array" ref="Q949">IF(IF($E949&gt;Ficha!$R$1,"",F949)=0,"",IF($E949&gt;Ficha!$R$1,((_xll.ECONOMATICA(Portafolios!$B$19,"Return",$P$9,$B$1)/100)+1)*100,F949))</f>
        <v/>
      </c>
      <c r="R949" s="1" t="str" cm="1">
        <f t="array" ref="R949">IF(IF($E949&gt;Ficha!$R$1,"",G949)=0,"",IF($E949&gt;Ficha!$R$1,((_xll.ECONOMATICA(Portafolios!$F$19,"Return",$P$9,$B$1)/100)+1)*100,G949))</f>
        <v/>
      </c>
      <c r="S949" s="1" t="str" cm="1">
        <f t="array" ref="S949">IF(IF($E949&gt;Ficha!$R$1,"",H949)=0,"",IF($E949&gt;Ficha!$R$1,((_xll.ECONOMATICA(Portafolios!$J$19,"Return",$P$9,$B$1)/100)+1)*100,H949))</f>
        <v/>
      </c>
      <c r="T949" s="1" t="str" cm="1">
        <f t="array" ref="T949">IF(IF($E949&gt;Ficha!$R$1,"",I949)=0,"",IF($E949&gt;Ficha!$R$1,((_xll.ECONOMATICA(Estrategia!A960,"Return",$P$9,$B$1)/100)+1)*100,I949))</f>
        <v/>
      </c>
      <c r="U949" s="1" t="str" cm="1">
        <f t="array" ref="U949">IF(IF($E949&gt;Ficha!$R$1,"",J949)=0,"",IF($E949&gt;Ficha!$R$1,((_xll.ECONOMATICA($U$7,"Return",$P$9,$B$1)/100)+1)*100,J949))</f>
        <v/>
      </c>
      <c r="V949" s="1" t="str">
        <f>IF(IF($E$9&gt;Ficha!$R$1,"",K949)=0,"",IF($E$9&gt;Ficha!$R$1,"",K949))</f>
        <v/>
      </c>
    </row>
    <row r="950" spans="5:22" x14ac:dyDescent="0.3">
      <c r="E950" s="34"/>
      <c r="L950" s="30" t="str">
        <f t="shared" si="61"/>
        <v/>
      </c>
      <c r="M950" s="1" t="str">
        <f t="shared" si="62"/>
        <v/>
      </c>
      <c r="N950" s="1" t="str">
        <f t="shared" si="63"/>
        <v/>
      </c>
      <c r="O950" s="1" t="str">
        <f t="shared" si="64"/>
        <v/>
      </c>
      <c r="P950" s="34" t="str">
        <f>IF(IF(E950&gt;Ficha!$R$1,"",E950)=0,"",IF(E950&gt;Ficha!$R$1,Ficha!$R$1,E950))</f>
        <v/>
      </c>
      <c r="Q950" s="1" t="str" cm="1">
        <f t="array" ref="Q950">IF(IF($E950&gt;Ficha!$R$1,"",F950)=0,"",IF($E950&gt;Ficha!$R$1,((_xll.ECONOMATICA(Portafolios!$B$19,"Return",$P$9,$B$1)/100)+1)*100,F950))</f>
        <v/>
      </c>
      <c r="R950" s="1" t="str" cm="1">
        <f t="array" ref="R950">IF(IF($E950&gt;Ficha!$R$1,"",G950)=0,"",IF($E950&gt;Ficha!$R$1,((_xll.ECONOMATICA(Portafolios!$F$19,"Return",$P$9,$B$1)/100)+1)*100,G950))</f>
        <v/>
      </c>
      <c r="S950" s="1" t="str" cm="1">
        <f t="array" ref="S950">IF(IF($E950&gt;Ficha!$R$1,"",H950)=0,"",IF($E950&gt;Ficha!$R$1,((_xll.ECONOMATICA(Portafolios!$J$19,"Return",$P$9,$B$1)/100)+1)*100,H950))</f>
        <v/>
      </c>
      <c r="T950" s="1" t="str" cm="1">
        <f t="array" ref="T950">IF(IF($E950&gt;Ficha!$R$1,"",I950)=0,"",IF($E950&gt;Ficha!$R$1,((_xll.ECONOMATICA(Estrategia!A961,"Return",$P$9,$B$1)/100)+1)*100,I950))</f>
        <v/>
      </c>
      <c r="U950" s="1" t="str" cm="1">
        <f t="array" ref="U950">IF(IF($E950&gt;Ficha!$R$1,"",J950)=0,"",IF($E950&gt;Ficha!$R$1,((_xll.ECONOMATICA($U$7,"Return",$P$9,$B$1)/100)+1)*100,J950))</f>
        <v/>
      </c>
      <c r="V950" s="1" t="str">
        <f>IF(IF($E$9&gt;Ficha!$R$1,"",K950)=0,"",IF($E$9&gt;Ficha!$R$1,"",K950))</f>
        <v/>
      </c>
    </row>
    <row r="951" spans="5:22" x14ac:dyDescent="0.3">
      <c r="E951" s="34"/>
      <c r="L951" s="30" t="str">
        <f t="shared" si="61"/>
        <v/>
      </c>
      <c r="M951" s="1" t="str">
        <f t="shared" si="62"/>
        <v/>
      </c>
      <c r="N951" s="1" t="str">
        <f t="shared" si="63"/>
        <v/>
      </c>
      <c r="O951" s="1" t="str">
        <f t="shared" si="64"/>
        <v/>
      </c>
      <c r="P951" s="34" t="str">
        <f>IF(IF(E951&gt;Ficha!$R$1,"",E951)=0,"",IF(E951&gt;Ficha!$R$1,Ficha!$R$1,E951))</f>
        <v/>
      </c>
      <c r="Q951" s="1" t="str" cm="1">
        <f t="array" ref="Q951">IF(IF($E951&gt;Ficha!$R$1,"",F951)=0,"",IF($E951&gt;Ficha!$R$1,((_xll.ECONOMATICA(Portafolios!$B$19,"Return",$P$9,$B$1)/100)+1)*100,F951))</f>
        <v/>
      </c>
      <c r="R951" s="1" t="str" cm="1">
        <f t="array" ref="R951">IF(IF($E951&gt;Ficha!$R$1,"",G951)=0,"",IF($E951&gt;Ficha!$R$1,((_xll.ECONOMATICA(Portafolios!$F$19,"Return",$P$9,$B$1)/100)+1)*100,G951))</f>
        <v/>
      </c>
      <c r="S951" s="1" t="str" cm="1">
        <f t="array" ref="S951">IF(IF($E951&gt;Ficha!$R$1,"",H951)=0,"",IF($E951&gt;Ficha!$R$1,((_xll.ECONOMATICA(Portafolios!$J$19,"Return",$P$9,$B$1)/100)+1)*100,H951))</f>
        <v/>
      </c>
      <c r="T951" s="1" t="str" cm="1">
        <f t="array" ref="T951">IF(IF($E951&gt;Ficha!$R$1,"",I951)=0,"",IF($E951&gt;Ficha!$R$1,((_xll.ECONOMATICA(Estrategia!A962,"Return",$P$9,$B$1)/100)+1)*100,I951))</f>
        <v/>
      </c>
      <c r="U951" s="1" t="str" cm="1">
        <f t="array" ref="U951">IF(IF($E951&gt;Ficha!$R$1,"",J951)=0,"",IF($E951&gt;Ficha!$R$1,((_xll.ECONOMATICA($U$7,"Return",$P$9,$B$1)/100)+1)*100,J951))</f>
        <v/>
      </c>
      <c r="V951" s="1" t="str">
        <f>IF(IF($E$9&gt;Ficha!$R$1,"",K951)=0,"",IF($E$9&gt;Ficha!$R$1,"",K951))</f>
        <v/>
      </c>
    </row>
    <row r="952" spans="5:22" x14ac:dyDescent="0.3">
      <c r="E952" s="34"/>
      <c r="L952" s="30" t="str">
        <f t="shared" si="61"/>
        <v/>
      </c>
      <c r="M952" s="1" t="str">
        <f t="shared" si="62"/>
        <v/>
      </c>
      <c r="N952" s="1" t="str">
        <f t="shared" si="63"/>
        <v/>
      </c>
      <c r="O952" s="1" t="str">
        <f t="shared" si="64"/>
        <v/>
      </c>
      <c r="P952" s="34" t="str">
        <f>IF(IF(E952&gt;Ficha!$R$1,"",E952)=0,"",IF(E952&gt;Ficha!$R$1,Ficha!$R$1,E952))</f>
        <v/>
      </c>
      <c r="Q952" s="1" t="str" cm="1">
        <f t="array" ref="Q952">IF(IF($E952&gt;Ficha!$R$1,"",F952)=0,"",IF($E952&gt;Ficha!$R$1,((_xll.ECONOMATICA(Portafolios!$B$19,"Return",$P$9,$B$1)/100)+1)*100,F952))</f>
        <v/>
      </c>
      <c r="R952" s="1" t="str" cm="1">
        <f t="array" ref="R952">IF(IF($E952&gt;Ficha!$R$1,"",G952)=0,"",IF($E952&gt;Ficha!$R$1,((_xll.ECONOMATICA(Portafolios!$F$19,"Return",$P$9,$B$1)/100)+1)*100,G952))</f>
        <v/>
      </c>
      <c r="S952" s="1" t="str" cm="1">
        <f t="array" ref="S952">IF(IF($E952&gt;Ficha!$R$1,"",H952)=0,"",IF($E952&gt;Ficha!$R$1,((_xll.ECONOMATICA(Portafolios!$J$19,"Return",$P$9,$B$1)/100)+1)*100,H952))</f>
        <v/>
      </c>
      <c r="T952" s="1" t="str" cm="1">
        <f t="array" ref="T952">IF(IF($E952&gt;Ficha!$R$1,"",I952)=0,"",IF($E952&gt;Ficha!$R$1,((_xll.ECONOMATICA(Estrategia!A963,"Return",$P$9,$B$1)/100)+1)*100,I952))</f>
        <v/>
      </c>
      <c r="U952" s="1" t="str" cm="1">
        <f t="array" ref="U952">IF(IF($E952&gt;Ficha!$R$1,"",J952)=0,"",IF($E952&gt;Ficha!$R$1,((_xll.ECONOMATICA($U$7,"Return",$P$9,$B$1)/100)+1)*100,J952))</f>
        <v/>
      </c>
      <c r="V952" s="1" t="str">
        <f>IF(IF($E$9&gt;Ficha!$R$1,"",K952)=0,"",IF($E$9&gt;Ficha!$R$1,"",K952))</f>
        <v/>
      </c>
    </row>
    <row r="953" spans="5:22" x14ac:dyDescent="0.3">
      <c r="E953" s="34"/>
      <c r="L953" s="30" t="str">
        <f t="shared" si="61"/>
        <v/>
      </c>
      <c r="M953" s="1" t="str">
        <f t="shared" si="62"/>
        <v/>
      </c>
      <c r="N953" s="1" t="str">
        <f t="shared" si="63"/>
        <v/>
      </c>
      <c r="O953" s="1" t="str">
        <f t="shared" si="64"/>
        <v/>
      </c>
      <c r="P953" s="34" t="str">
        <f>IF(IF(E953&gt;Ficha!$R$1,"",E953)=0,"",IF(E953&gt;Ficha!$R$1,Ficha!$R$1,E953))</f>
        <v/>
      </c>
      <c r="Q953" s="1" t="str" cm="1">
        <f t="array" ref="Q953">IF(IF($E953&gt;Ficha!$R$1,"",F953)=0,"",IF($E953&gt;Ficha!$R$1,((_xll.ECONOMATICA(Portafolios!$B$19,"Return",$P$9,$B$1)/100)+1)*100,F953))</f>
        <v/>
      </c>
      <c r="R953" s="1" t="str" cm="1">
        <f t="array" ref="R953">IF(IF($E953&gt;Ficha!$R$1,"",G953)=0,"",IF($E953&gt;Ficha!$R$1,((_xll.ECONOMATICA(Portafolios!$F$19,"Return",$P$9,$B$1)/100)+1)*100,G953))</f>
        <v/>
      </c>
      <c r="S953" s="1" t="str" cm="1">
        <f t="array" ref="S953">IF(IF($E953&gt;Ficha!$R$1,"",H953)=0,"",IF($E953&gt;Ficha!$R$1,((_xll.ECONOMATICA(Portafolios!$J$19,"Return",$P$9,$B$1)/100)+1)*100,H953))</f>
        <v/>
      </c>
      <c r="T953" s="1" t="str" cm="1">
        <f t="array" ref="T953">IF(IF($E953&gt;Ficha!$R$1,"",I953)=0,"",IF($E953&gt;Ficha!$R$1,((_xll.ECONOMATICA(Estrategia!A964,"Return",$P$9,$B$1)/100)+1)*100,I953))</f>
        <v/>
      </c>
      <c r="U953" s="1" t="str" cm="1">
        <f t="array" ref="U953">IF(IF($E953&gt;Ficha!$R$1,"",J953)=0,"",IF($E953&gt;Ficha!$R$1,((_xll.ECONOMATICA($U$7,"Return",$P$9,$B$1)/100)+1)*100,J953))</f>
        <v/>
      </c>
      <c r="V953" s="1" t="str">
        <f>IF(IF($E$9&gt;Ficha!$R$1,"",K953)=0,"",IF($E$9&gt;Ficha!$R$1,"",K953))</f>
        <v/>
      </c>
    </row>
    <row r="954" spans="5:22" x14ac:dyDescent="0.3">
      <c r="E954" s="34"/>
      <c r="L954" s="30" t="str">
        <f t="shared" si="61"/>
        <v/>
      </c>
      <c r="M954" s="1" t="str">
        <f t="shared" si="62"/>
        <v/>
      </c>
      <c r="N954" s="1" t="str">
        <f t="shared" si="63"/>
        <v/>
      </c>
      <c r="O954" s="1" t="str">
        <f t="shared" si="64"/>
        <v/>
      </c>
      <c r="P954" s="34" t="str">
        <f>IF(IF(E954&gt;Ficha!$R$1,"",E954)=0,"",IF(E954&gt;Ficha!$R$1,Ficha!$R$1,E954))</f>
        <v/>
      </c>
      <c r="Q954" s="1" t="str" cm="1">
        <f t="array" ref="Q954">IF(IF($E954&gt;Ficha!$R$1,"",F954)=0,"",IF($E954&gt;Ficha!$R$1,((_xll.ECONOMATICA(Portafolios!$B$19,"Return",$P$9,$B$1)/100)+1)*100,F954))</f>
        <v/>
      </c>
      <c r="R954" s="1" t="str" cm="1">
        <f t="array" ref="R954">IF(IF($E954&gt;Ficha!$R$1,"",G954)=0,"",IF($E954&gt;Ficha!$R$1,((_xll.ECONOMATICA(Portafolios!$F$19,"Return",$P$9,$B$1)/100)+1)*100,G954))</f>
        <v/>
      </c>
      <c r="S954" s="1" t="str" cm="1">
        <f t="array" ref="S954">IF(IF($E954&gt;Ficha!$R$1,"",H954)=0,"",IF($E954&gt;Ficha!$R$1,((_xll.ECONOMATICA(Portafolios!$J$19,"Return",$P$9,$B$1)/100)+1)*100,H954))</f>
        <v/>
      </c>
      <c r="T954" s="1" t="str" cm="1">
        <f t="array" ref="T954">IF(IF($E954&gt;Ficha!$R$1,"",I954)=0,"",IF($E954&gt;Ficha!$R$1,((_xll.ECONOMATICA(Estrategia!A965,"Return",$P$9,$B$1)/100)+1)*100,I954))</f>
        <v/>
      </c>
      <c r="U954" s="1" t="str" cm="1">
        <f t="array" ref="U954">IF(IF($E954&gt;Ficha!$R$1,"",J954)=0,"",IF($E954&gt;Ficha!$R$1,((_xll.ECONOMATICA($U$7,"Return",$P$9,$B$1)/100)+1)*100,J954))</f>
        <v/>
      </c>
      <c r="V954" s="1" t="str">
        <f>IF(IF($E$9&gt;Ficha!$R$1,"",K954)=0,"",IF($E$9&gt;Ficha!$R$1,"",K954))</f>
        <v/>
      </c>
    </row>
    <row r="955" spans="5:22" x14ac:dyDescent="0.3">
      <c r="E955" s="34"/>
      <c r="L955" s="30" t="str">
        <f t="shared" si="61"/>
        <v/>
      </c>
      <c r="M955" s="1" t="str">
        <f t="shared" si="62"/>
        <v/>
      </c>
      <c r="N955" s="1" t="str">
        <f t="shared" si="63"/>
        <v/>
      </c>
      <c r="O955" s="1" t="str">
        <f t="shared" si="64"/>
        <v/>
      </c>
      <c r="P955" s="34" t="str">
        <f>IF(IF(E955&gt;Ficha!$R$1,"",E955)=0,"",IF(E955&gt;Ficha!$R$1,Ficha!$R$1,E955))</f>
        <v/>
      </c>
      <c r="Q955" s="1" t="str" cm="1">
        <f t="array" ref="Q955">IF(IF($E955&gt;Ficha!$R$1,"",F955)=0,"",IF($E955&gt;Ficha!$R$1,((_xll.ECONOMATICA(Portafolios!$B$19,"Return",$P$9,$B$1)/100)+1)*100,F955))</f>
        <v/>
      </c>
      <c r="R955" s="1" t="str" cm="1">
        <f t="array" ref="R955">IF(IF($E955&gt;Ficha!$R$1,"",G955)=0,"",IF($E955&gt;Ficha!$R$1,((_xll.ECONOMATICA(Portafolios!$F$19,"Return",$P$9,$B$1)/100)+1)*100,G955))</f>
        <v/>
      </c>
      <c r="S955" s="1" t="str" cm="1">
        <f t="array" ref="S955">IF(IF($E955&gt;Ficha!$R$1,"",H955)=0,"",IF($E955&gt;Ficha!$R$1,((_xll.ECONOMATICA(Portafolios!$J$19,"Return",$P$9,$B$1)/100)+1)*100,H955))</f>
        <v/>
      </c>
      <c r="T955" s="1" t="str" cm="1">
        <f t="array" ref="T955">IF(IF($E955&gt;Ficha!$R$1,"",I955)=0,"",IF($E955&gt;Ficha!$R$1,((_xll.ECONOMATICA(Estrategia!A966,"Return",$P$9,$B$1)/100)+1)*100,I955))</f>
        <v/>
      </c>
      <c r="U955" s="1" t="str" cm="1">
        <f t="array" ref="U955">IF(IF($E955&gt;Ficha!$R$1,"",J955)=0,"",IF($E955&gt;Ficha!$R$1,((_xll.ECONOMATICA($U$7,"Return",$P$9,$B$1)/100)+1)*100,J955))</f>
        <v/>
      </c>
      <c r="V955" s="1" t="str">
        <f>IF(IF($E$9&gt;Ficha!$R$1,"",K955)=0,"",IF($E$9&gt;Ficha!$R$1,"",K955))</f>
        <v/>
      </c>
    </row>
    <row r="956" spans="5:22" x14ac:dyDescent="0.3">
      <c r="E956" s="34"/>
      <c r="L956" s="30" t="str">
        <f t="shared" si="61"/>
        <v/>
      </c>
      <c r="M956" s="1" t="str">
        <f t="shared" si="62"/>
        <v/>
      </c>
      <c r="N956" s="1" t="str">
        <f t="shared" si="63"/>
        <v/>
      </c>
      <c r="O956" s="1" t="str">
        <f t="shared" si="64"/>
        <v/>
      </c>
      <c r="P956" s="34" t="str">
        <f>IF(IF(E956&gt;Ficha!$R$1,"",E956)=0,"",IF(E956&gt;Ficha!$R$1,Ficha!$R$1,E956))</f>
        <v/>
      </c>
      <c r="Q956" s="1" t="str" cm="1">
        <f t="array" ref="Q956">IF(IF($E956&gt;Ficha!$R$1,"",F956)=0,"",IF($E956&gt;Ficha!$R$1,((_xll.ECONOMATICA(Portafolios!$B$19,"Return",$P$9,$B$1)/100)+1)*100,F956))</f>
        <v/>
      </c>
      <c r="R956" s="1" t="str" cm="1">
        <f t="array" ref="R956">IF(IF($E956&gt;Ficha!$R$1,"",G956)=0,"",IF($E956&gt;Ficha!$R$1,((_xll.ECONOMATICA(Portafolios!$F$19,"Return",$P$9,$B$1)/100)+1)*100,G956))</f>
        <v/>
      </c>
      <c r="S956" s="1" t="str" cm="1">
        <f t="array" ref="S956">IF(IF($E956&gt;Ficha!$R$1,"",H956)=0,"",IF($E956&gt;Ficha!$R$1,((_xll.ECONOMATICA(Portafolios!$J$19,"Return",$P$9,$B$1)/100)+1)*100,H956))</f>
        <v/>
      </c>
      <c r="T956" s="1" t="str" cm="1">
        <f t="array" ref="T956">IF(IF($E956&gt;Ficha!$R$1,"",I956)=0,"",IF($E956&gt;Ficha!$R$1,((_xll.ECONOMATICA(Estrategia!A967,"Return",$P$9,$B$1)/100)+1)*100,I956))</f>
        <v/>
      </c>
      <c r="U956" s="1" t="str" cm="1">
        <f t="array" ref="U956">IF(IF($E956&gt;Ficha!$R$1,"",J956)=0,"",IF($E956&gt;Ficha!$R$1,((_xll.ECONOMATICA($U$7,"Return",$P$9,$B$1)/100)+1)*100,J956))</f>
        <v/>
      </c>
      <c r="V956" s="1" t="str">
        <f>IF(IF($E$9&gt;Ficha!$R$1,"",K956)=0,"",IF($E$9&gt;Ficha!$R$1,"",K956))</f>
        <v/>
      </c>
    </row>
    <row r="957" spans="5:22" x14ac:dyDescent="0.3">
      <c r="E957" s="34"/>
      <c r="L957" s="30" t="str">
        <f t="shared" si="61"/>
        <v/>
      </c>
      <c r="M957" s="1" t="str">
        <f t="shared" si="62"/>
        <v/>
      </c>
      <c r="N957" s="1" t="str">
        <f t="shared" si="63"/>
        <v/>
      </c>
      <c r="O957" s="1" t="str">
        <f t="shared" si="64"/>
        <v/>
      </c>
      <c r="P957" s="34" t="str">
        <f>IF(IF(E957&gt;Ficha!$R$1,"",E957)=0,"",IF(E957&gt;Ficha!$R$1,Ficha!$R$1,E957))</f>
        <v/>
      </c>
      <c r="Q957" s="1" t="str" cm="1">
        <f t="array" ref="Q957">IF(IF($E957&gt;Ficha!$R$1,"",F957)=0,"",IF($E957&gt;Ficha!$R$1,((_xll.ECONOMATICA(Portafolios!$B$19,"Return",$P$9,$B$1)/100)+1)*100,F957))</f>
        <v/>
      </c>
      <c r="R957" s="1" t="str" cm="1">
        <f t="array" ref="R957">IF(IF($E957&gt;Ficha!$R$1,"",G957)=0,"",IF($E957&gt;Ficha!$R$1,((_xll.ECONOMATICA(Portafolios!$F$19,"Return",$P$9,$B$1)/100)+1)*100,G957))</f>
        <v/>
      </c>
      <c r="S957" s="1" t="str" cm="1">
        <f t="array" ref="S957">IF(IF($E957&gt;Ficha!$R$1,"",H957)=0,"",IF($E957&gt;Ficha!$R$1,((_xll.ECONOMATICA(Portafolios!$J$19,"Return",$P$9,$B$1)/100)+1)*100,H957))</f>
        <v/>
      </c>
      <c r="T957" s="1" t="str" cm="1">
        <f t="array" ref="T957">IF(IF($E957&gt;Ficha!$R$1,"",I957)=0,"",IF($E957&gt;Ficha!$R$1,((_xll.ECONOMATICA(Estrategia!A968,"Return",$P$9,$B$1)/100)+1)*100,I957))</f>
        <v/>
      </c>
      <c r="U957" s="1" t="str" cm="1">
        <f t="array" ref="U957">IF(IF($E957&gt;Ficha!$R$1,"",J957)=0,"",IF($E957&gt;Ficha!$R$1,((_xll.ECONOMATICA($U$7,"Return",$P$9,$B$1)/100)+1)*100,J957))</f>
        <v/>
      </c>
      <c r="V957" s="1" t="str">
        <f>IF(IF($E$9&gt;Ficha!$R$1,"",K957)=0,"",IF($E$9&gt;Ficha!$R$1,"",K957))</f>
        <v/>
      </c>
    </row>
    <row r="958" spans="5:22" x14ac:dyDescent="0.3">
      <c r="E958" s="34"/>
      <c r="L958" s="30" t="str">
        <f t="shared" si="61"/>
        <v/>
      </c>
      <c r="M958" s="1" t="str">
        <f t="shared" si="62"/>
        <v/>
      </c>
      <c r="N958" s="1" t="str">
        <f t="shared" si="63"/>
        <v/>
      </c>
      <c r="O958" s="1" t="str">
        <f t="shared" si="64"/>
        <v/>
      </c>
      <c r="P958" s="34" t="str">
        <f>IF(IF(E958&gt;Ficha!$R$1,"",E958)=0,"",IF(E958&gt;Ficha!$R$1,Ficha!$R$1,E958))</f>
        <v/>
      </c>
      <c r="Q958" s="1" t="str" cm="1">
        <f t="array" ref="Q958">IF(IF($E958&gt;Ficha!$R$1,"",F958)=0,"",IF($E958&gt;Ficha!$R$1,((_xll.ECONOMATICA(Portafolios!$B$19,"Return",$P$9,$B$1)/100)+1)*100,F958))</f>
        <v/>
      </c>
      <c r="R958" s="1" t="str" cm="1">
        <f t="array" ref="R958">IF(IF($E958&gt;Ficha!$R$1,"",G958)=0,"",IF($E958&gt;Ficha!$R$1,((_xll.ECONOMATICA(Portafolios!$F$19,"Return",$P$9,$B$1)/100)+1)*100,G958))</f>
        <v/>
      </c>
      <c r="S958" s="1" t="str" cm="1">
        <f t="array" ref="S958">IF(IF($E958&gt;Ficha!$R$1,"",H958)=0,"",IF($E958&gt;Ficha!$R$1,((_xll.ECONOMATICA(Portafolios!$J$19,"Return",$P$9,$B$1)/100)+1)*100,H958))</f>
        <v/>
      </c>
      <c r="T958" s="1" t="str" cm="1">
        <f t="array" ref="T958">IF(IF($E958&gt;Ficha!$R$1,"",I958)=0,"",IF($E958&gt;Ficha!$R$1,((_xll.ECONOMATICA(Estrategia!A969,"Return",$P$9,$B$1)/100)+1)*100,I958))</f>
        <v/>
      </c>
      <c r="U958" s="1" t="str" cm="1">
        <f t="array" ref="U958">IF(IF($E958&gt;Ficha!$R$1,"",J958)=0,"",IF($E958&gt;Ficha!$R$1,((_xll.ECONOMATICA($U$7,"Return",$P$9,$B$1)/100)+1)*100,J958))</f>
        <v/>
      </c>
      <c r="V958" s="1" t="str">
        <f>IF(IF($E$9&gt;Ficha!$R$1,"",K958)=0,"",IF($E$9&gt;Ficha!$R$1,"",K958))</f>
        <v/>
      </c>
    </row>
    <row r="959" spans="5:22" x14ac:dyDescent="0.3">
      <c r="E959" s="34"/>
      <c r="L959" s="30" t="str">
        <f t="shared" si="61"/>
        <v/>
      </c>
      <c r="M959" s="1" t="str">
        <f t="shared" si="62"/>
        <v/>
      </c>
      <c r="N959" s="1" t="str">
        <f t="shared" si="63"/>
        <v/>
      </c>
      <c r="O959" s="1" t="str">
        <f t="shared" si="64"/>
        <v/>
      </c>
      <c r="P959" s="34" t="str">
        <f>IF(IF(E959&gt;Ficha!$R$1,"",E959)=0,"",IF(E959&gt;Ficha!$R$1,Ficha!$R$1,E959))</f>
        <v/>
      </c>
      <c r="Q959" s="1" t="str" cm="1">
        <f t="array" ref="Q959">IF(IF($E959&gt;Ficha!$R$1,"",F959)=0,"",IF($E959&gt;Ficha!$R$1,((_xll.ECONOMATICA(Portafolios!$B$19,"Return",$P$9,$B$1)/100)+1)*100,F959))</f>
        <v/>
      </c>
      <c r="R959" s="1" t="str" cm="1">
        <f t="array" ref="R959">IF(IF($E959&gt;Ficha!$R$1,"",G959)=0,"",IF($E959&gt;Ficha!$R$1,((_xll.ECONOMATICA(Portafolios!$F$19,"Return",$P$9,$B$1)/100)+1)*100,G959))</f>
        <v/>
      </c>
      <c r="S959" s="1" t="str" cm="1">
        <f t="array" ref="S959">IF(IF($E959&gt;Ficha!$R$1,"",H959)=0,"",IF($E959&gt;Ficha!$R$1,((_xll.ECONOMATICA(Portafolios!$J$19,"Return",$P$9,$B$1)/100)+1)*100,H959))</f>
        <v/>
      </c>
      <c r="T959" s="1" t="str" cm="1">
        <f t="array" ref="T959">IF(IF($E959&gt;Ficha!$R$1,"",I959)=0,"",IF($E959&gt;Ficha!$R$1,((_xll.ECONOMATICA(Estrategia!A970,"Return",$P$9,$B$1)/100)+1)*100,I959))</f>
        <v/>
      </c>
      <c r="U959" s="1" t="str" cm="1">
        <f t="array" ref="U959">IF(IF($E959&gt;Ficha!$R$1,"",J959)=0,"",IF($E959&gt;Ficha!$R$1,((_xll.ECONOMATICA($U$7,"Return",$P$9,$B$1)/100)+1)*100,J959))</f>
        <v/>
      </c>
      <c r="V959" s="1" t="str">
        <f>IF(IF($E$9&gt;Ficha!$R$1,"",K959)=0,"",IF($E$9&gt;Ficha!$R$1,"",K959))</f>
        <v/>
      </c>
    </row>
    <row r="960" spans="5:22" x14ac:dyDescent="0.3">
      <c r="E960" s="34"/>
      <c r="L960" s="30" t="str">
        <f t="shared" si="61"/>
        <v/>
      </c>
      <c r="M960" s="1" t="str">
        <f t="shared" si="62"/>
        <v/>
      </c>
      <c r="N960" s="1" t="str">
        <f t="shared" si="63"/>
        <v/>
      </c>
      <c r="O960" s="1" t="str">
        <f t="shared" si="64"/>
        <v/>
      </c>
      <c r="P960" s="34" t="str">
        <f>IF(IF(E960&gt;Ficha!$R$1,"",E960)=0,"",IF(E960&gt;Ficha!$R$1,Ficha!$R$1,E960))</f>
        <v/>
      </c>
      <c r="Q960" s="1" t="str" cm="1">
        <f t="array" ref="Q960">IF(IF($E960&gt;Ficha!$R$1,"",F960)=0,"",IF($E960&gt;Ficha!$R$1,((_xll.ECONOMATICA(Portafolios!$B$19,"Return",$P$9,$B$1)/100)+1)*100,F960))</f>
        <v/>
      </c>
      <c r="R960" s="1" t="str" cm="1">
        <f t="array" ref="R960">IF(IF($E960&gt;Ficha!$R$1,"",G960)=0,"",IF($E960&gt;Ficha!$R$1,((_xll.ECONOMATICA(Portafolios!$F$19,"Return",$P$9,$B$1)/100)+1)*100,G960))</f>
        <v/>
      </c>
      <c r="S960" s="1" t="str" cm="1">
        <f t="array" ref="S960">IF(IF($E960&gt;Ficha!$R$1,"",H960)=0,"",IF($E960&gt;Ficha!$R$1,((_xll.ECONOMATICA(Portafolios!$J$19,"Return",$P$9,$B$1)/100)+1)*100,H960))</f>
        <v/>
      </c>
      <c r="T960" s="1" t="str" cm="1">
        <f t="array" ref="T960">IF(IF($E960&gt;Ficha!$R$1,"",I960)=0,"",IF($E960&gt;Ficha!$R$1,((_xll.ECONOMATICA(Estrategia!A971,"Return",$P$9,$B$1)/100)+1)*100,I960))</f>
        <v/>
      </c>
      <c r="U960" s="1" t="str" cm="1">
        <f t="array" ref="U960">IF(IF($E960&gt;Ficha!$R$1,"",J960)=0,"",IF($E960&gt;Ficha!$R$1,((_xll.ECONOMATICA($U$7,"Return",$P$9,$B$1)/100)+1)*100,J960))</f>
        <v/>
      </c>
      <c r="V960" s="1" t="str">
        <f>IF(IF($E$9&gt;Ficha!$R$1,"",K960)=0,"",IF($E$9&gt;Ficha!$R$1,"",K960))</f>
        <v/>
      </c>
    </row>
    <row r="961" spans="5:22" x14ac:dyDescent="0.3">
      <c r="E961" s="34"/>
      <c r="L961" s="30" t="str">
        <f t="shared" si="61"/>
        <v/>
      </c>
      <c r="M961" s="1" t="str">
        <f t="shared" si="62"/>
        <v/>
      </c>
      <c r="N961" s="1" t="str">
        <f t="shared" si="63"/>
        <v/>
      </c>
      <c r="O961" s="1" t="str">
        <f t="shared" si="64"/>
        <v/>
      </c>
      <c r="P961" s="34" t="str">
        <f>IF(IF(E961&gt;Ficha!$R$1,"",E961)=0,"",IF(E961&gt;Ficha!$R$1,Ficha!$R$1,E961))</f>
        <v/>
      </c>
      <c r="Q961" s="1" t="str" cm="1">
        <f t="array" ref="Q961">IF(IF($E961&gt;Ficha!$R$1,"",F961)=0,"",IF($E961&gt;Ficha!$R$1,((_xll.ECONOMATICA(Portafolios!$B$19,"Return",$P$9,$B$1)/100)+1)*100,F961))</f>
        <v/>
      </c>
      <c r="R961" s="1" t="str" cm="1">
        <f t="array" ref="R961">IF(IF($E961&gt;Ficha!$R$1,"",G961)=0,"",IF($E961&gt;Ficha!$R$1,((_xll.ECONOMATICA(Portafolios!$F$19,"Return",$P$9,$B$1)/100)+1)*100,G961))</f>
        <v/>
      </c>
      <c r="S961" s="1" t="str" cm="1">
        <f t="array" ref="S961">IF(IF($E961&gt;Ficha!$R$1,"",H961)=0,"",IF($E961&gt;Ficha!$R$1,((_xll.ECONOMATICA(Portafolios!$J$19,"Return",$P$9,$B$1)/100)+1)*100,H961))</f>
        <v/>
      </c>
      <c r="T961" s="1" t="str" cm="1">
        <f t="array" ref="T961">IF(IF($E961&gt;Ficha!$R$1,"",I961)=0,"",IF($E961&gt;Ficha!$R$1,((_xll.ECONOMATICA(Estrategia!A972,"Return",$P$9,$B$1)/100)+1)*100,I961))</f>
        <v/>
      </c>
      <c r="U961" s="1" t="str" cm="1">
        <f t="array" ref="U961">IF(IF($E961&gt;Ficha!$R$1,"",J961)=0,"",IF($E961&gt;Ficha!$R$1,((_xll.ECONOMATICA($U$7,"Return",$P$9,$B$1)/100)+1)*100,J961))</f>
        <v/>
      </c>
      <c r="V961" s="1" t="str">
        <f>IF(IF($E$9&gt;Ficha!$R$1,"",K961)=0,"",IF($E$9&gt;Ficha!$R$1,"",K961))</f>
        <v/>
      </c>
    </row>
    <row r="962" spans="5:22" x14ac:dyDescent="0.3">
      <c r="E962" s="34"/>
      <c r="L962" s="30" t="str">
        <f t="shared" si="61"/>
        <v/>
      </c>
      <c r="M962" s="1" t="str">
        <f t="shared" si="62"/>
        <v/>
      </c>
      <c r="N962" s="1" t="str">
        <f t="shared" si="63"/>
        <v/>
      </c>
      <c r="O962" s="1" t="str">
        <f t="shared" si="64"/>
        <v/>
      </c>
      <c r="P962" s="34" t="str">
        <f>IF(IF(E962&gt;Ficha!$R$1,"",E962)=0,"",IF(E962&gt;Ficha!$R$1,Ficha!$R$1,E962))</f>
        <v/>
      </c>
      <c r="Q962" s="1" t="str" cm="1">
        <f t="array" ref="Q962">IF(IF($E962&gt;Ficha!$R$1,"",F962)=0,"",IF($E962&gt;Ficha!$R$1,((_xll.ECONOMATICA(Portafolios!$B$19,"Return",$P$9,$B$1)/100)+1)*100,F962))</f>
        <v/>
      </c>
      <c r="R962" s="1" t="str" cm="1">
        <f t="array" ref="R962">IF(IF($E962&gt;Ficha!$R$1,"",G962)=0,"",IF($E962&gt;Ficha!$R$1,((_xll.ECONOMATICA(Portafolios!$F$19,"Return",$P$9,$B$1)/100)+1)*100,G962))</f>
        <v/>
      </c>
      <c r="S962" s="1" t="str" cm="1">
        <f t="array" ref="S962">IF(IF($E962&gt;Ficha!$R$1,"",H962)=0,"",IF($E962&gt;Ficha!$R$1,((_xll.ECONOMATICA(Portafolios!$J$19,"Return",$P$9,$B$1)/100)+1)*100,H962))</f>
        <v/>
      </c>
      <c r="T962" s="1" t="str" cm="1">
        <f t="array" ref="T962">IF(IF($E962&gt;Ficha!$R$1,"",I962)=0,"",IF($E962&gt;Ficha!$R$1,((_xll.ECONOMATICA(Estrategia!A973,"Return",$P$9,$B$1)/100)+1)*100,I962))</f>
        <v/>
      </c>
      <c r="U962" s="1" t="str" cm="1">
        <f t="array" ref="U962">IF(IF($E962&gt;Ficha!$R$1,"",J962)=0,"",IF($E962&gt;Ficha!$R$1,((_xll.ECONOMATICA($U$7,"Return",$P$9,$B$1)/100)+1)*100,J962))</f>
        <v/>
      </c>
      <c r="V962" s="1" t="str">
        <f>IF(IF($E$9&gt;Ficha!$R$1,"",K962)=0,"",IF($E$9&gt;Ficha!$R$1,"",K962))</f>
        <v/>
      </c>
    </row>
    <row r="963" spans="5:22" x14ac:dyDescent="0.3">
      <c r="E963" s="34"/>
      <c r="L963" s="30" t="str">
        <f t="shared" si="61"/>
        <v/>
      </c>
      <c r="M963" s="1" t="str">
        <f t="shared" si="62"/>
        <v/>
      </c>
      <c r="N963" s="1" t="str">
        <f t="shared" si="63"/>
        <v/>
      </c>
      <c r="O963" s="1" t="str">
        <f t="shared" si="64"/>
        <v/>
      </c>
      <c r="P963" s="34" t="str">
        <f>IF(IF(E963&gt;Ficha!$R$1,"",E963)=0,"",IF(E963&gt;Ficha!$R$1,Ficha!$R$1,E963))</f>
        <v/>
      </c>
      <c r="Q963" s="1" t="str" cm="1">
        <f t="array" ref="Q963">IF(IF($E963&gt;Ficha!$R$1,"",F963)=0,"",IF($E963&gt;Ficha!$R$1,((_xll.ECONOMATICA(Portafolios!$B$19,"Return",$P$9,$B$1)/100)+1)*100,F963))</f>
        <v/>
      </c>
      <c r="R963" s="1" t="str" cm="1">
        <f t="array" ref="R963">IF(IF($E963&gt;Ficha!$R$1,"",G963)=0,"",IF($E963&gt;Ficha!$R$1,((_xll.ECONOMATICA(Portafolios!$F$19,"Return",$P$9,$B$1)/100)+1)*100,G963))</f>
        <v/>
      </c>
      <c r="S963" s="1" t="str" cm="1">
        <f t="array" ref="S963">IF(IF($E963&gt;Ficha!$R$1,"",H963)=0,"",IF($E963&gt;Ficha!$R$1,((_xll.ECONOMATICA(Portafolios!$J$19,"Return",$P$9,$B$1)/100)+1)*100,H963))</f>
        <v/>
      </c>
      <c r="T963" s="1" t="str" cm="1">
        <f t="array" ref="T963">IF(IF($E963&gt;Ficha!$R$1,"",I963)=0,"",IF($E963&gt;Ficha!$R$1,((_xll.ECONOMATICA(Estrategia!A974,"Return",$P$9,$B$1)/100)+1)*100,I963))</f>
        <v/>
      </c>
      <c r="U963" s="1" t="str" cm="1">
        <f t="array" ref="U963">IF(IF($E963&gt;Ficha!$R$1,"",J963)=0,"",IF($E963&gt;Ficha!$R$1,((_xll.ECONOMATICA($U$7,"Return",$P$9,$B$1)/100)+1)*100,J963))</f>
        <v/>
      </c>
      <c r="V963" s="1" t="str">
        <f>IF(IF($E$9&gt;Ficha!$R$1,"",K963)=0,"",IF($E$9&gt;Ficha!$R$1,"",K963))</f>
        <v/>
      </c>
    </row>
    <row r="964" spans="5:22" x14ac:dyDescent="0.3">
      <c r="E964" s="34"/>
      <c r="L964" s="30" t="str">
        <f t="shared" si="61"/>
        <v/>
      </c>
      <c r="M964" s="1" t="str">
        <f t="shared" si="62"/>
        <v/>
      </c>
      <c r="N964" s="1" t="str">
        <f t="shared" si="63"/>
        <v/>
      </c>
      <c r="O964" s="1" t="str">
        <f t="shared" si="64"/>
        <v/>
      </c>
      <c r="P964" s="34" t="str">
        <f>IF(IF(E964&gt;Ficha!$R$1,"",E964)=0,"",IF(E964&gt;Ficha!$R$1,Ficha!$R$1,E964))</f>
        <v/>
      </c>
      <c r="Q964" s="1" t="str" cm="1">
        <f t="array" ref="Q964">IF(IF($E964&gt;Ficha!$R$1,"",F964)=0,"",IF($E964&gt;Ficha!$R$1,((_xll.ECONOMATICA(Portafolios!$B$19,"Return",$P$9,$B$1)/100)+1)*100,F964))</f>
        <v/>
      </c>
      <c r="R964" s="1" t="str" cm="1">
        <f t="array" ref="R964">IF(IF($E964&gt;Ficha!$R$1,"",G964)=0,"",IF($E964&gt;Ficha!$R$1,((_xll.ECONOMATICA(Portafolios!$F$19,"Return",$P$9,$B$1)/100)+1)*100,G964))</f>
        <v/>
      </c>
      <c r="S964" s="1" t="str" cm="1">
        <f t="array" ref="S964">IF(IF($E964&gt;Ficha!$R$1,"",H964)=0,"",IF($E964&gt;Ficha!$R$1,((_xll.ECONOMATICA(Portafolios!$J$19,"Return",$P$9,$B$1)/100)+1)*100,H964))</f>
        <v/>
      </c>
      <c r="T964" s="1" t="str" cm="1">
        <f t="array" ref="T964">IF(IF($E964&gt;Ficha!$R$1,"",I964)=0,"",IF($E964&gt;Ficha!$R$1,((_xll.ECONOMATICA(Estrategia!A975,"Return",$P$9,$B$1)/100)+1)*100,I964))</f>
        <v/>
      </c>
      <c r="U964" s="1" t="str" cm="1">
        <f t="array" ref="U964">IF(IF($E964&gt;Ficha!$R$1,"",J964)=0,"",IF($E964&gt;Ficha!$R$1,((_xll.ECONOMATICA($U$7,"Return",$P$9,$B$1)/100)+1)*100,J964))</f>
        <v/>
      </c>
      <c r="V964" s="1" t="str">
        <f>IF(IF($E$9&gt;Ficha!$R$1,"",K964)=0,"",IF($E$9&gt;Ficha!$R$1,"",K964))</f>
        <v/>
      </c>
    </row>
    <row r="965" spans="5:22" x14ac:dyDescent="0.3">
      <c r="E965" s="34"/>
      <c r="L965" s="30" t="str">
        <f t="shared" si="61"/>
        <v/>
      </c>
      <c r="M965" s="1" t="str">
        <f t="shared" si="62"/>
        <v/>
      </c>
      <c r="N965" s="1" t="str">
        <f t="shared" si="63"/>
        <v/>
      </c>
      <c r="O965" s="1" t="str">
        <f t="shared" si="64"/>
        <v/>
      </c>
      <c r="P965" s="34" t="str">
        <f>IF(IF(E965&gt;Ficha!$R$1,"",E965)=0,"",IF(E965&gt;Ficha!$R$1,Ficha!$R$1,E965))</f>
        <v/>
      </c>
      <c r="Q965" s="1" t="str" cm="1">
        <f t="array" ref="Q965">IF(IF($E965&gt;Ficha!$R$1,"",F965)=0,"",IF($E965&gt;Ficha!$R$1,((_xll.ECONOMATICA(Portafolios!$B$19,"Return",$P$9,$B$1)/100)+1)*100,F965))</f>
        <v/>
      </c>
      <c r="R965" s="1" t="str" cm="1">
        <f t="array" ref="R965">IF(IF($E965&gt;Ficha!$R$1,"",G965)=0,"",IF($E965&gt;Ficha!$R$1,((_xll.ECONOMATICA(Portafolios!$F$19,"Return",$P$9,$B$1)/100)+1)*100,G965))</f>
        <v/>
      </c>
      <c r="S965" s="1" t="str" cm="1">
        <f t="array" ref="S965">IF(IF($E965&gt;Ficha!$R$1,"",H965)=0,"",IF($E965&gt;Ficha!$R$1,((_xll.ECONOMATICA(Portafolios!$J$19,"Return",$P$9,$B$1)/100)+1)*100,H965))</f>
        <v/>
      </c>
      <c r="T965" s="1" t="str" cm="1">
        <f t="array" ref="T965">IF(IF($E965&gt;Ficha!$R$1,"",I965)=0,"",IF($E965&gt;Ficha!$R$1,((_xll.ECONOMATICA(Estrategia!A976,"Return",$P$9,$B$1)/100)+1)*100,I965))</f>
        <v/>
      </c>
      <c r="U965" s="1" t="str" cm="1">
        <f t="array" ref="U965">IF(IF($E965&gt;Ficha!$R$1,"",J965)=0,"",IF($E965&gt;Ficha!$R$1,((_xll.ECONOMATICA($U$7,"Return",$P$9,$B$1)/100)+1)*100,J965))</f>
        <v/>
      </c>
      <c r="V965" s="1" t="str">
        <f>IF(IF($E$9&gt;Ficha!$R$1,"",K965)=0,"",IF($E$9&gt;Ficha!$R$1,"",K965))</f>
        <v/>
      </c>
    </row>
    <row r="966" spans="5:22" x14ac:dyDescent="0.3">
      <c r="E966" s="34"/>
      <c r="L966" s="30" t="str">
        <f t="shared" si="61"/>
        <v/>
      </c>
      <c r="M966" s="1" t="str">
        <f t="shared" si="62"/>
        <v/>
      </c>
      <c r="N966" s="1" t="str">
        <f t="shared" si="63"/>
        <v/>
      </c>
      <c r="O966" s="1" t="str">
        <f t="shared" si="64"/>
        <v/>
      </c>
      <c r="P966" s="34" t="str">
        <f>IF(IF(E966&gt;Ficha!$R$1,"",E966)=0,"",IF(E966&gt;Ficha!$R$1,Ficha!$R$1,E966))</f>
        <v/>
      </c>
      <c r="Q966" s="1" t="str" cm="1">
        <f t="array" ref="Q966">IF(IF($E966&gt;Ficha!$R$1,"",F966)=0,"",IF($E966&gt;Ficha!$R$1,((_xll.ECONOMATICA(Portafolios!$B$19,"Return",$P$9,$B$1)/100)+1)*100,F966))</f>
        <v/>
      </c>
      <c r="R966" s="1" t="str" cm="1">
        <f t="array" ref="R966">IF(IF($E966&gt;Ficha!$R$1,"",G966)=0,"",IF($E966&gt;Ficha!$R$1,((_xll.ECONOMATICA(Portafolios!$F$19,"Return",$P$9,$B$1)/100)+1)*100,G966))</f>
        <v/>
      </c>
      <c r="S966" s="1" t="str" cm="1">
        <f t="array" ref="S966">IF(IF($E966&gt;Ficha!$R$1,"",H966)=0,"",IF($E966&gt;Ficha!$R$1,((_xll.ECONOMATICA(Portafolios!$J$19,"Return",$P$9,$B$1)/100)+1)*100,H966))</f>
        <v/>
      </c>
      <c r="T966" s="1" t="str" cm="1">
        <f t="array" ref="T966">IF(IF($E966&gt;Ficha!$R$1,"",I966)=0,"",IF($E966&gt;Ficha!$R$1,((_xll.ECONOMATICA(Estrategia!A977,"Return",$P$9,$B$1)/100)+1)*100,I966))</f>
        <v/>
      </c>
      <c r="U966" s="1" t="str" cm="1">
        <f t="array" ref="U966">IF(IF($E966&gt;Ficha!$R$1,"",J966)=0,"",IF($E966&gt;Ficha!$R$1,((_xll.ECONOMATICA($U$7,"Return",$P$9,$B$1)/100)+1)*100,J966))</f>
        <v/>
      </c>
      <c r="V966" s="1" t="str">
        <f>IF(IF($E$9&gt;Ficha!$R$1,"",K966)=0,"",IF($E$9&gt;Ficha!$R$1,"",K966))</f>
        <v/>
      </c>
    </row>
    <row r="967" spans="5:22" x14ac:dyDescent="0.3">
      <c r="E967" s="34"/>
      <c r="L967" s="30" t="str">
        <f t="shared" si="61"/>
        <v/>
      </c>
      <c r="M967" s="1" t="str">
        <f t="shared" si="62"/>
        <v/>
      </c>
      <c r="N967" s="1" t="str">
        <f t="shared" si="63"/>
        <v/>
      </c>
      <c r="O967" s="1" t="str">
        <f t="shared" si="64"/>
        <v/>
      </c>
      <c r="P967" s="34" t="str">
        <f>IF(IF(E967&gt;Ficha!$R$1,"",E967)=0,"",IF(E967&gt;Ficha!$R$1,Ficha!$R$1,E967))</f>
        <v/>
      </c>
      <c r="Q967" s="1" t="str" cm="1">
        <f t="array" ref="Q967">IF(IF($E967&gt;Ficha!$R$1,"",F967)=0,"",IF($E967&gt;Ficha!$R$1,((_xll.ECONOMATICA(Portafolios!$B$19,"Return",$P$9,$B$1)/100)+1)*100,F967))</f>
        <v/>
      </c>
      <c r="R967" s="1" t="str" cm="1">
        <f t="array" ref="R967">IF(IF($E967&gt;Ficha!$R$1,"",G967)=0,"",IF($E967&gt;Ficha!$R$1,((_xll.ECONOMATICA(Portafolios!$F$19,"Return",$P$9,$B$1)/100)+1)*100,G967))</f>
        <v/>
      </c>
      <c r="S967" s="1" t="str" cm="1">
        <f t="array" ref="S967">IF(IF($E967&gt;Ficha!$R$1,"",H967)=0,"",IF($E967&gt;Ficha!$R$1,((_xll.ECONOMATICA(Portafolios!$J$19,"Return",$P$9,$B$1)/100)+1)*100,H967))</f>
        <v/>
      </c>
      <c r="T967" s="1" t="str" cm="1">
        <f t="array" ref="T967">IF(IF($E967&gt;Ficha!$R$1,"",I967)=0,"",IF($E967&gt;Ficha!$R$1,((_xll.ECONOMATICA(Estrategia!A978,"Return",$P$9,$B$1)/100)+1)*100,I967))</f>
        <v/>
      </c>
      <c r="U967" s="1" t="str" cm="1">
        <f t="array" ref="U967">IF(IF($E967&gt;Ficha!$R$1,"",J967)=0,"",IF($E967&gt;Ficha!$R$1,((_xll.ECONOMATICA($U$7,"Return",$P$9,$B$1)/100)+1)*100,J967))</f>
        <v/>
      </c>
      <c r="V967" s="1" t="str">
        <f>IF(IF($E$9&gt;Ficha!$R$1,"",K967)=0,"",IF($E$9&gt;Ficha!$R$1,"",K967))</f>
        <v/>
      </c>
    </row>
    <row r="968" spans="5:22" x14ac:dyDescent="0.3">
      <c r="E968" s="34"/>
      <c r="L968" s="30" t="str">
        <f t="shared" si="61"/>
        <v/>
      </c>
      <c r="M968" s="1" t="str">
        <f t="shared" si="62"/>
        <v/>
      </c>
      <c r="N968" s="1" t="str">
        <f t="shared" si="63"/>
        <v/>
      </c>
      <c r="O968" s="1" t="str">
        <f t="shared" si="64"/>
        <v/>
      </c>
      <c r="P968" s="34" t="str">
        <f>IF(IF(E968&gt;Ficha!$R$1,"",E968)=0,"",IF(E968&gt;Ficha!$R$1,Ficha!$R$1,E968))</f>
        <v/>
      </c>
      <c r="Q968" s="1" t="str" cm="1">
        <f t="array" ref="Q968">IF(IF($E968&gt;Ficha!$R$1,"",F968)=0,"",IF($E968&gt;Ficha!$R$1,((_xll.ECONOMATICA(Portafolios!$B$19,"Return",$P$9,$B$1)/100)+1)*100,F968))</f>
        <v/>
      </c>
      <c r="R968" s="1" t="str" cm="1">
        <f t="array" ref="R968">IF(IF($E968&gt;Ficha!$R$1,"",G968)=0,"",IF($E968&gt;Ficha!$R$1,((_xll.ECONOMATICA(Portafolios!$F$19,"Return",$P$9,$B$1)/100)+1)*100,G968))</f>
        <v/>
      </c>
      <c r="S968" s="1" t="str" cm="1">
        <f t="array" ref="S968">IF(IF($E968&gt;Ficha!$R$1,"",H968)=0,"",IF($E968&gt;Ficha!$R$1,((_xll.ECONOMATICA(Portafolios!$J$19,"Return",$P$9,$B$1)/100)+1)*100,H968))</f>
        <v/>
      </c>
      <c r="T968" s="1" t="str" cm="1">
        <f t="array" ref="T968">IF(IF($E968&gt;Ficha!$R$1,"",I968)=0,"",IF($E968&gt;Ficha!$R$1,((_xll.ECONOMATICA(Estrategia!A979,"Return",$P$9,$B$1)/100)+1)*100,I968))</f>
        <v/>
      </c>
      <c r="U968" s="1" t="str" cm="1">
        <f t="array" ref="U968">IF(IF($E968&gt;Ficha!$R$1,"",J968)=0,"",IF($E968&gt;Ficha!$R$1,((_xll.ECONOMATICA($U$7,"Return",$P$9,$B$1)/100)+1)*100,J968))</f>
        <v/>
      </c>
      <c r="V968" s="1" t="str">
        <f>IF(IF($E$9&gt;Ficha!$R$1,"",K968)=0,"",IF($E$9&gt;Ficha!$R$1,"",K968))</f>
        <v/>
      </c>
    </row>
    <row r="969" spans="5:22" x14ac:dyDescent="0.3">
      <c r="E969" s="34"/>
      <c r="L969" s="30" t="str">
        <f t="shared" si="61"/>
        <v/>
      </c>
      <c r="M969" s="1" t="str">
        <f t="shared" si="62"/>
        <v/>
      </c>
      <c r="N969" s="1" t="str">
        <f t="shared" si="63"/>
        <v/>
      </c>
      <c r="O969" s="1" t="str">
        <f t="shared" si="64"/>
        <v/>
      </c>
      <c r="P969" s="34" t="str">
        <f>IF(IF(E969&gt;Ficha!$R$1,"",E969)=0,"",IF(E969&gt;Ficha!$R$1,Ficha!$R$1,E969))</f>
        <v/>
      </c>
      <c r="Q969" s="1" t="str" cm="1">
        <f t="array" ref="Q969">IF(IF($E969&gt;Ficha!$R$1,"",F969)=0,"",IF($E969&gt;Ficha!$R$1,((_xll.ECONOMATICA(Portafolios!$B$19,"Return",$P$9,$B$1)/100)+1)*100,F969))</f>
        <v/>
      </c>
      <c r="R969" s="1" t="str" cm="1">
        <f t="array" ref="R969">IF(IF($E969&gt;Ficha!$R$1,"",G969)=0,"",IF($E969&gt;Ficha!$R$1,((_xll.ECONOMATICA(Portafolios!$F$19,"Return",$P$9,$B$1)/100)+1)*100,G969))</f>
        <v/>
      </c>
      <c r="S969" s="1" t="str" cm="1">
        <f t="array" ref="S969">IF(IF($E969&gt;Ficha!$R$1,"",H969)=0,"",IF($E969&gt;Ficha!$R$1,((_xll.ECONOMATICA(Portafolios!$J$19,"Return",$P$9,$B$1)/100)+1)*100,H969))</f>
        <v/>
      </c>
      <c r="T969" s="1" t="str" cm="1">
        <f t="array" ref="T969">IF(IF($E969&gt;Ficha!$R$1,"",I969)=0,"",IF($E969&gt;Ficha!$R$1,((_xll.ECONOMATICA(Estrategia!A980,"Return",$P$9,$B$1)/100)+1)*100,I969))</f>
        <v/>
      </c>
      <c r="U969" s="1" t="str" cm="1">
        <f t="array" ref="U969">IF(IF($E969&gt;Ficha!$R$1,"",J969)=0,"",IF($E969&gt;Ficha!$R$1,((_xll.ECONOMATICA($U$7,"Return",$P$9,$B$1)/100)+1)*100,J969))</f>
        <v/>
      </c>
      <c r="V969" s="1" t="str">
        <f>IF(IF($E$9&gt;Ficha!$R$1,"",K969)=0,"",IF($E$9&gt;Ficha!$R$1,"",K969))</f>
        <v/>
      </c>
    </row>
    <row r="970" spans="5:22" x14ac:dyDescent="0.3">
      <c r="E970" s="34"/>
      <c r="L970" s="30" t="str">
        <f t="shared" si="61"/>
        <v/>
      </c>
      <c r="M970" s="1" t="str">
        <f t="shared" si="62"/>
        <v/>
      </c>
      <c r="N970" s="1" t="str">
        <f t="shared" si="63"/>
        <v/>
      </c>
      <c r="O970" s="1" t="str">
        <f t="shared" si="64"/>
        <v/>
      </c>
      <c r="P970" s="34" t="str">
        <f>IF(IF(E970&gt;Ficha!$R$1,"",E970)=0,"",IF(E970&gt;Ficha!$R$1,Ficha!$R$1,E970))</f>
        <v/>
      </c>
      <c r="Q970" s="1" t="str" cm="1">
        <f t="array" ref="Q970">IF(IF($E970&gt;Ficha!$R$1,"",F970)=0,"",IF($E970&gt;Ficha!$R$1,((_xll.ECONOMATICA(Portafolios!$B$19,"Return",$P$9,$B$1)/100)+1)*100,F970))</f>
        <v/>
      </c>
      <c r="R970" s="1" t="str" cm="1">
        <f t="array" ref="R970">IF(IF($E970&gt;Ficha!$R$1,"",G970)=0,"",IF($E970&gt;Ficha!$R$1,((_xll.ECONOMATICA(Portafolios!$F$19,"Return",$P$9,$B$1)/100)+1)*100,G970))</f>
        <v/>
      </c>
      <c r="S970" s="1" t="str" cm="1">
        <f t="array" ref="S970">IF(IF($E970&gt;Ficha!$R$1,"",H970)=0,"",IF($E970&gt;Ficha!$R$1,((_xll.ECONOMATICA(Portafolios!$J$19,"Return",$P$9,$B$1)/100)+1)*100,H970))</f>
        <v/>
      </c>
      <c r="T970" s="1" t="str" cm="1">
        <f t="array" ref="T970">IF(IF($E970&gt;Ficha!$R$1,"",I970)=0,"",IF($E970&gt;Ficha!$R$1,((_xll.ECONOMATICA(Estrategia!A981,"Return",$P$9,$B$1)/100)+1)*100,I970))</f>
        <v/>
      </c>
      <c r="U970" s="1" t="str" cm="1">
        <f t="array" ref="U970">IF(IF($E970&gt;Ficha!$R$1,"",J970)=0,"",IF($E970&gt;Ficha!$R$1,((_xll.ECONOMATICA($U$7,"Return",$P$9,$B$1)/100)+1)*100,J970))</f>
        <v/>
      </c>
      <c r="V970" s="1" t="str">
        <f>IF(IF($E$9&gt;Ficha!$R$1,"",K970)=0,"",IF($E$9&gt;Ficha!$R$1,"",K970))</f>
        <v/>
      </c>
    </row>
    <row r="971" spans="5:22" x14ac:dyDescent="0.3">
      <c r="E971" s="34"/>
      <c r="L971" s="30" t="str">
        <f t="shared" si="61"/>
        <v/>
      </c>
      <c r="M971" s="1" t="str">
        <f t="shared" si="62"/>
        <v/>
      </c>
      <c r="N971" s="1" t="str">
        <f t="shared" si="63"/>
        <v/>
      </c>
      <c r="O971" s="1" t="str">
        <f t="shared" si="64"/>
        <v/>
      </c>
      <c r="P971" s="34" t="str">
        <f>IF(IF(E971&gt;Ficha!$R$1,"",E971)=0,"",IF(E971&gt;Ficha!$R$1,Ficha!$R$1,E971))</f>
        <v/>
      </c>
      <c r="Q971" s="1" t="str" cm="1">
        <f t="array" ref="Q971">IF(IF($E971&gt;Ficha!$R$1,"",F971)=0,"",IF($E971&gt;Ficha!$R$1,((_xll.ECONOMATICA(Portafolios!$B$19,"Return",$P$9,$B$1)/100)+1)*100,F971))</f>
        <v/>
      </c>
      <c r="R971" s="1" t="str" cm="1">
        <f t="array" ref="R971">IF(IF($E971&gt;Ficha!$R$1,"",G971)=0,"",IF($E971&gt;Ficha!$R$1,((_xll.ECONOMATICA(Portafolios!$F$19,"Return",$P$9,$B$1)/100)+1)*100,G971))</f>
        <v/>
      </c>
      <c r="S971" s="1" t="str" cm="1">
        <f t="array" ref="S971">IF(IF($E971&gt;Ficha!$R$1,"",H971)=0,"",IF($E971&gt;Ficha!$R$1,((_xll.ECONOMATICA(Portafolios!$J$19,"Return",$P$9,$B$1)/100)+1)*100,H971))</f>
        <v/>
      </c>
      <c r="T971" s="1" t="str" cm="1">
        <f t="array" ref="T971">IF(IF($E971&gt;Ficha!$R$1,"",I971)=0,"",IF($E971&gt;Ficha!$R$1,((_xll.ECONOMATICA(Estrategia!A982,"Return",$P$9,$B$1)/100)+1)*100,I971))</f>
        <v/>
      </c>
      <c r="U971" s="1" t="str" cm="1">
        <f t="array" ref="U971">IF(IF($E971&gt;Ficha!$R$1,"",J971)=0,"",IF($E971&gt;Ficha!$R$1,((_xll.ECONOMATICA($U$7,"Return",$P$9,$B$1)/100)+1)*100,J971))</f>
        <v/>
      </c>
      <c r="V971" s="1" t="str">
        <f>IF(IF($E$9&gt;Ficha!$R$1,"",K971)=0,"",IF($E$9&gt;Ficha!$R$1,"",K971))</f>
        <v/>
      </c>
    </row>
    <row r="972" spans="5:22" x14ac:dyDescent="0.3">
      <c r="E972" s="34"/>
      <c r="L972" s="30" t="str">
        <f t="shared" si="61"/>
        <v/>
      </c>
      <c r="M972" s="1" t="str">
        <f t="shared" si="62"/>
        <v/>
      </c>
      <c r="N972" s="1" t="str">
        <f t="shared" si="63"/>
        <v/>
      </c>
      <c r="O972" s="1" t="str">
        <f t="shared" si="64"/>
        <v/>
      </c>
      <c r="P972" s="34" t="str">
        <f>IF(IF(E972&gt;Ficha!$R$1,"",E972)=0,"",IF(E972&gt;Ficha!$R$1,Ficha!$R$1,E972))</f>
        <v/>
      </c>
      <c r="Q972" s="1" t="str" cm="1">
        <f t="array" ref="Q972">IF(IF($E972&gt;Ficha!$R$1,"",F972)=0,"",IF($E972&gt;Ficha!$R$1,((_xll.ECONOMATICA(Portafolios!$B$19,"Return",$P$9,$B$1)/100)+1)*100,F972))</f>
        <v/>
      </c>
      <c r="R972" s="1" t="str" cm="1">
        <f t="array" ref="R972">IF(IF($E972&gt;Ficha!$R$1,"",G972)=0,"",IF($E972&gt;Ficha!$R$1,((_xll.ECONOMATICA(Portafolios!$F$19,"Return",$P$9,$B$1)/100)+1)*100,G972))</f>
        <v/>
      </c>
      <c r="S972" s="1" t="str" cm="1">
        <f t="array" ref="S972">IF(IF($E972&gt;Ficha!$R$1,"",H972)=0,"",IF($E972&gt;Ficha!$R$1,((_xll.ECONOMATICA(Portafolios!$J$19,"Return",$P$9,$B$1)/100)+1)*100,H972))</f>
        <v/>
      </c>
      <c r="T972" s="1" t="str" cm="1">
        <f t="array" ref="T972">IF(IF($E972&gt;Ficha!$R$1,"",I972)=0,"",IF($E972&gt;Ficha!$R$1,((_xll.ECONOMATICA(Estrategia!A983,"Return",$P$9,$B$1)/100)+1)*100,I972))</f>
        <v/>
      </c>
      <c r="U972" s="1" t="str" cm="1">
        <f t="array" ref="U972">IF(IF($E972&gt;Ficha!$R$1,"",J972)=0,"",IF($E972&gt;Ficha!$R$1,((_xll.ECONOMATICA($U$7,"Return",$P$9,$B$1)/100)+1)*100,J972))</f>
        <v/>
      </c>
      <c r="V972" s="1" t="str">
        <f>IF(IF($E$9&gt;Ficha!$R$1,"",K972)=0,"",IF($E$9&gt;Ficha!$R$1,"",K972))</f>
        <v/>
      </c>
    </row>
    <row r="973" spans="5:22" x14ac:dyDescent="0.3">
      <c r="E973" s="34"/>
      <c r="L973" s="30" t="str">
        <f t="shared" si="61"/>
        <v/>
      </c>
      <c r="M973" s="1" t="str">
        <f t="shared" si="62"/>
        <v/>
      </c>
      <c r="N973" s="1" t="str">
        <f t="shared" si="63"/>
        <v/>
      </c>
      <c r="O973" s="1" t="str">
        <f t="shared" si="64"/>
        <v/>
      </c>
      <c r="P973" s="34" t="str">
        <f>IF(IF(E973&gt;Ficha!$R$1,"",E973)=0,"",IF(E973&gt;Ficha!$R$1,Ficha!$R$1,E973))</f>
        <v/>
      </c>
      <c r="Q973" s="1" t="str" cm="1">
        <f t="array" ref="Q973">IF(IF($E973&gt;Ficha!$R$1,"",F973)=0,"",IF($E973&gt;Ficha!$R$1,((_xll.ECONOMATICA(Portafolios!$B$19,"Return",$P$9,$B$1)/100)+1)*100,F973))</f>
        <v/>
      </c>
      <c r="R973" s="1" t="str" cm="1">
        <f t="array" ref="R973">IF(IF($E973&gt;Ficha!$R$1,"",G973)=0,"",IF($E973&gt;Ficha!$R$1,((_xll.ECONOMATICA(Portafolios!$F$19,"Return",$P$9,$B$1)/100)+1)*100,G973))</f>
        <v/>
      </c>
      <c r="S973" s="1" t="str" cm="1">
        <f t="array" ref="S973">IF(IF($E973&gt;Ficha!$R$1,"",H973)=0,"",IF($E973&gt;Ficha!$R$1,((_xll.ECONOMATICA(Portafolios!$J$19,"Return",$P$9,$B$1)/100)+1)*100,H973))</f>
        <v/>
      </c>
      <c r="T973" s="1" t="str" cm="1">
        <f t="array" ref="T973">IF(IF($E973&gt;Ficha!$R$1,"",I973)=0,"",IF($E973&gt;Ficha!$R$1,((_xll.ECONOMATICA(Estrategia!A984,"Return",$P$9,$B$1)/100)+1)*100,I973))</f>
        <v/>
      </c>
      <c r="U973" s="1" t="str" cm="1">
        <f t="array" ref="U973">IF(IF($E973&gt;Ficha!$R$1,"",J973)=0,"",IF($E973&gt;Ficha!$R$1,((_xll.ECONOMATICA($U$7,"Return",$P$9,$B$1)/100)+1)*100,J973))</f>
        <v/>
      </c>
      <c r="V973" s="1" t="str">
        <f>IF(IF($E$9&gt;Ficha!$R$1,"",K973)=0,"",IF($E$9&gt;Ficha!$R$1,"",K973))</f>
        <v/>
      </c>
    </row>
    <row r="974" spans="5:22" x14ac:dyDescent="0.3">
      <c r="E974" s="34"/>
      <c r="L974" s="30" t="str">
        <f t="shared" si="61"/>
        <v/>
      </c>
      <c r="M974" s="1" t="str">
        <f t="shared" si="62"/>
        <v/>
      </c>
      <c r="N974" s="1" t="str">
        <f t="shared" si="63"/>
        <v/>
      </c>
      <c r="O974" s="1" t="str">
        <f t="shared" si="64"/>
        <v/>
      </c>
      <c r="P974" s="34" t="str">
        <f>IF(IF(E974&gt;Ficha!$R$1,"",E974)=0,"",IF(E974&gt;Ficha!$R$1,Ficha!$R$1,E974))</f>
        <v/>
      </c>
      <c r="Q974" s="1" t="str" cm="1">
        <f t="array" ref="Q974">IF(IF($E974&gt;Ficha!$R$1,"",F974)=0,"",IF($E974&gt;Ficha!$R$1,((_xll.ECONOMATICA(Portafolios!$B$19,"Return",$P$9,$B$1)/100)+1)*100,F974))</f>
        <v/>
      </c>
      <c r="R974" s="1" t="str" cm="1">
        <f t="array" ref="R974">IF(IF($E974&gt;Ficha!$R$1,"",G974)=0,"",IF($E974&gt;Ficha!$R$1,((_xll.ECONOMATICA(Portafolios!$F$19,"Return",$P$9,$B$1)/100)+1)*100,G974))</f>
        <v/>
      </c>
      <c r="S974" s="1" t="str" cm="1">
        <f t="array" ref="S974">IF(IF($E974&gt;Ficha!$R$1,"",H974)=0,"",IF($E974&gt;Ficha!$R$1,((_xll.ECONOMATICA(Portafolios!$J$19,"Return",$P$9,$B$1)/100)+1)*100,H974))</f>
        <v/>
      </c>
      <c r="T974" s="1" t="str" cm="1">
        <f t="array" ref="T974">IF(IF($E974&gt;Ficha!$R$1,"",I974)=0,"",IF($E974&gt;Ficha!$R$1,((_xll.ECONOMATICA(Estrategia!A985,"Return",$P$9,$B$1)/100)+1)*100,I974))</f>
        <v/>
      </c>
      <c r="U974" s="1" t="str" cm="1">
        <f t="array" ref="U974">IF(IF($E974&gt;Ficha!$R$1,"",J974)=0,"",IF($E974&gt;Ficha!$R$1,((_xll.ECONOMATICA($U$7,"Return",$P$9,$B$1)/100)+1)*100,J974))</f>
        <v/>
      </c>
      <c r="V974" s="1" t="str">
        <f>IF(IF($E$9&gt;Ficha!$R$1,"",K974)=0,"",IF($E$9&gt;Ficha!$R$1,"",K974))</f>
        <v/>
      </c>
    </row>
    <row r="975" spans="5:22" x14ac:dyDescent="0.3">
      <c r="E975" s="34"/>
      <c r="L975" s="30" t="str">
        <f t="shared" si="61"/>
        <v/>
      </c>
      <c r="M975" s="1" t="str">
        <f t="shared" si="62"/>
        <v/>
      </c>
      <c r="N975" s="1" t="str">
        <f t="shared" si="63"/>
        <v/>
      </c>
      <c r="O975" s="1" t="str">
        <f t="shared" si="64"/>
        <v/>
      </c>
      <c r="P975" s="34" t="str">
        <f>IF(IF(E975&gt;Ficha!$R$1,"",E975)=0,"",IF(E975&gt;Ficha!$R$1,Ficha!$R$1,E975))</f>
        <v/>
      </c>
      <c r="Q975" s="1" t="str" cm="1">
        <f t="array" ref="Q975">IF(IF($E975&gt;Ficha!$R$1,"",F975)=0,"",IF($E975&gt;Ficha!$R$1,((_xll.ECONOMATICA(Portafolios!$B$19,"Return",$P$9,$B$1)/100)+1)*100,F975))</f>
        <v/>
      </c>
      <c r="R975" s="1" t="str" cm="1">
        <f t="array" ref="R975">IF(IF($E975&gt;Ficha!$R$1,"",G975)=0,"",IF($E975&gt;Ficha!$R$1,((_xll.ECONOMATICA(Portafolios!$F$19,"Return",$P$9,$B$1)/100)+1)*100,G975))</f>
        <v/>
      </c>
      <c r="S975" s="1" t="str" cm="1">
        <f t="array" ref="S975">IF(IF($E975&gt;Ficha!$R$1,"",H975)=0,"",IF($E975&gt;Ficha!$R$1,((_xll.ECONOMATICA(Portafolios!$J$19,"Return",$P$9,$B$1)/100)+1)*100,H975))</f>
        <v/>
      </c>
      <c r="T975" s="1" t="str" cm="1">
        <f t="array" ref="T975">IF(IF($E975&gt;Ficha!$R$1,"",I975)=0,"",IF($E975&gt;Ficha!$R$1,((_xll.ECONOMATICA(Estrategia!A986,"Return",$P$9,$B$1)/100)+1)*100,I975))</f>
        <v/>
      </c>
      <c r="U975" s="1" t="str" cm="1">
        <f t="array" ref="U975">IF(IF($E975&gt;Ficha!$R$1,"",J975)=0,"",IF($E975&gt;Ficha!$R$1,((_xll.ECONOMATICA($U$7,"Return",$P$9,$B$1)/100)+1)*100,J975))</f>
        <v/>
      </c>
      <c r="V975" s="1" t="str">
        <f>IF(IF($E$9&gt;Ficha!$R$1,"",K975)=0,"",IF($E$9&gt;Ficha!$R$1,"",K975))</f>
        <v/>
      </c>
    </row>
    <row r="976" spans="5:22" x14ac:dyDescent="0.3">
      <c r="E976" s="34"/>
      <c r="L976" s="30" t="str">
        <f t="shared" si="61"/>
        <v/>
      </c>
      <c r="M976" s="1" t="str">
        <f t="shared" si="62"/>
        <v/>
      </c>
      <c r="N976" s="1" t="str">
        <f t="shared" si="63"/>
        <v/>
      </c>
      <c r="O976" s="1" t="str">
        <f t="shared" si="64"/>
        <v/>
      </c>
      <c r="P976" s="34" t="str">
        <f>IF(IF(E976&gt;Ficha!$R$1,"",E976)=0,"",IF(E976&gt;Ficha!$R$1,Ficha!$R$1,E976))</f>
        <v/>
      </c>
      <c r="Q976" s="1" t="str" cm="1">
        <f t="array" ref="Q976">IF(IF($E976&gt;Ficha!$R$1,"",F976)=0,"",IF($E976&gt;Ficha!$R$1,((_xll.ECONOMATICA(Portafolios!$B$19,"Return",$P$9,$B$1)/100)+1)*100,F976))</f>
        <v/>
      </c>
      <c r="R976" s="1" t="str" cm="1">
        <f t="array" ref="R976">IF(IF($E976&gt;Ficha!$R$1,"",G976)=0,"",IF($E976&gt;Ficha!$R$1,((_xll.ECONOMATICA(Portafolios!$F$19,"Return",$P$9,$B$1)/100)+1)*100,G976))</f>
        <v/>
      </c>
      <c r="S976" s="1" t="str" cm="1">
        <f t="array" ref="S976">IF(IF($E976&gt;Ficha!$R$1,"",H976)=0,"",IF($E976&gt;Ficha!$R$1,((_xll.ECONOMATICA(Portafolios!$J$19,"Return",$P$9,$B$1)/100)+1)*100,H976))</f>
        <v/>
      </c>
      <c r="T976" s="1" t="str" cm="1">
        <f t="array" ref="T976">IF(IF($E976&gt;Ficha!$R$1,"",I976)=0,"",IF($E976&gt;Ficha!$R$1,((_xll.ECONOMATICA(Estrategia!A987,"Return",$P$9,$B$1)/100)+1)*100,I976))</f>
        <v/>
      </c>
      <c r="U976" s="1" t="str" cm="1">
        <f t="array" ref="U976">IF(IF($E976&gt;Ficha!$R$1,"",J976)=0,"",IF($E976&gt;Ficha!$R$1,((_xll.ECONOMATICA($U$7,"Return",$P$9,$B$1)/100)+1)*100,J976))</f>
        <v/>
      </c>
      <c r="V976" s="1" t="str">
        <f>IF(IF($E$9&gt;Ficha!$R$1,"",K976)=0,"",IF($E$9&gt;Ficha!$R$1,"",K976))</f>
        <v/>
      </c>
    </row>
    <row r="977" spans="5:22" x14ac:dyDescent="0.3">
      <c r="E977" s="34"/>
      <c r="L977" s="30" t="str">
        <f t="shared" si="61"/>
        <v/>
      </c>
      <c r="M977" s="1" t="str">
        <f t="shared" si="62"/>
        <v/>
      </c>
      <c r="N977" s="1" t="str">
        <f t="shared" si="63"/>
        <v/>
      </c>
      <c r="O977" s="1" t="str">
        <f t="shared" si="64"/>
        <v/>
      </c>
      <c r="P977" s="34" t="str">
        <f>IF(IF(E977&gt;Ficha!$R$1,"",E977)=0,"",IF(E977&gt;Ficha!$R$1,Ficha!$R$1,E977))</f>
        <v/>
      </c>
      <c r="Q977" s="1" t="str" cm="1">
        <f t="array" ref="Q977">IF(IF($E977&gt;Ficha!$R$1,"",F977)=0,"",IF($E977&gt;Ficha!$R$1,((_xll.ECONOMATICA(Portafolios!$B$19,"Return",$P$9,$B$1)/100)+1)*100,F977))</f>
        <v/>
      </c>
      <c r="R977" s="1" t="str" cm="1">
        <f t="array" ref="R977">IF(IF($E977&gt;Ficha!$R$1,"",G977)=0,"",IF($E977&gt;Ficha!$R$1,((_xll.ECONOMATICA(Portafolios!$F$19,"Return",$P$9,$B$1)/100)+1)*100,G977))</f>
        <v/>
      </c>
      <c r="S977" s="1" t="str" cm="1">
        <f t="array" ref="S977">IF(IF($E977&gt;Ficha!$R$1,"",H977)=0,"",IF($E977&gt;Ficha!$R$1,((_xll.ECONOMATICA(Portafolios!$J$19,"Return",$P$9,$B$1)/100)+1)*100,H977))</f>
        <v/>
      </c>
      <c r="T977" s="1" t="str" cm="1">
        <f t="array" ref="T977">IF(IF($E977&gt;Ficha!$R$1,"",I977)=0,"",IF($E977&gt;Ficha!$R$1,((_xll.ECONOMATICA(Estrategia!A988,"Return",$P$9,$B$1)/100)+1)*100,I977))</f>
        <v/>
      </c>
      <c r="U977" s="1" t="str" cm="1">
        <f t="array" ref="U977">IF(IF($E977&gt;Ficha!$R$1,"",J977)=0,"",IF($E977&gt;Ficha!$R$1,((_xll.ECONOMATICA($U$7,"Return",$P$9,$B$1)/100)+1)*100,J977))</f>
        <v/>
      </c>
      <c r="V977" s="1" t="str">
        <f>IF(IF($E$9&gt;Ficha!$R$1,"",K977)=0,"",IF($E$9&gt;Ficha!$R$1,"",K977))</f>
        <v/>
      </c>
    </row>
    <row r="978" spans="5:22" x14ac:dyDescent="0.3">
      <c r="E978" s="34"/>
      <c r="L978" s="30" t="str">
        <f t="shared" si="61"/>
        <v/>
      </c>
      <c r="M978" s="1" t="str">
        <f t="shared" si="62"/>
        <v/>
      </c>
      <c r="N978" s="1" t="str">
        <f t="shared" si="63"/>
        <v/>
      </c>
      <c r="O978" s="1" t="str">
        <f t="shared" si="64"/>
        <v/>
      </c>
      <c r="P978" s="34" t="str">
        <f>IF(IF(E978&gt;Ficha!$R$1,"",E978)=0,"",IF(E978&gt;Ficha!$R$1,Ficha!$R$1,E978))</f>
        <v/>
      </c>
      <c r="Q978" s="1" t="str" cm="1">
        <f t="array" ref="Q978">IF(IF($E978&gt;Ficha!$R$1,"",F978)=0,"",IF($E978&gt;Ficha!$R$1,((_xll.ECONOMATICA(Portafolios!$B$19,"Return",$P$9,$B$1)/100)+1)*100,F978))</f>
        <v/>
      </c>
      <c r="R978" s="1" t="str" cm="1">
        <f t="array" ref="R978">IF(IF($E978&gt;Ficha!$R$1,"",G978)=0,"",IF($E978&gt;Ficha!$R$1,((_xll.ECONOMATICA(Portafolios!$F$19,"Return",$P$9,$B$1)/100)+1)*100,G978))</f>
        <v/>
      </c>
      <c r="S978" s="1" t="str" cm="1">
        <f t="array" ref="S978">IF(IF($E978&gt;Ficha!$R$1,"",H978)=0,"",IF($E978&gt;Ficha!$R$1,((_xll.ECONOMATICA(Portafolios!$J$19,"Return",$P$9,$B$1)/100)+1)*100,H978))</f>
        <v/>
      </c>
      <c r="T978" s="1" t="str" cm="1">
        <f t="array" ref="T978">IF(IF($E978&gt;Ficha!$R$1,"",I978)=0,"",IF($E978&gt;Ficha!$R$1,((_xll.ECONOMATICA(Estrategia!A989,"Return",$P$9,$B$1)/100)+1)*100,I978))</f>
        <v/>
      </c>
      <c r="U978" s="1" t="str" cm="1">
        <f t="array" ref="U978">IF(IF($E978&gt;Ficha!$R$1,"",J978)=0,"",IF($E978&gt;Ficha!$R$1,((_xll.ECONOMATICA($U$7,"Return",$P$9,$B$1)/100)+1)*100,J978))</f>
        <v/>
      </c>
      <c r="V978" s="1" t="str">
        <f>IF(IF($E$9&gt;Ficha!$R$1,"",K978)=0,"",IF($E$9&gt;Ficha!$R$1,"",K978))</f>
        <v/>
      </c>
    </row>
    <row r="979" spans="5:22" x14ac:dyDescent="0.3">
      <c r="E979" s="34"/>
      <c r="L979" s="30" t="str">
        <f t="shared" si="61"/>
        <v/>
      </c>
      <c r="M979" s="1" t="str">
        <f t="shared" si="62"/>
        <v/>
      </c>
      <c r="N979" s="1" t="str">
        <f t="shared" si="63"/>
        <v/>
      </c>
      <c r="O979" s="1" t="str">
        <f t="shared" si="64"/>
        <v/>
      </c>
      <c r="P979" s="34" t="str">
        <f>IF(IF(E979&gt;Ficha!$R$1,"",E979)=0,"",IF(E979&gt;Ficha!$R$1,Ficha!$R$1,E979))</f>
        <v/>
      </c>
      <c r="Q979" s="1" t="str" cm="1">
        <f t="array" ref="Q979">IF(IF($E979&gt;Ficha!$R$1,"",F979)=0,"",IF($E979&gt;Ficha!$R$1,((_xll.ECONOMATICA(Portafolios!$B$19,"Return",$P$9,$B$1)/100)+1)*100,F979))</f>
        <v/>
      </c>
      <c r="R979" s="1" t="str" cm="1">
        <f t="array" ref="R979">IF(IF($E979&gt;Ficha!$R$1,"",G979)=0,"",IF($E979&gt;Ficha!$R$1,((_xll.ECONOMATICA(Portafolios!$F$19,"Return",$P$9,$B$1)/100)+1)*100,G979))</f>
        <v/>
      </c>
      <c r="S979" s="1" t="str" cm="1">
        <f t="array" ref="S979">IF(IF($E979&gt;Ficha!$R$1,"",H979)=0,"",IF($E979&gt;Ficha!$R$1,((_xll.ECONOMATICA(Portafolios!$J$19,"Return",$P$9,$B$1)/100)+1)*100,H979))</f>
        <v/>
      </c>
      <c r="T979" s="1" t="str" cm="1">
        <f t="array" ref="T979">IF(IF($E979&gt;Ficha!$R$1,"",I979)=0,"",IF($E979&gt;Ficha!$R$1,((_xll.ECONOMATICA(Estrategia!A990,"Return",$P$9,$B$1)/100)+1)*100,I979))</f>
        <v/>
      </c>
      <c r="U979" s="1" t="str" cm="1">
        <f t="array" ref="U979">IF(IF($E979&gt;Ficha!$R$1,"",J979)=0,"",IF($E979&gt;Ficha!$R$1,((_xll.ECONOMATICA($U$7,"Return",$P$9,$B$1)/100)+1)*100,J979))</f>
        <v/>
      </c>
      <c r="V979" s="1" t="str">
        <f>IF(IF($E$9&gt;Ficha!$R$1,"",K979)=0,"",IF($E$9&gt;Ficha!$R$1,"",K979))</f>
        <v/>
      </c>
    </row>
    <row r="980" spans="5:22" x14ac:dyDescent="0.3">
      <c r="E980" s="34"/>
      <c r="L980" s="30" t="str">
        <f t="shared" si="61"/>
        <v/>
      </c>
      <c r="M980" s="1" t="str">
        <f t="shared" si="62"/>
        <v/>
      </c>
      <c r="N980" s="1" t="str">
        <f t="shared" si="63"/>
        <v/>
      </c>
      <c r="O980" s="1" t="str">
        <f t="shared" si="64"/>
        <v/>
      </c>
      <c r="P980" s="34" t="str">
        <f>IF(IF(E980&gt;Ficha!$R$1,"",E980)=0,"",IF(E980&gt;Ficha!$R$1,Ficha!$R$1,E980))</f>
        <v/>
      </c>
      <c r="Q980" s="1" t="str" cm="1">
        <f t="array" ref="Q980">IF(IF($E980&gt;Ficha!$R$1,"",F980)=0,"",IF($E980&gt;Ficha!$R$1,((_xll.ECONOMATICA(Portafolios!$B$19,"Return",$P$9,$B$1)/100)+1)*100,F980))</f>
        <v/>
      </c>
      <c r="R980" s="1" t="str" cm="1">
        <f t="array" ref="R980">IF(IF($E980&gt;Ficha!$R$1,"",G980)=0,"",IF($E980&gt;Ficha!$R$1,((_xll.ECONOMATICA(Portafolios!$F$19,"Return",$P$9,$B$1)/100)+1)*100,G980))</f>
        <v/>
      </c>
      <c r="S980" s="1" t="str" cm="1">
        <f t="array" ref="S980">IF(IF($E980&gt;Ficha!$R$1,"",H980)=0,"",IF($E980&gt;Ficha!$R$1,((_xll.ECONOMATICA(Portafolios!$J$19,"Return",$P$9,$B$1)/100)+1)*100,H980))</f>
        <v/>
      </c>
      <c r="T980" s="1" t="str" cm="1">
        <f t="array" ref="T980">IF(IF($E980&gt;Ficha!$R$1,"",I980)=0,"",IF($E980&gt;Ficha!$R$1,((_xll.ECONOMATICA(Estrategia!A991,"Return",$P$9,$B$1)/100)+1)*100,I980))</f>
        <v/>
      </c>
      <c r="U980" s="1" t="str" cm="1">
        <f t="array" ref="U980">IF(IF($E980&gt;Ficha!$R$1,"",J980)=0,"",IF($E980&gt;Ficha!$R$1,((_xll.ECONOMATICA($U$7,"Return",$P$9,$B$1)/100)+1)*100,J980))</f>
        <v/>
      </c>
      <c r="V980" s="1" t="str">
        <f>IF(IF($E$9&gt;Ficha!$R$1,"",K980)=0,"",IF($E$9&gt;Ficha!$R$1,"",K980))</f>
        <v/>
      </c>
    </row>
    <row r="981" spans="5:22" x14ac:dyDescent="0.3">
      <c r="E981" s="34"/>
      <c r="L981" s="30" t="str">
        <f t="shared" si="61"/>
        <v/>
      </c>
      <c r="M981" s="1" t="str">
        <f t="shared" si="62"/>
        <v/>
      </c>
      <c r="N981" s="1" t="str">
        <f t="shared" si="63"/>
        <v/>
      </c>
      <c r="O981" s="1" t="str">
        <f t="shared" si="64"/>
        <v/>
      </c>
      <c r="P981" s="34" t="str">
        <f>IF(IF(E981&gt;Ficha!$R$1,"",E981)=0,"",IF(E981&gt;Ficha!$R$1,Ficha!$R$1,E981))</f>
        <v/>
      </c>
      <c r="Q981" s="1" t="str" cm="1">
        <f t="array" ref="Q981">IF(IF($E981&gt;Ficha!$R$1,"",F981)=0,"",IF($E981&gt;Ficha!$R$1,((_xll.ECONOMATICA(Portafolios!$B$19,"Return",$P$9,$B$1)/100)+1)*100,F981))</f>
        <v/>
      </c>
      <c r="R981" s="1" t="str" cm="1">
        <f t="array" ref="R981">IF(IF($E981&gt;Ficha!$R$1,"",G981)=0,"",IF($E981&gt;Ficha!$R$1,((_xll.ECONOMATICA(Portafolios!$F$19,"Return",$P$9,$B$1)/100)+1)*100,G981))</f>
        <v/>
      </c>
      <c r="S981" s="1" t="str" cm="1">
        <f t="array" ref="S981">IF(IF($E981&gt;Ficha!$R$1,"",H981)=0,"",IF($E981&gt;Ficha!$R$1,((_xll.ECONOMATICA(Portafolios!$J$19,"Return",$P$9,$B$1)/100)+1)*100,H981))</f>
        <v/>
      </c>
      <c r="T981" s="1" t="str" cm="1">
        <f t="array" ref="T981">IF(IF($E981&gt;Ficha!$R$1,"",I981)=0,"",IF($E981&gt;Ficha!$R$1,((_xll.ECONOMATICA(Estrategia!A992,"Return",$P$9,$B$1)/100)+1)*100,I981))</f>
        <v/>
      </c>
      <c r="U981" s="1" t="str" cm="1">
        <f t="array" ref="U981">IF(IF($E981&gt;Ficha!$R$1,"",J981)=0,"",IF($E981&gt;Ficha!$R$1,((_xll.ECONOMATICA($U$7,"Return",$P$9,$B$1)/100)+1)*100,J981))</f>
        <v/>
      </c>
      <c r="V981" s="1" t="str">
        <f>IF(IF($E$9&gt;Ficha!$R$1,"",K981)=0,"",IF($E$9&gt;Ficha!$R$1,"",K981))</f>
        <v/>
      </c>
    </row>
    <row r="982" spans="5:22" x14ac:dyDescent="0.3">
      <c r="E982" s="34"/>
      <c r="L982" s="30" t="str">
        <f t="shared" ref="L982:L1045" si="65">IF(E982="","",E982)</f>
        <v/>
      </c>
      <c r="M982" s="1" t="str">
        <f t="shared" ref="M982:M1045" si="66">IF(F982="","",M981*(F982/F981)+$N$7)</f>
        <v/>
      </c>
      <c r="N982" s="1" t="str">
        <f t="shared" ref="N982:N1045" si="67">IF(G982="","",N981*(G982/G981)+$N$7)</f>
        <v/>
      </c>
      <c r="O982" s="1" t="str">
        <f t="shared" ref="O982:O1045" si="68">IF(H982="","",O981*(H982/H981)+$N$7)</f>
        <v/>
      </c>
      <c r="P982" s="34" t="str">
        <f>IF(IF(E982&gt;Ficha!$R$1,"",E982)=0,"",IF(E982&gt;Ficha!$R$1,Ficha!$R$1,E982))</f>
        <v/>
      </c>
      <c r="Q982" s="1" t="str" cm="1">
        <f t="array" ref="Q982">IF(IF($E982&gt;Ficha!$R$1,"",F982)=0,"",IF($E982&gt;Ficha!$R$1,((_xll.ECONOMATICA(Portafolios!$B$19,"Return",$P$9,$B$1)/100)+1)*100,F982))</f>
        <v/>
      </c>
      <c r="R982" s="1" t="str" cm="1">
        <f t="array" ref="R982">IF(IF($E982&gt;Ficha!$R$1,"",G982)=0,"",IF($E982&gt;Ficha!$R$1,((_xll.ECONOMATICA(Portafolios!$F$19,"Return",$P$9,$B$1)/100)+1)*100,G982))</f>
        <v/>
      </c>
      <c r="S982" s="1" t="str" cm="1">
        <f t="array" ref="S982">IF(IF($E982&gt;Ficha!$R$1,"",H982)=0,"",IF($E982&gt;Ficha!$R$1,((_xll.ECONOMATICA(Portafolios!$J$19,"Return",$P$9,$B$1)/100)+1)*100,H982))</f>
        <v/>
      </c>
      <c r="T982" s="1" t="str" cm="1">
        <f t="array" ref="T982">IF(IF($E982&gt;Ficha!$R$1,"",I982)=0,"",IF($E982&gt;Ficha!$R$1,((_xll.ECONOMATICA(Estrategia!A993,"Return",$P$9,$B$1)/100)+1)*100,I982))</f>
        <v/>
      </c>
      <c r="U982" s="1" t="str" cm="1">
        <f t="array" ref="U982">IF(IF($E982&gt;Ficha!$R$1,"",J982)=0,"",IF($E982&gt;Ficha!$R$1,((_xll.ECONOMATICA($U$7,"Return",$P$9,$B$1)/100)+1)*100,J982))</f>
        <v/>
      </c>
      <c r="V982" s="1" t="str">
        <f>IF(IF($E$9&gt;Ficha!$R$1,"",K982)=0,"",IF($E$9&gt;Ficha!$R$1,"",K982))</f>
        <v/>
      </c>
    </row>
    <row r="983" spans="5:22" x14ac:dyDescent="0.3">
      <c r="E983" s="34"/>
      <c r="L983" s="30" t="str">
        <f t="shared" si="65"/>
        <v/>
      </c>
      <c r="M983" s="1" t="str">
        <f t="shared" si="66"/>
        <v/>
      </c>
      <c r="N983" s="1" t="str">
        <f t="shared" si="67"/>
        <v/>
      </c>
      <c r="O983" s="1" t="str">
        <f t="shared" si="68"/>
        <v/>
      </c>
      <c r="P983" s="34" t="str">
        <f>IF(IF(E983&gt;Ficha!$R$1,"",E983)=0,"",IF(E983&gt;Ficha!$R$1,Ficha!$R$1,E983))</f>
        <v/>
      </c>
      <c r="Q983" s="1" t="str" cm="1">
        <f t="array" ref="Q983">IF(IF($E983&gt;Ficha!$R$1,"",F983)=0,"",IF($E983&gt;Ficha!$R$1,((_xll.ECONOMATICA(Portafolios!$B$19,"Return",$P$9,$B$1)/100)+1)*100,F983))</f>
        <v/>
      </c>
      <c r="R983" s="1" t="str" cm="1">
        <f t="array" ref="R983">IF(IF($E983&gt;Ficha!$R$1,"",G983)=0,"",IF($E983&gt;Ficha!$R$1,((_xll.ECONOMATICA(Portafolios!$F$19,"Return",$P$9,$B$1)/100)+1)*100,G983))</f>
        <v/>
      </c>
      <c r="S983" s="1" t="str" cm="1">
        <f t="array" ref="S983">IF(IF($E983&gt;Ficha!$R$1,"",H983)=0,"",IF($E983&gt;Ficha!$R$1,((_xll.ECONOMATICA(Portafolios!$J$19,"Return",$P$9,$B$1)/100)+1)*100,H983))</f>
        <v/>
      </c>
      <c r="T983" s="1" t="str" cm="1">
        <f t="array" ref="T983">IF(IF($E983&gt;Ficha!$R$1,"",I983)=0,"",IF($E983&gt;Ficha!$R$1,((_xll.ECONOMATICA(Estrategia!A994,"Return",$P$9,$B$1)/100)+1)*100,I983))</f>
        <v/>
      </c>
      <c r="U983" s="1" t="str" cm="1">
        <f t="array" ref="U983">IF(IF($E983&gt;Ficha!$R$1,"",J983)=0,"",IF($E983&gt;Ficha!$R$1,((_xll.ECONOMATICA($U$7,"Return",$P$9,$B$1)/100)+1)*100,J983))</f>
        <v/>
      </c>
      <c r="V983" s="1" t="str">
        <f>IF(IF($E$9&gt;Ficha!$R$1,"",K983)=0,"",IF($E$9&gt;Ficha!$R$1,"",K983))</f>
        <v/>
      </c>
    </row>
    <row r="984" spans="5:22" x14ac:dyDescent="0.3">
      <c r="E984" s="34"/>
      <c r="L984" s="30" t="str">
        <f t="shared" si="65"/>
        <v/>
      </c>
      <c r="M984" s="1" t="str">
        <f t="shared" si="66"/>
        <v/>
      </c>
      <c r="N984" s="1" t="str">
        <f t="shared" si="67"/>
        <v/>
      </c>
      <c r="O984" s="1" t="str">
        <f t="shared" si="68"/>
        <v/>
      </c>
      <c r="P984" s="34" t="str">
        <f>IF(IF(E984&gt;Ficha!$R$1,"",E984)=0,"",IF(E984&gt;Ficha!$R$1,Ficha!$R$1,E984))</f>
        <v/>
      </c>
      <c r="Q984" s="1" t="str" cm="1">
        <f t="array" ref="Q984">IF(IF($E984&gt;Ficha!$R$1,"",F984)=0,"",IF($E984&gt;Ficha!$R$1,((_xll.ECONOMATICA(Portafolios!$B$19,"Return",$P$9,$B$1)/100)+1)*100,F984))</f>
        <v/>
      </c>
      <c r="R984" s="1" t="str" cm="1">
        <f t="array" ref="R984">IF(IF($E984&gt;Ficha!$R$1,"",G984)=0,"",IF($E984&gt;Ficha!$R$1,((_xll.ECONOMATICA(Portafolios!$F$19,"Return",$P$9,$B$1)/100)+1)*100,G984))</f>
        <v/>
      </c>
      <c r="S984" s="1" t="str" cm="1">
        <f t="array" ref="S984">IF(IF($E984&gt;Ficha!$R$1,"",H984)=0,"",IF($E984&gt;Ficha!$R$1,((_xll.ECONOMATICA(Portafolios!$J$19,"Return",$P$9,$B$1)/100)+1)*100,H984))</f>
        <v/>
      </c>
      <c r="T984" s="1" t="str" cm="1">
        <f t="array" ref="T984">IF(IF($E984&gt;Ficha!$R$1,"",I984)=0,"",IF($E984&gt;Ficha!$R$1,((_xll.ECONOMATICA(Estrategia!A995,"Return",$P$9,$B$1)/100)+1)*100,I984))</f>
        <v/>
      </c>
      <c r="U984" s="1" t="str" cm="1">
        <f t="array" ref="U984">IF(IF($E984&gt;Ficha!$R$1,"",J984)=0,"",IF($E984&gt;Ficha!$R$1,((_xll.ECONOMATICA($U$7,"Return",$P$9,$B$1)/100)+1)*100,J984))</f>
        <v/>
      </c>
      <c r="V984" s="1" t="str">
        <f>IF(IF($E$9&gt;Ficha!$R$1,"",K984)=0,"",IF($E$9&gt;Ficha!$R$1,"",K984))</f>
        <v/>
      </c>
    </row>
    <row r="985" spans="5:22" x14ac:dyDescent="0.3">
      <c r="E985" s="34"/>
      <c r="L985" s="30" t="str">
        <f t="shared" si="65"/>
        <v/>
      </c>
      <c r="M985" s="1" t="str">
        <f t="shared" si="66"/>
        <v/>
      </c>
      <c r="N985" s="1" t="str">
        <f t="shared" si="67"/>
        <v/>
      </c>
      <c r="O985" s="1" t="str">
        <f t="shared" si="68"/>
        <v/>
      </c>
      <c r="P985" s="34" t="str">
        <f>IF(IF(E985&gt;Ficha!$R$1,"",E985)=0,"",IF(E985&gt;Ficha!$R$1,Ficha!$R$1,E985))</f>
        <v/>
      </c>
      <c r="Q985" s="1" t="str" cm="1">
        <f t="array" ref="Q985">IF(IF($E985&gt;Ficha!$R$1,"",F985)=0,"",IF($E985&gt;Ficha!$R$1,((_xll.ECONOMATICA(Portafolios!$B$19,"Return",$P$9,$B$1)/100)+1)*100,F985))</f>
        <v/>
      </c>
      <c r="R985" s="1" t="str" cm="1">
        <f t="array" ref="R985">IF(IF($E985&gt;Ficha!$R$1,"",G985)=0,"",IF($E985&gt;Ficha!$R$1,((_xll.ECONOMATICA(Portafolios!$F$19,"Return",$P$9,$B$1)/100)+1)*100,G985))</f>
        <v/>
      </c>
      <c r="S985" s="1" t="str" cm="1">
        <f t="array" ref="S985">IF(IF($E985&gt;Ficha!$R$1,"",H985)=0,"",IF($E985&gt;Ficha!$R$1,((_xll.ECONOMATICA(Portafolios!$J$19,"Return",$P$9,$B$1)/100)+1)*100,H985))</f>
        <v/>
      </c>
      <c r="T985" s="1" t="str" cm="1">
        <f t="array" ref="T985">IF(IF($E985&gt;Ficha!$R$1,"",I985)=0,"",IF($E985&gt;Ficha!$R$1,((_xll.ECONOMATICA(Estrategia!A996,"Return",$P$9,$B$1)/100)+1)*100,I985))</f>
        <v/>
      </c>
      <c r="U985" s="1" t="str" cm="1">
        <f t="array" ref="U985">IF(IF($E985&gt;Ficha!$R$1,"",J985)=0,"",IF($E985&gt;Ficha!$R$1,((_xll.ECONOMATICA($U$7,"Return",$P$9,$B$1)/100)+1)*100,J985))</f>
        <v/>
      </c>
      <c r="V985" s="1" t="str">
        <f>IF(IF($E$9&gt;Ficha!$R$1,"",K985)=0,"",IF($E$9&gt;Ficha!$R$1,"",K985))</f>
        <v/>
      </c>
    </row>
    <row r="986" spans="5:22" x14ac:dyDescent="0.3">
      <c r="E986" s="34"/>
      <c r="L986" s="30" t="str">
        <f t="shared" si="65"/>
        <v/>
      </c>
      <c r="M986" s="1" t="str">
        <f t="shared" si="66"/>
        <v/>
      </c>
      <c r="N986" s="1" t="str">
        <f t="shared" si="67"/>
        <v/>
      </c>
      <c r="O986" s="1" t="str">
        <f t="shared" si="68"/>
        <v/>
      </c>
      <c r="P986" s="34" t="str">
        <f>IF(IF(E986&gt;Ficha!$R$1,"",E986)=0,"",IF(E986&gt;Ficha!$R$1,Ficha!$R$1,E986))</f>
        <v/>
      </c>
      <c r="Q986" s="1" t="str" cm="1">
        <f t="array" ref="Q986">IF(IF($E986&gt;Ficha!$R$1,"",F986)=0,"",IF($E986&gt;Ficha!$R$1,((_xll.ECONOMATICA(Portafolios!$B$19,"Return",$P$9,$B$1)/100)+1)*100,F986))</f>
        <v/>
      </c>
      <c r="R986" s="1" t="str" cm="1">
        <f t="array" ref="R986">IF(IF($E986&gt;Ficha!$R$1,"",G986)=0,"",IF($E986&gt;Ficha!$R$1,((_xll.ECONOMATICA(Portafolios!$F$19,"Return",$P$9,$B$1)/100)+1)*100,G986))</f>
        <v/>
      </c>
      <c r="S986" s="1" t="str" cm="1">
        <f t="array" ref="S986">IF(IF($E986&gt;Ficha!$R$1,"",H986)=0,"",IF($E986&gt;Ficha!$R$1,((_xll.ECONOMATICA(Portafolios!$J$19,"Return",$P$9,$B$1)/100)+1)*100,H986))</f>
        <v/>
      </c>
      <c r="T986" s="1" t="str" cm="1">
        <f t="array" ref="T986">IF(IF($E986&gt;Ficha!$R$1,"",I986)=0,"",IF($E986&gt;Ficha!$R$1,((_xll.ECONOMATICA(Estrategia!A997,"Return",$P$9,$B$1)/100)+1)*100,I986))</f>
        <v/>
      </c>
      <c r="U986" s="1" t="str" cm="1">
        <f t="array" ref="U986">IF(IF($E986&gt;Ficha!$R$1,"",J986)=0,"",IF($E986&gt;Ficha!$R$1,((_xll.ECONOMATICA($U$7,"Return",$P$9,$B$1)/100)+1)*100,J986))</f>
        <v/>
      </c>
      <c r="V986" s="1" t="str">
        <f>IF(IF($E$9&gt;Ficha!$R$1,"",K986)=0,"",IF($E$9&gt;Ficha!$R$1,"",K986))</f>
        <v/>
      </c>
    </row>
    <row r="987" spans="5:22" x14ac:dyDescent="0.3">
      <c r="E987" s="34"/>
      <c r="L987" s="30" t="str">
        <f t="shared" si="65"/>
        <v/>
      </c>
      <c r="M987" s="1" t="str">
        <f t="shared" si="66"/>
        <v/>
      </c>
      <c r="N987" s="1" t="str">
        <f t="shared" si="67"/>
        <v/>
      </c>
      <c r="O987" s="1" t="str">
        <f t="shared" si="68"/>
        <v/>
      </c>
      <c r="P987" s="34" t="str">
        <f>IF(IF(E987&gt;Ficha!$R$1,"",E987)=0,"",IF(E987&gt;Ficha!$R$1,Ficha!$R$1,E987))</f>
        <v/>
      </c>
      <c r="Q987" s="1" t="str" cm="1">
        <f t="array" ref="Q987">IF(IF($E987&gt;Ficha!$R$1,"",F987)=0,"",IF($E987&gt;Ficha!$R$1,((_xll.ECONOMATICA(Portafolios!$B$19,"Return",$P$9,$B$1)/100)+1)*100,F987))</f>
        <v/>
      </c>
      <c r="R987" s="1" t="str" cm="1">
        <f t="array" ref="R987">IF(IF($E987&gt;Ficha!$R$1,"",G987)=0,"",IF($E987&gt;Ficha!$R$1,((_xll.ECONOMATICA(Portafolios!$F$19,"Return",$P$9,$B$1)/100)+1)*100,G987))</f>
        <v/>
      </c>
      <c r="S987" s="1" t="str" cm="1">
        <f t="array" ref="S987">IF(IF($E987&gt;Ficha!$R$1,"",H987)=0,"",IF($E987&gt;Ficha!$R$1,((_xll.ECONOMATICA(Portafolios!$J$19,"Return",$P$9,$B$1)/100)+1)*100,H987))</f>
        <v/>
      </c>
      <c r="T987" s="1" t="str" cm="1">
        <f t="array" ref="T987">IF(IF($E987&gt;Ficha!$R$1,"",I987)=0,"",IF($E987&gt;Ficha!$R$1,((_xll.ECONOMATICA(Estrategia!A998,"Return",$P$9,$B$1)/100)+1)*100,I987))</f>
        <v/>
      </c>
      <c r="U987" s="1" t="str" cm="1">
        <f t="array" ref="U987">IF(IF($E987&gt;Ficha!$R$1,"",J987)=0,"",IF($E987&gt;Ficha!$R$1,((_xll.ECONOMATICA($U$7,"Return",$P$9,$B$1)/100)+1)*100,J987))</f>
        <v/>
      </c>
      <c r="V987" s="1" t="str">
        <f>IF(IF($E$9&gt;Ficha!$R$1,"",K987)=0,"",IF($E$9&gt;Ficha!$R$1,"",K987))</f>
        <v/>
      </c>
    </row>
    <row r="988" spans="5:22" x14ac:dyDescent="0.3">
      <c r="E988" s="34"/>
      <c r="L988" s="30" t="str">
        <f t="shared" si="65"/>
        <v/>
      </c>
      <c r="M988" s="1" t="str">
        <f t="shared" si="66"/>
        <v/>
      </c>
      <c r="N988" s="1" t="str">
        <f t="shared" si="67"/>
        <v/>
      </c>
      <c r="O988" s="1" t="str">
        <f t="shared" si="68"/>
        <v/>
      </c>
      <c r="P988" s="34" t="str">
        <f>IF(IF(E988&gt;Ficha!$R$1,"",E988)=0,"",IF(E988&gt;Ficha!$R$1,Ficha!$R$1,E988))</f>
        <v/>
      </c>
      <c r="Q988" s="1" t="str" cm="1">
        <f t="array" ref="Q988">IF(IF($E988&gt;Ficha!$R$1,"",F988)=0,"",IF($E988&gt;Ficha!$R$1,((_xll.ECONOMATICA(Portafolios!$B$19,"Return",$P$9,$B$1)/100)+1)*100,F988))</f>
        <v/>
      </c>
      <c r="R988" s="1" t="str" cm="1">
        <f t="array" ref="R988">IF(IF($E988&gt;Ficha!$R$1,"",G988)=0,"",IF($E988&gt;Ficha!$R$1,((_xll.ECONOMATICA(Portafolios!$F$19,"Return",$P$9,$B$1)/100)+1)*100,G988))</f>
        <v/>
      </c>
      <c r="S988" s="1" t="str" cm="1">
        <f t="array" ref="S988">IF(IF($E988&gt;Ficha!$R$1,"",H988)=0,"",IF($E988&gt;Ficha!$R$1,((_xll.ECONOMATICA(Portafolios!$J$19,"Return",$P$9,$B$1)/100)+1)*100,H988))</f>
        <v/>
      </c>
      <c r="T988" s="1" t="str" cm="1">
        <f t="array" ref="T988">IF(IF($E988&gt;Ficha!$R$1,"",I988)=0,"",IF($E988&gt;Ficha!$R$1,((_xll.ECONOMATICA(Estrategia!A999,"Return",$P$9,$B$1)/100)+1)*100,I988))</f>
        <v/>
      </c>
      <c r="U988" s="1" t="str" cm="1">
        <f t="array" ref="U988">IF(IF($E988&gt;Ficha!$R$1,"",J988)=0,"",IF($E988&gt;Ficha!$R$1,((_xll.ECONOMATICA($U$7,"Return",$P$9,$B$1)/100)+1)*100,J988))</f>
        <v/>
      </c>
      <c r="V988" s="1" t="str">
        <f>IF(IF($E$9&gt;Ficha!$R$1,"",K988)=0,"",IF($E$9&gt;Ficha!$R$1,"",K988))</f>
        <v/>
      </c>
    </row>
    <row r="989" spans="5:22" x14ac:dyDescent="0.3">
      <c r="E989" s="34"/>
      <c r="L989" s="30" t="str">
        <f t="shared" si="65"/>
        <v/>
      </c>
      <c r="M989" s="1" t="str">
        <f t="shared" si="66"/>
        <v/>
      </c>
      <c r="N989" s="1" t="str">
        <f t="shared" si="67"/>
        <v/>
      </c>
      <c r="O989" s="1" t="str">
        <f t="shared" si="68"/>
        <v/>
      </c>
      <c r="P989" s="34" t="str">
        <f>IF(IF(E989&gt;Ficha!$R$1,"",E989)=0,"",IF(E989&gt;Ficha!$R$1,Ficha!$R$1,E989))</f>
        <v/>
      </c>
      <c r="Q989" s="1" t="str" cm="1">
        <f t="array" ref="Q989">IF(IF($E989&gt;Ficha!$R$1,"",F989)=0,"",IF($E989&gt;Ficha!$R$1,((_xll.ECONOMATICA(Portafolios!$B$19,"Return",$P$9,$B$1)/100)+1)*100,F989))</f>
        <v/>
      </c>
      <c r="R989" s="1" t="str" cm="1">
        <f t="array" ref="R989">IF(IF($E989&gt;Ficha!$R$1,"",G989)=0,"",IF($E989&gt;Ficha!$R$1,((_xll.ECONOMATICA(Portafolios!$F$19,"Return",$P$9,$B$1)/100)+1)*100,G989))</f>
        <v/>
      </c>
      <c r="S989" s="1" t="str" cm="1">
        <f t="array" ref="S989">IF(IF($E989&gt;Ficha!$R$1,"",H989)=0,"",IF($E989&gt;Ficha!$R$1,((_xll.ECONOMATICA(Portafolios!$J$19,"Return",$P$9,$B$1)/100)+1)*100,H989))</f>
        <v/>
      </c>
      <c r="T989" s="1" t="str" cm="1">
        <f t="array" ref="T989">IF(IF($E989&gt;Ficha!$R$1,"",I989)=0,"",IF($E989&gt;Ficha!$R$1,((_xll.ECONOMATICA(Estrategia!A1000,"Return",$P$9,$B$1)/100)+1)*100,I989))</f>
        <v/>
      </c>
      <c r="U989" s="1" t="str" cm="1">
        <f t="array" ref="U989">IF(IF($E989&gt;Ficha!$R$1,"",J989)=0,"",IF($E989&gt;Ficha!$R$1,((_xll.ECONOMATICA($U$7,"Return",$P$9,$B$1)/100)+1)*100,J989))</f>
        <v/>
      </c>
      <c r="V989" s="1" t="str">
        <f>IF(IF($E$9&gt;Ficha!$R$1,"",K989)=0,"",IF($E$9&gt;Ficha!$R$1,"",K989))</f>
        <v/>
      </c>
    </row>
    <row r="990" spans="5:22" x14ac:dyDescent="0.3">
      <c r="E990" s="34"/>
      <c r="L990" s="30" t="str">
        <f t="shared" si="65"/>
        <v/>
      </c>
      <c r="M990" s="1" t="str">
        <f t="shared" si="66"/>
        <v/>
      </c>
      <c r="N990" s="1" t="str">
        <f t="shared" si="67"/>
        <v/>
      </c>
      <c r="O990" s="1" t="str">
        <f t="shared" si="68"/>
        <v/>
      </c>
      <c r="P990" s="34" t="str">
        <f>IF(IF(E990&gt;Ficha!$R$1,"",E990)=0,"",IF(E990&gt;Ficha!$R$1,Ficha!$R$1,E990))</f>
        <v/>
      </c>
      <c r="Q990" s="1" t="str" cm="1">
        <f t="array" ref="Q990">IF(IF($E990&gt;Ficha!$R$1,"",F990)=0,"",IF($E990&gt;Ficha!$R$1,((_xll.ECONOMATICA(Portafolios!$B$19,"Return",$P$9,$B$1)/100)+1)*100,F990))</f>
        <v/>
      </c>
      <c r="R990" s="1" t="str" cm="1">
        <f t="array" ref="R990">IF(IF($E990&gt;Ficha!$R$1,"",G990)=0,"",IF($E990&gt;Ficha!$R$1,((_xll.ECONOMATICA(Portafolios!$F$19,"Return",$P$9,$B$1)/100)+1)*100,G990))</f>
        <v/>
      </c>
      <c r="S990" s="1" t="str" cm="1">
        <f t="array" ref="S990">IF(IF($E990&gt;Ficha!$R$1,"",H990)=0,"",IF($E990&gt;Ficha!$R$1,((_xll.ECONOMATICA(Portafolios!$J$19,"Return",$P$9,$B$1)/100)+1)*100,H990))</f>
        <v/>
      </c>
      <c r="T990" s="1" t="str" cm="1">
        <f t="array" ref="T990">IF(IF($E990&gt;Ficha!$R$1,"",I990)=0,"",IF($E990&gt;Ficha!$R$1,((_xll.ECONOMATICA(Estrategia!A1001,"Return",$P$9,$B$1)/100)+1)*100,I990))</f>
        <v/>
      </c>
      <c r="U990" s="1" t="str" cm="1">
        <f t="array" ref="U990">IF(IF($E990&gt;Ficha!$R$1,"",J990)=0,"",IF($E990&gt;Ficha!$R$1,((_xll.ECONOMATICA($U$7,"Return",$P$9,$B$1)/100)+1)*100,J990))</f>
        <v/>
      </c>
      <c r="V990" s="1" t="str">
        <f>IF(IF($E$9&gt;Ficha!$R$1,"",K990)=0,"",IF($E$9&gt;Ficha!$R$1,"",K990))</f>
        <v/>
      </c>
    </row>
    <row r="991" spans="5:22" x14ac:dyDescent="0.3">
      <c r="E991" s="34"/>
      <c r="L991" s="30" t="str">
        <f t="shared" si="65"/>
        <v/>
      </c>
      <c r="M991" s="1" t="str">
        <f t="shared" si="66"/>
        <v/>
      </c>
      <c r="N991" s="1" t="str">
        <f t="shared" si="67"/>
        <v/>
      </c>
      <c r="O991" s="1" t="str">
        <f t="shared" si="68"/>
        <v/>
      </c>
      <c r="P991" s="34" t="str">
        <f>IF(IF(E991&gt;Ficha!$R$1,"",E991)=0,"",IF(E991&gt;Ficha!$R$1,Ficha!$R$1,E991))</f>
        <v/>
      </c>
      <c r="Q991" s="1" t="str" cm="1">
        <f t="array" ref="Q991">IF(IF($E991&gt;Ficha!$R$1,"",F991)=0,"",IF($E991&gt;Ficha!$R$1,((_xll.ECONOMATICA(Portafolios!$B$19,"Return",$P$9,$B$1)/100)+1)*100,F991))</f>
        <v/>
      </c>
      <c r="R991" s="1" t="str" cm="1">
        <f t="array" ref="R991">IF(IF($E991&gt;Ficha!$R$1,"",G991)=0,"",IF($E991&gt;Ficha!$R$1,((_xll.ECONOMATICA(Portafolios!$F$19,"Return",$P$9,$B$1)/100)+1)*100,G991))</f>
        <v/>
      </c>
      <c r="S991" s="1" t="str" cm="1">
        <f t="array" ref="S991">IF(IF($E991&gt;Ficha!$R$1,"",H991)=0,"",IF($E991&gt;Ficha!$R$1,((_xll.ECONOMATICA(Portafolios!$J$19,"Return",$P$9,$B$1)/100)+1)*100,H991))</f>
        <v/>
      </c>
      <c r="T991" s="1" t="str" cm="1">
        <f t="array" ref="T991">IF(IF($E991&gt;Ficha!$R$1,"",I991)=0,"",IF($E991&gt;Ficha!$R$1,((_xll.ECONOMATICA(Estrategia!A1002,"Return",$P$9,$B$1)/100)+1)*100,I991))</f>
        <v/>
      </c>
      <c r="U991" s="1" t="str" cm="1">
        <f t="array" ref="U991">IF(IF($E991&gt;Ficha!$R$1,"",J991)=0,"",IF($E991&gt;Ficha!$R$1,((_xll.ECONOMATICA($U$7,"Return",$P$9,$B$1)/100)+1)*100,J991))</f>
        <v/>
      </c>
      <c r="V991" s="1" t="str">
        <f>IF(IF($E$9&gt;Ficha!$R$1,"",K991)=0,"",IF($E$9&gt;Ficha!$R$1,"",K991))</f>
        <v/>
      </c>
    </row>
    <row r="992" spans="5:22" x14ac:dyDescent="0.3">
      <c r="E992" s="34"/>
      <c r="L992" s="30" t="str">
        <f t="shared" si="65"/>
        <v/>
      </c>
      <c r="M992" s="1" t="str">
        <f t="shared" si="66"/>
        <v/>
      </c>
      <c r="N992" s="1" t="str">
        <f t="shared" si="67"/>
        <v/>
      </c>
      <c r="O992" s="1" t="str">
        <f t="shared" si="68"/>
        <v/>
      </c>
      <c r="P992" s="34" t="str">
        <f>IF(IF(E992&gt;Ficha!$R$1,"",E992)=0,"",IF(E992&gt;Ficha!$R$1,Ficha!$R$1,E992))</f>
        <v/>
      </c>
      <c r="Q992" s="1" t="str" cm="1">
        <f t="array" ref="Q992">IF(IF($E992&gt;Ficha!$R$1,"",F992)=0,"",IF($E992&gt;Ficha!$R$1,((_xll.ECONOMATICA(Portafolios!$B$19,"Return",$P$9,$B$1)/100)+1)*100,F992))</f>
        <v/>
      </c>
      <c r="R992" s="1" t="str" cm="1">
        <f t="array" ref="R992">IF(IF($E992&gt;Ficha!$R$1,"",G992)=0,"",IF($E992&gt;Ficha!$R$1,((_xll.ECONOMATICA(Portafolios!$F$19,"Return",$P$9,$B$1)/100)+1)*100,G992))</f>
        <v/>
      </c>
      <c r="S992" s="1" t="str" cm="1">
        <f t="array" ref="S992">IF(IF($E992&gt;Ficha!$R$1,"",H992)=0,"",IF($E992&gt;Ficha!$R$1,((_xll.ECONOMATICA(Portafolios!$J$19,"Return",$P$9,$B$1)/100)+1)*100,H992))</f>
        <v/>
      </c>
      <c r="T992" s="1" t="str" cm="1">
        <f t="array" ref="T992">IF(IF($E992&gt;Ficha!$R$1,"",I992)=0,"",IF($E992&gt;Ficha!$R$1,((_xll.ECONOMATICA(Estrategia!A1003,"Return",$P$9,$B$1)/100)+1)*100,I992))</f>
        <v/>
      </c>
      <c r="U992" s="1" t="str" cm="1">
        <f t="array" ref="U992">IF(IF($E992&gt;Ficha!$R$1,"",J992)=0,"",IF($E992&gt;Ficha!$R$1,((_xll.ECONOMATICA($U$7,"Return",$P$9,$B$1)/100)+1)*100,J992))</f>
        <v/>
      </c>
      <c r="V992" s="1" t="str">
        <f>IF(IF($E$9&gt;Ficha!$R$1,"",K992)=0,"",IF($E$9&gt;Ficha!$R$1,"",K992))</f>
        <v/>
      </c>
    </row>
    <row r="993" spans="5:22" x14ac:dyDescent="0.3">
      <c r="E993" s="34"/>
      <c r="L993" s="30" t="str">
        <f t="shared" si="65"/>
        <v/>
      </c>
      <c r="M993" s="1" t="str">
        <f t="shared" si="66"/>
        <v/>
      </c>
      <c r="N993" s="1" t="str">
        <f t="shared" si="67"/>
        <v/>
      </c>
      <c r="O993" s="1" t="str">
        <f t="shared" si="68"/>
        <v/>
      </c>
      <c r="P993" s="34" t="str">
        <f>IF(IF(E993&gt;Ficha!$R$1,"",E993)=0,"",IF(E993&gt;Ficha!$R$1,Ficha!$R$1,E993))</f>
        <v/>
      </c>
      <c r="Q993" s="1" t="str" cm="1">
        <f t="array" ref="Q993">IF(IF($E993&gt;Ficha!$R$1,"",F993)=0,"",IF($E993&gt;Ficha!$R$1,((_xll.ECONOMATICA(Portafolios!$B$19,"Return",$P$9,$B$1)/100)+1)*100,F993))</f>
        <v/>
      </c>
      <c r="R993" s="1" t="str" cm="1">
        <f t="array" ref="R993">IF(IF($E993&gt;Ficha!$R$1,"",G993)=0,"",IF($E993&gt;Ficha!$R$1,((_xll.ECONOMATICA(Portafolios!$F$19,"Return",$P$9,$B$1)/100)+1)*100,G993))</f>
        <v/>
      </c>
      <c r="S993" s="1" t="str" cm="1">
        <f t="array" ref="S993">IF(IF($E993&gt;Ficha!$R$1,"",H993)=0,"",IF($E993&gt;Ficha!$R$1,((_xll.ECONOMATICA(Portafolios!$J$19,"Return",$P$9,$B$1)/100)+1)*100,H993))</f>
        <v/>
      </c>
      <c r="T993" s="1" t="str" cm="1">
        <f t="array" ref="T993">IF(IF($E993&gt;Ficha!$R$1,"",I993)=0,"",IF($E993&gt;Ficha!$R$1,((_xll.ECONOMATICA(Estrategia!A1004,"Return",$P$9,$B$1)/100)+1)*100,I993))</f>
        <v/>
      </c>
      <c r="U993" s="1" t="str" cm="1">
        <f t="array" ref="U993">IF(IF($E993&gt;Ficha!$R$1,"",J993)=0,"",IF($E993&gt;Ficha!$R$1,((_xll.ECONOMATICA($U$7,"Return",$P$9,$B$1)/100)+1)*100,J993))</f>
        <v/>
      </c>
      <c r="V993" s="1" t="str">
        <f>IF(IF($E$9&gt;Ficha!$R$1,"",K993)=0,"",IF($E$9&gt;Ficha!$R$1,"",K993))</f>
        <v/>
      </c>
    </row>
    <row r="994" spans="5:22" x14ac:dyDescent="0.3">
      <c r="E994" s="34"/>
      <c r="L994" s="30" t="str">
        <f t="shared" si="65"/>
        <v/>
      </c>
      <c r="M994" s="1" t="str">
        <f t="shared" si="66"/>
        <v/>
      </c>
      <c r="N994" s="1" t="str">
        <f t="shared" si="67"/>
        <v/>
      </c>
      <c r="O994" s="1" t="str">
        <f t="shared" si="68"/>
        <v/>
      </c>
      <c r="P994" s="34" t="str">
        <f>IF(IF(E994&gt;Ficha!$R$1,"",E994)=0,"",IF(E994&gt;Ficha!$R$1,Ficha!$R$1,E994))</f>
        <v/>
      </c>
      <c r="Q994" s="1" t="str" cm="1">
        <f t="array" ref="Q994">IF(IF($E994&gt;Ficha!$R$1,"",F994)=0,"",IF($E994&gt;Ficha!$R$1,((_xll.ECONOMATICA(Portafolios!$B$19,"Return",$P$9,$B$1)/100)+1)*100,F994))</f>
        <v/>
      </c>
      <c r="R994" s="1" t="str" cm="1">
        <f t="array" ref="R994">IF(IF($E994&gt;Ficha!$R$1,"",G994)=0,"",IF($E994&gt;Ficha!$R$1,((_xll.ECONOMATICA(Portafolios!$F$19,"Return",$P$9,$B$1)/100)+1)*100,G994))</f>
        <v/>
      </c>
      <c r="S994" s="1" t="str" cm="1">
        <f t="array" ref="S994">IF(IF($E994&gt;Ficha!$R$1,"",H994)=0,"",IF($E994&gt;Ficha!$R$1,((_xll.ECONOMATICA(Portafolios!$J$19,"Return",$P$9,$B$1)/100)+1)*100,H994))</f>
        <v/>
      </c>
      <c r="T994" s="1" t="str" cm="1">
        <f t="array" ref="T994">IF(IF($E994&gt;Ficha!$R$1,"",I994)=0,"",IF($E994&gt;Ficha!$R$1,((_xll.ECONOMATICA(Estrategia!A1005,"Return",$P$9,$B$1)/100)+1)*100,I994))</f>
        <v/>
      </c>
      <c r="U994" s="1" t="str" cm="1">
        <f t="array" ref="U994">IF(IF($E994&gt;Ficha!$R$1,"",J994)=0,"",IF($E994&gt;Ficha!$R$1,((_xll.ECONOMATICA($U$7,"Return",$P$9,$B$1)/100)+1)*100,J994))</f>
        <v/>
      </c>
      <c r="V994" s="1" t="str">
        <f>IF(IF($E$9&gt;Ficha!$R$1,"",K994)=0,"",IF($E$9&gt;Ficha!$R$1,"",K994))</f>
        <v/>
      </c>
    </row>
    <row r="995" spans="5:22" x14ac:dyDescent="0.3">
      <c r="E995" s="34"/>
      <c r="L995" s="30" t="str">
        <f t="shared" si="65"/>
        <v/>
      </c>
      <c r="M995" s="1" t="str">
        <f t="shared" si="66"/>
        <v/>
      </c>
      <c r="N995" s="1" t="str">
        <f t="shared" si="67"/>
        <v/>
      </c>
      <c r="O995" s="1" t="str">
        <f t="shared" si="68"/>
        <v/>
      </c>
      <c r="P995" s="34" t="str">
        <f>IF(IF(E995&gt;Ficha!$R$1,"",E995)=0,"",IF(E995&gt;Ficha!$R$1,Ficha!$R$1,E995))</f>
        <v/>
      </c>
      <c r="Q995" s="1" t="str" cm="1">
        <f t="array" ref="Q995">IF(IF($E995&gt;Ficha!$R$1,"",F995)=0,"",IF($E995&gt;Ficha!$R$1,((_xll.ECONOMATICA(Portafolios!$B$19,"Return",$P$9,$B$1)/100)+1)*100,F995))</f>
        <v/>
      </c>
      <c r="R995" s="1" t="str" cm="1">
        <f t="array" ref="R995">IF(IF($E995&gt;Ficha!$R$1,"",G995)=0,"",IF($E995&gt;Ficha!$R$1,((_xll.ECONOMATICA(Portafolios!$F$19,"Return",$P$9,$B$1)/100)+1)*100,G995))</f>
        <v/>
      </c>
      <c r="S995" s="1" t="str" cm="1">
        <f t="array" ref="S995">IF(IF($E995&gt;Ficha!$R$1,"",H995)=0,"",IF($E995&gt;Ficha!$R$1,((_xll.ECONOMATICA(Portafolios!$J$19,"Return",$P$9,$B$1)/100)+1)*100,H995))</f>
        <v/>
      </c>
      <c r="T995" s="1" t="str" cm="1">
        <f t="array" ref="T995">IF(IF($E995&gt;Ficha!$R$1,"",I995)=0,"",IF($E995&gt;Ficha!$R$1,((_xll.ECONOMATICA(Estrategia!A1006,"Return",$P$9,$B$1)/100)+1)*100,I995))</f>
        <v/>
      </c>
      <c r="U995" s="1" t="str" cm="1">
        <f t="array" ref="U995">IF(IF($E995&gt;Ficha!$R$1,"",J995)=0,"",IF($E995&gt;Ficha!$R$1,((_xll.ECONOMATICA($U$7,"Return",$P$9,$B$1)/100)+1)*100,J995))</f>
        <v/>
      </c>
      <c r="V995" s="1" t="str">
        <f>IF(IF($E$9&gt;Ficha!$R$1,"",K995)=0,"",IF($E$9&gt;Ficha!$R$1,"",K995))</f>
        <v/>
      </c>
    </row>
    <row r="996" spans="5:22" x14ac:dyDescent="0.3">
      <c r="E996" s="34"/>
      <c r="L996" s="30" t="str">
        <f t="shared" si="65"/>
        <v/>
      </c>
      <c r="M996" s="1" t="str">
        <f t="shared" si="66"/>
        <v/>
      </c>
      <c r="N996" s="1" t="str">
        <f t="shared" si="67"/>
        <v/>
      </c>
      <c r="O996" s="1" t="str">
        <f t="shared" si="68"/>
        <v/>
      </c>
      <c r="P996" s="34" t="str">
        <f>IF(IF(E996&gt;Ficha!$R$1,"",E996)=0,"",IF(E996&gt;Ficha!$R$1,Ficha!$R$1,E996))</f>
        <v/>
      </c>
      <c r="Q996" s="1" t="str" cm="1">
        <f t="array" ref="Q996">IF(IF($E996&gt;Ficha!$R$1,"",F996)=0,"",IF($E996&gt;Ficha!$R$1,((_xll.ECONOMATICA(Portafolios!$B$19,"Return",$P$9,$B$1)/100)+1)*100,F996))</f>
        <v/>
      </c>
      <c r="R996" s="1" t="str" cm="1">
        <f t="array" ref="R996">IF(IF($E996&gt;Ficha!$R$1,"",G996)=0,"",IF($E996&gt;Ficha!$R$1,((_xll.ECONOMATICA(Portafolios!$F$19,"Return",$P$9,$B$1)/100)+1)*100,G996))</f>
        <v/>
      </c>
      <c r="S996" s="1" t="str" cm="1">
        <f t="array" ref="S996">IF(IF($E996&gt;Ficha!$R$1,"",H996)=0,"",IF($E996&gt;Ficha!$R$1,((_xll.ECONOMATICA(Portafolios!$J$19,"Return",$P$9,$B$1)/100)+1)*100,H996))</f>
        <v/>
      </c>
      <c r="T996" s="1" t="str" cm="1">
        <f t="array" ref="T996">IF(IF($E996&gt;Ficha!$R$1,"",I996)=0,"",IF($E996&gt;Ficha!$R$1,((_xll.ECONOMATICA(Estrategia!A1007,"Return",$P$9,$B$1)/100)+1)*100,I996))</f>
        <v/>
      </c>
      <c r="U996" s="1" t="str" cm="1">
        <f t="array" ref="U996">IF(IF($E996&gt;Ficha!$R$1,"",J996)=0,"",IF($E996&gt;Ficha!$R$1,((_xll.ECONOMATICA($U$7,"Return",$P$9,$B$1)/100)+1)*100,J996))</f>
        <v/>
      </c>
      <c r="V996" s="1" t="str">
        <f>IF(IF($E$9&gt;Ficha!$R$1,"",K996)=0,"",IF($E$9&gt;Ficha!$R$1,"",K996))</f>
        <v/>
      </c>
    </row>
    <row r="997" spans="5:22" x14ac:dyDescent="0.3">
      <c r="E997" s="34"/>
      <c r="L997" s="30" t="str">
        <f t="shared" si="65"/>
        <v/>
      </c>
      <c r="M997" s="1" t="str">
        <f t="shared" si="66"/>
        <v/>
      </c>
      <c r="N997" s="1" t="str">
        <f t="shared" si="67"/>
        <v/>
      </c>
      <c r="O997" s="1" t="str">
        <f t="shared" si="68"/>
        <v/>
      </c>
      <c r="P997" s="34" t="str">
        <f>IF(IF(E997&gt;Ficha!$R$1,"",E997)=0,"",IF(E997&gt;Ficha!$R$1,Ficha!$R$1,E997))</f>
        <v/>
      </c>
      <c r="Q997" s="1" t="str" cm="1">
        <f t="array" ref="Q997">IF(IF($E997&gt;Ficha!$R$1,"",F997)=0,"",IF($E997&gt;Ficha!$R$1,((_xll.ECONOMATICA(Portafolios!$B$19,"Return",$P$9,$B$1)/100)+1)*100,F997))</f>
        <v/>
      </c>
      <c r="R997" s="1" t="str" cm="1">
        <f t="array" ref="R997">IF(IF($E997&gt;Ficha!$R$1,"",G997)=0,"",IF($E997&gt;Ficha!$R$1,((_xll.ECONOMATICA(Portafolios!$F$19,"Return",$P$9,$B$1)/100)+1)*100,G997))</f>
        <v/>
      </c>
      <c r="S997" s="1" t="str" cm="1">
        <f t="array" ref="S997">IF(IF($E997&gt;Ficha!$R$1,"",H997)=0,"",IF($E997&gt;Ficha!$R$1,((_xll.ECONOMATICA(Portafolios!$J$19,"Return",$P$9,$B$1)/100)+1)*100,H997))</f>
        <v/>
      </c>
      <c r="T997" s="1" t="str" cm="1">
        <f t="array" ref="T997">IF(IF($E997&gt;Ficha!$R$1,"",I997)=0,"",IF($E997&gt;Ficha!$R$1,((_xll.ECONOMATICA(Estrategia!A1008,"Return",$P$9,$B$1)/100)+1)*100,I997))</f>
        <v/>
      </c>
      <c r="U997" s="1" t="str" cm="1">
        <f t="array" ref="U997">IF(IF($E997&gt;Ficha!$R$1,"",J997)=0,"",IF($E997&gt;Ficha!$R$1,((_xll.ECONOMATICA($U$7,"Return",$P$9,$B$1)/100)+1)*100,J997))</f>
        <v/>
      </c>
      <c r="V997" s="1" t="str">
        <f>IF(IF($E$9&gt;Ficha!$R$1,"",K997)=0,"",IF($E$9&gt;Ficha!$R$1,"",K997))</f>
        <v/>
      </c>
    </row>
    <row r="998" spans="5:22" x14ac:dyDescent="0.3">
      <c r="E998" s="34"/>
      <c r="L998" s="30" t="str">
        <f t="shared" si="65"/>
        <v/>
      </c>
      <c r="M998" s="1" t="str">
        <f t="shared" si="66"/>
        <v/>
      </c>
      <c r="N998" s="1" t="str">
        <f t="shared" si="67"/>
        <v/>
      </c>
      <c r="O998" s="1" t="str">
        <f t="shared" si="68"/>
        <v/>
      </c>
      <c r="P998" s="34" t="str">
        <f>IF(IF(E998&gt;Ficha!$R$1,"",E998)=0,"",IF(E998&gt;Ficha!$R$1,Ficha!$R$1,E998))</f>
        <v/>
      </c>
      <c r="Q998" s="1" t="str" cm="1">
        <f t="array" ref="Q998">IF(IF($E998&gt;Ficha!$R$1,"",F998)=0,"",IF($E998&gt;Ficha!$R$1,((_xll.ECONOMATICA(Portafolios!$B$19,"Return",$P$9,$B$1)/100)+1)*100,F998))</f>
        <v/>
      </c>
      <c r="R998" s="1" t="str" cm="1">
        <f t="array" ref="R998">IF(IF($E998&gt;Ficha!$R$1,"",G998)=0,"",IF($E998&gt;Ficha!$R$1,((_xll.ECONOMATICA(Portafolios!$F$19,"Return",$P$9,$B$1)/100)+1)*100,G998))</f>
        <v/>
      </c>
      <c r="S998" s="1" t="str" cm="1">
        <f t="array" ref="S998">IF(IF($E998&gt;Ficha!$R$1,"",H998)=0,"",IF($E998&gt;Ficha!$R$1,((_xll.ECONOMATICA(Portafolios!$J$19,"Return",$P$9,$B$1)/100)+1)*100,H998))</f>
        <v/>
      </c>
      <c r="T998" s="1" t="str" cm="1">
        <f t="array" ref="T998">IF(IF($E998&gt;Ficha!$R$1,"",I998)=0,"",IF($E998&gt;Ficha!$R$1,((_xll.ECONOMATICA(Estrategia!A1009,"Return",$P$9,$B$1)/100)+1)*100,I998))</f>
        <v/>
      </c>
      <c r="U998" s="1" t="str" cm="1">
        <f t="array" ref="U998">IF(IF($E998&gt;Ficha!$R$1,"",J998)=0,"",IF($E998&gt;Ficha!$R$1,((_xll.ECONOMATICA($U$7,"Return",$P$9,$B$1)/100)+1)*100,J998))</f>
        <v/>
      </c>
      <c r="V998" s="1" t="str">
        <f>IF(IF($E$9&gt;Ficha!$R$1,"",K998)=0,"",IF($E$9&gt;Ficha!$R$1,"",K998))</f>
        <v/>
      </c>
    </row>
    <row r="999" spans="5:22" x14ac:dyDescent="0.3">
      <c r="E999" s="34"/>
      <c r="L999" s="30" t="str">
        <f t="shared" si="65"/>
        <v/>
      </c>
      <c r="M999" s="1" t="str">
        <f t="shared" si="66"/>
        <v/>
      </c>
      <c r="N999" s="1" t="str">
        <f t="shared" si="67"/>
        <v/>
      </c>
      <c r="O999" s="1" t="str">
        <f t="shared" si="68"/>
        <v/>
      </c>
      <c r="P999" s="34" t="str">
        <f>IF(IF(E999&gt;Ficha!$R$1,"",E999)=0,"",IF(E999&gt;Ficha!$R$1,Ficha!$R$1,E999))</f>
        <v/>
      </c>
      <c r="Q999" s="1" t="str" cm="1">
        <f t="array" ref="Q999">IF(IF($E999&gt;Ficha!$R$1,"",F999)=0,"",IF($E999&gt;Ficha!$R$1,((_xll.ECONOMATICA(Portafolios!$B$19,"Return",$P$9,$B$1)/100)+1)*100,F999))</f>
        <v/>
      </c>
      <c r="R999" s="1" t="str" cm="1">
        <f t="array" ref="R999">IF(IF($E999&gt;Ficha!$R$1,"",G999)=0,"",IF($E999&gt;Ficha!$R$1,((_xll.ECONOMATICA(Portafolios!$F$19,"Return",$P$9,$B$1)/100)+1)*100,G999))</f>
        <v/>
      </c>
      <c r="S999" s="1" t="str" cm="1">
        <f t="array" ref="S999">IF(IF($E999&gt;Ficha!$R$1,"",H999)=0,"",IF($E999&gt;Ficha!$R$1,((_xll.ECONOMATICA(Portafolios!$J$19,"Return",$P$9,$B$1)/100)+1)*100,H999))</f>
        <v/>
      </c>
      <c r="T999" s="1" t="str" cm="1">
        <f t="array" ref="T999">IF(IF($E999&gt;Ficha!$R$1,"",I999)=0,"",IF($E999&gt;Ficha!$R$1,((_xll.ECONOMATICA(Estrategia!A1010,"Return",$P$9,$B$1)/100)+1)*100,I999))</f>
        <v/>
      </c>
      <c r="U999" s="1" t="str" cm="1">
        <f t="array" ref="U999">IF(IF($E999&gt;Ficha!$R$1,"",J999)=0,"",IF($E999&gt;Ficha!$R$1,((_xll.ECONOMATICA($U$7,"Return",$P$9,$B$1)/100)+1)*100,J999))</f>
        <v/>
      </c>
      <c r="V999" s="1" t="str">
        <f>IF(IF($E$9&gt;Ficha!$R$1,"",K999)=0,"",IF($E$9&gt;Ficha!$R$1,"",K999))</f>
        <v/>
      </c>
    </row>
    <row r="1000" spans="5:22" x14ac:dyDescent="0.3">
      <c r="E1000" s="34"/>
      <c r="L1000" s="30" t="str">
        <f t="shared" si="65"/>
        <v/>
      </c>
      <c r="M1000" s="1" t="str">
        <f t="shared" si="66"/>
        <v/>
      </c>
      <c r="N1000" s="1" t="str">
        <f t="shared" si="67"/>
        <v/>
      </c>
      <c r="O1000" s="1" t="str">
        <f t="shared" si="68"/>
        <v/>
      </c>
      <c r="P1000" s="34" t="str">
        <f>IF(IF(E1000&gt;Ficha!$R$1,"",E1000)=0,"",IF(E1000&gt;Ficha!$R$1,Ficha!$R$1,E1000))</f>
        <v/>
      </c>
      <c r="Q1000" s="1" t="str" cm="1">
        <f t="array" ref="Q1000">IF(IF($E1000&gt;Ficha!$R$1,"",F1000)=0,"",IF($E1000&gt;Ficha!$R$1,((_xll.ECONOMATICA(Portafolios!$B$19,"Return",$P$9,$B$1)/100)+1)*100,F1000))</f>
        <v/>
      </c>
      <c r="R1000" s="1" t="str" cm="1">
        <f t="array" ref="R1000">IF(IF($E1000&gt;Ficha!$R$1,"",G1000)=0,"",IF($E1000&gt;Ficha!$R$1,((_xll.ECONOMATICA(Portafolios!$F$19,"Return",$P$9,$B$1)/100)+1)*100,G1000))</f>
        <v/>
      </c>
      <c r="S1000" s="1" t="str" cm="1">
        <f t="array" ref="S1000">IF(IF($E1000&gt;Ficha!$R$1,"",H1000)=0,"",IF($E1000&gt;Ficha!$R$1,((_xll.ECONOMATICA(Portafolios!$J$19,"Return",$P$9,$B$1)/100)+1)*100,H1000))</f>
        <v/>
      </c>
      <c r="T1000" s="1" t="str" cm="1">
        <f t="array" ref="T1000">IF(IF($E1000&gt;Ficha!$R$1,"",I1000)=0,"",IF($E1000&gt;Ficha!$R$1,((_xll.ECONOMATICA(Estrategia!A1011,"Return",$P$9,$B$1)/100)+1)*100,I1000))</f>
        <v/>
      </c>
      <c r="U1000" s="1" t="str" cm="1">
        <f t="array" ref="U1000">IF(IF($E1000&gt;Ficha!$R$1,"",J1000)=0,"",IF($E1000&gt;Ficha!$R$1,((_xll.ECONOMATICA($U$7,"Return",$P$9,$B$1)/100)+1)*100,J1000))</f>
        <v/>
      </c>
      <c r="V1000" s="1" t="str">
        <f>IF(IF($E$9&gt;Ficha!$R$1,"",K1000)=0,"",IF($E$9&gt;Ficha!$R$1,"",K1000))</f>
        <v/>
      </c>
    </row>
    <row r="1001" spans="5:22" x14ac:dyDescent="0.3">
      <c r="E1001" s="34"/>
      <c r="L1001" s="30" t="str">
        <f t="shared" si="65"/>
        <v/>
      </c>
      <c r="M1001" s="1" t="str">
        <f t="shared" si="66"/>
        <v/>
      </c>
      <c r="N1001" s="1" t="str">
        <f t="shared" si="67"/>
        <v/>
      </c>
      <c r="O1001" s="1" t="str">
        <f t="shared" si="68"/>
        <v/>
      </c>
      <c r="P1001" s="34" t="str">
        <f>IF(IF(E1001&gt;Ficha!$R$1,"",E1001)=0,"",IF(E1001&gt;Ficha!$R$1,Ficha!$R$1,E1001))</f>
        <v/>
      </c>
      <c r="Q1001" s="1" t="str" cm="1">
        <f t="array" ref="Q1001">IF(IF($E1001&gt;Ficha!$R$1,"",F1001)=0,"",IF($E1001&gt;Ficha!$R$1,((_xll.ECONOMATICA(Portafolios!$B$19,"Return",$P$9,$B$1)/100)+1)*100,F1001))</f>
        <v/>
      </c>
      <c r="R1001" s="1" t="str" cm="1">
        <f t="array" ref="R1001">IF(IF($E1001&gt;Ficha!$R$1,"",G1001)=0,"",IF($E1001&gt;Ficha!$R$1,((_xll.ECONOMATICA(Portafolios!$F$19,"Return",$P$9,$B$1)/100)+1)*100,G1001))</f>
        <v/>
      </c>
      <c r="S1001" s="1" t="str" cm="1">
        <f t="array" ref="S1001">IF(IF($E1001&gt;Ficha!$R$1,"",H1001)=0,"",IF($E1001&gt;Ficha!$R$1,((_xll.ECONOMATICA(Portafolios!$J$19,"Return",$P$9,$B$1)/100)+1)*100,H1001))</f>
        <v/>
      </c>
      <c r="T1001" s="1" t="str" cm="1">
        <f t="array" ref="T1001">IF(IF($E1001&gt;Ficha!$R$1,"",I1001)=0,"",IF($E1001&gt;Ficha!$R$1,((_xll.ECONOMATICA(Estrategia!A1012,"Return",$P$9,$B$1)/100)+1)*100,I1001))</f>
        <v/>
      </c>
      <c r="U1001" s="1" t="str" cm="1">
        <f t="array" ref="U1001">IF(IF($E1001&gt;Ficha!$R$1,"",J1001)=0,"",IF($E1001&gt;Ficha!$R$1,((_xll.ECONOMATICA($U$7,"Return",$P$9,$B$1)/100)+1)*100,J1001))</f>
        <v/>
      </c>
      <c r="V1001" s="1" t="str">
        <f>IF(IF($E$9&gt;Ficha!$R$1,"",K1001)=0,"",IF($E$9&gt;Ficha!$R$1,"",K1001))</f>
        <v/>
      </c>
    </row>
    <row r="1002" spans="5:22" x14ac:dyDescent="0.3">
      <c r="E1002" s="34"/>
      <c r="L1002" s="30" t="str">
        <f t="shared" si="65"/>
        <v/>
      </c>
      <c r="M1002" s="1" t="str">
        <f t="shared" si="66"/>
        <v/>
      </c>
      <c r="N1002" s="1" t="str">
        <f t="shared" si="67"/>
        <v/>
      </c>
      <c r="O1002" s="1" t="str">
        <f t="shared" si="68"/>
        <v/>
      </c>
      <c r="P1002" s="34" t="str">
        <f>IF(IF(E1002&gt;Ficha!$R$1,"",E1002)=0,"",IF(E1002&gt;Ficha!$R$1,Ficha!$R$1,E1002))</f>
        <v/>
      </c>
      <c r="Q1002" s="1" t="str" cm="1">
        <f t="array" ref="Q1002">IF(IF($E1002&gt;Ficha!$R$1,"",F1002)=0,"",IF($E1002&gt;Ficha!$R$1,((_xll.ECONOMATICA(Portafolios!$B$19,"Return",$P$9,$B$1)/100)+1)*100,F1002))</f>
        <v/>
      </c>
      <c r="R1002" s="1" t="str" cm="1">
        <f t="array" ref="R1002">IF(IF($E1002&gt;Ficha!$R$1,"",G1002)=0,"",IF($E1002&gt;Ficha!$R$1,((_xll.ECONOMATICA(Portafolios!$F$19,"Return",$P$9,$B$1)/100)+1)*100,G1002))</f>
        <v/>
      </c>
      <c r="S1002" s="1" t="str" cm="1">
        <f t="array" ref="S1002">IF(IF($E1002&gt;Ficha!$R$1,"",H1002)=0,"",IF($E1002&gt;Ficha!$R$1,((_xll.ECONOMATICA(Portafolios!$J$19,"Return",$P$9,$B$1)/100)+1)*100,H1002))</f>
        <v/>
      </c>
      <c r="T1002" s="1" t="str" cm="1">
        <f t="array" ref="T1002">IF(IF($E1002&gt;Ficha!$R$1,"",I1002)=0,"",IF($E1002&gt;Ficha!$R$1,((_xll.ECONOMATICA(Estrategia!A1013,"Return",$P$9,$B$1)/100)+1)*100,I1002))</f>
        <v/>
      </c>
      <c r="U1002" s="1" t="str" cm="1">
        <f t="array" ref="U1002">IF(IF($E1002&gt;Ficha!$R$1,"",J1002)=0,"",IF($E1002&gt;Ficha!$R$1,((_xll.ECONOMATICA($U$7,"Return",$P$9,$B$1)/100)+1)*100,J1002))</f>
        <v/>
      </c>
      <c r="V1002" s="1" t="str">
        <f>IF(IF($E$9&gt;Ficha!$R$1,"",K1002)=0,"",IF($E$9&gt;Ficha!$R$1,"",K1002))</f>
        <v/>
      </c>
    </row>
    <row r="1003" spans="5:22" x14ac:dyDescent="0.3">
      <c r="E1003" s="34"/>
      <c r="L1003" s="30" t="str">
        <f t="shared" si="65"/>
        <v/>
      </c>
      <c r="M1003" s="1" t="str">
        <f t="shared" si="66"/>
        <v/>
      </c>
      <c r="N1003" s="1" t="str">
        <f t="shared" si="67"/>
        <v/>
      </c>
      <c r="O1003" s="1" t="str">
        <f t="shared" si="68"/>
        <v/>
      </c>
      <c r="P1003" s="34" t="str">
        <f>IF(IF(E1003&gt;Ficha!$R$1,"",E1003)=0,"",IF(E1003&gt;Ficha!$R$1,Ficha!$R$1,E1003))</f>
        <v/>
      </c>
      <c r="Q1003" s="1" t="str" cm="1">
        <f t="array" ref="Q1003">IF(IF($E1003&gt;Ficha!$R$1,"",F1003)=0,"",IF($E1003&gt;Ficha!$R$1,((_xll.ECONOMATICA(Portafolios!$B$19,"Return",$P$9,$B$1)/100)+1)*100,F1003))</f>
        <v/>
      </c>
      <c r="R1003" s="1" t="str" cm="1">
        <f t="array" ref="R1003">IF(IF($E1003&gt;Ficha!$R$1,"",G1003)=0,"",IF($E1003&gt;Ficha!$R$1,((_xll.ECONOMATICA(Portafolios!$F$19,"Return",$P$9,$B$1)/100)+1)*100,G1003))</f>
        <v/>
      </c>
      <c r="S1003" s="1" t="str" cm="1">
        <f t="array" ref="S1003">IF(IF($E1003&gt;Ficha!$R$1,"",H1003)=0,"",IF($E1003&gt;Ficha!$R$1,((_xll.ECONOMATICA(Portafolios!$J$19,"Return",$P$9,$B$1)/100)+1)*100,H1003))</f>
        <v/>
      </c>
      <c r="T1003" s="1" t="str" cm="1">
        <f t="array" ref="T1003">IF(IF($E1003&gt;Ficha!$R$1,"",I1003)=0,"",IF($E1003&gt;Ficha!$R$1,((_xll.ECONOMATICA(Estrategia!A1014,"Return",$P$9,$B$1)/100)+1)*100,I1003))</f>
        <v/>
      </c>
      <c r="U1003" s="1" t="str" cm="1">
        <f t="array" ref="U1003">IF(IF($E1003&gt;Ficha!$R$1,"",J1003)=0,"",IF($E1003&gt;Ficha!$R$1,((_xll.ECONOMATICA($U$7,"Return",$P$9,$B$1)/100)+1)*100,J1003))</f>
        <v/>
      </c>
      <c r="V1003" s="1" t="str">
        <f>IF(IF($E$9&gt;Ficha!$R$1,"",K1003)=0,"",IF($E$9&gt;Ficha!$R$1,"",K1003))</f>
        <v/>
      </c>
    </row>
    <row r="1004" spans="5:22" x14ac:dyDescent="0.3">
      <c r="E1004" s="34"/>
      <c r="L1004" s="30" t="str">
        <f t="shared" si="65"/>
        <v/>
      </c>
      <c r="M1004" s="1" t="str">
        <f t="shared" si="66"/>
        <v/>
      </c>
      <c r="N1004" s="1" t="str">
        <f t="shared" si="67"/>
        <v/>
      </c>
      <c r="O1004" s="1" t="str">
        <f t="shared" si="68"/>
        <v/>
      </c>
      <c r="P1004" s="34" t="str">
        <f>IF(IF(E1004&gt;Ficha!$R$1,"",E1004)=0,"",IF(E1004&gt;Ficha!$R$1,Ficha!$R$1,E1004))</f>
        <v/>
      </c>
      <c r="Q1004" s="1" t="str" cm="1">
        <f t="array" ref="Q1004">IF(IF($E1004&gt;Ficha!$R$1,"",F1004)=0,"",IF($E1004&gt;Ficha!$R$1,((_xll.ECONOMATICA(Portafolios!$B$19,"Return",$P$9,$B$1)/100)+1)*100,F1004))</f>
        <v/>
      </c>
      <c r="R1004" s="1" t="str" cm="1">
        <f t="array" ref="R1004">IF(IF($E1004&gt;Ficha!$R$1,"",G1004)=0,"",IF($E1004&gt;Ficha!$R$1,((_xll.ECONOMATICA(Portafolios!$F$19,"Return",$P$9,$B$1)/100)+1)*100,G1004))</f>
        <v/>
      </c>
      <c r="S1004" s="1" t="str" cm="1">
        <f t="array" ref="S1004">IF(IF($E1004&gt;Ficha!$R$1,"",H1004)=0,"",IF($E1004&gt;Ficha!$R$1,((_xll.ECONOMATICA(Portafolios!$J$19,"Return",$P$9,$B$1)/100)+1)*100,H1004))</f>
        <v/>
      </c>
      <c r="T1004" s="1" t="str" cm="1">
        <f t="array" ref="T1004">IF(IF($E1004&gt;Ficha!$R$1,"",I1004)=0,"",IF($E1004&gt;Ficha!$R$1,((_xll.ECONOMATICA(Estrategia!A1015,"Return",$P$9,$B$1)/100)+1)*100,I1004))</f>
        <v/>
      </c>
      <c r="U1004" s="1" t="str" cm="1">
        <f t="array" ref="U1004">IF(IF($E1004&gt;Ficha!$R$1,"",J1004)=0,"",IF($E1004&gt;Ficha!$R$1,((_xll.ECONOMATICA($U$7,"Return",$P$9,$B$1)/100)+1)*100,J1004))</f>
        <v/>
      </c>
      <c r="V1004" s="1" t="str">
        <f>IF(IF($E$9&gt;Ficha!$R$1,"",K1004)=0,"",IF($E$9&gt;Ficha!$R$1,"",K1004))</f>
        <v/>
      </c>
    </row>
    <row r="1005" spans="5:22" x14ac:dyDescent="0.3">
      <c r="E1005" s="34"/>
      <c r="L1005" s="30" t="str">
        <f t="shared" si="65"/>
        <v/>
      </c>
      <c r="M1005" s="1" t="str">
        <f t="shared" si="66"/>
        <v/>
      </c>
      <c r="N1005" s="1" t="str">
        <f t="shared" si="67"/>
        <v/>
      </c>
      <c r="O1005" s="1" t="str">
        <f t="shared" si="68"/>
        <v/>
      </c>
      <c r="P1005" s="34" t="str">
        <f>IF(IF(E1005&gt;Ficha!$R$1,"",E1005)=0,"",IF(E1005&gt;Ficha!$R$1,Ficha!$R$1,E1005))</f>
        <v/>
      </c>
      <c r="Q1005" s="1" t="str" cm="1">
        <f t="array" ref="Q1005">IF(IF($E1005&gt;Ficha!$R$1,"",F1005)=0,"",IF($E1005&gt;Ficha!$R$1,((_xll.ECONOMATICA(Portafolios!$B$19,"Return",$P$9,$B$1)/100)+1)*100,F1005))</f>
        <v/>
      </c>
      <c r="R1005" s="1" t="str" cm="1">
        <f t="array" ref="R1005">IF(IF($E1005&gt;Ficha!$R$1,"",G1005)=0,"",IF($E1005&gt;Ficha!$R$1,((_xll.ECONOMATICA(Portafolios!$F$19,"Return",$P$9,$B$1)/100)+1)*100,G1005))</f>
        <v/>
      </c>
      <c r="S1005" s="1" t="str" cm="1">
        <f t="array" ref="S1005">IF(IF($E1005&gt;Ficha!$R$1,"",H1005)=0,"",IF($E1005&gt;Ficha!$R$1,((_xll.ECONOMATICA(Portafolios!$J$19,"Return",$P$9,$B$1)/100)+1)*100,H1005))</f>
        <v/>
      </c>
      <c r="T1005" s="1" t="str" cm="1">
        <f t="array" ref="T1005">IF(IF($E1005&gt;Ficha!$R$1,"",I1005)=0,"",IF($E1005&gt;Ficha!$R$1,((_xll.ECONOMATICA(Estrategia!A1016,"Return",$P$9,$B$1)/100)+1)*100,I1005))</f>
        <v/>
      </c>
      <c r="U1005" s="1" t="str" cm="1">
        <f t="array" ref="U1005">IF(IF($E1005&gt;Ficha!$R$1,"",J1005)=0,"",IF($E1005&gt;Ficha!$R$1,((_xll.ECONOMATICA($U$7,"Return",$P$9,$B$1)/100)+1)*100,J1005))</f>
        <v/>
      </c>
      <c r="V1005" s="1" t="str">
        <f>IF(IF($E$9&gt;Ficha!$R$1,"",K1005)=0,"",IF($E$9&gt;Ficha!$R$1,"",K1005))</f>
        <v/>
      </c>
    </row>
    <row r="1006" spans="5:22" x14ac:dyDescent="0.3">
      <c r="E1006" s="34"/>
      <c r="L1006" s="30" t="str">
        <f t="shared" si="65"/>
        <v/>
      </c>
      <c r="M1006" s="1" t="str">
        <f t="shared" si="66"/>
        <v/>
      </c>
      <c r="N1006" s="1" t="str">
        <f t="shared" si="67"/>
        <v/>
      </c>
      <c r="O1006" s="1" t="str">
        <f t="shared" si="68"/>
        <v/>
      </c>
      <c r="P1006" s="34" t="str">
        <f>IF(IF(E1006&gt;Ficha!$R$1,"",E1006)=0,"",IF(E1006&gt;Ficha!$R$1,Ficha!$R$1,E1006))</f>
        <v/>
      </c>
      <c r="Q1006" s="1" t="str" cm="1">
        <f t="array" ref="Q1006">IF(IF($E1006&gt;Ficha!$R$1,"",F1006)=0,"",IF($E1006&gt;Ficha!$R$1,((_xll.ECONOMATICA(Portafolios!$B$19,"Return",$P$9,$B$1)/100)+1)*100,F1006))</f>
        <v/>
      </c>
      <c r="R1006" s="1" t="str" cm="1">
        <f t="array" ref="R1006">IF(IF($E1006&gt;Ficha!$R$1,"",G1006)=0,"",IF($E1006&gt;Ficha!$R$1,((_xll.ECONOMATICA(Portafolios!$F$19,"Return",$P$9,$B$1)/100)+1)*100,G1006))</f>
        <v/>
      </c>
      <c r="S1006" s="1" t="str" cm="1">
        <f t="array" ref="S1006">IF(IF($E1006&gt;Ficha!$R$1,"",H1006)=0,"",IF($E1006&gt;Ficha!$R$1,((_xll.ECONOMATICA(Portafolios!$J$19,"Return",$P$9,$B$1)/100)+1)*100,H1006))</f>
        <v/>
      </c>
      <c r="T1006" s="1" t="str" cm="1">
        <f t="array" ref="T1006">IF(IF($E1006&gt;Ficha!$R$1,"",I1006)=0,"",IF($E1006&gt;Ficha!$R$1,((_xll.ECONOMATICA(Estrategia!A1017,"Return",$P$9,$B$1)/100)+1)*100,I1006))</f>
        <v/>
      </c>
      <c r="U1006" s="1" t="str" cm="1">
        <f t="array" ref="U1006">IF(IF($E1006&gt;Ficha!$R$1,"",J1006)=0,"",IF($E1006&gt;Ficha!$R$1,((_xll.ECONOMATICA($U$7,"Return",$P$9,$B$1)/100)+1)*100,J1006))</f>
        <v/>
      </c>
      <c r="V1006" s="1" t="str">
        <f>IF(IF($E$9&gt;Ficha!$R$1,"",K1006)=0,"",IF($E$9&gt;Ficha!$R$1,"",K1006))</f>
        <v/>
      </c>
    </row>
    <row r="1007" spans="5:22" x14ac:dyDescent="0.3">
      <c r="E1007" s="34"/>
      <c r="L1007" s="30" t="str">
        <f t="shared" si="65"/>
        <v/>
      </c>
      <c r="M1007" s="1" t="str">
        <f t="shared" si="66"/>
        <v/>
      </c>
      <c r="N1007" s="1" t="str">
        <f t="shared" si="67"/>
        <v/>
      </c>
      <c r="O1007" s="1" t="str">
        <f t="shared" si="68"/>
        <v/>
      </c>
      <c r="P1007" s="34" t="str">
        <f>IF(IF(E1007&gt;Ficha!$R$1,"",E1007)=0,"",IF(E1007&gt;Ficha!$R$1,Ficha!$R$1,E1007))</f>
        <v/>
      </c>
      <c r="Q1007" s="1" t="str" cm="1">
        <f t="array" ref="Q1007">IF(IF($E1007&gt;Ficha!$R$1,"",F1007)=0,"",IF($E1007&gt;Ficha!$R$1,((_xll.ECONOMATICA(Portafolios!$B$19,"Return",$P$9,$B$1)/100)+1)*100,F1007))</f>
        <v/>
      </c>
      <c r="R1007" s="1" t="str" cm="1">
        <f t="array" ref="R1007">IF(IF($E1007&gt;Ficha!$R$1,"",G1007)=0,"",IF($E1007&gt;Ficha!$R$1,((_xll.ECONOMATICA(Portafolios!$F$19,"Return",$P$9,$B$1)/100)+1)*100,G1007))</f>
        <v/>
      </c>
      <c r="S1007" s="1" t="str" cm="1">
        <f t="array" ref="S1007">IF(IF($E1007&gt;Ficha!$R$1,"",H1007)=0,"",IF($E1007&gt;Ficha!$R$1,((_xll.ECONOMATICA(Portafolios!$J$19,"Return",$P$9,$B$1)/100)+1)*100,H1007))</f>
        <v/>
      </c>
      <c r="T1007" s="1" t="str" cm="1">
        <f t="array" ref="T1007">IF(IF($E1007&gt;Ficha!$R$1,"",I1007)=0,"",IF($E1007&gt;Ficha!$R$1,((_xll.ECONOMATICA(Estrategia!A1018,"Return",$P$9,$B$1)/100)+1)*100,I1007))</f>
        <v/>
      </c>
      <c r="U1007" s="1" t="str" cm="1">
        <f t="array" ref="U1007">IF(IF($E1007&gt;Ficha!$R$1,"",J1007)=0,"",IF($E1007&gt;Ficha!$R$1,((_xll.ECONOMATICA($U$7,"Return",$P$9,$B$1)/100)+1)*100,J1007))</f>
        <v/>
      </c>
      <c r="V1007" s="1" t="str">
        <f>IF(IF($E$9&gt;Ficha!$R$1,"",K1007)=0,"",IF($E$9&gt;Ficha!$R$1,"",K1007))</f>
        <v/>
      </c>
    </row>
    <row r="1008" spans="5:22" x14ac:dyDescent="0.3">
      <c r="E1008" s="34"/>
      <c r="L1008" s="30" t="str">
        <f t="shared" si="65"/>
        <v/>
      </c>
      <c r="M1008" s="1" t="str">
        <f t="shared" si="66"/>
        <v/>
      </c>
      <c r="N1008" s="1" t="str">
        <f t="shared" si="67"/>
        <v/>
      </c>
      <c r="O1008" s="1" t="str">
        <f t="shared" si="68"/>
        <v/>
      </c>
      <c r="P1008" s="34" t="str">
        <f>IF(IF(E1008&gt;Ficha!$R$1,"",E1008)=0,"",IF(E1008&gt;Ficha!$R$1,Ficha!$R$1,E1008))</f>
        <v/>
      </c>
      <c r="Q1008" s="1" t="str" cm="1">
        <f t="array" ref="Q1008">IF(IF($E1008&gt;Ficha!$R$1,"",F1008)=0,"",IF($E1008&gt;Ficha!$R$1,((_xll.ECONOMATICA(Portafolios!$B$19,"Return",$P$9,$B$1)/100)+1)*100,F1008))</f>
        <v/>
      </c>
      <c r="R1008" s="1" t="str" cm="1">
        <f t="array" ref="R1008">IF(IF($E1008&gt;Ficha!$R$1,"",G1008)=0,"",IF($E1008&gt;Ficha!$R$1,((_xll.ECONOMATICA(Portafolios!$F$19,"Return",$P$9,$B$1)/100)+1)*100,G1008))</f>
        <v/>
      </c>
      <c r="S1008" s="1" t="str" cm="1">
        <f t="array" ref="S1008">IF(IF($E1008&gt;Ficha!$R$1,"",H1008)=0,"",IF($E1008&gt;Ficha!$R$1,((_xll.ECONOMATICA(Portafolios!$J$19,"Return",$P$9,$B$1)/100)+1)*100,H1008))</f>
        <v/>
      </c>
      <c r="T1008" s="1" t="str" cm="1">
        <f t="array" ref="T1008">IF(IF($E1008&gt;Ficha!$R$1,"",I1008)=0,"",IF($E1008&gt;Ficha!$R$1,((_xll.ECONOMATICA(Estrategia!A1019,"Return",$P$9,$B$1)/100)+1)*100,I1008))</f>
        <v/>
      </c>
      <c r="U1008" s="1" t="str" cm="1">
        <f t="array" ref="U1008">IF(IF($E1008&gt;Ficha!$R$1,"",J1008)=0,"",IF($E1008&gt;Ficha!$R$1,((_xll.ECONOMATICA($U$7,"Return",$P$9,$B$1)/100)+1)*100,J1008))</f>
        <v/>
      </c>
      <c r="V1008" s="1" t="str">
        <f>IF(IF($E$9&gt;Ficha!$R$1,"",K1008)=0,"",IF($E$9&gt;Ficha!$R$1,"",K1008))</f>
        <v/>
      </c>
    </row>
    <row r="1009" spans="5:22" x14ac:dyDescent="0.3">
      <c r="E1009" s="34"/>
      <c r="L1009" s="30" t="str">
        <f t="shared" si="65"/>
        <v/>
      </c>
      <c r="M1009" s="1" t="str">
        <f t="shared" si="66"/>
        <v/>
      </c>
      <c r="N1009" s="1" t="str">
        <f t="shared" si="67"/>
        <v/>
      </c>
      <c r="O1009" s="1" t="str">
        <f t="shared" si="68"/>
        <v/>
      </c>
      <c r="P1009" s="34" t="str">
        <f>IF(IF(E1009&gt;Ficha!$R$1,"",E1009)=0,"",IF(E1009&gt;Ficha!$R$1,Ficha!$R$1,E1009))</f>
        <v/>
      </c>
      <c r="Q1009" s="1" t="str" cm="1">
        <f t="array" ref="Q1009">IF(IF($E1009&gt;Ficha!$R$1,"",F1009)=0,"",IF($E1009&gt;Ficha!$R$1,((_xll.ECONOMATICA(Portafolios!$B$19,"Return",$P$9,$B$1)/100)+1)*100,F1009))</f>
        <v/>
      </c>
      <c r="R1009" s="1" t="str" cm="1">
        <f t="array" ref="R1009">IF(IF($E1009&gt;Ficha!$R$1,"",G1009)=0,"",IF($E1009&gt;Ficha!$R$1,((_xll.ECONOMATICA(Portafolios!$F$19,"Return",$P$9,$B$1)/100)+1)*100,G1009))</f>
        <v/>
      </c>
      <c r="S1009" s="1" t="str" cm="1">
        <f t="array" ref="S1009">IF(IF($E1009&gt;Ficha!$R$1,"",H1009)=0,"",IF($E1009&gt;Ficha!$R$1,((_xll.ECONOMATICA(Portafolios!$J$19,"Return",$P$9,$B$1)/100)+1)*100,H1009))</f>
        <v/>
      </c>
      <c r="T1009" s="1" t="str" cm="1">
        <f t="array" ref="T1009">IF(IF($E1009&gt;Ficha!$R$1,"",I1009)=0,"",IF($E1009&gt;Ficha!$R$1,((_xll.ECONOMATICA(Estrategia!A1020,"Return",$P$9,$B$1)/100)+1)*100,I1009))</f>
        <v/>
      </c>
      <c r="U1009" s="1" t="str" cm="1">
        <f t="array" ref="U1009">IF(IF($E1009&gt;Ficha!$R$1,"",J1009)=0,"",IF($E1009&gt;Ficha!$R$1,((_xll.ECONOMATICA($U$7,"Return",$P$9,$B$1)/100)+1)*100,J1009))</f>
        <v/>
      </c>
      <c r="V1009" s="1" t="str">
        <f>IF(IF($E$9&gt;Ficha!$R$1,"",K1009)=0,"",IF($E$9&gt;Ficha!$R$1,"",K1009))</f>
        <v/>
      </c>
    </row>
    <row r="1010" spans="5:22" x14ac:dyDescent="0.3">
      <c r="E1010" s="34"/>
      <c r="L1010" s="30" t="str">
        <f t="shared" si="65"/>
        <v/>
      </c>
      <c r="M1010" s="1" t="str">
        <f t="shared" si="66"/>
        <v/>
      </c>
      <c r="N1010" s="1" t="str">
        <f t="shared" si="67"/>
        <v/>
      </c>
      <c r="O1010" s="1" t="str">
        <f t="shared" si="68"/>
        <v/>
      </c>
      <c r="P1010" s="34" t="str">
        <f>IF(IF(E1010&gt;Ficha!$R$1,"",E1010)=0,"",IF(E1010&gt;Ficha!$R$1,Ficha!$R$1,E1010))</f>
        <v/>
      </c>
      <c r="Q1010" s="1" t="str" cm="1">
        <f t="array" ref="Q1010">IF(IF($E1010&gt;Ficha!$R$1,"",F1010)=0,"",IF($E1010&gt;Ficha!$R$1,((_xll.ECONOMATICA(Portafolios!$B$19,"Return",$P$9,$B$1)/100)+1)*100,F1010))</f>
        <v/>
      </c>
      <c r="R1010" s="1" t="str" cm="1">
        <f t="array" ref="R1010">IF(IF($E1010&gt;Ficha!$R$1,"",G1010)=0,"",IF($E1010&gt;Ficha!$R$1,((_xll.ECONOMATICA(Portafolios!$F$19,"Return",$P$9,$B$1)/100)+1)*100,G1010))</f>
        <v/>
      </c>
      <c r="S1010" s="1" t="str" cm="1">
        <f t="array" ref="S1010">IF(IF($E1010&gt;Ficha!$R$1,"",H1010)=0,"",IF($E1010&gt;Ficha!$R$1,((_xll.ECONOMATICA(Portafolios!$J$19,"Return",$P$9,$B$1)/100)+1)*100,H1010))</f>
        <v/>
      </c>
      <c r="T1010" s="1" t="str" cm="1">
        <f t="array" ref="T1010">IF(IF($E1010&gt;Ficha!$R$1,"",I1010)=0,"",IF($E1010&gt;Ficha!$R$1,((_xll.ECONOMATICA(Estrategia!A1021,"Return",$P$9,$B$1)/100)+1)*100,I1010))</f>
        <v/>
      </c>
      <c r="U1010" s="1" t="str" cm="1">
        <f t="array" ref="U1010">IF(IF($E1010&gt;Ficha!$R$1,"",J1010)=0,"",IF($E1010&gt;Ficha!$R$1,((_xll.ECONOMATICA($U$7,"Return",$P$9,$B$1)/100)+1)*100,J1010))</f>
        <v/>
      </c>
      <c r="V1010" s="1" t="str">
        <f>IF(IF($E$9&gt;Ficha!$R$1,"",K1010)=0,"",IF($E$9&gt;Ficha!$R$1,"",K1010))</f>
        <v/>
      </c>
    </row>
    <row r="1011" spans="5:22" x14ac:dyDescent="0.3">
      <c r="E1011" s="34"/>
      <c r="L1011" s="30" t="str">
        <f t="shared" si="65"/>
        <v/>
      </c>
      <c r="M1011" s="1" t="str">
        <f t="shared" si="66"/>
        <v/>
      </c>
      <c r="N1011" s="1" t="str">
        <f t="shared" si="67"/>
        <v/>
      </c>
      <c r="O1011" s="1" t="str">
        <f t="shared" si="68"/>
        <v/>
      </c>
      <c r="P1011" s="34" t="str">
        <f>IF(IF(E1011&gt;Ficha!$R$1,"",E1011)=0,"",IF(E1011&gt;Ficha!$R$1,Ficha!$R$1,E1011))</f>
        <v/>
      </c>
      <c r="Q1011" s="1" t="str" cm="1">
        <f t="array" ref="Q1011">IF(IF($E1011&gt;Ficha!$R$1,"",F1011)=0,"",IF($E1011&gt;Ficha!$R$1,((_xll.ECONOMATICA(Portafolios!$B$19,"Return",$P$9,$B$1)/100)+1)*100,F1011))</f>
        <v/>
      </c>
      <c r="R1011" s="1" t="str" cm="1">
        <f t="array" ref="R1011">IF(IF($E1011&gt;Ficha!$R$1,"",G1011)=0,"",IF($E1011&gt;Ficha!$R$1,((_xll.ECONOMATICA(Portafolios!$F$19,"Return",$P$9,$B$1)/100)+1)*100,G1011))</f>
        <v/>
      </c>
      <c r="S1011" s="1" t="str" cm="1">
        <f t="array" ref="S1011">IF(IF($E1011&gt;Ficha!$R$1,"",H1011)=0,"",IF($E1011&gt;Ficha!$R$1,((_xll.ECONOMATICA(Portafolios!$J$19,"Return",$P$9,$B$1)/100)+1)*100,H1011))</f>
        <v/>
      </c>
      <c r="T1011" s="1" t="str" cm="1">
        <f t="array" ref="T1011">IF(IF($E1011&gt;Ficha!$R$1,"",I1011)=0,"",IF($E1011&gt;Ficha!$R$1,((_xll.ECONOMATICA(Estrategia!A1022,"Return",$P$9,$B$1)/100)+1)*100,I1011))</f>
        <v/>
      </c>
      <c r="U1011" s="1" t="str" cm="1">
        <f t="array" ref="U1011">IF(IF($E1011&gt;Ficha!$R$1,"",J1011)=0,"",IF($E1011&gt;Ficha!$R$1,((_xll.ECONOMATICA($U$7,"Return",$P$9,$B$1)/100)+1)*100,J1011))</f>
        <v/>
      </c>
      <c r="V1011" s="1" t="str">
        <f>IF(IF($E$9&gt;Ficha!$R$1,"",K1011)=0,"",IF($E$9&gt;Ficha!$R$1,"",K1011))</f>
        <v/>
      </c>
    </row>
    <row r="1012" spans="5:22" x14ac:dyDescent="0.3">
      <c r="E1012" s="34"/>
      <c r="L1012" s="30" t="str">
        <f t="shared" si="65"/>
        <v/>
      </c>
      <c r="M1012" s="1" t="str">
        <f t="shared" si="66"/>
        <v/>
      </c>
      <c r="N1012" s="1" t="str">
        <f t="shared" si="67"/>
        <v/>
      </c>
      <c r="O1012" s="1" t="str">
        <f t="shared" si="68"/>
        <v/>
      </c>
      <c r="P1012" s="34" t="str">
        <f>IF(IF(E1012&gt;Ficha!$R$1,"",E1012)=0,"",IF(E1012&gt;Ficha!$R$1,Ficha!$R$1,E1012))</f>
        <v/>
      </c>
      <c r="Q1012" s="1" t="str" cm="1">
        <f t="array" ref="Q1012">IF(IF($E1012&gt;Ficha!$R$1,"",F1012)=0,"",IF($E1012&gt;Ficha!$R$1,((_xll.ECONOMATICA(Portafolios!$B$19,"Return",$P$9,$B$1)/100)+1)*100,F1012))</f>
        <v/>
      </c>
      <c r="R1012" s="1" t="str" cm="1">
        <f t="array" ref="R1012">IF(IF($E1012&gt;Ficha!$R$1,"",G1012)=0,"",IF($E1012&gt;Ficha!$R$1,((_xll.ECONOMATICA(Portafolios!$F$19,"Return",$P$9,$B$1)/100)+1)*100,G1012))</f>
        <v/>
      </c>
      <c r="S1012" s="1" t="str" cm="1">
        <f t="array" ref="S1012">IF(IF($E1012&gt;Ficha!$R$1,"",H1012)=0,"",IF($E1012&gt;Ficha!$R$1,((_xll.ECONOMATICA(Portafolios!$J$19,"Return",$P$9,$B$1)/100)+1)*100,H1012))</f>
        <v/>
      </c>
      <c r="T1012" s="1" t="str" cm="1">
        <f t="array" ref="T1012">IF(IF($E1012&gt;Ficha!$R$1,"",I1012)=0,"",IF($E1012&gt;Ficha!$R$1,((_xll.ECONOMATICA(Estrategia!A1023,"Return",$P$9,$B$1)/100)+1)*100,I1012))</f>
        <v/>
      </c>
      <c r="U1012" s="1" t="str" cm="1">
        <f t="array" ref="U1012">IF(IF($E1012&gt;Ficha!$R$1,"",J1012)=0,"",IF($E1012&gt;Ficha!$R$1,((_xll.ECONOMATICA($U$7,"Return",$P$9,$B$1)/100)+1)*100,J1012))</f>
        <v/>
      </c>
      <c r="V1012" s="1" t="str">
        <f>IF(IF($E$9&gt;Ficha!$R$1,"",K1012)=0,"",IF($E$9&gt;Ficha!$R$1,"",K1012))</f>
        <v/>
      </c>
    </row>
    <row r="1013" spans="5:22" x14ac:dyDescent="0.3">
      <c r="E1013" s="34"/>
      <c r="L1013" s="30" t="str">
        <f t="shared" si="65"/>
        <v/>
      </c>
      <c r="M1013" s="1" t="str">
        <f t="shared" si="66"/>
        <v/>
      </c>
      <c r="N1013" s="1" t="str">
        <f t="shared" si="67"/>
        <v/>
      </c>
      <c r="O1013" s="1" t="str">
        <f t="shared" si="68"/>
        <v/>
      </c>
      <c r="P1013" s="34" t="str">
        <f>IF(IF(E1013&gt;Ficha!$R$1,"",E1013)=0,"",IF(E1013&gt;Ficha!$R$1,Ficha!$R$1,E1013))</f>
        <v/>
      </c>
      <c r="Q1013" s="1" t="str" cm="1">
        <f t="array" ref="Q1013">IF(IF($E1013&gt;Ficha!$R$1,"",F1013)=0,"",IF($E1013&gt;Ficha!$R$1,((_xll.ECONOMATICA(Portafolios!$B$19,"Return",$P$9,$B$1)/100)+1)*100,F1013))</f>
        <v/>
      </c>
      <c r="R1013" s="1" t="str" cm="1">
        <f t="array" ref="R1013">IF(IF($E1013&gt;Ficha!$R$1,"",G1013)=0,"",IF($E1013&gt;Ficha!$R$1,((_xll.ECONOMATICA(Portafolios!$F$19,"Return",$P$9,$B$1)/100)+1)*100,G1013))</f>
        <v/>
      </c>
      <c r="S1013" s="1" t="str" cm="1">
        <f t="array" ref="S1013">IF(IF($E1013&gt;Ficha!$R$1,"",H1013)=0,"",IF($E1013&gt;Ficha!$R$1,((_xll.ECONOMATICA(Portafolios!$J$19,"Return",$P$9,$B$1)/100)+1)*100,H1013))</f>
        <v/>
      </c>
      <c r="T1013" s="1" t="str" cm="1">
        <f t="array" ref="T1013">IF(IF($E1013&gt;Ficha!$R$1,"",I1013)=0,"",IF($E1013&gt;Ficha!$R$1,((_xll.ECONOMATICA(Estrategia!A1024,"Return",$P$9,$B$1)/100)+1)*100,I1013))</f>
        <v/>
      </c>
      <c r="U1013" s="1" t="str" cm="1">
        <f t="array" ref="U1013">IF(IF($E1013&gt;Ficha!$R$1,"",J1013)=0,"",IF($E1013&gt;Ficha!$R$1,((_xll.ECONOMATICA($U$7,"Return",$P$9,$B$1)/100)+1)*100,J1013))</f>
        <v/>
      </c>
      <c r="V1013" s="1" t="str">
        <f>IF(IF($E$9&gt;Ficha!$R$1,"",K1013)=0,"",IF($E$9&gt;Ficha!$R$1,"",K1013))</f>
        <v/>
      </c>
    </row>
    <row r="1014" spans="5:22" x14ac:dyDescent="0.3">
      <c r="E1014" s="34"/>
      <c r="L1014" s="30" t="str">
        <f t="shared" si="65"/>
        <v/>
      </c>
      <c r="M1014" s="1" t="str">
        <f t="shared" si="66"/>
        <v/>
      </c>
      <c r="N1014" s="1" t="str">
        <f t="shared" si="67"/>
        <v/>
      </c>
      <c r="O1014" s="1" t="str">
        <f t="shared" si="68"/>
        <v/>
      </c>
      <c r="P1014" s="34" t="str">
        <f>IF(IF(E1014&gt;Ficha!$R$1,"",E1014)=0,"",IF(E1014&gt;Ficha!$R$1,Ficha!$R$1,E1014))</f>
        <v/>
      </c>
      <c r="Q1014" s="1" t="str" cm="1">
        <f t="array" ref="Q1014">IF(IF($E1014&gt;Ficha!$R$1,"",F1014)=0,"",IF($E1014&gt;Ficha!$R$1,((_xll.ECONOMATICA(Portafolios!$B$19,"Return",$P$9,$B$1)/100)+1)*100,F1014))</f>
        <v/>
      </c>
      <c r="R1014" s="1" t="str" cm="1">
        <f t="array" ref="R1014">IF(IF($E1014&gt;Ficha!$R$1,"",G1014)=0,"",IF($E1014&gt;Ficha!$R$1,((_xll.ECONOMATICA(Portafolios!$F$19,"Return",$P$9,$B$1)/100)+1)*100,G1014))</f>
        <v/>
      </c>
      <c r="S1014" s="1" t="str" cm="1">
        <f t="array" ref="S1014">IF(IF($E1014&gt;Ficha!$R$1,"",H1014)=0,"",IF($E1014&gt;Ficha!$R$1,((_xll.ECONOMATICA(Portafolios!$J$19,"Return",$P$9,$B$1)/100)+1)*100,H1014))</f>
        <v/>
      </c>
      <c r="T1014" s="1" t="str" cm="1">
        <f t="array" ref="T1014">IF(IF($E1014&gt;Ficha!$R$1,"",I1014)=0,"",IF($E1014&gt;Ficha!$R$1,((_xll.ECONOMATICA(Estrategia!A1025,"Return",$P$9,$B$1)/100)+1)*100,I1014))</f>
        <v/>
      </c>
      <c r="U1014" s="1" t="str" cm="1">
        <f t="array" ref="U1014">IF(IF($E1014&gt;Ficha!$R$1,"",J1014)=0,"",IF($E1014&gt;Ficha!$R$1,((_xll.ECONOMATICA($U$7,"Return",$P$9,$B$1)/100)+1)*100,J1014))</f>
        <v/>
      </c>
      <c r="V1014" s="1" t="str">
        <f>IF(IF($E$9&gt;Ficha!$R$1,"",K1014)=0,"",IF($E$9&gt;Ficha!$R$1,"",K1014))</f>
        <v/>
      </c>
    </row>
    <row r="1015" spans="5:22" x14ac:dyDescent="0.3">
      <c r="E1015" s="34"/>
      <c r="L1015" s="30" t="str">
        <f t="shared" si="65"/>
        <v/>
      </c>
      <c r="M1015" s="1" t="str">
        <f t="shared" si="66"/>
        <v/>
      </c>
      <c r="N1015" s="1" t="str">
        <f t="shared" si="67"/>
        <v/>
      </c>
      <c r="O1015" s="1" t="str">
        <f t="shared" si="68"/>
        <v/>
      </c>
      <c r="P1015" s="34" t="str">
        <f>IF(IF(E1015&gt;Ficha!$R$1,"",E1015)=0,"",IF(E1015&gt;Ficha!$R$1,Ficha!$R$1,E1015))</f>
        <v/>
      </c>
      <c r="Q1015" s="1" t="str" cm="1">
        <f t="array" ref="Q1015">IF(IF($E1015&gt;Ficha!$R$1,"",F1015)=0,"",IF($E1015&gt;Ficha!$R$1,((_xll.ECONOMATICA(Portafolios!$B$19,"Return",$P$9,$B$1)/100)+1)*100,F1015))</f>
        <v/>
      </c>
      <c r="R1015" s="1" t="str" cm="1">
        <f t="array" ref="R1015">IF(IF($E1015&gt;Ficha!$R$1,"",G1015)=0,"",IF($E1015&gt;Ficha!$R$1,((_xll.ECONOMATICA(Portafolios!$F$19,"Return",$P$9,$B$1)/100)+1)*100,G1015))</f>
        <v/>
      </c>
      <c r="S1015" s="1" t="str" cm="1">
        <f t="array" ref="S1015">IF(IF($E1015&gt;Ficha!$R$1,"",H1015)=0,"",IF($E1015&gt;Ficha!$R$1,((_xll.ECONOMATICA(Portafolios!$J$19,"Return",$P$9,$B$1)/100)+1)*100,H1015))</f>
        <v/>
      </c>
      <c r="T1015" s="1" t="str" cm="1">
        <f t="array" ref="T1015">IF(IF($E1015&gt;Ficha!$R$1,"",I1015)=0,"",IF($E1015&gt;Ficha!$R$1,((_xll.ECONOMATICA(Estrategia!A1026,"Return",$P$9,$B$1)/100)+1)*100,I1015))</f>
        <v/>
      </c>
      <c r="U1015" s="1" t="str" cm="1">
        <f t="array" ref="U1015">IF(IF($E1015&gt;Ficha!$R$1,"",J1015)=0,"",IF($E1015&gt;Ficha!$R$1,((_xll.ECONOMATICA($U$7,"Return",$P$9,$B$1)/100)+1)*100,J1015))</f>
        <v/>
      </c>
      <c r="V1015" s="1" t="str">
        <f>IF(IF($E$9&gt;Ficha!$R$1,"",K1015)=0,"",IF($E$9&gt;Ficha!$R$1,"",K1015))</f>
        <v/>
      </c>
    </row>
    <row r="1016" spans="5:22" x14ac:dyDescent="0.3">
      <c r="E1016" s="34"/>
      <c r="L1016" s="30" t="str">
        <f t="shared" si="65"/>
        <v/>
      </c>
      <c r="M1016" s="1" t="str">
        <f t="shared" si="66"/>
        <v/>
      </c>
      <c r="N1016" s="1" t="str">
        <f t="shared" si="67"/>
        <v/>
      </c>
      <c r="O1016" s="1" t="str">
        <f t="shared" si="68"/>
        <v/>
      </c>
      <c r="P1016" s="34" t="str">
        <f>IF(IF(E1016&gt;Ficha!$R$1,"",E1016)=0,"",IF(E1016&gt;Ficha!$R$1,Ficha!$R$1,E1016))</f>
        <v/>
      </c>
      <c r="Q1016" s="1" t="str" cm="1">
        <f t="array" ref="Q1016">IF(IF($E1016&gt;Ficha!$R$1,"",F1016)=0,"",IF($E1016&gt;Ficha!$R$1,((_xll.ECONOMATICA(Portafolios!$B$19,"Return",$P$9,$B$1)/100)+1)*100,F1016))</f>
        <v/>
      </c>
      <c r="R1016" s="1" t="str" cm="1">
        <f t="array" ref="R1016">IF(IF($E1016&gt;Ficha!$R$1,"",G1016)=0,"",IF($E1016&gt;Ficha!$R$1,((_xll.ECONOMATICA(Portafolios!$F$19,"Return",$P$9,$B$1)/100)+1)*100,G1016))</f>
        <v/>
      </c>
      <c r="S1016" s="1" t="str" cm="1">
        <f t="array" ref="S1016">IF(IF($E1016&gt;Ficha!$R$1,"",H1016)=0,"",IF($E1016&gt;Ficha!$R$1,((_xll.ECONOMATICA(Portafolios!$J$19,"Return",$P$9,$B$1)/100)+1)*100,H1016))</f>
        <v/>
      </c>
      <c r="T1016" s="1" t="str" cm="1">
        <f t="array" ref="T1016">IF(IF($E1016&gt;Ficha!$R$1,"",I1016)=0,"",IF($E1016&gt;Ficha!$R$1,((_xll.ECONOMATICA(Estrategia!A1027,"Return",$P$9,$B$1)/100)+1)*100,I1016))</f>
        <v/>
      </c>
      <c r="U1016" s="1" t="str" cm="1">
        <f t="array" ref="U1016">IF(IF($E1016&gt;Ficha!$R$1,"",J1016)=0,"",IF($E1016&gt;Ficha!$R$1,((_xll.ECONOMATICA($U$7,"Return",$P$9,$B$1)/100)+1)*100,J1016))</f>
        <v/>
      </c>
      <c r="V1016" s="1" t="str">
        <f>IF(IF($E$9&gt;Ficha!$R$1,"",K1016)=0,"",IF($E$9&gt;Ficha!$R$1,"",K1016))</f>
        <v/>
      </c>
    </row>
    <row r="1017" spans="5:22" x14ac:dyDescent="0.3">
      <c r="E1017" s="34"/>
      <c r="L1017" s="30" t="str">
        <f t="shared" si="65"/>
        <v/>
      </c>
      <c r="M1017" s="1" t="str">
        <f t="shared" si="66"/>
        <v/>
      </c>
      <c r="N1017" s="1" t="str">
        <f t="shared" si="67"/>
        <v/>
      </c>
      <c r="O1017" s="1" t="str">
        <f t="shared" si="68"/>
        <v/>
      </c>
      <c r="P1017" s="34" t="str">
        <f>IF(IF(E1017&gt;Ficha!$R$1,"",E1017)=0,"",IF(E1017&gt;Ficha!$R$1,Ficha!$R$1,E1017))</f>
        <v/>
      </c>
      <c r="Q1017" s="1" t="str" cm="1">
        <f t="array" ref="Q1017">IF(IF($E1017&gt;Ficha!$R$1,"",F1017)=0,"",IF($E1017&gt;Ficha!$R$1,((_xll.ECONOMATICA(Portafolios!$B$19,"Return",$P$9,$B$1)/100)+1)*100,F1017))</f>
        <v/>
      </c>
      <c r="R1017" s="1" t="str" cm="1">
        <f t="array" ref="R1017">IF(IF($E1017&gt;Ficha!$R$1,"",G1017)=0,"",IF($E1017&gt;Ficha!$R$1,((_xll.ECONOMATICA(Portafolios!$F$19,"Return",$P$9,$B$1)/100)+1)*100,G1017))</f>
        <v/>
      </c>
      <c r="S1017" s="1" t="str" cm="1">
        <f t="array" ref="S1017">IF(IF($E1017&gt;Ficha!$R$1,"",H1017)=0,"",IF($E1017&gt;Ficha!$R$1,((_xll.ECONOMATICA(Portafolios!$J$19,"Return",$P$9,$B$1)/100)+1)*100,H1017))</f>
        <v/>
      </c>
      <c r="T1017" s="1" t="str" cm="1">
        <f t="array" ref="T1017">IF(IF($E1017&gt;Ficha!$R$1,"",I1017)=0,"",IF($E1017&gt;Ficha!$R$1,((_xll.ECONOMATICA(Estrategia!A1028,"Return",$P$9,$B$1)/100)+1)*100,I1017))</f>
        <v/>
      </c>
      <c r="U1017" s="1" t="str" cm="1">
        <f t="array" ref="U1017">IF(IF($E1017&gt;Ficha!$R$1,"",J1017)=0,"",IF($E1017&gt;Ficha!$R$1,((_xll.ECONOMATICA($U$7,"Return",$P$9,$B$1)/100)+1)*100,J1017))</f>
        <v/>
      </c>
      <c r="V1017" s="1" t="str">
        <f>IF(IF($E$9&gt;Ficha!$R$1,"",K1017)=0,"",IF($E$9&gt;Ficha!$R$1,"",K1017))</f>
        <v/>
      </c>
    </row>
    <row r="1018" spans="5:22" x14ac:dyDescent="0.3">
      <c r="E1018" s="34"/>
      <c r="L1018" s="30" t="str">
        <f t="shared" si="65"/>
        <v/>
      </c>
      <c r="M1018" s="1" t="str">
        <f t="shared" si="66"/>
        <v/>
      </c>
      <c r="N1018" s="1" t="str">
        <f t="shared" si="67"/>
        <v/>
      </c>
      <c r="O1018" s="1" t="str">
        <f t="shared" si="68"/>
        <v/>
      </c>
      <c r="P1018" s="34" t="str">
        <f>IF(IF(E1018&gt;Ficha!$R$1,"",E1018)=0,"",IF(E1018&gt;Ficha!$R$1,Ficha!$R$1,E1018))</f>
        <v/>
      </c>
      <c r="Q1018" s="1" t="str" cm="1">
        <f t="array" ref="Q1018">IF(IF($E1018&gt;Ficha!$R$1,"",F1018)=0,"",IF($E1018&gt;Ficha!$R$1,((_xll.ECONOMATICA(Portafolios!$B$19,"Return",$P$9,$B$1)/100)+1)*100,F1018))</f>
        <v/>
      </c>
      <c r="R1018" s="1" t="str" cm="1">
        <f t="array" ref="R1018">IF(IF($E1018&gt;Ficha!$R$1,"",G1018)=0,"",IF($E1018&gt;Ficha!$R$1,((_xll.ECONOMATICA(Portafolios!$F$19,"Return",$P$9,$B$1)/100)+1)*100,G1018))</f>
        <v/>
      </c>
      <c r="S1018" s="1" t="str" cm="1">
        <f t="array" ref="S1018">IF(IF($E1018&gt;Ficha!$R$1,"",H1018)=0,"",IF($E1018&gt;Ficha!$R$1,((_xll.ECONOMATICA(Portafolios!$J$19,"Return",$P$9,$B$1)/100)+1)*100,H1018))</f>
        <v/>
      </c>
      <c r="T1018" s="1" t="str" cm="1">
        <f t="array" ref="T1018">IF(IF($E1018&gt;Ficha!$R$1,"",I1018)=0,"",IF($E1018&gt;Ficha!$R$1,((_xll.ECONOMATICA(Estrategia!A1029,"Return",$P$9,$B$1)/100)+1)*100,I1018))</f>
        <v/>
      </c>
      <c r="U1018" s="1" t="str" cm="1">
        <f t="array" ref="U1018">IF(IF($E1018&gt;Ficha!$R$1,"",J1018)=0,"",IF($E1018&gt;Ficha!$R$1,((_xll.ECONOMATICA($U$7,"Return",$P$9,$B$1)/100)+1)*100,J1018))</f>
        <v/>
      </c>
      <c r="V1018" s="1" t="str">
        <f>IF(IF($E$9&gt;Ficha!$R$1,"",K1018)=0,"",IF($E$9&gt;Ficha!$R$1,"",K1018))</f>
        <v/>
      </c>
    </row>
    <row r="1019" spans="5:22" x14ac:dyDescent="0.3">
      <c r="E1019" s="34"/>
      <c r="L1019" s="30" t="str">
        <f t="shared" si="65"/>
        <v/>
      </c>
      <c r="M1019" s="1" t="str">
        <f t="shared" si="66"/>
        <v/>
      </c>
      <c r="N1019" s="1" t="str">
        <f t="shared" si="67"/>
        <v/>
      </c>
      <c r="O1019" s="1" t="str">
        <f t="shared" si="68"/>
        <v/>
      </c>
      <c r="P1019" s="34" t="str">
        <f>IF(IF(E1019&gt;Ficha!$R$1,"",E1019)=0,"",IF(E1019&gt;Ficha!$R$1,Ficha!$R$1,E1019))</f>
        <v/>
      </c>
      <c r="Q1019" s="1" t="str" cm="1">
        <f t="array" ref="Q1019">IF(IF($E1019&gt;Ficha!$R$1,"",F1019)=0,"",IF($E1019&gt;Ficha!$R$1,((_xll.ECONOMATICA(Portafolios!$B$19,"Return",$P$9,$B$1)/100)+1)*100,F1019))</f>
        <v/>
      </c>
      <c r="R1019" s="1" t="str" cm="1">
        <f t="array" ref="R1019">IF(IF($E1019&gt;Ficha!$R$1,"",G1019)=0,"",IF($E1019&gt;Ficha!$R$1,((_xll.ECONOMATICA(Portafolios!$F$19,"Return",$P$9,$B$1)/100)+1)*100,G1019))</f>
        <v/>
      </c>
      <c r="S1019" s="1" t="str" cm="1">
        <f t="array" ref="S1019">IF(IF($E1019&gt;Ficha!$R$1,"",H1019)=0,"",IF($E1019&gt;Ficha!$R$1,((_xll.ECONOMATICA(Portafolios!$J$19,"Return",$P$9,$B$1)/100)+1)*100,H1019))</f>
        <v/>
      </c>
      <c r="T1019" s="1" t="str" cm="1">
        <f t="array" ref="T1019">IF(IF($E1019&gt;Ficha!$R$1,"",I1019)=0,"",IF($E1019&gt;Ficha!$R$1,((_xll.ECONOMATICA(Estrategia!A1030,"Return",$P$9,$B$1)/100)+1)*100,I1019))</f>
        <v/>
      </c>
      <c r="U1019" s="1" t="str" cm="1">
        <f t="array" ref="U1019">IF(IF($E1019&gt;Ficha!$R$1,"",J1019)=0,"",IF($E1019&gt;Ficha!$R$1,((_xll.ECONOMATICA($U$7,"Return",$P$9,$B$1)/100)+1)*100,J1019))</f>
        <v/>
      </c>
      <c r="V1019" s="1" t="str">
        <f>IF(IF($E$9&gt;Ficha!$R$1,"",K1019)=0,"",IF($E$9&gt;Ficha!$R$1,"",K1019))</f>
        <v/>
      </c>
    </row>
    <row r="1020" spans="5:22" x14ac:dyDescent="0.3">
      <c r="E1020" s="34"/>
      <c r="L1020" s="30" t="str">
        <f t="shared" si="65"/>
        <v/>
      </c>
      <c r="M1020" s="1" t="str">
        <f t="shared" si="66"/>
        <v/>
      </c>
      <c r="N1020" s="1" t="str">
        <f t="shared" si="67"/>
        <v/>
      </c>
      <c r="O1020" s="1" t="str">
        <f t="shared" si="68"/>
        <v/>
      </c>
      <c r="P1020" s="34" t="str">
        <f>IF(IF(E1020&gt;Ficha!$R$1,"",E1020)=0,"",IF(E1020&gt;Ficha!$R$1,Ficha!$R$1,E1020))</f>
        <v/>
      </c>
      <c r="Q1020" s="1" t="str" cm="1">
        <f t="array" ref="Q1020">IF(IF($E1020&gt;Ficha!$R$1,"",F1020)=0,"",IF($E1020&gt;Ficha!$R$1,((_xll.ECONOMATICA(Portafolios!$B$19,"Return",$P$9,$B$1)/100)+1)*100,F1020))</f>
        <v/>
      </c>
      <c r="R1020" s="1" t="str" cm="1">
        <f t="array" ref="R1020">IF(IF($E1020&gt;Ficha!$R$1,"",G1020)=0,"",IF($E1020&gt;Ficha!$R$1,((_xll.ECONOMATICA(Portafolios!$F$19,"Return",$P$9,$B$1)/100)+1)*100,G1020))</f>
        <v/>
      </c>
      <c r="S1020" s="1" t="str" cm="1">
        <f t="array" ref="S1020">IF(IF($E1020&gt;Ficha!$R$1,"",H1020)=0,"",IF($E1020&gt;Ficha!$R$1,((_xll.ECONOMATICA(Portafolios!$J$19,"Return",$P$9,$B$1)/100)+1)*100,H1020))</f>
        <v/>
      </c>
      <c r="T1020" s="1" t="str" cm="1">
        <f t="array" ref="T1020">IF(IF($E1020&gt;Ficha!$R$1,"",I1020)=0,"",IF($E1020&gt;Ficha!$R$1,((_xll.ECONOMATICA(Estrategia!A1031,"Return",$P$9,$B$1)/100)+1)*100,I1020))</f>
        <v/>
      </c>
      <c r="U1020" s="1" t="str" cm="1">
        <f t="array" ref="U1020">IF(IF($E1020&gt;Ficha!$R$1,"",J1020)=0,"",IF($E1020&gt;Ficha!$R$1,((_xll.ECONOMATICA($U$7,"Return",$P$9,$B$1)/100)+1)*100,J1020))</f>
        <v/>
      </c>
      <c r="V1020" s="1" t="str">
        <f>IF(IF($E$9&gt;Ficha!$R$1,"",K1020)=0,"",IF($E$9&gt;Ficha!$R$1,"",K1020))</f>
        <v/>
      </c>
    </row>
    <row r="1021" spans="5:22" x14ac:dyDescent="0.3">
      <c r="E1021" s="34"/>
      <c r="L1021" s="30" t="str">
        <f t="shared" si="65"/>
        <v/>
      </c>
      <c r="M1021" s="1" t="str">
        <f t="shared" si="66"/>
        <v/>
      </c>
      <c r="N1021" s="1" t="str">
        <f t="shared" si="67"/>
        <v/>
      </c>
      <c r="O1021" s="1" t="str">
        <f t="shared" si="68"/>
        <v/>
      </c>
      <c r="P1021" s="34" t="str">
        <f>IF(IF(E1021&gt;Ficha!$R$1,"",E1021)=0,"",IF(E1021&gt;Ficha!$R$1,Ficha!$R$1,E1021))</f>
        <v/>
      </c>
      <c r="Q1021" s="1" t="str" cm="1">
        <f t="array" ref="Q1021">IF(IF($E1021&gt;Ficha!$R$1,"",F1021)=0,"",IF($E1021&gt;Ficha!$R$1,((_xll.ECONOMATICA(Portafolios!$B$19,"Return",$P$9,$B$1)/100)+1)*100,F1021))</f>
        <v/>
      </c>
      <c r="R1021" s="1" t="str" cm="1">
        <f t="array" ref="R1021">IF(IF($E1021&gt;Ficha!$R$1,"",G1021)=0,"",IF($E1021&gt;Ficha!$R$1,((_xll.ECONOMATICA(Portafolios!$F$19,"Return",$P$9,$B$1)/100)+1)*100,G1021))</f>
        <v/>
      </c>
      <c r="S1021" s="1" t="str" cm="1">
        <f t="array" ref="S1021">IF(IF($E1021&gt;Ficha!$R$1,"",H1021)=0,"",IF($E1021&gt;Ficha!$R$1,((_xll.ECONOMATICA(Portafolios!$J$19,"Return",$P$9,$B$1)/100)+1)*100,H1021))</f>
        <v/>
      </c>
      <c r="T1021" s="1" t="str" cm="1">
        <f t="array" ref="T1021">IF(IF($E1021&gt;Ficha!$R$1,"",I1021)=0,"",IF($E1021&gt;Ficha!$R$1,((_xll.ECONOMATICA(Estrategia!A1032,"Return",$P$9,$B$1)/100)+1)*100,I1021))</f>
        <v/>
      </c>
      <c r="U1021" s="1" t="str" cm="1">
        <f t="array" ref="U1021">IF(IF($E1021&gt;Ficha!$R$1,"",J1021)=0,"",IF($E1021&gt;Ficha!$R$1,((_xll.ECONOMATICA($U$7,"Return",$P$9,$B$1)/100)+1)*100,J1021))</f>
        <v/>
      </c>
      <c r="V1021" s="1" t="str">
        <f>IF(IF($E$9&gt;Ficha!$R$1,"",K1021)=0,"",IF($E$9&gt;Ficha!$R$1,"",K1021))</f>
        <v/>
      </c>
    </row>
    <row r="1022" spans="5:22" x14ac:dyDescent="0.3">
      <c r="E1022" s="34"/>
      <c r="L1022" s="30" t="str">
        <f t="shared" si="65"/>
        <v/>
      </c>
      <c r="M1022" s="1" t="str">
        <f t="shared" si="66"/>
        <v/>
      </c>
      <c r="N1022" s="1" t="str">
        <f t="shared" si="67"/>
        <v/>
      </c>
      <c r="O1022" s="1" t="str">
        <f t="shared" si="68"/>
        <v/>
      </c>
      <c r="P1022" s="34" t="str">
        <f>IF(IF(E1022&gt;Ficha!$R$1,"",E1022)=0,"",IF(E1022&gt;Ficha!$R$1,Ficha!$R$1,E1022))</f>
        <v/>
      </c>
      <c r="Q1022" s="1" t="str" cm="1">
        <f t="array" ref="Q1022">IF(IF($E1022&gt;Ficha!$R$1,"",F1022)=0,"",IF($E1022&gt;Ficha!$R$1,((_xll.ECONOMATICA(Portafolios!$B$19,"Return",$P$9,$B$1)/100)+1)*100,F1022))</f>
        <v/>
      </c>
      <c r="R1022" s="1" t="str" cm="1">
        <f t="array" ref="R1022">IF(IF($E1022&gt;Ficha!$R$1,"",G1022)=0,"",IF($E1022&gt;Ficha!$R$1,((_xll.ECONOMATICA(Portafolios!$F$19,"Return",$P$9,$B$1)/100)+1)*100,G1022))</f>
        <v/>
      </c>
      <c r="S1022" s="1" t="str" cm="1">
        <f t="array" ref="S1022">IF(IF($E1022&gt;Ficha!$R$1,"",H1022)=0,"",IF($E1022&gt;Ficha!$R$1,((_xll.ECONOMATICA(Portafolios!$J$19,"Return",$P$9,$B$1)/100)+1)*100,H1022))</f>
        <v/>
      </c>
      <c r="T1022" s="1" t="str" cm="1">
        <f t="array" ref="T1022">IF(IF($E1022&gt;Ficha!$R$1,"",I1022)=0,"",IF($E1022&gt;Ficha!$R$1,((_xll.ECONOMATICA(Estrategia!A1033,"Return",$P$9,$B$1)/100)+1)*100,I1022))</f>
        <v/>
      </c>
      <c r="U1022" s="1" t="str" cm="1">
        <f t="array" ref="U1022">IF(IF($E1022&gt;Ficha!$R$1,"",J1022)=0,"",IF($E1022&gt;Ficha!$R$1,((_xll.ECONOMATICA($U$7,"Return",$P$9,$B$1)/100)+1)*100,J1022))</f>
        <v/>
      </c>
      <c r="V1022" s="1" t="str">
        <f>IF(IF($E$9&gt;Ficha!$R$1,"",K1022)=0,"",IF($E$9&gt;Ficha!$R$1,"",K1022))</f>
        <v/>
      </c>
    </row>
    <row r="1023" spans="5:22" x14ac:dyDescent="0.3">
      <c r="E1023" s="34"/>
      <c r="L1023" s="30" t="str">
        <f t="shared" si="65"/>
        <v/>
      </c>
      <c r="M1023" s="1" t="str">
        <f t="shared" si="66"/>
        <v/>
      </c>
      <c r="N1023" s="1" t="str">
        <f t="shared" si="67"/>
        <v/>
      </c>
      <c r="O1023" s="1" t="str">
        <f t="shared" si="68"/>
        <v/>
      </c>
      <c r="P1023" s="34" t="str">
        <f>IF(IF(E1023&gt;Ficha!$R$1,"",E1023)=0,"",IF(E1023&gt;Ficha!$R$1,Ficha!$R$1,E1023))</f>
        <v/>
      </c>
      <c r="Q1023" s="1" t="str" cm="1">
        <f t="array" ref="Q1023">IF(IF($E1023&gt;Ficha!$R$1,"",F1023)=0,"",IF($E1023&gt;Ficha!$R$1,((_xll.ECONOMATICA(Portafolios!$B$19,"Return",$P$9,$B$1)/100)+1)*100,F1023))</f>
        <v/>
      </c>
      <c r="R1023" s="1" t="str" cm="1">
        <f t="array" ref="R1023">IF(IF($E1023&gt;Ficha!$R$1,"",G1023)=0,"",IF($E1023&gt;Ficha!$R$1,((_xll.ECONOMATICA(Portafolios!$F$19,"Return",$P$9,$B$1)/100)+1)*100,G1023))</f>
        <v/>
      </c>
      <c r="S1023" s="1" t="str" cm="1">
        <f t="array" ref="S1023">IF(IF($E1023&gt;Ficha!$R$1,"",H1023)=0,"",IF($E1023&gt;Ficha!$R$1,((_xll.ECONOMATICA(Portafolios!$J$19,"Return",$P$9,$B$1)/100)+1)*100,H1023))</f>
        <v/>
      </c>
      <c r="T1023" s="1" t="str" cm="1">
        <f t="array" ref="T1023">IF(IF($E1023&gt;Ficha!$R$1,"",I1023)=0,"",IF($E1023&gt;Ficha!$R$1,((_xll.ECONOMATICA(Estrategia!A1034,"Return",$P$9,$B$1)/100)+1)*100,I1023))</f>
        <v/>
      </c>
      <c r="U1023" s="1" t="str" cm="1">
        <f t="array" ref="U1023">IF(IF($E1023&gt;Ficha!$R$1,"",J1023)=0,"",IF($E1023&gt;Ficha!$R$1,((_xll.ECONOMATICA($U$7,"Return",$P$9,$B$1)/100)+1)*100,J1023))</f>
        <v/>
      </c>
      <c r="V1023" s="1" t="str">
        <f>IF(IF($E$9&gt;Ficha!$R$1,"",K1023)=0,"",IF($E$9&gt;Ficha!$R$1,"",K1023))</f>
        <v/>
      </c>
    </row>
    <row r="1024" spans="5:22" x14ac:dyDescent="0.3">
      <c r="E1024" s="34"/>
      <c r="L1024" s="30" t="str">
        <f t="shared" si="65"/>
        <v/>
      </c>
      <c r="M1024" s="1" t="str">
        <f t="shared" si="66"/>
        <v/>
      </c>
      <c r="N1024" s="1" t="str">
        <f t="shared" si="67"/>
        <v/>
      </c>
      <c r="O1024" s="1" t="str">
        <f t="shared" si="68"/>
        <v/>
      </c>
      <c r="P1024" s="34" t="str">
        <f>IF(IF(E1024&gt;Ficha!$R$1,"",E1024)=0,"",IF(E1024&gt;Ficha!$R$1,Ficha!$R$1,E1024))</f>
        <v/>
      </c>
      <c r="Q1024" s="1" t="str" cm="1">
        <f t="array" ref="Q1024">IF(IF($E1024&gt;Ficha!$R$1,"",F1024)=0,"",IF($E1024&gt;Ficha!$R$1,((_xll.ECONOMATICA(Portafolios!$B$19,"Return",$P$9,$B$1)/100)+1)*100,F1024))</f>
        <v/>
      </c>
      <c r="R1024" s="1" t="str" cm="1">
        <f t="array" ref="R1024">IF(IF($E1024&gt;Ficha!$R$1,"",G1024)=0,"",IF($E1024&gt;Ficha!$R$1,((_xll.ECONOMATICA(Portafolios!$F$19,"Return",$P$9,$B$1)/100)+1)*100,G1024))</f>
        <v/>
      </c>
      <c r="S1024" s="1" t="str" cm="1">
        <f t="array" ref="S1024">IF(IF($E1024&gt;Ficha!$R$1,"",H1024)=0,"",IF($E1024&gt;Ficha!$R$1,((_xll.ECONOMATICA(Portafolios!$J$19,"Return",$P$9,$B$1)/100)+1)*100,H1024))</f>
        <v/>
      </c>
      <c r="T1024" s="1" t="str" cm="1">
        <f t="array" ref="T1024">IF(IF($E1024&gt;Ficha!$R$1,"",I1024)=0,"",IF($E1024&gt;Ficha!$R$1,((_xll.ECONOMATICA(Estrategia!A1035,"Return",$P$9,$B$1)/100)+1)*100,I1024))</f>
        <v/>
      </c>
      <c r="U1024" s="1" t="str" cm="1">
        <f t="array" ref="U1024">IF(IF($E1024&gt;Ficha!$R$1,"",J1024)=0,"",IF($E1024&gt;Ficha!$R$1,((_xll.ECONOMATICA($U$7,"Return",$P$9,$B$1)/100)+1)*100,J1024))</f>
        <v/>
      </c>
      <c r="V1024" s="1" t="str">
        <f>IF(IF($E$9&gt;Ficha!$R$1,"",K1024)=0,"",IF($E$9&gt;Ficha!$R$1,"",K1024))</f>
        <v/>
      </c>
    </row>
    <row r="1025" spans="5:22" x14ac:dyDescent="0.3">
      <c r="E1025" s="34"/>
      <c r="L1025" s="30" t="str">
        <f t="shared" si="65"/>
        <v/>
      </c>
      <c r="M1025" s="1" t="str">
        <f t="shared" si="66"/>
        <v/>
      </c>
      <c r="N1025" s="1" t="str">
        <f t="shared" si="67"/>
        <v/>
      </c>
      <c r="O1025" s="1" t="str">
        <f t="shared" si="68"/>
        <v/>
      </c>
      <c r="P1025" s="34" t="str">
        <f>IF(IF(E1025&gt;Ficha!$R$1,"",E1025)=0,"",IF(E1025&gt;Ficha!$R$1,Ficha!$R$1,E1025))</f>
        <v/>
      </c>
      <c r="Q1025" s="1" t="str" cm="1">
        <f t="array" ref="Q1025">IF(IF($E1025&gt;Ficha!$R$1,"",F1025)=0,"",IF($E1025&gt;Ficha!$R$1,((_xll.ECONOMATICA(Portafolios!$B$19,"Return",$P$9,$B$1)/100)+1)*100,F1025))</f>
        <v/>
      </c>
      <c r="R1025" s="1" t="str" cm="1">
        <f t="array" ref="R1025">IF(IF($E1025&gt;Ficha!$R$1,"",G1025)=0,"",IF($E1025&gt;Ficha!$R$1,((_xll.ECONOMATICA(Portafolios!$F$19,"Return",$P$9,$B$1)/100)+1)*100,G1025))</f>
        <v/>
      </c>
      <c r="S1025" s="1" t="str" cm="1">
        <f t="array" ref="S1025">IF(IF($E1025&gt;Ficha!$R$1,"",H1025)=0,"",IF($E1025&gt;Ficha!$R$1,((_xll.ECONOMATICA(Portafolios!$J$19,"Return",$P$9,$B$1)/100)+1)*100,H1025))</f>
        <v/>
      </c>
      <c r="T1025" s="1" t="str" cm="1">
        <f t="array" ref="T1025">IF(IF($E1025&gt;Ficha!$R$1,"",I1025)=0,"",IF($E1025&gt;Ficha!$R$1,((_xll.ECONOMATICA(Estrategia!A1036,"Return",$P$9,$B$1)/100)+1)*100,I1025))</f>
        <v/>
      </c>
      <c r="U1025" s="1" t="str" cm="1">
        <f t="array" ref="U1025">IF(IF($E1025&gt;Ficha!$R$1,"",J1025)=0,"",IF($E1025&gt;Ficha!$R$1,((_xll.ECONOMATICA($U$7,"Return",$P$9,$B$1)/100)+1)*100,J1025))</f>
        <v/>
      </c>
      <c r="V1025" s="1" t="str">
        <f>IF(IF($E$9&gt;Ficha!$R$1,"",K1025)=0,"",IF($E$9&gt;Ficha!$R$1,"",K1025))</f>
        <v/>
      </c>
    </row>
    <row r="1026" spans="5:22" x14ac:dyDescent="0.3">
      <c r="E1026" s="34"/>
      <c r="L1026" s="30" t="str">
        <f t="shared" si="65"/>
        <v/>
      </c>
      <c r="M1026" s="1" t="str">
        <f t="shared" si="66"/>
        <v/>
      </c>
      <c r="N1026" s="1" t="str">
        <f t="shared" si="67"/>
        <v/>
      </c>
      <c r="O1026" s="1" t="str">
        <f t="shared" si="68"/>
        <v/>
      </c>
      <c r="P1026" s="34" t="str">
        <f>IF(IF(E1026&gt;Ficha!$R$1,"",E1026)=0,"",IF(E1026&gt;Ficha!$R$1,Ficha!$R$1,E1026))</f>
        <v/>
      </c>
      <c r="Q1026" s="1" t="str" cm="1">
        <f t="array" ref="Q1026">IF(IF($E1026&gt;Ficha!$R$1,"",F1026)=0,"",IF($E1026&gt;Ficha!$R$1,((_xll.ECONOMATICA(Portafolios!$B$19,"Return",$P$9,$B$1)/100)+1)*100,F1026))</f>
        <v/>
      </c>
      <c r="R1026" s="1" t="str" cm="1">
        <f t="array" ref="R1026">IF(IF($E1026&gt;Ficha!$R$1,"",G1026)=0,"",IF($E1026&gt;Ficha!$R$1,((_xll.ECONOMATICA(Portafolios!$F$19,"Return",$P$9,$B$1)/100)+1)*100,G1026))</f>
        <v/>
      </c>
      <c r="S1026" s="1" t="str" cm="1">
        <f t="array" ref="S1026">IF(IF($E1026&gt;Ficha!$R$1,"",H1026)=0,"",IF($E1026&gt;Ficha!$R$1,((_xll.ECONOMATICA(Portafolios!$J$19,"Return",$P$9,$B$1)/100)+1)*100,H1026))</f>
        <v/>
      </c>
      <c r="T1026" s="1" t="str" cm="1">
        <f t="array" ref="T1026">IF(IF($E1026&gt;Ficha!$R$1,"",I1026)=0,"",IF($E1026&gt;Ficha!$R$1,((_xll.ECONOMATICA(Estrategia!A1037,"Return",$P$9,$B$1)/100)+1)*100,I1026))</f>
        <v/>
      </c>
      <c r="U1026" s="1" t="str" cm="1">
        <f t="array" ref="U1026">IF(IF($E1026&gt;Ficha!$R$1,"",J1026)=0,"",IF($E1026&gt;Ficha!$R$1,((_xll.ECONOMATICA($U$7,"Return",$P$9,$B$1)/100)+1)*100,J1026))</f>
        <v/>
      </c>
      <c r="V1026" s="1" t="str">
        <f>IF(IF($E$9&gt;Ficha!$R$1,"",K1026)=0,"",IF($E$9&gt;Ficha!$R$1,"",K1026))</f>
        <v/>
      </c>
    </row>
    <row r="1027" spans="5:22" x14ac:dyDescent="0.3">
      <c r="E1027" s="34"/>
      <c r="L1027" s="30" t="str">
        <f t="shared" si="65"/>
        <v/>
      </c>
      <c r="M1027" s="1" t="str">
        <f t="shared" si="66"/>
        <v/>
      </c>
      <c r="N1027" s="1" t="str">
        <f t="shared" si="67"/>
        <v/>
      </c>
      <c r="O1027" s="1" t="str">
        <f t="shared" si="68"/>
        <v/>
      </c>
      <c r="P1027" s="34" t="str">
        <f>IF(IF(E1027&gt;Ficha!$R$1,"",E1027)=0,"",IF(E1027&gt;Ficha!$R$1,Ficha!$R$1,E1027))</f>
        <v/>
      </c>
      <c r="Q1027" s="1" t="str" cm="1">
        <f t="array" ref="Q1027">IF(IF($E1027&gt;Ficha!$R$1,"",F1027)=0,"",IF($E1027&gt;Ficha!$R$1,((_xll.ECONOMATICA(Portafolios!$B$19,"Return",$P$9,$B$1)/100)+1)*100,F1027))</f>
        <v/>
      </c>
      <c r="R1027" s="1" t="str" cm="1">
        <f t="array" ref="R1027">IF(IF($E1027&gt;Ficha!$R$1,"",G1027)=0,"",IF($E1027&gt;Ficha!$R$1,((_xll.ECONOMATICA(Portafolios!$F$19,"Return",$P$9,$B$1)/100)+1)*100,G1027))</f>
        <v/>
      </c>
      <c r="S1027" s="1" t="str" cm="1">
        <f t="array" ref="S1027">IF(IF($E1027&gt;Ficha!$R$1,"",H1027)=0,"",IF($E1027&gt;Ficha!$R$1,((_xll.ECONOMATICA(Portafolios!$J$19,"Return",$P$9,$B$1)/100)+1)*100,H1027))</f>
        <v/>
      </c>
      <c r="T1027" s="1" t="str" cm="1">
        <f t="array" ref="T1027">IF(IF($E1027&gt;Ficha!$R$1,"",I1027)=0,"",IF($E1027&gt;Ficha!$R$1,((_xll.ECONOMATICA(Estrategia!A1038,"Return",$P$9,$B$1)/100)+1)*100,I1027))</f>
        <v/>
      </c>
      <c r="U1027" s="1" t="str" cm="1">
        <f t="array" ref="U1027">IF(IF($E1027&gt;Ficha!$R$1,"",J1027)=0,"",IF($E1027&gt;Ficha!$R$1,((_xll.ECONOMATICA($U$7,"Return",$P$9,$B$1)/100)+1)*100,J1027))</f>
        <v/>
      </c>
      <c r="V1027" s="1" t="str">
        <f>IF(IF($E$9&gt;Ficha!$R$1,"",K1027)=0,"",IF($E$9&gt;Ficha!$R$1,"",K1027))</f>
        <v/>
      </c>
    </row>
    <row r="1028" spans="5:22" x14ac:dyDescent="0.3">
      <c r="E1028" s="34"/>
      <c r="L1028" s="30" t="str">
        <f t="shared" si="65"/>
        <v/>
      </c>
      <c r="M1028" s="1" t="str">
        <f t="shared" si="66"/>
        <v/>
      </c>
      <c r="N1028" s="1" t="str">
        <f t="shared" si="67"/>
        <v/>
      </c>
      <c r="O1028" s="1" t="str">
        <f t="shared" si="68"/>
        <v/>
      </c>
      <c r="P1028" s="34" t="str">
        <f>IF(IF(E1028&gt;Ficha!$R$1,"",E1028)=0,"",IF(E1028&gt;Ficha!$R$1,Ficha!$R$1,E1028))</f>
        <v/>
      </c>
      <c r="Q1028" s="1" t="str" cm="1">
        <f t="array" ref="Q1028">IF(IF($E1028&gt;Ficha!$R$1,"",F1028)=0,"",IF($E1028&gt;Ficha!$R$1,((_xll.ECONOMATICA(Portafolios!$B$19,"Return",$P$9,$B$1)/100)+1)*100,F1028))</f>
        <v/>
      </c>
      <c r="R1028" s="1" t="str" cm="1">
        <f t="array" ref="R1028">IF(IF($E1028&gt;Ficha!$R$1,"",G1028)=0,"",IF($E1028&gt;Ficha!$R$1,((_xll.ECONOMATICA(Portafolios!$F$19,"Return",$P$9,$B$1)/100)+1)*100,G1028))</f>
        <v/>
      </c>
      <c r="S1028" s="1" t="str" cm="1">
        <f t="array" ref="S1028">IF(IF($E1028&gt;Ficha!$R$1,"",H1028)=0,"",IF($E1028&gt;Ficha!$R$1,((_xll.ECONOMATICA(Portafolios!$J$19,"Return",$P$9,$B$1)/100)+1)*100,H1028))</f>
        <v/>
      </c>
      <c r="T1028" s="1" t="str" cm="1">
        <f t="array" ref="T1028">IF(IF($E1028&gt;Ficha!$R$1,"",I1028)=0,"",IF($E1028&gt;Ficha!$R$1,((_xll.ECONOMATICA(Estrategia!A1039,"Return",$P$9,$B$1)/100)+1)*100,I1028))</f>
        <v/>
      </c>
      <c r="U1028" s="1" t="str" cm="1">
        <f t="array" ref="U1028">IF(IF($E1028&gt;Ficha!$R$1,"",J1028)=0,"",IF($E1028&gt;Ficha!$R$1,((_xll.ECONOMATICA($U$7,"Return",$P$9,$B$1)/100)+1)*100,J1028))</f>
        <v/>
      </c>
      <c r="V1028" s="1" t="str">
        <f>IF(IF($E$9&gt;Ficha!$R$1,"",K1028)=0,"",IF($E$9&gt;Ficha!$R$1,"",K1028))</f>
        <v/>
      </c>
    </row>
    <row r="1029" spans="5:22" x14ac:dyDescent="0.3">
      <c r="E1029" s="34"/>
      <c r="L1029" s="30" t="str">
        <f t="shared" si="65"/>
        <v/>
      </c>
      <c r="M1029" s="1" t="str">
        <f t="shared" si="66"/>
        <v/>
      </c>
      <c r="N1029" s="1" t="str">
        <f t="shared" si="67"/>
        <v/>
      </c>
      <c r="O1029" s="1" t="str">
        <f t="shared" si="68"/>
        <v/>
      </c>
      <c r="P1029" s="34" t="str">
        <f>IF(IF(E1029&gt;Ficha!$R$1,"",E1029)=0,"",IF(E1029&gt;Ficha!$R$1,Ficha!$R$1,E1029))</f>
        <v/>
      </c>
      <c r="Q1029" s="1" t="str" cm="1">
        <f t="array" ref="Q1029">IF(IF($E1029&gt;Ficha!$R$1,"",F1029)=0,"",IF($E1029&gt;Ficha!$R$1,((_xll.ECONOMATICA(Portafolios!$B$19,"Return",$P$9,$B$1)/100)+1)*100,F1029))</f>
        <v/>
      </c>
      <c r="R1029" s="1" t="str" cm="1">
        <f t="array" ref="R1029">IF(IF($E1029&gt;Ficha!$R$1,"",G1029)=0,"",IF($E1029&gt;Ficha!$R$1,((_xll.ECONOMATICA(Portafolios!$F$19,"Return",$P$9,$B$1)/100)+1)*100,G1029))</f>
        <v/>
      </c>
      <c r="S1029" s="1" t="str" cm="1">
        <f t="array" ref="S1029">IF(IF($E1029&gt;Ficha!$R$1,"",H1029)=0,"",IF($E1029&gt;Ficha!$R$1,((_xll.ECONOMATICA(Portafolios!$J$19,"Return",$P$9,$B$1)/100)+1)*100,H1029))</f>
        <v/>
      </c>
      <c r="T1029" s="1" t="str" cm="1">
        <f t="array" ref="T1029">IF(IF($E1029&gt;Ficha!$R$1,"",I1029)=0,"",IF($E1029&gt;Ficha!$R$1,((_xll.ECONOMATICA(Estrategia!A1040,"Return",$P$9,$B$1)/100)+1)*100,I1029))</f>
        <v/>
      </c>
      <c r="U1029" s="1" t="str" cm="1">
        <f t="array" ref="U1029">IF(IF($E1029&gt;Ficha!$R$1,"",J1029)=0,"",IF($E1029&gt;Ficha!$R$1,((_xll.ECONOMATICA($U$7,"Return",$P$9,$B$1)/100)+1)*100,J1029))</f>
        <v/>
      </c>
      <c r="V1029" s="1" t="str">
        <f>IF(IF($E$9&gt;Ficha!$R$1,"",K1029)=0,"",IF($E$9&gt;Ficha!$R$1,"",K1029))</f>
        <v/>
      </c>
    </row>
    <row r="1030" spans="5:22" x14ac:dyDescent="0.3">
      <c r="E1030" s="34"/>
      <c r="L1030" s="30" t="str">
        <f t="shared" si="65"/>
        <v/>
      </c>
      <c r="M1030" s="1" t="str">
        <f t="shared" si="66"/>
        <v/>
      </c>
      <c r="N1030" s="1" t="str">
        <f t="shared" si="67"/>
        <v/>
      </c>
      <c r="O1030" s="1" t="str">
        <f t="shared" si="68"/>
        <v/>
      </c>
      <c r="P1030" s="34" t="str">
        <f>IF(IF(E1030&gt;Ficha!$R$1,"",E1030)=0,"",IF(E1030&gt;Ficha!$R$1,Ficha!$R$1,E1030))</f>
        <v/>
      </c>
      <c r="Q1030" s="1" t="str" cm="1">
        <f t="array" ref="Q1030">IF(IF($E1030&gt;Ficha!$R$1,"",F1030)=0,"",IF($E1030&gt;Ficha!$R$1,((_xll.ECONOMATICA(Portafolios!$B$19,"Return",$P$9,$B$1)/100)+1)*100,F1030))</f>
        <v/>
      </c>
      <c r="R1030" s="1" t="str" cm="1">
        <f t="array" ref="R1030">IF(IF($E1030&gt;Ficha!$R$1,"",G1030)=0,"",IF($E1030&gt;Ficha!$R$1,((_xll.ECONOMATICA(Portafolios!$F$19,"Return",$P$9,$B$1)/100)+1)*100,G1030))</f>
        <v/>
      </c>
      <c r="S1030" s="1" t="str" cm="1">
        <f t="array" ref="S1030">IF(IF($E1030&gt;Ficha!$R$1,"",H1030)=0,"",IF($E1030&gt;Ficha!$R$1,((_xll.ECONOMATICA(Portafolios!$J$19,"Return",$P$9,$B$1)/100)+1)*100,H1030))</f>
        <v/>
      </c>
      <c r="T1030" s="1" t="str" cm="1">
        <f t="array" ref="T1030">IF(IF($E1030&gt;Ficha!$R$1,"",I1030)=0,"",IF($E1030&gt;Ficha!$R$1,((_xll.ECONOMATICA(Estrategia!A1041,"Return",$P$9,$B$1)/100)+1)*100,I1030))</f>
        <v/>
      </c>
      <c r="U1030" s="1" t="str" cm="1">
        <f t="array" ref="U1030">IF(IF($E1030&gt;Ficha!$R$1,"",J1030)=0,"",IF($E1030&gt;Ficha!$R$1,((_xll.ECONOMATICA($U$7,"Return",$P$9,$B$1)/100)+1)*100,J1030))</f>
        <v/>
      </c>
      <c r="V1030" s="1" t="str">
        <f>IF(IF($E$9&gt;Ficha!$R$1,"",K1030)=0,"",IF($E$9&gt;Ficha!$R$1,"",K1030))</f>
        <v/>
      </c>
    </row>
    <row r="1031" spans="5:22" x14ac:dyDescent="0.3">
      <c r="E1031" s="34"/>
      <c r="L1031" s="30" t="str">
        <f t="shared" si="65"/>
        <v/>
      </c>
      <c r="M1031" s="1" t="str">
        <f t="shared" si="66"/>
        <v/>
      </c>
      <c r="N1031" s="1" t="str">
        <f t="shared" si="67"/>
        <v/>
      </c>
      <c r="O1031" s="1" t="str">
        <f t="shared" si="68"/>
        <v/>
      </c>
      <c r="P1031" s="34" t="str">
        <f>IF(IF(E1031&gt;Ficha!$R$1,"",E1031)=0,"",IF(E1031&gt;Ficha!$R$1,Ficha!$R$1,E1031))</f>
        <v/>
      </c>
      <c r="Q1031" s="1" t="str" cm="1">
        <f t="array" ref="Q1031">IF(IF($E1031&gt;Ficha!$R$1,"",F1031)=0,"",IF($E1031&gt;Ficha!$R$1,((_xll.ECONOMATICA(Portafolios!$B$19,"Return",$P$9,$B$1)/100)+1)*100,F1031))</f>
        <v/>
      </c>
      <c r="R1031" s="1" t="str" cm="1">
        <f t="array" ref="R1031">IF(IF($E1031&gt;Ficha!$R$1,"",G1031)=0,"",IF($E1031&gt;Ficha!$R$1,((_xll.ECONOMATICA(Portafolios!$F$19,"Return",$P$9,$B$1)/100)+1)*100,G1031))</f>
        <v/>
      </c>
      <c r="S1031" s="1" t="str" cm="1">
        <f t="array" ref="S1031">IF(IF($E1031&gt;Ficha!$R$1,"",H1031)=0,"",IF($E1031&gt;Ficha!$R$1,((_xll.ECONOMATICA(Portafolios!$J$19,"Return",$P$9,$B$1)/100)+1)*100,H1031))</f>
        <v/>
      </c>
      <c r="T1031" s="1" t="str" cm="1">
        <f t="array" ref="T1031">IF(IF($E1031&gt;Ficha!$R$1,"",I1031)=0,"",IF($E1031&gt;Ficha!$R$1,((_xll.ECONOMATICA(Estrategia!A1042,"Return",$P$9,$B$1)/100)+1)*100,I1031))</f>
        <v/>
      </c>
      <c r="U1031" s="1" t="str" cm="1">
        <f t="array" ref="U1031">IF(IF($E1031&gt;Ficha!$R$1,"",J1031)=0,"",IF($E1031&gt;Ficha!$R$1,((_xll.ECONOMATICA($U$7,"Return",$P$9,$B$1)/100)+1)*100,J1031))</f>
        <v/>
      </c>
      <c r="V1031" s="1" t="str">
        <f>IF(IF($E$9&gt;Ficha!$R$1,"",K1031)=0,"",IF($E$9&gt;Ficha!$R$1,"",K1031))</f>
        <v/>
      </c>
    </row>
    <row r="1032" spans="5:22" x14ac:dyDescent="0.3">
      <c r="E1032" s="34"/>
      <c r="L1032" s="30" t="str">
        <f t="shared" si="65"/>
        <v/>
      </c>
      <c r="M1032" s="1" t="str">
        <f t="shared" si="66"/>
        <v/>
      </c>
      <c r="N1032" s="1" t="str">
        <f t="shared" si="67"/>
        <v/>
      </c>
      <c r="O1032" s="1" t="str">
        <f t="shared" si="68"/>
        <v/>
      </c>
      <c r="P1032" s="34" t="str">
        <f>IF(IF(E1032&gt;Ficha!$R$1,"",E1032)=0,"",IF(E1032&gt;Ficha!$R$1,Ficha!$R$1,E1032))</f>
        <v/>
      </c>
      <c r="Q1032" s="1" t="str" cm="1">
        <f t="array" ref="Q1032">IF(IF($E1032&gt;Ficha!$R$1,"",F1032)=0,"",IF($E1032&gt;Ficha!$R$1,((_xll.ECONOMATICA(Portafolios!$B$19,"Return",$P$9,$B$1)/100)+1)*100,F1032))</f>
        <v/>
      </c>
      <c r="R1032" s="1" t="str" cm="1">
        <f t="array" ref="R1032">IF(IF($E1032&gt;Ficha!$R$1,"",G1032)=0,"",IF($E1032&gt;Ficha!$R$1,((_xll.ECONOMATICA(Portafolios!$F$19,"Return",$P$9,$B$1)/100)+1)*100,G1032))</f>
        <v/>
      </c>
      <c r="S1032" s="1" t="str" cm="1">
        <f t="array" ref="S1032">IF(IF($E1032&gt;Ficha!$R$1,"",H1032)=0,"",IF($E1032&gt;Ficha!$R$1,((_xll.ECONOMATICA(Portafolios!$J$19,"Return",$P$9,$B$1)/100)+1)*100,H1032))</f>
        <v/>
      </c>
      <c r="T1032" s="1" t="str" cm="1">
        <f t="array" ref="T1032">IF(IF($E1032&gt;Ficha!$R$1,"",I1032)=0,"",IF($E1032&gt;Ficha!$R$1,((_xll.ECONOMATICA(Estrategia!A1043,"Return",$P$9,$B$1)/100)+1)*100,I1032))</f>
        <v/>
      </c>
      <c r="U1032" s="1" t="str" cm="1">
        <f t="array" ref="U1032">IF(IF($E1032&gt;Ficha!$R$1,"",J1032)=0,"",IF($E1032&gt;Ficha!$R$1,((_xll.ECONOMATICA($U$7,"Return",$P$9,$B$1)/100)+1)*100,J1032))</f>
        <v/>
      </c>
      <c r="V1032" s="1" t="str">
        <f>IF(IF($E$9&gt;Ficha!$R$1,"",K1032)=0,"",IF($E$9&gt;Ficha!$R$1,"",K1032))</f>
        <v/>
      </c>
    </row>
    <row r="1033" spans="5:22" x14ac:dyDescent="0.3">
      <c r="E1033" s="34"/>
      <c r="L1033" s="30" t="str">
        <f t="shared" si="65"/>
        <v/>
      </c>
      <c r="M1033" s="1" t="str">
        <f t="shared" si="66"/>
        <v/>
      </c>
      <c r="N1033" s="1" t="str">
        <f t="shared" si="67"/>
        <v/>
      </c>
      <c r="O1033" s="1" t="str">
        <f t="shared" si="68"/>
        <v/>
      </c>
      <c r="P1033" s="34" t="str">
        <f>IF(IF(E1033&gt;Ficha!$R$1,"",E1033)=0,"",IF(E1033&gt;Ficha!$R$1,Ficha!$R$1,E1033))</f>
        <v/>
      </c>
      <c r="Q1033" s="1" t="str" cm="1">
        <f t="array" ref="Q1033">IF(IF($E1033&gt;Ficha!$R$1,"",F1033)=0,"",IF($E1033&gt;Ficha!$R$1,((_xll.ECONOMATICA(Portafolios!$B$19,"Return",$P$9,$B$1)/100)+1)*100,F1033))</f>
        <v/>
      </c>
      <c r="R1033" s="1" t="str" cm="1">
        <f t="array" ref="R1033">IF(IF($E1033&gt;Ficha!$R$1,"",G1033)=0,"",IF($E1033&gt;Ficha!$R$1,((_xll.ECONOMATICA(Portafolios!$F$19,"Return",$P$9,$B$1)/100)+1)*100,G1033))</f>
        <v/>
      </c>
      <c r="S1033" s="1" t="str" cm="1">
        <f t="array" ref="S1033">IF(IF($E1033&gt;Ficha!$R$1,"",H1033)=0,"",IF($E1033&gt;Ficha!$R$1,((_xll.ECONOMATICA(Portafolios!$J$19,"Return",$P$9,$B$1)/100)+1)*100,H1033))</f>
        <v/>
      </c>
      <c r="T1033" s="1" t="str" cm="1">
        <f t="array" ref="T1033">IF(IF($E1033&gt;Ficha!$R$1,"",I1033)=0,"",IF($E1033&gt;Ficha!$R$1,((_xll.ECONOMATICA(Estrategia!A1044,"Return",$P$9,$B$1)/100)+1)*100,I1033))</f>
        <v/>
      </c>
      <c r="U1033" s="1" t="str" cm="1">
        <f t="array" ref="U1033">IF(IF($E1033&gt;Ficha!$R$1,"",J1033)=0,"",IF($E1033&gt;Ficha!$R$1,((_xll.ECONOMATICA($U$7,"Return",$P$9,$B$1)/100)+1)*100,J1033))</f>
        <v/>
      </c>
      <c r="V1033" s="1" t="str">
        <f>IF(IF($E$9&gt;Ficha!$R$1,"",K1033)=0,"",IF($E$9&gt;Ficha!$R$1,"",K1033))</f>
        <v/>
      </c>
    </row>
    <row r="1034" spans="5:22" x14ac:dyDescent="0.3">
      <c r="E1034" s="34"/>
      <c r="L1034" s="30" t="str">
        <f t="shared" si="65"/>
        <v/>
      </c>
      <c r="M1034" s="1" t="str">
        <f t="shared" si="66"/>
        <v/>
      </c>
      <c r="N1034" s="1" t="str">
        <f t="shared" si="67"/>
        <v/>
      </c>
      <c r="O1034" s="1" t="str">
        <f t="shared" si="68"/>
        <v/>
      </c>
      <c r="P1034" s="34" t="str">
        <f>IF(IF(E1034&gt;Ficha!$R$1,"",E1034)=0,"",IF(E1034&gt;Ficha!$R$1,Ficha!$R$1,E1034))</f>
        <v/>
      </c>
      <c r="Q1034" s="1" t="str" cm="1">
        <f t="array" ref="Q1034">IF(IF($E1034&gt;Ficha!$R$1,"",F1034)=0,"",IF($E1034&gt;Ficha!$R$1,((_xll.ECONOMATICA(Portafolios!$B$19,"Return",$P$9,$B$1)/100)+1)*100,F1034))</f>
        <v/>
      </c>
      <c r="R1034" s="1" t="str" cm="1">
        <f t="array" ref="R1034">IF(IF($E1034&gt;Ficha!$R$1,"",G1034)=0,"",IF($E1034&gt;Ficha!$R$1,((_xll.ECONOMATICA(Portafolios!$F$19,"Return",$P$9,$B$1)/100)+1)*100,G1034))</f>
        <v/>
      </c>
      <c r="S1034" s="1" t="str" cm="1">
        <f t="array" ref="S1034">IF(IF($E1034&gt;Ficha!$R$1,"",H1034)=0,"",IF($E1034&gt;Ficha!$R$1,((_xll.ECONOMATICA(Portafolios!$J$19,"Return",$P$9,$B$1)/100)+1)*100,H1034))</f>
        <v/>
      </c>
      <c r="T1034" s="1" t="str" cm="1">
        <f t="array" ref="T1034">IF(IF($E1034&gt;Ficha!$R$1,"",I1034)=0,"",IF($E1034&gt;Ficha!$R$1,((_xll.ECONOMATICA(Estrategia!A1045,"Return",$P$9,$B$1)/100)+1)*100,I1034))</f>
        <v/>
      </c>
      <c r="U1034" s="1" t="str" cm="1">
        <f t="array" ref="U1034">IF(IF($E1034&gt;Ficha!$R$1,"",J1034)=0,"",IF($E1034&gt;Ficha!$R$1,((_xll.ECONOMATICA($U$7,"Return",$P$9,$B$1)/100)+1)*100,J1034))</f>
        <v/>
      </c>
      <c r="V1034" s="1" t="str">
        <f>IF(IF($E$9&gt;Ficha!$R$1,"",K1034)=0,"",IF($E$9&gt;Ficha!$R$1,"",K1034))</f>
        <v/>
      </c>
    </row>
    <row r="1035" spans="5:22" x14ac:dyDescent="0.3">
      <c r="E1035" s="34"/>
      <c r="L1035" s="30" t="str">
        <f t="shared" si="65"/>
        <v/>
      </c>
      <c r="M1035" s="1" t="str">
        <f t="shared" si="66"/>
        <v/>
      </c>
      <c r="N1035" s="1" t="str">
        <f t="shared" si="67"/>
        <v/>
      </c>
      <c r="O1035" s="1" t="str">
        <f t="shared" si="68"/>
        <v/>
      </c>
      <c r="P1035" s="34" t="str">
        <f>IF(IF(E1035&gt;Ficha!$R$1,"",E1035)=0,"",IF(E1035&gt;Ficha!$R$1,Ficha!$R$1,E1035))</f>
        <v/>
      </c>
      <c r="Q1035" s="1" t="str" cm="1">
        <f t="array" ref="Q1035">IF(IF($E1035&gt;Ficha!$R$1,"",F1035)=0,"",IF($E1035&gt;Ficha!$R$1,((_xll.ECONOMATICA(Portafolios!$B$19,"Return",$P$9,$B$1)/100)+1)*100,F1035))</f>
        <v/>
      </c>
      <c r="R1035" s="1" t="str" cm="1">
        <f t="array" ref="R1035">IF(IF($E1035&gt;Ficha!$R$1,"",G1035)=0,"",IF($E1035&gt;Ficha!$R$1,((_xll.ECONOMATICA(Portafolios!$F$19,"Return",$P$9,$B$1)/100)+1)*100,G1035))</f>
        <v/>
      </c>
      <c r="S1035" s="1" t="str" cm="1">
        <f t="array" ref="S1035">IF(IF($E1035&gt;Ficha!$R$1,"",H1035)=0,"",IF($E1035&gt;Ficha!$R$1,((_xll.ECONOMATICA(Portafolios!$J$19,"Return",$P$9,$B$1)/100)+1)*100,H1035))</f>
        <v/>
      </c>
      <c r="T1035" s="1" t="str" cm="1">
        <f t="array" ref="T1035">IF(IF($E1035&gt;Ficha!$R$1,"",I1035)=0,"",IF($E1035&gt;Ficha!$R$1,((_xll.ECONOMATICA(Estrategia!A1046,"Return",$P$9,$B$1)/100)+1)*100,I1035))</f>
        <v/>
      </c>
      <c r="U1035" s="1" t="str" cm="1">
        <f t="array" ref="U1035">IF(IF($E1035&gt;Ficha!$R$1,"",J1035)=0,"",IF($E1035&gt;Ficha!$R$1,((_xll.ECONOMATICA($U$7,"Return",$P$9,$B$1)/100)+1)*100,J1035))</f>
        <v/>
      </c>
      <c r="V1035" s="1" t="str">
        <f>IF(IF($E$9&gt;Ficha!$R$1,"",K1035)=0,"",IF($E$9&gt;Ficha!$R$1,"",K1035))</f>
        <v/>
      </c>
    </row>
    <row r="1036" spans="5:22" x14ac:dyDescent="0.3">
      <c r="E1036" s="34"/>
      <c r="L1036" s="30" t="str">
        <f t="shared" si="65"/>
        <v/>
      </c>
      <c r="M1036" s="1" t="str">
        <f t="shared" si="66"/>
        <v/>
      </c>
      <c r="N1036" s="1" t="str">
        <f t="shared" si="67"/>
        <v/>
      </c>
      <c r="O1036" s="1" t="str">
        <f t="shared" si="68"/>
        <v/>
      </c>
      <c r="P1036" s="34" t="str">
        <f>IF(IF(E1036&gt;Ficha!$R$1,"",E1036)=0,"",IF(E1036&gt;Ficha!$R$1,Ficha!$R$1,E1036))</f>
        <v/>
      </c>
      <c r="Q1036" s="1" t="str" cm="1">
        <f t="array" ref="Q1036">IF(IF($E1036&gt;Ficha!$R$1,"",F1036)=0,"",IF($E1036&gt;Ficha!$R$1,((_xll.ECONOMATICA(Portafolios!$B$19,"Return",$P$9,$B$1)/100)+1)*100,F1036))</f>
        <v/>
      </c>
      <c r="R1036" s="1" t="str" cm="1">
        <f t="array" ref="R1036">IF(IF($E1036&gt;Ficha!$R$1,"",G1036)=0,"",IF($E1036&gt;Ficha!$R$1,((_xll.ECONOMATICA(Portafolios!$F$19,"Return",$P$9,$B$1)/100)+1)*100,G1036))</f>
        <v/>
      </c>
      <c r="S1036" s="1" t="str" cm="1">
        <f t="array" ref="S1036">IF(IF($E1036&gt;Ficha!$R$1,"",H1036)=0,"",IF($E1036&gt;Ficha!$R$1,((_xll.ECONOMATICA(Portafolios!$J$19,"Return",$P$9,$B$1)/100)+1)*100,H1036))</f>
        <v/>
      </c>
      <c r="T1036" s="1" t="str" cm="1">
        <f t="array" ref="T1036">IF(IF($E1036&gt;Ficha!$R$1,"",I1036)=0,"",IF($E1036&gt;Ficha!$R$1,((_xll.ECONOMATICA(Estrategia!A1047,"Return",$P$9,$B$1)/100)+1)*100,I1036))</f>
        <v/>
      </c>
      <c r="U1036" s="1" t="str" cm="1">
        <f t="array" ref="U1036">IF(IF($E1036&gt;Ficha!$R$1,"",J1036)=0,"",IF($E1036&gt;Ficha!$R$1,((_xll.ECONOMATICA($U$7,"Return",$P$9,$B$1)/100)+1)*100,J1036))</f>
        <v/>
      </c>
      <c r="V1036" s="1" t="str">
        <f>IF(IF($E$9&gt;Ficha!$R$1,"",K1036)=0,"",IF($E$9&gt;Ficha!$R$1,"",K1036))</f>
        <v/>
      </c>
    </row>
    <row r="1037" spans="5:22" x14ac:dyDescent="0.3">
      <c r="E1037" s="34"/>
      <c r="L1037" s="30" t="str">
        <f t="shared" si="65"/>
        <v/>
      </c>
      <c r="M1037" s="1" t="str">
        <f t="shared" si="66"/>
        <v/>
      </c>
      <c r="N1037" s="1" t="str">
        <f t="shared" si="67"/>
        <v/>
      </c>
      <c r="O1037" s="1" t="str">
        <f t="shared" si="68"/>
        <v/>
      </c>
      <c r="P1037" s="34" t="str">
        <f>IF(IF(E1037&gt;Ficha!$R$1,"",E1037)=0,"",IF(E1037&gt;Ficha!$R$1,Ficha!$R$1,E1037))</f>
        <v/>
      </c>
      <c r="Q1037" s="1" t="str" cm="1">
        <f t="array" ref="Q1037">IF(IF($E1037&gt;Ficha!$R$1,"",F1037)=0,"",IF($E1037&gt;Ficha!$R$1,((_xll.ECONOMATICA(Portafolios!$B$19,"Return",$P$9,$B$1)/100)+1)*100,F1037))</f>
        <v/>
      </c>
      <c r="R1037" s="1" t="str" cm="1">
        <f t="array" ref="R1037">IF(IF($E1037&gt;Ficha!$R$1,"",G1037)=0,"",IF($E1037&gt;Ficha!$R$1,((_xll.ECONOMATICA(Portafolios!$F$19,"Return",$P$9,$B$1)/100)+1)*100,G1037))</f>
        <v/>
      </c>
      <c r="S1037" s="1" t="str" cm="1">
        <f t="array" ref="S1037">IF(IF($E1037&gt;Ficha!$R$1,"",H1037)=0,"",IF($E1037&gt;Ficha!$R$1,((_xll.ECONOMATICA(Portafolios!$J$19,"Return",$P$9,$B$1)/100)+1)*100,H1037))</f>
        <v/>
      </c>
      <c r="T1037" s="1" t="str" cm="1">
        <f t="array" ref="T1037">IF(IF($E1037&gt;Ficha!$R$1,"",I1037)=0,"",IF($E1037&gt;Ficha!$R$1,((_xll.ECONOMATICA(Estrategia!A1048,"Return",$P$9,$B$1)/100)+1)*100,I1037))</f>
        <v/>
      </c>
      <c r="U1037" s="1" t="str" cm="1">
        <f t="array" ref="U1037">IF(IF($E1037&gt;Ficha!$R$1,"",J1037)=0,"",IF($E1037&gt;Ficha!$R$1,((_xll.ECONOMATICA($U$7,"Return",$P$9,$B$1)/100)+1)*100,J1037))</f>
        <v/>
      </c>
      <c r="V1037" s="1" t="str">
        <f>IF(IF($E$9&gt;Ficha!$R$1,"",K1037)=0,"",IF($E$9&gt;Ficha!$R$1,"",K1037))</f>
        <v/>
      </c>
    </row>
    <row r="1038" spans="5:22" x14ac:dyDescent="0.3">
      <c r="E1038" s="34"/>
      <c r="L1038" s="30" t="str">
        <f t="shared" si="65"/>
        <v/>
      </c>
      <c r="M1038" s="1" t="str">
        <f t="shared" si="66"/>
        <v/>
      </c>
      <c r="N1038" s="1" t="str">
        <f t="shared" si="67"/>
        <v/>
      </c>
      <c r="O1038" s="1" t="str">
        <f t="shared" si="68"/>
        <v/>
      </c>
      <c r="P1038" s="34" t="str">
        <f>IF(IF(E1038&gt;Ficha!$R$1,"",E1038)=0,"",IF(E1038&gt;Ficha!$R$1,Ficha!$R$1,E1038))</f>
        <v/>
      </c>
      <c r="Q1038" s="1" t="str" cm="1">
        <f t="array" ref="Q1038">IF(IF($E1038&gt;Ficha!$R$1,"",F1038)=0,"",IF($E1038&gt;Ficha!$R$1,((_xll.ECONOMATICA(Portafolios!$B$19,"Return",$P$9,$B$1)/100)+1)*100,F1038))</f>
        <v/>
      </c>
      <c r="R1038" s="1" t="str" cm="1">
        <f t="array" ref="R1038">IF(IF($E1038&gt;Ficha!$R$1,"",G1038)=0,"",IF($E1038&gt;Ficha!$R$1,((_xll.ECONOMATICA(Portafolios!$F$19,"Return",$P$9,$B$1)/100)+1)*100,G1038))</f>
        <v/>
      </c>
      <c r="S1038" s="1" t="str" cm="1">
        <f t="array" ref="S1038">IF(IF($E1038&gt;Ficha!$R$1,"",H1038)=0,"",IF($E1038&gt;Ficha!$R$1,((_xll.ECONOMATICA(Portafolios!$J$19,"Return",$P$9,$B$1)/100)+1)*100,H1038))</f>
        <v/>
      </c>
      <c r="T1038" s="1" t="str" cm="1">
        <f t="array" ref="T1038">IF(IF($E1038&gt;Ficha!$R$1,"",I1038)=0,"",IF($E1038&gt;Ficha!$R$1,((_xll.ECONOMATICA(Estrategia!A1049,"Return",$P$9,$B$1)/100)+1)*100,I1038))</f>
        <v/>
      </c>
      <c r="U1038" s="1" t="str" cm="1">
        <f t="array" ref="U1038">IF(IF($E1038&gt;Ficha!$R$1,"",J1038)=0,"",IF($E1038&gt;Ficha!$R$1,((_xll.ECONOMATICA($U$7,"Return",$P$9,$B$1)/100)+1)*100,J1038))</f>
        <v/>
      </c>
      <c r="V1038" s="1" t="str">
        <f>IF(IF($E$9&gt;Ficha!$R$1,"",K1038)=0,"",IF($E$9&gt;Ficha!$R$1,"",K1038))</f>
        <v/>
      </c>
    </row>
    <row r="1039" spans="5:22" x14ac:dyDescent="0.3">
      <c r="E1039" s="34"/>
      <c r="L1039" s="30" t="str">
        <f t="shared" si="65"/>
        <v/>
      </c>
      <c r="M1039" s="1" t="str">
        <f t="shared" si="66"/>
        <v/>
      </c>
      <c r="N1039" s="1" t="str">
        <f t="shared" si="67"/>
        <v/>
      </c>
      <c r="O1039" s="1" t="str">
        <f t="shared" si="68"/>
        <v/>
      </c>
      <c r="P1039" s="34" t="str">
        <f>IF(IF(E1039&gt;Ficha!$R$1,"",E1039)=0,"",IF(E1039&gt;Ficha!$R$1,Ficha!$R$1,E1039))</f>
        <v/>
      </c>
      <c r="Q1039" s="1" t="str" cm="1">
        <f t="array" ref="Q1039">IF(IF($E1039&gt;Ficha!$R$1,"",F1039)=0,"",IF($E1039&gt;Ficha!$R$1,((_xll.ECONOMATICA(Portafolios!$B$19,"Return",$P$9,$B$1)/100)+1)*100,F1039))</f>
        <v/>
      </c>
      <c r="R1039" s="1" t="str" cm="1">
        <f t="array" ref="R1039">IF(IF($E1039&gt;Ficha!$R$1,"",G1039)=0,"",IF($E1039&gt;Ficha!$R$1,((_xll.ECONOMATICA(Portafolios!$F$19,"Return",$P$9,$B$1)/100)+1)*100,G1039))</f>
        <v/>
      </c>
      <c r="S1039" s="1" t="str" cm="1">
        <f t="array" ref="S1039">IF(IF($E1039&gt;Ficha!$R$1,"",H1039)=0,"",IF($E1039&gt;Ficha!$R$1,((_xll.ECONOMATICA(Portafolios!$J$19,"Return",$P$9,$B$1)/100)+1)*100,H1039))</f>
        <v/>
      </c>
      <c r="T1039" s="1" t="str" cm="1">
        <f t="array" ref="T1039">IF(IF($E1039&gt;Ficha!$R$1,"",I1039)=0,"",IF($E1039&gt;Ficha!$R$1,((_xll.ECONOMATICA(Estrategia!A1050,"Return",$P$9,$B$1)/100)+1)*100,I1039))</f>
        <v/>
      </c>
      <c r="U1039" s="1" t="str" cm="1">
        <f t="array" ref="U1039">IF(IF($E1039&gt;Ficha!$R$1,"",J1039)=0,"",IF($E1039&gt;Ficha!$R$1,((_xll.ECONOMATICA($U$7,"Return",$P$9,$B$1)/100)+1)*100,J1039))</f>
        <v/>
      </c>
      <c r="V1039" s="1" t="str">
        <f>IF(IF($E$9&gt;Ficha!$R$1,"",K1039)=0,"",IF($E$9&gt;Ficha!$R$1,"",K1039))</f>
        <v/>
      </c>
    </row>
    <row r="1040" spans="5:22" x14ac:dyDescent="0.3">
      <c r="E1040" s="34"/>
      <c r="L1040" s="30" t="str">
        <f t="shared" si="65"/>
        <v/>
      </c>
      <c r="M1040" s="1" t="str">
        <f t="shared" si="66"/>
        <v/>
      </c>
      <c r="N1040" s="1" t="str">
        <f t="shared" si="67"/>
        <v/>
      </c>
      <c r="O1040" s="1" t="str">
        <f t="shared" si="68"/>
        <v/>
      </c>
      <c r="P1040" s="34" t="str">
        <f>IF(IF(E1040&gt;Ficha!$R$1,"",E1040)=0,"",IF(E1040&gt;Ficha!$R$1,Ficha!$R$1,E1040))</f>
        <v/>
      </c>
      <c r="Q1040" s="1" t="str" cm="1">
        <f t="array" ref="Q1040">IF(IF($E1040&gt;Ficha!$R$1,"",F1040)=0,"",IF($E1040&gt;Ficha!$R$1,((_xll.ECONOMATICA(Portafolios!$B$19,"Return",$P$9,$B$1)/100)+1)*100,F1040))</f>
        <v/>
      </c>
      <c r="R1040" s="1" t="str" cm="1">
        <f t="array" ref="R1040">IF(IF($E1040&gt;Ficha!$R$1,"",G1040)=0,"",IF($E1040&gt;Ficha!$R$1,((_xll.ECONOMATICA(Portafolios!$F$19,"Return",$P$9,$B$1)/100)+1)*100,G1040))</f>
        <v/>
      </c>
      <c r="S1040" s="1" t="str" cm="1">
        <f t="array" ref="S1040">IF(IF($E1040&gt;Ficha!$R$1,"",H1040)=0,"",IF($E1040&gt;Ficha!$R$1,((_xll.ECONOMATICA(Portafolios!$J$19,"Return",$P$9,$B$1)/100)+1)*100,H1040))</f>
        <v/>
      </c>
      <c r="T1040" s="1" t="str" cm="1">
        <f t="array" ref="T1040">IF(IF($E1040&gt;Ficha!$R$1,"",I1040)=0,"",IF($E1040&gt;Ficha!$R$1,((_xll.ECONOMATICA(Estrategia!A1051,"Return",$P$9,$B$1)/100)+1)*100,I1040))</f>
        <v/>
      </c>
      <c r="U1040" s="1" t="str" cm="1">
        <f t="array" ref="U1040">IF(IF($E1040&gt;Ficha!$R$1,"",J1040)=0,"",IF($E1040&gt;Ficha!$R$1,((_xll.ECONOMATICA($U$7,"Return",$P$9,$B$1)/100)+1)*100,J1040))</f>
        <v/>
      </c>
      <c r="V1040" s="1" t="str">
        <f>IF(IF($E$9&gt;Ficha!$R$1,"",K1040)=0,"",IF($E$9&gt;Ficha!$R$1,"",K1040))</f>
        <v/>
      </c>
    </row>
    <row r="1041" spans="5:22" x14ac:dyDescent="0.3">
      <c r="E1041" s="34"/>
      <c r="L1041" s="30" t="str">
        <f t="shared" si="65"/>
        <v/>
      </c>
      <c r="M1041" s="1" t="str">
        <f t="shared" si="66"/>
        <v/>
      </c>
      <c r="N1041" s="1" t="str">
        <f t="shared" si="67"/>
        <v/>
      </c>
      <c r="O1041" s="1" t="str">
        <f t="shared" si="68"/>
        <v/>
      </c>
      <c r="P1041" s="34" t="str">
        <f>IF(IF(E1041&gt;Ficha!$R$1,"",E1041)=0,"",IF(E1041&gt;Ficha!$R$1,Ficha!$R$1,E1041))</f>
        <v/>
      </c>
      <c r="Q1041" s="1" t="str" cm="1">
        <f t="array" ref="Q1041">IF(IF($E1041&gt;Ficha!$R$1,"",F1041)=0,"",IF($E1041&gt;Ficha!$R$1,((_xll.ECONOMATICA(Portafolios!$B$19,"Return",$P$9,$B$1)/100)+1)*100,F1041))</f>
        <v/>
      </c>
      <c r="R1041" s="1" t="str" cm="1">
        <f t="array" ref="R1041">IF(IF($E1041&gt;Ficha!$R$1,"",G1041)=0,"",IF($E1041&gt;Ficha!$R$1,((_xll.ECONOMATICA(Portafolios!$F$19,"Return",$P$9,$B$1)/100)+1)*100,G1041))</f>
        <v/>
      </c>
      <c r="S1041" s="1" t="str" cm="1">
        <f t="array" ref="S1041">IF(IF($E1041&gt;Ficha!$R$1,"",H1041)=0,"",IF($E1041&gt;Ficha!$R$1,((_xll.ECONOMATICA(Portafolios!$J$19,"Return",$P$9,$B$1)/100)+1)*100,H1041))</f>
        <v/>
      </c>
      <c r="T1041" s="1" t="str" cm="1">
        <f t="array" ref="T1041">IF(IF($E1041&gt;Ficha!$R$1,"",I1041)=0,"",IF($E1041&gt;Ficha!$R$1,((_xll.ECONOMATICA(Estrategia!A1052,"Return",$P$9,$B$1)/100)+1)*100,I1041))</f>
        <v/>
      </c>
      <c r="U1041" s="1" t="str" cm="1">
        <f t="array" ref="U1041">IF(IF($E1041&gt;Ficha!$R$1,"",J1041)=0,"",IF($E1041&gt;Ficha!$R$1,((_xll.ECONOMATICA($U$7,"Return",$P$9,$B$1)/100)+1)*100,J1041))</f>
        <v/>
      </c>
      <c r="V1041" s="1" t="str">
        <f>IF(IF($E$9&gt;Ficha!$R$1,"",K1041)=0,"",IF($E$9&gt;Ficha!$R$1,"",K1041))</f>
        <v/>
      </c>
    </row>
    <row r="1042" spans="5:22" x14ac:dyDescent="0.3">
      <c r="E1042" s="34"/>
      <c r="L1042" s="30" t="str">
        <f t="shared" si="65"/>
        <v/>
      </c>
      <c r="M1042" s="1" t="str">
        <f t="shared" si="66"/>
        <v/>
      </c>
      <c r="N1042" s="1" t="str">
        <f t="shared" si="67"/>
        <v/>
      </c>
      <c r="O1042" s="1" t="str">
        <f t="shared" si="68"/>
        <v/>
      </c>
      <c r="P1042" s="34" t="str">
        <f>IF(IF(E1042&gt;Ficha!$R$1,"",E1042)=0,"",IF(E1042&gt;Ficha!$R$1,Ficha!$R$1,E1042))</f>
        <v/>
      </c>
      <c r="Q1042" s="1" t="str" cm="1">
        <f t="array" ref="Q1042">IF(IF($E1042&gt;Ficha!$R$1,"",F1042)=0,"",IF($E1042&gt;Ficha!$R$1,((_xll.ECONOMATICA(Portafolios!$B$19,"Return",$P$9,$B$1)/100)+1)*100,F1042))</f>
        <v/>
      </c>
      <c r="R1042" s="1" t="str" cm="1">
        <f t="array" ref="R1042">IF(IF($E1042&gt;Ficha!$R$1,"",G1042)=0,"",IF($E1042&gt;Ficha!$R$1,((_xll.ECONOMATICA(Portafolios!$F$19,"Return",$P$9,$B$1)/100)+1)*100,G1042))</f>
        <v/>
      </c>
      <c r="S1042" s="1" t="str" cm="1">
        <f t="array" ref="S1042">IF(IF($E1042&gt;Ficha!$R$1,"",H1042)=0,"",IF($E1042&gt;Ficha!$R$1,((_xll.ECONOMATICA(Portafolios!$J$19,"Return",$P$9,$B$1)/100)+1)*100,H1042))</f>
        <v/>
      </c>
      <c r="T1042" s="1" t="str" cm="1">
        <f t="array" ref="T1042">IF(IF($E1042&gt;Ficha!$R$1,"",I1042)=0,"",IF($E1042&gt;Ficha!$R$1,((_xll.ECONOMATICA(Estrategia!A1053,"Return",$P$9,$B$1)/100)+1)*100,I1042))</f>
        <v/>
      </c>
      <c r="U1042" s="1" t="str" cm="1">
        <f t="array" ref="U1042">IF(IF($E1042&gt;Ficha!$R$1,"",J1042)=0,"",IF($E1042&gt;Ficha!$R$1,((_xll.ECONOMATICA($U$7,"Return",$P$9,$B$1)/100)+1)*100,J1042))</f>
        <v/>
      </c>
      <c r="V1042" s="1" t="str">
        <f>IF(IF($E$9&gt;Ficha!$R$1,"",K1042)=0,"",IF($E$9&gt;Ficha!$R$1,"",K1042))</f>
        <v/>
      </c>
    </row>
    <row r="1043" spans="5:22" x14ac:dyDescent="0.3">
      <c r="E1043" s="34"/>
      <c r="L1043" s="30" t="str">
        <f t="shared" si="65"/>
        <v/>
      </c>
      <c r="M1043" s="1" t="str">
        <f t="shared" si="66"/>
        <v/>
      </c>
      <c r="N1043" s="1" t="str">
        <f t="shared" si="67"/>
        <v/>
      </c>
      <c r="O1043" s="1" t="str">
        <f t="shared" si="68"/>
        <v/>
      </c>
      <c r="P1043" s="34" t="str">
        <f>IF(IF(E1043&gt;Ficha!$R$1,"",E1043)=0,"",IF(E1043&gt;Ficha!$R$1,Ficha!$R$1,E1043))</f>
        <v/>
      </c>
      <c r="Q1043" s="1" t="str" cm="1">
        <f t="array" ref="Q1043">IF(IF($E1043&gt;Ficha!$R$1,"",F1043)=0,"",IF($E1043&gt;Ficha!$R$1,((_xll.ECONOMATICA(Portafolios!$B$19,"Return",$P$9,$B$1)/100)+1)*100,F1043))</f>
        <v/>
      </c>
      <c r="R1043" s="1" t="str" cm="1">
        <f t="array" ref="R1043">IF(IF($E1043&gt;Ficha!$R$1,"",G1043)=0,"",IF($E1043&gt;Ficha!$R$1,((_xll.ECONOMATICA(Portafolios!$F$19,"Return",$P$9,$B$1)/100)+1)*100,G1043))</f>
        <v/>
      </c>
      <c r="S1043" s="1" t="str" cm="1">
        <f t="array" ref="S1043">IF(IF($E1043&gt;Ficha!$R$1,"",H1043)=0,"",IF($E1043&gt;Ficha!$R$1,((_xll.ECONOMATICA(Portafolios!$J$19,"Return",$P$9,$B$1)/100)+1)*100,H1043))</f>
        <v/>
      </c>
      <c r="T1043" s="1" t="str" cm="1">
        <f t="array" ref="T1043">IF(IF($E1043&gt;Ficha!$R$1,"",I1043)=0,"",IF($E1043&gt;Ficha!$R$1,((_xll.ECONOMATICA(Estrategia!A1054,"Return",$P$9,$B$1)/100)+1)*100,I1043))</f>
        <v/>
      </c>
      <c r="U1043" s="1" t="str" cm="1">
        <f t="array" ref="U1043">IF(IF($E1043&gt;Ficha!$R$1,"",J1043)=0,"",IF($E1043&gt;Ficha!$R$1,((_xll.ECONOMATICA($U$7,"Return",$P$9,$B$1)/100)+1)*100,J1043))</f>
        <v/>
      </c>
      <c r="V1043" s="1" t="str">
        <f>IF(IF($E$9&gt;Ficha!$R$1,"",K1043)=0,"",IF($E$9&gt;Ficha!$R$1,"",K1043))</f>
        <v/>
      </c>
    </row>
    <row r="1044" spans="5:22" x14ac:dyDescent="0.3">
      <c r="E1044" s="34"/>
      <c r="L1044" s="30" t="str">
        <f t="shared" si="65"/>
        <v/>
      </c>
      <c r="M1044" s="1" t="str">
        <f t="shared" si="66"/>
        <v/>
      </c>
      <c r="N1044" s="1" t="str">
        <f t="shared" si="67"/>
        <v/>
      </c>
      <c r="O1044" s="1" t="str">
        <f t="shared" si="68"/>
        <v/>
      </c>
      <c r="P1044" s="34" t="str">
        <f>IF(IF(E1044&gt;Ficha!$R$1,"",E1044)=0,"",IF(E1044&gt;Ficha!$R$1,Ficha!$R$1,E1044))</f>
        <v/>
      </c>
      <c r="Q1044" s="1" t="str" cm="1">
        <f t="array" ref="Q1044">IF(IF($E1044&gt;Ficha!$R$1,"",F1044)=0,"",IF($E1044&gt;Ficha!$R$1,((_xll.ECONOMATICA(Portafolios!$B$19,"Return",$P$9,$B$1)/100)+1)*100,F1044))</f>
        <v/>
      </c>
      <c r="R1044" s="1" t="str" cm="1">
        <f t="array" ref="R1044">IF(IF($E1044&gt;Ficha!$R$1,"",G1044)=0,"",IF($E1044&gt;Ficha!$R$1,((_xll.ECONOMATICA(Portafolios!$F$19,"Return",$P$9,$B$1)/100)+1)*100,G1044))</f>
        <v/>
      </c>
      <c r="S1044" s="1" t="str" cm="1">
        <f t="array" ref="S1044">IF(IF($E1044&gt;Ficha!$R$1,"",H1044)=0,"",IF($E1044&gt;Ficha!$R$1,((_xll.ECONOMATICA(Portafolios!$J$19,"Return",$P$9,$B$1)/100)+1)*100,H1044))</f>
        <v/>
      </c>
      <c r="T1044" s="1" t="str" cm="1">
        <f t="array" ref="T1044">IF(IF($E1044&gt;Ficha!$R$1,"",I1044)=0,"",IF($E1044&gt;Ficha!$R$1,((_xll.ECONOMATICA(Estrategia!A1055,"Return",$P$9,$B$1)/100)+1)*100,I1044))</f>
        <v/>
      </c>
      <c r="U1044" s="1" t="str" cm="1">
        <f t="array" ref="U1044">IF(IF($E1044&gt;Ficha!$R$1,"",J1044)=0,"",IF($E1044&gt;Ficha!$R$1,((_xll.ECONOMATICA($U$7,"Return",$P$9,$B$1)/100)+1)*100,J1044))</f>
        <v/>
      </c>
      <c r="V1044" s="1" t="str">
        <f>IF(IF($E$9&gt;Ficha!$R$1,"",K1044)=0,"",IF($E$9&gt;Ficha!$R$1,"",K1044))</f>
        <v/>
      </c>
    </row>
    <row r="1045" spans="5:22" x14ac:dyDescent="0.3">
      <c r="E1045" s="34"/>
      <c r="L1045" s="30" t="str">
        <f t="shared" si="65"/>
        <v/>
      </c>
      <c r="M1045" s="1" t="str">
        <f t="shared" si="66"/>
        <v/>
      </c>
      <c r="N1045" s="1" t="str">
        <f t="shared" si="67"/>
        <v/>
      </c>
      <c r="O1045" s="1" t="str">
        <f t="shared" si="68"/>
        <v/>
      </c>
      <c r="P1045" s="34" t="str">
        <f>IF(IF(E1045&gt;Ficha!$R$1,"",E1045)=0,"",IF(E1045&gt;Ficha!$R$1,Ficha!$R$1,E1045))</f>
        <v/>
      </c>
      <c r="Q1045" s="1" t="str" cm="1">
        <f t="array" ref="Q1045">IF(IF($E1045&gt;Ficha!$R$1,"",F1045)=0,"",IF($E1045&gt;Ficha!$R$1,((_xll.ECONOMATICA(Portafolios!$B$19,"Return",$P$9,$B$1)/100)+1)*100,F1045))</f>
        <v/>
      </c>
      <c r="R1045" s="1" t="str" cm="1">
        <f t="array" ref="R1045">IF(IF($E1045&gt;Ficha!$R$1,"",G1045)=0,"",IF($E1045&gt;Ficha!$R$1,((_xll.ECONOMATICA(Portafolios!$F$19,"Return",$P$9,$B$1)/100)+1)*100,G1045))</f>
        <v/>
      </c>
      <c r="S1045" s="1" t="str" cm="1">
        <f t="array" ref="S1045">IF(IF($E1045&gt;Ficha!$R$1,"",H1045)=0,"",IF($E1045&gt;Ficha!$R$1,((_xll.ECONOMATICA(Portafolios!$J$19,"Return",$P$9,$B$1)/100)+1)*100,H1045))</f>
        <v/>
      </c>
      <c r="T1045" s="1" t="str" cm="1">
        <f t="array" ref="T1045">IF(IF($E1045&gt;Ficha!$R$1,"",I1045)=0,"",IF($E1045&gt;Ficha!$R$1,((_xll.ECONOMATICA(Estrategia!A1056,"Return",$P$9,$B$1)/100)+1)*100,I1045))</f>
        <v/>
      </c>
      <c r="U1045" s="1" t="str" cm="1">
        <f t="array" ref="U1045">IF(IF($E1045&gt;Ficha!$R$1,"",J1045)=0,"",IF($E1045&gt;Ficha!$R$1,((_xll.ECONOMATICA($U$7,"Return",$P$9,$B$1)/100)+1)*100,J1045))</f>
        <v/>
      </c>
      <c r="V1045" s="1" t="str">
        <f>IF(IF($E$9&gt;Ficha!$R$1,"",K1045)=0,"",IF($E$9&gt;Ficha!$R$1,"",K1045))</f>
        <v/>
      </c>
    </row>
    <row r="1046" spans="5:22" x14ac:dyDescent="0.3">
      <c r="E1046" s="34"/>
      <c r="L1046" s="30" t="str">
        <f t="shared" ref="L1046:L1109" si="69">IF(E1046="","",E1046)</f>
        <v/>
      </c>
      <c r="M1046" s="1" t="str">
        <f t="shared" ref="M1046:M1109" si="70">IF(F1046="","",M1045*(F1046/F1045)+$N$7)</f>
        <v/>
      </c>
      <c r="N1046" s="1" t="str">
        <f t="shared" ref="N1046:N1109" si="71">IF(G1046="","",N1045*(G1046/G1045)+$N$7)</f>
        <v/>
      </c>
      <c r="O1046" s="1" t="str">
        <f t="shared" ref="O1046:O1109" si="72">IF(H1046="","",O1045*(H1046/H1045)+$N$7)</f>
        <v/>
      </c>
      <c r="P1046" s="34" t="str">
        <f>IF(IF(E1046&gt;Ficha!$R$1,"",E1046)=0,"",IF(E1046&gt;Ficha!$R$1,Ficha!$R$1,E1046))</f>
        <v/>
      </c>
      <c r="Q1046" s="1" t="str" cm="1">
        <f t="array" ref="Q1046">IF(IF($E1046&gt;Ficha!$R$1,"",F1046)=0,"",IF($E1046&gt;Ficha!$R$1,((_xll.ECONOMATICA(Portafolios!$B$19,"Return",$P$9,$B$1)/100)+1)*100,F1046))</f>
        <v/>
      </c>
      <c r="R1046" s="1" t="str" cm="1">
        <f t="array" ref="R1046">IF(IF($E1046&gt;Ficha!$R$1,"",G1046)=0,"",IF($E1046&gt;Ficha!$R$1,((_xll.ECONOMATICA(Portafolios!$F$19,"Return",$P$9,$B$1)/100)+1)*100,G1046))</f>
        <v/>
      </c>
      <c r="S1046" s="1" t="str" cm="1">
        <f t="array" ref="S1046">IF(IF($E1046&gt;Ficha!$R$1,"",H1046)=0,"",IF($E1046&gt;Ficha!$R$1,((_xll.ECONOMATICA(Portafolios!$J$19,"Return",$P$9,$B$1)/100)+1)*100,H1046))</f>
        <v/>
      </c>
      <c r="T1046" s="1" t="str" cm="1">
        <f t="array" ref="T1046">IF(IF($E1046&gt;Ficha!$R$1,"",I1046)=0,"",IF($E1046&gt;Ficha!$R$1,((_xll.ECONOMATICA(Estrategia!A1057,"Return",$P$9,$B$1)/100)+1)*100,I1046))</f>
        <v/>
      </c>
      <c r="U1046" s="1" t="str" cm="1">
        <f t="array" ref="U1046">IF(IF($E1046&gt;Ficha!$R$1,"",J1046)=0,"",IF($E1046&gt;Ficha!$R$1,((_xll.ECONOMATICA($U$7,"Return",$P$9,$B$1)/100)+1)*100,J1046))</f>
        <v/>
      </c>
      <c r="V1046" s="1" t="str">
        <f>IF(IF($E$9&gt;Ficha!$R$1,"",K1046)=0,"",IF($E$9&gt;Ficha!$R$1,"",K1046))</f>
        <v/>
      </c>
    </row>
    <row r="1047" spans="5:22" x14ac:dyDescent="0.3">
      <c r="E1047" s="34"/>
      <c r="L1047" s="30" t="str">
        <f t="shared" si="69"/>
        <v/>
      </c>
      <c r="M1047" s="1" t="str">
        <f t="shared" si="70"/>
        <v/>
      </c>
      <c r="N1047" s="1" t="str">
        <f t="shared" si="71"/>
        <v/>
      </c>
      <c r="O1047" s="1" t="str">
        <f t="shared" si="72"/>
        <v/>
      </c>
      <c r="P1047" s="34" t="str">
        <f>IF(IF(E1047&gt;Ficha!$R$1,"",E1047)=0,"",IF(E1047&gt;Ficha!$R$1,Ficha!$R$1,E1047))</f>
        <v/>
      </c>
      <c r="Q1047" s="1" t="str" cm="1">
        <f t="array" ref="Q1047">IF(IF($E1047&gt;Ficha!$R$1,"",F1047)=0,"",IF($E1047&gt;Ficha!$R$1,((_xll.ECONOMATICA(Portafolios!$B$19,"Return",$P$9,$B$1)/100)+1)*100,F1047))</f>
        <v/>
      </c>
      <c r="R1047" s="1" t="str" cm="1">
        <f t="array" ref="R1047">IF(IF($E1047&gt;Ficha!$R$1,"",G1047)=0,"",IF($E1047&gt;Ficha!$R$1,((_xll.ECONOMATICA(Portafolios!$F$19,"Return",$P$9,$B$1)/100)+1)*100,G1047))</f>
        <v/>
      </c>
      <c r="S1047" s="1" t="str" cm="1">
        <f t="array" ref="S1047">IF(IF($E1047&gt;Ficha!$R$1,"",H1047)=0,"",IF($E1047&gt;Ficha!$R$1,((_xll.ECONOMATICA(Portafolios!$J$19,"Return",$P$9,$B$1)/100)+1)*100,H1047))</f>
        <v/>
      </c>
      <c r="T1047" s="1" t="str" cm="1">
        <f t="array" ref="T1047">IF(IF($E1047&gt;Ficha!$R$1,"",I1047)=0,"",IF($E1047&gt;Ficha!$R$1,((_xll.ECONOMATICA(Estrategia!A1058,"Return",$P$9,$B$1)/100)+1)*100,I1047))</f>
        <v/>
      </c>
      <c r="U1047" s="1" t="str" cm="1">
        <f t="array" ref="U1047">IF(IF($E1047&gt;Ficha!$R$1,"",J1047)=0,"",IF($E1047&gt;Ficha!$R$1,((_xll.ECONOMATICA($U$7,"Return",$P$9,$B$1)/100)+1)*100,J1047))</f>
        <v/>
      </c>
      <c r="V1047" s="1" t="str">
        <f>IF(IF($E$9&gt;Ficha!$R$1,"",K1047)=0,"",IF($E$9&gt;Ficha!$R$1,"",K1047))</f>
        <v/>
      </c>
    </row>
    <row r="1048" spans="5:22" x14ac:dyDescent="0.3">
      <c r="E1048" s="34"/>
      <c r="L1048" s="30" t="str">
        <f t="shared" si="69"/>
        <v/>
      </c>
      <c r="M1048" s="1" t="str">
        <f t="shared" si="70"/>
        <v/>
      </c>
      <c r="N1048" s="1" t="str">
        <f t="shared" si="71"/>
        <v/>
      </c>
      <c r="O1048" s="1" t="str">
        <f t="shared" si="72"/>
        <v/>
      </c>
      <c r="P1048" s="34" t="str">
        <f>IF(IF(E1048&gt;Ficha!$R$1,"",E1048)=0,"",IF(E1048&gt;Ficha!$R$1,Ficha!$R$1,E1048))</f>
        <v/>
      </c>
      <c r="Q1048" s="1" t="str" cm="1">
        <f t="array" ref="Q1048">IF(IF($E1048&gt;Ficha!$R$1,"",F1048)=0,"",IF($E1048&gt;Ficha!$R$1,((_xll.ECONOMATICA(Portafolios!$B$19,"Return",$P$9,$B$1)/100)+1)*100,F1048))</f>
        <v/>
      </c>
      <c r="R1048" s="1" t="str" cm="1">
        <f t="array" ref="R1048">IF(IF($E1048&gt;Ficha!$R$1,"",G1048)=0,"",IF($E1048&gt;Ficha!$R$1,((_xll.ECONOMATICA(Portafolios!$F$19,"Return",$P$9,$B$1)/100)+1)*100,G1048))</f>
        <v/>
      </c>
      <c r="S1048" s="1" t="str" cm="1">
        <f t="array" ref="S1048">IF(IF($E1048&gt;Ficha!$R$1,"",H1048)=0,"",IF($E1048&gt;Ficha!$R$1,((_xll.ECONOMATICA(Portafolios!$J$19,"Return",$P$9,$B$1)/100)+1)*100,H1048))</f>
        <v/>
      </c>
      <c r="T1048" s="1" t="str" cm="1">
        <f t="array" ref="T1048">IF(IF($E1048&gt;Ficha!$R$1,"",I1048)=0,"",IF($E1048&gt;Ficha!$R$1,((_xll.ECONOMATICA(Estrategia!A1059,"Return",$P$9,$B$1)/100)+1)*100,I1048))</f>
        <v/>
      </c>
      <c r="U1048" s="1" t="str" cm="1">
        <f t="array" ref="U1048">IF(IF($E1048&gt;Ficha!$R$1,"",J1048)=0,"",IF($E1048&gt;Ficha!$R$1,((_xll.ECONOMATICA($U$7,"Return",$P$9,$B$1)/100)+1)*100,J1048))</f>
        <v/>
      </c>
      <c r="V1048" s="1" t="str">
        <f>IF(IF($E$9&gt;Ficha!$R$1,"",K1048)=0,"",IF($E$9&gt;Ficha!$R$1,"",K1048))</f>
        <v/>
      </c>
    </row>
    <row r="1049" spans="5:22" x14ac:dyDescent="0.3">
      <c r="E1049" s="34"/>
      <c r="L1049" s="30" t="str">
        <f t="shared" si="69"/>
        <v/>
      </c>
      <c r="M1049" s="1" t="str">
        <f t="shared" si="70"/>
        <v/>
      </c>
      <c r="N1049" s="1" t="str">
        <f t="shared" si="71"/>
        <v/>
      </c>
      <c r="O1049" s="1" t="str">
        <f t="shared" si="72"/>
        <v/>
      </c>
      <c r="P1049" s="34" t="str">
        <f>IF(IF(E1049&gt;Ficha!$R$1,"",E1049)=0,"",IF(E1049&gt;Ficha!$R$1,Ficha!$R$1,E1049))</f>
        <v/>
      </c>
      <c r="Q1049" s="1" t="str" cm="1">
        <f t="array" ref="Q1049">IF(IF($E1049&gt;Ficha!$R$1,"",F1049)=0,"",IF($E1049&gt;Ficha!$R$1,((_xll.ECONOMATICA(Portafolios!$B$19,"Return",$P$9,$B$1)/100)+1)*100,F1049))</f>
        <v/>
      </c>
      <c r="R1049" s="1" t="str" cm="1">
        <f t="array" ref="R1049">IF(IF($E1049&gt;Ficha!$R$1,"",G1049)=0,"",IF($E1049&gt;Ficha!$R$1,((_xll.ECONOMATICA(Portafolios!$F$19,"Return",$P$9,$B$1)/100)+1)*100,G1049))</f>
        <v/>
      </c>
      <c r="S1049" s="1" t="str" cm="1">
        <f t="array" ref="S1049">IF(IF($E1049&gt;Ficha!$R$1,"",H1049)=0,"",IF($E1049&gt;Ficha!$R$1,((_xll.ECONOMATICA(Portafolios!$J$19,"Return",$P$9,$B$1)/100)+1)*100,H1049))</f>
        <v/>
      </c>
      <c r="T1049" s="1" t="str" cm="1">
        <f t="array" ref="T1049">IF(IF($E1049&gt;Ficha!$R$1,"",I1049)=0,"",IF($E1049&gt;Ficha!$R$1,((_xll.ECONOMATICA(Estrategia!A1060,"Return",$P$9,$B$1)/100)+1)*100,I1049))</f>
        <v/>
      </c>
      <c r="U1049" s="1" t="str" cm="1">
        <f t="array" ref="U1049">IF(IF($E1049&gt;Ficha!$R$1,"",J1049)=0,"",IF($E1049&gt;Ficha!$R$1,((_xll.ECONOMATICA($U$7,"Return",$P$9,$B$1)/100)+1)*100,J1049))</f>
        <v/>
      </c>
      <c r="V1049" s="1" t="str">
        <f>IF(IF($E$9&gt;Ficha!$R$1,"",K1049)=0,"",IF($E$9&gt;Ficha!$R$1,"",K1049))</f>
        <v/>
      </c>
    </row>
    <row r="1050" spans="5:22" x14ac:dyDescent="0.3">
      <c r="E1050" s="34"/>
      <c r="L1050" s="30" t="str">
        <f t="shared" si="69"/>
        <v/>
      </c>
      <c r="M1050" s="1" t="str">
        <f t="shared" si="70"/>
        <v/>
      </c>
      <c r="N1050" s="1" t="str">
        <f t="shared" si="71"/>
        <v/>
      </c>
      <c r="O1050" s="1" t="str">
        <f t="shared" si="72"/>
        <v/>
      </c>
      <c r="P1050" s="34" t="str">
        <f>IF(IF(E1050&gt;Ficha!$R$1,"",E1050)=0,"",IF(E1050&gt;Ficha!$R$1,Ficha!$R$1,E1050))</f>
        <v/>
      </c>
      <c r="Q1050" s="1" t="str" cm="1">
        <f t="array" ref="Q1050">IF(IF($E1050&gt;Ficha!$R$1,"",F1050)=0,"",IF($E1050&gt;Ficha!$R$1,((_xll.ECONOMATICA(Portafolios!$B$19,"Return",$P$9,$B$1)/100)+1)*100,F1050))</f>
        <v/>
      </c>
      <c r="R1050" s="1" t="str" cm="1">
        <f t="array" ref="R1050">IF(IF($E1050&gt;Ficha!$R$1,"",G1050)=0,"",IF($E1050&gt;Ficha!$R$1,((_xll.ECONOMATICA(Portafolios!$F$19,"Return",$P$9,$B$1)/100)+1)*100,G1050))</f>
        <v/>
      </c>
      <c r="S1050" s="1" t="str" cm="1">
        <f t="array" ref="S1050">IF(IF($E1050&gt;Ficha!$R$1,"",H1050)=0,"",IF($E1050&gt;Ficha!$R$1,((_xll.ECONOMATICA(Portafolios!$J$19,"Return",$P$9,$B$1)/100)+1)*100,H1050))</f>
        <v/>
      </c>
      <c r="T1050" s="1" t="str" cm="1">
        <f t="array" ref="T1050">IF(IF($E1050&gt;Ficha!$R$1,"",I1050)=0,"",IF($E1050&gt;Ficha!$R$1,((_xll.ECONOMATICA(Estrategia!A1061,"Return",$P$9,$B$1)/100)+1)*100,I1050))</f>
        <v/>
      </c>
      <c r="U1050" s="1" t="str" cm="1">
        <f t="array" ref="U1050">IF(IF($E1050&gt;Ficha!$R$1,"",J1050)=0,"",IF($E1050&gt;Ficha!$R$1,((_xll.ECONOMATICA($U$7,"Return",$P$9,$B$1)/100)+1)*100,J1050))</f>
        <v/>
      </c>
      <c r="V1050" s="1" t="str">
        <f>IF(IF($E$9&gt;Ficha!$R$1,"",K1050)=0,"",IF($E$9&gt;Ficha!$R$1,"",K1050))</f>
        <v/>
      </c>
    </row>
    <row r="1051" spans="5:22" x14ac:dyDescent="0.3">
      <c r="E1051" s="34"/>
      <c r="L1051" s="30" t="str">
        <f t="shared" si="69"/>
        <v/>
      </c>
      <c r="M1051" s="1" t="str">
        <f t="shared" si="70"/>
        <v/>
      </c>
      <c r="N1051" s="1" t="str">
        <f t="shared" si="71"/>
        <v/>
      </c>
      <c r="O1051" s="1" t="str">
        <f t="shared" si="72"/>
        <v/>
      </c>
      <c r="P1051" s="34" t="str">
        <f>IF(IF(E1051&gt;Ficha!$R$1,"",E1051)=0,"",IF(E1051&gt;Ficha!$R$1,Ficha!$R$1,E1051))</f>
        <v/>
      </c>
      <c r="Q1051" s="1" t="str" cm="1">
        <f t="array" ref="Q1051">IF(IF($E1051&gt;Ficha!$R$1,"",F1051)=0,"",IF($E1051&gt;Ficha!$R$1,((_xll.ECONOMATICA(Portafolios!$B$19,"Return",$P$9,$B$1)/100)+1)*100,F1051))</f>
        <v/>
      </c>
      <c r="R1051" s="1" t="str" cm="1">
        <f t="array" ref="R1051">IF(IF($E1051&gt;Ficha!$R$1,"",G1051)=0,"",IF($E1051&gt;Ficha!$R$1,((_xll.ECONOMATICA(Portafolios!$F$19,"Return",$P$9,$B$1)/100)+1)*100,G1051))</f>
        <v/>
      </c>
      <c r="S1051" s="1" t="str" cm="1">
        <f t="array" ref="S1051">IF(IF($E1051&gt;Ficha!$R$1,"",H1051)=0,"",IF($E1051&gt;Ficha!$R$1,((_xll.ECONOMATICA(Portafolios!$J$19,"Return",$P$9,$B$1)/100)+1)*100,H1051))</f>
        <v/>
      </c>
      <c r="T1051" s="1" t="str" cm="1">
        <f t="array" ref="T1051">IF(IF($E1051&gt;Ficha!$R$1,"",I1051)=0,"",IF($E1051&gt;Ficha!$R$1,((_xll.ECONOMATICA(Estrategia!A1062,"Return",$P$9,$B$1)/100)+1)*100,I1051))</f>
        <v/>
      </c>
      <c r="U1051" s="1" t="str" cm="1">
        <f t="array" ref="U1051">IF(IF($E1051&gt;Ficha!$R$1,"",J1051)=0,"",IF($E1051&gt;Ficha!$R$1,((_xll.ECONOMATICA($U$7,"Return",$P$9,$B$1)/100)+1)*100,J1051))</f>
        <v/>
      </c>
      <c r="V1051" s="1" t="str">
        <f>IF(IF($E$9&gt;Ficha!$R$1,"",K1051)=0,"",IF($E$9&gt;Ficha!$R$1,"",K1051))</f>
        <v/>
      </c>
    </row>
    <row r="1052" spans="5:22" x14ac:dyDescent="0.3">
      <c r="E1052" s="34"/>
      <c r="L1052" s="30" t="str">
        <f t="shared" si="69"/>
        <v/>
      </c>
      <c r="M1052" s="1" t="str">
        <f t="shared" si="70"/>
        <v/>
      </c>
      <c r="N1052" s="1" t="str">
        <f t="shared" si="71"/>
        <v/>
      </c>
      <c r="O1052" s="1" t="str">
        <f t="shared" si="72"/>
        <v/>
      </c>
      <c r="P1052" s="34" t="str">
        <f>IF(IF(E1052&gt;Ficha!$R$1,"",E1052)=0,"",IF(E1052&gt;Ficha!$R$1,Ficha!$R$1,E1052))</f>
        <v/>
      </c>
      <c r="Q1052" s="1" t="str" cm="1">
        <f t="array" ref="Q1052">IF(IF($E1052&gt;Ficha!$R$1,"",F1052)=0,"",IF($E1052&gt;Ficha!$R$1,((_xll.ECONOMATICA(Portafolios!$B$19,"Return",$P$9,$B$1)/100)+1)*100,F1052))</f>
        <v/>
      </c>
      <c r="R1052" s="1" t="str" cm="1">
        <f t="array" ref="R1052">IF(IF($E1052&gt;Ficha!$R$1,"",G1052)=0,"",IF($E1052&gt;Ficha!$R$1,((_xll.ECONOMATICA(Portafolios!$F$19,"Return",$P$9,$B$1)/100)+1)*100,G1052))</f>
        <v/>
      </c>
      <c r="S1052" s="1" t="str" cm="1">
        <f t="array" ref="S1052">IF(IF($E1052&gt;Ficha!$R$1,"",H1052)=0,"",IF($E1052&gt;Ficha!$R$1,((_xll.ECONOMATICA(Portafolios!$J$19,"Return",$P$9,$B$1)/100)+1)*100,H1052))</f>
        <v/>
      </c>
      <c r="T1052" s="1" t="str" cm="1">
        <f t="array" ref="T1052">IF(IF($E1052&gt;Ficha!$R$1,"",I1052)=0,"",IF($E1052&gt;Ficha!$R$1,((_xll.ECONOMATICA(Estrategia!A1063,"Return",$P$9,$B$1)/100)+1)*100,I1052))</f>
        <v/>
      </c>
      <c r="U1052" s="1" t="str" cm="1">
        <f t="array" ref="U1052">IF(IF($E1052&gt;Ficha!$R$1,"",J1052)=0,"",IF($E1052&gt;Ficha!$R$1,((_xll.ECONOMATICA($U$7,"Return",$P$9,$B$1)/100)+1)*100,J1052))</f>
        <v/>
      </c>
      <c r="V1052" s="1" t="str">
        <f>IF(IF($E$9&gt;Ficha!$R$1,"",K1052)=0,"",IF($E$9&gt;Ficha!$R$1,"",K1052))</f>
        <v/>
      </c>
    </row>
    <row r="1053" spans="5:22" x14ac:dyDescent="0.3">
      <c r="E1053" s="34"/>
      <c r="L1053" s="30" t="str">
        <f t="shared" si="69"/>
        <v/>
      </c>
      <c r="M1053" s="1" t="str">
        <f t="shared" si="70"/>
        <v/>
      </c>
      <c r="N1053" s="1" t="str">
        <f t="shared" si="71"/>
        <v/>
      </c>
      <c r="O1053" s="1" t="str">
        <f t="shared" si="72"/>
        <v/>
      </c>
      <c r="P1053" s="34" t="str">
        <f>IF(IF(E1053&gt;Ficha!$R$1,"",E1053)=0,"",IF(E1053&gt;Ficha!$R$1,Ficha!$R$1,E1053))</f>
        <v/>
      </c>
      <c r="Q1053" s="1" t="str" cm="1">
        <f t="array" ref="Q1053">IF(IF($E1053&gt;Ficha!$R$1,"",F1053)=0,"",IF($E1053&gt;Ficha!$R$1,((_xll.ECONOMATICA(Portafolios!$B$19,"Return",$P$9,$B$1)/100)+1)*100,F1053))</f>
        <v/>
      </c>
      <c r="R1053" s="1" t="str" cm="1">
        <f t="array" ref="R1053">IF(IF($E1053&gt;Ficha!$R$1,"",G1053)=0,"",IF($E1053&gt;Ficha!$R$1,((_xll.ECONOMATICA(Portafolios!$F$19,"Return",$P$9,$B$1)/100)+1)*100,G1053))</f>
        <v/>
      </c>
      <c r="S1053" s="1" t="str" cm="1">
        <f t="array" ref="S1053">IF(IF($E1053&gt;Ficha!$R$1,"",H1053)=0,"",IF($E1053&gt;Ficha!$R$1,((_xll.ECONOMATICA(Portafolios!$J$19,"Return",$P$9,$B$1)/100)+1)*100,H1053))</f>
        <v/>
      </c>
      <c r="T1053" s="1" t="str" cm="1">
        <f t="array" ref="T1053">IF(IF($E1053&gt;Ficha!$R$1,"",I1053)=0,"",IF($E1053&gt;Ficha!$R$1,((_xll.ECONOMATICA(Estrategia!A1064,"Return",$P$9,$B$1)/100)+1)*100,I1053))</f>
        <v/>
      </c>
      <c r="U1053" s="1" t="str" cm="1">
        <f t="array" ref="U1053">IF(IF($E1053&gt;Ficha!$R$1,"",J1053)=0,"",IF($E1053&gt;Ficha!$R$1,((_xll.ECONOMATICA($U$7,"Return",$P$9,$B$1)/100)+1)*100,J1053))</f>
        <v/>
      </c>
      <c r="V1053" s="1" t="str">
        <f>IF(IF($E$9&gt;Ficha!$R$1,"",K1053)=0,"",IF($E$9&gt;Ficha!$R$1,"",K1053))</f>
        <v/>
      </c>
    </row>
    <row r="1054" spans="5:22" x14ac:dyDescent="0.3">
      <c r="E1054" s="34"/>
      <c r="L1054" s="30" t="str">
        <f t="shared" si="69"/>
        <v/>
      </c>
      <c r="M1054" s="1" t="str">
        <f t="shared" si="70"/>
        <v/>
      </c>
      <c r="N1054" s="1" t="str">
        <f t="shared" si="71"/>
        <v/>
      </c>
      <c r="O1054" s="1" t="str">
        <f t="shared" si="72"/>
        <v/>
      </c>
      <c r="P1054" s="34" t="str">
        <f>IF(IF(E1054&gt;Ficha!$R$1,"",E1054)=0,"",IF(E1054&gt;Ficha!$R$1,Ficha!$R$1,E1054))</f>
        <v/>
      </c>
      <c r="Q1054" s="1" t="str" cm="1">
        <f t="array" ref="Q1054">IF(IF($E1054&gt;Ficha!$R$1,"",F1054)=0,"",IF($E1054&gt;Ficha!$R$1,((_xll.ECONOMATICA(Portafolios!$B$19,"Return",$P$9,$B$1)/100)+1)*100,F1054))</f>
        <v/>
      </c>
      <c r="R1054" s="1" t="str" cm="1">
        <f t="array" ref="R1054">IF(IF($E1054&gt;Ficha!$R$1,"",G1054)=0,"",IF($E1054&gt;Ficha!$R$1,((_xll.ECONOMATICA(Portafolios!$F$19,"Return",$P$9,$B$1)/100)+1)*100,G1054))</f>
        <v/>
      </c>
      <c r="S1054" s="1" t="str" cm="1">
        <f t="array" ref="S1054">IF(IF($E1054&gt;Ficha!$R$1,"",H1054)=0,"",IF($E1054&gt;Ficha!$R$1,((_xll.ECONOMATICA(Portafolios!$J$19,"Return",$P$9,$B$1)/100)+1)*100,H1054))</f>
        <v/>
      </c>
      <c r="T1054" s="1" t="str" cm="1">
        <f t="array" ref="T1054">IF(IF($E1054&gt;Ficha!$R$1,"",I1054)=0,"",IF($E1054&gt;Ficha!$R$1,((_xll.ECONOMATICA(Estrategia!A1065,"Return",$P$9,$B$1)/100)+1)*100,I1054))</f>
        <v/>
      </c>
      <c r="U1054" s="1" t="str" cm="1">
        <f t="array" ref="U1054">IF(IF($E1054&gt;Ficha!$R$1,"",J1054)=0,"",IF($E1054&gt;Ficha!$R$1,((_xll.ECONOMATICA($U$7,"Return",$P$9,$B$1)/100)+1)*100,J1054))</f>
        <v/>
      </c>
      <c r="V1054" s="1" t="str">
        <f>IF(IF($E$9&gt;Ficha!$R$1,"",K1054)=0,"",IF($E$9&gt;Ficha!$R$1,"",K1054))</f>
        <v/>
      </c>
    </row>
    <row r="1055" spans="5:22" x14ac:dyDescent="0.3">
      <c r="E1055" s="34"/>
      <c r="L1055" s="30" t="str">
        <f t="shared" si="69"/>
        <v/>
      </c>
      <c r="M1055" s="1" t="str">
        <f t="shared" si="70"/>
        <v/>
      </c>
      <c r="N1055" s="1" t="str">
        <f t="shared" si="71"/>
        <v/>
      </c>
      <c r="O1055" s="1" t="str">
        <f t="shared" si="72"/>
        <v/>
      </c>
      <c r="P1055" s="34" t="str">
        <f>IF(IF(E1055&gt;Ficha!$R$1,"",E1055)=0,"",IF(E1055&gt;Ficha!$R$1,Ficha!$R$1,E1055))</f>
        <v/>
      </c>
      <c r="Q1055" s="1" t="str" cm="1">
        <f t="array" ref="Q1055">IF(IF($E1055&gt;Ficha!$R$1,"",F1055)=0,"",IF($E1055&gt;Ficha!$R$1,((_xll.ECONOMATICA(Portafolios!$B$19,"Return",$P$9,$B$1)/100)+1)*100,F1055))</f>
        <v/>
      </c>
      <c r="R1055" s="1" t="str" cm="1">
        <f t="array" ref="R1055">IF(IF($E1055&gt;Ficha!$R$1,"",G1055)=0,"",IF($E1055&gt;Ficha!$R$1,((_xll.ECONOMATICA(Portafolios!$F$19,"Return",$P$9,$B$1)/100)+1)*100,G1055))</f>
        <v/>
      </c>
      <c r="S1055" s="1" t="str" cm="1">
        <f t="array" ref="S1055">IF(IF($E1055&gt;Ficha!$R$1,"",H1055)=0,"",IF($E1055&gt;Ficha!$R$1,((_xll.ECONOMATICA(Portafolios!$J$19,"Return",$P$9,$B$1)/100)+1)*100,H1055))</f>
        <v/>
      </c>
      <c r="T1055" s="1" t="str" cm="1">
        <f t="array" ref="T1055">IF(IF($E1055&gt;Ficha!$R$1,"",I1055)=0,"",IF($E1055&gt;Ficha!$R$1,((_xll.ECONOMATICA(Estrategia!A1066,"Return",$P$9,$B$1)/100)+1)*100,I1055))</f>
        <v/>
      </c>
      <c r="U1055" s="1" t="str" cm="1">
        <f t="array" ref="U1055">IF(IF($E1055&gt;Ficha!$R$1,"",J1055)=0,"",IF($E1055&gt;Ficha!$R$1,((_xll.ECONOMATICA($U$7,"Return",$P$9,$B$1)/100)+1)*100,J1055))</f>
        <v/>
      </c>
      <c r="V1055" s="1" t="str">
        <f>IF(IF($E$9&gt;Ficha!$R$1,"",K1055)=0,"",IF($E$9&gt;Ficha!$R$1,"",K1055))</f>
        <v/>
      </c>
    </row>
    <row r="1056" spans="5:22" x14ac:dyDescent="0.3">
      <c r="E1056" s="34"/>
      <c r="L1056" s="30" t="str">
        <f t="shared" si="69"/>
        <v/>
      </c>
      <c r="M1056" s="1" t="str">
        <f t="shared" si="70"/>
        <v/>
      </c>
      <c r="N1056" s="1" t="str">
        <f t="shared" si="71"/>
        <v/>
      </c>
      <c r="O1056" s="1" t="str">
        <f t="shared" si="72"/>
        <v/>
      </c>
      <c r="P1056" s="34" t="str">
        <f>IF(IF(E1056&gt;Ficha!$R$1,"",E1056)=0,"",IF(E1056&gt;Ficha!$R$1,Ficha!$R$1,E1056))</f>
        <v/>
      </c>
      <c r="Q1056" s="1" t="str" cm="1">
        <f t="array" ref="Q1056">IF(IF($E1056&gt;Ficha!$R$1,"",F1056)=0,"",IF($E1056&gt;Ficha!$R$1,((_xll.ECONOMATICA(Portafolios!$B$19,"Return",$P$9,$B$1)/100)+1)*100,F1056))</f>
        <v/>
      </c>
      <c r="R1056" s="1" t="str" cm="1">
        <f t="array" ref="R1056">IF(IF($E1056&gt;Ficha!$R$1,"",G1056)=0,"",IF($E1056&gt;Ficha!$R$1,((_xll.ECONOMATICA(Portafolios!$F$19,"Return",$P$9,$B$1)/100)+1)*100,G1056))</f>
        <v/>
      </c>
      <c r="S1056" s="1" t="str" cm="1">
        <f t="array" ref="S1056">IF(IF($E1056&gt;Ficha!$R$1,"",H1056)=0,"",IF($E1056&gt;Ficha!$R$1,((_xll.ECONOMATICA(Portafolios!$J$19,"Return",$P$9,$B$1)/100)+1)*100,H1056))</f>
        <v/>
      </c>
      <c r="T1056" s="1" t="str" cm="1">
        <f t="array" ref="T1056">IF(IF($E1056&gt;Ficha!$R$1,"",I1056)=0,"",IF($E1056&gt;Ficha!$R$1,((_xll.ECONOMATICA(Estrategia!A1067,"Return",$P$9,$B$1)/100)+1)*100,I1056))</f>
        <v/>
      </c>
      <c r="U1056" s="1" t="str" cm="1">
        <f t="array" ref="U1056">IF(IF($E1056&gt;Ficha!$R$1,"",J1056)=0,"",IF($E1056&gt;Ficha!$R$1,((_xll.ECONOMATICA($U$7,"Return",$P$9,$B$1)/100)+1)*100,J1056))</f>
        <v/>
      </c>
      <c r="V1056" s="1" t="str">
        <f>IF(IF($E$9&gt;Ficha!$R$1,"",K1056)=0,"",IF($E$9&gt;Ficha!$R$1,"",K1056))</f>
        <v/>
      </c>
    </row>
    <row r="1057" spans="5:22" x14ac:dyDescent="0.3">
      <c r="E1057" s="34"/>
      <c r="L1057" s="30" t="str">
        <f t="shared" si="69"/>
        <v/>
      </c>
      <c r="M1057" s="1" t="str">
        <f t="shared" si="70"/>
        <v/>
      </c>
      <c r="N1057" s="1" t="str">
        <f t="shared" si="71"/>
        <v/>
      </c>
      <c r="O1057" s="1" t="str">
        <f t="shared" si="72"/>
        <v/>
      </c>
      <c r="P1057" s="34" t="str">
        <f>IF(IF(E1057&gt;Ficha!$R$1,"",E1057)=0,"",IF(E1057&gt;Ficha!$R$1,Ficha!$R$1,E1057))</f>
        <v/>
      </c>
      <c r="Q1057" s="1" t="str" cm="1">
        <f t="array" ref="Q1057">IF(IF($E1057&gt;Ficha!$R$1,"",F1057)=0,"",IF($E1057&gt;Ficha!$R$1,((_xll.ECONOMATICA(Portafolios!$B$19,"Return",$P$9,$B$1)/100)+1)*100,F1057))</f>
        <v/>
      </c>
      <c r="R1057" s="1" t="str" cm="1">
        <f t="array" ref="R1057">IF(IF($E1057&gt;Ficha!$R$1,"",G1057)=0,"",IF($E1057&gt;Ficha!$R$1,((_xll.ECONOMATICA(Portafolios!$F$19,"Return",$P$9,$B$1)/100)+1)*100,G1057))</f>
        <v/>
      </c>
      <c r="S1057" s="1" t="str" cm="1">
        <f t="array" ref="S1057">IF(IF($E1057&gt;Ficha!$R$1,"",H1057)=0,"",IF($E1057&gt;Ficha!$R$1,((_xll.ECONOMATICA(Portafolios!$J$19,"Return",$P$9,$B$1)/100)+1)*100,H1057))</f>
        <v/>
      </c>
      <c r="T1057" s="1" t="str" cm="1">
        <f t="array" ref="T1057">IF(IF($E1057&gt;Ficha!$R$1,"",I1057)=0,"",IF($E1057&gt;Ficha!$R$1,((_xll.ECONOMATICA(Estrategia!A1068,"Return",$P$9,$B$1)/100)+1)*100,I1057))</f>
        <v/>
      </c>
      <c r="U1057" s="1" t="str" cm="1">
        <f t="array" ref="U1057">IF(IF($E1057&gt;Ficha!$R$1,"",J1057)=0,"",IF($E1057&gt;Ficha!$R$1,((_xll.ECONOMATICA($U$7,"Return",$P$9,$B$1)/100)+1)*100,J1057))</f>
        <v/>
      </c>
      <c r="V1057" s="1" t="str">
        <f>IF(IF($E$9&gt;Ficha!$R$1,"",K1057)=0,"",IF($E$9&gt;Ficha!$R$1,"",K1057))</f>
        <v/>
      </c>
    </row>
    <row r="1058" spans="5:22" x14ac:dyDescent="0.3">
      <c r="E1058" s="34"/>
      <c r="L1058" s="30" t="str">
        <f t="shared" si="69"/>
        <v/>
      </c>
      <c r="M1058" s="1" t="str">
        <f t="shared" si="70"/>
        <v/>
      </c>
      <c r="N1058" s="1" t="str">
        <f t="shared" si="71"/>
        <v/>
      </c>
      <c r="O1058" s="1" t="str">
        <f t="shared" si="72"/>
        <v/>
      </c>
      <c r="P1058" s="34" t="str">
        <f>IF(IF(E1058&gt;Ficha!$R$1,"",E1058)=0,"",IF(E1058&gt;Ficha!$R$1,Ficha!$R$1,E1058))</f>
        <v/>
      </c>
      <c r="Q1058" s="1" t="str" cm="1">
        <f t="array" ref="Q1058">IF(IF($E1058&gt;Ficha!$R$1,"",F1058)=0,"",IF($E1058&gt;Ficha!$R$1,((_xll.ECONOMATICA(Portafolios!$B$19,"Return",$P$9,$B$1)/100)+1)*100,F1058))</f>
        <v/>
      </c>
      <c r="R1058" s="1" t="str" cm="1">
        <f t="array" ref="R1058">IF(IF($E1058&gt;Ficha!$R$1,"",G1058)=0,"",IF($E1058&gt;Ficha!$R$1,((_xll.ECONOMATICA(Portafolios!$F$19,"Return",$P$9,$B$1)/100)+1)*100,G1058))</f>
        <v/>
      </c>
      <c r="S1058" s="1" t="str" cm="1">
        <f t="array" ref="S1058">IF(IF($E1058&gt;Ficha!$R$1,"",H1058)=0,"",IF($E1058&gt;Ficha!$R$1,((_xll.ECONOMATICA(Portafolios!$J$19,"Return",$P$9,$B$1)/100)+1)*100,H1058))</f>
        <v/>
      </c>
      <c r="T1058" s="1" t="str" cm="1">
        <f t="array" ref="T1058">IF(IF($E1058&gt;Ficha!$R$1,"",I1058)=0,"",IF($E1058&gt;Ficha!$R$1,((_xll.ECONOMATICA(Estrategia!A1069,"Return",$P$9,$B$1)/100)+1)*100,I1058))</f>
        <v/>
      </c>
      <c r="U1058" s="1" t="str" cm="1">
        <f t="array" ref="U1058">IF(IF($E1058&gt;Ficha!$R$1,"",J1058)=0,"",IF($E1058&gt;Ficha!$R$1,((_xll.ECONOMATICA($U$7,"Return",$P$9,$B$1)/100)+1)*100,J1058))</f>
        <v/>
      </c>
      <c r="V1058" s="1" t="str">
        <f>IF(IF($E$9&gt;Ficha!$R$1,"",K1058)=0,"",IF($E$9&gt;Ficha!$R$1,"",K1058))</f>
        <v/>
      </c>
    </row>
    <row r="1059" spans="5:22" x14ac:dyDescent="0.3">
      <c r="E1059" s="34"/>
      <c r="L1059" s="30" t="str">
        <f t="shared" si="69"/>
        <v/>
      </c>
      <c r="M1059" s="1" t="str">
        <f t="shared" si="70"/>
        <v/>
      </c>
      <c r="N1059" s="1" t="str">
        <f t="shared" si="71"/>
        <v/>
      </c>
      <c r="O1059" s="1" t="str">
        <f t="shared" si="72"/>
        <v/>
      </c>
      <c r="P1059" s="34" t="str">
        <f>IF(IF(E1059&gt;Ficha!$R$1,"",E1059)=0,"",IF(E1059&gt;Ficha!$R$1,Ficha!$R$1,E1059))</f>
        <v/>
      </c>
      <c r="Q1059" s="1" t="str" cm="1">
        <f t="array" ref="Q1059">IF(IF($E1059&gt;Ficha!$R$1,"",F1059)=0,"",IF($E1059&gt;Ficha!$R$1,((_xll.ECONOMATICA(Portafolios!$B$19,"Return",$P$9,$B$1)/100)+1)*100,F1059))</f>
        <v/>
      </c>
      <c r="R1059" s="1" t="str" cm="1">
        <f t="array" ref="R1059">IF(IF($E1059&gt;Ficha!$R$1,"",G1059)=0,"",IF($E1059&gt;Ficha!$R$1,((_xll.ECONOMATICA(Portafolios!$F$19,"Return",$P$9,$B$1)/100)+1)*100,G1059))</f>
        <v/>
      </c>
      <c r="S1059" s="1" t="str" cm="1">
        <f t="array" ref="S1059">IF(IF($E1059&gt;Ficha!$R$1,"",H1059)=0,"",IF($E1059&gt;Ficha!$R$1,((_xll.ECONOMATICA(Portafolios!$J$19,"Return",$P$9,$B$1)/100)+1)*100,H1059))</f>
        <v/>
      </c>
      <c r="T1059" s="1" t="str" cm="1">
        <f t="array" ref="T1059">IF(IF($E1059&gt;Ficha!$R$1,"",I1059)=0,"",IF($E1059&gt;Ficha!$R$1,((_xll.ECONOMATICA(Estrategia!A1070,"Return",$P$9,$B$1)/100)+1)*100,I1059))</f>
        <v/>
      </c>
      <c r="U1059" s="1" t="str" cm="1">
        <f t="array" ref="U1059">IF(IF($E1059&gt;Ficha!$R$1,"",J1059)=0,"",IF($E1059&gt;Ficha!$R$1,((_xll.ECONOMATICA($U$7,"Return",$P$9,$B$1)/100)+1)*100,J1059))</f>
        <v/>
      </c>
      <c r="V1059" s="1" t="str">
        <f>IF(IF($E$9&gt;Ficha!$R$1,"",K1059)=0,"",IF($E$9&gt;Ficha!$R$1,"",K1059))</f>
        <v/>
      </c>
    </row>
    <row r="1060" spans="5:22" x14ac:dyDescent="0.3">
      <c r="E1060" s="34"/>
      <c r="L1060" s="30" t="str">
        <f t="shared" si="69"/>
        <v/>
      </c>
      <c r="M1060" s="1" t="str">
        <f t="shared" si="70"/>
        <v/>
      </c>
      <c r="N1060" s="1" t="str">
        <f t="shared" si="71"/>
        <v/>
      </c>
      <c r="O1060" s="1" t="str">
        <f t="shared" si="72"/>
        <v/>
      </c>
      <c r="P1060" s="34" t="str">
        <f>IF(IF(E1060&gt;Ficha!$R$1,"",E1060)=0,"",IF(E1060&gt;Ficha!$R$1,Ficha!$R$1,E1060))</f>
        <v/>
      </c>
      <c r="Q1060" s="1" t="str" cm="1">
        <f t="array" ref="Q1060">IF(IF($E1060&gt;Ficha!$R$1,"",F1060)=0,"",IF($E1060&gt;Ficha!$R$1,((_xll.ECONOMATICA(Portafolios!$B$19,"Return",$P$9,$B$1)/100)+1)*100,F1060))</f>
        <v/>
      </c>
      <c r="R1060" s="1" t="str" cm="1">
        <f t="array" ref="R1060">IF(IF($E1060&gt;Ficha!$R$1,"",G1060)=0,"",IF($E1060&gt;Ficha!$R$1,((_xll.ECONOMATICA(Portafolios!$F$19,"Return",$P$9,$B$1)/100)+1)*100,G1060))</f>
        <v/>
      </c>
      <c r="S1060" s="1" t="str" cm="1">
        <f t="array" ref="S1060">IF(IF($E1060&gt;Ficha!$R$1,"",H1060)=0,"",IF($E1060&gt;Ficha!$R$1,((_xll.ECONOMATICA(Portafolios!$J$19,"Return",$P$9,$B$1)/100)+1)*100,H1060))</f>
        <v/>
      </c>
      <c r="T1060" s="1" t="str" cm="1">
        <f t="array" ref="T1060">IF(IF($E1060&gt;Ficha!$R$1,"",I1060)=0,"",IF($E1060&gt;Ficha!$R$1,((_xll.ECONOMATICA(Estrategia!A1071,"Return",$P$9,$B$1)/100)+1)*100,I1060))</f>
        <v/>
      </c>
      <c r="U1060" s="1" t="str" cm="1">
        <f t="array" ref="U1060">IF(IF($E1060&gt;Ficha!$R$1,"",J1060)=0,"",IF($E1060&gt;Ficha!$R$1,((_xll.ECONOMATICA($U$7,"Return",$P$9,$B$1)/100)+1)*100,J1060))</f>
        <v/>
      </c>
      <c r="V1060" s="1" t="str">
        <f>IF(IF($E$9&gt;Ficha!$R$1,"",K1060)=0,"",IF($E$9&gt;Ficha!$R$1,"",K1060))</f>
        <v/>
      </c>
    </row>
    <row r="1061" spans="5:22" x14ac:dyDescent="0.3">
      <c r="E1061" s="34"/>
      <c r="L1061" s="30" t="str">
        <f t="shared" si="69"/>
        <v/>
      </c>
      <c r="M1061" s="1" t="str">
        <f t="shared" si="70"/>
        <v/>
      </c>
      <c r="N1061" s="1" t="str">
        <f t="shared" si="71"/>
        <v/>
      </c>
      <c r="O1061" s="1" t="str">
        <f t="shared" si="72"/>
        <v/>
      </c>
      <c r="P1061" s="34" t="str">
        <f>IF(IF(E1061&gt;Ficha!$R$1,"",E1061)=0,"",IF(E1061&gt;Ficha!$R$1,Ficha!$R$1,E1061))</f>
        <v/>
      </c>
      <c r="Q1061" s="1" t="str" cm="1">
        <f t="array" ref="Q1061">IF(IF($E1061&gt;Ficha!$R$1,"",F1061)=0,"",IF($E1061&gt;Ficha!$R$1,((_xll.ECONOMATICA(Portafolios!$B$19,"Return",$P$9,$B$1)/100)+1)*100,F1061))</f>
        <v/>
      </c>
      <c r="R1061" s="1" t="str" cm="1">
        <f t="array" ref="R1061">IF(IF($E1061&gt;Ficha!$R$1,"",G1061)=0,"",IF($E1061&gt;Ficha!$R$1,((_xll.ECONOMATICA(Portafolios!$F$19,"Return",$P$9,$B$1)/100)+1)*100,G1061))</f>
        <v/>
      </c>
      <c r="S1061" s="1" t="str" cm="1">
        <f t="array" ref="S1061">IF(IF($E1061&gt;Ficha!$R$1,"",H1061)=0,"",IF($E1061&gt;Ficha!$R$1,((_xll.ECONOMATICA(Portafolios!$J$19,"Return",$P$9,$B$1)/100)+1)*100,H1061))</f>
        <v/>
      </c>
      <c r="T1061" s="1" t="str" cm="1">
        <f t="array" ref="T1061">IF(IF($E1061&gt;Ficha!$R$1,"",I1061)=0,"",IF($E1061&gt;Ficha!$R$1,((_xll.ECONOMATICA(Estrategia!A1072,"Return",$P$9,$B$1)/100)+1)*100,I1061))</f>
        <v/>
      </c>
      <c r="U1061" s="1" t="str" cm="1">
        <f t="array" ref="U1061">IF(IF($E1061&gt;Ficha!$R$1,"",J1061)=0,"",IF($E1061&gt;Ficha!$R$1,((_xll.ECONOMATICA($U$7,"Return",$P$9,$B$1)/100)+1)*100,J1061))</f>
        <v/>
      </c>
      <c r="V1061" s="1" t="str">
        <f>IF(IF($E$9&gt;Ficha!$R$1,"",K1061)=0,"",IF($E$9&gt;Ficha!$R$1,"",K1061))</f>
        <v/>
      </c>
    </row>
    <row r="1062" spans="5:22" x14ac:dyDescent="0.3">
      <c r="E1062" s="34"/>
      <c r="L1062" s="30" t="str">
        <f t="shared" si="69"/>
        <v/>
      </c>
      <c r="M1062" s="1" t="str">
        <f t="shared" si="70"/>
        <v/>
      </c>
      <c r="N1062" s="1" t="str">
        <f t="shared" si="71"/>
        <v/>
      </c>
      <c r="O1062" s="1" t="str">
        <f t="shared" si="72"/>
        <v/>
      </c>
      <c r="P1062" s="34" t="str">
        <f>IF(IF(E1062&gt;Ficha!$R$1,"",E1062)=0,"",IF(E1062&gt;Ficha!$R$1,Ficha!$R$1,E1062))</f>
        <v/>
      </c>
      <c r="Q1062" s="1" t="str" cm="1">
        <f t="array" ref="Q1062">IF(IF($E1062&gt;Ficha!$R$1,"",F1062)=0,"",IF($E1062&gt;Ficha!$R$1,((_xll.ECONOMATICA(Portafolios!$B$19,"Return",$P$9,$B$1)/100)+1)*100,F1062))</f>
        <v/>
      </c>
      <c r="R1062" s="1" t="str" cm="1">
        <f t="array" ref="R1062">IF(IF($E1062&gt;Ficha!$R$1,"",G1062)=0,"",IF($E1062&gt;Ficha!$R$1,((_xll.ECONOMATICA(Portafolios!$F$19,"Return",$P$9,$B$1)/100)+1)*100,G1062))</f>
        <v/>
      </c>
      <c r="S1062" s="1" t="str" cm="1">
        <f t="array" ref="S1062">IF(IF($E1062&gt;Ficha!$R$1,"",H1062)=0,"",IF($E1062&gt;Ficha!$R$1,((_xll.ECONOMATICA(Portafolios!$J$19,"Return",$P$9,$B$1)/100)+1)*100,H1062))</f>
        <v/>
      </c>
      <c r="T1062" s="1" t="str" cm="1">
        <f t="array" ref="T1062">IF(IF($E1062&gt;Ficha!$R$1,"",I1062)=0,"",IF($E1062&gt;Ficha!$R$1,((_xll.ECONOMATICA(Estrategia!A1073,"Return",$P$9,$B$1)/100)+1)*100,I1062))</f>
        <v/>
      </c>
      <c r="U1062" s="1" t="str" cm="1">
        <f t="array" ref="U1062">IF(IF($E1062&gt;Ficha!$R$1,"",J1062)=0,"",IF($E1062&gt;Ficha!$R$1,((_xll.ECONOMATICA($U$7,"Return",$P$9,$B$1)/100)+1)*100,J1062))</f>
        <v/>
      </c>
      <c r="V1062" s="1" t="str">
        <f>IF(IF($E$9&gt;Ficha!$R$1,"",K1062)=0,"",IF($E$9&gt;Ficha!$R$1,"",K1062))</f>
        <v/>
      </c>
    </row>
    <row r="1063" spans="5:22" x14ac:dyDescent="0.3">
      <c r="E1063" s="34"/>
      <c r="L1063" s="30" t="str">
        <f t="shared" si="69"/>
        <v/>
      </c>
      <c r="M1063" s="1" t="str">
        <f t="shared" si="70"/>
        <v/>
      </c>
      <c r="N1063" s="1" t="str">
        <f t="shared" si="71"/>
        <v/>
      </c>
      <c r="O1063" s="1" t="str">
        <f t="shared" si="72"/>
        <v/>
      </c>
      <c r="P1063" s="34" t="str">
        <f>IF(IF(E1063&gt;Ficha!$R$1,"",E1063)=0,"",IF(E1063&gt;Ficha!$R$1,Ficha!$R$1,E1063))</f>
        <v/>
      </c>
      <c r="Q1063" s="1" t="str" cm="1">
        <f t="array" ref="Q1063">IF(IF($E1063&gt;Ficha!$R$1,"",F1063)=0,"",IF($E1063&gt;Ficha!$R$1,((_xll.ECONOMATICA(Portafolios!$B$19,"Return",$P$9,$B$1)/100)+1)*100,F1063))</f>
        <v/>
      </c>
      <c r="R1063" s="1" t="str" cm="1">
        <f t="array" ref="R1063">IF(IF($E1063&gt;Ficha!$R$1,"",G1063)=0,"",IF($E1063&gt;Ficha!$R$1,((_xll.ECONOMATICA(Portafolios!$F$19,"Return",$P$9,$B$1)/100)+1)*100,G1063))</f>
        <v/>
      </c>
      <c r="S1063" s="1" t="str" cm="1">
        <f t="array" ref="S1063">IF(IF($E1063&gt;Ficha!$R$1,"",H1063)=0,"",IF($E1063&gt;Ficha!$R$1,((_xll.ECONOMATICA(Portafolios!$J$19,"Return",$P$9,$B$1)/100)+1)*100,H1063))</f>
        <v/>
      </c>
      <c r="T1063" s="1" t="str" cm="1">
        <f t="array" ref="T1063">IF(IF($E1063&gt;Ficha!$R$1,"",I1063)=0,"",IF($E1063&gt;Ficha!$R$1,((_xll.ECONOMATICA(Estrategia!A1074,"Return",$P$9,$B$1)/100)+1)*100,I1063))</f>
        <v/>
      </c>
      <c r="U1063" s="1" t="str" cm="1">
        <f t="array" ref="U1063">IF(IF($E1063&gt;Ficha!$R$1,"",J1063)=0,"",IF($E1063&gt;Ficha!$R$1,((_xll.ECONOMATICA($U$7,"Return",$P$9,$B$1)/100)+1)*100,J1063))</f>
        <v/>
      </c>
      <c r="V1063" s="1" t="str">
        <f>IF(IF($E$9&gt;Ficha!$R$1,"",K1063)=0,"",IF($E$9&gt;Ficha!$R$1,"",K1063))</f>
        <v/>
      </c>
    </row>
    <row r="1064" spans="5:22" x14ac:dyDescent="0.3">
      <c r="E1064" s="34"/>
      <c r="L1064" s="30" t="str">
        <f t="shared" si="69"/>
        <v/>
      </c>
      <c r="M1064" s="1" t="str">
        <f t="shared" si="70"/>
        <v/>
      </c>
      <c r="N1064" s="1" t="str">
        <f t="shared" si="71"/>
        <v/>
      </c>
      <c r="O1064" s="1" t="str">
        <f t="shared" si="72"/>
        <v/>
      </c>
      <c r="P1064" s="34" t="str">
        <f>IF(IF(E1064&gt;Ficha!$R$1,"",E1064)=0,"",IF(E1064&gt;Ficha!$R$1,Ficha!$R$1,E1064))</f>
        <v/>
      </c>
      <c r="Q1064" s="1" t="str" cm="1">
        <f t="array" ref="Q1064">IF(IF($E1064&gt;Ficha!$R$1,"",F1064)=0,"",IF($E1064&gt;Ficha!$R$1,((_xll.ECONOMATICA(Portafolios!$B$19,"Return",$P$9,$B$1)/100)+1)*100,F1064))</f>
        <v/>
      </c>
      <c r="R1064" s="1" t="str" cm="1">
        <f t="array" ref="R1064">IF(IF($E1064&gt;Ficha!$R$1,"",G1064)=0,"",IF($E1064&gt;Ficha!$R$1,((_xll.ECONOMATICA(Portafolios!$F$19,"Return",$P$9,$B$1)/100)+1)*100,G1064))</f>
        <v/>
      </c>
      <c r="S1064" s="1" t="str" cm="1">
        <f t="array" ref="S1064">IF(IF($E1064&gt;Ficha!$R$1,"",H1064)=0,"",IF($E1064&gt;Ficha!$R$1,((_xll.ECONOMATICA(Portafolios!$J$19,"Return",$P$9,$B$1)/100)+1)*100,H1064))</f>
        <v/>
      </c>
      <c r="T1064" s="1" t="str" cm="1">
        <f t="array" ref="T1064">IF(IF($E1064&gt;Ficha!$R$1,"",I1064)=0,"",IF($E1064&gt;Ficha!$R$1,((_xll.ECONOMATICA(Estrategia!A1075,"Return",$P$9,$B$1)/100)+1)*100,I1064))</f>
        <v/>
      </c>
      <c r="U1064" s="1" t="str" cm="1">
        <f t="array" ref="U1064">IF(IF($E1064&gt;Ficha!$R$1,"",J1064)=0,"",IF($E1064&gt;Ficha!$R$1,((_xll.ECONOMATICA($U$7,"Return",$P$9,$B$1)/100)+1)*100,J1064))</f>
        <v/>
      </c>
      <c r="V1064" s="1" t="str">
        <f>IF(IF($E$9&gt;Ficha!$R$1,"",K1064)=0,"",IF($E$9&gt;Ficha!$R$1,"",K1064))</f>
        <v/>
      </c>
    </row>
    <row r="1065" spans="5:22" x14ac:dyDescent="0.3">
      <c r="E1065" s="34"/>
      <c r="L1065" s="30" t="str">
        <f t="shared" si="69"/>
        <v/>
      </c>
      <c r="M1065" s="1" t="str">
        <f t="shared" si="70"/>
        <v/>
      </c>
      <c r="N1065" s="1" t="str">
        <f t="shared" si="71"/>
        <v/>
      </c>
      <c r="O1065" s="1" t="str">
        <f t="shared" si="72"/>
        <v/>
      </c>
      <c r="P1065" s="34" t="str">
        <f>IF(IF(E1065&gt;Ficha!$R$1,"",E1065)=0,"",IF(E1065&gt;Ficha!$R$1,Ficha!$R$1,E1065))</f>
        <v/>
      </c>
      <c r="Q1065" s="1" t="str" cm="1">
        <f t="array" ref="Q1065">IF(IF($E1065&gt;Ficha!$R$1,"",F1065)=0,"",IF($E1065&gt;Ficha!$R$1,((_xll.ECONOMATICA(Portafolios!$B$19,"Return",$P$9,$B$1)/100)+1)*100,F1065))</f>
        <v/>
      </c>
      <c r="R1065" s="1" t="str" cm="1">
        <f t="array" ref="R1065">IF(IF($E1065&gt;Ficha!$R$1,"",G1065)=0,"",IF($E1065&gt;Ficha!$R$1,((_xll.ECONOMATICA(Portafolios!$F$19,"Return",$P$9,$B$1)/100)+1)*100,G1065))</f>
        <v/>
      </c>
      <c r="S1065" s="1" t="str" cm="1">
        <f t="array" ref="S1065">IF(IF($E1065&gt;Ficha!$R$1,"",H1065)=0,"",IF($E1065&gt;Ficha!$R$1,((_xll.ECONOMATICA(Portafolios!$J$19,"Return",$P$9,$B$1)/100)+1)*100,H1065))</f>
        <v/>
      </c>
      <c r="T1065" s="1" t="str" cm="1">
        <f t="array" ref="T1065">IF(IF($E1065&gt;Ficha!$R$1,"",I1065)=0,"",IF($E1065&gt;Ficha!$R$1,((_xll.ECONOMATICA(Estrategia!A1076,"Return",$P$9,$B$1)/100)+1)*100,I1065))</f>
        <v/>
      </c>
      <c r="U1065" s="1" t="str" cm="1">
        <f t="array" ref="U1065">IF(IF($E1065&gt;Ficha!$R$1,"",J1065)=0,"",IF($E1065&gt;Ficha!$R$1,((_xll.ECONOMATICA($U$7,"Return",$P$9,$B$1)/100)+1)*100,J1065))</f>
        <v/>
      </c>
      <c r="V1065" s="1" t="str">
        <f>IF(IF($E$9&gt;Ficha!$R$1,"",K1065)=0,"",IF($E$9&gt;Ficha!$R$1,"",K1065))</f>
        <v/>
      </c>
    </row>
    <row r="1066" spans="5:22" x14ac:dyDescent="0.3">
      <c r="E1066" s="34"/>
      <c r="L1066" s="30" t="str">
        <f t="shared" si="69"/>
        <v/>
      </c>
      <c r="M1066" s="1" t="str">
        <f t="shared" si="70"/>
        <v/>
      </c>
      <c r="N1066" s="1" t="str">
        <f t="shared" si="71"/>
        <v/>
      </c>
      <c r="O1066" s="1" t="str">
        <f t="shared" si="72"/>
        <v/>
      </c>
      <c r="P1066" s="34" t="str">
        <f>IF(IF(E1066&gt;Ficha!$R$1,"",E1066)=0,"",IF(E1066&gt;Ficha!$R$1,Ficha!$R$1,E1066))</f>
        <v/>
      </c>
      <c r="Q1066" s="1" t="str" cm="1">
        <f t="array" ref="Q1066">IF(IF($E1066&gt;Ficha!$R$1,"",F1066)=0,"",IF($E1066&gt;Ficha!$R$1,((_xll.ECONOMATICA(Portafolios!$B$19,"Return",$P$9,$B$1)/100)+1)*100,F1066))</f>
        <v/>
      </c>
      <c r="R1066" s="1" t="str" cm="1">
        <f t="array" ref="R1066">IF(IF($E1066&gt;Ficha!$R$1,"",G1066)=0,"",IF($E1066&gt;Ficha!$R$1,((_xll.ECONOMATICA(Portafolios!$F$19,"Return",$P$9,$B$1)/100)+1)*100,G1066))</f>
        <v/>
      </c>
      <c r="S1066" s="1" t="str" cm="1">
        <f t="array" ref="S1066">IF(IF($E1066&gt;Ficha!$R$1,"",H1066)=0,"",IF($E1066&gt;Ficha!$R$1,((_xll.ECONOMATICA(Portafolios!$J$19,"Return",$P$9,$B$1)/100)+1)*100,H1066))</f>
        <v/>
      </c>
      <c r="T1066" s="1" t="str" cm="1">
        <f t="array" ref="T1066">IF(IF($E1066&gt;Ficha!$R$1,"",I1066)=0,"",IF($E1066&gt;Ficha!$R$1,((_xll.ECONOMATICA(Estrategia!A1077,"Return",$P$9,$B$1)/100)+1)*100,I1066))</f>
        <v/>
      </c>
      <c r="U1066" s="1" t="str" cm="1">
        <f t="array" ref="U1066">IF(IF($E1066&gt;Ficha!$R$1,"",J1066)=0,"",IF($E1066&gt;Ficha!$R$1,((_xll.ECONOMATICA($U$7,"Return",$P$9,$B$1)/100)+1)*100,J1066))</f>
        <v/>
      </c>
      <c r="V1066" s="1" t="str">
        <f>IF(IF($E$9&gt;Ficha!$R$1,"",K1066)=0,"",IF($E$9&gt;Ficha!$R$1,"",K1066))</f>
        <v/>
      </c>
    </row>
    <row r="1067" spans="5:22" x14ac:dyDescent="0.3">
      <c r="E1067" s="34"/>
      <c r="L1067" s="30" t="str">
        <f t="shared" si="69"/>
        <v/>
      </c>
      <c r="M1067" s="1" t="str">
        <f t="shared" si="70"/>
        <v/>
      </c>
      <c r="N1067" s="1" t="str">
        <f t="shared" si="71"/>
        <v/>
      </c>
      <c r="O1067" s="1" t="str">
        <f t="shared" si="72"/>
        <v/>
      </c>
      <c r="P1067" s="34" t="str">
        <f>IF(IF(E1067&gt;Ficha!$R$1,"",E1067)=0,"",IF(E1067&gt;Ficha!$R$1,Ficha!$R$1,E1067))</f>
        <v/>
      </c>
      <c r="Q1067" s="1" t="str" cm="1">
        <f t="array" ref="Q1067">IF(IF($E1067&gt;Ficha!$R$1,"",F1067)=0,"",IF($E1067&gt;Ficha!$R$1,((_xll.ECONOMATICA(Portafolios!$B$19,"Return",$P$9,$B$1)/100)+1)*100,F1067))</f>
        <v/>
      </c>
      <c r="R1067" s="1" t="str" cm="1">
        <f t="array" ref="R1067">IF(IF($E1067&gt;Ficha!$R$1,"",G1067)=0,"",IF($E1067&gt;Ficha!$R$1,((_xll.ECONOMATICA(Portafolios!$F$19,"Return",$P$9,$B$1)/100)+1)*100,G1067))</f>
        <v/>
      </c>
      <c r="S1067" s="1" t="str" cm="1">
        <f t="array" ref="S1067">IF(IF($E1067&gt;Ficha!$R$1,"",H1067)=0,"",IF($E1067&gt;Ficha!$R$1,((_xll.ECONOMATICA(Portafolios!$J$19,"Return",$P$9,$B$1)/100)+1)*100,H1067))</f>
        <v/>
      </c>
      <c r="T1067" s="1" t="str" cm="1">
        <f t="array" ref="T1067">IF(IF($E1067&gt;Ficha!$R$1,"",I1067)=0,"",IF($E1067&gt;Ficha!$R$1,((_xll.ECONOMATICA(Estrategia!A1078,"Return",$P$9,$B$1)/100)+1)*100,I1067))</f>
        <v/>
      </c>
      <c r="U1067" s="1" t="str" cm="1">
        <f t="array" ref="U1067">IF(IF($E1067&gt;Ficha!$R$1,"",J1067)=0,"",IF($E1067&gt;Ficha!$R$1,((_xll.ECONOMATICA($U$7,"Return",$P$9,$B$1)/100)+1)*100,J1067))</f>
        <v/>
      </c>
      <c r="V1067" s="1" t="str">
        <f>IF(IF($E$9&gt;Ficha!$R$1,"",K1067)=0,"",IF($E$9&gt;Ficha!$R$1,"",K1067))</f>
        <v/>
      </c>
    </row>
    <row r="1068" spans="5:22" x14ac:dyDescent="0.3">
      <c r="E1068" s="34"/>
      <c r="L1068" s="30" t="str">
        <f t="shared" si="69"/>
        <v/>
      </c>
      <c r="M1068" s="1" t="str">
        <f t="shared" si="70"/>
        <v/>
      </c>
      <c r="N1068" s="1" t="str">
        <f t="shared" si="71"/>
        <v/>
      </c>
      <c r="O1068" s="1" t="str">
        <f t="shared" si="72"/>
        <v/>
      </c>
      <c r="P1068" s="34" t="str">
        <f>IF(IF(E1068&gt;Ficha!$R$1,"",E1068)=0,"",IF(E1068&gt;Ficha!$R$1,Ficha!$R$1,E1068))</f>
        <v/>
      </c>
      <c r="Q1068" s="1" t="str" cm="1">
        <f t="array" ref="Q1068">IF(IF($E1068&gt;Ficha!$R$1,"",F1068)=0,"",IF($E1068&gt;Ficha!$R$1,((_xll.ECONOMATICA(Portafolios!$B$19,"Return",$P$9,$B$1)/100)+1)*100,F1068))</f>
        <v/>
      </c>
      <c r="R1068" s="1" t="str" cm="1">
        <f t="array" ref="R1068">IF(IF($E1068&gt;Ficha!$R$1,"",G1068)=0,"",IF($E1068&gt;Ficha!$R$1,((_xll.ECONOMATICA(Portafolios!$F$19,"Return",$P$9,$B$1)/100)+1)*100,G1068))</f>
        <v/>
      </c>
      <c r="S1068" s="1" t="str" cm="1">
        <f t="array" ref="S1068">IF(IF($E1068&gt;Ficha!$R$1,"",H1068)=0,"",IF($E1068&gt;Ficha!$R$1,((_xll.ECONOMATICA(Portafolios!$J$19,"Return",$P$9,$B$1)/100)+1)*100,H1068))</f>
        <v/>
      </c>
      <c r="T1068" s="1" t="str" cm="1">
        <f t="array" ref="T1068">IF(IF($E1068&gt;Ficha!$R$1,"",I1068)=0,"",IF($E1068&gt;Ficha!$R$1,((_xll.ECONOMATICA(Estrategia!A1079,"Return",$P$9,$B$1)/100)+1)*100,I1068))</f>
        <v/>
      </c>
      <c r="U1068" s="1" t="str" cm="1">
        <f t="array" ref="U1068">IF(IF($E1068&gt;Ficha!$R$1,"",J1068)=0,"",IF($E1068&gt;Ficha!$R$1,((_xll.ECONOMATICA($U$7,"Return",$P$9,$B$1)/100)+1)*100,J1068))</f>
        <v/>
      </c>
      <c r="V1068" s="1" t="str">
        <f>IF(IF($E$9&gt;Ficha!$R$1,"",K1068)=0,"",IF($E$9&gt;Ficha!$R$1,"",K1068))</f>
        <v/>
      </c>
    </row>
    <row r="1069" spans="5:22" x14ac:dyDescent="0.3">
      <c r="E1069" s="34"/>
      <c r="L1069" s="30" t="str">
        <f t="shared" si="69"/>
        <v/>
      </c>
      <c r="M1069" s="1" t="str">
        <f t="shared" si="70"/>
        <v/>
      </c>
      <c r="N1069" s="1" t="str">
        <f t="shared" si="71"/>
        <v/>
      </c>
      <c r="O1069" s="1" t="str">
        <f t="shared" si="72"/>
        <v/>
      </c>
      <c r="P1069" s="34" t="str">
        <f>IF(IF(E1069&gt;Ficha!$R$1,"",E1069)=0,"",IF(E1069&gt;Ficha!$R$1,Ficha!$R$1,E1069))</f>
        <v/>
      </c>
      <c r="Q1069" s="1" t="str" cm="1">
        <f t="array" ref="Q1069">IF(IF($E1069&gt;Ficha!$R$1,"",F1069)=0,"",IF($E1069&gt;Ficha!$R$1,((_xll.ECONOMATICA(Portafolios!$B$19,"Return",$P$9,$B$1)/100)+1)*100,F1069))</f>
        <v/>
      </c>
      <c r="R1069" s="1" t="str" cm="1">
        <f t="array" ref="R1069">IF(IF($E1069&gt;Ficha!$R$1,"",G1069)=0,"",IF($E1069&gt;Ficha!$R$1,((_xll.ECONOMATICA(Portafolios!$F$19,"Return",$P$9,$B$1)/100)+1)*100,G1069))</f>
        <v/>
      </c>
      <c r="S1069" s="1" t="str" cm="1">
        <f t="array" ref="S1069">IF(IF($E1069&gt;Ficha!$R$1,"",H1069)=0,"",IF($E1069&gt;Ficha!$R$1,((_xll.ECONOMATICA(Portafolios!$J$19,"Return",$P$9,$B$1)/100)+1)*100,H1069))</f>
        <v/>
      </c>
      <c r="T1069" s="1" t="str" cm="1">
        <f t="array" ref="T1069">IF(IF($E1069&gt;Ficha!$R$1,"",I1069)=0,"",IF($E1069&gt;Ficha!$R$1,((_xll.ECONOMATICA(Estrategia!A1080,"Return",$P$9,$B$1)/100)+1)*100,I1069))</f>
        <v/>
      </c>
      <c r="U1069" s="1" t="str" cm="1">
        <f t="array" ref="U1069">IF(IF($E1069&gt;Ficha!$R$1,"",J1069)=0,"",IF($E1069&gt;Ficha!$R$1,((_xll.ECONOMATICA($U$7,"Return",$P$9,$B$1)/100)+1)*100,J1069))</f>
        <v/>
      </c>
      <c r="V1069" s="1" t="str">
        <f>IF(IF($E$9&gt;Ficha!$R$1,"",K1069)=0,"",IF($E$9&gt;Ficha!$R$1,"",K1069))</f>
        <v/>
      </c>
    </row>
    <row r="1070" spans="5:22" x14ac:dyDescent="0.3">
      <c r="E1070" s="34"/>
      <c r="L1070" s="30" t="str">
        <f t="shared" si="69"/>
        <v/>
      </c>
      <c r="M1070" s="1" t="str">
        <f t="shared" si="70"/>
        <v/>
      </c>
      <c r="N1070" s="1" t="str">
        <f t="shared" si="71"/>
        <v/>
      </c>
      <c r="O1070" s="1" t="str">
        <f t="shared" si="72"/>
        <v/>
      </c>
      <c r="P1070" s="34" t="str">
        <f>IF(IF(E1070&gt;Ficha!$R$1,"",E1070)=0,"",IF(E1070&gt;Ficha!$R$1,Ficha!$R$1,E1070))</f>
        <v/>
      </c>
      <c r="Q1070" s="1" t="str" cm="1">
        <f t="array" ref="Q1070">IF(IF($E1070&gt;Ficha!$R$1,"",F1070)=0,"",IF($E1070&gt;Ficha!$R$1,((_xll.ECONOMATICA(Portafolios!$B$19,"Return",$P$9,$B$1)/100)+1)*100,F1070))</f>
        <v/>
      </c>
      <c r="R1070" s="1" t="str" cm="1">
        <f t="array" ref="R1070">IF(IF($E1070&gt;Ficha!$R$1,"",G1070)=0,"",IF($E1070&gt;Ficha!$R$1,((_xll.ECONOMATICA(Portafolios!$F$19,"Return",$P$9,$B$1)/100)+1)*100,G1070))</f>
        <v/>
      </c>
      <c r="S1070" s="1" t="str" cm="1">
        <f t="array" ref="S1070">IF(IF($E1070&gt;Ficha!$R$1,"",H1070)=0,"",IF($E1070&gt;Ficha!$R$1,((_xll.ECONOMATICA(Portafolios!$J$19,"Return",$P$9,$B$1)/100)+1)*100,H1070))</f>
        <v/>
      </c>
      <c r="T1070" s="1" t="str" cm="1">
        <f t="array" ref="T1070">IF(IF($E1070&gt;Ficha!$R$1,"",I1070)=0,"",IF($E1070&gt;Ficha!$R$1,((_xll.ECONOMATICA(Estrategia!A1081,"Return",$P$9,$B$1)/100)+1)*100,I1070))</f>
        <v/>
      </c>
      <c r="U1070" s="1" t="str" cm="1">
        <f t="array" ref="U1070">IF(IF($E1070&gt;Ficha!$R$1,"",J1070)=0,"",IF($E1070&gt;Ficha!$R$1,((_xll.ECONOMATICA($U$7,"Return",$P$9,$B$1)/100)+1)*100,J1070))</f>
        <v/>
      </c>
      <c r="V1070" s="1" t="str">
        <f>IF(IF($E$9&gt;Ficha!$R$1,"",K1070)=0,"",IF($E$9&gt;Ficha!$R$1,"",K1070))</f>
        <v/>
      </c>
    </row>
    <row r="1071" spans="5:22" x14ac:dyDescent="0.3">
      <c r="E1071" s="34"/>
      <c r="L1071" s="30" t="str">
        <f t="shared" si="69"/>
        <v/>
      </c>
      <c r="M1071" s="1" t="str">
        <f t="shared" si="70"/>
        <v/>
      </c>
      <c r="N1071" s="1" t="str">
        <f t="shared" si="71"/>
        <v/>
      </c>
      <c r="O1071" s="1" t="str">
        <f t="shared" si="72"/>
        <v/>
      </c>
      <c r="P1071" s="34" t="str">
        <f>IF(IF(E1071&gt;Ficha!$R$1,"",E1071)=0,"",IF(E1071&gt;Ficha!$R$1,Ficha!$R$1,E1071))</f>
        <v/>
      </c>
      <c r="Q1071" s="1" t="str" cm="1">
        <f t="array" ref="Q1071">IF(IF($E1071&gt;Ficha!$R$1,"",F1071)=0,"",IF($E1071&gt;Ficha!$R$1,((_xll.ECONOMATICA(Portafolios!$B$19,"Return",$P$9,$B$1)/100)+1)*100,F1071))</f>
        <v/>
      </c>
      <c r="R1071" s="1" t="str" cm="1">
        <f t="array" ref="R1071">IF(IF($E1071&gt;Ficha!$R$1,"",G1071)=0,"",IF($E1071&gt;Ficha!$R$1,((_xll.ECONOMATICA(Portafolios!$F$19,"Return",$P$9,$B$1)/100)+1)*100,G1071))</f>
        <v/>
      </c>
      <c r="S1071" s="1" t="str" cm="1">
        <f t="array" ref="S1071">IF(IF($E1071&gt;Ficha!$R$1,"",H1071)=0,"",IF($E1071&gt;Ficha!$R$1,((_xll.ECONOMATICA(Portafolios!$J$19,"Return",$P$9,$B$1)/100)+1)*100,H1071))</f>
        <v/>
      </c>
      <c r="T1071" s="1" t="str" cm="1">
        <f t="array" ref="T1071">IF(IF($E1071&gt;Ficha!$R$1,"",I1071)=0,"",IF($E1071&gt;Ficha!$R$1,((_xll.ECONOMATICA(Estrategia!A1082,"Return",$P$9,$B$1)/100)+1)*100,I1071))</f>
        <v/>
      </c>
      <c r="U1071" s="1" t="str" cm="1">
        <f t="array" ref="U1071">IF(IF($E1071&gt;Ficha!$R$1,"",J1071)=0,"",IF($E1071&gt;Ficha!$R$1,((_xll.ECONOMATICA($U$7,"Return",$P$9,$B$1)/100)+1)*100,J1071))</f>
        <v/>
      </c>
      <c r="V1071" s="1" t="str">
        <f>IF(IF($E$9&gt;Ficha!$R$1,"",K1071)=0,"",IF($E$9&gt;Ficha!$R$1,"",K1071))</f>
        <v/>
      </c>
    </row>
    <row r="1072" spans="5:22" x14ac:dyDescent="0.3">
      <c r="E1072" s="34"/>
      <c r="L1072" s="30" t="str">
        <f t="shared" si="69"/>
        <v/>
      </c>
      <c r="M1072" s="1" t="str">
        <f t="shared" si="70"/>
        <v/>
      </c>
      <c r="N1072" s="1" t="str">
        <f t="shared" si="71"/>
        <v/>
      </c>
      <c r="O1072" s="1" t="str">
        <f t="shared" si="72"/>
        <v/>
      </c>
      <c r="P1072" s="34" t="str">
        <f>IF(IF(E1072&gt;Ficha!$R$1,"",E1072)=0,"",IF(E1072&gt;Ficha!$R$1,Ficha!$R$1,E1072))</f>
        <v/>
      </c>
      <c r="Q1072" s="1" t="str" cm="1">
        <f t="array" ref="Q1072">IF(IF($E1072&gt;Ficha!$R$1,"",F1072)=0,"",IF($E1072&gt;Ficha!$R$1,((_xll.ECONOMATICA(Portafolios!$B$19,"Return",$P$9,$B$1)/100)+1)*100,F1072))</f>
        <v/>
      </c>
      <c r="R1072" s="1" t="str" cm="1">
        <f t="array" ref="R1072">IF(IF($E1072&gt;Ficha!$R$1,"",G1072)=0,"",IF($E1072&gt;Ficha!$R$1,((_xll.ECONOMATICA(Portafolios!$F$19,"Return",$P$9,$B$1)/100)+1)*100,G1072))</f>
        <v/>
      </c>
      <c r="S1072" s="1" t="str" cm="1">
        <f t="array" ref="S1072">IF(IF($E1072&gt;Ficha!$R$1,"",H1072)=0,"",IF($E1072&gt;Ficha!$R$1,((_xll.ECONOMATICA(Portafolios!$J$19,"Return",$P$9,$B$1)/100)+1)*100,H1072))</f>
        <v/>
      </c>
      <c r="T1072" s="1" t="str" cm="1">
        <f t="array" ref="T1072">IF(IF($E1072&gt;Ficha!$R$1,"",I1072)=0,"",IF($E1072&gt;Ficha!$R$1,((_xll.ECONOMATICA(Estrategia!A1083,"Return",$P$9,$B$1)/100)+1)*100,I1072))</f>
        <v/>
      </c>
      <c r="U1072" s="1" t="str" cm="1">
        <f t="array" ref="U1072">IF(IF($E1072&gt;Ficha!$R$1,"",J1072)=0,"",IF($E1072&gt;Ficha!$R$1,((_xll.ECONOMATICA($U$7,"Return",$P$9,$B$1)/100)+1)*100,J1072))</f>
        <v/>
      </c>
      <c r="V1072" s="1" t="str">
        <f>IF(IF($E$9&gt;Ficha!$R$1,"",K1072)=0,"",IF($E$9&gt;Ficha!$R$1,"",K1072))</f>
        <v/>
      </c>
    </row>
    <row r="1073" spans="5:22" x14ac:dyDescent="0.3">
      <c r="E1073" s="34"/>
      <c r="L1073" s="30" t="str">
        <f t="shared" si="69"/>
        <v/>
      </c>
      <c r="M1073" s="1" t="str">
        <f t="shared" si="70"/>
        <v/>
      </c>
      <c r="N1073" s="1" t="str">
        <f t="shared" si="71"/>
        <v/>
      </c>
      <c r="O1073" s="1" t="str">
        <f t="shared" si="72"/>
        <v/>
      </c>
      <c r="P1073" s="34" t="str">
        <f>IF(IF(E1073&gt;Ficha!$R$1,"",E1073)=0,"",IF(E1073&gt;Ficha!$R$1,Ficha!$R$1,E1073))</f>
        <v/>
      </c>
      <c r="Q1073" s="1" t="str" cm="1">
        <f t="array" ref="Q1073">IF(IF($E1073&gt;Ficha!$R$1,"",F1073)=0,"",IF($E1073&gt;Ficha!$R$1,((_xll.ECONOMATICA(Portafolios!$B$19,"Return",$P$9,$B$1)/100)+1)*100,F1073))</f>
        <v/>
      </c>
      <c r="R1073" s="1" t="str" cm="1">
        <f t="array" ref="R1073">IF(IF($E1073&gt;Ficha!$R$1,"",G1073)=0,"",IF($E1073&gt;Ficha!$R$1,((_xll.ECONOMATICA(Portafolios!$F$19,"Return",$P$9,$B$1)/100)+1)*100,G1073))</f>
        <v/>
      </c>
      <c r="S1073" s="1" t="str" cm="1">
        <f t="array" ref="S1073">IF(IF($E1073&gt;Ficha!$R$1,"",H1073)=0,"",IF($E1073&gt;Ficha!$R$1,((_xll.ECONOMATICA(Portafolios!$J$19,"Return",$P$9,$B$1)/100)+1)*100,H1073))</f>
        <v/>
      </c>
      <c r="T1073" s="1" t="str" cm="1">
        <f t="array" ref="T1073">IF(IF($E1073&gt;Ficha!$R$1,"",I1073)=0,"",IF($E1073&gt;Ficha!$R$1,((_xll.ECONOMATICA(Estrategia!A1084,"Return",$P$9,$B$1)/100)+1)*100,I1073))</f>
        <v/>
      </c>
      <c r="U1073" s="1" t="str" cm="1">
        <f t="array" ref="U1073">IF(IF($E1073&gt;Ficha!$R$1,"",J1073)=0,"",IF($E1073&gt;Ficha!$R$1,((_xll.ECONOMATICA($U$7,"Return",$P$9,$B$1)/100)+1)*100,J1073))</f>
        <v/>
      </c>
      <c r="V1073" s="1" t="str">
        <f>IF(IF($E$9&gt;Ficha!$R$1,"",K1073)=0,"",IF($E$9&gt;Ficha!$R$1,"",K1073))</f>
        <v/>
      </c>
    </row>
    <row r="1074" spans="5:22" x14ac:dyDescent="0.3">
      <c r="E1074" s="34"/>
      <c r="L1074" s="30" t="str">
        <f t="shared" si="69"/>
        <v/>
      </c>
      <c r="M1074" s="1" t="str">
        <f t="shared" si="70"/>
        <v/>
      </c>
      <c r="N1074" s="1" t="str">
        <f t="shared" si="71"/>
        <v/>
      </c>
      <c r="O1074" s="1" t="str">
        <f t="shared" si="72"/>
        <v/>
      </c>
      <c r="P1074" s="34" t="str">
        <f>IF(IF(E1074&gt;Ficha!$R$1,"",E1074)=0,"",IF(E1074&gt;Ficha!$R$1,Ficha!$R$1,E1074))</f>
        <v/>
      </c>
      <c r="Q1074" s="1" t="str" cm="1">
        <f t="array" ref="Q1074">IF(IF($E1074&gt;Ficha!$R$1,"",F1074)=0,"",IF($E1074&gt;Ficha!$R$1,((_xll.ECONOMATICA(Portafolios!$B$19,"Return",$P$9,$B$1)/100)+1)*100,F1074))</f>
        <v/>
      </c>
      <c r="R1074" s="1" t="str" cm="1">
        <f t="array" ref="R1074">IF(IF($E1074&gt;Ficha!$R$1,"",G1074)=0,"",IF($E1074&gt;Ficha!$R$1,((_xll.ECONOMATICA(Portafolios!$F$19,"Return",$P$9,$B$1)/100)+1)*100,G1074))</f>
        <v/>
      </c>
      <c r="S1074" s="1" t="str" cm="1">
        <f t="array" ref="S1074">IF(IF($E1074&gt;Ficha!$R$1,"",H1074)=0,"",IF($E1074&gt;Ficha!$R$1,((_xll.ECONOMATICA(Portafolios!$J$19,"Return",$P$9,$B$1)/100)+1)*100,H1074))</f>
        <v/>
      </c>
      <c r="T1074" s="1" t="str" cm="1">
        <f t="array" ref="T1074">IF(IF($E1074&gt;Ficha!$R$1,"",I1074)=0,"",IF($E1074&gt;Ficha!$R$1,((_xll.ECONOMATICA(Estrategia!A1085,"Return",$P$9,$B$1)/100)+1)*100,I1074))</f>
        <v/>
      </c>
      <c r="U1074" s="1" t="str" cm="1">
        <f t="array" ref="U1074">IF(IF($E1074&gt;Ficha!$R$1,"",J1074)=0,"",IF($E1074&gt;Ficha!$R$1,((_xll.ECONOMATICA($U$7,"Return",$P$9,$B$1)/100)+1)*100,J1074))</f>
        <v/>
      </c>
      <c r="V1074" s="1" t="str">
        <f>IF(IF($E$9&gt;Ficha!$R$1,"",K1074)=0,"",IF($E$9&gt;Ficha!$R$1,"",K1074))</f>
        <v/>
      </c>
    </row>
    <row r="1075" spans="5:22" x14ac:dyDescent="0.3">
      <c r="E1075" s="34"/>
      <c r="L1075" s="30" t="str">
        <f t="shared" si="69"/>
        <v/>
      </c>
      <c r="M1075" s="1" t="str">
        <f t="shared" si="70"/>
        <v/>
      </c>
      <c r="N1075" s="1" t="str">
        <f t="shared" si="71"/>
        <v/>
      </c>
      <c r="O1075" s="1" t="str">
        <f t="shared" si="72"/>
        <v/>
      </c>
      <c r="P1075" s="34" t="str">
        <f>IF(IF(E1075&gt;Ficha!$R$1,"",E1075)=0,"",IF(E1075&gt;Ficha!$R$1,Ficha!$R$1,E1075))</f>
        <v/>
      </c>
      <c r="Q1075" s="1" t="str" cm="1">
        <f t="array" ref="Q1075">IF(IF($E1075&gt;Ficha!$R$1,"",F1075)=0,"",IF($E1075&gt;Ficha!$R$1,((_xll.ECONOMATICA(Portafolios!$B$19,"Return",$P$9,$B$1)/100)+1)*100,F1075))</f>
        <v/>
      </c>
      <c r="R1075" s="1" t="str" cm="1">
        <f t="array" ref="R1075">IF(IF($E1075&gt;Ficha!$R$1,"",G1075)=0,"",IF($E1075&gt;Ficha!$R$1,((_xll.ECONOMATICA(Portafolios!$F$19,"Return",$P$9,$B$1)/100)+1)*100,G1075))</f>
        <v/>
      </c>
      <c r="S1075" s="1" t="str" cm="1">
        <f t="array" ref="S1075">IF(IF($E1075&gt;Ficha!$R$1,"",H1075)=0,"",IF($E1075&gt;Ficha!$R$1,((_xll.ECONOMATICA(Portafolios!$J$19,"Return",$P$9,$B$1)/100)+1)*100,H1075))</f>
        <v/>
      </c>
      <c r="T1075" s="1" t="str" cm="1">
        <f t="array" ref="T1075">IF(IF($E1075&gt;Ficha!$R$1,"",I1075)=0,"",IF($E1075&gt;Ficha!$R$1,((_xll.ECONOMATICA(Estrategia!A1086,"Return",$P$9,$B$1)/100)+1)*100,I1075))</f>
        <v/>
      </c>
      <c r="U1075" s="1" t="str" cm="1">
        <f t="array" ref="U1075">IF(IF($E1075&gt;Ficha!$R$1,"",J1075)=0,"",IF($E1075&gt;Ficha!$R$1,((_xll.ECONOMATICA($U$7,"Return",$P$9,$B$1)/100)+1)*100,J1075))</f>
        <v/>
      </c>
      <c r="V1075" s="1" t="str">
        <f>IF(IF($E$9&gt;Ficha!$R$1,"",K1075)=0,"",IF($E$9&gt;Ficha!$R$1,"",K1075))</f>
        <v/>
      </c>
    </row>
    <row r="1076" spans="5:22" x14ac:dyDescent="0.3">
      <c r="E1076" s="34"/>
      <c r="L1076" s="30" t="str">
        <f t="shared" si="69"/>
        <v/>
      </c>
      <c r="M1076" s="1" t="str">
        <f t="shared" si="70"/>
        <v/>
      </c>
      <c r="N1076" s="1" t="str">
        <f t="shared" si="71"/>
        <v/>
      </c>
      <c r="O1076" s="1" t="str">
        <f t="shared" si="72"/>
        <v/>
      </c>
      <c r="P1076" s="34" t="str">
        <f>IF(IF(E1076&gt;Ficha!$R$1,"",E1076)=0,"",IF(E1076&gt;Ficha!$R$1,Ficha!$R$1,E1076))</f>
        <v/>
      </c>
      <c r="Q1076" s="1" t="str" cm="1">
        <f t="array" ref="Q1076">IF(IF($E1076&gt;Ficha!$R$1,"",F1076)=0,"",IF($E1076&gt;Ficha!$R$1,((_xll.ECONOMATICA(Portafolios!$B$19,"Return",$P$9,$B$1)/100)+1)*100,F1076))</f>
        <v/>
      </c>
      <c r="R1076" s="1" t="str" cm="1">
        <f t="array" ref="R1076">IF(IF($E1076&gt;Ficha!$R$1,"",G1076)=0,"",IF($E1076&gt;Ficha!$R$1,((_xll.ECONOMATICA(Portafolios!$F$19,"Return",$P$9,$B$1)/100)+1)*100,G1076))</f>
        <v/>
      </c>
      <c r="S1076" s="1" t="str" cm="1">
        <f t="array" ref="S1076">IF(IF($E1076&gt;Ficha!$R$1,"",H1076)=0,"",IF($E1076&gt;Ficha!$R$1,((_xll.ECONOMATICA(Portafolios!$J$19,"Return",$P$9,$B$1)/100)+1)*100,H1076))</f>
        <v/>
      </c>
      <c r="T1076" s="1" t="str" cm="1">
        <f t="array" ref="T1076">IF(IF($E1076&gt;Ficha!$R$1,"",I1076)=0,"",IF($E1076&gt;Ficha!$R$1,((_xll.ECONOMATICA(Estrategia!A1087,"Return",$P$9,$B$1)/100)+1)*100,I1076))</f>
        <v/>
      </c>
      <c r="U1076" s="1" t="str" cm="1">
        <f t="array" ref="U1076">IF(IF($E1076&gt;Ficha!$R$1,"",J1076)=0,"",IF($E1076&gt;Ficha!$R$1,((_xll.ECONOMATICA($U$7,"Return",$P$9,$B$1)/100)+1)*100,J1076))</f>
        <v/>
      </c>
      <c r="V1076" s="1" t="str">
        <f>IF(IF($E$9&gt;Ficha!$R$1,"",K1076)=0,"",IF($E$9&gt;Ficha!$R$1,"",K1076))</f>
        <v/>
      </c>
    </row>
    <row r="1077" spans="5:22" x14ac:dyDescent="0.3">
      <c r="E1077" s="34"/>
      <c r="L1077" s="30" t="str">
        <f t="shared" si="69"/>
        <v/>
      </c>
      <c r="M1077" s="1" t="str">
        <f t="shared" si="70"/>
        <v/>
      </c>
      <c r="N1077" s="1" t="str">
        <f t="shared" si="71"/>
        <v/>
      </c>
      <c r="O1077" s="1" t="str">
        <f t="shared" si="72"/>
        <v/>
      </c>
      <c r="P1077" s="34" t="str">
        <f>IF(IF(E1077&gt;Ficha!$R$1,"",E1077)=0,"",IF(E1077&gt;Ficha!$R$1,Ficha!$R$1,E1077))</f>
        <v/>
      </c>
      <c r="Q1077" s="1" t="str" cm="1">
        <f t="array" ref="Q1077">IF(IF($E1077&gt;Ficha!$R$1,"",F1077)=0,"",IF($E1077&gt;Ficha!$R$1,((_xll.ECONOMATICA(Portafolios!$B$19,"Return",$P$9,$B$1)/100)+1)*100,F1077))</f>
        <v/>
      </c>
      <c r="R1077" s="1" t="str" cm="1">
        <f t="array" ref="R1077">IF(IF($E1077&gt;Ficha!$R$1,"",G1077)=0,"",IF($E1077&gt;Ficha!$R$1,((_xll.ECONOMATICA(Portafolios!$F$19,"Return",$P$9,$B$1)/100)+1)*100,G1077))</f>
        <v/>
      </c>
      <c r="S1077" s="1" t="str" cm="1">
        <f t="array" ref="S1077">IF(IF($E1077&gt;Ficha!$R$1,"",H1077)=0,"",IF($E1077&gt;Ficha!$R$1,((_xll.ECONOMATICA(Portafolios!$J$19,"Return",$P$9,$B$1)/100)+1)*100,H1077))</f>
        <v/>
      </c>
      <c r="T1077" s="1" t="str" cm="1">
        <f t="array" ref="T1077">IF(IF($E1077&gt;Ficha!$R$1,"",I1077)=0,"",IF($E1077&gt;Ficha!$R$1,((_xll.ECONOMATICA(Estrategia!A1088,"Return",$P$9,$B$1)/100)+1)*100,I1077))</f>
        <v/>
      </c>
      <c r="U1077" s="1" t="str" cm="1">
        <f t="array" ref="U1077">IF(IF($E1077&gt;Ficha!$R$1,"",J1077)=0,"",IF($E1077&gt;Ficha!$R$1,((_xll.ECONOMATICA($U$7,"Return",$P$9,$B$1)/100)+1)*100,J1077))</f>
        <v/>
      </c>
      <c r="V1077" s="1" t="str">
        <f>IF(IF($E$9&gt;Ficha!$R$1,"",K1077)=0,"",IF($E$9&gt;Ficha!$R$1,"",K1077))</f>
        <v/>
      </c>
    </row>
    <row r="1078" spans="5:22" x14ac:dyDescent="0.3">
      <c r="E1078" s="34"/>
      <c r="L1078" s="30" t="str">
        <f t="shared" si="69"/>
        <v/>
      </c>
      <c r="M1078" s="1" t="str">
        <f t="shared" si="70"/>
        <v/>
      </c>
      <c r="N1078" s="1" t="str">
        <f t="shared" si="71"/>
        <v/>
      </c>
      <c r="O1078" s="1" t="str">
        <f t="shared" si="72"/>
        <v/>
      </c>
      <c r="P1078" s="34" t="str">
        <f>IF(IF(E1078&gt;Ficha!$R$1,"",E1078)=0,"",IF(E1078&gt;Ficha!$R$1,Ficha!$R$1,E1078))</f>
        <v/>
      </c>
      <c r="Q1078" s="1" t="str" cm="1">
        <f t="array" ref="Q1078">IF(IF($E1078&gt;Ficha!$R$1,"",F1078)=0,"",IF($E1078&gt;Ficha!$R$1,((_xll.ECONOMATICA(Portafolios!$B$19,"Return",$P$9,$B$1)/100)+1)*100,F1078))</f>
        <v/>
      </c>
      <c r="R1078" s="1" t="str" cm="1">
        <f t="array" ref="R1078">IF(IF($E1078&gt;Ficha!$R$1,"",G1078)=0,"",IF($E1078&gt;Ficha!$R$1,((_xll.ECONOMATICA(Portafolios!$F$19,"Return",$P$9,$B$1)/100)+1)*100,G1078))</f>
        <v/>
      </c>
      <c r="S1078" s="1" t="str" cm="1">
        <f t="array" ref="S1078">IF(IF($E1078&gt;Ficha!$R$1,"",H1078)=0,"",IF($E1078&gt;Ficha!$R$1,((_xll.ECONOMATICA(Portafolios!$J$19,"Return",$P$9,$B$1)/100)+1)*100,H1078))</f>
        <v/>
      </c>
      <c r="T1078" s="1" t="str" cm="1">
        <f t="array" ref="T1078">IF(IF($E1078&gt;Ficha!$R$1,"",I1078)=0,"",IF($E1078&gt;Ficha!$R$1,((_xll.ECONOMATICA(Estrategia!A1089,"Return",$P$9,$B$1)/100)+1)*100,I1078))</f>
        <v/>
      </c>
      <c r="U1078" s="1" t="str" cm="1">
        <f t="array" ref="U1078">IF(IF($E1078&gt;Ficha!$R$1,"",J1078)=0,"",IF($E1078&gt;Ficha!$R$1,((_xll.ECONOMATICA($U$7,"Return",$P$9,$B$1)/100)+1)*100,J1078))</f>
        <v/>
      </c>
      <c r="V1078" s="1" t="str">
        <f>IF(IF($E$9&gt;Ficha!$R$1,"",K1078)=0,"",IF($E$9&gt;Ficha!$R$1,"",K1078))</f>
        <v/>
      </c>
    </row>
    <row r="1079" spans="5:22" x14ac:dyDescent="0.3">
      <c r="E1079" s="34"/>
      <c r="L1079" s="30" t="str">
        <f t="shared" si="69"/>
        <v/>
      </c>
      <c r="M1079" s="1" t="str">
        <f t="shared" si="70"/>
        <v/>
      </c>
      <c r="N1079" s="1" t="str">
        <f t="shared" si="71"/>
        <v/>
      </c>
      <c r="O1079" s="1" t="str">
        <f t="shared" si="72"/>
        <v/>
      </c>
      <c r="P1079" s="34" t="str">
        <f>IF(IF(E1079&gt;Ficha!$R$1,"",E1079)=0,"",IF(E1079&gt;Ficha!$R$1,Ficha!$R$1,E1079))</f>
        <v/>
      </c>
      <c r="Q1079" s="1" t="str" cm="1">
        <f t="array" ref="Q1079">IF(IF($E1079&gt;Ficha!$R$1,"",F1079)=0,"",IF($E1079&gt;Ficha!$R$1,((_xll.ECONOMATICA(Portafolios!$B$19,"Return",$P$9,$B$1)/100)+1)*100,F1079))</f>
        <v/>
      </c>
      <c r="R1079" s="1" t="str" cm="1">
        <f t="array" ref="R1079">IF(IF($E1079&gt;Ficha!$R$1,"",G1079)=0,"",IF($E1079&gt;Ficha!$R$1,((_xll.ECONOMATICA(Portafolios!$F$19,"Return",$P$9,$B$1)/100)+1)*100,G1079))</f>
        <v/>
      </c>
      <c r="S1079" s="1" t="str" cm="1">
        <f t="array" ref="S1079">IF(IF($E1079&gt;Ficha!$R$1,"",H1079)=0,"",IF($E1079&gt;Ficha!$R$1,((_xll.ECONOMATICA(Portafolios!$J$19,"Return",$P$9,$B$1)/100)+1)*100,H1079))</f>
        <v/>
      </c>
      <c r="T1079" s="1" t="str" cm="1">
        <f t="array" ref="T1079">IF(IF($E1079&gt;Ficha!$R$1,"",I1079)=0,"",IF($E1079&gt;Ficha!$R$1,((_xll.ECONOMATICA(Estrategia!A1090,"Return",$P$9,$B$1)/100)+1)*100,I1079))</f>
        <v/>
      </c>
      <c r="U1079" s="1" t="str" cm="1">
        <f t="array" ref="U1079">IF(IF($E1079&gt;Ficha!$R$1,"",J1079)=0,"",IF($E1079&gt;Ficha!$R$1,((_xll.ECONOMATICA($U$7,"Return",$P$9,$B$1)/100)+1)*100,J1079))</f>
        <v/>
      </c>
      <c r="V1079" s="1" t="str">
        <f>IF(IF($E$9&gt;Ficha!$R$1,"",K1079)=0,"",IF($E$9&gt;Ficha!$R$1,"",K1079))</f>
        <v/>
      </c>
    </row>
    <row r="1080" spans="5:22" x14ac:dyDescent="0.3">
      <c r="E1080" s="34"/>
      <c r="L1080" s="30" t="str">
        <f t="shared" si="69"/>
        <v/>
      </c>
      <c r="M1080" s="1" t="str">
        <f t="shared" si="70"/>
        <v/>
      </c>
      <c r="N1080" s="1" t="str">
        <f t="shared" si="71"/>
        <v/>
      </c>
      <c r="O1080" s="1" t="str">
        <f t="shared" si="72"/>
        <v/>
      </c>
      <c r="P1080" s="34" t="str">
        <f>IF(IF(E1080&gt;Ficha!$R$1,"",E1080)=0,"",IF(E1080&gt;Ficha!$R$1,Ficha!$R$1,E1080))</f>
        <v/>
      </c>
      <c r="Q1080" s="1" t="str" cm="1">
        <f t="array" ref="Q1080">IF(IF($E1080&gt;Ficha!$R$1,"",F1080)=0,"",IF($E1080&gt;Ficha!$R$1,((_xll.ECONOMATICA(Portafolios!$B$19,"Return",$P$9,$B$1)/100)+1)*100,F1080))</f>
        <v/>
      </c>
      <c r="R1080" s="1" t="str" cm="1">
        <f t="array" ref="R1080">IF(IF($E1080&gt;Ficha!$R$1,"",G1080)=0,"",IF($E1080&gt;Ficha!$R$1,((_xll.ECONOMATICA(Portafolios!$F$19,"Return",$P$9,$B$1)/100)+1)*100,G1080))</f>
        <v/>
      </c>
      <c r="S1080" s="1" t="str" cm="1">
        <f t="array" ref="S1080">IF(IF($E1080&gt;Ficha!$R$1,"",H1080)=0,"",IF($E1080&gt;Ficha!$R$1,((_xll.ECONOMATICA(Portafolios!$J$19,"Return",$P$9,$B$1)/100)+1)*100,H1080))</f>
        <v/>
      </c>
      <c r="T1080" s="1" t="str" cm="1">
        <f t="array" ref="T1080">IF(IF($E1080&gt;Ficha!$R$1,"",I1080)=0,"",IF($E1080&gt;Ficha!$R$1,((_xll.ECONOMATICA(Estrategia!A1091,"Return",$P$9,$B$1)/100)+1)*100,I1080))</f>
        <v/>
      </c>
      <c r="U1080" s="1" t="str" cm="1">
        <f t="array" ref="U1080">IF(IF($E1080&gt;Ficha!$R$1,"",J1080)=0,"",IF($E1080&gt;Ficha!$R$1,((_xll.ECONOMATICA($U$7,"Return",$P$9,$B$1)/100)+1)*100,J1080))</f>
        <v/>
      </c>
      <c r="V1080" s="1" t="str">
        <f>IF(IF($E$9&gt;Ficha!$R$1,"",K1080)=0,"",IF($E$9&gt;Ficha!$R$1,"",K1080))</f>
        <v/>
      </c>
    </row>
    <row r="1081" spans="5:22" x14ac:dyDescent="0.3">
      <c r="E1081" s="34"/>
      <c r="L1081" s="30" t="str">
        <f t="shared" si="69"/>
        <v/>
      </c>
      <c r="M1081" s="1" t="str">
        <f t="shared" si="70"/>
        <v/>
      </c>
      <c r="N1081" s="1" t="str">
        <f t="shared" si="71"/>
        <v/>
      </c>
      <c r="O1081" s="1" t="str">
        <f t="shared" si="72"/>
        <v/>
      </c>
      <c r="P1081" s="34" t="str">
        <f>IF(IF(E1081&gt;Ficha!$R$1,"",E1081)=0,"",IF(E1081&gt;Ficha!$R$1,Ficha!$R$1,E1081))</f>
        <v/>
      </c>
      <c r="Q1081" s="1" t="str" cm="1">
        <f t="array" ref="Q1081">IF(IF($E1081&gt;Ficha!$R$1,"",F1081)=0,"",IF($E1081&gt;Ficha!$R$1,((_xll.ECONOMATICA(Portafolios!$B$19,"Return",$P$9,$B$1)/100)+1)*100,F1081))</f>
        <v/>
      </c>
      <c r="R1081" s="1" t="str" cm="1">
        <f t="array" ref="R1081">IF(IF($E1081&gt;Ficha!$R$1,"",G1081)=0,"",IF($E1081&gt;Ficha!$R$1,((_xll.ECONOMATICA(Portafolios!$F$19,"Return",$P$9,$B$1)/100)+1)*100,G1081))</f>
        <v/>
      </c>
      <c r="S1081" s="1" t="str" cm="1">
        <f t="array" ref="S1081">IF(IF($E1081&gt;Ficha!$R$1,"",H1081)=0,"",IF($E1081&gt;Ficha!$R$1,((_xll.ECONOMATICA(Portafolios!$J$19,"Return",$P$9,$B$1)/100)+1)*100,H1081))</f>
        <v/>
      </c>
      <c r="T1081" s="1" t="str" cm="1">
        <f t="array" ref="T1081">IF(IF($E1081&gt;Ficha!$R$1,"",I1081)=0,"",IF($E1081&gt;Ficha!$R$1,((_xll.ECONOMATICA(Estrategia!A1092,"Return",$P$9,$B$1)/100)+1)*100,I1081))</f>
        <v/>
      </c>
      <c r="U1081" s="1" t="str" cm="1">
        <f t="array" ref="U1081">IF(IF($E1081&gt;Ficha!$R$1,"",J1081)=0,"",IF($E1081&gt;Ficha!$R$1,((_xll.ECONOMATICA($U$7,"Return",$P$9,$B$1)/100)+1)*100,J1081))</f>
        <v/>
      </c>
      <c r="V1081" s="1" t="str">
        <f>IF(IF($E$9&gt;Ficha!$R$1,"",K1081)=0,"",IF($E$9&gt;Ficha!$R$1,"",K1081))</f>
        <v/>
      </c>
    </row>
    <row r="1082" spans="5:22" x14ac:dyDescent="0.3">
      <c r="E1082" s="34"/>
      <c r="L1082" s="30" t="str">
        <f t="shared" si="69"/>
        <v/>
      </c>
      <c r="M1082" s="1" t="str">
        <f t="shared" si="70"/>
        <v/>
      </c>
      <c r="N1082" s="1" t="str">
        <f t="shared" si="71"/>
        <v/>
      </c>
      <c r="O1082" s="1" t="str">
        <f t="shared" si="72"/>
        <v/>
      </c>
      <c r="P1082" s="34" t="str">
        <f>IF(IF(E1082&gt;Ficha!$R$1,"",E1082)=0,"",IF(E1082&gt;Ficha!$R$1,Ficha!$R$1,E1082))</f>
        <v/>
      </c>
      <c r="Q1082" s="1" t="str" cm="1">
        <f t="array" ref="Q1082">IF(IF($E1082&gt;Ficha!$R$1,"",F1082)=0,"",IF($E1082&gt;Ficha!$R$1,((_xll.ECONOMATICA(Portafolios!$B$19,"Return",$P$9,$B$1)/100)+1)*100,F1082))</f>
        <v/>
      </c>
      <c r="R1082" s="1" t="str" cm="1">
        <f t="array" ref="R1082">IF(IF($E1082&gt;Ficha!$R$1,"",G1082)=0,"",IF($E1082&gt;Ficha!$R$1,((_xll.ECONOMATICA(Portafolios!$F$19,"Return",$P$9,$B$1)/100)+1)*100,G1082))</f>
        <v/>
      </c>
      <c r="S1082" s="1" t="str" cm="1">
        <f t="array" ref="S1082">IF(IF($E1082&gt;Ficha!$R$1,"",H1082)=0,"",IF($E1082&gt;Ficha!$R$1,((_xll.ECONOMATICA(Portafolios!$J$19,"Return",$P$9,$B$1)/100)+1)*100,H1082))</f>
        <v/>
      </c>
      <c r="T1082" s="1" t="str" cm="1">
        <f t="array" ref="T1082">IF(IF($E1082&gt;Ficha!$R$1,"",I1082)=0,"",IF($E1082&gt;Ficha!$R$1,((_xll.ECONOMATICA(Estrategia!A1093,"Return",$P$9,$B$1)/100)+1)*100,I1082))</f>
        <v/>
      </c>
      <c r="U1082" s="1" t="str" cm="1">
        <f t="array" ref="U1082">IF(IF($E1082&gt;Ficha!$R$1,"",J1082)=0,"",IF($E1082&gt;Ficha!$R$1,((_xll.ECONOMATICA($U$7,"Return",$P$9,$B$1)/100)+1)*100,J1082))</f>
        <v/>
      </c>
      <c r="V1082" s="1" t="str">
        <f>IF(IF($E$9&gt;Ficha!$R$1,"",K1082)=0,"",IF($E$9&gt;Ficha!$R$1,"",K1082))</f>
        <v/>
      </c>
    </row>
    <row r="1083" spans="5:22" x14ac:dyDescent="0.3">
      <c r="E1083" s="34"/>
      <c r="L1083" s="30" t="str">
        <f t="shared" si="69"/>
        <v/>
      </c>
      <c r="M1083" s="1" t="str">
        <f t="shared" si="70"/>
        <v/>
      </c>
      <c r="N1083" s="1" t="str">
        <f t="shared" si="71"/>
        <v/>
      </c>
      <c r="O1083" s="1" t="str">
        <f t="shared" si="72"/>
        <v/>
      </c>
      <c r="P1083" s="34" t="str">
        <f>IF(IF(E1083&gt;Ficha!$R$1,"",E1083)=0,"",IF(E1083&gt;Ficha!$R$1,Ficha!$R$1,E1083))</f>
        <v/>
      </c>
      <c r="Q1083" s="1" t="str" cm="1">
        <f t="array" ref="Q1083">IF(IF($E1083&gt;Ficha!$R$1,"",F1083)=0,"",IF($E1083&gt;Ficha!$R$1,((_xll.ECONOMATICA(Portafolios!$B$19,"Return",$P$9,$B$1)/100)+1)*100,F1083))</f>
        <v/>
      </c>
      <c r="R1083" s="1" t="str" cm="1">
        <f t="array" ref="R1083">IF(IF($E1083&gt;Ficha!$R$1,"",G1083)=0,"",IF($E1083&gt;Ficha!$R$1,((_xll.ECONOMATICA(Portafolios!$F$19,"Return",$P$9,$B$1)/100)+1)*100,G1083))</f>
        <v/>
      </c>
      <c r="S1083" s="1" t="str" cm="1">
        <f t="array" ref="S1083">IF(IF($E1083&gt;Ficha!$R$1,"",H1083)=0,"",IF($E1083&gt;Ficha!$R$1,((_xll.ECONOMATICA(Portafolios!$J$19,"Return",$P$9,$B$1)/100)+1)*100,H1083))</f>
        <v/>
      </c>
      <c r="T1083" s="1" t="str" cm="1">
        <f t="array" ref="T1083">IF(IF($E1083&gt;Ficha!$R$1,"",I1083)=0,"",IF($E1083&gt;Ficha!$R$1,((_xll.ECONOMATICA(Estrategia!A1094,"Return",$P$9,$B$1)/100)+1)*100,I1083))</f>
        <v/>
      </c>
      <c r="U1083" s="1" t="str" cm="1">
        <f t="array" ref="U1083">IF(IF($E1083&gt;Ficha!$R$1,"",J1083)=0,"",IF($E1083&gt;Ficha!$R$1,((_xll.ECONOMATICA($U$7,"Return",$P$9,$B$1)/100)+1)*100,J1083))</f>
        <v/>
      </c>
      <c r="V1083" s="1" t="str">
        <f>IF(IF($E$9&gt;Ficha!$R$1,"",K1083)=0,"",IF($E$9&gt;Ficha!$R$1,"",K1083))</f>
        <v/>
      </c>
    </row>
    <row r="1084" spans="5:22" x14ac:dyDescent="0.3">
      <c r="E1084" s="34"/>
      <c r="L1084" s="30" t="str">
        <f t="shared" si="69"/>
        <v/>
      </c>
      <c r="M1084" s="1" t="str">
        <f t="shared" si="70"/>
        <v/>
      </c>
      <c r="N1084" s="1" t="str">
        <f t="shared" si="71"/>
        <v/>
      </c>
      <c r="O1084" s="1" t="str">
        <f t="shared" si="72"/>
        <v/>
      </c>
      <c r="P1084" s="34" t="str">
        <f>IF(IF(E1084&gt;Ficha!$R$1,"",E1084)=0,"",IF(E1084&gt;Ficha!$R$1,Ficha!$R$1,E1084))</f>
        <v/>
      </c>
      <c r="Q1084" s="1" t="str" cm="1">
        <f t="array" ref="Q1084">IF(IF($E1084&gt;Ficha!$R$1,"",F1084)=0,"",IF($E1084&gt;Ficha!$R$1,((_xll.ECONOMATICA(Portafolios!$B$19,"Return",$P$9,$B$1)/100)+1)*100,F1084))</f>
        <v/>
      </c>
      <c r="R1084" s="1" t="str" cm="1">
        <f t="array" ref="R1084">IF(IF($E1084&gt;Ficha!$R$1,"",G1084)=0,"",IF($E1084&gt;Ficha!$R$1,((_xll.ECONOMATICA(Portafolios!$F$19,"Return",$P$9,$B$1)/100)+1)*100,G1084))</f>
        <v/>
      </c>
      <c r="S1084" s="1" t="str" cm="1">
        <f t="array" ref="S1084">IF(IF($E1084&gt;Ficha!$R$1,"",H1084)=0,"",IF($E1084&gt;Ficha!$R$1,((_xll.ECONOMATICA(Portafolios!$J$19,"Return",$P$9,$B$1)/100)+1)*100,H1084))</f>
        <v/>
      </c>
      <c r="T1084" s="1" t="str" cm="1">
        <f t="array" ref="T1084">IF(IF($E1084&gt;Ficha!$R$1,"",I1084)=0,"",IF($E1084&gt;Ficha!$R$1,((_xll.ECONOMATICA(Estrategia!A1095,"Return",$P$9,$B$1)/100)+1)*100,I1084))</f>
        <v/>
      </c>
      <c r="U1084" s="1" t="str" cm="1">
        <f t="array" ref="U1084">IF(IF($E1084&gt;Ficha!$R$1,"",J1084)=0,"",IF($E1084&gt;Ficha!$R$1,((_xll.ECONOMATICA($U$7,"Return",$P$9,$B$1)/100)+1)*100,J1084))</f>
        <v/>
      </c>
      <c r="V1084" s="1" t="str">
        <f>IF(IF($E$9&gt;Ficha!$R$1,"",K1084)=0,"",IF($E$9&gt;Ficha!$R$1,"",K1084))</f>
        <v/>
      </c>
    </row>
    <row r="1085" spans="5:22" x14ac:dyDescent="0.3">
      <c r="E1085" s="34"/>
      <c r="L1085" s="30" t="str">
        <f t="shared" si="69"/>
        <v/>
      </c>
      <c r="M1085" s="1" t="str">
        <f t="shared" si="70"/>
        <v/>
      </c>
      <c r="N1085" s="1" t="str">
        <f t="shared" si="71"/>
        <v/>
      </c>
      <c r="O1085" s="1" t="str">
        <f t="shared" si="72"/>
        <v/>
      </c>
      <c r="P1085" s="34" t="str">
        <f>IF(IF(E1085&gt;Ficha!$R$1,"",E1085)=0,"",IF(E1085&gt;Ficha!$R$1,Ficha!$R$1,E1085))</f>
        <v/>
      </c>
      <c r="Q1085" s="1" t="str" cm="1">
        <f t="array" ref="Q1085">IF(IF($E1085&gt;Ficha!$R$1,"",F1085)=0,"",IF($E1085&gt;Ficha!$R$1,((_xll.ECONOMATICA(Portafolios!$B$19,"Return",$P$9,$B$1)/100)+1)*100,F1085))</f>
        <v/>
      </c>
      <c r="R1085" s="1" t="str" cm="1">
        <f t="array" ref="R1085">IF(IF($E1085&gt;Ficha!$R$1,"",G1085)=0,"",IF($E1085&gt;Ficha!$R$1,((_xll.ECONOMATICA(Portafolios!$F$19,"Return",$P$9,$B$1)/100)+1)*100,G1085))</f>
        <v/>
      </c>
      <c r="S1085" s="1" t="str" cm="1">
        <f t="array" ref="S1085">IF(IF($E1085&gt;Ficha!$R$1,"",H1085)=0,"",IF($E1085&gt;Ficha!$R$1,((_xll.ECONOMATICA(Portafolios!$J$19,"Return",$P$9,$B$1)/100)+1)*100,H1085))</f>
        <v/>
      </c>
      <c r="T1085" s="1" t="str" cm="1">
        <f t="array" ref="T1085">IF(IF($E1085&gt;Ficha!$R$1,"",I1085)=0,"",IF($E1085&gt;Ficha!$R$1,((_xll.ECONOMATICA(Estrategia!A1096,"Return",$P$9,$B$1)/100)+1)*100,I1085))</f>
        <v/>
      </c>
      <c r="U1085" s="1" t="str" cm="1">
        <f t="array" ref="U1085">IF(IF($E1085&gt;Ficha!$R$1,"",J1085)=0,"",IF($E1085&gt;Ficha!$R$1,((_xll.ECONOMATICA($U$7,"Return",$P$9,$B$1)/100)+1)*100,J1085))</f>
        <v/>
      </c>
      <c r="V1085" s="1" t="str">
        <f>IF(IF($E$9&gt;Ficha!$R$1,"",K1085)=0,"",IF($E$9&gt;Ficha!$R$1,"",K1085))</f>
        <v/>
      </c>
    </row>
    <row r="1086" spans="5:22" x14ac:dyDescent="0.3">
      <c r="E1086" s="34"/>
      <c r="L1086" s="30" t="str">
        <f t="shared" si="69"/>
        <v/>
      </c>
      <c r="M1086" s="1" t="str">
        <f t="shared" si="70"/>
        <v/>
      </c>
      <c r="N1086" s="1" t="str">
        <f t="shared" si="71"/>
        <v/>
      </c>
      <c r="O1086" s="1" t="str">
        <f t="shared" si="72"/>
        <v/>
      </c>
      <c r="P1086" s="34" t="str">
        <f>IF(IF(E1086&gt;Ficha!$R$1,"",E1086)=0,"",IF(E1086&gt;Ficha!$R$1,Ficha!$R$1,E1086))</f>
        <v/>
      </c>
      <c r="Q1086" s="1" t="str" cm="1">
        <f t="array" ref="Q1086">IF(IF($E1086&gt;Ficha!$R$1,"",F1086)=0,"",IF($E1086&gt;Ficha!$R$1,((_xll.ECONOMATICA(Portafolios!$B$19,"Return",$P$9,$B$1)/100)+1)*100,F1086))</f>
        <v/>
      </c>
      <c r="R1086" s="1" t="str" cm="1">
        <f t="array" ref="R1086">IF(IF($E1086&gt;Ficha!$R$1,"",G1086)=0,"",IF($E1086&gt;Ficha!$R$1,((_xll.ECONOMATICA(Portafolios!$F$19,"Return",$P$9,$B$1)/100)+1)*100,G1086))</f>
        <v/>
      </c>
      <c r="S1086" s="1" t="str" cm="1">
        <f t="array" ref="S1086">IF(IF($E1086&gt;Ficha!$R$1,"",H1086)=0,"",IF($E1086&gt;Ficha!$R$1,((_xll.ECONOMATICA(Portafolios!$J$19,"Return",$P$9,$B$1)/100)+1)*100,H1086))</f>
        <v/>
      </c>
      <c r="T1086" s="1" t="str" cm="1">
        <f t="array" ref="T1086">IF(IF($E1086&gt;Ficha!$R$1,"",I1086)=0,"",IF($E1086&gt;Ficha!$R$1,((_xll.ECONOMATICA(Estrategia!A1097,"Return",$P$9,$B$1)/100)+1)*100,I1086))</f>
        <v/>
      </c>
      <c r="U1086" s="1" t="str" cm="1">
        <f t="array" ref="U1086">IF(IF($E1086&gt;Ficha!$R$1,"",J1086)=0,"",IF($E1086&gt;Ficha!$R$1,((_xll.ECONOMATICA($U$7,"Return",$P$9,$B$1)/100)+1)*100,J1086))</f>
        <v/>
      </c>
      <c r="V1086" s="1" t="str">
        <f>IF(IF($E$9&gt;Ficha!$R$1,"",K1086)=0,"",IF($E$9&gt;Ficha!$R$1,"",K1086))</f>
        <v/>
      </c>
    </row>
    <row r="1087" spans="5:22" x14ac:dyDescent="0.3">
      <c r="E1087" s="34"/>
      <c r="L1087" s="30" t="str">
        <f t="shared" si="69"/>
        <v/>
      </c>
      <c r="M1087" s="1" t="str">
        <f t="shared" si="70"/>
        <v/>
      </c>
      <c r="N1087" s="1" t="str">
        <f t="shared" si="71"/>
        <v/>
      </c>
      <c r="O1087" s="1" t="str">
        <f t="shared" si="72"/>
        <v/>
      </c>
      <c r="P1087" s="34" t="str">
        <f>IF(IF(E1087&gt;Ficha!$R$1,"",E1087)=0,"",IF(E1087&gt;Ficha!$R$1,Ficha!$R$1,E1087))</f>
        <v/>
      </c>
      <c r="Q1087" s="1" t="str" cm="1">
        <f t="array" ref="Q1087">IF(IF($E1087&gt;Ficha!$R$1,"",F1087)=0,"",IF($E1087&gt;Ficha!$R$1,((_xll.ECONOMATICA(Portafolios!$B$19,"Return",$P$9,$B$1)/100)+1)*100,F1087))</f>
        <v/>
      </c>
      <c r="R1087" s="1" t="str" cm="1">
        <f t="array" ref="R1087">IF(IF($E1087&gt;Ficha!$R$1,"",G1087)=0,"",IF($E1087&gt;Ficha!$R$1,((_xll.ECONOMATICA(Portafolios!$F$19,"Return",$P$9,$B$1)/100)+1)*100,G1087))</f>
        <v/>
      </c>
      <c r="S1087" s="1" t="str" cm="1">
        <f t="array" ref="S1087">IF(IF($E1087&gt;Ficha!$R$1,"",H1087)=0,"",IF($E1087&gt;Ficha!$R$1,((_xll.ECONOMATICA(Portafolios!$J$19,"Return",$P$9,$B$1)/100)+1)*100,H1087))</f>
        <v/>
      </c>
      <c r="T1087" s="1" t="str" cm="1">
        <f t="array" ref="T1087">IF(IF($E1087&gt;Ficha!$R$1,"",I1087)=0,"",IF($E1087&gt;Ficha!$R$1,((_xll.ECONOMATICA(Estrategia!A1098,"Return",$P$9,$B$1)/100)+1)*100,I1087))</f>
        <v/>
      </c>
      <c r="U1087" s="1" t="str" cm="1">
        <f t="array" ref="U1087">IF(IF($E1087&gt;Ficha!$R$1,"",J1087)=0,"",IF($E1087&gt;Ficha!$R$1,((_xll.ECONOMATICA($U$7,"Return",$P$9,$B$1)/100)+1)*100,J1087))</f>
        <v/>
      </c>
      <c r="V1087" s="1" t="str">
        <f>IF(IF($E$9&gt;Ficha!$R$1,"",K1087)=0,"",IF($E$9&gt;Ficha!$R$1,"",K1087))</f>
        <v/>
      </c>
    </row>
    <row r="1088" spans="5:22" x14ac:dyDescent="0.3">
      <c r="E1088" s="34"/>
      <c r="L1088" s="30" t="str">
        <f t="shared" si="69"/>
        <v/>
      </c>
      <c r="M1088" s="1" t="str">
        <f t="shared" si="70"/>
        <v/>
      </c>
      <c r="N1088" s="1" t="str">
        <f t="shared" si="71"/>
        <v/>
      </c>
      <c r="O1088" s="1" t="str">
        <f t="shared" si="72"/>
        <v/>
      </c>
      <c r="P1088" s="34" t="str">
        <f>IF(IF(E1088&gt;Ficha!$R$1,"",E1088)=0,"",IF(E1088&gt;Ficha!$R$1,Ficha!$R$1,E1088))</f>
        <v/>
      </c>
      <c r="Q1088" s="1" t="str" cm="1">
        <f t="array" ref="Q1088">IF(IF($E1088&gt;Ficha!$R$1,"",F1088)=0,"",IF($E1088&gt;Ficha!$R$1,((_xll.ECONOMATICA(Portafolios!$B$19,"Return",$P$9,$B$1)/100)+1)*100,F1088))</f>
        <v/>
      </c>
      <c r="R1088" s="1" t="str" cm="1">
        <f t="array" ref="R1088">IF(IF($E1088&gt;Ficha!$R$1,"",G1088)=0,"",IF($E1088&gt;Ficha!$R$1,((_xll.ECONOMATICA(Portafolios!$F$19,"Return",$P$9,$B$1)/100)+1)*100,G1088))</f>
        <v/>
      </c>
      <c r="S1088" s="1" t="str" cm="1">
        <f t="array" ref="S1088">IF(IF($E1088&gt;Ficha!$R$1,"",H1088)=0,"",IF($E1088&gt;Ficha!$R$1,((_xll.ECONOMATICA(Portafolios!$J$19,"Return",$P$9,$B$1)/100)+1)*100,H1088))</f>
        <v/>
      </c>
      <c r="T1088" s="1" t="str" cm="1">
        <f t="array" ref="T1088">IF(IF($E1088&gt;Ficha!$R$1,"",I1088)=0,"",IF($E1088&gt;Ficha!$R$1,((_xll.ECONOMATICA(Estrategia!A1099,"Return",$P$9,$B$1)/100)+1)*100,I1088))</f>
        <v/>
      </c>
      <c r="U1088" s="1" t="str" cm="1">
        <f t="array" ref="U1088">IF(IF($E1088&gt;Ficha!$R$1,"",J1088)=0,"",IF($E1088&gt;Ficha!$R$1,((_xll.ECONOMATICA($U$7,"Return",$P$9,$B$1)/100)+1)*100,J1088))</f>
        <v/>
      </c>
      <c r="V1088" s="1" t="str">
        <f>IF(IF($E$9&gt;Ficha!$R$1,"",K1088)=0,"",IF($E$9&gt;Ficha!$R$1,"",K1088))</f>
        <v/>
      </c>
    </row>
    <row r="1089" spans="5:22" x14ac:dyDescent="0.3">
      <c r="E1089" s="34"/>
      <c r="L1089" s="30" t="str">
        <f t="shared" si="69"/>
        <v/>
      </c>
      <c r="M1089" s="1" t="str">
        <f t="shared" si="70"/>
        <v/>
      </c>
      <c r="N1089" s="1" t="str">
        <f t="shared" si="71"/>
        <v/>
      </c>
      <c r="O1089" s="1" t="str">
        <f t="shared" si="72"/>
        <v/>
      </c>
      <c r="P1089" s="34" t="str">
        <f>IF(IF(E1089&gt;Ficha!$R$1,"",E1089)=0,"",IF(E1089&gt;Ficha!$R$1,Ficha!$R$1,E1089))</f>
        <v/>
      </c>
      <c r="Q1089" s="1" t="str" cm="1">
        <f t="array" ref="Q1089">IF(IF($E1089&gt;Ficha!$R$1,"",F1089)=0,"",IF($E1089&gt;Ficha!$R$1,((_xll.ECONOMATICA(Portafolios!$B$19,"Return",$P$9,$B$1)/100)+1)*100,F1089))</f>
        <v/>
      </c>
      <c r="R1089" s="1" t="str" cm="1">
        <f t="array" ref="R1089">IF(IF($E1089&gt;Ficha!$R$1,"",G1089)=0,"",IF($E1089&gt;Ficha!$R$1,((_xll.ECONOMATICA(Portafolios!$F$19,"Return",$P$9,$B$1)/100)+1)*100,G1089))</f>
        <v/>
      </c>
      <c r="S1089" s="1" t="str" cm="1">
        <f t="array" ref="S1089">IF(IF($E1089&gt;Ficha!$R$1,"",H1089)=0,"",IF($E1089&gt;Ficha!$R$1,((_xll.ECONOMATICA(Portafolios!$J$19,"Return",$P$9,$B$1)/100)+1)*100,H1089))</f>
        <v/>
      </c>
      <c r="T1089" s="1" t="str" cm="1">
        <f t="array" ref="T1089">IF(IF($E1089&gt;Ficha!$R$1,"",I1089)=0,"",IF($E1089&gt;Ficha!$R$1,((_xll.ECONOMATICA(Estrategia!A1100,"Return",$P$9,$B$1)/100)+1)*100,I1089))</f>
        <v/>
      </c>
      <c r="U1089" s="1" t="str" cm="1">
        <f t="array" ref="U1089">IF(IF($E1089&gt;Ficha!$R$1,"",J1089)=0,"",IF($E1089&gt;Ficha!$R$1,((_xll.ECONOMATICA($U$7,"Return",$P$9,$B$1)/100)+1)*100,J1089))</f>
        <v/>
      </c>
      <c r="V1089" s="1" t="str">
        <f>IF(IF($E$9&gt;Ficha!$R$1,"",K1089)=0,"",IF($E$9&gt;Ficha!$R$1,"",K1089))</f>
        <v/>
      </c>
    </row>
    <row r="1090" spans="5:22" x14ac:dyDescent="0.3">
      <c r="E1090" s="34"/>
      <c r="L1090" s="30" t="str">
        <f t="shared" si="69"/>
        <v/>
      </c>
      <c r="M1090" s="1" t="str">
        <f t="shared" si="70"/>
        <v/>
      </c>
      <c r="N1090" s="1" t="str">
        <f t="shared" si="71"/>
        <v/>
      </c>
      <c r="O1090" s="1" t="str">
        <f t="shared" si="72"/>
        <v/>
      </c>
      <c r="P1090" s="34" t="str">
        <f>IF(IF(E1090&gt;Ficha!$R$1,"",E1090)=0,"",IF(E1090&gt;Ficha!$R$1,Ficha!$R$1,E1090))</f>
        <v/>
      </c>
      <c r="Q1090" s="1" t="str" cm="1">
        <f t="array" ref="Q1090">IF(IF($E1090&gt;Ficha!$R$1,"",F1090)=0,"",IF($E1090&gt;Ficha!$R$1,((_xll.ECONOMATICA(Portafolios!$B$19,"Return",$P$9,$B$1)/100)+1)*100,F1090))</f>
        <v/>
      </c>
      <c r="R1090" s="1" t="str" cm="1">
        <f t="array" ref="R1090">IF(IF($E1090&gt;Ficha!$R$1,"",G1090)=0,"",IF($E1090&gt;Ficha!$R$1,((_xll.ECONOMATICA(Portafolios!$F$19,"Return",$P$9,$B$1)/100)+1)*100,G1090))</f>
        <v/>
      </c>
      <c r="S1090" s="1" t="str" cm="1">
        <f t="array" ref="S1090">IF(IF($E1090&gt;Ficha!$R$1,"",H1090)=0,"",IF($E1090&gt;Ficha!$R$1,((_xll.ECONOMATICA(Portafolios!$J$19,"Return",$P$9,$B$1)/100)+1)*100,H1090))</f>
        <v/>
      </c>
      <c r="T1090" s="1" t="str" cm="1">
        <f t="array" ref="T1090">IF(IF($E1090&gt;Ficha!$R$1,"",I1090)=0,"",IF($E1090&gt;Ficha!$R$1,((_xll.ECONOMATICA(Estrategia!A1101,"Return",$P$9,$B$1)/100)+1)*100,I1090))</f>
        <v/>
      </c>
      <c r="U1090" s="1" t="str" cm="1">
        <f t="array" ref="U1090">IF(IF($E1090&gt;Ficha!$R$1,"",J1090)=0,"",IF($E1090&gt;Ficha!$R$1,((_xll.ECONOMATICA($U$7,"Return",$P$9,$B$1)/100)+1)*100,J1090))</f>
        <v/>
      </c>
      <c r="V1090" s="1" t="str">
        <f>IF(IF($E$9&gt;Ficha!$R$1,"",K1090)=0,"",IF($E$9&gt;Ficha!$R$1,"",K1090))</f>
        <v/>
      </c>
    </row>
    <row r="1091" spans="5:22" x14ac:dyDescent="0.3">
      <c r="E1091" s="34"/>
      <c r="L1091" s="30" t="str">
        <f t="shared" si="69"/>
        <v/>
      </c>
      <c r="M1091" s="1" t="str">
        <f t="shared" si="70"/>
        <v/>
      </c>
      <c r="N1091" s="1" t="str">
        <f t="shared" si="71"/>
        <v/>
      </c>
      <c r="O1091" s="1" t="str">
        <f t="shared" si="72"/>
        <v/>
      </c>
      <c r="P1091" s="34" t="str">
        <f>IF(IF(E1091&gt;Ficha!$R$1,"",E1091)=0,"",IF(E1091&gt;Ficha!$R$1,Ficha!$R$1,E1091))</f>
        <v/>
      </c>
      <c r="Q1091" s="1" t="str" cm="1">
        <f t="array" ref="Q1091">IF(IF($E1091&gt;Ficha!$R$1,"",F1091)=0,"",IF($E1091&gt;Ficha!$R$1,((_xll.ECONOMATICA(Portafolios!$B$19,"Return",$P$9,$B$1)/100)+1)*100,F1091))</f>
        <v/>
      </c>
      <c r="R1091" s="1" t="str" cm="1">
        <f t="array" ref="R1091">IF(IF($E1091&gt;Ficha!$R$1,"",G1091)=0,"",IF($E1091&gt;Ficha!$R$1,((_xll.ECONOMATICA(Portafolios!$F$19,"Return",$P$9,$B$1)/100)+1)*100,G1091))</f>
        <v/>
      </c>
      <c r="S1091" s="1" t="str" cm="1">
        <f t="array" ref="S1091">IF(IF($E1091&gt;Ficha!$R$1,"",H1091)=0,"",IF($E1091&gt;Ficha!$R$1,((_xll.ECONOMATICA(Portafolios!$J$19,"Return",$P$9,$B$1)/100)+1)*100,H1091))</f>
        <v/>
      </c>
      <c r="T1091" s="1" t="str" cm="1">
        <f t="array" ref="T1091">IF(IF($E1091&gt;Ficha!$R$1,"",I1091)=0,"",IF($E1091&gt;Ficha!$R$1,((_xll.ECONOMATICA(Estrategia!A1102,"Return",$P$9,$B$1)/100)+1)*100,I1091))</f>
        <v/>
      </c>
      <c r="U1091" s="1" t="str" cm="1">
        <f t="array" ref="U1091">IF(IF($E1091&gt;Ficha!$R$1,"",J1091)=0,"",IF($E1091&gt;Ficha!$R$1,((_xll.ECONOMATICA($U$7,"Return",$P$9,$B$1)/100)+1)*100,J1091))</f>
        <v/>
      </c>
      <c r="V1091" s="1" t="str">
        <f>IF(IF($E$9&gt;Ficha!$R$1,"",K1091)=0,"",IF($E$9&gt;Ficha!$R$1,"",K1091))</f>
        <v/>
      </c>
    </row>
    <row r="1092" spans="5:22" x14ac:dyDescent="0.3">
      <c r="E1092" s="34"/>
      <c r="L1092" s="30" t="str">
        <f t="shared" si="69"/>
        <v/>
      </c>
      <c r="M1092" s="1" t="str">
        <f t="shared" si="70"/>
        <v/>
      </c>
      <c r="N1092" s="1" t="str">
        <f t="shared" si="71"/>
        <v/>
      </c>
      <c r="O1092" s="1" t="str">
        <f t="shared" si="72"/>
        <v/>
      </c>
      <c r="P1092" s="34" t="str">
        <f>IF(IF(E1092&gt;Ficha!$R$1,"",E1092)=0,"",IF(E1092&gt;Ficha!$R$1,Ficha!$R$1,E1092))</f>
        <v/>
      </c>
      <c r="Q1092" s="1" t="str" cm="1">
        <f t="array" ref="Q1092">IF(IF($E1092&gt;Ficha!$R$1,"",F1092)=0,"",IF($E1092&gt;Ficha!$R$1,((_xll.ECONOMATICA(Portafolios!$B$19,"Return",$P$9,$B$1)/100)+1)*100,F1092))</f>
        <v/>
      </c>
      <c r="R1092" s="1" t="str" cm="1">
        <f t="array" ref="R1092">IF(IF($E1092&gt;Ficha!$R$1,"",G1092)=0,"",IF($E1092&gt;Ficha!$R$1,((_xll.ECONOMATICA(Portafolios!$F$19,"Return",$P$9,$B$1)/100)+1)*100,G1092))</f>
        <v/>
      </c>
      <c r="S1092" s="1" t="str" cm="1">
        <f t="array" ref="S1092">IF(IF($E1092&gt;Ficha!$R$1,"",H1092)=0,"",IF($E1092&gt;Ficha!$R$1,((_xll.ECONOMATICA(Portafolios!$J$19,"Return",$P$9,$B$1)/100)+1)*100,H1092))</f>
        <v/>
      </c>
      <c r="T1092" s="1" t="str" cm="1">
        <f t="array" ref="T1092">IF(IF($E1092&gt;Ficha!$R$1,"",I1092)=0,"",IF($E1092&gt;Ficha!$R$1,((_xll.ECONOMATICA(Estrategia!A1103,"Return",$P$9,$B$1)/100)+1)*100,I1092))</f>
        <v/>
      </c>
      <c r="U1092" s="1" t="str" cm="1">
        <f t="array" ref="U1092">IF(IF($E1092&gt;Ficha!$R$1,"",J1092)=0,"",IF($E1092&gt;Ficha!$R$1,((_xll.ECONOMATICA($U$7,"Return",$P$9,$B$1)/100)+1)*100,J1092))</f>
        <v/>
      </c>
      <c r="V1092" s="1" t="str">
        <f>IF(IF($E$9&gt;Ficha!$R$1,"",K1092)=0,"",IF($E$9&gt;Ficha!$R$1,"",K1092))</f>
        <v/>
      </c>
    </row>
    <row r="1093" spans="5:22" x14ac:dyDescent="0.3">
      <c r="E1093" s="34"/>
      <c r="L1093" s="30" t="str">
        <f t="shared" si="69"/>
        <v/>
      </c>
      <c r="M1093" s="1" t="str">
        <f t="shared" si="70"/>
        <v/>
      </c>
      <c r="N1093" s="1" t="str">
        <f t="shared" si="71"/>
        <v/>
      </c>
      <c r="O1093" s="1" t="str">
        <f t="shared" si="72"/>
        <v/>
      </c>
      <c r="P1093" s="34" t="str">
        <f>IF(IF(E1093&gt;Ficha!$R$1,"",E1093)=0,"",IF(E1093&gt;Ficha!$R$1,Ficha!$R$1,E1093))</f>
        <v/>
      </c>
      <c r="Q1093" s="1" t="str" cm="1">
        <f t="array" ref="Q1093">IF(IF($E1093&gt;Ficha!$R$1,"",F1093)=0,"",IF($E1093&gt;Ficha!$R$1,((_xll.ECONOMATICA(Portafolios!$B$19,"Return",$P$9,$B$1)/100)+1)*100,F1093))</f>
        <v/>
      </c>
      <c r="R1093" s="1" t="str" cm="1">
        <f t="array" ref="R1093">IF(IF($E1093&gt;Ficha!$R$1,"",G1093)=0,"",IF($E1093&gt;Ficha!$R$1,((_xll.ECONOMATICA(Portafolios!$F$19,"Return",$P$9,$B$1)/100)+1)*100,G1093))</f>
        <v/>
      </c>
      <c r="S1093" s="1" t="str" cm="1">
        <f t="array" ref="S1093">IF(IF($E1093&gt;Ficha!$R$1,"",H1093)=0,"",IF($E1093&gt;Ficha!$R$1,((_xll.ECONOMATICA(Portafolios!$J$19,"Return",$P$9,$B$1)/100)+1)*100,H1093))</f>
        <v/>
      </c>
      <c r="T1093" s="1" t="str" cm="1">
        <f t="array" ref="T1093">IF(IF($E1093&gt;Ficha!$R$1,"",I1093)=0,"",IF($E1093&gt;Ficha!$R$1,((_xll.ECONOMATICA(Estrategia!A1104,"Return",$P$9,$B$1)/100)+1)*100,I1093))</f>
        <v/>
      </c>
      <c r="U1093" s="1" t="str" cm="1">
        <f t="array" ref="U1093">IF(IF($E1093&gt;Ficha!$R$1,"",J1093)=0,"",IF($E1093&gt;Ficha!$R$1,((_xll.ECONOMATICA($U$7,"Return",$P$9,$B$1)/100)+1)*100,J1093))</f>
        <v/>
      </c>
      <c r="V1093" s="1" t="str">
        <f>IF(IF($E$9&gt;Ficha!$R$1,"",K1093)=0,"",IF($E$9&gt;Ficha!$R$1,"",K1093))</f>
        <v/>
      </c>
    </row>
    <row r="1094" spans="5:22" x14ac:dyDescent="0.3">
      <c r="E1094" s="34"/>
      <c r="L1094" s="30" t="str">
        <f t="shared" si="69"/>
        <v/>
      </c>
      <c r="M1094" s="1" t="str">
        <f t="shared" si="70"/>
        <v/>
      </c>
      <c r="N1094" s="1" t="str">
        <f t="shared" si="71"/>
        <v/>
      </c>
      <c r="O1094" s="1" t="str">
        <f t="shared" si="72"/>
        <v/>
      </c>
      <c r="P1094" s="34" t="str">
        <f>IF(IF(E1094&gt;Ficha!$R$1,"",E1094)=0,"",IF(E1094&gt;Ficha!$R$1,Ficha!$R$1,E1094))</f>
        <v/>
      </c>
      <c r="Q1094" s="1" t="str" cm="1">
        <f t="array" ref="Q1094">IF(IF($E1094&gt;Ficha!$R$1,"",F1094)=0,"",IF($E1094&gt;Ficha!$R$1,((_xll.ECONOMATICA(Portafolios!$B$19,"Return",$P$9,$B$1)/100)+1)*100,F1094))</f>
        <v/>
      </c>
      <c r="R1094" s="1" t="str" cm="1">
        <f t="array" ref="R1094">IF(IF($E1094&gt;Ficha!$R$1,"",G1094)=0,"",IF($E1094&gt;Ficha!$R$1,((_xll.ECONOMATICA(Portafolios!$F$19,"Return",$P$9,$B$1)/100)+1)*100,G1094))</f>
        <v/>
      </c>
      <c r="S1094" s="1" t="str" cm="1">
        <f t="array" ref="S1094">IF(IF($E1094&gt;Ficha!$R$1,"",H1094)=0,"",IF($E1094&gt;Ficha!$R$1,((_xll.ECONOMATICA(Portafolios!$J$19,"Return",$P$9,$B$1)/100)+1)*100,H1094))</f>
        <v/>
      </c>
      <c r="T1094" s="1" t="str" cm="1">
        <f t="array" ref="T1094">IF(IF($E1094&gt;Ficha!$R$1,"",I1094)=0,"",IF($E1094&gt;Ficha!$R$1,((_xll.ECONOMATICA(Estrategia!A1105,"Return",$P$9,$B$1)/100)+1)*100,I1094))</f>
        <v/>
      </c>
      <c r="U1094" s="1" t="str" cm="1">
        <f t="array" ref="U1094">IF(IF($E1094&gt;Ficha!$R$1,"",J1094)=0,"",IF($E1094&gt;Ficha!$R$1,((_xll.ECONOMATICA($U$7,"Return",$P$9,$B$1)/100)+1)*100,J1094))</f>
        <v/>
      </c>
      <c r="V1094" s="1" t="str">
        <f>IF(IF($E$9&gt;Ficha!$R$1,"",K1094)=0,"",IF($E$9&gt;Ficha!$R$1,"",K1094))</f>
        <v/>
      </c>
    </row>
    <row r="1095" spans="5:22" x14ac:dyDescent="0.3">
      <c r="E1095" s="34"/>
      <c r="L1095" s="30" t="str">
        <f t="shared" si="69"/>
        <v/>
      </c>
      <c r="M1095" s="1" t="str">
        <f t="shared" si="70"/>
        <v/>
      </c>
      <c r="N1095" s="1" t="str">
        <f t="shared" si="71"/>
        <v/>
      </c>
      <c r="O1095" s="1" t="str">
        <f t="shared" si="72"/>
        <v/>
      </c>
      <c r="P1095" s="34" t="str">
        <f>IF(IF(E1095&gt;Ficha!$R$1,"",E1095)=0,"",IF(E1095&gt;Ficha!$R$1,Ficha!$R$1,E1095))</f>
        <v/>
      </c>
      <c r="Q1095" s="1" t="str" cm="1">
        <f t="array" ref="Q1095">IF(IF($E1095&gt;Ficha!$R$1,"",F1095)=0,"",IF($E1095&gt;Ficha!$R$1,((_xll.ECONOMATICA(Portafolios!$B$19,"Return",$P$9,$B$1)/100)+1)*100,F1095))</f>
        <v/>
      </c>
      <c r="R1095" s="1" t="str" cm="1">
        <f t="array" ref="R1095">IF(IF($E1095&gt;Ficha!$R$1,"",G1095)=0,"",IF($E1095&gt;Ficha!$R$1,((_xll.ECONOMATICA(Portafolios!$F$19,"Return",$P$9,$B$1)/100)+1)*100,G1095))</f>
        <v/>
      </c>
      <c r="S1095" s="1" t="str" cm="1">
        <f t="array" ref="S1095">IF(IF($E1095&gt;Ficha!$R$1,"",H1095)=0,"",IF($E1095&gt;Ficha!$R$1,((_xll.ECONOMATICA(Portafolios!$J$19,"Return",$P$9,$B$1)/100)+1)*100,H1095))</f>
        <v/>
      </c>
      <c r="T1095" s="1" t="str" cm="1">
        <f t="array" ref="T1095">IF(IF($E1095&gt;Ficha!$R$1,"",I1095)=0,"",IF($E1095&gt;Ficha!$R$1,((_xll.ECONOMATICA(Estrategia!A1106,"Return",$P$9,$B$1)/100)+1)*100,I1095))</f>
        <v/>
      </c>
      <c r="U1095" s="1" t="str" cm="1">
        <f t="array" ref="U1095">IF(IF($E1095&gt;Ficha!$R$1,"",J1095)=0,"",IF($E1095&gt;Ficha!$R$1,((_xll.ECONOMATICA($U$7,"Return",$P$9,$B$1)/100)+1)*100,J1095))</f>
        <v/>
      </c>
      <c r="V1095" s="1" t="str">
        <f>IF(IF($E$9&gt;Ficha!$R$1,"",K1095)=0,"",IF($E$9&gt;Ficha!$R$1,"",K1095))</f>
        <v/>
      </c>
    </row>
    <row r="1096" spans="5:22" x14ac:dyDescent="0.3">
      <c r="E1096" s="34"/>
      <c r="L1096" s="30" t="str">
        <f t="shared" si="69"/>
        <v/>
      </c>
      <c r="M1096" s="1" t="str">
        <f t="shared" si="70"/>
        <v/>
      </c>
      <c r="N1096" s="1" t="str">
        <f t="shared" si="71"/>
        <v/>
      </c>
      <c r="O1096" s="1" t="str">
        <f t="shared" si="72"/>
        <v/>
      </c>
      <c r="P1096" s="34" t="str">
        <f>IF(IF(E1096&gt;Ficha!$R$1,"",E1096)=0,"",IF(E1096&gt;Ficha!$R$1,Ficha!$R$1,E1096))</f>
        <v/>
      </c>
      <c r="Q1096" s="1" t="str" cm="1">
        <f t="array" ref="Q1096">IF(IF($E1096&gt;Ficha!$R$1,"",F1096)=0,"",IF($E1096&gt;Ficha!$R$1,((_xll.ECONOMATICA(Portafolios!$B$19,"Return",$P$9,$B$1)/100)+1)*100,F1096))</f>
        <v/>
      </c>
      <c r="R1096" s="1" t="str" cm="1">
        <f t="array" ref="R1096">IF(IF($E1096&gt;Ficha!$R$1,"",G1096)=0,"",IF($E1096&gt;Ficha!$R$1,((_xll.ECONOMATICA(Portafolios!$F$19,"Return",$P$9,$B$1)/100)+1)*100,G1096))</f>
        <v/>
      </c>
      <c r="S1096" s="1" t="str" cm="1">
        <f t="array" ref="S1096">IF(IF($E1096&gt;Ficha!$R$1,"",H1096)=0,"",IF($E1096&gt;Ficha!$R$1,((_xll.ECONOMATICA(Portafolios!$J$19,"Return",$P$9,$B$1)/100)+1)*100,H1096))</f>
        <v/>
      </c>
      <c r="T1096" s="1" t="str" cm="1">
        <f t="array" ref="T1096">IF(IF($E1096&gt;Ficha!$R$1,"",I1096)=0,"",IF($E1096&gt;Ficha!$R$1,((_xll.ECONOMATICA(Estrategia!A1107,"Return",$P$9,$B$1)/100)+1)*100,I1096))</f>
        <v/>
      </c>
      <c r="U1096" s="1" t="str" cm="1">
        <f t="array" ref="U1096">IF(IF($E1096&gt;Ficha!$R$1,"",J1096)=0,"",IF($E1096&gt;Ficha!$R$1,((_xll.ECONOMATICA($U$7,"Return",$P$9,$B$1)/100)+1)*100,J1096))</f>
        <v/>
      </c>
      <c r="V1096" s="1" t="str">
        <f>IF(IF($E$9&gt;Ficha!$R$1,"",K1096)=0,"",IF($E$9&gt;Ficha!$R$1,"",K1096))</f>
        <v/>
      </c>
    </row>
    <row r="1097" spans="5:22" x14ac:dyDescent="0.3">
      <c r="E1097" s="34"/>
      <c r="L1097" s="30" t="str">
        <f t="shared" si="69"/>
        <v/>
      </c>
      <c r="M1097" s="1" t="str">
        <f t="shared" si="70"/>
        <v/>
      </c>
      <c r="N1097" s="1" t="str">
        <f t="shared" si="71"/>
        <v/>
      </c>
      <c r="O1097" s="1" t="str">
        <f t="shared" si="72"/>
        <v/>
      </c>
      <c r="P1097" s="34" t="str">
        <f>IF(IF(E1097&gt;Ficha!$R$1,"",E1097)=0,"",IF(E1097&gt;Ficha!$R$1,Ficha!$R$1,E1097))</f>
        <v/>
      </c>
      <c r="Q1097" s="1" t="str" cm="1">
        <f t="array" ref="Q1097">IF(IF($E1097&gt;Ficha!$R$1,"",F1097)=0,"",IF($E1097&gt;Ficha!$R$1,((_xll.ECONOMATICA(Portafolios!$B$19,"Return",$P$9,$B$1)/100)+1)*100,F1097))</f>
        <v/>
      </c>
      <c r="R1097" s="1" t="str" cm="1">
        <f t="array" ref="R1097">IF(IF($E1097&gt;Ficha!$R$1,"",G1097)=0,"",IF($E1097&gt;Ficha!$R$1,((_xll.ECONOMATICA(Portafolios!$F$19,"Return",$P$9,$B$1)/100)+1)*100,G1097))</f>
        <v/>
      </c>
      <c r="S1097" s="1" t="str" cm="1">
        <f t="array" ref="S1097">IF(IF($E1097&gt;Ficha!$R$1,"",H1097)=0,"",IF($E1097&gt;Ficha!$R$1,((_xll.ECONOMATICA(Portafolios!$J$19,"Return",$P$9,$B$1)/100)+1)*100,H1097))</f>
        <v/>
      </c>
      <c r="T1097" s="1" t="str" cm="1">
        <f t="array" ref="T1097">IF(IF($E1097&gt;Ficha!$R$1,"",I1097)=0,"",IF($E1097&gt;Ficha!$R$1,((_xll.ECONOMATICA(Estrategia!A1108,"Return",$P$9,$B$1)/100)+1)*100,I1097))</f>
        <v/>
      </c>
      <c r="U1097" s="1" t="str" cm="1">
        <f t="array" ref="U1097">IF(IF($E1097&gt;Ficha!$R$1,"",J1097)=0,"",IF($E1097&gt;Ficha!$R$1,((_xll.ECONOMATICA($U$7,"Return",$P$9,$B$1)/100)+1)*100,J1097))</f>
        <v/>
      </c>
      <c r="V1097" s="1" t="str">
        <f>IF(IF($E$9&gt;Ficha!$R$1,"",K1097)=0,"",IF($E$9&gt;Ficha!$R$1,"",K1097))</f>
        <v/>
      </c>
    </row>
    <row r="1098" spans="5:22" x14ac:dyDescent="0.3">
      <c r="E1098" s="34"/>
      <c r="L1098" s="30" t="str">
        <f t="shared" si="69"/>
        <v/>
      </c>
      <c r="M1098" s="1" t="str">
        <f t="shared" si="70"/>
        <v/>
      </c>
      <c r="N1098" s="1" t="str">
        <f t="shared" si="71"/>
        <v/>
      </c>
      <c r="O1098" s="1" t="str">
        <f t="shared" si="72"/>
        <v/>
      </c>
      <c r="P1098" s="34" t="str">
        <f>IF(IF(E1098&gt;Ficha!$R$1,"",E1098)=0,"",IF(E1098&gt;Ficha!$R$1,Ficha!$R$1,E1098))</f>
        <v/>
      </c>
      <c r="Q1098" s="1" t="str" cm="1">
        <f t="array" ref="Q1098">IF(IF($E1098&gt;Ficha!$R$1,"",F1098)=0,"",IF($E1098&gt;Ficha!$R$1,((_xll.ECONOMATICA(Portafolios!$B$19,"Return",$P$9,$B$1)/100)+1)*100,F1098))</f>
        <v/>
      </c>
      <c r="R1098" s="1" t="str" cm="1">
        <f t="array" ref="R1098">IF(IF($E1098&gt;Ficha!$R$1,"",G1098)=0,"",IF($E1098&gt;Ficha!$R$1,((_xll.ECONOMATICA(Portafolios!$F$19,"Return",$P$9,$B$1)/100)+1)*100,G1098))</f>
        <v/>
      </c>
      <c r="S1098" s="1" t="str" cm="1">
        <f t="array" ref="S1098">IF(IF($E1098&gt;Ficha!$R$1,"",H1098)=0,"",IF($E1098&gt;Ficha!$R$1,((_xll.ECONOMATICA(Portafolios!$J$19,"Return",$P$9,$B$1)/100)+1)*100,H1098))</f>
        <v/>
      </c>
      <c r="T1098" s="1" t="str" cm="1">
        <f t="array" ref="T1098">IF(IF($E1098&gt;Ficha!$R$1,"",I1098)=0,"",IF($E1098&gt;Ficha!$R$1,((_xll.ECONOMATICA(Estrategia!A1109,"Return",$P$9,$B$1)/100)+1)*100,I1098))</f>
        <v/>
      </c>
      <c r="U1098" s="1" t="str" cm="1">
        <f t="array" ref="U1098">IF(IF($E1098&gt;Ficha!$R$1,"",J1098)=0,"",IF($E1098&gt;Ficha!$R$1,((_xll.ECONOMATICA($U$7,"Return",$P$9,$B$1)/100)+1)*100,J1098))</f>
        <v/>
      </c>
      <c r="V1098" s="1" t="str">
        <f>IF(IF($E$9&gt;Ficha!$R$1,"",K1098)=0,"",IF($E$9&gt;Ficha!$R$1,"",K1098))</f>
        <v/>
      </c>
    </row>
    <row r="1099" spans="5:22" x14ac:dyDescent="0.3">
      <c r="E1099" s="34"/>
      <c r="L1099" s="30" t="str">
        <f t="shared" si="69"/>
        <v/>
      </c>
      <c r="M1099" s="1" t="str">
        <f t="shared" si="70"/>
        <v/>
      </c>
      <c r="N1099" s="1" t="str">
        <f t="shared" si="71"/>
        <v/>
      </c>
      <c r="O1099" s="1" t="str">
        <f t="shared" si="72"/>
        <v/>
      </c>
      <c r="P1099" s="34" t="str">
        <f>IF(IF(E1099&gt;Ficha!$R$1,"",E1099)=0,"",IF(E1099&gt;Ficha!$R$1,Ficha!$R$1,E1099))</f>
        <v/>
      </c>
      <c r="Q1099" s="1" t="str" cm="1">
        <f t="array" ref="Q1099">IF(IF($E1099&gt;Ficha!$R$1,"",F1099)=0,"",IF($E1099&gt;Ficha!$R$1,((_xll.ECONOMATICA(Portafolios!$B$19,"Return",$P$9,$B$1)/100)+1)*100,F1099))</f>
        <v/>
      </c>
      <c r="R1099" s="1" t="str" cm="1">
        <f t="array" ref="R1099">IF(IF($E1099&gt;Ficha!$R$1,"",G1099)=0,"",IF($E1099&gt;Ficha!$R$1,((_xll.ECONOMATICA(Portafolios!$F$19,"Return",$P$9,$B$1)/100)+1)*100,G1099))</f>
        <v/>
      </c>
      <c r="S1099" s="1" t="str" cm="1">
        <f t="array" ref="S1099">IF(IF($E1099&gt;Ficha!$R$1,"",H1099)=0,"",IF($E1099&gt;Ficha!$R$1,((_xll.ECONOMATICA(Portafolios!$J$19,"Return",$P$9,$B$1)/100)+1)*100,H1099))</f>
        <v/>
      </c>
      <c r="T1099" s="1" t="str" cm="1">
        <f t="array" ref="T1099">IF(IF($E1099&gt;Ficha!$R$1,"",I1099)=0,"",IF($E1099&gt;Ficha!$R$1,((_xll.ECONOMATICA(Estrategia!A1110,"Return",$P$9,$B$1)/100)+1)*100,I1099))</f>
        <v/>
      </c>
      <c r="U1099" s="1" t="str" cm="1">
        <f t="array" ref="U1099">IF(IF($E1099&gt;Ficha!$R$1,"",J1099)=0,"",IF($E1099&gt;Ficha!$R$1,((_xll.ECONOMATICA($U$7,"Return",$P$9,$B$1)/100)+1)*100,J1099))</f>
        <v/>
      </c>
      <c r="V1099" s="1" t="str">
        <f>IF(IF($E$9&gt;Ficha!$R$1,"",K1099)=0,"",IF($E$9&gt;Ficha!$R$1,"",K1099))</f>
        <v/>
      </c>
    </row>
    <row r="1100" spans="5:22" x14ac:dyDescent="0.3">
      <c r="E1100" s="34"/>
      <c r="L1100" s="30" t="str">
        <f t="shared" si="69"/>
        <v/>
      </c>
      <c r="M1100" s="1" t="str">
        <f t="shared" si="70"/>
        <v/>
      </c>
      <c r="N1100" s="1" t="str">
        <f t="shared" si="71"/>
        <v/>
      </c>
      <c r="O1100" s="1" t="str">
        <f t="shared" si="72"/>
        <v/>
      </c>
      <c r="P1100" s="34" t="str">
        <f>IF(IF(E1100&gt;Ficha!$R$1,"",E1100)=0,"",IF(E1100&gt;Ficha!$R$1,Ficha!$R$1,E1100))</f>
        <v/>
      </c>
      <c r="Q1100" s="1" t="str" cm="1">
        <f t="array" ref="Q1100">IF(IF($E1100&gt;Ficha!$R$1,"",F1100)=0,"",IF($E1100&gt;Ficha!$R$1,((_xll.ECONOMATICA(Portafolios!$B$19,"Return",$P$9,$B$1)/100)+1)*100,F1100))</f>
        <v/>
      </c>
      <c r="R1100" s="1" t="str" cm="1">
        <f t="array" ref="R1100">IF(IF($E1100&gt;Ficha!$R$1,"",G1100)=0,"",IF($E1100&gt;Ficha!$R$1,((_xll.ECONOMATICA(Portafolios!$F$19,"Return",$P$9,$B$1)/100)+1)*100,G1100))</f>
        <v/>
      </c>
      <c r="S1100" s="1" t="str" cm="1">
        <f t="array" ref="S1100">IF(IF($E1100&gt;Ficha!$R$1,"",H1100)=0,"",IF($E1100&gt;Ficha!$R$1,((_xll.ECONOMATICA(Portafolios!$J$19,"Return",$P$9,$B$1)/100)+1)*100,H1100))</f>
        <v/>
      </c>
      <c r="T1100" s="1" t="str" cm="1">
        <f t="array" ref="T1100">IF(IF($E1100&gt;Ficha!$R$1,"",I1100)=0,"",IF($E1100&gt;Ficha!$R$1,((_xll.ECONOMATICA(Estrategia!A1111,"Return",$P$9,$B$1)/100)+1)*100,I1100))</f>
        <v/>
      </c>
      <c r="U1100" s="1" t="str" cm="1">
        <f t="array" ref="U1100">IF(IF($E1100&gt;Ficha!$R$1,"",J1100)=0,"",IF($E1100&gt;Ficha!$R$1,((_xll.ECONOMATICA($U$7,"Return",$P$9,$B$1)/100)+1)*100,J1100))</f>
        <v/>
      </c>
      <c r="V1100" s="1" t="str">
        <f>IF(IF($E$9&gt;Ficha!$R$1,"",K1100)=0,"",IF($E$9&gt;Ficha!$R$1,"",K1100))</f>
        <v/>
      </c>
    </row>
    <row r="1101" spans="5:22" x14ac:dyDescent="0.3">
      <c r="E1101" s="34"/>
      <c r="L1101" s="30" t="str">
        <f t="shared" si="69"/>
        <v/>
      </c>
      <c r="M1101" s="1" t="str">
        <f t="shared" si="70"/>
        <v/>
      </c>
      <c r="N1101" s="1" t="str">
        <f t="shared" si="71"/>
        <v/>
      </c>
      <c r="O1101" s="1" t="str">
        <f t="shared" si="72"/>
        <v/>
      </c>
      <c r="P1101" s="34" t="str">
        <f>IF(IF(E1101&gt;Ficha!$R$1,"",E1101)=0,"",IF(E1101&gt;Ficha!$R$1,Ficha!$R$1,E1101))</f>
        <v/>
      </c>
      <c r="Q1101" s="1" t="str" cm="1">
        <f t="array" ref="Q1101">IF(IF($E1101&gt;Ficha!$R$1,"",F1101)=0,"",IF($E1101&gt;Ficha!$R$1,((_xll.ECONOMATICA(Portafolios!$B$19,"Return",$P$9,$B$1)/100)+1)*100,F1101))</f>
        <v/>
      </c>
      <c r="R1101" s="1" t="str" cm="1">
        <f t="array" ref="R1101">IF(IF($E1101&gt;Ficha!$R$1,"",G1101)=0,"",IF($E1101&gt;Ficha!$R$1,((_xll.ECONOMATICA(Portafolios!$F$19,"Return",$P$9,$B$1)/100)+1)*100,G1101))</f>
        <v/>
      </c>
      <c r="S1101" s="1" t="str" cm="1">
        <f t="array" ref="S1101">IF(IF($E1101&gt;Ficha!$R$1,"",H1101)=0,"",IF($E1101&gt;Ficha!$R$1,((_xll.ECONOMATICA(Portafolios!$J$19,"Return",$P$9,$B$1)/100)+1)*100,H1101))</f>
        <v/>
      </c>
      <c r="T1101" s="1" t="str" cm="1">
        <f t="array" ref="T1101">IF(IF($E1101&gt;Ficha!$R$1,"",I1101)=0,"",IF($E1101&gt;Ficha!$R$1,((_xll.ECONOMATICA(Estrategia!A1112,"Return",$P$9,$B$1)/100)+1)*100,I1101))</f>
        <v/>
      </c>
      <c r="U1101" s="1" t="str" cm="1">
        <f t="array" ref="U1101">IF(IF($E1101&gt;Ficha!$R$1,"",J1101)=0,"",IF($E1101&gt;Ficha!$R$1,((_xll.ECONOMATICA($U$7,"Return",$P$9,$B$1)/100)+1)*100,J1101))</f>
        <v/>
      </c>
      <c r="V1101" s="1" t="str">
        <f>IF(IF($E$9&gt;Ficha!$R$1,"",K1101)=0,"",IF($E$9&gt;Ficha!$R$1,"",K1101))</f>
        <v/>
      </c>
    </row>
    <row r="1102" spans="5:22" x14ac:dyDescent="0.3">
      <c r="E1102" s="34"/>
      <c r="L1102" s="30" t="str">
        <f t="shared" si="69"/>
        <v/>
      </c>
      <c r="M1102" s="1" t="str">
        <f t="shared" si="70"/>
        <v/>
      </c>
      <c r="N1102" s="1" t="str">
        <f t="shared" si="71"/>
        <v/>
      </c>
      <c r="O1102" s="1" t="str">
        <f t="shared" si="72"/>
        <v/>
      </c>
      <c r="P1102" s="34" t="str">
        <f>IF(IF(E1102&gt;Ficha!$R$1,"",E1102)=0,"",IF(E1102&gt;Ficha!$R$1,Ficha!$R$1,E1102))</f>
        <v/>
      </c>
      <c r="Q1102" s="1" t="str" cm="1">
        <f t="array" ref="Q1102">IF(IF($E1102&gt;Ficha!$R$1,"",F1102)=0,"",IF($E1102&gt;Ficha!$R$1,((_xll.ECONOMATICA(Portafolios!$B$19,"Return",$P$9,$B$1)/100)+1)*100,F1102))</f>
        <v/>
      </c>
      <c r="R1102" s="1" t="str" cm="1">
        <f t="array" ref="R1102">IF(IF($E1102&gt;Ficha!$R$1,"",G1102)=0,"",IF($E1102&gt;Ficha!$R$1,((_xll.ECONOMATICA(Portafolios!$F$19,"Return",$P$9,$B$1)/100)+1)*100,G1102))</f>
        <v/>
      </c>
      <c r="S1102" s="1" t="str" cm="1">
        <f t="array" ref="S1102">IF(IF($E1102&gt;Ficha!$R$1,"",H1102)=0,"",IF($E1102&gt;Ficha!$R$1,((_xll.ECONOMATICA(Portafolios!$J$19,"Return",$P$9,$B$1)/100)+1)*100,H1102))</f>
        <v/>
      </c>
      <c r="T1102" s="1" t="str" cm="1">
        <f t="array" ref="T1102">IF(IF($E1102&gt;Ficha!$R$1,"",I1102)=0,"",IF($E1102&gt;Ficha!$R$1,((_xll.ECONOMATICA(Estrategia!A1113,"Return",$P$9,$B$1)/100)+1)*100,I1102))</f>
        <v/>
      </c>
      <c r="U1102" s="1" t="str" cm="1">
        <f t="array" ref="U1102">IF(IF($E1102&gt;Ficha!$R$1,"",J1102)=0,"",IF($E1102&gt;Ficha!$R$1,((_xll.ECONOMATICA($U$7,"Return",$P$9,$B$1)/100)+1)*100,J1102))</f>
        <v/>
      </c>
      <c r="V1102" s="1" t="str">
        <f>IF(IF($E$9&gt;Ficha!$R$1,"",K1102)=0,"",IF($E$9&gt;Ficha!$R$1,"",K1102))</f>
        <v/>
      </c>
    </row>
    <row r="1103" spans="5:22" x14ac:dyDescent="0.3">
      <c r="E1103" s="34"/>
      <c r="L1103" s="30" t="str">
        <f t="shared" si="69"/>
        <v/>
      </c>
      <c r="M1103" s="1" t="str">
        <f t="shared" si="70"/>
        <v/>
      </c>
      <c r="N1103" s="1" t="str">
        <f t="shared" si="71"/>
        <v/>
      </c>
      <c r="O1103" s="1" t="str">
        <f t="shared" si="72"/>
        <v/>
      </c>
      <c r="P1103" s="34" t="str">
        <f>IF(IF(E1103&gt;Ficha!$R$1,"",E1103)=0,"",IF(E1103&gt;Ficha!$R$1,Ficha!$R$1,E1103))</f>
        <v/>
      </c>
      <c r="Q1103" s="1" t="str" cm="1">
        <f t="array" ref="Q1103">IF(IF($E1103&gt;Ficha!$R$1,"",F1103)=0,"",IF($E1103&gt;Ficha!$R$1,((_xll.ECONOMATICA(Portafolios!$B$19,"Return",$P$9,$B$1)/100)+1)*100,F1103))</f>
        <v/>
      </c>
      <c r="R1103" s="1" t="str" cm="1">
        <f t="array" ref="R1103">IF(IF($E1103&gt;Ficha!$R$1,"",G1103)=0,"",IF($E1103&gt;Ficha!$R$1,((_xll.ECONOMATICA(Portafolios!$F$19,"Return",$P$9,$B$1)/100)+1)*100,G1103))</f>
        <v/>
      </c>
      <c r="S1103" s="1" t="str" cm="1">
        <f t="array" ref="S1103">IF(IF($E1103&gt;Ficha!$R$1,"",H1103)=0,"",IF($E1103&gt;Ficha!$R$1,((_xll.ECONOMATICA(Portafolios!$J$19,"Return",$P$9,$B$1)/100)+1)*100,H1103))</f>
        <v/>
      </c>
      <c r="T1103" s="1" t="str" cm="1">
        <f t="array" ref="T1103">IF(IF($E1103&gt;Ficha!$R$1,"",I1103)=0,"",IF($E1103&gt;Ficha!$R$1,((_xll.ECONOMATICA(Estrategia!A1114,"Return",$P$9,$B$1)/100)+1)*100,I1103))</f>
        <v/>
      </c>
      <c r="U1103" s="1" t="str" cm="1">
        <f t="array" ref="U1103">IF(IF($E1103&gt;Ficha!$R$1,"",J1103)=0,"",IF($E1103&gt;Ficha!$R$1,((_xll.ECONOMATICA($U$7,"Return",$P$9,$B$1)/100)+1)*100,J1103))</f>
        <v/>
      </c>
      <c r="V1103" s="1" t="str">
        <f>IF(IF($E$9&gt;Ficha!$R$1,"",K1103)=0,"",IF($E$9&gt;Ficha!$R$1,"",K1103))</f>
        <v/>
      </c>
    </row>
    <row r="1104" spans="5:22" x14ac:dyDescent="0.3">
      <c r="E1104" s="34"/>
      <c r="L1104" s="30" t="str">
        <f t="shared" si="69"/>
        <v/>
      </c>
      <c r="M1104" s="1" t="str">
        <f t="shared" si="70"/>
        <v/>
      </c>
      <c r="N1104" s="1" t="str">
        <f t="shared" si="71"/>
        <v/>
      </c>
      <c r="O1104" s="1" t="str">
        <f t="shared" si="72"/>
        <v/>
      </c>
      <c r="P1104" s="34" t="str">
        <f>IF(IF(E1104&gt;Ficha!$R$1,"",E1104)=0,"",IF(E1104&gt;Ficha!$R$1,Ficha!$R$1,E1104))</f>
        <v/>
      </c>
      <c r="Q1104" s="1" t="str" cm="1">
        <f t="array" ref="Q1104">IF(IF($E1104&gt;Ficha!$R$1,"",F1104)=0,"",IF($E1104&gt;Ficha!$R$1,((_xll.ECONOMATICA(Portafolios!$B$19,"Return",$P$9,$B$1)/100)+1)*100,F1104))</f>
        <v/>
      </c>
      <c r="R1104" s="1" t="str" cm="1">
        <f t="array" ref="R1104">IF(IF($E1104&gt;Ficha!$R$1,"",G1104)=0,"",IF($E1104&gt;Ficha!$R$1,((_xll.ECONOMATICA(Portafolios!$F$19,"Return",$P$9,$B$1)/100)+1)*100,G1104))</f>
        <v/>
      </c>
      <c r="S1104" s="1" t="str" cm="1">
        <f t="array" ref="S1104">IF(IF($E1104&gt;Ficha!$R$1,"",H1104)=0,"",IF($E1104&gt;Ficha!$R$1,((_xll.ECONOMATICA(Portafolios!$J$19,"Return",$P$9,$B$1)/100)+1)*100,H1104))</f>
        <v/>
      </c>
      <c r="T1104" s="1" t="str" cm="1">
        <f t="array" ref="T1104">IF(IF($E1104&gt;Ficha!$R$1,"",I1104)=0,"",IF($E1104&gt;Ficha!$R$1,((_xll.ECONOMATICA(Estrategia!A1115,"Return",$P$9,$B$1)/100)+1)*100,I1104))</f>
        <v/>
      </c>
      <c r="U1104" s="1" t="str" cm="1">
        <f t="array" ref="U1104">IF(IF($E1104&gt;Ficha!$R$1,"",J1104)=0,"",IF($E1104&gt;Ficha!$R$1,((_xll.ECONOMATICA($U$7,"Return",$P$9,$B$1)/100)+1)*100,J1104))</f>
        <v/>
      </c>
      <c r="V1104" s="1" t="str">
        <f>IF(IF($E$9&gt;Ficha!$R$1,"",K1104)=0,"",IF($E$9&gt;Ficha!$R$1,"",K1104))</f>
        <v/>
      </c>
    </row>
    <row r="1105" spans="5:22" x14ac:dyDescent="0.3">
      <c r="E1105" s="34"/>
      <c r="L1105" s="30" t="str">
        <f t="shared" si="69"/>
        <v/>
      </c>
      <c r="M1105" s="1" t="str">
        <f t="shared" si="70"/>
        <v/>
      </c>
      <c r="N1105" s="1" t="str">
        <f t="shared" si="71"/>
        <v/>
      </c>
      <c r="O1105" s="1" t="str">
        <f t="shared" si="72"/>
        <v/>
      </c>
      <c r="P1105" s="34" t="str">
        <f>IF(IF(E1105&gt;Ficha!$R$1,"",E1105)=0,"",IF(E1105&gt;Ficha!$R$1,Ficha!$R$1,E1105))</f>
        <v/>
      </c>
      <c r="Q1105" s="1" t="str" cm="1">
        <f t="array" ref="Q1105">IF(IF($E1105&gt;Ficha!$R$1,"",F1105)=0,"",IF($E1105&gt;Ficha!$R$1,((_xll.ECONOMATICA(Portafolios!$B$19,"Return",$P$9,$B$1)/100)+1)*100,F1105))</f>
        <v/>
      </c>
      <c r="R1105" s="1" t="str" cm="1">
        <f t="array" ref="R1105">IF(IF($E1105&gt;Ficha!$R$1,"",G1105)=0,"",IF($E1105&gt;Ficha!$R$1,((_xll.ECONOMATICA(Portafolios!$F$19,"Return",$P$9,$B$1)/100)+1)*100,G1105))</f>
        <v/>
      </c>
      <c r="S1105" s="1" t="str" cm="1">
        <f t="array" ref="S1105">IF(IF($E1105&gt;Ficha!$R$1,"",H1105)=0,"",IF($E1105&gt;Ficha!$R$1,((_xll.ECONOMATICA(Portafolios!$J$19,"Return",$P$9,$B$1)/100)+1)*100,H1105))</f>
        <v/>
      </c>
      <c r="T1105" s="1" t="str" cm="1">
        <f t="array" ref="T1105">IF(IF($E1105&gt;Ficha!$R$1,"",I1105)=0,"",IF($E1105&gt;Ficha!$R$1,((_xll.ECONOMATICA(Estrategia!A1116,"Return",$P$9,$B$1)/100)+1)*100,I1105))</f>
        <v/>
      </c>
      <c r="U1105" s="1" t="str" cm="1">
        <f t="array" ref="U1105">IF(IF($E1105&gt;Ficha!$R$1,"",J1105)=0,"",IF($E1105&gt;Ficha!$R$1,((_xll.ECONOMATICA($U$7,"Return",$P$9,$B$1)/100)+1)*100,J1105))</f>
        <v/>
      </c>
      <c r="V1105" s="1" t="str">
        <f>IF(IF($E$9&gt;Ficha!$R$1,"",K1105)=0,"",IF($E$9&gt;Ficha!$R$1,"",K1105))</f>
        <v/>
      </c>
    </row>
    <row r="1106" spans="5:22" x14ac:dyDescent="0.3">
      <c r="E1106" s="34"/>
      <c r="L1106" s="30" t="str">
        <f t="shared" si="69"/>
        <v/>
      </c>
      <c r="M1106" s="1" t="str">
        <f t="shared" si="70"/>
        <v/>
      </c>
      <c r="N1106" s="1" t="str">
        <f t="shared" si="71"/>
        <v/>
      </c>
      <c r="O1106" s="1" t="str">
        <f t="shared" si="72"/>
        <v/>
      </c>
      <c r="P1106" s="34" t="str">
        <f>IF(IF(E1106&gt;Ficha!$R$1,"",E1106)=0,"",IF(E1106&gt;Ficha!$R$1,Ficha!$R$1,E1106))</f>
        <v/>
      </c>
      <c r="Q1106" s="1" t="str" cm="1">
        <f t="array" ref="Q1106">IF(IF($E1106&gt;Ficha!$R$1,"",F1106)=0,"",IF($E1106&gt;Ficha!$R$1,((_xll.ECONOMATICA(Portafolios!$B$19,"Return",$P$9,$B$1)/100)+1)*100,F1106))</f>
        <v/>
      </c>
      <c r="R1106" s="1" t="str" cm="1">
        <f t="array" ref="R1106">IF(IF($E1106&gt;Ficha!$R$1,"",G1106)=0,"",IF($E1106&gt;Ficha!$R$1,((_xll.ECONOMATICA(Portafolios!$F$19,"Return",$P$9,$B$1)/100)+1)*100,G1106))</f>
        <v/>
      </c>
      <c r="S1106" s="1" t="str" cm="1">
        <f t="array" ref="S1106">IF(IF($E1106&gt;Ficha!$R$1,"",H1106)=0,"",IF($E1106&gt;Ficha!$R$1,((_xll.ECONOMATICA(Portafolios!$J$19,"Return",$P$9,$B$1)/100)+1)*100,H1106))</f>
        <v/>
      </c>
      <c r="T1106" s="1" t="str" cm="1">
        <f t="array" ref="T1106">IF(IF($E1106&gt;Ficha!$R$1,"",I1106)=0,"",IF($E1106&gt;Ficha!$R$1,((_xll.ECONOMATICA(Estrategia!A1117,"Return",$P$9,$B$1)/100)+1)*100,I1106))</f>
        <v/>
      </c>
      <c r="U1106" s="1" t="str" cm="1">
        <f t="array" ref="U1106">IF(IF($E1106&gt;Ficha!$R$1,"",J1106)=0,"",IF($E1106&gt;Ficha!$R$1,((_xll.ECONOMATICA($U$7,"Return",$P$9,$B$1)/100)+1)*100,J1106))</f>
        <v/>
      </c>
      <c r="V1106" s="1" t="str">
        <f>IF(IF($E$9&gt;Ficha!$R$1,"",K1106)=0,"",IF($E$9&gt;Ficha!$R$1,"",K1106))</f>
        <v/>
      </c>
    </row>
    <row r="1107" spans="5:22" x14ac:dyDescent="0.3">
      <c r="E1107" s="34"/>
      <c r="L1107" s="30" t="str">
        <f t="shared" si="69"/>
        <v/>
      </c>
      <c r="M1107" s="1" t="str">
        <f t="shared" si="70"/>
        <v/>
      </c>
      <c r="N1107" s="1" t="str">
        <f t="shared" si="71"/>
        <v/>
      </c>
      <c r="O1107" s="1" t="str">
        <f t="shared" si="72"/>
        <v/>
      </c>
      <c r="P1107" s="34" t="str">
        <f>IF(IF(E1107&gt;Ficha!$R$1,"",E1107)=0,"",IF(E1107&gt;Ficha!$R$1,Ficha!$R$1,E1107))</f>
        <v/>
      </c>
      <c r="Q1107" s="1" t="str" cm="1">
        <f t="array" ref="Q1107">IF(IF($E1107&gt;Ficha!$R$1,"",F1107)=0,"",IF($E1107&gt;Ficha!$R$1,((_xll.ECONOMATICA(Portafolios!$B$19,"Return",$P$9,$B$1)/100)+1)*100,F1107))</f>
        <v/>
      </c>
      <c r="R1107" s="1" t="str" cm="1">
        <f t="array" ref="R1107">IF(IF($E1107&gt;Ficha!$R$1,"",G1107)=0,"",IF($E1107&gt;Ficha!$R$1,((_xll.ECONOMATICA(Portafolios!$F$19,"Return",$P$9,$B$1)/100)+1)*100,G1107))</f>
        <v/>
      </c>
      <c r="S1107" s="1" t="str" cm="1">
        <f t="array" ref="S1107">IF(IF($E1107&gt;Ficha!$R$1,"",H1107)=0,"",IF($E1107&gt;Ficha!$R$1,((_xll.ECONOMATICA(Portafolios!$J$19,"Return",$P$9,$B$1)/100)+1)*100,H1107))</f>
        <v/>
      </c>
      <c r="T1107" s="1" t="str" cm="1">
        <f t="array" ref="T1107">IF(IF($E1107&gt;Ficha!$R$1,"",I1107)=0,"",IF($E1107&gt;Ficha!$R$1,((_xll.ECONOMATICA(Estrategia!A1118,"Return",$P$9,$B$1)/100)+1)*100,I1107))</f>
        <v/>
      </c>
      <c r="U1107" s="1" t="str" cm="1">
        <f t="array" ref="U1107">IF(IF($E1107&gt;Ficha!$R$1,"",J1107)=0,"",IF($E1107&gt;Ficha!$R$1,((_xll.ECONOMATICA($U$7,"Return",$P$9,$B$1)/100)+1)*100,J1107))</f>
        <v/>
      </c>
      <c r="V1107" s="1" t="str">
        <f>IF(IF($E$9&gt;Ficha!$R$1,"",K1107)=0,"",IF($E$9&gt;Ficha!$R$1,"",K1107))</f>
        <v/>
      </c>
    </row>
    <row r="1108" spans="5:22" x14ac:dyDescent="0.3">
      <c r="E1108" s="34"/>
      <c r="L1108" s="30" t="str">
        <f t="shared" si="69"/>
        <v/>
      </c>
      <c r="M1108" s="1" t="str">
        <f t="shared" si="70"/>
        <v/>
      </c>
      <c r="N1108" s="1" t="str">
        <f t="shared" si="71"/>
        <v/>
      </c>
      <c r="O1108" s="1" t="str">
        <f t="shared" si="72"/>
        <v/>
      </c>
      <c r="P1108" s="34" t="str">
        <f>IF(IF(E1108&gt;Ficha!$R$1,"",E1108)=0,"",IF(E1108&gt;Ficha!$R$1,Ficha!$R$1,E1108))</f>
        <v/>
      </c>
      <c r="Q1108" s="1" t="str" cm="1">
        <f t="array" ref="Q1108">IF(IF($E1108&gt;Ficha!$R$1,"",F1108)=0,"",IF($E1108&gt;Ficha!$R$1,((_xll.ECONOMATICA(Portafolios!$B$19,"Return",$P$9,$B$1)/100)+1)*100,F1108))</f>
        <v/>
      </c>
      <c r="R1108" s="1" t="str" cm="1">
        <f t="array" ref="R1108">IF(IF($E1108&gt;Ficha!$R$1,"",G1108)=0,"",IF($E1108&gt;Ficha!$R$1,((_xll.ECONOMATICA(Portafolios!$F$19,"Return",$P$9,$B$1)/100)+1)*100,G1108))</f>
        <v/>
      </c>
      <c r="S1108" s="1" t="str" cm="1">
        <f t="array" ref="S1108">IF(IF($E1108&gt;Ficha!$R$1,"",H1108)=0,"",IF($E1108&gt;Ficha!$R$1,((_xll.ECONOMATICA(Portafolios!$J$19,"Return",$P$9,$B$1)/100)+1)*100,H1108))</f>
        <v/>
      </c>
      <c r="T1108" s="1" t="str" cm="1">
        <f t="array" ref="T1108">IF(IF($E1108&gt;Ficha!$R$1,"",I1108)=0,"",IF($E1108&gt;Ficha!$R$1,((_xll.ECONOMATICA(Estrategia!A1119,"Return",$P$9,$B$1)/100)+1)*100,I1108))</f>
        <v/>
      </c>
      <c r="U1108" s="1" t="str" cm="1">
        <f t="array" ref="U1108">IF(IF($E1108&gt;Ficha!$R$1,"",J1108)=0,"",IF($E1108&gt;Ficha!$R$1,((_xll.ECONOMATICA($U$7,"Return",$P$9,$B$1)/100)+1)*100,J1108))</f>
        <v/>
      </c>
      <c r="V1108" s="1" t="str">
        <f>IF(IF($E$9&gt;Ficha!$R$1,"",K1108)=0,"",IF($E$9&gt;Ficha!$R$1,"",K1108))</f>
        <v/>
      </c>
    </row>
    <row r="1109" spans="5:22" x14ac:dyDescent="0.3">
      <c r="E1109" s="34"/>
      <c r="L1109" s="30" t="str">
        <f t="shared" si="69"/>
        <v/>
      </c>
      <c r="M1109" s="1" t="str">
        <f t="shared" si="70"/>
        <v/>
      </c>
      <c r="N1109" s="1" t="str">
        <f t="shared" si="71"/>
        <v/>
      </c>
      <c r="O1109" s="1" t="str">
        <f t="shared" si="72"/>
        <v/>
      </c>
      <c r="P1109" s="34" t="str">
        <f>IF(IF(E1109&gt;Ficha!$R$1,"",E1109)=0,"",IF(E1109&gt;Ficha!$R$1,Ficha!$R$1,E1109))</f>
        <v/>
      </c>
      <c r="Q1109" s="1" t="str" cm="1">
        <f t="array" ref="Q1109">IF(IF($E1109&gt;Ficha!$R$1,"",F1109)=0,"",IF($E1109&gt;Ficha!$R$1,((_xll.ECONOMATICA(Portafolios!$B$19,"Return",$P$9,$B$1)/100)+1)*100,F1109))</f>
        <v/>
      </c>
      <c r="R1109" s="1" t="str" cm="1">
        <f t="array" ref="R1109">IF(IF($E1109&gt;Ficha!$R$1,"",G1109)=0,"",IF($E1109&gt;Ficha!$R$1,((_xll.ECONOMATICA(Portafolios!$F$19,"Return",$P$9,$B$1)/100)+1)*100,G1109))</f>
        <v/>
      </c>
      <c r="S1109" s="1" t="str" cm="1">
        <f t="array" ref="S1109">IF(IF($E1109&gt;Ficha!$R$1,"",H1109)=0,"",IF($E1109&gt;Ficha!$R$1,((_xll.ECONOMATICA(Portafolios!$J$19,"Return",$P$9,$B$1)/100)+1)*100,H1109))</f>
        <v/>
      </c>
      <c r="T1109" s="1" t="str" cm="1">
        <f t="array" ref="T1109">IF(IF($E1109&gt;Ficha!$R$1,"",I1109)=0,"",IF($E1109&gt;Ficha!$R$1,((_xll.ECONOMATICA(Estrategia!A1120,"Return",$P$9,$B$1)/100)+1)*100,I1109))</f>
        <v/>
      </c>
      <c r="U1109" s="1" t="str" cm="1">
        <f t="array" ref="U1109">IF(IF($E1109&gt;Ficha!$R$1,"",J1109)=0,"",IF($E1109&gt;Ficha!$R$1,((_xll.ECONOMATICA($U$7,"Return",$P$9,$B$1)/100)+1)*100,J1109))</f>
        <v/>
      </c>
      <c r="V1109" s="1" t="str">
        <f>IF(IF($E$9&gt;Ficha!$R$1,"",K1109)=0,"",IF($E$9&gt;Ficha!$R$1,"",K1109))</f>
        <v/>
      </c>
    </row>
    <row r="1110" spans="5:22" x14ac:dyDescent="0.3">
      <c r="E1110" s="34"/>
      <c r="L1110" s="30" t="str">
        <f t="shared" ref="L1110:L1173" si="73">IF(E1110="","",E1110)</f>
        <v/>
      </c>
      <c r="M1110" s="1" t="str">
        <f t="shared" ref="M1110:M1173" si="74">IF(F1110="","",M1109*(F1110/F1109)+$N$7)</f>
        <v/>
      </c>
      <c r="N1110" s="1" t="str">
        <f t="shared" ref="N1110:N1173" si="75">IF(G1110="","",N1109*(G1110/G1109)+$N$7)</f>
        <v/>
      </c>
      <c r="O1110" s="1" t="str">
        <f t="shared" ref="O1110:O1173" si="76">IF(H1110="","",O1109*(H1110/H1109)+$N$7)</f>
        <v/>
      </c>
      <c r="P1110" s="34" t="str">
        <f>IF(IF(E1110&gt;Ficha!$R$1,"",E1110)=0,"",IF(E1110&gt;Ficha!$R$1,Ficha!$R$1,E1110))</f>
        <v/>
      </c>
      <c r="Q1110" s="1" t="str" cm="1">
        <f t="array" ref="Q1110">IF(IF($E1110&gt;Ficha!$R$1,"",F1110)=0,"",IF($E1110&gt;Ficha!$R$1,((_xll.ECONOMATICA(Portafolios!$B$19,"Return",$P$9,$B$1)/100)+1)*100,F1110))</f>
        <v/>
      </c>
      <c r="R1110" s="1" t="str" cm="1">
        <f t="array" ref="R1110">IF(IF($E1110&gt;Ficha!$R$1,"",G1110)=0,"",IF($E1110&gt;Ficha!$R$1,((_xll.ECONOMATICA(Portafolios!$F$19,"Return",$P$9,$B$1)/100)+1)*100,G1110))</f>
        <v/>
      </c>
      <c r="S1110" s="1" t="str" cm="1">
        <f t="array" ref="S1110">IF(IF($E1110&gt;Ficha!$R$1,"",H1110)=0,"",IF($E1110&gt;Ficha!$R$1,((_xll.ECONOMATICA(Portafolios!$J$19,"Return",$P$9,$B$1)/100)+1)*100,H1110))</f>
        <v/>
      </c>
      <c r="T1110" s="1" t="str" cm="1">
        <f t="array" ref="T1110">IF(IF($E1110&gt;Ficha!$R$1,"",I1110)=0,"",IF($E1110&gt;Ficha!$R$1,((_xll.ECONOMATICA(Estrategia!A1121,"Return",$P$9,$B$1)/100)+1)*100,I1110))</f>
        <v/>
      </c>
      <c r="U1110" s="1" t="str" cm="1">
        <f t="array" ref="U1110">IF(IF($E1110&gt;Ficha!$R$1,"",J1110)=0,"",IF($E1110&gt;Ficha!$R$1,((_xll.ECONOMATICA($U$7,"Return",$P$9,$B$1)/100)+1)*100,J1110))</f>
        <v/>
      </c>
      <c r="V1110" s="1" t="str">
        <f>IF(IF($E$9&gt;Ficha!$R$1,"",K1110)=0,"",IF($E$9&gt;Ficha!$R$1,"",K1110))</f>
        <v/>
      </c>
    </row>
    <row r="1111" spans="5:22" x14ac:dyDescent="0.3">
      <c r="E1111" s="34"/>
      <c r="L1111" s="30" t="str">
        <f t="shared" si="73"/>
        <v/>
      </c>
      <c r="M1111" s="1" t="str">
        <f t="shared" si="74"/>
        <v/>
      </c>
      <c r="N1111" s="1" t="str">
        <f t="shared" si="75"/>
        <v/>
      </c>
      <c r="O1111" s="1" t="str">
        <f t="shared" si="76"/>
        <v/>
      </c>
      <c r="P1111" s="34" t="str">
        <f>IF(IF(E1111&gt;Ficha!$R$1,"",E1111)=0,"",IF(E1111&gt;Ficha!$R$1,Ficha!$R$1,E1111))</f>
        <v/>
      </c>
      <c r="Q1111" s="1" t="str" cm="1">
        <f t="array" ref="Q1111">IF(IF($E1111&gt;Ficha!$R$1,"",F1111)=0,"",IF($E1111&gt;Ficha!$R$1,((_xll.ECONOMATICA(Portafolios!$B$19,"Return",$P$9,$B$1)/100)+1)*100,F1111))</f>
        <v/>
      </c>
      <c r="R1111" s="1" t="str" cm="1">
        <f t="array" ref="R1111">IF(IF($E1111&gt;Ficha!$R$1,"",G1111)=0,"",IF($E1111&gt;Ficha!$R$1,((_xll.ECONOMATICA(Portafolios!$F$19,"Return",$P$9,$B$1)/100)+1)*100,G1111))</f>
        <v/>
      </c>
      <c r="S1111" s="1" t="str" cm="1">
        <f t="array" ref="S1111">IF(IF($E1111&gt;Ficha!$R$1,"",H1111)=0,"",IF($E1111&gt;Ficha!$R$1,((_xll.ECONOMATICA(Portafolios!$J$19,"Return",$P$9,$B$1)/100)+1)*100,H1111))</f>
        <v/>
      </c>
      <c r="T1111" s="1" t="str" cm="1">
        <f t="array" ref="T1111">IF(IF($E1111&gt;Ficha!$R$1,"",I1111)=0,"",IF($E1111&gt;Ficha!$R$1,((_xll.ECONOMATICA(Estrategia!A1122,"Return",$P$9,$B$1)/100)+1)*100,I1111))</f>
        <v/>
      </c>
      <c r="U1111" s="1" t="str" cm="1">
        <f t="array" ref="U1111">IF(IF($E1111&gt;Ficha!$R$1,"",J1111)=0,"",IF($E1111&gt;Ficha!$R$1,((_xll.ECONOMATICA($U$7,"Return",$P$9,$B$1)/100)+1)*100,J1111))</f>
        <v/>
      </c>
      <c r="V1111" s="1" t="str">
        <f>IF(IF($E$9&gt;Ficha!$R$1,"",K1111)=0,"",IF($E$9&gt;Ficha!$R$1,"",K1111))</f>
        <v/>
      </c>
    </row>
    <row r="1112" spans="5:22" x14ac:dyDescent="0.3">
      <c r="E1112" s="34"/>
      <c r="L1112" s="30" t="str">
        <f t="shared" si="73"/>
        <v/>
      </c>
      <c r="M1112" s="1" t="str">
        <f t="shared" si="74"/>
        <v/>
      </c>
      <c r="N1112" s="1" t="str">
        <f t="shared" si="75"/>
        <v/>
      </c>
      <c r="O1112" s="1" t="str">
        <f t="shared" si="76"/>
        <v/>
      </c>
      <c r="P1112" s="34" t="str">
        <f>IF(IF(E1112&gt;Ficha!$R$1,"",E1112)=0,"",IF(E1112&gt;Ficha!$R$1,Ficha!$R$1,E1112))</f>
        <v/>
      </c>
      <c r="Q1112" s="1" t="str" cm="1">
        <f t="array" ref="Q1112">IF(IF($E1112&gt;Ficha!$R$1,"",F1112)=0,"",IF($E1112&gt;Ficha!$R$1,((_xll.ECONOMATICA(Portafolios!$B$19,"Return",$P$9,$B$1)/100)+1)*100,F1112))</f>
        <v/>
      </c>
      <c r="R1112" s="1" t="str" cm="1">
        <f t="array" ref="R1112">IF(IF($E1112&gt;Ficha!$R$1,"",G1112)=0,"",IF($E1112&gt;Ficha!$R$1,((_xll.ECONOMATICA(Portafolios!$F$19,"Return",$P$9,$B$1)/100)+1)*100,G1112))</f>
        <v/>
      </c>
      <c r="S1112" s="1" t="str" cm="1">
        <f t="array" ref="S1112">IF(IF($E1112&gt;Ficha!$R$1,"",H1112)=0,"",IF($E1112&gt;Ficha!$R$1,((_xll.ECONOMATICA(Portafolios!$J$19,"Return",$P$9,$B$1)/100)+1)*100,H1112))</f>
        <v/>
      </c>
      <c r="T1112" s="1" t="str" cm="1">
        <f t="array" ref="T1112">IF(IF($E1112&gt;Ficha!$R$1,"",I1112)=0,"",IF($E1112&gt;Ficha!$R$1,((_xll.ECONOMATICA(Estrategia!A1123,"Return",$P$9,$B$1)/100)+1)*100,I1112))</f>
        <v/>
      </c>
      <c r="U1112" s="1" t="str" cm="1">
        <f t="array" ref="U1112">IF(IF($E1112&gt;Ficha!$R$1,"",J1112)=0,"",IF($E1112&gt;Ficha!$R$1,((_xll.ECONOMATICA($U$7,"Return",$P$9,$B$1)/100)+1)*100,J1112))</f>
        <v/>
      </c>
      <c r="V1112" s="1" t="str">
        <f>IF(IF($E$9&gt;Ficha!$R$1,"",K1112)=0,"",IF($E$9&gt;Ficha!$R$1,"",K1112))</f>
        <v/>
      </c>
    </row>
    <row r="1113" spans="5:22" x14ac:dyDescent="0.3">
      <c r="E1113" s="34"/>
      <c r="L1113" s="30" t="str">
        <f t="shared" si="73"/>
        <v/>
      </c>
      <c r="M1113" s="1" t="str">
        <f t="shared" si="74"/>
        <v/>
      </c>
      <c r="N1113" s="1" t="str">
        <f t="shared" si="75"/>
        <v/>
      </c>
      <c r="O1113" s="1" t="str">
        <f t="shared" si="76"/>
        <v/>
      </c>
      <c r="P1113" s="34" t="str">
        <f>IF(IF(E1113&gt;Ficha!$R$1,"",E1113)=0,"",IF(E1113&gt;Ficha!$R$1,Ficha!$R$1,E1113))</f>
        <v/>
      </c>
      <c r="Q1113" s="1" t="str" cm="1">
        <f t="array" ref="Q1113">IF(IF($E1113&gt;Ficha!$R$1,"",F1113)=0,"",IF($E1113&gt;Ficha!$R$1,((_xll.ECONOMATICA(Portafolios!$B$19,"Return",$P$9,$B$1)/100)+1)*100,F1113))</f>
        <v/>
      </c>
      <c r="R1113" s="1" t="str" cm="1">
        <f t="array" ref="R1113">IF(IF($E1113&gt;Ficha!$R$1,"",G1113)=0,"",IF($E1113&gt;Ficha!$R$1,((_xll.ECONOMATICA(Portafolios!$F$19,"Return",$P$9,$B$1)/100)+1)*100,G1113))</f>
        <v/>
      </c>
      <c r="S1113" s="1" t="str" cm="1">
        <f t="array" ref="S1113">IF(IF($E1113&gt;Ficha!$R$1,"",H1113)=0,"",IF($E1113&gt;Ficha!$R$1,((_xll.ECONOMATICA(Portafolios!$J$19,"Return",$P$9,$B$1)/100)+1)*100,H1113))</f>
        <v/>
      </c>
      <c r="T1113" s="1" t="str" cm="1">
        <f t="array" ref="T1113">IF(IF($E1113&gt;Ficha!$R$1,"",I1113)=0,"",IF($E1113&gt;Ficha!$R$1,((_xll.ECONOMATICA(Estrategia!A1124,"Return",$P$9,$B$1)/100)+1)*100,I1113))</f>
        <v/>
      </c>
      <c r="U1113" s="1" t="str" cm="1">
        <f t="array" ref="U1113">IF(IF($E1113&gt;Ficha!$R$1,"",J1113)=0,"",IF($E1113&gt;Ficha!$R$1,((_xll.ECONOMATICA($U$7,"Return",$P$9,$B$1)/100)+1)*100,J1113))</f>
        <v/>
      </c>
      <c r="V1113" s="1" t="str">
        <f>IF(IF($E$9&gt;Ficha!$R$1,"",K1113)=0,"",IF($E$9&gt;Ficha!$R$1,"",K1113))</f>
        <v/>
      </c>
    </row>
    <row r="1114" spans="5:22" x14ac:dyDescent="0.3">
      <c r="E1114" s="34"/>
      <c r="L1114" s="30" t="str">
        <f t="shared" si="73"/>
        <v/>
      </c>
      <c r="M1114" s="1" t="str">
        <f t="shared" si="74"/>
        <v/>
      </c>
      <c r="N1114" s="1" t="str">
        <f t="shared" si="75"/>
        <v/>
      </c>
      <c r="O1114" s="1" t="str">
        <f t="shared" si="76"/>
        <v/>
      </c>
      <c r="P1114" s="34" t="str">
        <f>IF(IF(E1114&gt;Ficha!$R$1,"",E1114)=0,"",IF(E1114&gt;Ficha!$R$1,Ficha!$R$1,E1114))</f>
        <v/>
      </c>
      <c r="Q1114" s="1" t="str" cm="1">
        <f t="array" ref="Q1114">IF(IF($E1114&gt;Ficha!$R$1,"",F1114)=0,"",IF($E1114&gt;Ficha!$R$1,((_xll.ECONOMATICA(Portafolios!$B$19,"Return",$P$9,$B$1)/100)+1)*100,F1114))</f>
        <v/>
      </c>
      <c r="R1114" s="1" t="str" cm="1">
        <f t="array" ref="R1114">IF(IF($E1114&gt;Ficha!$R$1,"",G1114)=0,"",IF($E1114&gt;Ficha!$R$1,((_xll.ECONOMATICA(Portafolios!$F$19,"Return",$P$9,$B$1)/100)+1)*100,G1114))</f>
        <v/>
      </c>
      <c r="S1114" s="1" t="str" cm="1">
        <f t="array" ref="S1114">IF(IF($E1114&gt;Ficha!$R$1,"",H1114)=0,"",IF($E1114&gt;Ficha!$R$1,((_xll.ECONOMATICA(Portafolios!$J$19,"Return",$P$9,$B$1)/100)+1)*100,H1114))</f>
        <v/>
      </c>
      <c r="T1114" s="1" t="str" cm="1">
        <f t="array" ref="T1114">IF(IF($E1114&gt;Ficha!$R$1,"",I1114)=0,"",IF($E1114&gt;Ficha!$R$1,((_xll.ECONOMATICA(Estrategia!A1125,"Return",$P$9,$B$1)/100)+1)*100,I1114))</f>
        <v/>
      </c>
      <c r="U1114" s="1" t="str" cm="1">
        <f t="array" ref="U1114">IF(IF($E1114&gt;Ficha!$R$1,"",J1114)=0,"",IF($E1114&gt;Ficha!$R$1,((_xll.ECONOMATICA($U$7,"Return",$P$9,$B$1)/100)+1)*100,J1114))</f>
        <v/>
      </c>
      <c r="V1114" s="1" t="str">
        <f>IF(IF($E$9&gt;Ficha!$R$1,"",K1114)=0,"",IF($E$9&gt;Ficha!$R$1,"",K1114))</f>
        <v/>
      </c>
    </row>
    <row r="1115" spans="5:22" x14ac:dyDescent="0.3">
      <c r="E1115" s="34"/>
      <c r="L1115" s="30" t="str">
        <f t="shared" si="73"/>
        <v/>
      </c>
      <c r="M1115" s="1" t="str">
        <f t="shared" si="74"/>
        <v/>
      </c>
      <c r="N1115" s="1" t="str">
        <f t="shared" si="75"/>
        <v/>
      </c>
      <c r="O1115" s="1" t="str">
        <f t="shared" si="76"/>
        <v/>
      </c>
      <c r="P1115" s="34" t="str">
        <f>IF(IF(E1115&gt;Ficha!$R$1,"",E1115)=0,"",IF(E1115&gt;Ficha!$R$1,Ficha!$R$1,E1115))</f>
        <v/>
      </c>
      <c r="Q1115" s="1" t="str" cm="1">
        <f t="array" ref="Q1115">IF(IF($E1115&gt;Ficha!$R$1,"",F1115)=0,"",IF($E1115&gt;Ficha!$R$1,((_xll.ECONOMATICA(Portafolios!$B$19,"Return",$P$9,$B$1)/100)+1)*100,F1115))</f>
        <v/>
      </c>
      <c r="R1115" s="1" t="str" cm="1">
        <f t="array" ref="R1115">IF(IF($E1115&gt;Ficha!$R$1,"",G1115)=0,"",IF($E1115&gt;Ficha!$R$1,((_xll.ECONOMATICA(Portafolios!$F$19,"Return",$P$9,$B$1)/100)+1)*100,G1115))</f>
        <v/>
      </c>
      <c r="S1115" s="1" t="str" cm="1">
        <f t="array" ref="S1115">IF(IF($E1115&gt;Ficha!$R$1,"",H1115)=0,"",IF($E1115&gt;Ficha!$R$1,((_xll.ECONOMATICA(Portafolios!$J$19,"Return",$P$9,$B$1)/100)+1)*100,H1115))</f>
        <v/>
      </c>
      <c r="T1115" s="1" t="str" cm="1">
        <f t="array" ref="T1115">IF(IF($E1115&gt;Ficha!$R$1,"",I1115)=0,"",IF($E1115&gt;Ficha!$R$1,((_xll.ECONOMATICA(Estrategia!A1126,"Return",$P$9,$B$1)/100)+1)*100,I1115))</f>
        <v/>
      </c>
      <c r="U1115" s="1" t="str" cm="1">
        <f t="array" ref="U1115">IF(IF($E1115&gt;Ficha!$R$1,"",J1115)=0,"",IF($E1115&gt;Ficha!$R$1,((_xll.ECONOMATICA($U$7,"Return",$P$9,$B$1)/100)+1)*100,J1115))</f>
        <v/>
      </c>
      <c r="V1115" s="1" t="str">
        <f>IF(IF($E$9&gt;Ficha!$R$1,"",K1115)=0,"",IF($E$9&gt;Ficha!$R$1,"",K1115))</f>
        <v/>
      </c>
    </row>
    <row r="1116" spans="5:22" x14ac:dyDescent="0.3">
      <c r="E1116" s="34"/>
      <c r="L1116" s="30" t="str">
        <f t="shared" si="73"/>
        <v/>
      </c>
      <c r="M1116" s="1" t="str">
        <f t="shared" si="74"/>
        <v/>
      </c>
      <c r="N1116" s="1" t="str">
        <f t="shared" si="75"/>
        <v/>
      </c>
      <c r="O1116" s="1" t="str">
        <f t="shared" si="76"/>
        <v/>
      </c>
      <c r="P1116" s="34" t="str">
        <f>IF(IF(E1116&gt;Ficha!$R$1,"",E1116)=0,"",IF(E1116&gt;Ficha!$R$1,Ficha!$R$1,E1116))</f>
        <v/>
      </c>
      <c r="Q1116" s="1" t="str" cm="1">
        <f t="array" ref="Q1116">IF(IF($E1116&gt;Ficha!$R$1,"",F1116)=0,"",IF($E1116&gt;Ficha!$R$1,((_xll.ECONOMATICA(Portafolios!$B$19,"Return",$P$9,$B$1)/100)+1)*100,F1116))</f>
        <v/>
      </c>
      <c r="R1116" s="1" t="str" cm="1">
        <f t="array" ref="R1116">IF(IF($E1116&gt;Ficha!$R$1,"",G1116)=0,"",IF($E1116&gt;Ficha!$R$1,((_xll.ECONOMATICA(Portafolios!$F$19,"Return",$P$9,$B$1)/100)+1)*100,G1116))</f>
        <v/>
      </c>
      <c r="S1116" s="1" t="str" cm="1">
        <f t="array" ref="S1116">IF(IF($E1116&gt;Ficha!$R$1,"",H1116)=0,"",IF($E1116&gt;Ficha!$R$1,((_xll.ECONOMATICA(Portafolios!$J$19,"Return",$P$9,$B$1)/100)+1)*100,H1116))</f>
        <v/>
      </c>
      <c r="T1116" s="1" t="str" cm="1">
        <f t="array" ref="T1116">IF(IF($E1116&gt;Ficha!$R$1,"",I1116)=0,"",IF($E1116&gt;Ficha!$R$1,((_xll.ECONOMATICA(Estrategia!A1127,"Return",$P$9,$B$1)/100)+1)*100,I1116))</f>
        <v/>
      </c>
      <c r="U1116" s="1" t="str" cm="1">
        <f t="array" ref="U1116">IF(IF($E1116&gt;Ficha!$R$1,"",J1116)=0,"",IF($E1116&gt;Ficha!$R$1,((_xll.ECONOMATICA($U$7,"Return",$P$9,$B$1)/100)+1)*100,J1116))</f>
        <v/>
      </c>
      <c r="V1116" s="1" t="str">
        <f>IF(IF($E$9&gt;Ficha!$R$1,"",K1116)=0,"",IF($E$9&gt;Ficha!$R$1,"",K1116))</f>
        <v/>
      </c>
    </row>
    <row r="1117" spans="5:22" x14ac:dyDescent="0.3">
      <c r="E1117" s="34"/>
      <c r="L1117" s="30" t="str">
        <f t="shared" si="73"/>
        <v/>
      </c>
      <c r="M1117" s="1" t="str">
        <f t="shared" si="74"/>
        <v/>
      </c>
      <c r="N1117" s="1" t="str">
        <f t="shared" si="75"/>
        <v/>
      </c>
      <c r="O1117" s="1" t="str">
        <f t="shared" si="76"/>
        <v/>
      </c>
      <c r="P1117" s="34" t="str">
        <f>IF(IF(E1117&gt;Ficha!$R$1,"",E1117)=0,"",IF(E1117&gt;Ficha!$R$1,Ficha!$R$1,E1117))</f>
        <v/>
      </c>
      <c r="Q1117" s="1" t="str" cm="1">
        <f t="array" ref="Q1117">IF(IF($E1117&gt;Ficha!$R$1,"",F1117)=0,"",IF($E1117&gt;Ficha!$R$1,((_xll.ECONOMATICA(Portafolios!$B$19,"Return",$P$9,$B$1)/100)+1)*100,F1117))</f>
        <v/>
      </c>
      <c r="R1117" s="1" t="str" cm="1">
        <f t="array" ref="R1117">IF(IF($E1117&gt;Ficha!$R$1,"",G1117)=0,"",IF($E1117&gt;Ficha!$R$1,((_xll.ECONOMATICA(Portafolios!$F$19,"Return",$P$9,$B$1)/100)+1)*100,G1117))</f>
        <v/>
      </c>
      <c r="S1117" s="1" t="str" cm="1">
        <f t="array" ref="S1117">IF(IF($E1117&gt;Ficha!$R$1,"",H1117)=0,"",IF($E1117&gt;Ficha!$R$1,((_xll.ECONOMATICA(Portafolios!$J$19,"Return",$P$9,$B$1)/100)+1)*100,H1117))</f>
        <v/>
      </c>
      <c r="T1117" s="1" t="str" cm="1">
        <f t="array" ref="T1117">IF(IF($E1117&gt;Ficha!$R$1,"",I1117)=0,"",IF($E1117&gt;Ficha!$R$1,((_xll.ECONOMATICA(Estrategia!A1128,"Return",$P$9,$B$1)/100)+1)*100,I1117))</f>
        <v/>
      </c>
      <c r="U1117" s="1" t="str" cm="1">
        <f t="array" ref="U1117">IF(IF($E1117&gt;Ficha!$R$1,"",J1117)=0,"",IF($E1117&gt;Ficha!$R$1,((_xll.ECONOMATICA($U$7,"Return",$P$9,$B$1)/100)+1)*100,J1117))</f>
        <v/>
      </c>
      <c r="V1117" s="1" t="str">
        <f>IF(IF($E$9&gt;Ficha!$R$1,"",K1117)=0,"",IF($E$9&gt;Ficha!$R$1,"",K1117))</f>
        <v/>
      </c>
    </row>
    <row r="1118" spans="5:22" x14ac:dyDescent="0.3">
      <c r="E1118" s="34"/>
      <c r="L1118" s="30" t="str">
        <f t="shared" si="73"/>
        <v/>
      </c>
      <c r="M1118" s="1" t="str">
        <f t="shared" si="74"/>
        <v/>
      </c>
      <c r="N1118" s="1" t="str">
        <f t="shared" si="75"/>
        <v/>
      </c>
      <c r="O1118" s="1" t="str">
        <f t="shared" si="76"/>
        <v/>
      </c>
      <c r="P1118" s="34" t="str">
        <f>IF(IF(E1118&gt;Ficha!$R$1,"",E1118)=0,"",IF(E1118&gt;Ficha!$R$1,Ficha!$R$1,E1118))</f>
        <v/>
      </c>
      <c r="Q1118" s="1" t="str" cm="1">
        <f t="array" ref="Q1118">IF(IF($E1118&gt;Ficha!$R$1,"",F1118)=0,"",IF($E1118&gt;Ficha!$R$1,((_xll.ECONOMATICA(Portafolios!$B$19,"Return",$P$9,$B$1)/100)+1)*100,F1118))</f>
        <v/>
      </c>
      <c r="R1118" s="1" t="str" cm="1">
        <f t="array" ref="R1118">IF(IF($E1118&gt;Ficha!$R$1,"",G1118)=0,"",IF($E1118&gt;Ficha!$R$1,((_xll.ECONOMATICA(Portafolios!$F$19,"Return",$P$9,$B$1)/100)+1)*100,G1118))</f>
        <v/>
      </c>
      <c r="S1118" s="1" t="str" cm="1">
        <f t="array" ref="S1118">IF(IF($E1118&gt;Ficha!$R$1,"",H1118)=0,"",IF($E1118&gt;Ficha!$R$1,((_xll.ECONOMATICA(Portafolios!$J$19,"Return",$P$9,$B$1)/100)+1)*100,H1118))</f>
        <v/>
      </c>
      <c r="T1118" s="1" t="str" cm="1">
        <f t="array" ref="T1118">IF(IF($E1118&gt;Ficha!$R$1,"",I1118)=0,"",IF($E1118&gt;Ficha!$R$1,((_xll.ECONOMATICA(Estrategia!A1129,"Return",$P$9,$B$1)/100)+1)*100,I1118))</f>
        <v/>
      </c>
      <c r="U1118" s="1" t="str" cm="1">
        <f t="array" ref="U1118">IF(IF($E1118&gt;Ficha!$R$1,"",J1118)=0,"",IF($E1118&gt;Ficha!$R$1,((_xll.ECONOMATICA($U$7,"Return",$P$9,$B$1)/100)+1)*100,J1118))</f>
        <v/>
      </c>
      <c r="V1118" s="1" t="str">
        <f>IF(IF($E$9&gt;Ficha!$R$1,"",K1118)=0,"",IF($E$9&gt;Ficha!$R$1,"",K1118))</f>
        <v/>
      </c>
    </row>
    <row r="1119" spans="5:22" x14ac:dyDescent="0.3">
      <c r="E1119" s="34"/>
      <c r="L1119" s="30" t="str">
        <f t="shared" si="73"/>
        <v/>
      </c>
      <c r="M1119" s="1" t="str">
        <f t="shared" si="74"/>
        <v/>
      </c>
      <c r="N1119" s="1" t="str">
        <f t="shared" si="75"/>
        <v/>
      </c>
      <c r="O1119" s="1" t="str">
        <f t="shared" si="76"/>
        <v/>
      </c>
      <c r="P1119" s="34" t="str">
        <f>IF(IF(E1119&gt;Ficha!$R$1,"",E1119)=0,"",IF(E1119&gt;Ficha!$R$1,Ficha!$R$1,E1119))</f>
        <v/>
      </c>
      <c r="Q1119" s="1" t="str" cm="1">
        <f t="array" ref="Q1119">IF(IF($E1119&gt;Ficha!$R$1,"",F1119)=0,"",IF($E1119&gt;Ficha!$R$1,((_xll.ECONOMATICA(Portafolios!$B$19,"Return",$P$9,$B$1)/100)+1)*100,F1119))</f>
        <v/>
      </c>
      <c r="R1119" s="1" t="str" cm="1">
        <f t="array" ref="R1119">IF(IF($E1119&gt;Ficha!$R$1,"",G1119)=0,"",IF($E1119&gt;Ficha!$R$1,((_xll.ECONOMATICA(Portafolios!$F$19,"Return",$P$9,$B$1)/100)+1)*100,G1119))</f>
        <v/>
      </c>
      <c r="S1119" s="1" t="str" cm="1">
        <f t="array" ref="S1119">IF(IF($E1119&gt;Ficha!$R$1,"",H1119)=0,"",IF($E1119&gt;Ficha!$R$1,((_xll.ECONOMATICA(Portafolios!$J$19,"Return",$P$9,$B$1)/100)+1)*100,H1119))</f>
        <v/>
      </c>
      <c r="T1119" s="1" t="str" cm="1">
        <f t="array" ref="T1119">IF(IF($E1119&gt;Ficha!$R$1,"",I1119)=0,"",IF($E1119&gt;Ficha!$R$1,((_xll.ECONOMATICA(Estrategia!A1130,"Return",$P$9,$B$1)/100)+1)*100,I1119))</f>
        <v/>
      </c>
      <c r="U1119" s="1" t="str" cm="1">
        <f t="array" ref="U1119">IF(IF($E1119&gt;Ficha!$R$1,"",J1119)=0,"",IF($E1119&gt;Ficha!$R$1,((_xll.ECONOMATICA($U$7,"Return",$P$9,$B$1)/100)+1)*100,J1119))</f>
        <v/>
      </c>
      <c r="V1119" s="1" t="str">
        <f>IF(IF($E$9&gt;Ficha!$R$1,"",K1119)=0,"",IF($E$9&gt;Ficha!$R$1,"",K1119))</f>
        <v/>
      </c>
    </row>
    <row r="1120" spans="5:22" x14ac:dyDescent="0.3">
      <c r="E1120" s="34"/>
      <c r="L1120" s="30" t="str">
        <f t="shared" si="73"/>
        <v/>
      </c>
      <c r="M1120" s="1" t="str">
        <f t="shared" si="74"/>
        <v/>
      </c>
      <c r="N1120" s="1" t="str">
        <f t="shared" si="75"/>
        <v/>
      </c>
      <c r="O1120" s="1" t="str">
        <f t="shared" si="76"/>
        <v/>
      </c>
      <c r="P1120" s="34" t="str">
        <f>IF(IF(E1120&gt;Ficha!$R$1,"",E1120)=0,"",IF(E1120&gt;Ficha!$R$1,Ficha!$R$1,E1120))</f>
        <v/>
      </c>
      <c r="Q1120" s="1" t="str" cm="1">
        <f t="array" ref="Q1120">IF(IF($E1120&gt;Ficha!$R$1,"",F1120)=0,"",IF($E1120&gt;Ficha!$R$1,((_xll.ECONOMATICA(Portafolios!$B$19,"Return",$P$9,$B$1)/100)+1)*100,F1120))</f>
        <v/>
      </c>
      <c r="R1120" s="1" t="str" cm="1">
        <f t="array" ref="R1120">IF(IF($E1120&gt;Ficha!$R$1,"",G1120)=0,"",IF($E1120&gt;Ficha!$R$1,((_xll.ECONOMATICA(Portafolios!$F$19,"Return",$P$9,$B$1)/100)+1)*100,G1120))</f>
        <v/>
      </c>
      <c r="S1120" s="1" t="str" cm="1">
        <f t="array" ref="S1120">IF(IF($E1120&gt;Ficha!$R$1,"",H1120)=0,"",IF($E1120&gt;Ficha!$R$1,((_xll.ECONOMATICA(Portafolios!$J$19,"Return",$P$9,$B$1)/100)+1)*100,H1120))</f>
        <v/>
      </c>
      <c r="T1120" s="1" t="str" cm="1">
        <f t="array" ref="T1120">IF(IF($E1120&gt;Ficha!$R$1,"",I1120)=0,"",IF($E1120&gt;Ficha!$R$1,((_xll.ECONOMATICA(Estrategia!A1131,"Return",$P$9,$B$1)/100)+1)*100,I1120))</f>
        <v/>
      </c>
      <c r="U1120" s="1" t="str" cm="1">
        <f t="array" ref="U1120">IF(IF($E1120&gt;Ficha!$R$1,"",J1120)=0,"",IF($E1120&gt;Ficha!$R$1,((_xll.ECONOMATICA($U$7,"Return",$P$9,$B$1)/100)+1)*100,J1120))</f>
        <v/>
      </c>
      <c r="V1120" s="1" t="str">
        <f>IF(IF($E$9&gt;Ficha!$R$1,"",K1120)=0,"",IF($E$9&gt;Ficha!$R$1,"",K1120))</f>
        <v/>
      </c>
    </row>
    <row r="1121" spans="5:22" x14ac:dyDescent="0.3">
      <c r="E1121" s="34"/>
      <c r="L1121" s="30" t="str">
        <f t="shared" si="73"/>
        <v/>
      </c>
      <c r="M1121" s="1" t="str">
        <f t="shared" si="74"/>
        <v/>
      </c>
      <c r="N1121" s="1" t="str">
        <f t="shared" si="75"/>
        <v/>
      </c>
      <c r="O1121" s="1" t="str">
        <f t="shared" si="76"/>
        <v/>
      </c>
      <c r="P1121" s="34" t="str">
        <f>IF(IF(E1121&gt;Ficha!$R$1,"",E1121)=0,"",IF(E1121&gt;Ficha!$R$1,Ficha!$R$1,E1121))</f>
        <v/>
      </c>
      <c r="Q1121" s="1" t="str" cm="1">
        <f t="array" ref="Q1121">IF(IF($E1121&gt;Ficha!$R$1,"",F1121)=0,"",IF($E1121&gt;Ficha!$R$1,((_xll.ECONOMATICA(Portafolios!$B$19,"Return",$P$9,$B$1)/100)+1)*100,F1121))</f>
        <v/>
      </c>
      <c r="R1121" s="1" t="str" cm="1">
        <f t="array" ref="R1121">IF(IF($E1121&gt;Ficha!$R$1,"",G1121)=0,"",IF($E1121&gt;Ficha!$R$1,((_xll.ECONOMATICA(Portafolios!$F$19,"Return",$P$9,$B$1)/100)+1)*100,G1121))</f>
        <v/>
      </c>
      <c r="S1121" s="1" t="str" cm="1">
        <f t="array" ref="S1121">IF(IF($E1121&gt;Ficha!$R$1,"",H1121)=0,"",IF($E1121&gt;Ficha!$R$1,((_xll.ECONOMATICA(Portafolios!$J$19,"Return",$P$9,$B$1)/100)+1)*100,H1121))</f>
        <v/>
      </c>
      <c r="T1121" s="1" t="str" cm="1">
        <f t="array" ref="T1121">IF(IF($E1121&gt;Ficha!$R$1,"",I1121)=0,"",IF($E1121&gt;Ficha!$R$1,((_xll.ECONOMATICA(Estrategia!A1132,"Return",$P$9,$B$1)/100)+1)*100,I1121))</f>
        <v/>
      </c>
      <c r="U1121" s="1" t="str" cm="1">
        <f t="array" ref="U1121">IF(IF($E1121&gt;Ficha!$R$1,"",J1121)=0,"",IF($E1121&gt;Ficha!$R$1,((_xll.ECONOMATICA($U$7,"Return",$P$9,$B$1)/100)+1)*100,J1121))</f>
        <v/>
      </c>
      <c r="V1121" s="1" t="str">
        <f>IF(IF($E$9&gt;Ficha!$R$1,"",K1121)=0,"",IF($E$9&gt;Ficha!$R$1,"",K1121))</f>
        <v/>
      </c>
    </row>
    <row r="1122" spans="5:22" x14ac:dyDescent="0.3">
      <c r="E1122" s="34"/>
      <c r="L1122" s="30" t="str">
        <f t="shared" si="73"/>
        <v/>
      </c>
      <c r="M1122" s="1" t="str">
        <f t="shared" si="74"/>
        <v/>
      </c>
      <c r="N1122" s="1" t="str">
        <f t="shared" si="75"/>
        <v/>
      </c>
      <c r="O1122" s="1" t="str">
        <f t="shared" si="76"/>
        <v/>
      </c>
      <c r="P1122" s="34" t="str">
        <f>IF(IF(E1122&gt;Ficha!$R$1,"",E1122)=0,"",IF(E1122&gt;Ficha!$R$1,Ficha!$R$1,E1122))</f>
        <v/>
      </c>
      <c r="Q1122" s="1" t="str" cm="1">
        <f t="array" ref="Q1122">IF(IF($E1122&gt;Ficha!$R$1,"",F1122)=0,"",IF($E1122&gt;Ficha!$R$1,((_xll.ECONOMATICA(Portafolios!$B$19,"Return",$P$9,$B$1)/100)+1)*100,F1122))</f>
        <v/>
      </c>
      <c r="R1122" s="1" t="str" cm="1">
        <f t="array" ref="R1122">IF(IF($E1122&gt;Ficha!$R$1,"",G1122)=0,"",IF($E1122&gt;Ficha!$R$1,((_xll.ECONOMATICA(Portafolios!$F$19,"Return",$P$9,$B$1)/100)+1)*100,G1122))</f>
        <v/>
      </c>
      <c r="S1122" s="1" t="str" cm="1">
        <f t="array" ref="S1122">IF(IF($E1122&gt;Ficha!$R$1,"",H1122)=0,"",IF($E1122&gt;Ficha!$R$1,((_xll.ECONOMATICA(Portafolios!$J$19,"Return",$P$9,$B$1)/100)+1)*100,H1122))</f>
        <v/>
      </c>
      <c r="T1122" s="1" t="str" cm="1">
        <f t="array" ref="T1122">IF(IF($E1122&gt;Ficha!$R$1,"",I1122)=0,"",IF($E1122&gt;Ficha!$R$1,((_xll.ECONOMATICA(Estrategia!A1133,"Return",$P$9,$B$1)/100)+1)*100,I1122))</f>
        <v/>
      </c>
      <c r="U1122" s="1" t="str" cm="1">
        <f t="array" ref="U1122">IF(IF($E1122&gt;Ficha!$R$1,"",J1122)=0,"",IF($E1122&gt;Ficha!$R$1,((_xll.ECONOMATICA($U$7,"Return",$P$9,$B$1)/100)+1)*100,J1122))</f>
        <v/>
      </c>
      <c r="V1122" s="1" t="str">
        <f>IF(IF($E$9&gt;Ficha!$R$1,"",K1122)=0,"",IF($E$9&gt;Ficha!$R$1,"",K1122))</f>
        <v/>
      </c>
    </row>
    <row r="1123" spans="5:22" x14ac:dyDescent="0.3">
      <c r="E1123" s="34"/>
      <c r="L1123" s="30" t="str">
        <f t="shared" si="73"/>
        <v/>
      </c>
      <c r="M1123" s="1" t="str">
        <f t="shared" si="74"/>
        <v/>
      </c>
      <c r="N1123" s="1" t="str">
        <f t="shared" si="75"/>
        <v/>
      </c>
      <c r="O1123" s="1" t="str">
        <f t="shared" si="76"/>
        <v/>
      </c>
      <c r="P1123" s="34" t="str">
        <f>IF(IF(E1123&gt;Ficha!$R$1,"",E1123)=0,"",IF(E1123&gt;Ficha!$R$1,Ficha!$R$1,E1123))</f>
        <v/>
      </c>
      <c r="Q1123" s="1" t="str" cm="1">
        <f t="array" ref="Q1123">IF(IF($E1123&gt;Ficha!$R$1,"",F1123)=0,"",IF($E1123&gt;Ficha!$R$1,((_xll.ECONOMATICA(Portafolios!$B$19,"Return",$P$9,$B$1)/100)+1)*100,F1123))</f>
        <v/>
      </c>
      <c r="R1123" s="1" t="str" cm="1">
        <f t="array" ref="R1123">IF(IF($E1123&gt;Ficha!$R$1,"",G1123)=0,"",IF($E1123&gt;Ficha!$R$1,((_xll.ECONOMATICA(Portafolios!$F$19,"Return",$P$9,$B$1)/100)+1)*100,G1123))</f>
        <v/>
      </c>
      <c r="S1123" s="1" t="str" cm="1">
        <f t="array" ref="S1123">IF(IF($E1123&gt;Ficha!$R$1,"",H1123)=0,"",IF($E1123&gt;Ficha!$R$1,((_xll.ECONOMATICA(Portafolios!$J$19,"Return",$P$9,$B$1)/100)+1)*100,H1123))</f>
        <v/>
      </c>
      <c r="T1123" s="1" t="str" cm="1">
        <f t="array" ref="T1123">IF(IF($E1123&gt;Ficha!$R$1,"",I1123)=0,"",IF($E1123&gt;Ficha!$R$1,((_xll.ECONOMATICA(Estrategia!A1134,"Return",$P$9,$B$1)/100)+1)*100,I1123))</f>
        <v/>
      </c>
      <c r="U1123" s="1" t="str" cm="1">
        <f t="array" ref="U1123">IF(IF($E1123&gt;Ficha!$R$1,"",J1123)=0,"",IF($E1123&gt;Ficha!$R$1,((_xll.ECONOMATICA($U$7,"Return",$P$9,$B$1)/100)+1)*100,J1123))</f>
        <v/>
      </c>
      <c r="V1123" s="1" t="str">
        <f>IF(IF($E$9&gt;Ficha!$R$1,"",K1123)=0,"",IF($E$9&gt;Ficha!$R$1,"",K1123))</f>
        <v/>
      </c>
    </row>
    <row r="1124" spans="5:22" x14ac:dyDescent="0.3">
      <c r="E1124" s="34"/>
      <c r="L1124" s="30" t="str">
        <f t="shared" si="73"/>
        <v/>
      </c>
      <c r="M1124" s="1" t="str">
        <f t="shared" si="74"/>
        <v/>
      </c>
      <c r="N1124" s="1" t="str">
        <f t="shared" si="75"/>
        <v/>
      </c>
      <c r="O1124" s="1" t="str">
        <f t="shared" si="76"/>
        <v/>
      </c>
      <c r="P1124" s="34" t="str">
        <f>IF(IF(E1124&gt;Ficha!$R$1,"",E1124)=0,"",IF(E1124&gt;Ficha!$R$1,Ficha!$R$1,E1124))</f>
        <v/>
      </c>
      <c r="Q1124" s="1" t="str" cm="1">
        <f t="array" ref="Q1124">IF(IF($E1124&gt;Ficha!$R$1,"",F1124)=0,"",IF($E1124&gt;Ficha!$R$1,((_xll.ECONOMATICA(Portafolios!$B$19,"Return",$P$9,$B$1)/100)+1)*100,F1124))</f>
        <v/>
      </c>
      <c r="R1124" s="1" t="str" cm="1">
        <f t="array" ref="R1124">IF(IF($E1124&gt;Ficha!$R$1,"",G1124)=0,"",IF($E1124&gt;Ficha!$R$1,((_xll.ECONOMATICA(Portafolios!$F$19,"Return",$P$9,$B$1)/100)+1)*100,G1124))</f>
        <v/>
      </c>
      <c r="S1124" s="1" t="str" cm="1">
        <f t="array" ref="S1124">IF(IF($E1124&gt;Ficha!$R$1,"",H1124)=0,"",IF($E1124&gt;Ficha!$R$1,((_xll.ECONOMATICA(Portafolios!$J$19,"Return",$P$9,$B$1)/100)+1)*100,H1124))</f>
        <v/>
      </c>
      <c r="T1124" s="1" t="str" cm="1">
        <f t="array" ref="T1124">IF(IF($E1124&gt;Ficha!$R$1,"",I1124)=0,"",IF($E1124&gt;Ficha!$R$1,((_xll.ECONOMATICA(Estrategia!A1135,"Return",$P$9,$B$1)/100)+1)*100,I1124))</f>
        <v/>
      </c>
      <c r="U1124" s="1" t="str" cm="1">
        <f t="array" ref="U1124">IF(IF($E1124&gt;Ficha!$R$1,"",J1124)=0,"",IF($E1124&gt;Ficha!$R$1,((_xll.ECONOMATICA($U$7,"Return",$P$9,$B$1)/100)+1)*100,J1124))</f>
        <v/>
      </c>
      <c r="V1124" s="1" t="str">
        <f>IF(IF($E$9&gt;Ficha!$R$1,"",K1124)=0,"",IF($E$9&gt;Ficha!$R$1,"",K1124))</f>
        <v/>
      </c>
    </row>
    <row r="1125" spans="5:22" x14ac:dyDescent="0.3">
      <c r="E1125" s="34"/>
      <c r="L1125" s="30" t="str">
        <f t="shared" si="73"/>
        <v/>
      </c>
      <c r="M1125" s="1" t="str">
        <f t="shared" si="74"/>
        <v/>
      </c>
      <c r="N1125" s="1" t="str">
        <f t="shared" si="75"/>
        <v/>
      </c>
      <c r="O1125" s="1" t="str">
        <f t="shared" si="76"/>
        <v/>
      </c>
      <c r="P1125" s="34" t="str">
        <f>IF(IF(E1125&gt;Ficha!$R$1,"",E1125)=0,"",IF(E1125&gt;Ficha!$R$1,Ficha!$R$1,E1125))</f>
        <v/>
      </c>
      <c r="Q1125" s="1" t="str" cm="1">
        <f t="array" ref="Q1125">IF(IF($E1125&gt;Ficha!$R$1,"",F1125)=0,"",IF($E1125&gt;Ficha!$R$1,((_xll.ECONOMATICA(Portafolios!$B$19,"Return",$P$9,$B$1)/100)+1)*100,F1125))</f>
        <v/>
      </c>
      <c r="R1125" s="1" t="str" cm="1">
        <f t="array" ref="R1125">IF(IF($E1125&gt;Ficha!$R$1,"",G1125)=0,"",IF($E1125&gt;Ficha!$R$1,((_xll.ECONOMATICA(Portafolios!$F$19,"Return",$P$9,$B$1)/100)+1)*100,G1125))</f>
        <v/>
      </c>
      <c r="S1125" s="1" t="str" cm="1">
        <f t="array" ref="S1125">IF(IF($E1125&gt;Ficha!$R$1,"",H1125)=0,"",IF($E1125&gt;Ficha!$R$1,((_xll.ECONOMATICA(Portafolios!$J$19,"Return",$P$9,$B$1)/100)+1)*100,H1125))</f>
        <v/>
      </c>
      <c r="T1125" s="1" t="str" cm="1">
        <f t="array" ref="T1125">IF(IF($E1125&gt;Ficha!$R$1,"",I1125)=0,"",IF($E1125&gt;Ficha!$R$1,((_xll.ECONOMATICA(Estrategia!A1136,"Return",$P$9,$B$1)/100)+1)*100,I1125))</f>
        <v/>
      </c>
      <c r="U1125" s="1" t="str" cm="1">
        <f t="array" ref="U1125">IF(IF($E1125&gt;Ficha!$R$1,"",J1125)=0,"",IF($E1125&gt;Ficha!$R$1,((_xll.ECONOMATICA($U$7,"Return",$P$9,$B$1)/100)+1)*100,J1125))</f>
        <v/>
      </c>
      <c r="V1125" s="1" t="str">
        <f>IF(IF($E$9&gt;Ficha!$R$1,"",K1125)=0,"",IF($E$9&gt;Ficha!$R$1,"",K1125))</f>
        <v/>
      </c>
    </row>
    <row r="1126" spans="5:22" x14ac:dyDescent="0.3">
      <c r="E1126" s="34"/>
      <c r="L1126" s="30" t="str">
        <f t="shared" si="73"/>
        <v/>
      </c>
      <c r="M1126" s="1" t="str">
        <f t="shared" si="74"/>
        <v/>
      </c>
      <c r="N1126" s="1" t="str">
        <f t="shared" si="75"/>
        <v/>
      </c>
      <c r="O1126" s="1" t="str">
        <f t="shared" si="76"/>
        <v/>
      </c>
      <c r="P1126" s="34" t="str">
        <f>IF(IF(E1126&gt;Ficha!$R$1,"",E1126)=0,"",IF(E1126&gt;Ficha!$R$1,Ficha!$R$1,E1126))</f>
        <v/>
      </c>
      <c r="Q1126" s="1" t="str" cm="1">
        <f t="array" ref="Q1126">IF(IF($E1126&gt;Ficha!$R$1,"",F1126)=0,"",IF($E1126&gt;Ficha!$R$1,((_xll.ECONOMATICA(Portafolios!$B$19,"Return",$P$9,$B$1)/100)+1)*100,F1126))</f>
        <v/>
      </c>
      <c r="R1126" s="1" t="str" cm="1">
        <f t="array" ref="R1126">IF(IF($E1126&gt;Ficha!$R$1,"",G1126)=0,"",IF($E1126&gt;Ficha!$R$1,((_xll.ECONOMATICA(Portafolios!$F$19,"Return",$P$9,$B$1)/100)+1)*100,G1126))</f>
        <v/>
      </c>
      <c r="S1126" s="1" t="str" cm="1">
        <f t="array" ref="S1126">IF(IF($E1126&gt;Ficha!$R$1,"",H1126)=0,"",IF($E1126&gt;Ficha!$R$1,((_xll.ECONOMATICA(Portafolios!$J$19,"Return",$P$9,$B$1)/100)+1)*100,H1126))</f>
        <v/>
      </c>
      <c r="T1126" s="1" t="str" cm="1">
        <f t="array" ref="T1126">IF(IF($E1126&gt;Ficha!$R$1,"",I1126)=0,"",IF($E1126&gt;Ficha!$R$1,((_xll.ECONOMATICA(Estrategia!A1137,"Return",$P$9,$B$1)/100)+1)*100,I1126))</f>
        <v/>
      </c>
      <c r="U1126" s="1" t="str" cm="1">
        <f t="array" ref="U1126">IF(IF($E1126&gt;Ficha!$R$1,"",J1126)=0,"",IF($E1126&gt;Ficha!$R$1,((_xll.ECONOMATICA($U$7,"Return",$P$9,$B$1)/100)+1)*100,J1126))</f>
        <v/>
      </c>
      <c r="V1126" s="1" t="str">
        <f>IF(IF($E$9&gt;Ficha!$R$1,"",K1126)=0,"",IF($E$9&gt;Ficha!$R$1,"",K1126))</f>
        <v/>
      </c>
    </row>
    <row r="1127" spans="5:22" x14ac:dyDescent="0.3">
      <c r="E1127" s="34"/>
      <c r="L1127" s="30" t="str">
        <f t="shared" si="73"/>
        <v/>
      </c>
      <c r="M1127" s="1" t="str">
        <f t="shared" si="74"/>
        <v/>
      </c>
      <c r="N1127" s="1" t="str">
        <f t="shared" si="75"/>
        <v/>
      </c>
      <c r="O1127" s="1" t="str">
        <f t="shared" si="76"/>
        <v/>
      </c>
      <c r="P1127" s="34" t="str">
        <f>IF(IF(E1127&gt;Ficha!$R$1,"",E1127)=0,"",IF(E1127&gt;Ficha!$R$1,Ficha!$R$1,E1127))</f>
        <v/>
      </c>
      <c r="Q1127" s="1" t="str" cm="1">
        <f t="array" ref="Q1127">IF(IF($E1127&gt;Ficha!$R$1,"",F1127)=0,"",IF($E1127&gt;Ficha!$R$1,((_xll.ECONOMATICA(Portafolios!$B$19,"Return",$P$9,$B$1)/100)+1)*100,F1127))</f>
        <v/>
      </c>
      <c r="R1127" s="1" t="str" cm="1">
        <f t="array" ref="R1127">IF(IF($E1127&gt;Ficha!$R$1,"",G1127)=0,"",IF($E1127&gt;Ficha!$R$1,((_xll.ECONOMATICA(Portafolios!$F$19,"Return",$P$9,$B$1)/100)+1)*100,G1127))</f>
        <v/>
      </c>
      <c r="S1127" s="1" t="str" cm="1">
        <f t="array" ref="S1127">IF(IF($E1127&gt;Ficha!$R$1,"",H1127)=0,"",IF($E1127&gt;Ficha!$R$1,((_xll.ECONOMATICA(Portafolios!$J$19,"Return",$P$9,$B$1)/100)+1)*100,H1127))</f>
        <v/>
      </c>
      <c r="T1127" s="1" t="str" cm="1">
        <f t="array" ref="T1127">IF(IF($E1127&gt;Ficha!$R$1,"",I1127)=0,"",IF($E1127&gt;Ficha!$R$1,((_xll.ECONOMATICA(Estrategia!A1138,"Return",$P$9,$B$1)/100)+1)*100,I1127))</f>
        <v/>
      </c>
      <c r="U1127" s="1" t="str" cm="1">
        <f t="array" ref="U1127">IF(IF($E1127&gt;Ficha!$R$1,"",J1127)=0,"",IF($E1127&gt;Ficha!$R$1,((_xll.ECONOMATICA($U$7,"Return",$P$9,$B$1)/100)+1)*100,J1127))</f>
        <v/>
      </c>
      <c r="V1127" s="1" t="str">
        <f>IF(IF($E$9&gt;Ficha!$R$1,"",K1127)=0,"",IF($E$9&gt;Ficha!$R$1,"",K1127))</f>
        <v/>
      </c>
    </row>
    <row r="1128" spans="5:22" x14ac:dyDescent="0.3">
      <c r="E1128" s="34"/>
      <c r="L1128" s="30" t="str">
        <f t="shared" si="73"/>
        <v/>
      </c>
      <c r="M1128" s="1" t="str">
        <f t="shared" si="74"/>
        <v/>
      </c>
      <c r="N1128" s="1" t="str">
        <f t="shared" si="75"/>
        <v/>
      </c>
      <c r="O1128" s="1" t="str">
        <f t="shared" si="76"/>
        <v/>
      </c>
      <c r="P1128" s="34" t="str">
        <f>IF(IF(E1128&gt;Ficha!$R$1,"",E1128)=0,"",IF(E1128&gt;Ficha!$R$1,Ficha!$R$1,E1128))</f>
        <v/>
      </c>
      <c r="Q1128" s="1" t="str" cm="1">
        <f t="array" ref="Q1128">IF(IF($E1128&gt;Ficha!$R$1,"",F1128)=0,"",IF($E1128&gt;Ficha!$R$1,((_xll.ECONOMATICA(Portafolios!$B$19,"Return",$P$9,$B$1)/100)+1)*100,F1128))</f>
        <v/>
      </c>
      <c r="R1128" s="1" t="str" cm="1">
        <f t="array" ref="R1128">IF(IF($E1128&gt;Ficha!$R$1,"",G1128)=0,"",IF($E1128&gt;Ficha!$R$1,((_xll.ECONOMATICA(Portafolios!$F$19,"Return",$P$9,$B$1)/100)+1)*100,G1128))</f>
        <v/>
      </c>
      <c r="S1128" s="1" t="str" cm="1">
        <f t="array" ref="S1128">IF(IF($E1128&gt;Ficha!$R$1,"",H1128)=0,"",IF($E1128&gt;Ficha!$R$1,((_xll.ECONOMATICA(Portafolios!$J$19,"Return",$P$9,$B$1)/100)+1)*100,H1128))</f>
        <v/>
      </c>
      <c r="T1128" s="1" t="str" cm="1">
        <f t="array" ref="T1128">IF(IF($E1128&gt;Ficha!$R$1,"",I1128)=0,"",IF($E1128&gt;Ficha!$R$1,((_xll.ECONOMATICA(Estrategia!A1139,"Return",$P$9,$B$1)/100)+1)*100,I1128))</f>
        <v/>
      </c>
      <c r="U1128" s="1" t="str" cm="1">
        <f t="array" ref="U1128">IF(IF($E1128&gt;Ficha!$R$1,"",J1128)=0,"",IF($E1128&gt;Ficha!$R$1,((_xll.ECONOMATICA($U$7,"Return",$P$9,$B$1)/100)+1)*100,J1128))</f>
        <v/>
      </c>
      <c r="V1128" s="1" t="str">
        <f>IF(IF($E$9&gt;Ficha!$R$1,"",K1128)=0,"",IF($E$9&gt;Ficha!$R$1,"",K1128))</f>
        <v/>
      </c>
    </row>
    <row r="1129" spans="5:22" x14ac:dyDescent="0.3">
      <c r="E1129" s="34"/>
      <c r="L1129" s="30" t="str">
        <f t="shared" si="73"/>
        <v/>
      </c>
      <c r="M1129" s="1" t="str">
        <f t="shared" si="74"/>
        <v/>
      </c>
      <c r="N1129" s="1" t="str">
        <f t="shared" si="75"/>
        <v/>
      </c>
      <c r="O1129" s="1" t="str">
        <f t="shared" si="76"/>
        <v/>
      </c>
      <c r="P1129" s="34" t="str">
        <f>IF(IF(E1129&gt;Ficha!$R$1,"",E1129)=0,"",IF(E1129&gt;Ficha!$R$1,Ficha!$R$1,E1129))</f>
        <v/>
      </c>
      <c r="Q1129" s="1" t="str" cm="1">
        <f t="array" ref="Q1129">IF(IF($E1129&gt;Ficha!$R$1,"",F1129)=0,"",IF($E1129&gt;Ficha!$R$1,((_xll.ECONOMATICA(Portafolios!$B$19,"Return",$P$9,$B$1)/100)+1)*100,F1129))</f>
        <v/>
      </c>
      <c r="R1129" s="1" t="str" cm="1">
        <f t="array" ref="R1129">IF(IF($E1129&gt;Ficha!$R$1,"",G1129)=0,"",IF($E1129&gt;Ficha!$R$1,((_xll.ECONOMATICA(Portafolios!$F$19,"Return",$P$9,$B$1)/100)+1)*100,G1129))</f>
        <v/>
      </c>
      <c r="S1129" s="1" t="str" cm="1">
        <f t="array" ref="S1129">IF(IF($E1129&gt;Ficha!$R$1,"",H1129)=0,"",IF($E1129&gt;Ficha!$R$1,((_xll.ECONOMATICA(Portafolios!$J$19,"Return",$P$9,$B$1)/100)+1)*100,H1129))</f>
        <v/>
      </c>
      <c r="T1129" s="1" t="str" cm="1">
        <f t="array" ref="T1129">IF(IF($E1129&gt;Ficha!$R$1,"",I1129)=0,"",IF($E1129&gt;Ficha!$R$1,((_xll.ECONOMATICA(Estrategia!A1140,"Return",$P$9,$B$1)/100)+1)*100,I1129))</f>
        <v/>
      </c>
      <c r="U1129" s="1" t="str" cm="1">
        <f t="array" ref="U1129">IF(IF($E1129&gt;Ficha!$R$1,"",J1129)=0,"",IF($E1129&gt;Ficha!$R$1,((_xll.ECONOMATICA($U$7,"Return",$P$9,$B$1)/100)+1)*100,J1129))</f>
        <v/>
      </c>
      <c r="V1129" s="1" t="str">
        <f>IF(IF($E$9&gt;Ficha!$R$1,"",K1129)=0,"",IF($E$9&gt;Ficha!$R$1,"",K1129))</f>
        <v/>
      </c>
    </row>
    <row r="1130" spans="5:22" x14ac:dyDescent="0.3">
      <c r="E1130" s="34"/>
      <c r="L1130" s="30" t="str">
        <f t="shared" si="73"/>
        <v/>
      </c>
      <c r="M1130" s="1" t="str">
        <f t="shared" si="74"/>
        <v/>
      </c>
      <c r="N1130" s="1" t="str">
        <f t="shared" si="75"/>
        <v/>
      </c>
      <c r="O1130" s="1" t="str">
        <f t="shared" si="76"/>
        <v/>
      </c>
      <c r="P1130" s="34" t="str">
        <f>IF(IF(E1130&gt;Ficha!$R$1,"",E1130)=0,"",IF(E1130&gt;Ficha!$R$1,Ficha!$R$1,E1130))</f>
        <v/>
      </c>
      <c r="Q1130" s="1" t="str" cm="1">
        <f t="array" ref="Q1130">IF(IF($E1130&gt;Ficha!$R$1,"",F1130)=0,"",IF($E1130&gt;Ficha!$R$1,((_xll.ECONOMATICA(Portafolios!$B$19,"Return",$P$9,$B$1)/100)+1)*100,F1130))</f>
        <v/>
      </c>
      <c r="R1130" s="1" t="str" cm="1">
        <f t="array" ref="R1130">IF(IF($E1130&gt;Ficha!$R$1,"",G1130)=0,"",IF($E1130&gt;Ficha!$R$1,((_xll.ECONOMATICA(Portafolios!$F$19,"Return",$P$9,$B$1)/100)+1)*100,G1130))</f>
        <v/>
      </c>
      <c r="S1130" s="1" t="str" cm="1">
        <f t="array" ref="S1130">IF(IF($E1130&gt;Ficha!$R$1,"",H1130)=0,"",IF($E1130&gt;Ficha!$R$1,((_xll.ECONOMATICA(Portafolios!$J$19,"Return",$P$9,$B$1)/100)+1)*100,H1130))</f>
        <v/>
      </c>
      <c r="T1130" s="1" t="str" cm="1">
        <f t="array" ref="T1130">IF(IF($E1130&gt;Ficha!$R$1,"",I1130)=0,"",IF($E1130&gt;Ficha!$R$1,((_xll.ECONOMATICA(Estrategia!A1141,"Return",$P$9,$B$1)/100)+1)*100,I1130))</f>
        <v/>
      </c>
      <c r="U1130" s="1" t="str" cm="1">
        <f t="array" ref="U1130">IF(IF($E1130&gt;Ficha!$R$1,"",J1130)=0,"",IF($E1130&gt;Ficha!$R$1,((_xll.ECONOMATICA($U$7,"Return",$P$9,$B$1)/100)+1)*100,J1130))</f>
        <v/>
      </c>
      <c r="V1130" s="1" t="str">
        <f>IF(IF($E$9&gt;Ficha!$R$1,"",K1130)=0,"",IF($E$9&gt;Ficha!$R$1,"",K1130))</f>
        <v/>
      </c>
    </row>
    <row r="1131" spans="5:22" x14ac:dyDescent="0.3">
      <c r="E1131" s="34"/>
      <c r="L1131" s="30" t="str">
        <f t="shared" si="73"/>
        <v/>
      </c>
      <c r="M1131" s="1" t="str">
        <f t="shared" si="74"/>
        <v/>
      </c>
      <c r="N1131" s="1" t="str">
        <f t="shared" si="75"/>
        <v/>
      </c>
      <c r="O1131" s="1" t="str">
        <f t="shared" si="76"/>
        <v/>
      </c>
      <c r="P1131" s="34" t="str">
        <f>IF(IF(E1131&gt;Ficha!$R$1,"",E1131)=0,"",IF(E1131&gt;Ficha!$R$1,Ficha!$R$1,E1131))</f>
        <v/>
      </c>
      <c r="Q1131" s="1" t="str" cm="1">
        <f t="array" ref="Q1131">IF(IF($E1131&gt;Ficha!$R$1,"",F1131)=0,"",IF($E1131&gt;Ficha!$R$1,((_xll.ECONOMATICA(Portafolios!$B$19,"Return",$P$9,$B$1)/100)+1)*100,F1131))</f>
        <v/>
      </c>
      <c r="R1131" s="1" t="str" cm="1">
        <f t="array" ref="R1131">IF(IF($E1131&gt;Ficha!$R$1,"",G1131)=0,"",IF($E1131&gt;Ficha!$R$1,((_xll.ECONOMATICA(Portafolios!$F$19,"Return",$P$9,$B$1)/100)+1)*100,G1131))</f>
        <v/>
      </c>
      <c r="S1131" s="1" t="str" cm="1">
        <f t="array" ref="S1131">IF(IF($E1131&gt;Ficha!$R$1,"",H1131)=0,"",IF($E1131&gt;Ficha!$R$1,((_xll.ECONOMATICA(Portafolios!$J$19,"Return",$P$9,$B$1)/100)+1)*100,H1131))</f>
        <v/>
      </c>
      <c r="T1131" s="1" t="str" cm="1">
        <f t="array" ref="T1131">IF(IF($E1131&gt;Ficha!$R$1,"",I1131)=0,"",IF($E1131&gt;Ficha!$R$1,((_xll.ECONOMATICA(Estrategia!A1142,"Return",$P$9,$B$1)/100)+1)*100,I1131))</f>
        <v/>
      </c>
      <c r="U1131" s="1" t="str" cm="1">
        <f t="array" ref="U1131">IF(IF($E1131&gt;Ficha!$R$1,"",J1131)=0,"",IF($E1131&gt;Ficha!$R$1,((_xll.ECONOMATICA($U$7,"Return",$P$9,$B$1)/100)+1)*100,J1131))</f>
        <v/>
      </c>
      <c r="V1131" s="1" t="str">
        <f>IF(IF($E$9&gt;Ficha!$R$1,"",K1131)=0,"",IF($E$9&gt;Ficha!$R$1,"",K1131))</f>
        <v/>
      </c>
    </row>
    <row r="1132" spans="5:22" x14ac:dyDescent="0.3">
      <c r="E1132" s="34"/>
      <c r="L1132" s="30" t="str">
        <f t="shared" si="73"/>
        <v/>
      </c>
      <c r="M1132" s="1" t="str">
        <f t="shared" si="74"/>
        <v/>
      </c>
      <c r="N1132" s="1" t="str">
        <f t="shared" si="75"/>
        <v/>
      </c>
      <c r="O1132" s="1" t="str">
        <f t="shared" si="76"/>
        <v/>
      </c>
      <c r="P1132" s="34" t="str">
        <f>IF(IF(E1132&gt;Ficha!$R$1,"",E1132)=0,"",IF(E1132&gt;Ficha!$R$1,Ficha!$R$1,E1132))</f>
        <v/>
      </c>
      <c r="Q1132" s="1" t="str" cm="1">
        <f t="array" ref="Q1132">IF(IF($E1132&gt;Ficha!$R$1,"",F1132)=0,"",IF($E1132&gt;Ficha!$R$1,((_xll.ECONOMATICA(Portafolios!$B$19,"Return",$P$9,$B$1)/100)+1)*100,F1132))</f>
        <v/>
      </c>
      <c r="R1132" s="1" t="str" cm="1">
        <f t="array" ref="R1132">IF(IF($E1132&gt;Ficha!$R$1,"",G1132)=0,"",IF($E1132&gt;Ficha!$R$1,((_xll.ECONOMATICA(Portafolios!$F$19,"Return",$P$9,$B$1)/100)+1)*100,G1132))</f>
        <v/>
      </c>
      <c r="S1132" s="1" t="str" cm="1">
        <f t="array" ref="S1132">IF(IF($E1132&gt;Ficha!$R$1,"",H1132)=0,"",IF($E1132&gt;Ficha!$R$1,((_xll.ECONOMATICA(Portafolios!$J$19,"Return",$P$9,$B$1)/100)+1)*100,H1132))</f>
        <v/>
      </c>
      <c r="T1132" s="1" t="str" cm="1">
        <f t="array" ref="T1132">IF(IF($E1132&gt;Ficha!$R$1,"",I1132)=0,"",IF($E1132&gt;Ficha!$R$1,((_xll.ECONOMATICA(Estrategia!A1143,"Return",$P$9,$B$1)/100)+1)*100,I1132))</f>
        <v/>
      </c>
      <c r="U1132" s="1" t="str" cm="1">
        <f t="array" ref="U1132">IF(IF($E1132&gt;Ficha!$R$1,"",J1132)=0,"",IF($E1132&gt;Ficha!$R$1,((_xll.ECONOMATICA($U$7,"Return",$P$9,$B$1)/100)+1)*100,J1132))</f>
        <v/>
      </c>
      <c r="V1132" s="1" t="str">
        <f>IF(IF($E$9&gt;Ficha!$R$1,"",K1132)=0,"",IF($E$9&gt;Ficha!$R$1,"",K1132))</f>
        <v/>
      </c>
    </row>
    <row r="1133" spans="5:22" x14ac:dyDescent="0.3">
      <c r="E1133" s="34"/>
      <c r="L1133" s="30" t="str">
        <f t="shared" si="73"/>
        <v/>
      </c>
      <c r="M1133" s="1" t="str">
        <f t="shared" si="74"/>
        <v/>
      </c>
      <c r="N1133" s="1" t="str">
        <f t="shared" si="75"/>
        <v/>
      </c>
      <c r="O1133" s="1" t="str">
        <f t="shared" si="76"/>
        <v/>
      </c>
      <c r="P1133" s="34" t="str">
        <f>IF(IF(E1133&gt;Ficha!$R$1,"",E1133)=0,"",IF(E1133&gt;Ficha!$R$1,Ficha!$R$1,E1133))</f>
        <v/>
      </c>
      <c r="Q1133" s="1" t="str" cm="1">
        <f t="array" ref="Q1133">IF(IF($E1133&gt;Ficha!$R$1,"",F1133)=0,"",IF($E1133&gt;Ficha!$R$1,((_xll.ECONOMATICA(Portafolios!$B$19,"Return",$P$9,$B$1)/100)+1)*100,F1133))</f>
        <v/>
      </c>
      <c r="R1133" s="1" t="str" cm="1">
        <f t="array" ref="R1133">IF(IF($E1133&gt;Ficha!$R$1,"",G1133)=0,"",IF($E1133&gt;Ficha!$R$1,((_xll.ECONOMATICA(Portafolios!$F$19,"Return",$P$9,$B$1)/100)+1)*100,G1133))</f>
        <v/>
      </c>
      <c r="S1133" s="1" t="str" cm="1">
        <f t="array" ref="S1133">IF(IF($E1133&gt;Ficha!$R$1,"",H1133)=0,"",IF($E1133&gt;Ficha!$R$1,((_xll.ECONOMATICA(Portafolios!$J$19,"Return",$P$9,$B$1)/100)+1)*100,H1133))</f>
        <v/>
      </c>
      <c r="T1133" s="1" t="str" cm="1">
        <f t="array" ref="T1133">IF(IF($E1133&gt;Ficha!$R$1,"",I1133)=0,"",IF($E1133&gt;Ficha!$R$1,((_xll.ECONOMATICA(Estrategia!A1144,"Return",$P$9,$B$1)/100)+1)*100,I1133))</f>
        <v/>
      </c>
      <c r="U1133" s="1" t="str" cm="1">
        <f t="array" ref="U1133">IF(IF($E1133&gt;Ficha!$R$1,"",J1133)=0,"",IF($E1133&gt;Ficha!$R$1,((_xll.ECONOMATICA($U$7,"Return",$P$9,$B$1)/100)+1)*100,J1133))</f>
        <v/>
      </c>
      <c r="V1133" s="1" t="str">
        <f>IF(IF($E$9&gt;Ficha!$R$1,"",K1133)=0,"",IF($E$9&gt;Ficha!$R$1,"",K1133))</f>
        <v/>
      </c>
    </row>
    <row r="1134" spans="5:22" x14ac:dyDescent="0.3">
      <c r="E1134" s="34"/>
      <c r="L1134" s="30" t="str">
        <f t="shared" si="73"/>
        <v/>
      </c>
      <c r="M1134" s="1" t="str">
        <f t="shared" si="74"/>
        <v/>
      </c>
      <c r="N1134" s="1" t="str">
        <f t="shared" si="75"/>
        <v/>
      </c>
      <c r="O1134" s="1" t="str">
        <f t="shared" si="76"/>
        <v/>
      </c>
      <c r="P1134" s="34" t="str">
        <f>IF(IF(E1134&gt;Ficha!$R$1,"",E1134)=0,"",IF(E1134&gt;Ficha!$R$1,Ficha!$R$1,E1134))</f>
        <v/>
      </c>
      <c r="Q1134" s="1" t="str" cm="1">
        <f t="array" ref="Q1134">IF(IF($E1134&gt;Ficha!$R$1,"",F1134)=0,"",IF($E1134&gt;Ficha!$R$1,((_xll.ECONOMATICA(Portafolios!$B$19,"Return",$P$9,$B$1)/100)+1)*100,F1134))</f>
        <v/>
      </c>
      <c r="R1134" s="1" t="str" cm="1">
        <f t="array" ref="R1134">IF(IF($E1134&gt;Ficha!$R$1,"",G1134)=0,"",IF($E1134&gt;Ficha!$R$1,((_xll.ECONOMATICA(Portafolios!$F$19,"Return",$P$9,$B$1)/100)+1)*100,G1134))</f>
        <v/>
      </c>
      <c r="S1134" s="1" t="str" cm="1">
        <f t="array" ref="S1134">IF(IF($E1134&gt;Ficha!$R$1,"",H1134)=0,"",IF($E1134&gt;Ficha!$R$1,((_xll.ECONOMATICA(Portafolios!$J$19,"Return",$P$9,$B$1)/100)+1)*100,H1134))</f>
        <v/>
      </c>
      <c r="T1134" s="1" t="str" cm="1">
        <f t="array" ref="T1134">IF(IF($E1134&gt;Ficha!$R$1,"",I1134)=0,"",IF($E1134&gt;Ficha!$R$1,((_xll.ECONOMATICA(Estrategia!A1145,"Return",$P$9,$B$1)/100)+1)*100,I1134))</f>
        <v/>
      </c>
      <c r="U1134" s="1" t="str" cm="1">
        <f t="array" ref="U1134">IF(IF($E1134&gt;Ficha!$R$1,"",J1134)=0,"",IF($E1134&gt;Ficha!$R$1,((_xll.ECONOMATICA($U$7,"Return",$P$9,$B$1)/100)+1)*100,J1134))</f>
        <v/>
      </c>
      <c r="V1134" s="1" t="str">
        <f>IF(IF($E$9&gt;Ficha!$R$1,"",K1134)=0,"",IF($E$9&gt;Ficha!$R$1,"",K1134))</f>
        <v/>
      </c>
    </row>
    <row r="1135" spans="5:22" x14ac:dyDescent="0.3">
      <c r="E1135" s="34"/>
      <c r="L1135" s="30" t="str">
        <f t="shared" si="73"/>
        <v/>
      </c>
      <c r="M1135" s="1" t="str">
        <f t="shared" si="74"/>
        <v/>
      </c>
      <c r="N1135" s="1" t="str">
        <f t="shared" si="75"/>
        <v/>
      </c>
      <c r="O1135" s="1" t="str">
        <f t="shared" si="76"/>
        <v/>
      </c>
      <c r="P1135" s="34" t="str">
        <f>IF(IF(E1135&gt;Ficha!$R$1,"",E1135)=0,"",IF(E1135&gt;Ficha!$R$1,Ficha!$R$1,E1135))</f>
        <v/>
      </c>
      <c r="Q1135" s="1" t="str" cm="1">
        <f t="array" ref="Q1135">IF(IF($E1135&gt;Ficha!$R$1,"",F1135)=0,"",IF($E1135&gt;Ficha!$R$1,((_xll.ECONOMATICA(Portafolios!$B$19,"Return",$P$9,$B$1)/100)+1)*100,F1135))</f>
        <v/>
      </c>
      <c r="R1135" s="1" t="str" cm="1">
        <f t="array" ref="R1135">IF(IF($E1135&gt;Ficha!$R$1,"",G1135)=0,"",IF($E1135&gt;Ficha!$R$1,((_xll.ECONOMATICA(Portafolios!$F$19,"Return",$P$9,$B$1)/100)+1)*100,G1135))</f>
        <v/>
      </c>
      <c r="S1135" s="1" t="str" cm="1">
        <f t="array" ref="S1135">IF(IF($E1135&gt;Ficha!$R$1,"",H1135)=0,"",IF($E1135&gt;Ficha!$R$1,((_xll.ECONOMATICA(Portafolios!$J$19,"Return",$P$9,$B$1)/100)+1)*100,H1135))</f>
        <v/>
      </c>
      <c r="T1135" s="1" t="str" cm="1">
        <f t="array" ref="T1135">IF(IF($E1135&gt;Ficha!$R$1,"",I1135)=0,"",IF($E1135&gt;Ficha!$R$1,((_xll.ECONOMATICA(Estrategia!A1146,"Return",$P$9,$B$1)/100)+1)*100,I1135))</f>
        <v/>
      </c>
      <c r="U1135" s="1" t="str" cm="1">
        <f t="array" ref="U1135">IF(IF($E1135&gt;Ficha!$R$1,"",J1135)=0,"",IF($E1135&gt;Ficha!$R$1,((_xll.ECONOMATICA($U$7,"Return",$P$9,$B$1)/100)+1)*100,J1135))</f>
        <v/>
      </c>
      <c r="V1135" s="1" t="str">
        <f>IF(IF($E$9&gt;Ficha!$R$1,"",K1135)=0,"",IF($E$9&gt;Ficha!$R$1,"",K1135))</f>
        <v/>
      </c>
    </row>
    <row r="1136" spans="5:22" x14ac:dyDescent="0.3">
      <c r="E1136" s="34"/>
      <c r="L1136" s="30" t="str">
        <f t="shared" si="73"/>
        <v/>
      </c>
      <c r="M1136" s="1" t="str">
        <f t="shared" si="74"/>
        <v/>
      </c>
      <c r="N1136" s="1" t="str">
        <f t="shared" si="75"/>
        <v/>
      </c>
      <c r="O1136" s="1" t="str">
        <f t="shared" si="76"/>
        <v/>
      </c>
      <c r="P1136" s="34" t="str">
        <f>IF(IF(E1136&gt;Ficha!$R$1,"",E1136)=0,"",IF(E1136&gt;Ficha!$R$1,Ficha!$R$1,E1136))</f>
        <v/>
      </c>
      <c r="Q1136" s="1" t="str" cm="1">
        <f t="array" ref="Q1136">IF(IF($E1136&gt;Ficha!$R$1,"",F1136)=0,"",IF($E1136&gt;Ficha!$R$1,((_xll.ECONOMATICA(Portafolios!$B$19,"Return",$P$9,$B$1)/100)+1)*100,F1136))</f>
        <v/>
      </c>
      <c r="R1136" s="1" t="str" cm="1">
        <f t="array" ref="R1136">IF(IF($E1136&gt;Ficha!$R$1,"",G1136)=0,"",IF($E1136&gt;Ficha!$R$1,((_xll.ECONOMATICA(Portafolios!$F$19,"Return",$P$9,$B$1)/100)+1)*100,G1136))</f>
        <v/>
      </c>
      <c r="S1136" s="1" t="str" cm="1">
        <f t="array" ref="S1136">IF(IF($E1136&gt;Ficha!$R$1,"",H1136)=0,"",IF($E1136&gt;Ficha!$R$1,((_xll.ECONOMATICA(Portafolios!$J$19,"Return",$P$9,$B$1)/100)+1)*100,H1136))</f>
        <v/>
      </c>
      <c r="T1136" s="1" t="str" cm="1">
        <f t="array" ref="T1136">IF(IF($E1136&gt;Ficha!$R$1,"",I1136)=0,"",IF($E1136&gt;Ficha!$R$1,((_xll.ECONOMATICA(Estrategia!A1147,"Return",$P$9,$B$1)/100)+1)*100,I1136))</f>
        <v/>
      </c>
      <c r="U1136" s="1" t="str" cm="1">
        <f t="array" ref="U1136">IF(IF($E1136&gt;Ficha!$R$1,"",J1136)=0,"",IF($E1136&gt;Ficha!$R$1,((_xll.ECONOMATICA($U$7,"Return",$P$9,$B$1)/100)+1)*100,J1136))</f>
        <v/>
      </c>
      <c r="V1136" s="1" t="str">
        <f>IF(IF($E$9&gt;Ficha!$R$1,"",K1136)=0,"",IF($E$9&gt;Ficha!$R$1,"",K1136))</f>
        <v/>
      </c>
    </row>
    <row r="1137" spans="5:22" x14ac:dyDescent="0.3">
      <c r="E1137" s="34"/>
      <c r="L1137" s="30" t="str">
        <f t="shared" si="73"/>
        <v/>
      </c>
      <c r="M1137" s="1" t="str">
        <f t="shared" si="74"/>
        <v/>
      </c>
      <c r="N1137" s="1" t="str">
        <f t="shared" si="75"/>
        <v/>
      </c>
      <c r="O1137" s="1" t="str">
        <f t="shared" si="76"/>
        <v/>
      </c>
      <c r="P1137" s="34" t="str">
        <f>IF(IF(E1137&gt;Ficha!$R$1,"",E1137)=0,"",IF(E1137&gt;Ficha!$R$1,Ficha!$R$1,E1137))</f>
        <v/>
      </c>
      <c r="Q1137" s="1" t="str" cm="1">
        <f t="array" ref="Q1137">IF(IF($E1137&gt;Ficha!$R$1,"",F1137)=0,"",IF($E1137&gt;Ficha!$R$1,((_xll.ECONOMATICA(Portafolios!$B$19,"Return",$P$9,$B$1)/100)+1)*100,F1137))</f>
        <v/>
      </c>
      <c r="R1137" s="1" t="str" cm="1">
        <f t="array" ref="R1137">IF(IF($E1137&gt;Ficha!$R$1,"",G1137)=0,"",IF($E1137&gt;Ficha!$R$1,((_xll.ECONOMATICA(Portafolios!$F$19,"Return",$P$9,$B$1)/100)+1)*100,G1137))</f>
        <v/>
      </c>
      <c r="S1137" s="1" t="str" cm="1">
        <f t="array" ref="S1137">IF(IF($E1137&gt;Ficha!$R$1,"",H1137)=0,"",IF($E1137&gt;Ficha!$R$1,((_xll.ECONOMATICA(Portafolios!$J$19,"Return",$P$9,$B$1)/100)+1)*100,H1137))</f>
        <v/>
      </c>
      <c r="T1137" s="1" t="str" cm="1">
        <f t="array" ref="T1137">IF(IF($E1137&gt;Ficha!$R$1,"",I1137)=0,"",IF($E1137&gt;Ficha!$R$1,((_xll.ECONOMATICA(Estrategia!A1148,"Return",$P$9,$B$1)/100)+1)*100,I1137))</f>
        <v/>
      </c>
      <c r="U1137" s="1" t="str" cm="1">
        <f t="array" ref="U1137">IF(IF($E1137&gt;Ficha!$R$1,"",J1137)=0,"",IF($E1137&gt;Ficha!$R$1,((_xll.ECONOMATICA($U$7,"Return",$P$9,$B$1)/100)+1)*100,J1137))</f>
        <v/>
      </c>
      <c r="V1137" s="1" t="str">
        <f>IF(IF($E$9&gt;Ficha!$R$1,"",K1137)=0,"",IF($E$9&gt;Ficha!$R$1,"",K1137))</f>
        <v/>
      </c>
    </row>
    <row r="1138" spans="5:22" x14ac:dyDescent="0.3">
      <c r="E1138" s="34"/>
      <c r="L1138" s="30" t="str">
        <f t="shared" si="73"/>
        <v/>
      </c>
      <c r="M1138" s="1" t="str">
        <f t="shared" si="74"/>
        <v/>
      </c>
      <c r="N1138" s="1" t="str">
        <f t="shared" si="75"/>
        <v/>
      </c>
      <c r="O1138" s="1" t="str">
        <f t="shared" si="76"/>
        <v/>
      </c>
      <c r="P1138" s="34" t="str">
        <f>IF(IF(E1138&gt;Ficha!$R$1,"",E1138)=0,"",IF(E1138&gt;Ficha!$R$1,Ficha!$R$1,E1138))</f>
        <v/>
      </c>
      <c r="Q1138" s="1" t="str" cm="1">
        <f t="array" ref="Q1138">IF(IF($E1138&gt;Ficha!$R$1,"",F1138)=0,"",IF($E1138&gt;Ficha!$R$1,((_xll.ECONOMATICA(Portafolios!$B$19,"Return",$P$9,$B$1)/100)+1)*100,F1138))</f>
        <v/>
      </c>
      <c r="R1138" s="1" t="str" cm="1">
        <f t="array" ref="R1138">IF(IF($E1138&gt;Ficha!$R$1,"",G1138)=0,"",IF($E1138&gt;Ficha!$R$1,((_xll.ECONOMATICA(Portafolios!$F$19,"Return",$P$9,$B$1)/100)+1)*100,G1138))</f>
        <v/>
      </c>
      <c r="S1138" s="1" t="str" cm="1">
        <f t="array" ref="S1138">IF(IF($E1138&gt;Ficha!$R$1,"",H1138)=0,"",IF($E1138&gt;Ficha!$R$1,((_xll.ECONOMATICA(Portafolios!$J$19,"Return",$P$9,$B$1)/100)+1)*100,H1138))</f>
        <v/>
      </c>
      <c r="T1138" s="1" t="str" cm="1">
        <f t="array" ref="T1138">IF(IF($E1138&gt;Ficha!$R$1,"",I1138)=0,"",IF($E1138&gt;Ficha!$R$1,((_xll.ECONOMATICA(Estrategia!A1149,"Return",$P$9,$B$1)/100)+1)*100,I1138))</f>
        <v/>
      </c>
      <c r="U1138" s="1" t="str" cm="1">
        <f t="array" ref="U1138">IF(IF($E1138&gt;Ficha!$R$1,"",J1138)=0,"",IF($E1138&gt;Ficha!$R$1,((_xll.ECONOMATICA($U$7,"Return",$P$9,$B$1)/100)+1)*100,J1138))</f>
        <v/>
      </c>
      <c r="V1138" s="1" t="str">
        <f>IF(IF($E$9&gt;Ficha!$R$1,"",K1138)=0,"",IF($E$9&gt;Ficha!$R$1,"",K1138))</f>
        <v/>
      </c>
    </row>
    <row r="1139" spans="5:22" x14ac:dyDescent="0.3">
      <c r="E1139" s="34"/>
      <c r="L1139" s="30" t="str">
        <f t="shared" si="73"/>
        <v/>
      </c>
      <c r="M1139" s="1" t="str">
        <f t="shared" si="74"/>
        <v/>
      </c>
      <c r="N1139" s="1" t="str">
        <f t="shared" si="75"/>
        <v/>
      </c>
      <c r="O1139" s="1" t="str">
        <f t="shared" si="76"/>
        <v/>
      </c>
      <c r="P1139" s="34" t="str">
        <f>IF(IF(E1139&gt;Ficha!$R$1,"",E1139)=0,"",IF(E1139&gt;Ficha!$R$1,Ficha!$R$1,E1139))</f>
        <v/>
      </c>
      <c r="Q1139" s="1" t="str" cm="1">
        <f t="array" ref="Q1139">IF(IF($E1139&gt;Ficha!$R$1,"",F1139)=0,"",IF($E1139&gt;Ficha!$R$1,((_xll.ECONOMATICA(Portafolios!$B$19,"Return",$P$9,$B$1)/100)+1)*100,F1139))</f>
        <v/>
      </c>
      <c r="R1139" s="1" t="str" cm="1">
        <f t="array" ref="R1139">IF(IF($E1139&gt;Ficha!$R$1,"",G1139)=0,"",IF($E1139&gt;Ficha!$R$1,((_xll.ECONOMATICA(Portafolios!$F$19,"Return",$P$9,$B$1)/100)+1)*100,G1139))</f>
        <v/>
      </c>
      <c r="S1139" s="1" t="str" cm="1">
        <f t="array" ref="S1139">IF(IF($E1139&gt;Ficha!$R$1,"",H1139)=0,"",IF($E1139&gt;Ficha!$R$1,((_xll.ECONOMATICA(Portafolios!$J$19,"Return",$P$9,$B$1)/100)+1)*100,H1139))</f>
        <v/>
      </c>
      <c r="T1139" s="1" t="str" cm="1">
        <f t="array" ref="T1139">IF(IF($E1139&gt;Ficha!$R$1,"",I1139)=0,"",IF($E1139&gt;Ficha!$R$1,((_xll.ECONOMATICA(Estrategia!A1150,"Return",$P$9,$B$1)/100)+1)*100,I1139))</f>
        <v/>
      </c>
      <c r="U1139" s="1" t="str" cm="1">
        <f t="array" ref="U1139">IF(IF($E1139&gt;Ficha!$R$1,"",J1139)=0,"",IF($E1139&gt;Ficha!$R$1,((_xll.ECONOMATICA($U$7,"Return",$P$9,$B$1)/100)+1)*100,J1139))</f>
        <v/>
      </c>
      <c r="V1139" s="1" t="str">
        <f>IF(IF($E$9&gt;Ficha!$R$1,"",K1139)=0,"",IF($E$9&gt;Ficha!$R$1,"",K1139))</f>
        <v/>
      </c>
    </row>
    <row r="1140" spans="5:22" x14ac:dyDescent="0.3">
      <c r="E1140" s="34"/>
      <c r="L1140" s="30" t="str">
        <f t="shared" si="73"/>
        <v/>
      </c>
      <c r="M1140" s="1" t="str">
        <f t="shared" si="74"/>
        <v/>
      </c>
      <c r="N1140" s="1" t="str">
        <f t="shared" si="75"/>
        <v/>
      </c>
      <c r="O1140" s="1" t="str">
        <f t="shared" si="76"/>
        <v/>
      </c>
      <c r="P1140" s="34" t="str">
        <f>IF(IF(E1140&gt;Ficha!$R$1,"",E1140)=0,"",IF(E1140&gt;Ficha!$R$1,Ficha!$R$1,E1140))</f>
        <v/>
      </c>
      <c r="Q1140" s="1" t="str" cm="1">
        <f t="array" ref="Q1140">IF(IF($E1140&gt;Ficha!$R$1,"",F1140)=0,"",IF($E1140&gt;Ficha!$R$1,((_xll.ECONOMATICA(Portafolios!$B$19,"Return",$P$9,$B$1)/100)+1)*100,F1140))</f>
        <v/>
      </c>
      <c r="R1140" s="1" t="str" cm="1">
        <f t="array" ref="R1140">IF(IF($E1140&gt;Ficha!$R$1,"",G1140)=0,"",IF($E1140&gt;Ficha!$R$1,((_xll.ECONOMATICA(Portafolios!$F$19,"Return",$P$9,$B$1)/100)+1)*100,G1140))</f>
        <v/>
      </c>
      <c r="S1140" s="1" t="str" cm="1">
        <f t="array" ref="S1140">IF(IF($E1140&gt;Ficha!$R$1,"",H1140)=0,"",IF($E1140&gt;Ficha!$R$1,((_xll.ECONOMATICA(Portafolios!$J$19,"Return",$P$9,$B$1)/100)+1)*100,H1140))</f>
        <v/>
      </c>
      <c r="T1140" s="1" t="str" cm="1">
        <f t="array" ref="T1140">IF(IF($E1140&gt;Ficha!$R$1,"",I1140)=0,"",IF($E1140&gt;Ficha!$R$1,((_xll.ECONOMATICA(Estrategia!A1151,"Return",$P$9,$B$1)/100)+1)*100,I1140))</f>
        <v/>
      </c>
      <c r="U1140" s="1" t="str" cm="1">
        <f t="array" ref="U1140">IF(IF($E1140&gt;Ficha!$R$1,"",J1140)=0,"",IF($E1140&gt;Ficha!$R$1,((_xll.ECONOMATICA($U$7,"Return",$P$9,$B$1)/100)+1)*100,J1140))</f>
        <v/>
      </c>
      <c r="V1140" s="1" t="str">
        <f>IF(IF($E$9&gt;Ficha!$R$1,"",K1140)=0,"",IF($E$9&gt;Ficha!$R$1,"",K1140))</f>
        <v/>
      </c>
    </row>
    <row r="1141" spans="5:22" x14ac:dyDescent="0.3">
      <c r="E1141" s="34"/>
      <c r="L1141" s="30" t="str">
        <f t="shared" si="73"/>
        <v/>
      </c>
      <c r="M1141" s="1" t="str">
        <f t="shared" si="74"/>
        <v/>
      </c>
      <c r="N1141" s="1" t="str">
        <f t="shared" si="75"/>
        <v/>
      </c>
      <c r="O1141" s="1" t="str">
        <f t="shared" si="76"/>
        <v/>
      </c>
      <c r="P1141" s="34" t="str">
        <f>IF(IF(E1141&gt;Ficha!$R$1,"",E1141)=0,"",IF(E1141&gt;Ficha!$R$1,Ficha!$R$1,E1141))</f>
        <v/>
      </c>
      <c r="Q1141" s="1" t="str" cm="1">
        <f t="array" ref="Q1141">IF(IF($E1141&gt;Ficha!$R$1,"",F1141)=0,"",IF($E1141&gt;Ficha!$R$1,((_xll.ECONOMATICA(Portafolios!$B$19,"Return",$P$9,$B$1)/100)+1)*100,F1141))</f>
        <v/>
      </c>
      <c r="R1141" s="1" t="str" cm="1">
        <f t="array" ref="R1141">IF(IF($E1141&gt;Ficha!$R$1,"",G1141)=0,"",IF($E1141&gt;Ficha!$R$1,((_xll.ECONOMATICA(Portafolios!$F$19,"Return",$P$9,$B$1)/100)+1)*100,G1141))</f>
        <v/>
      </c>
      <c r="S1141" s="1" t="str" cm="1">
        <f t="array" ref="S1141">IF(IF($E1141&gt;Ficha!$R$1,"",H1141)=0,"",IF($E1141&gt;Ficha!$R$1,((_xll.ECONOMATICA(Portafolios!$J$19,"Return",$P$9,$B$1)/100)+1)*100,H1141))</f>
        <v/>
      </c>
      <c r="T1141" s="1" t="str" cm="1">
        <f t="array" ref="T1141">IF(IF($E1141&gt;Ficha!$R$1,"",I1141)=0,"",IF($E1141&gt;Ficha!$R$1,((_xll.ECONOMATICA(Estrategia!A1152,"Return",$P$9,$B$1)/100)+1)*100,I1141))</f>
        <v/>
      </c>
      <c r="U1141" s="1" t="str" cm="1">
        <f t="array" ref="U1141">IF(IF($E1141&gt;Ficha!$R$1,"",J1141)=0,"",IF($E1141&gt;Ficha!$R$1,((_xll.ECONOMATICA($U$7,"Return",$P$9,$B$1)/100)+1)*100,J1141))</f>
        <v/>
      </c>
      <c r="V1141" s="1" t="str">
        <f>IF(IF($E$9&gt;Ficha!$R$1,"",K1141)=0,"",IF($E$9&gt;Ficha!$R$1,"",K1141))</f>
        <v/>
      </c>
    </row>
    <row r="1142" spans="5:22" x14ac:dyDescent="0.3">
      <c r="E1142" s="34"/>
      <c r="L1142" s="30" t="str">
        <f t="shared" si="73"/>
        <v/>
      </c>
      <c r="M1142" s="1" t="str">
        <f t="shared" si="74"/>
        <v/>
      </c>
      <c r="N1142" s="1" t="str">
        <f t="shared" si="75"/>
        <v/>
      </c>
      <c r="O1142" s="1" t="str">
        <f t="shared" si="76"/>
        <v/>
      </c>
      <c r="P1142" s="34" t="str">
        <f>IF(IF(E1142&gt;Ficha!$R$1,"",E1142)=0,"",IF(E1142&gt;Ficha!$R$1,Ficha!$R$1,E1142))</f>
        <v/>
      </c>
      <c r="Q1142" s="1" t="str" cm="1">
        <f t="array" ref="Q1142">IF(IF($E1142&gt;Ficha!$R$1,"",F1142)=0,"",IF($E1142&gt;Ficha!$R$1,((_xll.ECONOMATICA(Portafolios!$B$19,"Return",$P$9,$B$1)/100)+1)*100,F1142))</f>
        <v/>
      </c>
      <c r="R1142" s="1" t="str" cm="1">
        <f t="array" ref="R1142">IF(IF($E1142&gt;Ficha!$R$1,"",G1142)=0,"",IF($E1142&gt;Ficha!$R$1,((_xll.ECONOMATICA(Portafolios!$F$19,"Return",$P$9,$B$1)/100)+1)*100,G1142))</f>
        <v/>
      </c>
      <c r="S1142" s="1" t="str" cm="1">
        <f t="array" ref="S1142">IF(IF($E1142&gt;Ficha!$R$1,"",H1142)=0,"",IF($E1142&gt;Ficha!$R$1,((_xll.ECONOMATICA(Portafolios!$J$19,"Return",$P$9,$B$1)/100)+1)*100,H1142))</f>
        <v/>
      </c>
      <c r="T1142" s="1" t="str" cm="1">
        <f t="array" ref="T1142">IF(IF($E1142&gt;Ficha!$R$1,"",I1142)=0,"",IF($E1142&gt;Ficha!$R$1,((_xll.ECONOMATICA(Estrategia!A1153,"Return",$P$9,$B$1)/100)+1)*100,I1142))</f>
        <v/>
      </c>
      <c r="U1142" s="1" t="str" cm="1">
        <f t="array" ref="U1142">IF(IF($E1142&gt;Ficha!$R$1,"",J1142)=0,"",IF($E1142&gt;Ficha!$R$1,((_xll.ECONOMATICA($U$7,"Return",$P$9,$B$1)/100)+1)*100,J1142))</f>
        <v/>
      </c>
      <c r="V1142" s="1" t="str">
        <f>IF(IF($E$9&gt;Ficha!$R$1,"",K1142)=0,"",IF($E$9&gt;Ficha!$R$1,"",K1142))</f>
        <v/>
      </c>
    </row>
    <row r="1143" spans="5:22" x14ac:dyDescent="0.3">
      <c r="E1143" s="34"/>
      <c r="L1143" s="30" t="str">
        <f t="shared" si="73"/>
        <v/>
      </c>
      <c r="M1143" s="1" t="str">
        <f t="shared" si="74"/>
        <v/>
      </c>
      <c r="N1143" s="1" t="str">
        <f t="shared" si="75"/>
        <v/>
      </c>
      <c r="O1143" s="1" t="str">
        <f t="shared" si="76"/>
        <v/>
      </c>
      <c r="P1143" s="34" t="str">
        <f>IF(IF(E1143&gt;Ficha!$R$1,"",E1143)=0,"",IF(E1143&gt;Ficha!$R$1,Ficha!$R$1,E1143))</f>
        <v/>
      </c>
      <c r="Q1143" s="1" t="str" cm="1">
        <f t="array" ref="Q1143">IF(IF($E1143&gt;Ficha!$R$1,"",F1143)=0,"",IF($E1143&gt;Ficha!$R$1,((_xll.ECONOMATICA(Portafolios!$B$19,"Return",$P$9,$B$1)/100)+1)*100,F1143))</f>
        <v/>
      </c>
      <c r="R1143" s="1" t="str" cm="1">
        <f t="array" ref="R1143">IF(IF($E1143&gt;Ficha!$R$1,"",G1143)=0,"",IF($E1143&gt;Ficha!$R$1,((_xll.ECONOMATICA(Portafolios!$F$19,"Return",$P$9,$B$1)/100)+1)*100,G1143))</f>
        <v/>
      </c>
      <c r="S1143" s="1" t="str" cm="1">
        <f t="array" ref="S1143">IF(IF($E1143&gt;Ficha!$R$1,"",H1143)=0,"",IF($E1143&gt;Ficha!$R$1,((_xll.ECONOMATICA(Portafolios!$J$19,"Return",$P$9,$B$1)/100)+1)*100,H1143))</f>
        <v/>
      </c>
      <c r="T1143" s="1" t="str" cm="1">
        <f t="array" ref="T1143">IF(IF($E1143&gt;Ficha!$R$1,"",I1143)=0,"",IF($E1143&gt;Ficha!$R$1,((_xll.ECONOMATICA(Estrategia!A1154,"Return",$P$9,$B$1)/100)+1)*100,I1143))</f>
        <v/>
      </c>
      <c r="U1143" s="1" t="str" cm="1">
        <f t="array" ref="U1143">IF(IF($E1143&gt;Ficha!$R$1,"",J1143)=0,"",IF($E1143&gt;Ficha!$R$1,((_xll.ECONOMATICA($U$7,"Return",$P$9,$B$1)/100)+1)*100,J1143))</f>
        <v/>
      </c>
      <c r="V1143" s="1" t="str">
        <f>IF(IF($E$9&gt;Ficha!$R$1,"",K1143)=0,"",IF($E$9&gt;Ficha!$R$1,"",K1143))</f>
        <v/>
      </c>
    </row>
    <row r="1144" spans="5:22" x14ac:dyDescent="0.3">
      <c r="E1144" s="34"/>
      <c r="L1144" s="30" t="str">
        <f t="shared" si="73"/>
        <v/>
      </c>
      <c r="M1144" s="1" t="str">
        <f t="shared" si="74"/>
        <v/>
      </c>
      <c r="N1144" s="1" t="str">
        <f t="shared" si="75"/>
        <v/>
      </c>
      <c r="O1144" s="1" t="str">
        <f t="shared" si="76"/>
        <v/>
      </c>
      <c r="P1144" s="34" t="str">
        <f>IF(IF(E1144&gt;Ficha!$R$1,"",E1144)=0,"",IF(E1144&gt;Ficha!$R$1,Ficha!$R$1,E1144))</f>
        <v/>
      </c>
      <c r="Q1144" s="1" t="str" cm="1">
        <f t="array" ref="Q1144">IF(IF($E1144&gt;Ficha!$R$1,"",F1144)=0,"",IF($E1144&gt;Ficha!$R$1,((_xll.ECONOMATICA(Portafolios!$B$19,"Return",$P$9,$B$1)/100)+1)*100,F1144))</f>
        <v/>
      </c>
      <c r="R1144" s="1" t="str" cm="1">
        <f t="array" ref="R1144">IF(IF($E1144&gt;Ficha!$R$1,"",G1144)=0,"",IF($E1144&gt;Ficha!$R$1,((_xll.ECONOMATICA(Portafolios!$F$19,"Return",$P$9,$B$1)/100)+1)*100,G1144))</f>
        <v/>
      </c>
      <c r="S1144" s="1" t="str" cm="1">
        <f t="array" ref="S1144">IF(IF($E1144&gt;Ficha!$R$1,"",H1144)=0,"",IF($E1144&gt;Ficha!$R$1,((_xll.ECONOMATICA(Portafolios!$J$19,"Return",$P$9,$B$1)/100)+1)*100,H1144))</f>
        <v/>
      </c>
      <c r="T1144" s="1" t="str" cm="1">
        <f t="array" ref="T1144">IF(IF($E1144&gt;Ficha!$R$1,"",I1144)=0,"",IF($E1144&gt;Ficha!$R$1,((_xll.ECONOMATICA(Estrategia!A1155,"Return",$P$9,$B$1)/100)+1)*100,I1144))</f>
        <v/>
      </c>
      <c r="U1144" s="1" t="str" cm="1">
        <f t="array" ref="U1144">IF(IF($E1144&gt;Ficha!$R$1,"",J1144)=0,"",IF($E1144&gt;Ficha!$R$1,((_xll.ECONOMATICA($U$7,"Return",$P$9,$B$1)/100)+1)*100,J1144))</f>
        <v/>
      </c>
      <c r="V1144" s="1" t="str">
        <f>IF(IF($E$9&gt;Ficha!$R$1,"",K1144)=0,"",IF($E$9&gt;Ficha!$R$1,"",K1144))</f>
        <v/>
      </c>
    </row>
    <row r="1145" spans="5:22" x14ac:dyDescent="0.3">
      <c r="E1145" s="34"/>
      <c r="L1145" s="30" t="str">
        <f t="shared" si="73"/>
        <v/>
      </c>
      <c r="M1145" s="1" t="str">
        <f t="shared" si="74"/>
        <v/>
      </c>
      <c r="N1145" s="1" t="str">
        <f t="shared" si="75"/>
        <v/>
      </c>
      <c r="O1145" s="1" t="str">
        <f t="shared" si="76"/>
        <v/>
      </c>
      <c r="P1145" s="34" t="str">
        <f>IF(IF(E1145&gt;Ficha!$R$1,"",E1145)=0,"",IF(E1145&gt;Ficha!$R$1,Ficha!$R$1,E1145))</f>
        <v/>
      </c>
      <c r="Q1145" s="1" t="str" cm="1">
        <f t="array" ref="Q1145">IF(IF($E1145&gt;Ficha!$R$1,"",F1145)=0,"",IF($E1145&gt;Ficha!$R$1,((_xll.ECONOMATICA(Portafolios!$B$19,"Return",$P$9,$B$1)/100)+1)*100,F1145))</f>
        <v/>
      </c>
      <c r="R1145" s="1" t="str" cm="1">
        <f t="array" ref="R1145">IF(IF($E1145&gt;Ficha!$R$1,"",G1145)=0,"",IF($E1145&gt;Ficha!$R$1,((_xll.ECONOMATICA(Portafolios!$F$19,"Return",$P$9,$B$1)/100)+1)*100,G1145))</f>
        <v/>
      </c>
      <c r="S1145" s="1" t="str" cm="1">
        <f t="array" ref="S1145">IF(IF($E1145&gt;Ficha!$R$1,"",H1145)=0,"",IF($E1145&gt;Ficha!$R$1,((_xll.ECONOMATICA(Portafolios!$J$19,"Return",$P$9,$B$1)/100)+1)*100,H1145))</f>
        <v/>
      </c>
      <c r="T1145" s="1" t="str" cm="1">
        <f t="array" ref="T1145">IF(IF($E1145&gt;Ficha!$R$1,"",I1145)=0,"",IF($E1145&gt;Ficha!$R$1,((_xll.ECONOMATICA(Estrategia!A1156,"Return",$P$9,$B$1)/100)+1)*100,I1145))</f>
        <v/>
      </c>
      <c r="U1145" s="1" t="str" cm="1">
        <f t="array" ref="U1145">IF(IF($E1145&gt;Ficha!$R$1,"",J1145)=0,"",IF($E1145&gt;Ficha!$R$1,((_xll.ECONOMATICA($U$7,"Return",$P$9,$B$1)/100)+1)*100,J1145))</f>
        <v/>
      </c>
      <c r="V1145" s="1" t="str">
        <f>IF(IF($E$9&gt;Ficha!$R$1,"",K1145)=0,"",IF($E$9&gt;Ficha!$R$1,"",K1145))</f>
        <v/>
      </c>
    </row>
    <row r="1146" spans="5:22" x14ac:dyDescent="0.3">
      <c r="E1146" s="34"/>
      <c r="L1146" s="30" t="str">
        <f t="shared" si="73"/>
        <v/>
      </c>
      <c r="M1146" s="1" t="str">
        <f t="shared" si="74"/>
        <v/>
      </c>
      <c r="N1146" s="1" t="str">
        <f t="shared" si="75"/>
        <v/>
      </c>
      <c r="O1146" s="1" t="str">
        <f t="shared" si="76"/>
        <v/>
      </c>
      <c r="P1146" s="34" t="str">
        <f>IF(IF(E1146&gt;Ficha!$R$1,"",E1146)=0,"",IF(E1146&gt;Ficha!$R$1,Ficha!$R$1,E1146))</f>
        <v/>
      </c>
      <c r="Q1146" s="1" t="str" cm="1">
        <f t="array" ref="Q1146">IF(IF($E1146&gt;Ficha!$R$1,"",F1146)=0,"",IF($E1146&gt;Ficha!$R$1,((_xll.ECONOMATICA(Portafolios!$B$19,"Return",$P$9,$B$1)/100)+1)*100,F1146))</f>
        <v/>
      </c>
      <c r="R1146" s="1" t="str" cm="1">
        <f t="array" ref="R1146">IF(IF($E1146&gt;Ficha!$R$1,"",G1146)=0,"",IF($E1146&gt;Ficha!$R$1,((_xll.ECONOMATICA(Portafolios!$F$19,"Return",$P$9,$B$1)/100)+1)*100,G1146))</f>
        <v/>
      </c>
      <c r="S1146" s="1" t="str" cm="1">
        <f t="array" ref="S1146">IF(IF($E1146&gt;Ficha!$R$1,"",H1146)=0,"",IF($E1146&gt;Ficha!$R$1,((_xll.ECONOMATICA(Portafolios!$J$19,"Return",$P$9,$B$1)/100)+1)*100,H1146))</f>
        <v/>
      </c>
      <c r="T1146" s="1" t="str" cm="1">
        <f t="array" ref="T1146">IF(IF($E1146&gt;Ficha!$R$1,"",I1146)=0,"",IF($E1146&gt;Ficha!$R$1,((_xll.ECONOMATICA(Estrategia!A1157,"Return",$P$9,$B$1)/100)+1)*100,I1146))</f>
        <v/>
      </c>
      <c r="U1146" s="1" t="str" cm="1">
        <f t="array" ref="U1146">IF(IF($E1146&gt;Ficha!$R$1,"",J1146)=0,"",IF($E1146&gt;Ficha!$R$1,((_xll.ECONOMATICA($U$7,"Return",$P$9,$B$1)/100)+1)*100,J1146))</f>
        <v/>
      </c>
      <c r="V1146" s="1" t="str">
        <f>IF(IF($E$9&gt;Ficha!$R$1,"",K1146)=0,"",IF($E$9&gt;Ficha!$R$1,"",K1146))</f>
        <v/>
      </c>
    </row>
    <row r="1147" spans="5:22" x14ac:dyDescent="0.3">
      <c r="E1147" s="34"/>
      <c r="L1147" s="30" t="str">
        <f t="shared" si="73"/>
        <v/>
      </c>
      <c r="M1147" s="1" t="str">
        <f t="shared" si="74"/>
        <v/>
      </c>
      <c r="N1147" s="1" t="str">
        <f t="shared" si="75"/>
        <v/>
      </c>
      <c r="O1147" s="1" t="str">
        <f t="shared" si="76"/>
        <v/>
      </c>
      <c r="P1147" s="34" t="str">
        <f>IF(IF(E1147&gt;Ficha!$R$1,"",E1147)=0,"",IF(E1147&gt;Ficha!$R$1,Ficha!$R$1,E1147))</f>
        <v/>
      </c>
      <c r="Q1147" s="1" t="str" cm="1">
        <f t="array" ref="Q1147">IF(IF($E1147&gt;Ficha!$R$1,"",F1147)=0,"",IF($E1147&gt;Ficha!$R$1,((_xll.ECONOMATICA(Portafolios!$B$19,"Return",$P$9,$B$1)/100)+1)*100,F1147))</f>
        <v/>
      </c>
      <c r="R1147" s="1" t="str" cm="1">
        <f t="array" ref="R1147">IF(IF($E1147&gt;Ficha!$R$1,"",G1147)=0,"",IF($E1147&gt;Ficha!$R$1,((_xll.ECONOMATICA(Portafolios!$F$19,"Return",$P$9,$B$1)/100)+1)*100,G1147))</f>
        <v/>
      </c>
      <c r="S1147" s="1" t="str" cm="1">
        <f t="array" ref="S1147">IF(IF($E1147&gt;Ficha!$R$1,"",H1147)=0,"",IF($E1147&gt;Ficha!$R$1,((_xll.ECONOMATICA(Portafolios!$J$19,"Return",$P$9,$B$1)/100)+1)*100,H1147))</f>
        <v/>
      </c>
      <c r="T1147" s="1" t="str" cm="1">
        <f t="array" ref="T1147">IF(IF($E1147&gt;Ficha!$R$1,"",I1147)=0,"",IF($E1147&gt;Ficha!$R$1,((_xll.ECONOMATICA(Estrategia!A1158,"Return",$P$9,$B$1)/100)+1)*100,I1147))</f>
        <v/>
      </c>
      <c r="U1147" s="1" t="str" cm="1">
        <f t="array" ref="U1147">IF(IF($E1147&gt;Ficha!$R$1,"",J1147)=0,"",IF($E1147&gt;Ficha!$R$1,((_xll.ECONOMATICA($U$7,"Return",$P$9,$B$1)/100)+1)*100,J1147))</f>
        <v/>
      </c>
      <c r="V1147" s="1" t="str">
        <f>IF(IF($E$9&gt;Ficha!$R$1,"",K1147)=0,"",IF($E$9&gt;Ficha!$R$1,"",K1147))</f>
        <v/>
      </c>
    </row>
    <row r="1148" spans="5:22" x14ac:dyDescent="0.3">
      <c r="E1148" s="34"/>
      <c r="L1148" s="30" t="str">
        <f t="shared" si="73"/>
        <v/>
      </c>
      <c r="M1148" s="1" t="str">
        <f t="shared" si="74"/>
        <v/>
      </c>
      <c r="N1148" s="1" t="str">
        <f t="shared" si="75"/>
        <v/>
      </c>
      <c r="O1148" s="1" t="str">
        <f t="shared" si="76"/>
        <v/>
      </c>
      <c r="P1148" s="34" t="str">
        <f>IF(IF(E1148&gt;Ficha!$R$1,"",E1148)=0,"",IF(E1148&gt;Ficha!$R$1,Ficha!$R$1,E1148))</f>
        <v/>
      </c>
      <c r="Q1148" s="1" t="str" cm="1">
        <f t="array" ref="Q1148">IF(IF($E1148&gt;Ficha!$R$1,"",F1148)=0,"",IF($E1148&gt;Ficha!$R$1,((_xll.ECONOMATICA(Portafolios!$B$19,"Return",$P$9,$B$1)/100)+1)*100,F1148))</f>
        <v/>
      </c>
      <c r="R1148" s="1" t="str" cm="1">
        <f t="array" ref="R1148">IF(IF($E1148&gt;Ficha!$R$1,"",G1148)=0,"",IF($E1148&gt;Ficha!$R$1,((_xll.ECONOMATICA(Portafolios!$F$19,"Return",$P$9,$B$1)/100)+1)*100,G1148))</f>
        <v/>
      </c>
      <c r="S1148" s="1" t="str" cm="1">
        <f t="array" ref="S1148">IF(IF($E1148&gt;Ficha!$R$1,"",H1148)=0,"",IF($E1148&gt;Ficha!$R$1,((_xll.ECONOMATICA(Portafolios!$J$19,"Return",$P$9,$B$1)/100)+1)*100,H1148))</f>
        <v/>
      </c>
      <c r="T1148" s="1" t="str" cm="1">
        <f t="array" ref="T1148">IF(IF($E1148&gt;Ficha!$R$1,"",I1148)=0,"",IF($E1148&gt;Ficha!$R$1,((_xll.ECONOMATICA(Estrategia!A1159,"Return",$P$9,$B$1)/100)+1)*100,I1148))</f>
        <v/>
      </c>
      <c r="U1148" s="1" t="str" cm="1">
        <f t="array" ref="U1148">IF(IF($E1148&gt;Ficha!$R$1,"",J1148)=0,"",IF($E1148&gt;Ficha!$R$1,((_xll.ECONOMATICA($U$7,"Return",$P$9,$B$1)/100)+1)*100,J1148))</f>
        <v/>
      </c>
      <c r="V1148" s="1" t="str">
        <f>IF(IF($E$9&gt;Ficha!$R$1,"",K1148)=0,"",IF($E$9&gt;Ficha!$R$1,"",K1148))</f>
        <v/>
      </c>
    </row>
    <row r="1149" spans="5:22" x14ac:dyDescent="0.3">
      <c r="E1149" s="34"/>
      <c r="L1149" s="30" t="str">
        <f t="shared" si="73"/>
        <v/>
      </c>
      <c r="M1149" s="1" t="str">
        <f t="shared" si="74"/>
        <v/>
      </c>
      <c r="N1149" s="1" t="str">
        <f t="shared" si="75"/>
        <v/>
      </c>
      <c r="O1149" s="1" t="str">
        <f t="shared" si="76"/>
        <v/>
      </c>
      <c r="P1149" s="34" t="str">
        <f>IF(IF(E1149&gt;Ficha!$R$1,"",E1149)=0,"",IF(E1149&gt;Ficha!$R$1,Ficha!$R$1,E1149))</f>
        <v/>
      </c>
      <c r="Q1149" s="1" t="str" cm="1">
        <f t="array" ref="Q1149">IF(IF($E1149&gt;Ficha!$R$1,"",F1149)=0,"",IF($E1149&gt;Ficha!$R$1,((_xll.ECONOMATICA(Portafolios!$B$19,"Return",$P$9,$B$1)/100)+1)*100,F1149))</f>
        <v/>
      </c>
      <c r="R1149" s="1" t="str" cm="1">
        <f t="array" ref="R1149">IF(IF($E1149&gt;Ficha!$R$1,"",G1149)=0,"",IF($E1149&gt;Ficha!$R$1,((_xll.ECONOMATICA(Portafolios!$F$19,"Return",$P$9,$B$1)/100)+1)*100,G1149))</f>
        <v/>
      </c>
      <c r="S1149" s="1" t="str" cm="1">
        <f t="array" ref="S1149">IF(IF($E1149&gt;Ficha!$R$1,"",H1149)=0,"",IF($E1149&gt;Ficha!$R$1,((_xll.ECONOMATICA(Portafolios!$J$19,"Return",$P$9,$B$1)/100)+1)*100,H1149))</f>
        <v/>
      </c>
      <c r="T1149" s="1" t="str" cm="1">
        <f t="array" ref="T1149">IF(IF($E1149&gt;Ficha!$R$1,"",I1149)=0,"",IF($E1149&gt;Ficha!$R$1,((_xll.ECONOMATICA(Estrategia!A1160,"Return",$P$9,$B$1)/100)+1)*100,I1149))</f>
        <v/>
      </c>
      <c r="U1149" s="1" t="str" cm="1">
        <f t="array" ref="U1149">IF(IF($E1149&gt;Ficha!$R$1,"",J1149)=0,"",IF($E1149&gt;Ficha!$R$1,((_xll.ECONOMATICA($U$7,"Return",$P$9,$B$1)/100)+1)*100,J1149))</f>
        <v/>
      </c>
      <c r="V1149" s="1" t="str">
        <f>IF(IF($E$9&gt;Ficha!$R$1,"",K1149)=0,"",IF($E$9&gt;Ficha!$R$1,"",K1149))</f>
        <v/>
      </c>
    </row>
    <row r="1150" spans="5:22" x14ac:dyDescent="0.3">
      <c r="E1150" s="34"/>
      <c r="L1150" s="30" t="str">
        <f t="shared" si="73"/>
        <v/>
      </c>
      <c r="M1150" s="1" t="str">
        <f t="shared" si="74"/>
        <v/>
      </c>
      <c r="N1150" s="1" t="str">
        <f t="shared" si="75"/>
        <v/>
      </c>
      <c r="O1150" s="1" t="str">
        <f t="shared" si="76"/>
        <v/>
      </c>
      <c r="P1150" s="34" t="str">
        <f>IF(IF(E1150&gt;Ficha!$R$1,"",E1150)=0,"",IF(E1150&gt;Ficha!$R$1,Ficha!$R$1,E1150))</f>
        <v/>
      </c>
      <c r="Q1150" s="1" t="str" cm="1">
        <f t="array" ref="Q1150">IF(IF($E1150&gt;Ficha!$R$1,"",F1150)=0,"",IF($E1150&gt;Ficha!$R$1,((_xll.ECONOMATICA(Portafolios!$B$19,"Return",$P$9,$B$1)/100)+1)*100,F1150))</f>
        <v/>
      </c>
      <c r="R1150" s="1" t="str" cm="1">
        <f t="array" ref="R1150">IF(IF($E1150&gt;Ficha!$R$1,"",G1150)=0,"",IF($E1150&gt;Ficha!$R$1,((_xll.ECONOMATICA(Portafolios!$F$19,"Return",$P$9,$B$1)/100)+1)*100,G1150))</f>
        <v/>
      </c>
      <c r="S1150" s="1" t="str" cm="1">
        <f t="array" ref="S1150">IF(IF($E1150&gt;Ficha!$R$1,"",H1150)=0,"",IF($E1150&gt;Ficha!$R$1,((_xll.ECONOMATICA(Portafolios!$J$19,"Return",$P$9,$B$1)/100)+1)*100,H1150))</f>
        <v/>
      </c>
      <c r="T1150" s="1" t="str" cm="1">
        <f t="array" ref="T1150">IF(IF($E1150&gt;Ficha!$R$1,"",I1150)=0,"",IF($E1150&gt;Ficha!$R$1,((_xll.ECONOMATICA(Estrategia!A1161,"Return",$P$9,$B$1)/100)+1)*100,I1150))</f>
        <v/>
      </c>
      <c r="U1150" s="1" t="str" cm="1">
        <f t="array" ref="U1150">IF(IF($E1150&gt;Ficha!$R$1,"",J1150)=0,"",IF($E1150&gt;Ficha!$R$1,((_xll.ECONOMATICA($U$7,"Return",$P$9,$B$1)/100)+1)*100,J1150))</f>
        <v/>
      </c>
      <c r="V1150" s="1" t="str">
        <f>IF(IF($E$9&gt;Ficha!$R$1,"",K1150)=0,"",IF($E$9&gt;Ficha!$R$1,"",K1150))</f>
        <v/>
      </c>
    </row>
    <row r="1151" spans="5:22" x14ac:dyDescent="0.3">
      <c r="E1151" s="34"/>
      <c r="L1151" s="30" t="str">
        <f t="shared" si="73"/>
        <v/>
      </c>
      <c r="M1151" s="1" t="str">
        <f t="shared" si="74"/>
        <v/>
      </c>
      <c r="N1151" s="1" t="str">
        <f t="shared" si="75"/>
        <v/>
      </c>
      <c r="O1151" s="1" t="str">
        <f t="shared" si="76"/>
        <v/>
      </c>
      <c r="P1151" s="34" t="str">
        <f>IF(IF(E1151&gt;Ficha!$R$1,"",E1151)=0,"",IF(E1151&gt;Ficha!$R$1,Ficha!$R$1,E1151))</f>
        <v/>
      </c>
      <c r="Q1151" s="1" t="str" cm="1">
        <f t="array" ref="Q1151">IF(IF($E1151&gt;Ficha!$R$1,"",F1151)=0,"",IF($E1151&gt;Ficha!$R$1,((_xll.ECONOMATICA(Portafolios!$B$19,"Return",$P$9,$B$1)/100)+1)*100,F1151))</f>
        <v/>
      </c>
      <c r="R1151" s="1" t="str" cm="1">
        <f t="array" ref="R1151">IF(IF($E1151&gt;Ficha!$R$1,"",G1151)=0,"",IF($E1151&gt;Ficha!$R$1,((_xll.ECONOMATICA(Portafolios!$F$19,"Return",$P$9,$B$1)/100)+1)*100,G1151))</f>
        <v/>
      </c>
      <c r="S1151" s="1" t="str" cm="1">
        <f t="array" ref="S1151">IF(IF($E1151&gt;Ficha!$R$1,"",H1151)=0,"",IF($E1151&gt;Ficha!$R$1,((_xll.ECONOMATICA(Portafolios!$J$19,"Return",$P$9,$B$1)/100)+1)*100,H1151))</f>
        <v/>
      </c>
      <c r="T1151" s="1" t="str" cm="1">
        <f t="array" ref="T1151">IF(IF($E1151&gt;Ficha!$R$1,"",I1151)=0,"",IF($E1151&gt;Ficha!$R$1,((_xll.ECONOMATICA(Estrategia!A1162,"Return",$P$9,$B$1)/100)+1)*100,I1151))</f>
        <v/>
      </c>
      <c r="U1151" s="1" t="str" cm="1">
        <f t="array" ref="U1151">IF(IF($E1151&gt;Ficha!$R$1,"",J1151)=0,"",IF($E1151&gt;Ficha!$R$1,((_xll.ECONOMATICA($U$7,"Return",$P$9,$B$1)/100)+1)*100,J1151))</f>
        <v/>
      </c>
      <c r="V1151" s="1" t="str">
        <f>IF(IF($E$9&gt;Ficha!$R$1,"",K1151)=0,"",IF($E$9&gt;Ficha!$R$1,"",K1151))</f>
        <v/>
      </c>
    </row>
    <row r="1152" spans="5:22" x14ac:dyDescent="0.3">
      <c r="E1152" s="34"/>
      <c r="L1152" s="30" t="str">
        <f t="shared" si="73"/>
        <v/>
      </c>
      <c r="M1152" s="1" t="str">
        <f t="shared" si="74"/>
        <v/>
      </c>
      <c r="N1152" s="1" t="str">
        <f t="shared" si="75"/>
        <v/>
      </c>
      <c r="O1152" s="1" t="str">
        <f t="shared" si="76"/>
        <v/>
      </c>
      <c r="P1152" s="34" t="str">
        <f>IF(IF(E1152&gt;Ficha!$R$1,"",E1152)=0,"",IF(E1152&gt;Ficha!$R$1,Ficha!$R$1,E1152))</f>
        <v/>
      </c>
      <c r="Q1152" s="1" t="str" cm="1">
        <f t="array" ref="Q1152">IF(IF($E1152&gt;Ficha!$R$1,"",F1152)=0,"",IF($E1152&gt;Ficha!$R$1,((_xll.ECONOMATICA(Portafolios!$B$19,"Return",$P$9,$B$1)/100)+1)*100,F1152))</f>
        <v/>
      </c>
      <c r="R1152" s="1" t="str" cm="1">
        <f t="array" ref="R1152">IF(IF($E1152&gt;Ficha!$R$1,"",G1152)=0,"",IF($E1152&gt;Ficha!$R$1,((_xll.ECONOMATICA(Portafolios!$F$19,"Return",$P$9,$B$1)/100)+1)*100,G1152))</f>
        <v/>
      </c>
      <c r="S1152" s="1" t="str" cm="1">
        <f t="array" ref="S1152">IF(IF($E1152&gt;Ficha!$R$1,"",H1152)=0,"",IF($E1152&gt;Ficha!$R$1,((_xll.ECONOMATICA(Portafolios!$J$19,"Return",$P$9,$B$1)/100)+1)*100,H1152))</f>
        <v/>
      </c>
      <c r="T1152" s="1" t="str" cm="1">
        <f t="array" ref="T1152">IF(IF($E1152&gt;Ficha!$R$1,"",I1152)=0,"",IF($E1152&gt;Ficha!$R$1,((_xll.ECONOMATICA(Estrategia!A1163,"Return",$P$9,$B$1)/100)+1)*100,I1152))</f>
        <v/>
      </c>
      <c r="U1152" s="1" t="str" cm="1">
        <f t="array" ref="U1152">IF(IF($E1152&gt;Ficha!$R$1,"",J1152)=0,"",IF($E1152&gt;Ficha!$R$1,((_xll.ECONOMATICA($U$7,"Return",$P$9,$B$1)/100)+1)*100,J1152))</f>
        <v/>
      </c>
      <c r="V1152" s="1" t="str">
        <f>IF(IF($E$9&gt;Ficha!$R$1,"",K1152)=0,"",IF($E$9&gt;Ficha!$R$1,"",K1152))</f>
        <v/>
      </c>
    </row>
    <row r="1153" spans="5:22" x14ac:dyDescent="0.3">
      <c r="E1153" s="34"/>
      <c r="L1153" s="30" t="str">
        <f t="shared" si="73"/>
        <v/>
      </c>
      <c r="M1153" s="1" t="str">
        <f t="shared" si="74"/>
        <v/>
      </c>
      <c r="N1153" s="1" t="str">
        <f t="shared" si="75"/>
        <v/>
      </c>
      <c r="O1153" s="1" t="str">
        <f t="shared" si="76"/>
        <v/>
      </c>
      <c r="P1153" s="34" t="str">
        <f>IF(IF(E1153&gt;Ficha!$R$1,"",E1153)=0,"",IF(E1153&gt;Ficha!$R$1,Ficha!$R$1,E1153))</f>
        <v/>
      </c>
      <c r="Q1153" s="1" t="str" cm="1">
        <f t="array" ref="Q1153">IF(IF($E1153&gt;Ficha!$R$1,"",F1153)=0,"",IF($E1153&gt;Ficha!$R$1,((_xll.ECONOMATICA(Portafolios!$B$19,"Return",$P$9,$B$1)/100)+1)*100,F1153))</f>
        <v/>
      </c>
      <c r="R1153" s="1" t="str" cm="1">
        <f t="array" ref="R1153">IF(IF($E1153&gt;Ficha!$R$1,"",G1153)=0,"",IF($E1153&gt;Ficha!$R$1,((_xll.ECONOMATICA(Portafolios!$F$19,"Return",$P$9,$B$1)/100)+1)*100,G1153))</f>
        <v/>
      </c>
      <c r="S1153" s="1" t="str" cm="1">
        <f t="array" ref="S1153">IF(IF($E1153&gt;Ficha!$R$1,"",H1153)=0,"",IF($E1153&gt;Ficha!$R$1,((_xll.ECONOMATICA(Portafolios!$J$19,"Return",$P$9,$B$1)/100)+1)*100,H1153))</f>
        <v/>
      </c>
      <c r="T1153" s="1" t="str" cm="1">
        <f t="array" ref="T1153">IF(IF($E1153&gt;Ficha!$R$1,"",I1153)=0,"",IF($E1153&gt;Ficha!$R$1,((_xll.ECONOMATICA(Estrategia!A1164,"Return",$P$9,$B$1)/100)+1)*100,I1153))</f>
        <v/>
      </c>
      <c r="U1153" s="1" t="str" cm="1">
        <f t="array" ref="U1153">IF(IF($E1153&gt;Ficha!$R$1,"",J1153)=0,"",IF($E1153&gt;Ficha!$R$1,((_xll.ECONOMATICA($U$7,"Return",$P$9,$B$1)/100)+1)*100,J1153))</f>
        <v/>
      </c>
      <c r="V1153" s="1" t="str">
        <f>IF(IF($E$9&gt;Ficha!$R$1,"",K1153)=0,"",IF($E$9&gt;Ficha!$R$1,"",K1153))</f>
        <v/>
      </c>
    </row>
    <row r="1154" spans="5:22" x14ac:dyDescent="0.3">
      <c r="E1154" s="34"/>
      <c r="L1154" s="30" t="str">
        <f t="shared" si="73"/>
        <v/>
      </c>
      <c r="M1154" s="1" t="str">
        <f t="shared" si="74"/>
        <v/>
      </c>
      <c r="N1154" s="1" t="str">
        <f t="shared" si="75"/>
        <v/>
      </c>
      <c r="O1154" s="1" t="str">
        <f t="shared" si="76"/>
        <v/>
      </c>
      <c r="P1154" s="34" t="str">
        <f>IF(IF(E1154&gt;Ficha!$R$1,"",E1154)=0,"",IF(E1154&gt;Ficha!$R$1,Ficha!$R$1,E1154))</f>
        <v/>
      </c>
      <c r="Q1154" s="1" t="str" cm="1">
        <f t="array" ref="Q1154">IF(IF($E1154&gt;Ficha!$R$1,"",F1154)=0,"",IF($E1154&gt;Ficha!$R$1,((_xll.ECONOMATICA(Portafolios!$B$19,"Return",$P$9,$B$1)/100)+1)*100,F1154))</f>
        <v/>
      </c>
      <c r="R1154" s="1" t="str" cm="1">
        <f t="array" ref="R1154">IF(IF($E1154&gt;Ficha!$R$1,"",G1154)=0,"",IF($E1154&gt;Ficha!$R$1,((_xll.ECONOMATICA(Portafolios!$F$19,"Return",$P$9,$B$1)/100)+1)*100,G1154))</f>
        <v/>
      </c>
      <c r="S1154" s="1" t="str" cm="1">
        <f t="array" ref="S1154">IF(IF($E1154&gt;Ficha!$R$1,"",H1154)=0,"",IF($E1154&gt;Ficha!$R$1,((_xll.ECONOMATICA(Portafolios!$J$19,"Return",$P$9,$B$1)/100)+1)*100,H1154))</f>
        <v/>
      </c>
      <c r="T1154" s="1" t="str" cm="1">
        <f t="array" ref="T1154">IF(IF($E1154&gt;Ficha!$R$1,"",I1154)=0,"",IF($E1154&gt;Ficha!$R$1,((_xll.ECONOMATICA(Estrategia!A1165,"Return",$P$9,$B$1)/100)+1)*100,I1154))</f>
        <v/>
      </c>
      <c r="U1154" s="1" t="str" cm="1">
        <f t="array" ref="U1154">IF(IF($E1154&gt;Ficha!$R$1,"",J1154)=0,"",IF($E1154&gt;Ficha!$R$1,((_xll.ECONOMATICA($U$7,"Return",$P$9,$B$1)/100)+1)*100,J1154))</f>
        <v/>
      </c>
      <c r="V1154" s="1" t="str">
        <f>IF(IF($E$9&gt;Ficha!$R$1,"",K1154)=0,"",IF($E$9&gt;Ficha!$R$1,"",K1154))</f>
        <v/>
      </c>
    </row>
    <row r="1155" spans="5:22" x14ac:dyDescent="0.3">
      <c r="E1155" s="34"/>
      <c r="L1155" s="30" t="str">
        <f t="shared" si="73"/>
        <v/>
      </c>
      <c r="M1155" s="1" t="str">
        <f t="shared" si="74"/>
        <v/>
      </c>
      <c r="N1155" s="1" t="str">
        <f t="shared" si="75"/>
        <v/>
      </c>
      <c r="O1155" s="1" t="str">
        <f t="shared" si="76"/>
        <v/>
      </c>
      <c r="P1155" s="34" t="str">
        <f>IF(IF(E1155&gt;Ficha!$R$1,"",E1155)=0,"",IF(E1155&gt;Ficha!$R$1,Ficha!$R$1,E1155))</f>
        <v/>
      </c>
      <c r="Q1155" s="1" t="str" cm="1">
        <f t="array" ref="Q1155">IF(IF($E1155&gt;Ficha!$R$1,"",F1155)=0,"",IF($E1155&gt;Ficha!$R$1,((_xll.ECONOMATICA(Portafolios!$B$19,"Return",$P$9,$B$1)/100)+1)*100,F1155))</f>
        <v/>
      </c>
      <c r="R1155" s="1" t="str" cm="1">
        <f t="array" ref="R1155">IF(IF($E1155&gt;Ficha!$R$1,"",G1155)=0,"",IF($E1155&gt;Ficha!$R$1,((_xll.ECONOMATICA(Portafolios!$F$19,"Return",$P$9,$B$1)/100)+1)*100,G1155))</f>
        <v/>
      </c>
      <c r="S1155" s="1" t="str" cm="1">
        <f t="array" ref="S1155">IF(IF($E1155&gt;Ficha!$R$1,"",H1155)=0,"",IF($E1155&gt;Ficha!$R$1,((_xll.ECONOMATICA(Portafolios!$J$19,"Return",$P$9,$B$1)/100)+1)*100,H1155))</f>
        <v/>
      </c>
      <c r="T1155" s="1" t="str" cm="1">
        <f t="array" ref="T1155">IF(IF($E1155&gt;Ficha!$R$1,"",I1155)=0,"",IF($E1155&gt;Ficha!$R$1,((_xll.ECONOMATICA(Estrategia!A1166,"Return",$P$9,$B$1)/100)+1)*100,I1155))</f>
        <v/>
      </c>
      <c r="U1155" s="1" t="str" cm="1">
        <f t="array" ref="U1155">IF(IF($E1155&gt;Ficha!$R$1,"",J1155)=0,"",IF($E1155&gt;Ficha!$R$1,((_xll.ECONOMATICA($U$7,"Return",$P$9,$B$1)/100)+1)*100,J1155))</f>
        <v/>
      </c>
      <c r="V1155" s="1" t="str">
        <f>IF(IF($E$9&gt;Ficha!$R$1,"",K1155)=0,"",IF($E$9&gt;Ficha!$R$1,"",K1155))</f>
        <v/>
      </c>
    </row>
    <row r="1156" spans="5:22" x14ac:dyDescent="0.3">
      <c r="E1156" s="34"/>
      <c r="L1156" s="30" t="str">
        <f t="shared" si="73"/>
        <v/>
      </c>
      <c r="M1156" s="1" t="str">
        <f t="shared" si="74"/>
        <v/>
      </c>
      <c r="N1156" s="1" t="str">
        <f t="shared" si="75"/>
        <v/>
      </c>
      <c r="O1156" s="1" t="str">
        <f t="shared" si="76"/>
        <v/>
      </c>
      <c r="P1156" s="34" t="str">
        <f>IF(IF(E1156&gt;Ficha!$R$1,"",E1156)=0,"",IF(E1156&gt;Ficha!$R$1,Ficha!$R$1,E1156))</f>
        <v/>
      </c>
      <c r="Q1156" s="1" t="str" cm="1">
        <f t="array" ref="Q1156">IF(IF($E1156&gt;Ficha!$R$1,"",F1156)=0,"",IF($E1156&gt;Ficha!$R$1,((_xll.ECONOMATICA(Portafolios!$B$19,"Return",$P$9,$B$1)/100)+1)*100,F1156))</f>
        <v/>
      </c>
      <c r="R1156" s="1" t="str" cm="1">
        <f t="array" ref="R1156">IF(IF($E1156&gt;Ficha!$R$1,"",G1156)=0,"",IF($E1156&gt;Ficha!$R$1,((_xll.ECONOMATICA(Portafolios!$F$19,"Return",$P$9,$B$1)/100)+1)*100,G1156))</f>
        <v/>
      </c>
      <c r="S1156" s="1" t="str" cm="1">
        <f t="array" ref="S1156">IF(IF($E1156&gt;Ficha!$R$1,"",H1156)=0,"",IF($E1156&gt;Ficha!$R$1,((_xll.ECONOMATICA(Portafolios!$J$19,"Return",$P$9,$B$1)/100)+1)*100,H1156))</f>
        <v/>
      </c>
      <c r="T1156" s="1" t="str" cm="1">
        <f t="array" ref="T1156">IF(IF($E1156&gt;Ficha!$R$1,"",I1156)=0,"",IF($E1156&gt;Ficha!$R$1,((_xll.ECONOMATICA(Estrategia!A1167,"Return",$P$9,$B$1)/100)+1)*100,I1156))</f>
        <v/>
      </c>
      <c r="U1156" s="1" t="str" cm="1">
        <f t="array" ref="U1156">IF(IF($E1156&gt;Ficha!$R$1,"",J1156)=0,"",IF($E1156&gt;Ficha!$R$1,((_xll.ECONOMATICA($U$7,"Return",$P$9,$B$1)/100)+1)*100,J1156))</f>
        <v/>
      </c>
      <c r="V1156" s="1" t="str">
        <f>IF(IF($E$9&gt;Ficha!$R$1,"",K1156)=0,"",IF($E$9&gt;Ficha!$R$1,"",K1156))</f>
        <v/>
      </c>
    </row>
    <row r="1157" spans="5:22" x14ac:dyDescent="0.3">
      <c r="E1157" s="34"/>
      <c r="L1157" s="30" t="str">
        <f t="shared" si="73"/>
        <v/>
      </c>
      <c r="M1157" s="1" t="str">
        <f t="shared" si="74"/>
        <v/>
      </c>
      <c r="N1157" s="1" t="str">
        <f t="shared" si="75"/>
        <v/>
      </c>
      <c r="O1157" s="1" t="str">
        <f t="shared" si="76"/>
        <v/>
      </c>
      <c r="P1157" s="34" t="str">
        <f>IF(IF(E1157&gt;Ficha!$R$1,"",E1157)=0,"",IF(E1157&gt;Ficha!$R$1,Ficha!$R$1,E1157))</f>
        <v/>
      </c>
      <c r="Q1157" s="1" t="str" cm="1">
        <f t="array" ref="Q1157">IF(IF($E1157&gt;Ficha!$R$1,"",F1157)=0,"",IF($E1157&gt;Ficha!$R$1,((_xll.ECONOMATICA(Portafolios!$B$19,"Return",$P$9,$B$1)/100)+1)*100,F1157))</f>
        <v/>
      </c>
      <c r="R1157" s="1" t="str" cm="1">
        <f t="array" ref="R1157">IF(IF($E1157&gt;Ficha!$R$1,"",G1157)=0,"",IF($E1157&gt;Ficha!$R$1,((_xll.ECONOMATICA(Portafolios!$F$19,"Return",$P$9,$B$1)/100)+1)*100,G1157))</f>
        <v/>
      </c>
      <c r="S1157" s="1" t="str" cm="1">
        <f t="array" ref="S1157">IF(IF($E1157&gt;Ficha!$R$1,"",H1157)=0,"",IF($E1157&gt;Ficha!$R$1,((_xll.ECONOMATICA(Portafolios!$J$19,"Return",$P$9,$B$1)/100)+1)*100,H1157))</f>
        <v/>
      </c>
      <c r="T1157" s="1" t="str" cm="1">
        <f t="array" ref="T1157">IF(IF($E1157&gt;Ficha!$R$1,"",I1157)=0,"",IF($E1157&gt;Ficha!$R$1,((_xll.ECONOMATICA(Estrategia!A1168,"Return",$P$9,$B$1)/100)+1)*100,I1157))</f>
        <v/>
      </c>
      <c r="U1157" s="1" t="str" cm="1">
        <f t="array" ref="U1157">IF(IF($E1157&gt;Ficha!$R$1,"",J1157)=0,"",IF($E1157&gt;Ficha!$R$1,((_xll.ECONOMATICA($U$7,"Return",$P$9,$B$1)/100)+1)*100,J1157))</f>
        <v/>
      </c>
      <c r="V1157" s="1" t="str">
        <f>IF(IF($E$9&gt;Ficha!$R$1,"",K1157)=0,"",IF($E$9&gt;Ficha!$R$1,"",K1157))</f>
        <v/>
      </c>
    </row>
    <row r="1158" spans="5:22" x14ac:dyDescent="0.3">
      <c r="E1158" s="34"/>
      <c r="L1158" s="30" t="str">
        <f t="shared" si="73"/>
        <v/>
      </c>
      <c r="M1158" s="1" t="str">
        <f t="shared" si="74"/>
        <v/>
      </c>
      <c r="N1158" s="1" t="str">
        <f t="shared" si="75"/>
        <v/>
      </c>
      <c r="O1158" s="1" t="str">
        <f t="shared" si="76"/>
        <v/>
      </c>
      <c r="P1158" s="34" t="str">
        <f>IF(IF(E1158&gt;Ficha!$R$1,"",E1158)=0,"",IF(E1158&gt;Ficha!$R$1,Ficha!$R$1,E1158))</f>
        <v/>
      </c>
      <c r="Q1158" s="1" t="str" cm="1">
        <f t="array" ref="Q1158">IF(IF($E1158&gt;Ficha!$R$1,"",F1158)=0,"",IF($E1158&gt;Ficha!$R$1,((_xll.ECONOMATICA(Portafolios!$B$19,"Return",$P$9,$B$1)/100)+1)*100,F1158))</f>
        <v/>
      </c>
      <c r="R1158" s="1" t="str" cm="1">
        <f t="array" ref="R1158">IF(IF($E1158&gt;Ficha!$R$1,"",G1158)=0,"",IF($E1158&gt;Ficha!$R$1,((_xll.ECONOMATICA(Portafolios!$F$19,"Return",$P$9,$B$1)/100)+1)*100,G1158))</f>
        <v/>
      </c>
      <c r="S1158" s="1" t="str" cm="1">
        <f t="array" ref="S1158">IF(IF($E1158&gt;Ficha!$R$1,"",H1158)=0,"",IF($E1158&gt;Ficha!$R$1,((_xll.ECONOMATICA(Portafolios!$J$19,"Return",$P$9,$B$1)/100)+1)*100,H1158))</f>
        <v/>
      </c>
      <c r="T1158" s="1" t="str" cm="1">
        <f t="array" ref="T1158">IF(IF($E1158&gt;Ficha!$R$1,"",I1158)=0,"",IF($E1158&gt;Ficha!$R$1,((_xll.ECONOMATICA(Estrategia!A1169,"Return",$P$9,$B$1)/100)+1)*100,I1158))</f>
        <v/>
      </c>
      <c r="U1158" s="1" t="str" cm="1">
        <f t="array" ref="U1158">IF(IF($E1158&gt;Ficha!$R$1,"",J1158)=0,"",IF($E1158&gt;Ficha!$R$1,((_xll.ECONOMATICA($U$7,"Return",$P$9,$B$1)/100)+1)*100,J1158))</f>
        <v/>
      </c>
      <c r="V1158" s="1" t="str">
        <f>IF(IF($E$9&gt;Ficha!$R$1,"",K1158)=0,"",IF($E$9&gt;Ficha!$R$1,"",K1158))</f>
        <v/>
      </c>
    </row>
    <row r="1159" spans="5:22" x14ac:dyDescent="0.3">
      <c r="E1159" s="34"/>
      <c r="L1159" s="30" t="str">
        <f t="shared" si="73"/>
        <v/>
      </c>
      <c r="M1159" s="1" t="str">
        <f t="shared" si="74"/>
        <v/>
      </c>
      <c r="N1159" s="1" t="str">
        <f t="shared" si="75"/>
        <v/>
      </c>
      <c r="O1159" s="1" t="str">
        <f t="shared" si="76"/>
        <v/>
      </c>
      <c r="P1159" s="34" t="str">
        <f>IF(IF(E1159&gt;Ficha!$R$1,"",E1159)=0,"",IF(E1159&gt;Ficha!$R$1,Ficha!$R$1,E1159))</f>
        <v/>
      </c>
      <c r="Q1159" s="1" t="str" cm="1">
        <f t="array" ref="Q1159">IF(IF($E1159&gt;Ficha!$R$1,"",F1159)=0,"",IF($E1159&gt;Ficha!$R$1,((_xll.ECONOMATICA(Portafolios!$B$19,"Return",$P$9,$B$1)/100)+1)*100,F1159))</f>
        <v/>
      </c>
      <c r="R1159" s="1" t="str" cm="1">
        <f t="array" ref="R1159">IF(IF($E1159&gt;Ficha!$R$1,"",G1159)=0,"",IF($E1159&gt;Ficha!$R$1,((_xll.ECONOMATICA(Portafolios!$F$19,"Return",$P$9,$B$1)/100)+1)*100,G1159))</f>
        <v/>
      </c>
      <c r="S1159" s="1" t="str" cm="1">
        <f t="array" ref="S1159">IF(IF($E1159&gt;Ficha!$R$1,"",H1159)=0,"",IF($E1159&gt;Ficha!$R$1,((_xll.ECONOMATICA(Portafolios!$J$19,"Return",$P$9,$B$1)/100)+1)*100,H1159))</f>
        <v/>
      </c>
      <c r="T1159" s="1" t="str" cm="1">
        <f t="array" ref="T1159">IF(IF($E1159&gt;Ficha!$R$1,"",I1159)=0,"",IF($E1159&gt;Ficha!$R$1,((_xll.ECONOMATICA(Estrategia!A1170,"Return",$P$9,$B$1)/100)+1)*100,I1159))</f>
        <v/>
      </c>
      <c r="U1159" s="1" t="str" cm="1">
        <f t="array" ref="U1159">IF(IF($E1159&gt;Ficha!$R$1,"",J1159)=0,"",IF($E1159&gt;Ficha!$R$1,((_xll.ECONOMATICA($U$7,"Return",$P$9,$B$1)/100)+1)*100,J1159))</f>
        <v/>
      </c>
      <c r="V1159" s="1" t="str">
        <f>IF(IF($E$9&gt;Ficha!$R$1,"",K1159)=0,"",IF($E$9&gt;Ficha!$R$1,"",K1159))</f>
        <v/>
      </c>
    </row>
    <row r="1160" spans="5:22" x14ac:dyDescent="0.3">
      <c r="E1160" s="34"/>
      <c r="L1160" s="30" t="str">
        <f t="shared" si="73"/>
        <v/>
      </c>
      <c r="M1160" s="1" t="str">
        <f t="shared" si="74"/>
        <v/>
      </c>
      <c r="N1160" s="1" t="str">
        <f t="shared" si="75"/>
        <v/>
      </c>
      <c r="O1160" s="1" t="str">
        <f t="shared" si="76"/>
        <v/>
      </c>
      <c r="P1160" s="34" t="str">
        <f>IF(IF(E1160&gt;Ficha!$R$1,"",E1160)=0,"",IF(E1160&gt;Ficha!$R$1,Ficha!$R$1,E1160))</f>
        <v/>
      </c>
      <c r="Q1160" s="1" t="str" cm="1">
        <f t="array" ref="Q1160">IF(IF($E1160&gt;Ficha!$R$1,"",F1160)=0,"",IF($E1160&gt;Ficha!$R$1,((_xll.ECONOMATICA(Portafolios!$B$19,"Return",$P$9,$B$1)/100)+1)*100,F1160))</f>
        <v/>
      </c>
      <c r="R1160" s="1" t="str" cm="1">
        <f t="array" ref="R1160">IF(IF($E1160&gt;Ficha!$R$1,"",G1160)=0,"",IF($E1160&gt;Ficha!$R$1,((_xll.ECONOMATICA(Portafolios!$F$19,"Return",$P$9,$B$1)/100)+1)*100,G1160))</f>
        <v/>
      </c>
      <c r="S1160" s="1" t="str" cm="1">
        <f t="array" ref="S1160">IF(IF($E1160&gt;Ficha!$R$1,"",H1160)=0,"",IF($E1160&gt;Ficha!$R$1,((_xll.ECONOMATICA(Portafolios!$J$19,"Return",$P$9,$B$1)/100)+1)*100,H1160))</f>
        <v/>
      </c>
      <c r="T1160" s="1" t="str" cm="1">
        <f t="array" ref="T1160">IF(IF($E1160&gt;Ficha!$R$1,"",I1160)=0,"",IF($E1160&gt;Ficha!$R$1,((_xll.ECONOMATICA(Estrategia!A1171,"Return",$P$9,$B$1)/100)+1)*100,I1160))</f>
        <v/>
      </c>
      <c r="U1160" s="1" t="str" cm="1">
        <f t="array" ref="U1160">IF(IF($E1160&gt;Ficha!$R$1,"",J1160)=0,"",IF($E1160&gt;Ficha!$R$1,((_xll.ECONOMATICA($U$7,"Return",$P$9,$B$1)/100)+1)*100,J1160))</f>
        <v/>
      </c>
      <c r="V1160" s="1" t="str">
        <f>IF(IF($E$9&gt;Ficha!$R$1,"",K1160)=0,"",IF($E$9&gt;Ficha!$R$1,"",K1160))</f>
        <v/>
      </c>
    </row>
    <row r="1161" spans="5:22" x14ac:dyDescent="0.3">
      <c r="E1161" s="34"/>
      <c r="L1161" s="30" t="str">
        <f t="shared" si="73"/>
        <v/>
      </c>
      <c r="M1161" s="1" t="str">
        <f t="shared" si="74"/>
        <v/>
      </c>
      <c r="N1161" s="1" t="str">
        <f t="shared" si="75"/>
        <v/>
      </c>
      <c r="O1161" s="1" t="str">
        <f t="shared" si="76"/>
        <v/>
      </c>
      <c r="P1161" s="34" t="str">
        <f>IF(IF(E1161&gt;Ficha!$R$1,"",E1161)=0,"",IF(E1161&gt;Ficha!$R$1,Ficha!$R$1,E1161))</f>
        <v/>
      </c>
      <c r="Q1161" s="1" t="str" cm="1">
        <f t="array" ref="Q1161">IF(IF($E1161&gt;Ficha!$R$1,"",F1161)=0,"",IF($E1161&gt;Ficha!$R$1,((_xll.ECONOMATICA(Portafolios!$B$19,"Return",$P$9,$B$1)/100)+1)*100,F1161))</f>
        <v/>
      </c>
      <c r="R1161" s="1" t="str" cm="1">
        <f t="array" ref="R1161">IF(IF($E1161&gt;Ficha!$R$1,"",G1161)=0,"",IF($E1161&gt;Ficha!$R$1,((_xll.ECONOMATICA(Portafolios!$F$19,"Return",$P$9,$B$1)/100)+1)*100,G1161))</f>
        <v/>
      </c>
      <c r="S1161" s="1" t="str" cm="1">
        <f t="array" ref="S1161">IF(IF($E1161&gt;Ficha!$R$1,"",H1161)=0,"",IF($E1161&gt;Ficha!$R$1,((_xll.ECONOMATICA(Portafolios!$J$19,"Return",$P$9,$B$1)/100)+1)*100,H1161))</f>
        <v/>
      </c>
      <c r="T1161" s="1" t="str" cm="1">
        <f t="array" ref="T1161">IF(IF($E1161&gt;Ficha!$R$1,"",I1161)=0,"",IF($E1161&gt;Ficha!$R$1,((_xll.ECONOMATICA(Estrategia!A1172,"Return",$P$9,$B$1)/100)+1)*100,I1161))</f>
        <v/>
      </c>
      <c r="U1161" s="1" t="str" cm="1">
        <f t="array" ref="U1161">IF(IF($E1161&gt;Ficha!$R$1,"",J1161)=0,"",IF($E1161&gt;Ficha!$R$1,((_xll.ECONOMATICA($U$7,"Return",$P$9,$B$1)/100)+1)*100,J1161))</f>
        <v/>
      </c>
      <c r="V1161" s="1" t="str">
        <f>IF(IF($E$9&gt;Ficha!$R$1,"",K1161)=0,"",IF($E$9&gt;Ficha!$R$1,"",K1161))</f>
        <v/>
      </c>
    </row>
    <row r="1162" spans="5:22" x14ac:dyDescent="0.3">
      <c r="E1162" s="34"/>
      <c r="L1162" s="30" t="str">
        <f t="shared" si="73"/>
        <v/>
      </c>
      <c r="M1162" s="1" t="str">
        <f t="shared" si="74"/>
        <v/>
      </c>
      <c r="N1162" s="1" t="str">
        <f t="shared" si="75"/>
        <v/>
      </c>
      <c r="O1162" s="1" t="str">
        <f t="shared" si="76"/>
        <v/>
      </c>
      <c r="P1162" s="34" t="str">
        <f>IF(IF(E1162&gt;Ficha!$R$1,"",E1162)=0,"",IF(E1162&gt;Ficha!$R$1,Ficha!$R$1,E1162))</f>
        <v/>
      </c>
      <c r="Q1162" s="1" t="str" cm="1">
        <f t="array" ref="Q1162">IF(IF($E1162&gt;Ficha!$R$1,"",F1162)=0,"",IF($E1162&gt;Ficha!$R$1,((_xll.ECONOMATICA(Portafolios!$B$19,"Return",$P$9,$B$1)/100)+1)*100,F1162))</f>
        <v/>
      </c>
      <c r="R1162" s="1" t="str" cm="1">
        <f t="array" ref="R1162">IF(IF($E1162&gt;Ficha!$R$1,"",G1162)=0,"",IF($E1162&gt;Ficha!$R$1,((_xll.ECONOMATICA(Portafolios!$F$19,"Return",$P$9,$B$1)/100)+1)*100,G1162))</f>
        <v/>
      </c>
      <c r="S1162" s="1" t="str" cm="1">
        <f t="array" ref="S1162">IF(IF($E1162&gt;Ficha!$R$1,"",H1162)=0,"",IF($E1162&gt;Ficha!$R$1,((_xll.ECONOMATICA(Portafolios!$J$19,"Return",$P$9,$B$1)/100)+1)*100,H1162))</f>
        <v/>
      </c>
      <c r="T1162" s="1" t="str" cm="1">
        <f t="array" ref="T1162">IF(IF($E1162&gt;Ficha!$R$1,"",I1162)=0,"",IF($E1162&gt;Ficha!$R$1,((_xll.ECONOMATICA(Estrategia!A1173,"Return",$P$9,$B$1)/100)+1)*100,I1162))</f>
        <v/>
      </c>
      <c r="U1162" s="1" t="str" cm="1">
        <f t="array" ref="U1162">IF(IF($E1162&gt;Ficha!$R$1,"",J1162)=0,"",IF($E1162&gt;Ficha!$R$1,((_xll.ECONOMATICA($U$7,"Return",$P$9,$B$1)/100)+1)*100,J1162))</f>
        <v/>
      </c>
      <c r="V1162" s="1" t="str">
        <f>IF(IF($E$9&gt;Ficha!$R$1,"",K1162)=0,"",IF($E$9&gt;Ficha!$R$1,"",K1162))</f>
        <v/>
      </c>
    </row>
    <row r="1163" spans="5:22" x14ac:dyDescent="0.3">
      <c r="E1163" s="34"/>
      <c r="L1163" s="30" t="str">
        <f t="shared" si="73"/>
        <v/>
      </c>
      <c r="M1163" s="1" t="str">
        <f t="shared" si="74"/>
        <v/>
      </c>
      <c r="N1163" s="1" t="str">
        <f t="shared" si="75"/>
        <v/>
      </c>
      <c r="O1163" s="1" t="str">
        <f t="shared" si="76"/>
        <v/>
      </c>
      <c r="P1163" s="34" t="str">
        <f>IF(IF(E1163&gt;Ficha!$R$1,"",E1163)=0,"",IF(E1163&gt;Ficha!$R$1,Ficha!$R$1,E1163))</f>
        <v/>
      </c>
      <c r="Q1163" s="1" t="str" cm="1">
        <f t="array" ref="Q1163">IF(IF($E1163&gt;Ficha!$R$1,"",F1163)=0,"",IF($E1163&gt;Ficha!$R$1,((_xll.ECONOMATICA(Portafolios!$B$19,"Return",$P$9,$B$1)/100)+1)*100,F1163))</f>
        <v/>
      </c>
      <c r="R1163" s="1" t="str" cm="1">
        <f t="array" ref="R1163">IF(IF($E1163&gt;Ficha!$R$1,"",G1163)=0,"",IF($E1163&gt;Ficha!$R$1,((_xll.ECONOMATICA(Portafolios!$F$19,"Return",$P$9,$B$1)/100)+1)*100,G1163))</f>
        <v/>
      </c>
      <c r="S1163" s="1" t="str" cm="1">
        <f t="array" ref="S1163">IF(IF($E1163&gt;Ficha!$R$1,"",H1163)=0,"",IF($E1163&gt;Ficha!$R$1,((_xll.ECONOMATICA(Portafolios!$J$19,"Return",$P$9,$B$1)/100)+1)*100,H1163))</f>
        <v/>
      </c>
      <c r="T1163" s="1" t="str" cm="1">
        <f t="array" ref="T1163">IF(IF($E1163&gt;Ficha!$R$1,"",I1163)=0,"",IF($E1163&gt;Ficha!$R$1,((_xll.ECONOMATICA(Estrategia!A1174,"Return",$P$9,$B$1)/100)+1)*100,I1163))</f>
        <v/>
      </c>
      <c r="U1163" s="1" t="str" cm="1">
        <f t="array" ref="U1163">IF(IF($E1163&gt;Ficha!$R$1,"",J1163)=0,"",IF($E1163&gt;Ficha!$R$1,((_xll.ECONOMATICA($U$7,"Return",$P$9,$B$1)/100)+1)*100,J1163))</f>
        <v/>
      </c>
      <c r="V1163" s="1" t="str">
        <f>IF(IF($E$9&gt;Ficha!$R$1,"",K1163)=0,"",IF($E$9&gt;Ficha!$R$1,"",K1163))</f>
        <v/>
      </c>
    </row>
    <row r="1164" spans="5:22" x14ac:dyDescent="0.3">
      <c r="E1164" s="34"/>
      <c r="L1164" s="30" t="str">
        <f t="shared" si="73"/>
        <v/>
      </c>
      <c r="M1164" s="1" t="str">
        <f t="shared" si="74"/>
        <v/>
      </c>
      <c r="N1164" s="1" t="str">
        <f t="shared" si="75"/>
        <v/>
      </c>
      <c r="O1164" s="1" t="str">
        <f t="shared" si="76"/>
        <v/>
      </c>
      <c r="P1164" s="34" t="str">
        <f>IF(IF(E1164&gt;Ficha!$R$1,"",E1164)=0,"",IF(E1164&gt;Ficha!$R$1,Ficha!$R$1,E1164))</f>
        <v/>
      </c>
      <c r="Q1164" s="1" t="str" cm="1">
        <f t="array" ref="Q1164">IF(IF($E1164&gt;Ficha!$R$1,"",F1164)=0,"",IF($E1164&gt;Ficha!$R$1,((_xll.ECONOMATICA(Portafolios!$B$19,"Return",$P$9,$B$1)/100)+1)*100,F1164))</f>
        <v/>
      </c>
      <c r="R1164" s="1" t="str" cm="1">
        <f t="array" ref="R1164">IF(IF($E1164&gt;Ficha!$R$1,"",G1164)=0,"",IF($E1164&gt;Ficha!$R$1,((_xll.ECONOMATICA(Portafolios!$F$19,"Return",$P$9,$B$1)/100)+1)*100,G1164))</f>
        <v/>
      </c>
      <c r="S1164" s="1" t="str" cm="1">
        <f t="array" ref="S1164">IF(IF($E1164&gt;Ficha!$R$1,"",H1164)=0,"",IF($E1164&gt;Ficha!$R$1,((_xll.ECONOMATICA(Portafolios!$J$19,"Return",$P$9,$B$1)/100)+1)*100,H1164))</f>
        <v/>
      </c>
      <c r="T1164" s="1" t="str" cm="1">
        <f t="array" ref="T1164">IF(IF($E1164&gt;Ficha!$R$1,"",I1164)=0,"",IF($E1164&gt;Ficha!$R$1,((_xll.ECONOMATICA(Estrategia!A1175,"Return",$P$9,$B$1)/100)+1)*100,I1164))</f>
        <v/>
      </c>
      <c r="U1164" s="1" t="str" cm="1">
        <f t="array" ref="U1164">IF(IF($E1164&gt;Ficha!$R$1,"",J1164)=0,"",IF($E1164&gt;Ficha!$R$1,((_xll.ECONOMATICA($U$7,"Return",$P$9,$B$1)/100)+1)*100,J1164))</f>
        <v/>
      </c>
      <c r="V1164" s="1" t="str">
        <f>IF(IF($E$9&gt;Ficha!$R$1,"",K1164)=0,"",IF($E$9&gt;Ficha!$R$1,"",K1164))</f>
        <v/>
      </c>
    </row>
    <row r="1165" spans="5:22" x14ac:dyDescent="0.3">
      <c r="E1165" s="34"/>
      <c r="L1165" s="30" t="str">
        <f t="shared" si="73"/>
        <v/>
      </c>
      <c r="M1165" s="1" t="str">
        <f t="shared" si="74"/>
        <v/>
      </c>
      <c r="N1165" s="1" t="str">
        <f t="shared" si="75"/>
        <v/>
      </c>
      <c r="O1165" s="1" t="str">
        <f t="shared" si="76"/>
        <v/>
      </c>
      <c r="P1165" s="34" t="str">
        <f>IF(IF(E1165&gt;Ficha!$R$1,"",E1165)=0,"",IF(E1165&gt;Ficha!$R$1,Ficha!$R$1,E1165))</f>
        <v/>
      </c>
      <c r="Q1165" s="1" t="str" cm="1">
        <f t="array" ref="Q1165">IF(IF($E1165&gt;Ficha!$R$1,"",F1165)=0,"",IF($E1165&gt;Ficha!$R$1,((_xll.ECONOMATICA(Portafolios!$B$19,"Return",$P$9,$B$1)/100)+1)*100,F1165))</f>
        <v/>
      </c>
      <c r="R1165" s="1" t="str" cm="1">
        <f t="array" ref="R1165">IF(IF($E1165&gt;Ficha!$R$1,"",G1165)=0,"",IF($E1165&gt;Ficha!$R$1,((_xll.ECONOMATICA(Portafolios!$F$19,"Return",$P$9,$B$1)/100)+1)*100,G1165))</f>
        <v/>
      </c>
      <c r="S1165" s="1" t="str" cm="1">
        <f t="array" ref="S1165">IF(IF($E1165&gt;Ficha!$R$1,"",H1165)=0,"",IF($E1165&gt;Ficha!$R$1,((_xll.ECONOMATICA(Portafolios!$J$19,"Return",$P$9,$B$1)/100)+1)*100,H1165))</f>
        <v/>
      </c>
      <c r="T1165" s="1" t="str" cm="1">
        <f t="array" ref="T1165">IF(IF($E1165&gt;Ficha!$R$1,"",I1165)=0,"",IF($E1165&gt;Ficha!$R$1,((_xll.ECONOMATICA(Estrategia!A1176,"Return",$P$9,$B$1)/100)+1)*100,I1165))</f>
        <v/>
      </c>
      <c r="U1165" s="1" t="str" cm="1">
        <f t="array" ref="U1165">IF(IF($E1165&gt;Ficha!$R$1,"",J1165)=0,"",IF($E1165&gt;Ficha!$R$1,((_xll.ECONOMATICA($U$7,"Return",$P$9,$B$1)/100)+1)*100,J1165))</f>
        <v/>
      </c>
      <c r="V1165" s="1" t="str">
        <f>IF(IF($E$9&gt;Ficha!$R$1,"",K1165)=0,"",IF($E$9&gt;Ficha!$R$1,"",K1165))</f>
        <v/>
      </c>
    </row>
    <row r="1166" spans="5:22" x14ac:dyDescent="0.3">
      <c r="E1166" s="34"/>
      <c r="L1166" s="30" t="str">
        <f t="shared" si="73"/>
        <v/>
      </c>
      <c r="M1166" s="1" t="str">
        <f t="shared" si="74"/>
        <v/>
      </c>
      <c r="N1166" s="1" t="str">
        <f t="shared" si="75"/>
        <v/>
      </c>
      <c r="O1166" s="1" t="str">
        <f t="shared" si="76"/>
        <v/>
      </c>
      <c r="P1166" s="34" t="str">
        <f>IF(IF(E1166&gt;Ficha!$R$1,"",E1166)=0,"",IF(E1166&gt;Ficha!$R$1,Ficha!$R$1,E1166))</f>
        <v/>
      </c>
      <c r="Q1166" s="1" t="str" cm="1">
        <f t="array" ref="Q1166">IF(IF($E1166&gt;Ficha!$R$1,"",F1166)=0,"",IF($E1166&gt;Ficha!$R$1,((_xll.ECONOMATICA(Portafolios!$B$19,"Return",$P$9,$B$1)/100)+1)*100,F1166))</f>
        <v/>
      </c>
      <c r="R1166" s="1" t="str" cm="1">
        <f t="array" ref="R1166">IF(IF($E1166&gt;Ficha!$R$1,"",G1166)=0,"",IF($E1166&gt;Ficha!$R$1,((_xll.ECONOMATICA(Portafolios!$F$19,"Return",$P$9,$B$1)/100)+1)*100,G1166))</f>
        <v/>
      </c>
      <c r="S1166" s="1" t="str" cm="1">
        <f t="array" ref="S1166">IF(IF($E1166&gt;Ficha!$R$1,"",H1166)=0,"",IF($E1166&gt;Ficha!$R$1,((_xll.ECONOMATICA(Portafolios!$J$19,"Return",$P$9,$B$1)/100)+1)*100,H1166))</f>
        <v/>
      </c>
      <c r="T1166" s="1" t="str" cm="1">
        <f t="array" ref="T1166">IF(IF($E1166&gt;Ficha!$R$1,"",I1166)=0,"",IF($E1166&gt;Ficha!$R$1,((_xll.ECONOMATICA(Estrategia!A1177,"Return",$P$9,$B$1)/100)+1)*100,I1166))</f>
        <v/>
      </c>
      <c r="U1166" s="1" t="str" cm="1">
        <f t="array" ref="U1166">IF(IF($E1166&gt;Ficha!$R$1,"",J1166)=0,"",IF($E1166&gt;Ficha!$R$1,((_xll.ECONOMATICA($U$7,"Return",$P$9,$B$1)/100)+1)*100,J1166))</f>
        <v/>
      </c>
      <c r="V1166" s="1" t="str">
        <f>IF(IF($E$9&gt;Ficha!$R$1,"",K1166)=0,"",IF($E$9&gt;Ficha!$R$1,"",K1166))</f>
        <v/>
      </c>
    </row>
    <row r="1167" spans="5:22" x14ac:dyDescent="0.3">
      <c r="E1167" s="34"/>
      <c r="L1167" s="30" t="str">
        <f t="shared" si="73"/>
        <v/>
      </c>
      <c r="M1167" s="1" t="str">
        <f t="shared" si="74"/>
        <v/>
      </c>
      <c r="N1167" s="1" t="str">
        <f t="shared" si="75"/>
        <v/>
      </c>
      <c r="O1167" s="1" t="str">
        <f t="shared" si="76"/>
        <v/>
      </c>
      <c r="P1167" s="34" t="str">
        <f>IF(IF(E1167&gt;Ficha!$R$1,"",E1167)=0,"",IF(E1167&gt;Ficha!$R$1,Ficha!$R$1,E1167))</f>
        <v/>
      </c>
      <c r="Q1167" s="1" t="str" cm="1">
        <f t="array" ref="Q1167">IF(IF($E1167&gt;Ficha!$R$1,"",F1167)=0,"",IF($E1167&gt;Ficha!$R$1,((_xll.ECONOMATICA(Portafolios!$B$19,"Return",$P$9,$B$1)/100)+1)*100,F1167))</f>
        <v/>
      </c>
      <c r="R1167" s="1" t="str" cm="1">
        <f t="array" ref="R1167">IF(IF($E1167&gt;Ficha!$R$1,"",G1167)=0,"",IF($E1167&gt;Ficha!$R$1,((_xll.ECONOMATICA(Portafolios!$F$19,"Return",$P$9,$B$1)/100)+1)*100,G1167))</f>
        <v/>
      </c>
      <c r="S1167" s="1" t="str" cm="1">
        <f t="array" ref="S1167">IF(IF($E1167&gt;Ficha!$R$1,"",H1167)=0,"",IF($E1167&gt;Ficha!$R$1,((_xll.ECONOMATICA(Portafolios!$J$19,"Return",$P$9,$B$1)/100)+1)*100,H1167))</f>
        <v/>
      </c>
      <c r="T1167" s="1" t="str" cm="1">
        <f t="array" ref="T1167">IF(IF($E1167&gt;Ficha!$R$1,"",I1167)=0,"",IF($E1167&gt;Ficha!$R$1,((_xll.ECONOMATICA(Estrategia!A1178,"Return",$P$9,$B$1)/100)+1)*100,I1167))</f>
        <v/>
      </c>
      <c r="U1167" s="1" t="str" cm="1">
        <f t="array" ref="U1167">IF(IF($E1167&gt;Ficha!$R$1,"",J1167)=0,"",IF($E1167&gt;Ficha!$R$1,((_xll.ECONOMATICA($U$7,"Return",$P$9,$B$1)/100)+1)*100,J1167))</f>
        <v/>
      </c>
      <c r="V1167" s="1" t="str">
        <f>IF(IF($E$9&gt;Ficha!$R$1,"",K1167)=0,"",IF($E$9&gt;Ficha!$R$1,"",K1167))</f>
        <v/>
      </c>
    </row>
    <row r="1168" spans="5:22" x14ac:dyDescent="0.3">
      <c r="E1168" s="34"/>
      <c r="L1168" s="30" t="str">
        <f t="shared" si="73"/>
        <v/>
      </c>
      <c r="M1168" s="1" t="str">
        <f t="shared" si="74"/>
        <v/>
      </c>
      <c r="N1168" s="1" t="str">
        <f t="shared" si="75"/>
        <v/>
      </c>
      <c r="O1168" s="1" t="str">
        <f t="shared" si="76"/>
        <v/>
      </c>
      <c r="P1168" s="34" t="str">
        <f>IF(IF(E1168&gt;Ficha!$R$1,"",E1168)=0,"",IF(E1168&gt;Ficha!$R$1,Ficha!$R$1,E1168))</f>
        <v/>
      </c>
      <c r="Q1168" s="1" t="str" cm="1">
        <f t="array" ref="Q1168">IF(IF($E1168&gt;Ficha!$R$1,"",F1168)=0,"",IF($E1168&gt;Ficha!$R$1,((_xll.ECONOMATICA(Portafolios!$B$19,"Return",$P$9,$B$1)/100)+1)*100,F1168))</f>
        <v/>
      </c>
      <c r="R1168" s="1" t="str" cm="1">
        <f t="array" ref="R1168">IF(IF($E1168&gt;Ficha!$R$1,"",G1168)=0,"",IF($E1168&gt;Ficha!$R$1,((_xll.ECONOMATICA(Portafolios!$F$19,"Return",$P$9,$B$1)/100)+1)*100,G1168))</f>
        <v/>
      </c>
      <c r="S1168" s="1" t="str" cm="1">
        <f t="array" ref="S1168">IF(IF($E1168&gt;Ficha!$R$1,"",H1168)=0,"",IF($E1168&gt;Ficha!$R$1,((_xll.ECONOMATICA(Portafolios!$J$19,"Return",$P$9,$B$1)/100)+1)*100,H1168))</f>
        <v/>
      </c>
      <c r="T1168" s="1" t="str" cm="1">
        <f t="array" ref="T1168">IF(IF($E1168&gt;Ficha!$R$1,"",I1168)=0,"",IF($E1168&gt;Ficha!$R$1,((_xll.ECONOMATICA(Estrategia!A1179,"Return",$P$9,$B$1)/100)+1)*100,I1168))</f>
        <v/>
      </c>
      <c r="U1168" s="1" t="str" cm="1">
        <f t="array" ref="U1168">IF(IF($E1168&gt;Ficha!$R$1,"",J1168)=0,"",IF($E1168&gt;Ficha!$R$1,((_xll.ECONOMATICA($U$7,"Return",$P$9,$B$1)/100)+1)*100,J1168))</f>
        <v/>
      </c>
      <c r="V1168" s="1" t="str">
        <f>IF(IF($E$9&gt;Ficha!$R$1,"",K1168)=0,"",IF($E$9&gt;Ficha!$R$1,"",K1168))</f>
        <v/>
      </c>
    </row>
    <row r="1169" spans="5:22" x14ac:dyDescent="0.3">
      <c r="E1169" s="34"/>
      <c r="L1169" s="30" t="str">
        <f t="shared" si="73"/>
        <v/>
      </c>
      <c r="M1169" s="1" t="str">
        <f t="shared" si="74"/>
        <v/>
      </c>
      <c r="N1169" s="1" t="str">
        <f t="shared" si="75"/>
        <v/>
      </c>
      <c r="O1169" s="1" t="str">
        <f t="shared" si="76"/>
        <v/>
      </c>
      <c r="P1169" s="34" t="str">
        <f>IF(IF(E1169&gt;Ficha!$R$1,"",E1169)=0,"",IF(E1169&gt;Ficha!$R$1,Ficha!$R$1,E1169))</f>
        <v/>
      </c>
      <c r="Q1169" s="1" t="str" cm="1">
        <f t="array" ref="Q1169">IF(IF($E1169&gt;Ficha!$R$1,"",F1169)=0,"",IF($E1169&gt;Ficha!$R$1,((_xll.ECONOMATICA(Portafolios!$B$19,"Return",$P$9,$B$1)/100)+1)*100,F1169))</f>
        <v/>
      </c>
      <c r="R1169" s="1" t="str" cm="1">
        <f t="array" ref="R1169">IF(IF($E1169&gt;Ficha!$R$1,"",G1169)=0,"",IF($E1169&gt;Ficha!$R$1,((_xll.ECONOMATICA(Portafolios!$F$19,"Return",$P$9,$B$1)/100)+1)*100,G1169))</f>
        <v/>
      </c>
      <c r="S1169" s="1" t="str" cm="1">
        <f t="array" ref="S1169">IF(IF($E1169&gt;Ficha!$R$1,"",H1169)=0,"",IF($E1169&gt;Ficha!$R$1,((_xll.ECONOMATICA(Portafolios!$J$19,"Return",$P$9,$B$1)/100)+1)*100,H1169))</f>
        <v/>
      </c>
      <c r="T1169" s="1" t="str" cm="1">
        <f t="array" ref="T1169">IF(IF($E1169&gt;Ficha!$R$1,"",I1169)=0,"",IF($E1169&gt;Ficha!$R$1,((_xll.ECONOMATICA(Estrategia!A1180,"Return",$P$9,$B$1)/100)+1)*100,I1169))</f>
        <v/>
      </c>
      <c r="U1169" s="1" t="str" cm="1">
        <f t="array" ref="U1169">IF(IF($E1169&gt;Ficha!$R$1,"",J1169)=0,"",IF($E1169&gt;Ficha!$R$1,((_xll.ECONOMATICA($U$7,"Return",$P$9,$B$1)/100)+1)*100,J1169))</f>
        <v/>
      </c>
      <c r="V1169" s="1" t="str">
        <f>IF(IF($E$9&gt;Ficha!$R$1,"",K1169)=0,"",IF($E$9&gt;Ficha!$R$1,"",K1169))</f>
        <v/>
      </c>
    </row>
    <row r="1170" spans="5:22" x14ac:dyDescent="0.3">
      <c r="E1170" s="34"/>
      <c r="L1170" s="30" t="str">
        <f t="shared" si="73"/>
        <v/>
      </c>
      <c r="M1170" s="1" t="str">
        <f t="shared" si="74"/>
        <v/>
      </c>
      <c r="N1170" s="1" t="str">
        <f t="shared" si="75"/>
        <v/>
      </c>
      <c r="O1170" s="1" t="str">
        <f t="shared" si="76"/>
        <v/>
      </c>
      <c r="P1170" s="34" t="str">
        <f>IF(IF(E1170&gt;Ficha!$R$1,"",E1170)=0,"",IF(E1170&gt;Ficha!$R$1,Ficha!$R$1,E1170))</f>
        <v/>
      </c>
      <c r="Q1170" s="1" t="str" cm="1">
        <f t="array" ref="Q1170">IF(IF($E1170&gt;Ficha!$R$1,"",F1170)=0,"",IF($E1170&gt;Ficha!$R$1,((_xll.ECONOMATICA(Portafolios!$B$19,"Return",$P$9,$B$1)/100)+1)*100,F1170))</f>
        <v/>
      </c>
      <c r="R1170" s="1" t="str" cm="1">
        <f t="array" ref="R1170">IF(IF($E1170&gt;Ficha!$R$1,"",G1170)=0,"",IF($E1170&gt;Ficha!$R$1,((_xll.ECONOMATICA(Portafolios!$F$19,"Return",$P$9,$B$1)/100)+1)*100,G1170))</f>
        <v/>
      </c>
      <c r="S1170" s="1" t="str" cm="1">
        <f t="array" ref="S1170">IF(IF($E1170&gt;Ficha!$R$1,"",H1170)=0,"",IF($E1170&gt;Ficha!$R$1,((_xll.ECONOMATICA(Portafolios!$J$19,"Return",$P$9,$B$1)/100)+1)*100,H1170))</f>
        <v/>
      </c>
      <c r="T1170" s="1" t="str" cm="1">
        <f t="array" ref="T1170">IF(IF($E1170&gt;Ficha!$R$1,"",I1170)=0,"",IF($E1170&gt;Ficha!$R$1,((_xll.ECONOMATICA(Estrategia!A1181,"Return",$P$9,$B$1)/100)+1)*100,I1170))</f>
        <v/>
      </c>
      <c r="U1170" s="1" t="str" cm="1">
        <f t="array" ref="U1170">IF(IF($E1170&gt;Ficha!$R$1,"",J1170)=0,"",IF($E1170&gt;Ficha!$R$1,((_xll.ECONOMATICA($U$7,"Return",$P$9,$B$1)/100)+1)*100,J1170))</f>
        <v/>
      </c>
      <c r="V1170" s="1" t="str">
        <f>IF(IF($E$9&gt;Ficha!$R$1,"",K1170)=0,"",IF($E$9&gt;Ficha!$R$1,"",K1170))</f>
        <v/>
      </c>
    </row>
    <row r="1171" spans="5:22" x14ac:dyDescent="0.3">
      <c r="E1171" s="34"/>
      <c r="L1171" s="30" t="str">
        <f t="shared" si="73"/>
        <v/>
      </c>
      <c r="M1171" s="1" t="str">
        <f t="shared" si="74"/>
        <v/>
      </c>
      <c r="N1171" s="1" t="str">
        <f t="shared" si="75"/>
        <v/>
      </c>
      <c r="O1171" s="1" t="str">
        <f t="shared" si="76"/>
        <v/>
      </c>
      <c r="P1171" s="34" t="str">
        <f>IF(IF(E1171&gt;Ficha!$R$1,"",E1171)=0,"",IF(E1171&gt;Ficha!$R$1,Ficha!$R$1,E1171))</f>
        <v/>
      </c>
      <c r="Q1171" s="1" t="str" cm="1">
        <f t="array" ref="Q1171">IF(IF($E1171&gt;Ficha!$R$1,"",F1171)=0,"",IF($E1171&gt;Ficha!$R$1,((_xll.ECONOMATICA(Portafolios!$B$19,"Return",$P$9,$B$1)/100)+1)*100,F1171))</f>
        <v/>
      </c>
      <c r="R1171" s="1" t="str" cm="1">
        <f t="array" ref="R1171">IF(IF($E1171&gt;Ficha!$R$1,"",G1171)=0,"",IF($E1171&gt;Ficha!$R$1,((_xll.ECONOMATICA(Portafolios!$F$19,"Return",$P$9,$B$1)/100)+1)*100,G1171))</f>
        <v/>
      </c>
      <c r="S1171" s="1" t="str" cm="1">
        <f t="array" ref="S1171">IF(IF($E1171&gt;Ficha!$R$1,"",H1171)=0,"",IF($E1171&gt;Ficha!$R$1,((_xll.ECONOMATICA(Portafolios!$J$19,"Return",$P$9,$B$1)/100)+1)*100,H1171))</f>
        <v/>
      </c>
      <c r="T1171" s="1" t="str" cm="1">
        <f t="array" ref="T1171">IF(IF($E1171&gt;Ficha!$R$1,"",I1171)=0,"",IF($E1171&gt;Ficha!$R$1,((_xll.ECONOMATICA(Estrategia!A1182,"Return",$P$9,$B$1)/100)+1)*100,I1171))</f>
        <v/>
      </c>
      <c r="U1171" s="1" t="str" cm="1">
        <f t="array" ref="U1171">IF(IF($E1171&gt;Ficha!$R$1,"",J1171)=0,"",IF($E1171&gt;Ficha!$R$1,((_xll.ECONOMATICA($U$7,"Return",$P$9,$B$1)/100)+1)*100,J1171))</f>
        <v/>
      </c>
      <c r="V1171" s="1" t="str">
        <f>IF(IF($E$9&gt;Ficha!$R$1,"",K1171)=0,"",IF($E$9&gt;Ficha!$R$1,"",K1171))</f>
        <v/>
      </c>
    </row>
    <row r="1172" spans="5:22" x14ac:dyDescent="0.3">
      <c r="E1172" s="34"/>
      <c r="L1172" s="30" t="str">
        <f t="shared" si="73"/>
        <v/>
      </c>
      <c r="M1172" s="1" t="str">
        <f t="shared" si="74"/>
        <v/>
      </c>
      <c r="N1172" s="1" t="str">
        <f t="shared" si="75"/>
        <v/>
      </c>
      <c r="O1172" s="1" t="str">
        <f t="shared" si="76"/>
        <v/>
      </c>
      <c r="P1172" s="34" t="str">
        <f>IF(IF(E1172&gt;Ficha!$R$1,"",E1172)=0,"",IF(E1172&gt;Ficha!$R$1,Ficha!$R$1,E1172))</f>
        <v/>
      </c>
      <c r="Q1172" s="1" t="str" cm="1">
        <f t="array" ref="Q1172">IF(IF($E1172&gt;Ficha!$R$1,"",F1172)=0,"",IF($E1172&gt;Ficha!$R$1,((_xll.ECONOMATICA(Portafolios!$B$19,"Return",$P$9,$B$1)/100)+1)*100,F1172))</f>
        <v/>
      </c>
      <c r="R1172" s="1" t="str" cm="1">
        <f t="array" ref="R1172">IF(IF($E1172&gt;Ficha!$R$1,"",G1172)=0,"",IF($E1172&gt;Ficha!$R$1,((_xll.ECONOMATICA(Portafolios!$F$19,"Return",$P$9,$B$1)/100)+1)*100,G1172))</f>
        <v/>
      </c>
      <c r="S1172" s="1" t="str" cm="1">
        <f t="array" ref="S1172">IF(IF($E1172&gt;Ficha!$R$1,"",H1172)=0,"",IF($E1172&gt;Ficha!$R$1,((_xll.ECONOMATICA(Portafolios!$J$19,"Return",$P$9,$B$1)/100)+1)*100,H1172))</f>
        <v/>
      </c>
      <c r="T1172" s="1" t="str" cm="1">
        <f t="array" ref="T1172">IF(IF($E1172&gt;Ficha!$R$1,"",I1172)=0,"",IF($E1172&gt;Ficha!$R$1,((_xll.ECONOMATICA(Estrategia!A1183,"Return",$P$9,$B$1)/100)+1)*100,I1172))</f>
        <v/>
      </c>
      <c r="U1172" s="1" t="str" cm="1">
        <f t="array" ref="U1172">IF(IF($E1172&gt;Ficha!$R$1,"",J1172)=0,"",IF($E1172&gt;Ficha!$R$1,((_xll.ECONOMATICA($U$7,"Return",$P$9,$B$1)/100)+1)*100,J1172))</f>
        <v/>
      </c>
      <c r="V1172" s="1" t="str">
        <f>IF(IF($E$9&gt;Ficha!$R$1,"",K1172)=0,"",IF($E$9&gt;Ficha!$R$1,"",K1172))</f>
        <v/>
      </c>
    </row>
    <row r="1173" spans="5:22" x14ac:dyDescent="0.3">
      <c r="E1173" s="34"/>
      <c r="L1173" s="30" t="str">
        <f t="shared" si="73"/>
        <v/>
      </c>
      <c r="M1173" s="1" t="str">
        <f t="shared" si="74"/>
        <v/>
      </c>
      <c r="N1173" s="1" t="str">
        <f t="shared" si="75"/>
        <v/>
      </c>
      <c r="O1173" s="1" t="str">
        <f t="shared" si="76"/>
        <v/>
      </c>
      <c r="P1173" s="34" t="str">
        <f>IF(IF(E1173&gt;Ficha!$R$1,"",E1173)=0,"",IF(E1173&gt;Ficha!$R$1,Ficha!$R$1,E1173))</f>
        <v/>
      </c>
      <c r="Q1173" s="1" t="str" cm="1">
        <f t="array" ref="Q1173">IF(IF($E1173&gt;Ficha!$R$1,"",F1173)=0,"",IF($E1173&gt;Ficha!$R$1,((_xll.ECONOMATICA(Portafolios!$B$19,"Return",$P$9,$B$1)/100)+1)*100,F1173))</f>
        <v/>
      </c>
      <c r="R1173" s="1" t="str" cm="1">
        <f t="array" ref="R1173">IF(IF($E1173&gt;Ficha!$R$1,"",G1173)=0,"",IF($E1173&gt;Ficha!$R$1,((_xll.ECONOMATICA(Portafolios!$F$19,"Return",$P$9,$B$1)/100)+1)*100,G1173))</f>
        <v/>
      </c>
      <c r="S1173" s="1" t="str" cm="1">
        <f t="array" ref="S1173">IF(IF($E1173&gt;Ficha!$R$1,"",H1173)=0,"",IF($E1173&gt;Ficha!$R$1,((_xll.ECONOMATICA(Portafolios!$J$19,"Return",$P$9,$B$1)/100)+1)*100,H1173))</f>
        <v/>
      </c>
      <c r="T1173" s="1" t="str" cm="1">
        <f t="array" ref="T1173">IF(IF($E1173&gt;Ficha!$R$1,"",I1173)=0,"",IF($E1173&gt;Ficha!$R$1,((_xll.ECONOMATICA(Estrategia!A1184,"Return",$P$9,$B$1)/100)+1)*100,I1173))</f>
        <v/>
      </c>
      <c r="U1173" s="1" t="str" cm="1">
        <f t="array" ref="U1173">IF(IF($E1173&gt;Ficha!$R$1,"",J1173)=0,"",IF($E1173&gt;Ficha!$R$1,((_xll.ECONOMATICA($U$7,"Return",$P$9,$B$1)/100)+1)*100,J1173))</f>
        <v/>
      </c>
      <c r="V1173" s="1" t="str">
        <f>IF(IF($E$9&gt;Ficha!$R$1,"",K1173)=0,"",IF($E$9&gt;Ficha!$R$1,"",K1173))</f>
        <v/>
      </c>
    </row>
    <row r="1174" spans="5:22" x14ac:dyDescent="0.3">
      <c r="E1174" s="34"/>
      <c r="L1174" s="30" t="str">
        <f t="shared" ref="L1174:L1237" si="77">IF(E1174="","",E1174)</f>
        <v/>
      </c>
      <c r="M1174" s="1" t="str">
        <f t="shared" ref="M1174:M1237" si="78">IF(F1174="","",M1173*(F1174/F1173)+$N$7)</f>
        <v/>
      </c>
      <c r="N1174" s="1" t="str">
        <f t="shared" ref="N1174:N1237" si="79">IF(G1174="","",N1173*(G1174/G1173)+$N$7)</f>
        <v/>
      </c>
      <c r="O1174" s="1" t="str">
        <f t="shared" ref="O1174:O1237" si="80">IF(H1174="","",O1173*(H1174/H1173)+$N$7)</f>
        <v/>
      </c>
      <c r="P1174" s="34" t="str">
        <f>IF(IF(E1174&gt;Ficha!$R$1,"",E1174)=0,"",IF(E1174&gt;Ficha!$R$1,Ficha!$R$1,E1174))</f>
        <v/>
      </c>
      <c r="Q1174" s="1" t="str" cm="1">
        <f t="array" ref="Q1174">IF(IF($E1174&gt;Ficha!$R$1,"",F1174)=0,"",IF($E1174&gt;Ficha!$R$1,((_xll.ECONOMATICA(Portafolios!$B$19,"Return",$P$9,$B$1)/100)+1)*100,F1174))</f>
        <v/>
      </c>
      <c r="R1174" s="1" t="str" cm="1">
        <f t="array" ref="R1174">IF(IF($E1174&gt;Ficha!$R$1,"",G1174)=0,"",IF($E1174&gt;Ficha!$R$1,((_xll.ECONOMATICA(Portafolios!$F$19,"Return",$P$9,$B$1)/100)+1)*100,G1174))</f>
        <v/>
      </c>
      <c r="S1174" s="1" t="str" cm="1">
        <f t="array" ref="S1174">IF(IF($E1174&gt;Ficha!$R$1,"",H1174)=0,"",IF($E1174&gt;Ficha!$R$1,((_xll.ECONOMATICA(Portafolios!$J$19,"Return",$P$9,$B$1)/100)+1)*100,H1174))</f>
        <v/>
      </c>
      <c r="T1174" s="1" t="str" cm="1">
        <f t="array" ref="T1174">IF(IF($E1174&gt;Ficha!$R$1,"",I1174)=0,"",IF($E1174&gt;Ficha!$R$1,((_xll.ECONOMATICA(Estrategia!A1185,"Return",$P$9,$B$1)/100)+1)*100,I1174))</f>
        <v/>
      </c>
      <c r="U1174" s="1" t="str" cm="1">
        <f t="array" ref="U1174">IF(IF($E1174&gt;Ficha!$R$1,"",J1174)=0,"",IF($E1174&gt;Ficha!$R$1,((_xll.ECONOMATICA($U$7,"Return",$P$9,$B$1)/100)+1)*100,J1174))</f>
        <v/>
      </c>
      <c r="V1174" s="1" t="str">
        <f>IF(IF($E$9&gt;Ficha!$R$1,"",K1174)=0,"",IF($E$9&gt;Ficha!$R$1,"",K1174))</f>
        <v/>
      </c>
    </row>
    <row r="1175" spans="5:22" x14ac:dyDescent="0.3">
      <c r="E1175" s="34"/>
      <c r="L1175" s="30" t="str">
        <f t="shared" si="77"/>
        <v/>
      </c>
      <c r="M1175" s="1" t="str">
        <f t="shared" si="78"/>
        <v/>
      </c>
      <c r="N1175" s="1" t="str">
        <f t="shared" si="79"/>
        <v/>
      </c>
      <c r="O1175" s="1" t="str">
        <f t="shared" si="80"/>
        <v/>
      </c>
      <c r="P1175" s="34" t="str">
        <f>IF(IF(E1175&gt;Ficha!$R$1,"",E1175)=0,"",IF(E1175&gt;Ficha!$R$1,Ficha!$R$1,E1175))</f>
        <v/>
      </c>
      <c r="Q1175" s="1" t="str" cm="1">
        <f t="array" ref="Q1175">IF(IF($E1175&gt;Ficha!$R$1,"",F1175)=0,"",IF($E1175&gt;Ficha!$R$1,((_xll.ECONOMATICA(Portafolios!$B$19,"Return",$P$9,$B$1)/100)+1)*100,F1175))</f>
        <v/>
      </c>
      <c r="R1175" s="1" t="str" cm="1">
        <f t="array" ref="R1175">IF(IF($E1175&gt;Ficha!$R$1,"",G1175)=0,"",IF($E1175&gt;Ficha!$R$1,((_xll.ECONOMATICA(Portafolios!$F$19,"Return",$P$9,$B$1)/100)+1)*100,G1175))</f>
        <v/>
      </c>
      <c r="S1175" s="1" t="str" cm="1">
        <f t="array" ref="S1175">IF(IF($E1175&gt;Ficha!$R$1,"",H1175)=0,"",IF($E1175&gt;Ficha!$R$1,((_xll.ECONOMATICA(Portafolios!$J$19,"Return",$P$9,$B$1)/100)+1)*100,H1175))</f>
        <v/>
      </c>
      <c r="T1175" s="1" t="str" cm="1">
        <f t="array" ref="T1175">IF(IF($E1175&gt;Ficha!$R$1,"",I1175)=0,"",IF($E1175&gt;Ficha!$R$1,((_xll.ECONOMATICA(Estrategia!A1186,"Return",$P$9,$B$1)/100)+1)*100,I1175))</f>
        <v/>
      </c>
      <c r="U1175" s="1" t="str" cm="1">
        <f t="array" ref="U1175">IF(IF($E1175&gt;Ficha!$R$1,"",J1175)=0,"",IF($E1175&gt;Ficha!$R$1,((_xll.ECONOMATICA($U$7,"Return",$P$9,$B$1)/100)+1)*100,J1175))</f>
        <v/>
      </c>
      <c r="V1175" s="1" t="str">
        <f>IF(IF($E$9&gt;Ficha!$R$1,"",K1175)=0,"",IF($E$9&gt;Ficha!$R$1,"",K1175))</f>
        <v/>
      </c>
    </row>
    <row r="1176" spans="5:22" x14ac:dyDescent="0.3">
      <c r="E1176" s="34"/>
      <c r="L1176" s="30" t="str">
        <f t="shared" si="77"/>
        <v/>
      </c>
      <c r="M1176" s="1" t="str">
        <f t="shared" si="78"/>
        <v/>
      </c>
      <c r="N1176" s="1" t="str">
        <f t="shared" si="79"/>
        <v/>
      </c>
      <c r="O1176" s="1" t="str">
        <f t="shared" si="80"/>
        <v/>
      </c>
      <c r="P1176" s="34" t="str">
        <f>IF(IF(E1176&gt;Ficha!$R$1,"",E1176)=0,"",IF(E1176&gt;Ficha!$R$1,Ficha!$R$1,E1176))</f>
        <v/>
      </c>
      <c r="Q1176" s="1" t="str" cm="1">
        <f t="array" ref="Q1176">IF(IF($E1176&gt;Ficha!$R$1,"",F1176)=0,"",IF($E1176&gt;Ficha!$R$1,((_xll.ECONOMATICA(Portafolios!$B$19,"Return",$P$9,$B$1)/100)+1)*100,F1176))</f>
        <v/>
      </c>
      <c r="R1176" s="1" t="str" cm="1">
        <f t="array" ref="R1176">IF(IF($E1176&gt;Ficha!$R$1,"",G1176)=0,"",IF($E1176&gt;Ficha!$R$1,((_xll.ECONOMATICA(Portafolios!$F$19,"Return",$P$9,$B$1)/100)+1)*100,G1176))</f>
        <v/>
      </c>
      <c r="S1176" s="1" t="str" cm="1">
        <f t="array" ref="S1176">IF(IF($E1176&gt;Ficha!$R$1,"",H1176)=0,"",IF($E1176&gt;Ficha!$R$1,((_xll.ECONOMATICA(Portafolios!$J$19,"Return",$P$9,$B$1)/100)+1)*100,H1176))</f>
        <v/>
      </c>
      <c r="T1176" s="1" t="str" cm="1">
        <f t="array" ref="T1176">IF(IF($E1176&gt;Ficha!$R$1,"",I1176)=0,"",IF($E1176&gt;Ficha!$R$1,((_xll.ECONOMATICA(Estrategia!A1187,"Return",$P$9,$B$1)/100)+1)*100,I1176))</f>
        <v/>
      </c>
      <c r="U1176" s="1" t="str" cm="1">
        <f t="array" ref="U1176">IF(IF($E1176&gt;Ficha!$R$1,"",J1176)=0,"",IF($E1176&gt;Ficha!$R$1,((_xll.ECONOMATICA($U$7,"Return",$P$9,$B$1)/100)+1)*100,J1176))</f>
        <v/>
      </c>
      <c r="V1176" s="1" t="str">
        <f>IF(IF($E$9&gt;Ficha!$R$1,"",K1176)=0,"",IF($E$9&gt;Ficha!$R$1,"",K1176))</f>
        <v/>
      </c>
    </row>
    <row r="1177" spans="5:22" x14ac:dyDescent="0.3">
      <c r="E1177" s="34"/>
      <c r="L1177" s="30" t="str">
        <f t="shared" si="77"/>
        <v/>
      </c>
      <c r="M1177" s="1" t="str">
        <f t="shared" si="78"/>
        <v/>
      </c>
      <c r="N1177" s="1" t="str">
        <f t="shared" si="79"/>
        <v/>
      </c>
      <c r="O1177" s="1" t="str">
        <f t="shared" si="80"/>
        <v/>
      </c>
      <c r="P1177" s="34" t="str">
        <f>IF(IF(E1177&gt;Ficha!$R$1,"",E1177)=0,"",IF(E1177&gt;Ficha!$R$1,Ficha!$R$1,E1177))</f>
        <v/>
      </c>
      <c r="Q1177" s="1" t="str" cm="1">
        <f t="array" ref="Q1177">IF(IF($E1177&gt;Ficha!$R$1,"",F1177)=0,"",IF($E1177&gt;Ficha!$R$1,((_xll.ECONOMATICA(Portafolios!$B$19,"Return",$P$9,$B$1)/100)+1)*100,F1177))</f>
        <v/>
      </c>
      <c r="R1177" s="1" t="str" cm="1">
        <f t="array" ref="R1177">IF(IF($E1177&gt;Ficha!$R$1,"",G1177)=0,"",IF($E1177&gt;Ficha!$R$1,((_xll.ECONOMATICA(Portafolios!$F$19,"Return",$P$9,$B$1)/100)+1)*100,G1177))</f>
        <v/>
      </c>
      <c r="S1177" s="1" t="str" cm="1">
        <f t="array" ref="S1177">IF(IF($E1177&gt;Ficha!$R$1,"",H1177)=0,"",IF($E1177&gt;Ficha!$R$1,((_xll.ECONOMATICA(Portafolios!$J$19,"Return",$P$9,$B$1)/100)+1)*100,H1177))</f>
        <v/>
      </c>
      <c r="T1177" s="1" t="str" cm="1">
        <f t="array" ref="T1177">IF(IF($E1177&gt;Ficha!$R$1,"",I1177)=0,"",IF($E1177&gt;Ficha!$R$1,((_xll.ECONOMATICA(Estrategia!A1188,"Return",$P$9,$B$1)/100)+1)*100,I1177))</f>
        <v/>
      </c>
      <c r="U1177" s="1" t="str" cm="1">
        <f t="array" ref="U1177">IF(IF($E1177&gt;Ficha!$R$1,"",J1177)=0,"",IF($E1177&gt;Ficha!$R$1,((_xll.ECONOMATICA($U$7,"Return",$P$9,$B$1)/100)+1)*100,J1177))</f>
        <v/>
      </c>
      <c r="V1177" s="1" t="str">
        <f>IF(IF($E$9&gt;Ficha!$R$1,"",K1177)=0,"",IF($E$9&gt;Ficha!$R$1,"",K1177))</f>
        <v/>
      </c>
    </row>
    <row r="1178" spans="5:22" x14ac:dyDescent="0.3">
      <c r="E1178" s="34"/>
      <c r="L1178" s="30" t="str">
        <f t="shared" si="77"/>
        <v/>
      </c>
      <c r="M1178" s="1" t="str">
        <f t="shared" si="78"/>
        <v/>
      </c>
      <c r="N1178" s="1" t="str">
        <f t="shared" si="79"/>
        <v/>
      </c>
      <c r="O1178" s="1" t="str">
        <f t="shared" si="80"/>
        <v/>
      </c>
      <c r="P1178" s="34" t="str">
        <f>IF(IF(E1178&gt;Ficha!$R$1,"",E1178)=0,"",IF(E1178&gt;Ficha!$R$1,Ficha!$R$1,E1178))</f>
        <v/>
      </c>
      <c r="Q1178" s="1" t="str" cm="1">
        <f t="array" ref="Q1178">IF(IF($E1178&gt;Ficha!$R$1,"",F1178)=0,"",IF($E1178&gt;Ficha!$R$1,((_xll.ECONOMATICA(Portafolios!$B$19,"Return",$P$9,$B$1)/100)+1)*100,F1178))</f>
        <v/>
      </c>
      <c r="R1178" s="1" t="str" cm="1">
        <f t="array" ref="R1178">IF(IF($E1178&gt;Ficha!$R$1,"",G1178)=0,"",IF($E1178&gt;Ficha!$R$1,((_xll.ECONOMATICA(Portafolios!$F$19,"Return",$P$9,$B$1)/100)+1)*100,G1178))</f>
        <v/>
      </c>
      <c r="S1178" s="1" t="str" cm="1">
        <f t="array" ref="S1178">IF(IF($E1178&gt;Ficha!$R$1,"",H1178)=0,"",IF($E1178&gt;Ficha!$R$1,((_xll.ECONOMATICA(Portafolios!$J$19,"Return",$P$9,$B$1)/100)+1)*100,H1178))</f>
        <v/>
      </c>
      <c r="T1178" s="1" t="str" cm="1">
        <f t="array" ref="T1178">IF(IF($E1178&gt;Ficha!$R$1,"",I1178)=0,"",IF($E1178&gt;Ficha!$R$1,((_xll.ECONOMATICA(Estrategia!A1189,"Return",$P$9,$B$1)/100)+1)*100,I1178))</f>
        <v/>
      </c>
      <c r="U1178" s="1" t="str" cm="1">
        <f t="array" ref="U1178">IF(IF($E1178&gt;Ficha!$R$1,"",J1178)=0,"",IF($E1178&gt;Ficha!$R$1,((_xll.ECONOMATICA($U$7,"Return",$P$9,$B$1)/100)+1)*100,J1178))</f>
        <v/>
      </c>
      <c r="V1178" s="1" t="str">
        <f>IF(IF($E$9&gt;Ficha!$R$1,"",K1178)=0,"",IF($E$9&gt;Ficha!$R$1,"",K1178))</f>
        <v/>
      </c>
    </row>
    <row r="1179" spans="5:22" x14ac:dyDescent="0.3">
      <c r="E1179" s="34"/>
      <c r="L1179" s="30" t="str">
        <f t="shared" si="77"/>
        <v/>
      </c>
      <c r="M1179" s="1" t="str">
        <f t="shared" si="78"/>
        <v/>
      </c>
      <c r="N1179" s="1" t="str">
        <f t="shared" si="79"/>
        <v/>
      </c>
      <c r="O1179" s="1" t="str">
        <f t="shared" si="80"/>
        <v/>
      </c>
      <c r="P1179" s="34" t="str">
        <f>IF(IF(E1179&gt;Ficha!$R$1,"",E1179)=0,"",IF(E1179&gt;Ficha!$R$1,Ficha!$R$1,E1179))</f>
        <v/>
      </c>
      <c r="Q1179" s="1" t="str" cm="1">
        <f t="array" ref="Q1179">IF(IF($E1179&gt;Ficha!$R$1,"",F1179)=0,"",IF($E1179&gt;Ficha!$R$1,((_xll.ECONOMATICA(Portafolios!$B$19,"Return",$P$9,$B$1)/100)+1)*100,F1179))</f>
        <v/>
      </c>
      <c r="R1179" s="1" t="str" cm="1">
        <f t="array" ref="R1179">IF(IF($E1179&gt;Ficha!$R$1,"",G1179)=0,"",IF($E1179&gt;Ficha!$R$1,((_xll.ECONOMATICA(Portafolios!$F$19,"Return",$P$9,$B$1)/100)+1)*100,G1179))</f>
        <v/>
      </c>
      <c r="S1179" s="1" t="str" cm="1">
        <f t="array" ref="S1179">IF(IF($E1179&gt;Ficha!$R$1,"",H1179)=0,"",IF($E1179&gt;Ficha!$R$1,((_xll.ECONOMATICA(Portafolios!$J$19,"Return",$P$9,$B$1)/100)+1)*100,H1179))</f>
        <v/>
      </c>
      <c r="T1179" s="1" t="str" cm="1">
        <f t="array" ref="T1179">IF(IF($E1179&gt;Ficha!$R$1,"",I1179)=0,"",IF($E1179&gt;Ficha!$R$1,((_xll.ECONOMATICA(Estrategia!A1190,"Return",$P$9,$B$1)/100)+1)*100,I1179))</f>
        <v/>
      </c>
      <c r="U1179" s="1" t="str" cm="1">
        <f t="array" ref="U1179">IF(IF($E1179&gt;Ficha!$R$1,"",J1179)=0,"",IF($E1179&gt;Ficha!$R$1,((_xll.ECONOMATICA($U$7,"Return",$P$9,$B$1)/100)+1)*100,J1179))</f>
        <v/>
      </c>
      <c r="V1179" s="1" t="str">
        <f>IF(IF($E$9&gt;Ficha!$R$1,"",K1179)=0,"",IF($E$9&gt;Ficha!$R$1,"",K1179))</f>
        <v/>
      </c>
    </row>
    <row r="1180" spans="5:22" x14ac:dyDescent="0.3">
      <c r="E1180" s="34"/>
      <c r="L1180" s="30" t="str">
        <f t="shared" si="77"/>
        <v/>
      </c>
      <c r="M1180" s="1" t="str">
        <f t="shared" si="78"/>
        <v/>
      </c>
      <c r="N1180" s="1" t="str">
        <f t="shared" si="79"/>
        <v/>
      </c>
      <c r="O1180" s="1" t="str">
        <f t="shared" si="80"/>
        <v/>
      </c>
      <c r="P1180" s="34" t="str">
        <f>IF(IF(E1180&gt;Ficha!$R$1,"",E1180)=0,"",IF(E1180&gt;Ficha!$R$1,Ficha!$R$1,E1180))</f>
        <v/>
      </c>
      <c r="Q1180" s="1" t="str" cm="1">
        <f t="array" ref="Q1180">IF(IF($E1180&gt;Ficha!$R$1,"",F1180)=0,"",IF($E1180&gt;Ficha!$R$1,((_xll.ECONOMATICA(Portafolios!$B$19,"Return",$P$9,$B$1)/100)+1)*100,F1180))</f>
        <v/>
      </c>
      <c r="R1180" s="1" t="str" cm="1">
        <f t="array" ref="R1180">IF(IF($E1180&gt;Ficha!$R$1,"",G1180)=0,"",IF($E1180&gt;Ficha!$R$1,((_xll.ECONOMATICA(Portafolios!$F$19,"Return",$P$9,$B$1)/100)+1)*100,G1180))</f>
        <v/>
      </c>
      <c r="S1180" s="1" t="str" cm="1">
        <f t="array" ref="S1180">IF(IF($E1180&gt;Ficha!$R$1,"",H1180)=0,"",IF($E1180&gt;Ficha!$R$1,((_xll.ECONOMATICA(Portafolios!$J$19,"Return",$P$9,$B$1)/100)+1)*100,H1180))</f>
        <v/>
      </c>
      <c r="T1180" s="1" t="str" cm="1">
        <f t="array" ref="T1180">IF(IF($E1180&gt;Ficha!$R$1,"",I1180)=0,"",IF($E1180&gt;Ficha!$R$1,((_xll.ECONOMATICA(Estrategia!A1191,"Return",$P$9,$B$1)/100)+1)*100,I1180))</f>
        <v/>
      </c>
      <c r="U1180" s="1" t="str" cm="1">
        <f t="array" ref="U1180">IF(IF($E1180&gt;Ficha!$R$1,"",J1180)=0,"",IF($E1180&gt;Ficha!$R$1,((_xll.ECONOMATICA($U$7,"Return",$P$9,$B$1)/100)+1)*100,J1180))</f>
        <v/>
      </c>
      <c r="V1180" s="1" t="str">
        <f>IF(IF($E$9&gt;Ficha!$R$1,"",K1180)=0,"",IF($E$9&gt;Ficha!$R$1,"",K1180))</f>
        <v/>
      </c>
    </row>
    <row r="1181" spans="5:22" x14ac:dyDescent="0.3">
      <c r="E1181" s="34"/>
      <c r="L1181" s="30" t="str">
        <f t="shared" si="77"/>
        <v/>
      </c>
      <c r="M1181" s="1" t="str">
        <f t="shared" si="78"/>
        <v/>
      </c>
      <c r="N1181" s="1" t="str">
        <f t="shared" si="79"/>
        <v/>
      </c>
      <c r="O1181" s="1" t="str">
        <f t="shared" si="80"/>
        <v/>
      </c>
      <c r="P1181" s="34" t="str">
        <f>IF(IF(E1181&gt;Ficha!$R$1,"",E1181)=0,"",IF(E1181&gt;Ficha!$R$1,Ficha!$R$1,E1181))</f>
        <v/>
      </c>
      <c r="Q1181" s="1" t="str" cm="1">
        <f t="array" ref="Q1181">IF(IF($E1181&gt;Ficha!$R$1,"",F1181)=0,"",IF($E1181&gt;Ficha!$R$1,((_xll.ECONOMATICA(Portafolios!$B$19,"Return",$P$9,$B$1)/100)+1)*100,F1181))</f>
        <v/>
      </c>
      <c r="R1181" s="1" t="str" cm="1">
        <f t="array" ref="R1181">IF(IF($E1181&gt;Ficha!$R$1,"",G1181)=0,"",IF($E1181&gt;Ficha!$R$1,((_xll.ECONOMATICA(Portafolios!$F$19,"Return",$P$9,$B$1)/100)+1)*100,G1181))</f>
        <v/>
      </c>
      <c r="S1181" s="1" t="str" cm="1">
        <f t="array" ref="S1181">IF(IF($E1181&gt;Ficha!$R$1,"",H1181)=0,"",IF($E1181&gt;Ficha!$R$1,((_xll.ECONOMATICA(Portafolios!$J$19,"Return",$P$9,$B$1)/100)+1)*100,H1181))</f>
        <v/>
      </c>
      <c r="T1181" s="1" t="str" cm="1">
        <f t="array" ref="T1181">IF(IF($E1181&gt;Ficha!$R$1,"",I1181)=0,"",IF($E1181&gt;Ficha!$R$1,((_xll.ECONOMATICA(Estrategia!A1192,"Return",$P$9,$B$1)/100)+1)*100,I1181))</f>
        <v/>
      </c>
      <c r="U1181" s="1" t="str" cm="1">
        <f t="array" ref="U1181">IF(IF($E1181&gt;Ficha!$R$1,"",J1181)=0,"",IF($E1181&gt;Ficha!$R$1,((_xll.ECONOMATICA($U$7,"Return",$P$9,$B$1)/100)+1)*100,J1181))</f>
        <v/>
      </c>
      <c r="V1181" s="1" t="str">
        <f>IF(IF($E$9&gt;Ficha!$R$1,"",K1181)=0,"",IF($E$9&gt;Ficha!$R$1,"",K1181))</f>
        <v/>
      </c>
    </row>
    <row r="1182" spans="5:22" x14ac:dyDescent="0.3">
      <c r="E1182" s="34"/>
      <c r="L1182" s="30" t="str">
        <f t="shared" si="77"/>
        <v/>
      </c>
      <c r="M1182" s="1" t="str">
        <f t="shared" si="78"/>
        <v/>
      </c>
      <c r="N1182" s="1" t="str">
        <f t="shared" si="79"/>
        <v/>
      </c>
      <c r="O1182" s="1" t="str">
        <f t="shared" si="80"/>
        <v/>
      </c>
      <c r="P1182" s="34" t="str">
        <f>IF(IF(E1182&gt;Ficha!$R$1,"",E1182)=0,"",IF(E1182&gt;Ficha!$R$1,Ficha!$R$1,E1182))</f>
        <v/>
      </c>
      <c r="Q1182" s="1" t="str" cm="1">
        <f t="array" ref="Q1182">IF(IF($E1182&gt;Ficha!$R$1,"",F1182)=0,"",IF($E1182&gt;Ficha!$R$1,((_xll.ECONOMATICA(Portafolios!$B$19,"Return",$P$9,$B$1)/100)+1)*100,F1182))</f>
        <v/>
      </c>
      <c r="R1182" s="1" t="str" cm="1">
        <f t="array" ref="R1182">IF(IF($E1182&gt;Ficha!$R$1,"",G1182)=0,"",IF($E1182&gt;Ficha!$R$1,((_xll.ECONOMATICA(Portafolios!$F$19,"Return",$P$9,$B$1)/100)+1)*100,G1182))</f>
        <v/>
      </c>
      <c r="S1182" s="1" t="str" cm="1">
        <f t="array" ref="S1182">IF(IF($E1182&gt;Ficha!$R$1,"",H1182)=0,"",IF($E1182&gt;Ficha!$R$1,((_xll.ECONOMATICA(Portafolios!$J$19,"Return",$P$9,$B$1)/100)+1)*100,H1182))</f>
        <v/>
      </c>
      <c r="T1182" s="1" t="str" cm="1">
        <f t="array" ref="T1182">IF(IF($E1182&gt;Ficha!$R$1,"",I1182)=0,"",IF($E1182&gt;Ficha!$R$1,((_xll.ECONOMATICA(Estrategia!A1193,"Return",$P$9,$B$1)/100)+1)*100,I1182))</f>
        <v/>
      </c>
      <c r="U1182" s="1" t="str" cm="1">
        <f t="array" ref="U1182">IF(IF($E1182&gt;Ficha!$R$1,"",J1182)=0,"",IF($E1182&gt;Ficha!$R$1,((_xll.ECONOMATICA($U$7,"Return",$P$9,$B$1)/100)+1)*100,J1182))</f>
        <v/>
      </c>
      <c r="V1182" s="1" t="str">
        <f>IF(IF($E$9&gt;Ficha!$R$1,"",K1182)=0,"",IF($E$9&gt;Ficha!$R$1,"",K1182))</f>
        <v/>
      </c>
    </row>
    <row r="1183" spans="5:22" x14ac:dyDescent="0.3">
      <c r="E1183" s="34"/>
      <c r="L1183" s="30" t="str">
        <f t="shared" si="77"/>
        <v/>
      </c>
      <c r="M1183" s="1" t="str">
        <f t="shared" si="78"/>
        <v/>
      </c>
      <c r="N1183" s="1" t="str">
        <f t="shared" si="79"/>
        <v/>
      </c>
      <c r="O1183" s="1" t="str">
        <f t="shared" si="80"/>
        <v/>
      </c>
      <c r="P1183" s="34" t="str">
        <f>IF(IF(E1183&gt;Ficha!$R$1,"",E1183)=0,"",IF(E1183&gt;Ficha!$R$1,Ficha!$R$1,E1183))</f>
        <v/>
      </c>
      <c r="Q1183" s="1" t="str" cm="1">
        <f t="array" ref="Q1183">IF(IF($E1183&gt;Ficha!$R$1,"",F1183)=0,"",IF($E1183&gt;Ficha!$R$1,((_xll.ECONOMATICA(Portafolios!$B$19,"Return",$P$9,$B$1)/100)+1)*100,F1183))</f>
        <v/>
      </c>
      <c r="R1183" s="1" t="str" cm="1">
        <f t="array" ref="R1183">IF(IF($E1183&gt;Ficha!$R$1,"",G1183)=0,"",IF($E1183&gt;Ficha!$R$1,((_xll.ECONOMATICA(Portafolios!$F$19,"Return",$P$9,$B$1)/100)+1)*100,G1183))</f>
        <v/>
      </c>
      <c r="S1183" s="1" t="str" cm="1">
        <f t="array" ref="S1183">IF(IF($E1183&gt;Ficha!$R$1,"",H1183)=0,"",IF($E1183&gt;Ficha!$R$1,((_xll.ECONOMATICA(Portafolios!$J$19,"Return",$P$9,$B$1)/100)+1)*100,H1183))</f>
        <v/>
      </c>
      <c r="T1183" s="1" t="str" cm="1">
        <f t="array" ref="T1183">IF(IF($E1183&gt;Ficha!$R$1,"",I1183)=0,"",IF($E1183&gt;Ficha!$R$1,((_xll.ECONOMATICA(Estrategia!A1194,"Return",$P$9,$B$1)/100)+1)*100,I1183))</f>
        <v/>
      </c>
      <c r="U1183" s="1" t="str" cm="1">
        <f t="array" ref="U1183">IF(IF($E1183&gt;Ficha!$R$1,"",J1183)=0,"",IF($E1183&gt;Ficha!$R$1,((_xll.ECONOMATICA($U$7,"Return",$P$9,$B$1)/100)+1)*100,J1183))</f>
        <v/>
      </c>
      <c r="V1183" s="1" t="str">
        <f>IF(IF($E$9&gt;Ficha!$R$1,"",K1183)=0,"",IF($E$9&gt;Ficha!$R$1,"",K1183))</f>
        <v/>
      </c>
    </row>
    <row r="1184" spans="5:22" x14ac:dyDescent="0.3">
      <c r="E1184" s="34"/>
      <c r="L1184" s="30" t="str">
        <f t="shared" si="77"/>
        <v/>
      </c>
      <c r="M1184" s="1" t="str">
        <f t="shared" si="78"/>
        <v/>
      </c>
      <c r="N1184" s="1" t="str">
        <f t="shared" si="79"/>
        <v/>
      </c>
      <c r="O1184" s="1" t="str">
        <f t="shared" si="80"/>
        <v/>
      </c>
      <c r="P1184" s="34" t="str">
        <f>IF(IF(E1184&gt;Ficha!$R$1,"",E1184)=0,"",IF(E1184&gt;Ficha!$R$1,Ficha!$R$1,E1184))</f>
        <v/>
      </c>
      <c r="Q1184" s="1" t="str" cm="1">
        <f t="array" ref="Q1184">IF(IF($E1184&gt;Ficha!$R$1,"",F1184)=0,"",IF($E1184&gt;Ficha!$R$1,((_xll.ECONOMATICA(Portafolios!$B$19,"Return",$P$9,$B$1)/100)+1)*100,F1184))</f>
        <v/>
      </c>
      <c r="R1184" s="1" t="str" cm="1">
        <f t="array" ref="R1184">IF(IF($E1184&gt;Ficha!$R$1,"",G1184)=0,"",IF($E1184&gt;Ficha!$R$1,((_xll.ECONOMATICA(Portafolios!$F$19,"Return",$P$9,$B$1)/100)+1)*100,G1184))</f>
        <v/>
      </c>
      <c r="S1184" s="1" t="str" cm="1">
        <f t="array" ref="S1184">IF(IF($E1184&gt;Ficha!$R$1,"",H1184)=0,"",IF($E1184&gt;Ficha!$R$1,((_xll.ECONOMATICA(Portafolios!$J$19,"Return",$P$9,$B$1)/100)+1)*100,H1184))</f>
        <v/>
      </c>
      <c r="T1184" s="1" t="str" cm="1">
        <f t="array" ref="T1184">IF(IF($E1184&gt;Ficha!$R$1,"",I1184)=0,"",IF($E1184&gt;Ficha!$R$1,((_xll.ECONOMATICA(Estrategia!A1195,"Return",$P$9,$B$1)/100)+1)*100,I1184))</f>
        <v/>
      </c>
      <c r="U1184" s="1" t="str" cm="1">
        <f t="array" ref="U1184">IF(IF($E1184&gt;Ficha!$R$1,"",J1184)=0,"",IF($E1184&gt;Ficha!$R$1,((_xll.ECONOMATICA($U$7,"Return",$P$9,$B$1)/100)+1)*100,J1184))</f>
        <v/>
      </c>
      <c r="V1184" s="1" t="str">
        <f>IF(IF($E$9&gt;Ficha!$R$1,"",K1184)=0,"",IF($E$9&gt;Ficha!$R$1,"",K1184))</f>
        <v/>
      </c>
    </row>
    <row r="1185" spans="5:22" x14ac:dyDescent="0.3">
      <c r="E1185" s="34"/>
      <c r="L1185" s="30" t="str">
        <f t="shared" si="77"/>
        <v/>
      </c>
      <c r="M1185" s="1" t="str">
        <f t="shared" si="78"/>
        <v/>
      </c>
      <c r="N1185" s="1" t="str">
        <f t="shared" si="79"/>
        <v/>
      </c>
      <c r="O1185" s="1" t="str">
        <f t="shared" si="80"/>
        <v/>
      </c>
      <c r="P1185" s="34" t="str">
        <f>IF(IF(E1185&gt;Ficha!$R$1,"",E1185)=0,"",IF(E1185&gt;Ficha!$R$1,Ficha!$R$1,E1185))</f>
        <v/>
      </c>
      <c r="Q1185" s="1" t="str" cm="1">
        <f t="array" ref="Q1185">IF(IF($E1185&gt;Ficha!$R$1,"",F1185)=0,"",IF($E1185&gt;Ficha!$R$1,((_xll.ECONOMATICA(Portafolios!$B$19,"Return",$P$9,$B$1)/100)+1)*100,F1185))</f>
        <v/>
      </c>
      <c r="R1185" s="1" t="str" cm="1">
        <f t="array" ref="R1185">IF(IF($E1185&gt;Ficha!$R$1,"",G1185)=0,"",IF($E1185&gt;Ficha!$R$1,((_xll.ECONOMATICA(Portafolios!$F$19,"Return",$P$9,$B$1)/100)+1)*100,G1185))</f>
        <v/>
      </c>
      <c r="S1185" s="1" t="str" cm="1">
        <f t="array" ref="S1185">IF(IF($E1185&gt;Ficha!$R$1,"",H1185)=0,"",IF($E1185&gt;Ficha!$R$1,((_xll.ECONOMATICA(Portafolios!$J$19,"Return",$P$9,$B$1)/100)+1)*100,H1185))</f>
        <v/>
      </c>
      <c r="T1185" s="1" t="str" cm="1">
        <f t="array" ref="T1185">IF(IF($E1185&gt;Ficha!$R$1,"",I1185)=0,"",IF($E1185&gt;Ficha!$R$1,((_xll.ECONOMATICA(Estrategia!A1196,"Return",$P$9,$B$1)/100)+1)*100,I1185))</f>
        <v/>
      </c>
      <c r="U1185" s="1" t="str" cm="1">
        <f t="array" ref="U1185">IF(IF($E1185&gt;Ficha!$R$1,"",J1185)=0,"",IF($E1185&gt;Ficha!$R$1,((_xll.ECONOMATICA($U$7,"Return",$P$9,$B$1)/100)+1)*100,J1185))</f>
        <v/>
      </c>
      <c r="V1185" s="1" t="str">
        <f>IF(IF($E$9&gt;Ficha!$R$1,"",K1185)=0,"",IF($E$9&gt;Ficha!$R$1,"",K1185))</f>
        <v/>
      </c>
    </row>
    <row r="1186" spans="5:22" x14ac:dyDescent="0.3">
      <c r="E1186" s="34"/>
      <c r="L1186" s="30" t="str">
        <f t="shared" si="77"/>
        <v/>
      </c>
      <c r="M1186" s="1" t="str">
        <f t="shared" si="78"/>
        <v/>
      </c>
      <c r="N1186" s="1" t="str">
        <f t="shared" si="79"/>
        <v/>
      </c>
      <c r="O1186" s="1" t="str">
        <f t="shared" si="80"/>
        <v/>
      </c>
      <c r="P1186" s="34" t="str">
        <f>IF(IF(E1186&gt;Ficha!$R$1,"",E1186)=0,"",IF(E1186&gt;Ficha!$R$1,Ficha!$R$1,E1186))</f>
        <v/>
      </c>
      <c r="Q1186" s="1" t="str" cm="1">
        <f t="array" ref="Q1186">IF(IF($E1186&gt;Ficha!$R$1,"",F1186)=0,"",IF($E1186&gt;Ficha!$R$1,((_xll.ECONOMATICA(Portafolios!$B$19,"Return",$P$9,$B$1)/100)+1)*100,F1186))</f>
        <v/>
      </c>
      <c r="R1186" s="1" t="str" cm="1">
        <f t="array" ref="R1186">IF(IF($E1186&gt;Ficha!$R$1,"",G1186)=0,"",IF($E1186&gt;Ficha!$R$1,((_xll.ECONOMATICA(Portafolios!$F$19,"Return",$P$9,$B$1)/100)+1)*100,G1186))</f>
        <v/>
      </c>
      <c r="S1186" s="1" t="str" cm="1">
        <f t="array" ref="S1186">IF(IF($E1186&gt;Ficha!$R$1,"",H1186)=0,"",IF($E1186&gt;Ficha!$R$1,((_xll.ECONOMATICA(Portafolios!$J$19,"Return",$P$9,$B$1)/100)+1)*100,H1186))</f>
        <v/>
      </c>
      <c r="T1186" s="1" t="str" cm="1">
        <f t="array" ref="T1186">IF(IF($E1186&gt;Ficha!$R$1,"",I1186)=0,"",IF($E1186&gt;Ficha!$R$1,((_xll.ECONOMATICA(Estrategia!A1197,"Return",$P$9,$B$1)/100)+1)*100,I1186))</f>
        <v/>
      </c>
      <c r="U1186" s="1" t="str" cm="1">
        <f t="array" ref="U1186">IF(IF($E1186&gt;Ficha!$R$1,"",J1186)=0,"",IF($E1186&gt;Ficha!$R$1,((_xll.ECONOMATICA($U$7,"Return",$P$9,$B$1)/100)+1)*100,J1186))</f>
        <v/>
      </c>
      <c r="V1186" s="1" t="str">
        <f>IF(IF($E$9&gt;Ficha!$R$1,"",K1186)=0,"",IF($E$9&gt;Ficha!$R$1,"",K1186))</f>
        <v/>
      </c>
    </row>
    <row r="1187" spans="5:22" x14ac:dyDescent="0.3">
      <c r="E1187" s="34"/>
      <c r="L1187" s="30" t="str">
        <f t="shared" si="77"/>
        <v/>
      </c>
      <c r="M1187" s="1" t="str">
        <f t="shared" si="78"/>
        <v/>
      </c>
      <c r="N1187" s="1" t="str">
        <f t="shared" si="79"/>
        <v/>
      </c>
      <c r="O1187" s="1" t="str">
        <f t="shared" si="80"/>
        <v/>
      </c>
      <c r="P1187" s="34" t="str">
        <f>IF(IF(E1187&gt;Ficha!$R$1,"",E1187)=0,"",IF(E1187&gt;Ficha!$R$1,Ficha!$R$1,E1187))</f>
        <v/>
      </c>
      <c r="Q1187" s="1" t="str" cm="1">
        <f t="array" ref="Q1187">IF(IF($E1187&gt;Ficha!$R$1,"",F1187)=0,"",IF($E1187&gt;Ficha!$R$1,((_xll.ECONOMATICA(Portafolios!$B$19,"Return",$P$9,$B$1)/100)+1)*100,F1187))</f>
        <v/>
      </c>
      <c r="R1187" s="1" t="str" cm="1">
        <f t="array" ref="R1187">IF(IF($E1187&gt;Ficha!$R$1,"",G1187)=0,"",IF($E1187&gt;Ficha!$R$1,((_xll.ECONOMATICA(Portafolios!$F$19,"Return",$P$9,$B$1)/100)+1)*100,G1187))</f>
        <v/>
      </c>
      <c r="S1187" s="1" t="str" cm="1">
        <f t="array" ref="S1187">IF(IF($E1187&gt;Ficha!$R$1,"",H1187)=0,"",IF($E1187&gt;Ficha!$R$1,((_xll.ECONOMATICA(Portafolios!$J$19,"Return",$P$9,$B$1)/100)+1)*100,H1187))</f>
        <v/>
      </c>
      <c r="T1187" s="1" t="str" cm="1">
        <f t="array" ref="T1187">IF(IF($E1187&gt;Ficha!$R$1,"",I1187)=0,"",IF($E1187&gt;Ficha!$R$1,((_xll.ECONOMATICA(Estrategia!A1198,"Return",$P$9,$B$1)/100)+1)*100,I1187))</f>
        <v/>
      </c>
      <c r="U1187" s="1" t="str" cm="1">
        <f t="array" ref="U1187">IF(IF($E1187&gt;Ficha!$R$1,"",J1187)=0,"",IF($E1187&gt;Ficha!$R$1,((_xll.ECONOMATICA($U$7,"Return",$P$9,$B$1)/100)+1)*100,J1187))</f>
        <v/>
      </c>
      <c r="V1187" s="1" t="str">
        <f>IF(IF($E$9&gt;Ficha!$R$1,"",K1187)=0,"",IF($E$9&gt;Ficha!$R$1,"",K1187))</f>
        <v/>
      </c>
    </row>
    <row r="1188" spans="5:22" x14ac:dyDescent="0.3">
      <c r="E1188" s="34"/>
      <c r="L1188" s="30" t="str">
        <f t="shared" si="77"/>
        <v/>
      </c>
      <c r="M1188" s="1" t="str">
        <f t="shared" si="78"/>
        <v/>
      </c>
      <c r="N1188" s="1" t="str">
        <f t="shared" si="79"/>
        <v/>
      </c>
      <c r="O1188" s="1" t="str">
        <f t="shared" si="80"/>
        <v/>
      </c>
      <c r="P1188" s="34" t="str">
        <f>IF(IF(E1188&gt;Ficha!$R$1,"",E1188)=0,"",IF(E1188&gt;Ficha!$R$1,Ficha!$R$1,E1188))</f>
        <v/>
      </c>
      <c r="Q1188" s="1" t="str" cm="1">
        <f t="array" ref="Q1188">IF(IF($E1188&gt;Ficha!$R$1,"",F1188)=0,"",IF($E1188&gt;Ficha!$R$1,((_xll.ECONOMATICA(Portafolios!$B$19,"Return",$P$9,$B$1)/100)+1)*100,F1188))</f>
        <v/>
      </c>
      <c r="R1188" s="1" t="str" cm="1">
        <f t="array" ref="R1188">IF(IF($E1188&gt;Ficha!$R$1,"",G1188)=0,"",IF($E1188&gt;Ficha!$R$1,((_xll.ECONOMATICA(Portafolios!$F$19,"Return",$P$9,$B$1)/100)+1)*100,G1188))</f>
        <v/>
      </c>
      <c r="S1188" s="1" t="str" cm="1">
        <f t="array" ref="S1188">IF(IF($E1188&gt;Ficha!$R$1,"",H1188)=0,"",IF($E1188&gt;Ficha!$R$1,((_xll.ECONOMATICA(Portafolios!$J$19,"Return",$P$9,$B$1)/100)+1)*100,H1188))</f>
        <v/>
      </c>
      <c r="T1188" s="1" t="str" cm="1">
        <f t="array" ref="T1188">IF(IF($E1188&gt;Ficha!$R$1,"",I1188)=0,"",IF($E1188&gt;Ficha!$R$1,((_xll.ECONOMATICA(Estrategia!A1199,"Return",$P$9,$B$1)/100)+1)*100,I1188))</f>
        <v/>
      </c>
      <c r="U1188" s="1" t="str" cm="1">
        <f t="array" ref="U1188">IF(IF($E1188&gt;Ficha!$R$1,"",J1188)=0,"",IF($E1188&gt;Ficha!$R$1,((_xll.ECONOMATICA($U$7,"Return",$P$9,$B$1)/100)+1)*100,J1188))</f>
        <v/>
      </c>
      <c r="V1188" s="1" t="str">
        <f>IF(IF($E$9&gt;Ficha!$R$1,"",K1188)=0,"",IF($E$9&gt;Ficha!$R$1,"",K1188))</f>
        <v/>
      </c>
    </row>
    <row r="1189" spans="5:22" x14ac:dyDescent="0.3">
      <c r="E1189" s="34"/>
      <c r="L1189" s="30" t="str">
        <f t="shared" si="77"/>
        <v/>
      </c>
      <c r="M1189" s="1" t="str">
        <f t="shared" si="78"/>
        <v/>
      </c>
      <c r="N1189" s="1" t="str">
        <f t="shared" si="79"/>
        <v/>
      </c>
      <c r="O1189" s="1" t="str">
        <f t="shared" si="80"/>
        <v/>
      </c>
      <c r="P1189" s="34" t="str">
        <f>IF(IF(E1189&gt;Ficha!$R$1,"",E1189)=0,"",IF(E1189&gt;Ficha!$R$1,Ficha!$R$1,E1189))</f>
        <v/>
      </c>
      <c r="Q1189" s="1" t="str" cm="1">
        <f t="array" ref="Q1189">IF(IF($E1189&gt;Ficha!$R$1,"",F1189)=0,"",IF($E1189&gt;Ficha!$R$1,((_xll.ECONOMATICA(Portafolios!$B$19,"Return",$P$9,$B$1)/100)+1)*100,F1189))</f>
        <v/>
      </c>
      <c r="R1189" s="1" t="str" cm="1">
        <f t="array" ref="R1189">IF(IF($E1189&gt;Ficha!$R$1,"",G1189)=0,"",IF($E1189&gt;Ficha!$R$1,((_xll.ECONOMATICA(Portafolios!$F$19,"Return",$P$9,$B$1)/100)+1)*100,G1189))</f>
        <v/>
      </c>
      <c r="S1189" s="1" t="str" cm="1">
        <f t="array" ref="S1189">IF(IF($E1189&gt;Ficha!$R$1,"",H1189)=0,"",IF($E1189&gt;Ficha!$R$1,((_xll.ECONOMATICA(Portafolios!$J$19,"Return",$P$9,$B$1)/100)+1)*100,H1189))</f>
        <v/>
      </c>
      <c r="T1189" s="1" t="str" cm="1">
        <f t="array" ref="T1189">IF(IF($E1189&gt;Ficha!$R$1,"",I1189)=0,"",IF($E1189&gt;Ficha!$R$1,((_xll.ECONOMATICA(Estrategia!A1200,"Return",$P$9,$B$1)/100)+1)*100,I1189))</f>
        <v/>
      </c>
      <c r="U1189" s="1" t="str" cm="1">
        <f t="array" ref="U1189">IF(IF($E1189&gt;Ficha!$R$1,"",J1189)=0,"",IF($E1189&gt;Ficha!$R$1,((_xll.ECONOMATICA($U$7,"Return",$P$9,$B$1)/100)+1)*100,J1189))</f>
        <v/>
      </c>
      <c r="V1189" s="1" t="str">
        <f>IF(IF($E$9&gt;Ficha!$R$1,"",K1189)=0,"",IF($E$9&gt;Ficha!$R$1,"",K1189))</f>
        <v/>
      </c>
    </row>
    <row r="1190" spans="5:22" x14ac:dyDescent="0.3">
      <c r="E1190" s="34"/>
      <c r="L1190" s="30" t="str">
        <f t="shared" si="77"/>
        <v/>
      </c>
      <c r="M1190" s="1" t="str">
        <f t="shared" si="78"/>
        <v/>
      </c>
      <c r="N1190" s="1" t="str">
        <f t="shared" si="79"/>
        <v/>
      </c>
      <c r="O1190" s="1" t="str">
        <f t="shared" si="80"/>
        <v/>
      </c>
      <c r="P1190" s="34" t="str">
        <f>IF(IF(E1190&gt;Ficha!$R$1,"",E1190)=0,"",IF(E1190&gt;Ficha!$R$1,Ficha!$R$1,E1190))</f>
        <v/>
      </c>
      <c r="Q1190" s="1" t="str" cm="1">
        <f t="array" ref="Q1190">IF(IF($E1190&gt;Ficha!$R$1,"",F1190)=0,"",IF($E1190&gt;Ficha!$R$1,((_xll.ECONOMATICA(Portafolios!$B$19,"Return",$P$9,$B$1)/100)+1)*100,F1190))</f>
        <v/>
      </c>
      <c r="R1190" s="1" t="str" cm="1">
        <f t="array" ref="R1190">IF(IF($E1190&gt;Ficha!$R$1,"",G1190)=0,"",IF($E1190&gt;Ficha!$R$1,((_xll.ECONOMATICA(Portafolios!$F$19,"Return",$P$9,$B$1)/100)+1)*100,G1190))</f>
        <v/>
      </c>
      <c r="S1190" s="1" t="str" cm="1">
        <f t="array" ref="S1190">IF(IF($E1190&gt;Ficha!$R$1,"",H1190)=0,"",IF($E1190&gt;Ficha!$R$1,((_xll.ECONOMATICA(Portafolios!$J$19,"Return",$P$9,$B$1)/100)+1)*100,H1190))</f>
        <v/>
      </c>
      <c r="T1190" s="1" t="str" cm="1">
        <f t="array" ref="T1190">IF(IF($E1190&gt;Ficha!$R$1,"",I1190)=0,"",IF($E1190&gt;Ficha!$R$1,((_xll.ECONOMATICA(Estrategia!A1201,"Return",$P$9,$B$1)/100)+1)*100,I1190))</f>
        <v/>
      </c>
      <c r="U1190" s="1" t="str" cm="1">
        <f t="array" ref="U1190">IF(IF($E1190&gt;Ficha!$R$1,"",J1190)=0,"",IF($E1190&gt;Ficha!$R$1,((_xll.ECONOMATICA($U$7,"Return",$P$9,$B$1)/100)+1)*100,J1190))</f>
        <v/>
      </c>
      <c r="V1190" s="1" t="str">
        <f>IF(IF($E$9&gt;Ficha!$R$1,"",K1190)=0,"",IF($E$9&gt;Ficha!$R$1,"",K1190))</f>
        <v/>
      </c>
    </row>
    <row r="1191" spans="5:22" x14ac:dyDescent="0.3">
      <c r="E1191" s="34"/>
      <c r="L1191" s="30" t="str">
        <f t="shared" si="77"/>
        <v/>
      </c>
      <c r="M1191" s="1" t="str">
        <f t="shared" si="78"/>
        <v/>
      </c>
      <c r="N1191" s="1" t="str">
        <f t="shared" si="79"/>
        <v/>
      </c>
      <c r="O1191" s="1" t="str">
        <f t="shared" si="80"/>
        <v/>
      </c>
      <c r="P1191" s="34" t="str">
        <f>IF(IF(E1191&gt;Ficha!$R$1,"",E1191)=0,"",IF(E1191&gt;Ficha!$R$1,Ficha!$R$1,E1191))</f>
        <v/>
      </c>
      <c r="Q1191" s="1" t="str" cm="1">
        <f t="array" ref="Q1191">IF(IF($E1191&gt;Ficha!$R$1,"",F1191)=0,"",IF($E1191&gt;Ficha!$R$1,((_xll.ECONOMATICA(Portafolios!$B$19,"Return",$P$9,$B$1)/100)+1)*100,F1191))</f>
        <v/>
      </c>
      <c r="R1191" s="1" t="str" cm="1">
        <f t="array" ref="R1191">IF(IF($E1191&gt;Ficha!$R$1,"",G1191)=0,"",IF($E1191&gt;Ficha!$R$1,((_xll.ECONOMATICA(Portafolios!$F$19,"Return",$P$9,$B$1)/100)+1)*100,G1191))</f>
        <v/>
      </c>
      <c r="S1191" s="1" t="str" cm="1">
        <f t="array" ref="S1191">IF(IF($E1191&gt;Ficha!$R$1,"",H1191)=0,"",IF($E1191&gt;Ficha!$R$1,((_xll.ECONOMATICA(Portafolios!$J$19,"Return",$P$9,$B$1)/100)+1)*100,H1191))</f>
        <v/>
      </c>
      <c r="T1191" s="1" t="str" cm="1">
        <f t="array" ref="T1191">IF(IF($E1191&gt;Ficha!$R$1,"",I1191)=0,"",IF($E1191&gt;Ficha!$R$1,((_xll.ECONOMATICA(Estrategia!A1202,"Return",$P$9,$B$1)/100)+1)*100,I1191))</f>
        <v/>
      </c>
      <c r="U1191" s="1" t="str" cm="1">
        <f t="array" ref="U1191">IF(IF($E1191&gt;Ficha!$R$1,"",J1191)=0,"",IF($E1191&gt;Ficha!$R$1,((_xll.ECONOMATICA($U$7,"Return",$P$9,$B$1)/100)+1)*100,J1191))</f>
        <v/>
      </c>
      <c r="V1191" s="1" t="str">
        <f>IF(IF($E$9&gt;Ficha!$R$1,"",K1191)=0,"",IF($E$9&gt;Ficha!$R$1,"",K1191))</f>
        <v/>
      </c>
    </row>
    <row r="1192" spans="5:22" x14ac:dyDescent="0.3">
      <c r="E1192" s="34"/>
      <c r="L1192" s="30" t="str">
        <f t="shared" si="77"/>
        <v/>
      </c>
      <c r="M1192" s="1" t="str">
        <f t="shared" si="78"/>
        <v/>
      </c>
      <c r="N1192" s="1" t="str">
        <f t="shared" si="79"/>
        <v/>
      </c>
      <c r="O1192" s="1" t="str">
        <f t="shared" si="80"/>
        <v/>
      </c>
      <c r="P1192" s="34" t="str">
        <f>IF(IF(E1192&gt;Ficha!$R$1,"",E1192)=0,"",IF(E1192&gt;Ficha!$R$1,Ficha!$R$1,E1192))</f>
        <v/>
      </c>
      <c r="Q1192" s="1" t="str" cm="1">
        <f t="array" ref="Q1192">IF(IF($E1192&gt;Ficha!$R$1,"",F1192)=0,"",IF($E1192&gt;Ficha!$R$1,((_xll.ECONOMATICA(Portafolios!$B$19,"Return",$P$9,$B$1)/100)+1)*100,F1192))</f>
        <v/>
      </c>
      <c r="R1192" s="1" t="str" cm="1">
        <f t="array" ref="R1192">IF(IF($E1192&gt;Ficha!$R$1,"",G1192)=0,"",IF($E1192&gt;Ficha!$R$1,((_xll.ECONOMATICA(Portafolios!$F$19,"Return",$P$9,$B$1)/100)+1)*100,G1192))</f>
        <v/>
      </c>
      <c r="S1192" s="1" t="str" cm="1">
        <f t="array" ref="S1192">IF(IF($E1192&gt;Ficha!$R$1,"",H1192)=0,"",IF($E1192&gt;Ficha!$R$1,((_xll.ECONOMATICA(Portafolios!$J$19,"Return",$P$9,$B$1)/100)+1)*100,H1192))</f>
        <v/>
      </c>
      <c r="T1192" s="1" t="str" cm="1">
        <f t="array" ref="T1192">IF(IF($E1192&gt;Ficha!$R$1,"",I1192)=0,"",IF($E1192&gt;Ficha!$R$1,((_xll.ECONOMATICA(Estrategia!A1203,"Return",$P$9,$B$1)/100)+1)*100,I1192))</f>
        <v/>
      </c>
      <c r="U1192" s="1" t="str" cm="1">
        <f t="array" ref="U1192">IF(IF($E1192&gt;Ficha!$R$1,"",J1192)=0,"",IF($E1192&gt;Ficha!$R$1,((_xll.ECONOMATICA($U$7,"Return",$P$9,$B$1)/100)+1)*100,J1192))</f>
        <v/>
      </c>
      <c r="V1192" s="1" t="str">
        <f>IF(IF($E$9&gt;Ficha!$R$1,"",K1192)=0,"",IF($E$9&gt;Ficha!$R$1,"",K1192))</f>
        <v/>
      </c>
    </row>
    <row r="1193" spans="5:22" x14ac:dyDescent="0.3">
      <c r="E1193" s="34"/>
      <c r="L1193" s="30" t="str">
        <f t="shared" si="77"/>
        <v/>
      </c>
      <c r="M1193" s="1" t="str">
        <f t="shared" si="78"/>
        <v/>
      </c>
      <c r="N1193" s="1" t="str">
        <f t="shared" si="79"/>
        <v/>
      </c>
      <c r="O1193" s="1" t="str">
        <f t="shared" si="80"/>
        <v/>
      </c>
      <c r="P1193" s="34" t="str">
        <f>IF(IF(E1193&gt;Ficha!$R$1,"",E1193)=0,"",IF(E1193&gt;Ficha!$R$1,Ficha!$R$1,E1193))</f>
        <v/>
      </c>
      <c r="Q1193" s="1" t="str" cm="1">
        <f t="array" ref="Q1193">IF(IF($E1193&gt;Ficha!$R$1,"",F1193)=0,"",IF($E1193&gt;Ficha!$R$1,((_xll.ECONOMATICA(Portafolios!$B$19,"Return",$P$9,$B$1)/100)+1)*100,F1193))</f>
        <v/>
      </c>
      <c r="R1193" s="1" t="str" cm="1">
        <f t="array" ref="R1193">IF(IF($E1193&gt;Ficha!$R$1,"",G1193)=0,"",IF($E1193&gt;Ficha!$R$1,((_xll.ECONOMATICA(Portafolios!$F$19,"Return",$P$9,$B$1)/100)+1)*100,G1193))</f>
        <v/>
      </c>
      <c r="S1193" s="1" t="str" cm="1">
        <f t="array" ref="S1193">IF(IF($E1193&gt;Ficha!$R$1,"",H1193)=0,"",IF($E1193&gt;Ficha!$R$1,((_xll.ECONOMATICA(Portafolios!$J$19,"Return",$P$9,$B$1)/100)+1)*100,H1193))</f>
        <v/>
      </c>
      <c r="T1193" s="1" t="str" cm="1">
        <f t="array" ref="T1193">IF(IF($E1193&gt;Ficha!$R$1,"",I1193)=0,"",IF($E1193&gt;Ficha!$R$1,((_xll.ECONOMATICA(Estrategia!A1204,"Return",$P$9,$B$1)/100)+1)*100,I1193))</f>
        <v/>
      </c>
      <c r="U1193" s="1" t="str" cm="1">
        <f t="array" ref="U1193">IF(IF($E1193&gt;Ficha!$R$1,"",J1193)=0,"",IF($E1193&gt;Ficha!$R$1,((_xll.ECONOMATICA($U$7,"Return",$P$9,$B$1)/100)+1)*100,J1193))</f>
        <v/>
      </c>
      <c r="V1193" s="1" t="str">
        <f>IF(IF($E$9&gt;Ficha!$R$1,"",K1193)=0,"",IF($E$9&gt;Ficha!$R$1,"",K1193))</f>
        <v/>
      </c>
    </row>
    <row r="1194" spans="5:22" x14ac:dyDescent="0.3">
      <c r="E1194" s="34"/>
      <c r="L1194" s="30" t="str">
        <f t="shared" si="77"/>
        <v/>
      </c>
      <c r="M1194" s="1" t="str">
        <f t="shared" si="78"/>
        <v/>
      </c>
      <c r="N1194" s="1" t="str">
        <f t="shared" si="79"/>
        <v/>
      </c>
      <c r="O1194" s="1" t="str">
        <f t="shared" si="80"/>
        <v/>
      </c>
      <c r="P1194" s="34" t="str">
        <f>IF(IF(E1194&gt;Ficha!$R$1,"",E1194)=0,"",IF(E1194&gt;Ficha!$R$1,Ficha!$R$1,E1194))</f>
        <v/>
      </c>
      <c r="Q1194" s="1" t="str" cm="1">
        <f t="array" ref="Q1194">IF(IF($E1194&gt;Ficha!$R$1,"",F1194)=0,"",IF($E1194&gt;Ficha!$R$1,((_xll.ECONOMATICA(Portafolios!$B$19,"Return",$P$9,$B$1)/100)+1)*100,F1194))</f>
        <v/>
      </c>
      <c r="R1194" s="1" t="str" cm="1">
        <f t="array" ref="R1194">IF(IF($E1194&gt;Ficha!$R$1,"",G1194)=0,"",IF($E1194&gt;Ficha!$R$1,((_xll.ECONOMATICA(Portafolios!$F$19,"Return",$P$9,$B$1)/100)+1)*100,G1194))</f>
        <v/>
      </c>
      <c r="S1194" s="1" t="str" cm="1">
        <f t="array" ref="S1194">IF(IF($E1194&gt;Ficha!$R$1,"",H1194)=0,"",IF($E1194&gt;Ficha!$R$1,((_xll.ECONOMATICA(Portafolios!$J$19,"Return",$P$9,$B$1)/100)+1)*100,H1194))</f>
        <v/>
      </c>
      <c r="T1194" s="1" t="str" cm="1">
        <f t="array" ref="T1194">IF(IF($E1194&gt;Ficha!$R$1,"",I1194)=0,"",IF($E1194&gt;Ficha!$R$1,((_xll.ECONOMATICA(Estrategia!A1205,"Return",$P$9,$B$1)/100)+1)*100,I1194))</f>
        <v/>
      </c>
      <c r="U1194" s="1" t="str" cm="1">
        <f t="array" ref="U1194">IF(IF($E1194&gt;Ficha!$R$1,"",J1194)=0,"",IF($E1194&gt;Ficha!$R$1,((_xll.ECONOMATICA($U$7,"Return",$P$9,$B$1)/100)+1)*100,J1194))</f>
        <v/>
      </c>
      <c r="V1194" s="1" t="str">
        <f>IF(IF($E$9&gt;Ficha!$R$1,"",K1194)=0,"",IF($E$9&gt;Ficha!$R$1,"",K1194))</f>
        <v/>
      </c>
    </row>
    <row r="1195" spans="5:22" x14ac:dyDescent="0.3">
      <c r="E1195" s="34"/>
      <c r="L1195" s="30" t="str">
        <f t="shared" si="77"/>
        <v/>
      </c>
      <c r="M1195" s="1" t="str">
        <f t="shared" si="78"/>
        <v/>
      </c>
      <c r="N1195" s="1" t="str">
        <f t="shared" si="79"/>
        <v/>
      </c>
      <c r="O1195" s="1" t="str">
        <f t="shared" si="80"/>
        <v/>
      </c>
      <c r="P1195" s="34" t="str">
        <f>IF(IF(E1195&gt;Ficha!$R$1,"",E1195)=0,"",IF(E1195&gt;Ficha!$R$1,Ficha!$R$1,E1195))</f>
        <v/>
      </c>
      <c r="Q1195" s="1" t="str" cm="1">
        <f t="array" ref="Q1195">IF(IF($E1195&gt;Ficha!$R$1,"",F1195)=0,"",IF($E1195&gt;Ficha!$R$1,((_xll.ECONOMATICA(Portafolios!$B$19,"Return",$P$9,$B$1)/100)+1)*100,F1195))</f>
        <v/>
      </c>
      <c r="R1195" s="1" t="str" cm="1">
        <f t="array" ref="R1195">IF(IF($E1195&gt;Ficha!$R$1,"",G1195)=0,"",IF($E1195&gt;Ficha!$R$1,((_xll.ECONOMATICA(Portafolios!$F$19,"Return",$P$9,$B$1)/100)+1)*100,G1195))</f>
        <v/>
      </c>
      <c r="S1195" s="1" t="str" cm="1">
        <f t="array" ref="S1195">IF(IF($E1195&gt;Ficha!$R$1,"",H1195)=0,"",IF($E1195&gt;Ficha!$R$1,((_xll.ECONOMATICA(Portafolios!$J$19,"Return",$P$9,$B$1)/100)+1)*100,H1195))</f>
        <v/>
      </c>
      <c r="T1195" s="1" t="str" cm="1">
        <f t="array" ref="T1195">IF(IF($E1195&gt;Ficha!$R$1,"",I1195)=0,"",IF($E1195&gt;Ficha!$R$1,((_xll.ECONOMATICA(Estrategia!A1206,"Return",$P$9,$B$1)/100)+1)*100,I1195))</f>
        <v/>
      </c>
      <c r="U1195" s="1" t="str" cm="1">
        <f t="array" ref="U1195">IF(IF($E1195&gt;Ficha!$R$1,"",J1195)=0,"",IF($E1195&gt;Ficha!$R$1,((_xll.ECONOMATICA($U$7,"Return",$P$9,$B$1)/100)+1)*100,J1195))</f>
        <v/>
      </c>
      <c r="V1195" s="1" t="str">
        <f>IF(IF($E$9&gt;Ficha!$R$1,"",K1195)=0,"",IF($E$9&gt;Ficha!$R$1,"",K1195))</f>
        <v/>
      </c>
    </row>
    <row r="1196" spans="5:22" x14ac:dyDescent="0.3">
      <c r="E1196" s="34"/>
      <c r="L1196" s="30" t="str">
        <f t="shared" si="77"/>
        <v/>
      </c>
      <c r="M1196" s="1" t="str">
        <f t="shared" si="78"/>
        <v/>
      </c>
      <c r="N1196" s="1" t="str">
        <f t="shared" si="79"/>
        <v/>
      </c>
      <c r="O1196" s="1" t="str">
        <f t="shared" si="80"/>
        <v/>
      </c>
      <c r="P1196" s="34" t="str">
        <f>IF(IF(E1196&gt;Ficha!$R$1,"",E1196)=0,"",IF(E1196&gt;Ficha!$R$1,Ficha!$R$1,E1196))</f>
        <v/>
      </c>
      <c r="Q1196" s="1" t="str" cm="1">
        <f t="array" ref="Q1196">IF(IF($E1196&gt;Ficha!$R$1,"",F1196)=0,"",IF($E1196&gt;Ficha!$R$1,((_xll.ECONOMATICA(Portafolios!$B$19,"Return",$P$9,$B$1)/100)+1)*100,F1196))</f>
        <v/>
      </c>
      <c r="R1196" s="1" t="str" cm="1">
        <f t="array" ref="R1196">IF(IF($E1196&gt;Ficha!$R$1,"",G1196)=0,"",IF($E1196&gt;Ficha!$R$1,((_xll.ECONOMATICA(Portafolios!$F$19,"Return",$P$9,$B$1)/100)+1)*100,G1196))</f>
        <v/>
      </c>
      <c r="S1196" s="1" t="str" cm="1">
        <f t="array" ref="S1196">IF(IF($E1196&gt;Ficha!$R$1,"",H1196)=0,"",IF($E1196&gt;Ficha!$R$1,((_xll.ECONOMATICA(Portafolios!$J$19,"Return",$P$9,$B$1)/100)+1)*100,H1196))</f>
        <v/>
      </c>
      <c r="T1196" s="1" t="str" cm="1">
        <f t="array" ref="T1196">IF(IF($E1196&gt;Ficha!$R$1,"",I1196)=0,"",IF($E1196&gt;Ficha!$R$1,((_xll.ECONOMATICA(Estrategia!A1207,"Return",$P$9,$B$1)/100)+1)*100,I1196))</f>
        <v/>
      </c>
      <c r="U1196" s="1" t="str" cm="1">
        <f t="array" ref="U1196">IF(IF($E1196&gt;Ficha!$R$1,"",J1196)=0,"",IF($E1196&gt;Ficha!$R$1,((_xll.ECONOMATICA($U$7,"Return",$P$9,$B$1)/100)+1)*100,J1196))</f>
        <v/>
      </c>
      <c r="V1196" s="1" t="str">
        <f>IF(IF($E$9&gt;Ficha!$R$1,"",K1196)=0,"",IF($E$9&gt;Ficha!$R$1,"",K1196))</f>
        <v/>
      </c>
    </row>
    <row r="1197" spans="5:22" x14ac:dyDescent="0.3">
      <c r="E1197" s="34"/>
      <c r="L1197" s="30" t="str">
        <f t="shared" si="77"/>
        <v/>
      </c>
      <c r="M1197" s="1" t="str">
        <f t="shared" si="78"/>
        <v/>
      </c>
      <c r="N1197" s="1" t="str">
        <f t="shared" si="79"/>
        <v/>
      </c>
      <c r="O1197" s="1" t="str">
        <f t="shared" si="80"/>
        <v/>
      </c>
      <c r="P1197" s="34" t="str">
        <f>IF(IF(E1197&gt;Ficha!$R$1,"",E1197)=0,"",IF(E1197&gt;Ficha!$R$1,Ficha!$R$1,E1197))</f>
        <v/>
      </c>
      <c r="Q1197" s="1" t="str" cm="1">
        <f t="array" ref="Q1197">IF(IF($E1197&gt;Ficha!$R$1,"",F1197)=0,"",IF($E1197&gt;Ficha!$R$1,((_xll.ECONOMATICA(Portafolios!$B$19,"Return",$P$9,$B$1)/100)+1)*100,F1197))</f>
        <v/>
      </c>
      <c r="R1197" s="1" t="str" cm="1">
        <f t="array" ref="R1197">IF(IF($E1197&gt;Ficha!$R$1,"",G1197)=0,"",IF($E1197&gt;Ficha!$R$1,((_xll.ECONOMATICA(Portafolios!$F$19,"Return",$P$9,$B$1)/100)+1)*100,G1197))</f>
        <v/>
      </c>
      <c r="S1197" s="1" t="str" cm="1">
        <f t="array" ref="S1197">IF(IF($E1197&gt;Ficha!$R$1,"",H1197)=0,"",IF($E1197&gt;Ficha!$R$1,((_xll.ECONOMATICA(Portafolios!$J$19,"Return",$P$9,$B$1)/100)+1)*100,H1197))</f>
        <v/>
      </c>
      <c r="T1197" s="1" t="str" cm="1">
        <f t="array" ref="T1197">IF(IF($E1197&gt;Ficha!$R$1,"",I1197)=0,"",IF($E1197&gt;Ficha!$R$1,((_xll.ECONOMATICA(Estrategia!A1208,"Return",$P$9,$B$1)/100)+1)*100,I1197))</f>
        <v/>
      </c>
      <c r="U1197" s="1" t="str" cm="1">
        <f t="array" ref="U1197">IF(IF($E1197&gt;Ficha!$R$1,"",J1197)=0,"",IF($E1197&gt;Ficha!$R$1,((_xll.ECONOMATICA($U$7,"Return",$P$9,$B$1)/100)+1)*100,J1197))</f>
        <v/>
      </c>
      <c r="V1197" s="1" t="str">
        <f>IF(IF($E$9&gt;Ficha!$R$1,"",K1197)=0,"",IF($E$9&gt;Ficha!$R$1,"",K1197))</f>
        <v/>
      </c>
    </row>
    <row r="1198" spans="5:22" x14ac:dyDescent="0.3">
      <c r="E1198" s="34"/>
      <c r="L1198" s="30" t="str">
        <f t="shared" si="77"/>
        <v/>
      </c>
      <c r="M1198" s="1" t="str">
        <f t="shared" si="78"/>
        <v/>
      </c>
      <c r="N1198" s="1" t="str">
        <f t="shared" si="79"/>
        <v/>
      </c>
      <c r="O1198" s="1" t="str">
        <f t="shared" si="80"/>
        <v/>
      </c>
      <c r="P1198" s="34" t="str">
        <f>IF(IF(E1198&gt;Ficha!$R$1,"",E1198)=0,"",IF(E1198&gt;Ficha!$R$1,Ficha!$R$1,E1198))</f>
        <v/>
      </c>
      <c r="Q1198" s="1" t="str" cm="1">
        <f t="array" ref="Q1198">IF(IF($E1198&gt;Ficha!$R$1,"",F1198)=0,"",IF($E1198&gt;Ficha!$R$1,((_xll.ECONOMATICA(Portafolios!$B$19,"Return",$P$9,$B$1)/100)+1)*100,F1198))</f>
        <v/>
      </c>
      <c r="R1198" s="1" t="str" cm="1">
        <f t="array" ref="R1198">IF(IF($E1198&gt;Ficha!$R$1,"",G1198)=0,"",IF($E1198&gt;Ficha!$R$1,((_xll.ECONOMATICA(Portafolios!$F$19,"Return",$P$9,$B$1)/100)+1)*100,G1198))</f>
        <v/>
      </c>
      <c r="S1198" s="1" t="str" cm="1">
        <f t="array" ref="S1198">IF(IF($E1198&gt;Ficha!$R$1,"",H1198)=0,"",IF($E1198&gt;Ficha!$R$1,((_xll.ECONOMATICA(Portafolios!$J$19,"Return",$P$9,$B$1)/100)+1)*100,H1198))</f>
        <v/>
      </c>
      <c r="T1198" s="1" t="str" cm="1">
        <f t="array" ref="T1198">IF(IF($E1198&gt;Ficha!$R$1,"",I1198)=0,"",IF($E1198&gt;Ficha!$R$1,((_xll.ECONOMATICA(Estrategia!A1209,"Return",$P$9,$B$1)/100)+1)*100,I1198))</f>
        <v/>
      </c>
      <c r="U1198" s="1" t="str" cm="1">
        <f t="array" ref="U1198">IF(IF($E1198&gt;Ficha!$R$1,"",J1198)=0,"",IF($E1198&gt;Ficha!$R$1,((_xll.ECONOMATICA($U$7,"Return",$P$9,$B$1)/100)+1)*100,J1198))</f>
        <v/>
      </c>
      <c r="V1198" s="1" t="str">
        <f>IF(IF($E$9&gt;Ficha!$R$1,"",K1198)=0,"",IF($E$9&gt;Ficha!$R$1,"",K1198))</f>
        <v/>
      </c>
    </row>
    <row r="1199" spans="5:22" x14ac:dyDescent="0.3">
      <c r="E1199" s="34"/>
      <c r="L1199" s="30" t="str">
        <f t="shared" si="77"/>
        <v/>
      </c>
      <c r="M1199" s="1" t="str">
        <f t="shared" si="78"/>
        <v/>
      </c>
      <c r="N1199" s="1" t="str">
        <f t="shared" si="79"/>
        <v/>
      </c>
      <c r="O1199" s="1" t="str">
        <f t="shared" si="80"/>
        <v/>
      </c>
      <c r="P1199" s="34" t="str">
        <f>IF(IF(E1199&gt;Ficha!$R$1,"",E1199)=0,"",IF(E1199&gt;Ficha!$R$1,Ficha!$R$1,E1199))</f>
        <v/>
      </c>
      <c r="Q1199" s="1" t="str" cm="1">
        <f t="array" ref="Q1199">IF(IF($E1199&gt;Ficha!$R$1,"",F1199)=0,"",IF($E1199&gt;Ficha!$R$1,((_xll.ECONOMATICA(Portafolios!$B$19,"Return",$P$9,$B$1)/100)+1)*100,F1199))</f>
        <v/>
      </c>
      <c r="R1199" s="1" t="str" cm="1">
        <f t="array" ref="R1199">IF(IF($E1199&gt;Ficha!$R$1,"",G1199)=0,"",IF($E1199&gt;Ficha!$R$1,((_xll.ECONOMATICA(Portafolios!$F$19,"Return",$P$9,$B$1)/100)+1)*100,G1199))</f>
        <v/>
      </c>
      <c r="S1199" s="1" t="str" cm="1">
        <f t="array" ref="S1199">IF(IF($E1199&gt;Ficha!$R$1,"",H1199)=0,"",IF($E1199&gt;Ficha!$R$1,((_xll.ECONOMATICA(Portafolios!$J$19,"Return",$P$9,$B$1)/100)+1)*100,H1199))</f>
        <v/>
      </c>
      <c r="T1199" s="1" t="str" cm="1">
        <f t="array" ref="T1199">IF(IF($E1199&gt;Ficha!$R$1,"",I1199)=0,"",IF($E1199&gt;Ficha!$R$1,((_xll.ECONOMATICA(Estrategia!A1210,"Return",$P$9,$B$1)/100)+1)*100,I1199))</f>
        <v/>
      </c>
      <c r="U1199" s="1" t="str" cm="1">
        <f t="array" ref="U1199">IF(IF($E1199&gt;Ficha!$R$1,"",J1199)=0,"",IF($E1199&gt;Ficha!$R$1,((_xll.ECONOMATICA($U$7,"Return",$P$9,$B$1)/100)+1)*100,J1199))</f>
        <v/>
      </c>
      <c r="V1199" s="1" t="str">
        <f>IF(IF($E$9&gt;Ficha!$R$1,"",K1199)=0,"",IF($E$9&gt;Ficha!$R$1,"",K1199))</f>
        <v/>
      </c>
    </row>
    <row r="1200" spans="5:22" x14ac:dyDescent="0.3">
      <c r="E1200" s="34"/>
      <c r="L1200" s="30" t="str">
        <f t="shared" si="77"/>
        <v/>
      </c>
      <c r="M1200" s="1" t="str">
        <f t="shared" si="78"/>
        <v/>
      </c>
      <c r="N1200" s="1" t="str">
        <f t="shared" si="79"/>
        <v/>
      </c>
      <c r="O1200" s="1" t="str">
        <f t="shared" si="80"/>
        <v/>
      </c>
      <c r="P1200" s="34" t="str">
        <f>IF(IF(E1200&gt;Ficha!$R$1,"",E1200)=0,"",IF(E1200&gt;Ficha!$R$1,Ficha!$R$1,E1200))</f>
        <v/>
      </c>
      <c r="Q1200" s="1" t="str" cm="1">
        <f t="array" ref="Q1200">IF(IF($E1200&gt;Ficha!$R$1,"",F1200)=0,"",IF($E1200&gt;Ficha!$R$1,((_xll.ECONOMATICA(Portafolios!$B$19,"Return",$P$9,$B$1)/100)+1)*100,F1200))</f>
        <v/>
      </c>
      <c r="R1200" s="1" t="str" cm="1">
        <f t="array" ref="R1200">IF(IF($E1200&gt;Ficha!$R$1,"",G1200)=0,"",IF($E1200&gt;Ficha!$R$1,((_xll.ECONOMATICA(Portafolios!$F$19,"Return",$P$9,$B$1)/100)+1)*100,G1200))</f>
        <v/>
      </c>
      <c r="S1200" s="1" t="str" cm="1">
        <f t="array" ref="S1200">IF(IF($E1200&gt;Ficha!$R$1,"",H1200)=0,"",IF($E1200&gt;Ficha!$R$1,((_xll.ECONOMATICA(Portafolios!$J$19,"Return",$P$9,$B$1)/100)+1)*100,H1200))</f>
        <v/>
      </c>
      <c r="T1200" s="1" t="str" cm="1">
        <f t="array" ref="T1200">IF(IF($E1200&gt;Ficha!$R$1,"",I1200)=0,"",IF($E1200&gt;Ficha!$R$1,((_xll.ECONOMATICA(Estrategia!A1211,"Return",$P$9,$B$1)/100)+1)*100,I1200))</f>
        <v/>
      </c>
      <c r="U1200" s="1" t="str" cm="1">
        <f t="array" ref="U1200">IF(IF($E1200&gt;Ficha!$R$1,"",J1200)=0,"",IF($E1200&gt;Ficha!$R$1,((_xll.ECONOMATICA($U$7,"Return",$P$9,$B$1)/100)+1)*100,J1200))</f>
        <v/>
      </c>
      <c r="V1200" s="1" t="str">
        <f>IF(IF($E$9&gt;Ficha!$R$1,"",K1200)=0,"",IF($E$9&gt;Ficha!$R$1,"",K1200))</f>
        <v/>
      </c>
    </row>
    <row r="1201" spans="5:22" x14ac:dyDescent="0.3">
      <c r="E1201" s="34"/>
      <c r="L1201" s="30" t="str">
        <f t="shared" si="77"/>
        <v/>
      </c>
      <c r="M1201" s="1" t="str">
        <f t="shared" si="78"/>
        <v/>
      </c>
      <c r="N1201" s="1" t="str">
        <f t="shared" si="79"/>
        <v/>
      </c>
      <c r="O1201" s="1" t="str">
        <f t="shared" si="80"/>
        <v/>
      </c>
      <c r="P1201" s="34" t="str">
        <f>IF(IF(E1201&gt;Ficha!$R$1,"",E1201)=0,"",IF(E1201&gt;Ficha!$R$1,Ficha!$R$1,E1201))</f>
        <v/>
      </c>
      <c r="Q1201" s="1" t="str" cm="1">
        <f t="array" ref="Q1201">IF(IF($E1201&gt;Ficha!$R$1,"",F1201)=0,"",IF($E1201&gt;Ficha!$R$1,((_xll.ECONOMATICA(Portafolios!$B$19,"Return",$P$9,$B$1)/100)+1)*100,F1201))</f>
        <v/>
      </c>
      <c r="R1201" s="1" t="str" cm="1">
        <f t="array" ref="R1201">IF(IF($E1201&gt;Ficha!$R$1,"",G1201)=0,"",IF($E1201&gt;Ficha!$R$1,((_xll.ECONOMATICA(Portafolios!$F$19,"Return",$P$9,$B$1)/100)+1)*100,G1201))</f>
        <v/>
      </c>
      <c r="S1201" s="1" t="str" cm="1">
        <f t="array" ref="S1201">IF(IF($E1201&gt;Ficha!$R$1,"",H1201)=0,"",IF($E1201&gt;Ficha!$R$1,((_xll.ECONOMATICA(Portafolios!$J$19,"Return",$P$9,$B$1)/100)+1)*100,H1201))</f>
        <v/>
      </c>
      <c r="T1201" s="1" t="str" cm="1">
        <f t="array" ref="T1201">IF(IF($E1201&gt;Ficha!$R$1,"",I1201)=0,"",IF($E1201&gt;Ficha!$R$1,((_xll.ECONOMATICA(Estrategia!A1212,"Return",$P$9,$B$1)/100)+1)*100,I1201))</f>
        <v/>
      </c>
      <c r="U1201" s="1" t="str" cm="1">
        <f t="array" ref="U1201">IF(IF($E1201&gt;Ficha!$R$1,"",J1201)=0,"",IF($E1201&gt;Ficha!$R$1,((_xll.ECONOMATICA($U$7,"Return",$P$9,$B$1)/100)+1)*100,J1201))</f>
        <v/>
      </c>
      <c r="V1201" s="1" t="str">
        <f>IF(IF($E$9&gt;Ficha!$R$1,"",K1201)=0,"",IF($E$9&gt;Ficha!$R$1,"",K1201))</f>
        <v/>
      </c>
    </row>
    <row r="1202" spans="5:22" x14ac:dyDescent="0.3">
      <c r="E1202" s="34"/>
      <c r="L1202" s="30" t="str">
        <f t="shared" si="77"/>
        <v/>
      </c>
      <c r="M1202" s="1" t="str">
        <f t="shared" si="78"/>
        <v/>
      </c>
      <c r="N1202" s="1" t="str">
        <f t="shared" si="79"/>
        <v/>
      </c>
      <c r="O1202" s="1" t="str">
        <f t="shared" si="80"/>
        <v/>
      </c>
      <c r="P1202" s="34" t="str">
        <f>IF(IF(E1202&gt;Ficha!$R$1,"",E1202)=0,"",IF(E1202&gt;Ficha!$R$1,Ficha!$R$1,E1202))</f>
        <v/>
      </c>
      <c r="Q1202" s="1" t="str" cm="1">
        <f t="array" ref="Q1202">IF(IF($E1202&gt;Ficha!$R$1,"",F1202)=0,"",IF($E1202&gt;Ficha!$R$1,((_xll.ECONOMATICA(Portafolios!$B$19,"Return",$P$9,$B$1)/100)+1)*100,F1202))</f>
        <v/>
      </c>
      <c r="R1202" s="1" t="str" cm="1">
        <f t="array" ref="R1202">IF(IF($E1202&gt;Ficha!$R$1,"",G1202)=0,"",IF($E1202&gt;Ficha!$R$1,((_xll.ECONOMATICA(Portafolios!$F$19,"Return",$P$9,$B$1)/100)+1)*100,G1202))</f>
        <v/>
      </c>
      <c r="S1202" s="1" t="str" cm="1">
        <f t="array" ref="S1202">IF(IF($E1202&gt;Ficha!$R$1,"",H1202)=0,"",IF($E1202&gt;Ficha!$R$1,((_xll.ECONOMATICA(Portafolios!$J$19,"Return",$P$9,$B$1)/100)+1)*100,H1202))</f>
        <v/>
      </c>
      <c r="T1202" s="1" t="str" cm="1">
        <f t="array" ref="T1202">IF(IF($E1202&gt;Ficha!$R$1,"",I1202)=0,"",IF($E1202&gt;Ficha!$R$1,((_xll.ECONOMATICA(Estrategia!A1213,"Return",$P$9,$B$1)/100)+1)*100,I1202))</f>
        <v/>
      </c>
      <c r="U1202" s="1" t="str" cm="1">
        <f t="array" ref="U1202">IF(IF($E1202&gt;Ficha!$R$1,"",J1202)=0,"",IF($E1202&gt;Ficha!$R$1,((_xll.ECONOMATICA($U$7,"Return",$P$9,$B$1)/100)+1)*100,J1202))</f>
        <v/>
      </c>
      <c r="V1202" s="1" t="str">
        <f>IF(IF($E$9&gt;Ficha!$R$1,"",K1202)=0,"",IF($E$9&gt;Ficha!$R$1,"",K1202))</f>
        <v/>
      </c>
    </row>
    <row r="1203" spans="5:22" x14ac:dyDescent="0.3">
      <c r="E1203" s="34"/>
      <c r="L1203" s="30" t="str">
        <f t="shared" si="77"/>
        <v/>
      </c>
      <c r="M1203" s="1" t="str">
        <f t="shared" si="78"/>
        <v/>
      </c>
      <c r="N1203" s="1" t="str">
        <f t="shared" si="79"/>
        <v/>
      </c>
      <c r="O1203" s="1" t="str">
        <f t="shared" si="80"/>
        <v/>
      </c>
      <c r="P1203" s="34" t="str">
        <f>IF(IF(E1203&gt;Ficha!$R$1,"",E1203)=0,"",IF(E1203&gt;Ficha!$R$1,Ficha!$R$1,E1203))</f>
        <v/>
      </c>
      <c r="Q1203" s="1" t="str" cm="1">
        <f t="array" ref="Q1203">IF(IF($E1203&gt;Ficha!$R$1,"",F1203)=0,"",IF($E1203&gt;Ficha!$R$1,((_xll.ECONOMATICA(Portafolios!$B$19,"Return",$P$9,$B$1)/100)+1)*100,F1203))</f>
        <v/>
      </c>
      <c r="R1203" s="1" t="str" cm="1">
        <f t="array" ref="R1203">IF(IF($E1203&gt;Ficha!$R$1,"",G1203)=0,"",IF($E1203&gt;Ficha!$R$1,((_xll.ECONOMATICA(Portafolios!$F$19,"Return",$P$9,$B$1)/100)+1)*100,G1203))</f>
        <v/>
      </c>
      <c r="S1203" s="1" t="str" cm="1">
        <f t="array" ref="S1203">IF(IF($E1203&gt;Ficha!$R$1,"",H1203)=0,"",IF($E1203&gt;Ficha!$R$1,((_xll.ECONOMATICA(Portafolios!$J$19,"Return",$P$9,$B$1)/100)+1)*100,H1203))</f>
        <v/>
      </c>
      <c r="T1203" s="1" t="str" cm="1">
        <f t="array" ref="T1203">IF(IF($E1203&gt;Ficha!$R$1,"",I1203)=0,"",IF($E1203&gt;Ficha!$R$1,((_xll.ECONOMATICA(Estrategia!A1214,"Return",$P$9,$B$1)/100)+1)*100,I1203))</f>
        <v/>
      </c>
      <c r="U1203" s="1" t="str" cm="1">
        <f t="array" ref="U1203">IF(IF($E1203&gt;Ficha!$R$1,"",J1203)=0,"",IF($E1203&gt;Ficha!$R$1,((_xll.ECONOMATICA($U$7,"Return",$P$9,$B$1)/100)+1)*100,J1203))</f>
        <v/>
      </c>
      <c r="V1203" s="1" t="str">
        <f>IF(IF($E$9&gt;Ficha!$R$1,"",K1203)=0,"",IF($E$9&gt;Ficha!$R$1,"",K1203))</f>
        <v/>
      </c>
    </row>
    <row r="1204" spans="5:22" x14ac:dyDescent="0.3">
      <c r="E1204" s="34"/>
      <c r="L1204" s="30" t="str">
        <f t="shared" si="77"/>
        <v/>
      </c>
      <c r="M1204" s="1" t="str">
        <f t="shared" si="78"/>
        <v/>
      </c>
      <c r="N1204" s="1" t="str">
        <f t="shared" si="79"/>
        <v/>
      </c>
      <c r="O1204" s="1" t="str">
        <f t="shared" si="80"/>
        <v/>
      </c>
      <c r="P1204" s="34" t="str">
        <f>IF(IF(E1204&gt;Ficha!$R$1,"",E1204)=0,"",IF(E1204&gt;Ficha!$R$1,Ficha!$R$1,E1204))</f>
        <v/>
      </c>
      <c r="Q1204" s="1" t="str" cm="1">
        <f t="array" ref="Q1204">IF(IF($E1204&gt;Ficha!$R$1,"",F1204)=0,"",IF($E1204&gt;Ficha!$R$1,((_xll.ECONOMATICA(Portafolios!$B$19,"Return",$P$9,$B$1)/100)+1)*100,F1204))</f>
        <v/>
      </c>
      <c r="R1204" s="1" t="str" cm="1">
        <f t="array" ref="R1204">IF(IF($E1204&gt;Ficha!$R$1,"",G1204)=0,"",IF($E1204&gt;Ficha!$R$1,((_xll.ECONOMATICA(Portafolios!$F$19,"Return",$P$9,$B$1)/100)+1)*100,G1204))</f>
        <v/>
      </c>
      <c r="S1204" s="1" t="str" cm="1">
        <f t="array" ref="S1204">IF(IF($E1204&gt;Ficha!$R$1,"",H1204)=0,"",IF($E1204&gt;Ficha!$R$1,((_xll.ECONOMATICA(Portafolios!$J$19,"Return",$P$9,$B$1)/100)+1)*100,H1204))</f>
        <v/>
      </c>
      <c r="T1204" s="1" t="str" cm="1">
        <f t="array" ref="T1204">IF(IF($E1204&gt;Ficha!$R$1,"",I1204)=0,"",IF($E1204&gt;Ficha!$R$1,((_xll.ECONOMATICA(Estrategia!A1215,"Return",$P$9,$B$1)/100)+1)*100,I1204))</f>
        <v/>
      </c>
      <c r="U1204" s="1" t="str" cm="1">
        <f t="array" ref="U1204">IF(IF($E1204&gt;Ficha!$R$1,"",J1204)=0,"",IF($E1204&gt;Ficha!$R$1,((_xll.ECONOMATICA($U$7,"Return",$P$9,$B$1)/100)+1)*100,J1204))</f>
        <v/>
      </c>
      <c r="V1204" s="1" t="str">
        <f>IF(IF($E$9&gt;Ficha!$R$1,"",K1204)=0,"",IF($E$9&gt;Ficha!$R$1,"",K1204))</f>
        <v/>
      </c>
    </row>
    <row r="1205" spans="5:22" x14ac:dyDescent="0.3">
      <c r="E1205" s="34"/>
      <c r="L1205" s="30" t="str">
        <f t="shared" si="77"/>
        <v/>
      </c>
      <c r="M1205" s="1" t="str">
        <f t="shared" si="78"/>
        <v/>
      </c>
      <c r="N1205" s="1" t="str">
        <f t="shared" si="79"/>
        <v/>
      </c>
      <c r="O1205" s="1" t="str">
        <f t="shared" si="80"/>
        <v/>
      </c>
      <c r="P1205" s="34" t="str">
        <f>IF(IF(E1205&gt;Ficha!$R$1,"",E1205)=0,"",IF(E1205&gt;Ficha!$R$1,Ficha!$R$1,E1205))</f>
        <v/>
      </c>
      <c r="Q1205" s="1" t="str" cm="1">
        <f t="array" ref="Q1205">IF(IF($E1205&gt;Ficha!$R$1,"",F1205)=0,"",IF($E1205&gt;Ficha!$R$1,((_xll.ECONOMATICA(Portafolios!$B$19,"Return",$P$9,$B$1)/100)+1)*100,F1205))</f>
        <v/>
      </c>
      <c r="R1205" s="1" t="str" cm="1">
        <f t="array" ref="R1205">IF(IF($E1205&gt;Ficha!$R$1,"",G1205)=0,"",IF($E1205&gt;Ficha!$R$1,((_xll.ECONOMATICA(Portafolios!$F$19,"Return",$P$9,$B$1)/100)+1)*100,G1205))</f>
        <v/>
      </c>
      <c r="S1205" s="1" t="str" cm="1">
        <f t="array" ref="S1205">IF(IF($E1205&gt;Ficha!$R$1,"",H1205)=0,"",IF($E1205&gt;Ficha!$R$1,((_xll.ECONOMATICA(Portafolios!$J$19,"Return",$P$9,$B$1)/100)+1)*100,H1205))</f>
        <v/>
      </c>
      <c r="T1205" s="1" t="str" cm="1">
        <f t="array" ref="T1205">IF(IF($E1205&gt;Ficha!$R$1,"",I1205)=0,"",IF($E1205&gt;Ficha!$R$1,((_xll.ECONOMATICA(Estrategia!A1216,"Return",$P$9,$B$1)/100)+1)*100,I1205))</f>
        <v/>
      </c>
      <c r="U1205" s="1" t="str" cm="1">
        <f t="array" ref="U1205">IF(IF($E1205&gt;Ficha!$R$1,"",J1205)=0,"",IF($E1205&gt;Ficha!$R$1,((_xll.ECONOMATICA($U$7,"Return",$P$9,$B$1)/100)+1)*100,J1205))</f>
        <v/>
      </c>
      <c r="V1205" s="1" t="str">
        <f>IF(IF($E$9&gt;Ficha!$R$1,"",K1205)=0,"",IF($E$9&gt;Ficha!$R$1,"",K1205))</f>
        <v/>
      </c>
    </row>
    <row r="1206" spans="5:22" x14ac:dyDescent="0.3">
      <c r="E1206" s="34"/>
      <c r="L1206" s="30" t="str">
        <f t="shared" si="77"/>
        <v/>
      </c>
      <c r="M1206" s="1" t="str">
        <f t="shared" si="78"/>
        <v/>
      </c>
      <c r="N1206" s="1" t="str">
        <f t="shared" si="79"/>
        <v/>
      </c>
      <c r="O1206" s="1" t="str">
        <f t="shared" si="80"/>
        <v/>
      </c>
      <c r="P1206" s="34" t="str">
        <f>IF(IF(E1206&gt;Ficha!$R$1,"",E1206)=0,"",IF(E1206&gt;Ficha!$R$1,Ficha!$R$1,E1206))</f>
        <v/>
      </c>
      <c r="Q1206" s="1" t="str" cm="1">
        <f t="array" ref="Q1206">IF(IF($E1206&gt;Ficha!$R$1,"",F1206)=0,"",IF($E1206&gt;Ficha!$R$1,((_xll.ECONOMATICA(Portafolios!$B$19,"Return",$P$9,$B$1)/100)+1)*100,F1206))</f>
        <v/>
      </c>
      <c r="R1206" s="1" t="str" cm="1">
        <f t="array" ref="R1206">IF(IF($E1206&gt;Ficha!$R$1,"",G1206)=0,"",IF($E1206&gt;Ficha!$R$1,((_xll.ECONOMATICA(Portafolios!$F$19,"Return",$P$9,$B$1)/100)+1)*100,G1206))</f>
        <v/>
      </c>
      <c r="S1206" s="1" t="str" cm="1">
        <f t="array" ref="S1206">IF(IF($E1206&gt;Ficha!$R$1,"",H1206)=0,"",IF($E1206&gt;Ficha!$R$1,((_xll.ECONOMATICA(Portafolios!$J$19,"Return",$P$9,$B$1)/100)+1)*100,H1206))</f>
        <v/>
      </c>
      <c r="T1206" s="1" t="str" cm="1">
        <f t="array" ref="T1206">IF(IF($E1206&gt;Ficha!$R$1,"",I1206)=0,"",IF($E1206&gt;Ficha!$R$1,((_xll.ECONOMATICA(Estrategia!A1217,"Return",$P$9,$B$1)/100)+1)*100,I1206))</f>
        <v/>
      </c>
      <c r="U1206" s="1" t="str" cm="1">
        <f t="array" ref="U1206">IF(IF($E1206&gt;Ficha!$R$1,"",J1206)=0,"",IF($E1206&gt;Ficha!$R$1,((_xll.ECONOMATICA($U$7,"Return",$P$9,$B$1)/100)+1)*100,J1206))</f>
        <v/>
      </c>
      <c r="V1206" s="1" t="str">
        <f>IF(IF($E$9&gt;Ficha!$R$1,"",K1206)=0,"",IF($E$9&gt;Ficha!$R$1,"",K1206))</f>
        <v/>
      </c>
    </row>
    <row r="1207" spans="5:22" x14ac:dyDescent="0.3">
      <c r="E1207" s="34"/>
      <c r="L1207" s="30" t="str">
        <f t="shared" si="77"/>
        <v/>
      </c>
      <c r="M1207" s="1" t="str">
        <f t="shared" si="78"/>
        <v/>
      </c>
      <c r="N1207" s="1" t="str">
        <f t="shared" si="79"/>
        <v/>
      </c>
      <c r="O1207" s="1" t="str">
        <f t="shared" si="80"/>
        <v/>
      </c>
      <c r="P1207" s="34" t="str">
        <f>IF(IF(E1207&gt;Ficha!$R$1,"",E1207)=0,"",IF(E1207&gt;Ficha!$R$1,Ficha!$R$1,E1207))</f>
        <v/>
      </c>
      <c r="Q1207" s="1" t="str" cm="1">
        <f t="array" ref="Q1207">IF(IF($E1207&gt;Ficha!$R$1,"",F1207)=0,"",IF($E1207&gt;Ficha!$R$1,((_xll.ECONOMATICA(Portafolios!$B$19,"Return",$P$9,$B$1)/100)+1)*100,F1207))</f>
        <v/>
      </c>
      <c r="R1207" s="1" t="str" cm="1">
        <f t="array" ref="R1207">IF(IF($E1207&gt;Ficha!$R$1,"",G1207)=0,"",IF($E1207&gt;Ficha!$R$1,((_xll.ECONOMATICA(Portafolios!$F$19,"Return",$P$9,$B$1)/100)+1)*100,G1207))</f>
        <v/>
      </c>
      <c r="S1207" s="1" t="str" cm="1">
        <f t="array" ref="S1207">IF(IF($E1207&gt;Ficha!$R$1,"",H1207)=0,"",IF($E1207&gt;Ficha!$R$1,((_xll.ECONOMATICA(Portafolios!$J$19,"Return",$P$9,$B$1)/100)+1)*100,H1207))</f>
        <v/>
      </c>
      <c r="T1207" s="1" t="str" cm="1">
        <f t="array" ref="T1207">IF(IF($E1207&gt;Ficha!$R$1,"",I1207)=0,"",IF($E1207&gt;Ficha!$R$1,((_xll.ECONOMATICA(Estrategia!A1218,"Return",$P$9,$B$1)/100)+1)*100,I1207))</f>
        <v/>
      </c>
      <c r="U1207" s="1" t="str" cm="1">
        <f t="array" ref="U1207">IF(IF($E1207&gt;Ficha!$R$1,"",J1207)=0,"",IF($E1207&gt;Ficha!$R$1,((_xll.ECONOMATICA($U$7,"Return",$P$9,$B$1)/100)+1)*100,J1207))</f>
        <v/>
      </c>
      <c r="V1207" s="1" t="str">
        <f>IF(IF($E$9&gt;Ficha!$R$1,"",K1207)=0,"",IF($E$9&gt;Ficha!$R$1,"",K1207))</f>
        <v/>
      </c>
    </row>
    <row r="1208" spans="5:22" x14ac:dyDescent="0.3">
      <c r="E1208" s="34"/>
      <c r="L1208" s="30" t="str">
        <f t="shared" si="77"/>
        <v/>
      </c>
      <c r="M1208" s="1" t="str">
        <f t="shared" si="78"/>
        <v/>
      </c>
      <c r="N1208" s="1" t="str">
        <f t="shared" si="79"/>
        <v/>
      </c>
      <c r="O1208" s="1" t="str">
        <f t="shared" si="80"/>
        <v/>
      </c>
      <c r="P1208" s="34" t="str">
        <f>IF(IF(E1208&gt;Ficha!$R$1,"",E1208)=0,"",IF(E1208&gt;Ficha!$R$1,Ficha!$R$1,E1208))</f>
        <v/>
      </c>
      <c r="Q1208" s="1" t="str" cm="1">
        <f t="array" ref="Q1208">IF(IF($E1208&gt;Ficha!$R$1,"",F1208)=0,"",IF($E1208&gt;Ficha!$R$1,((_xll.ECONOMATICA(Portafolios!$B$19,"Return",$P$9,$B$1)/100)+1)*100,F1208))</f>
        <v/>
      </c>
      <c r="R1208" s="1" t="str" cm="1">
        <f t="array" ref="R1208">IF(IF($E1208&gt;Ficha!$R$1,"",G1208)=0,"",IF($E1208&gt;Ficha!$R$1,((_xll.ECONOMATICA(Portafolios!$F$19,"Return",$P$9,$B$1)/100)+1)*100,G1208))</f>
        <v/>
      </c>
      <c r="S1208" s="1" t="str" cm="1">
        <f t="array" ref="S1208">IF(IF($E1208&gt;Ficha!$R$1,"",H1208)=0,"",IF($E1208&gt;Ficha!$R$1,((_xll.ECONOMATICA(Portafolios!$J$19,"Return",$P$9,$B$1)/100)+1)*100,H1208))</f>
        <v/>
      </c>
      <c r="T1208" s="1" t="str" cm="1">
        <f t="array" ref="T1208">IF(IF($E1208&gt;Ficha!$R$1,"",I1208)=0,"",IF($E1208&gt;Ficha!$R$1,((_xll.ECONOMATICA(Estrategia!A1219,"Return",$P$9,$B$1)/100)+1)*100,I1208))</f>
        <v/>
      </c>
      <c r="U1208" s="1" t="str" cm="1">
        <f t="array" ref="U1208">IF(IF($E1208&gt;Ficha!$R$1,"",J1208)=0,"",IF($E1208&gt;Ficha!$R$1,((_xll.ECONOMATICA($U$7,"Return",$P$9,$B$1)/100)+1)*100,J1208))</f>
        <v/>
      </c>
      <c r="V1208" s="1" t="str">
        <f>IF(IF($E$9&gt;Ficha!$R$1,"",K1208)=0,"",IF($E$9&gt;Ficha!$R$1,"",K1208))</f>
        <v/>
      </c>
    </row>
    <row r="1209" spans="5:22" x14ac:dyDescent="0.3">
      <c r="E1209" s="34"/>
      <c r="L1209" s="30" t="str">
        <f t="shared" si="77"/>
        <v/>
      </c>
      <c r="M1209" s="1" t="str">
        <f t="shared" si="78"/>
        <v/>
      </c>
      <c r="N1209" s="1" t="str">
        <f t="shared" si="79"/>
        <v/>
      </c>
      <c r="O1209" s="1" t="str">
        <f t="shared" si="80"/>
        <v/>
      </c>
      <c r="P1209" s="34" t="str">
        <f>IF(IF(E1209&gt;Ficha!$R$1,"",E1209)=0,"",IF(E1209&gt;Ficha!$R$1,Ficha!$R$1,E1209))</f>
        <v/>
      </c>
      <c r="Q1209" s="1" t="str" cm="1">
        <f t="array" ref="Q1209">IF(IF($E1209&gt;Ficha!$R$1,"",F1209)=0,"",IF($E1209&gt;Ficha!$R$1,((_xll.ECONOMATICA(Portafolios!$B$19,"Return",$P$9,$B$1)/100)+1)*100,F1209))</f>
        <v/>
      </c>
      <c r="R1209" s="1" t="str" cm="1">
        <f t="array" ref="R1209">IF(IF($E1209&gt;Ficha!$R$1,"",G1209)=0,"",IF($E1209&gt;Ficha!$R$1,((_xll.ECONOMATICA(Portafolios!$F$19,"Return",$P$9,$B$1)/100)+1)*100,G1209))</f>
        <v/>
      </c>
      <c r="S1209" s="1" t="str" cm="1">
        <f t="array" ref="S1209">IF(IF($E1209&gt;Ficha!$R$1,"",H1209)=0,"",IF($E1209&gt;Ficha!$R$1,((_xll.ECONOMATICA(Portafolios!$J$19,"Return",$P$9,$B$1)/100)+1)*100,H1209))</f>
        <v/>
      </c>
      <c r="T1209" s="1" t="str" cm="1">
        <f t="array" ref="T1209">IF(IF($E1209&gt;Ficha!$R$1,"",I1209)=0,"",IF($E1209&gt;Ficha!$R$1,((_xll.ECONOMATICA(Estrategia!A1220,"Return",$P$9,$B$1)/100)+1)*100,I1209))</f>
        <v/>
      </c>
      <c r="U1209" s="1" t="str" cm="1">
        <f t="array" ref="U1209">IF(IF($E1209&gt;Ficha!$R$1,"",J1209)=0,"",IF($E1209&gt;Ficha!$R$1,((_xll.ECONOMATICA($U$7,"Return",$P$9,$B$1)/100)+1)*100,J1209))</f>
        <v/>
      </c>
      <c r="V1209" s="1" t="str">
        <f>IF(IF($E$9&gt;Ficha!$R$1,"",K1209)=0,"",IF($E$9&gt;Ficha!$R$1,"",K1209))</f>
        <v/>
      </c>
    </row>
    <row r="1210" spans="5:22" x14ac:dyDescent="0.3">
      <c r="E1210" s="34"/>
      <c r="L1210" s="30" t="str">
        <f t="shared" si="77"/>
        <v/>
      </c>
      <c r="M1210" s="1" t="str">
        <f t="shared" si="78"/>
        <v/>
      </c>
      <c r="N1210" s="1" t="str">
        <f t="shared" si="79"/>
        <v/>
      </c>
      <c r="O1210" s="1" t="str">
        <f t="shared" si="80"/>
        <v/>
      </c>
      <c r="P1210" s="34" t="str">
        <f>IF(IF(E1210&gt;Ficha!$R$1,"",E1210)=0,"",IF(E1210&gt;Ficha!$R$1,Ficha!$R$1,E1210))</f>
        <v/>
      </c>
      <c r="Q1210" s="1" t="str" cm="1">
        <f t="array" ref="Q1210">IF(IF($E1210&gt;Ficha!$R$1,"",F1210)=0,"",IF($E1210&gt;Ficha!$R$1,((_xll.ECONOMATICA(Portafolios!$B$19,"Return",$P$9,$B$1)/100)+1)*100,F1210))</f>
        <v/>
      </c>
      <c r="R1210" s="1" t="str" cm="1">
        <f t="array" ref="R1210">IF(IF($E1210&gt;Ficha!$R$1,"",G1210)=0,"",IF($E1210&gt;Ficha!$R$1,((_xll.ECONOMATICA(Portafolios!$F$19,"Return",$P$9,$B$1)/100)+1)*100,G1210))</f>
        <v/>
      </c>
      <c r="S1210" s="1" t="str" cm="1">
        <f t="array" ref="S1210">IF(IF($E1210&gt;Ficha!$R$1,"",H1210)=0,"",IF($E1210&gt;Ficha!$R$1,((_xll.ECONOMATICA(Portafolios!$J$19,"Return",$P$9,$B$1)/100)+1)*100,H1210))</f>
        <v/>
      </c>
      <c r="T1210" s="1" t="str" cm="1">
        <f t="array" ref="T1210">IF(IF($E1210&gt;Ficha!$R$1,"",I1210)=0,"",IF($E1210&gt;Ficha!$R$1,((_xll.ECONOMATICA(Estrategia!A1221,"Return",$P$9,$B$1)/100)+1)*100,I1210))</f>
        <v/>
      </c>
      <c r="U1210" s="1" t="str" cm="1">
        <f t="array" ref="U1210">IF(IF($E1210&gt;Ficha!$R$1,"",J1210)=0,"",IF($E1210&gt;Ficha!$R$1,((_xll.ECONOMATICA($U$7,"Return",$P$9,$B$1)/100)+1)*100,J1210))</f>
        <v/>
      </c>
      <c r="V1210" s="1" t="str">
        <f>IF(IF($E$9&gt;Ficha!$R$1,"",K1210)=0,"",IF($E$9&gt;Ficha!$R$1,"",K1210))</f>
        <v/>
      </c>
    </row>
    <row r="1211" spans="5:22" x14ac:dyDescent="0.3">
      <c r="E1211" s="34"/>
      <c r="L1211" s="30" t="str">
        <f t="shared" si="77"/>
        <v/>
      </c>
      <c r="M1211" s="1" t="str">
        <f t="shared" si="78"/>
        <v/>
      </c>
      <c r="N1211" s="1" t="str">
        <f t="shared" si="79"/>
        <v/>
      </c>
      <c r="O1211" s="1" t="str">
        <f t="shared" si="80"/>
        <v/>
      </c>
      <c r="P1211" s="34" t="str">
        <f>IF(IF(E1211&gt;Ficha!$R$1,"",E1211)=0,"",IF(E1211&gt;Ficha!$R$1,Ficha!$R$1,E1211))</f>
        <v/>
      </c>
      <c r="Q1211" s="1" t="str" cm="1">
        <f t="array" ref="Q1211">IF(IF($E1211&gt;Ficha!$R$1,"",F1211)=0,"",IF($E1211&gt;Ficha!$R$1,((_xll.ECONOMATICA(Portafolios!$B$19,"Return",$P$9,$B$1)/100)+1)*100,F1211))</f>
        <v/>
      </c>
      <c r="R1211" s="1" t="str" cm="1">
        <f t="array" ref="R1211">IF(IF($E1211&gt;Ficha!$R$1,"",G1211)=0,"",IF($E1211&gt;Ficha!$R$1,((_xll.ECONOMATICA(Portafolios!$F$19,"Return",$P$9,$B$1)/100)+1)*100,G1211))</f>
        <v/>
      </c>
      <c r="S1211" s="1" t="str" cm="1">
        <f t="array" ref="S1211">IF(IF($E1211&gt;Ficha!$R$1,"",H1211)=0,"",IF($E1211&gt;Ficha!$R$1,((_xll.ECONOMATICA(Portafolios!$J$19,"Return",$P$9,$B$1)/100)+1)*100,H1211))</f>
        <v/>
      </c>
      <c r="T1211" s="1" t="str" cm="1">
        <f t="array" ref="T1211">IF(IF($E1211&gt;Ficha!$R$1,"",I1211)=0,"",IF($E1211&gt;Ficha!$R$1,((_xll.ECONOMATICA(Estrategia!A1222,"Return",$P$9,$B$1)/100)+1)*100,I1211))</f>
        <v/>
      </c>
      <c r="U1211" s="1" t="str" cm="1">
        <f t="array" ref="U1211">IF(IF($E1211&gt;Ficha!$R$1,"",J1211)=0,"",IF($E1211&gt;Ficha!$R$1,((_xll.ECONOMATICA($U$7,"Return",$P$9,$B$1)/100)+1)*100,J1211))</f>
        <v/>
      </c>
      <c r="V1211" s="1" t="str">
        <f>IF(IF($E$9&gt;Ficha!$R$1,"",K1211)=0,"",IF($E$9&gt;Ficha!$R$1,"",K1211))</f>
        <v/>
      </c>
    </row>
    <row r="1212" spans="5:22" x14ac:dyDescent="0.3">
      <c r="E1212" s="34"/>
      <c r="L1212" s="30" t="str">
        <f t="shared" si="77"/>
        <v/>
      </c>
      <c r="M1212" s="1" t="str">
        <f t="shared" si="78"/>
        <v/>
      </c>
      <c r="N1212" s="1" t="str">
        <f t="shared" si="79"/>
        <v/>
      </c>
      <c r="O1212" s="1" t="str">
        <f t="shared" si="80"/>
        <v/>
      </c>
      <c r="P1212" s="34" t="str">
        <f>IF(IF(E1212&gt;Ficha!$R$1,"",E1212)=0,"",IF(E1212&gt;Ficha!$R$1,Ficha!$R$1,E1212))</f>
        <v/>
      </c>
      <c r="Q1212" s="1" t="str" cm="1">
        <f t="array" ref="Q1212">IF(IF($E1212&gt;Ficha!$R$1,"",F1212)=0,"",IF($E1212&gt;Ficha!$R$1,((_xll.ECONOMATICA(Portafolios!$B$19,"Return",$P$9,$B$1)/100)+1)*100,F1212))</f>
        <v/>
      </c>
      <c r="R1212" s="1" t="str" cm="1">
        <f t="array" ref="R1212">IF(IF($E1212&gt;Ficha!$R$1,"",G1212)=0,"",IF($E1212&gt;Ficha!$R$1,((_xll.ECONOMATICA(Portafolios!$F$19,"Return",$P$9,$B$1)/100)+1)*100,G1212))</f>
        <v/>
      </c>
      <c r="S1212" s="1" t="str" cm="1">
        <f t="array" ref="S1212">IF(IF($E1212&gt;Ficha!$R$1,"",H1212)=0,"",IF($E1212&gt;Ficha!$R$1,((_xll.ECONOMATICA(Portafolios!$J$19,"Return",$P$9,$B$1)/100)+1)*100,H1212))</f>
        <v/>
      </c>
      <c r="T1212" s="1" t="str" cm="1">
        <f t="array" ref="T1212">IF(IF($E1212&gt;Ficha!$R$1,"",I1212)=0,"",IF($E1212&gt;Ficha!$R$1,((_xll.ECONOMATICA(Estrategia!A1223,"Return",$P$9,$B$1)/100)+1)*100,I1212))</f>
        <v/>
      </c>
      <c r="U1212" s="1" t="str" cm="1">
        <f t="array" ref="U1212">IF(IF($E1212&gt;Ficha!$R$1,"",J1212)=0,"",IF($E1212&gt;Ficha!$R$1,((_xll.ECONOMATICA($U$7,"Return",$P$9,$B$1)/100)+1)*100,J1212))</f>
        <v/>
      </c>
      <c r="V1212" s="1" t="str">
        <f>IF(IF($E$9&gt;Ficha!$R$1,"",K1212)=0,"",IF($E$9&gt;Ficha!$R$1,"",K1212))</f>
        <v/>
      </c>
    </row>
    <row r="1213" spans="5:22" x14ac:dyDescent="0.3">
      <c r="E1213" s="34"/>
      <c r="L1213" s="30" t="str">
        <f t="shared" si="77"/>
        <v/>
      </c>
      <c r="M1213" s="1" t="str">
        <f t="shared" si="78"/>
        <v/>
      </c>
      <c r="N1213" s="1" t="str">
        <f t="shared" si="79"/>
        <v/>
      </c>
      <c r="O1213" s="1" t="str">
        <f t="shared" si="80"/>
        <v/>
      </c>
      <c r="P1213" s="34" t="str">
        <f>IF(IF(E1213&gt;Ficha!$R$1,"",E1213)=0,"",IF(E1213&gt;Ficha!$R$1,Ficha!$R$1,E1213))</f>
        <v/>
      </c>
      <c r="Q1213" s="1" t="str" cm="1">
        <f t="array" ref="Q1213">IF(IF($E1213&gt;Ficha!$R$1,"",F1213)=0,"",IF($E1213&gt;Ficha!$R$1,((_xll.ECONOMATICA(Portafolios!$B$19,"Return",$P$9,$B$1)/100)+1)*100,F1213))</f>
        <v/>
      </c>
      <c r="R1213" s="1" t="str" cm="1">
        <f t="array" ref="R1213">IF(IF($E1213&gt;Ficha!$R$1,"",G1213)=0,"",IF($E1213&gt;Ficha!$R$1,((_xll.ECONOMATICA(Portafolios!$F$19,"Return",$P$9,$B$1)/100)+1)*100,G1213))</f>
        <v/>
      </c>
      <c r="S1213" s="1" t="str" cm="1">
        <f t="array" ref="S1213">IF(IF($E1213&gt;Ficha!$R$1,"",H1213)=0,"",IF($E1213&gt;Ficha!$R$1,((_xll.ECONOMATICA(Portafolios!$J$19,"Return",$P$9,$B$1)/100)+1)*100,H1213))</f>
        <v/>
      </c>
      <c r="T1213" s="1" t="str" cm="1">
        <f t="array" ref="T1213">IF(IF($E1213&gt;Ficha!$R$1,"",I1213)=0,"",IF($E1213&gt;Ficha!$R$1,((_xll.ECONOMATICA(Estrategia!A1224,"Return",$P$9,$B$1)/100)+1)*100,I1213))</f>
        <v/>
      </c>
      <c r="U1213" s="1" t="str" cm="1">
        <f t="array" ref="U1213">IF(IF($E1213&gt;Ficha!$R$1,"",J1213)=0,"",IF($E1213&gt;Ficha!$R$1,((_xll.ECONOMATICA($U$7,"Return",$P$9,$B$1)/100)+1)*100,J1213))</f>
        <v/>
      </c>
      <c r="V1213" s="1" t="str">
        <f>IF(IF($E$9&gt;Ficha!$R$1,"",K1213)=0,"",IF($E$9&gt;Ficha!$R$1,"",K1213))</f>
        <v/>
      </c>
    </row>
    <row r="1214" spans="5:22" x14ac:dyDescent="0.3">
      <c r="E1214" s="34"/>
      <c r="L1214" s="30" t="str">
        <f t="shared" si="77"/>
        <v/>
      </c>
      <c r="M1214" s="1" t="str">
        <f t="shared" si="78"/>
        <v/>
      </c>
      <c r="N1214" s="1" t="str">
        <f t="shared" si="79"/>
        <v/>
      </c>
      <c r="O1214" s="1" t="str">
        <f t="shared" si="80"/>
        <v/>
      </c>
      <c r="P1214" s="34" t="str">
        <f>IF(IF(E1214&gt;Ficha!$R$1,"",E1214)=0,"",IF(E1214&gt;Ficha!$R$1,Ficha!$R$1,E1214))</f>
        <v/>
      </c>
      <c r="Q1214" s="1" t="str" cm="1">
        <f t="array" ref="Q1214">IF(IF($E1214&gt;Ficha!$R$1,"",F1214)=0,"",IF($E1214&gt;Ficha!$R$1,((_xll.ECONOMATICA(Portafolios!$B$19,"Return",$P$9,$B$1)/100)+1)*100,F1214))</f>
        <v/>
      </c>
      <c r="R1214" s="1" t="str" cm="1">
        <f t="array" ref="R1214">IF(IF($E1214&gt;Ficha!$R$1,"",G1214)=0,"",IF($E1214&gt;Ficha!$R$1,((_xll.ECONOMATICA(Portafolios!$F$19,"Return",$P$9,$B$1)/100)+1)*100,G1214))</f>
        <v/>
      </c>
      <c r="S1214" s="1" t="str" cm="1">
        <f t="array" ref="S1214">IF(IF($E1214&gt;Ficha!$R$1,"",H1214)=0,"",IF($E1214&gt;Ficha!$R$1,((_xll.ECONOMATICA(Portafolios!$J$19,"Return",$P$9,$B$1)/100)+1)*100,H1214))</f>
        <v/>
      </c>
      <c r="T1214" s="1" t="str" cm="1">
        <f t="array" ref="T1214">IF(IF($E1214&gt;Ficha!$R$1,"",I1214)=0,"",IF($E1214&gt;Ficha!$R$1,((_xll.ECONOMATICA(Estrategia!A1225,"Return",$P$9,$B$1)/100)+1)*100,I1214))</f>
        <v/>
      </c>
      <c r="U1214" s="1" t="str" cm="1">
        <f t="array" ref="U1214">IF(IF($E1214&gt;Ficha!$R$1,"",J1214)=0,"",IF($E1214&gt;Ficha!$R$1,((_xll.ECONOMATICA($U$7,"Return",$P$9,$B$1)/100)+1)*100,J1214))</f>
        <v/>
      </c>
      <c r="V1214" s="1" t="str">
        <f>IF(IF($E$9&gt;Ficha!$R$1,"",K1214)=0,"",IF($E$9&gt;Ficha!$R$1,"",K1214))</f>
        <v/>
      </c>
    </row>
    <row r="1215" spans="5:22" x14ac:dyDescent="0.3">
      <c r="E1215" s="34"/>
      <c r="L1215" s="30" t="str">
        <f t="shared" si="77"/>
        <v/>
      </c>
      <c r="M1215" s="1" t="str">
        <f t="shared" si="78"/>
        <v/>
      </c>
      <c r="N1215" s="1" t="str">
        <f t="shared" si="79"/>
        <v/>
      </c>
      <c r="O1215" s="1" t="str">
        <f t="shared" si="80"/>
        <v/>
      </c>
      <c r="P1215" s="34" t="str">
        <f>IF(IF(E1215&gt;Ficha!$R$1,"",E1215)=0,"",IF(E1215&gt;Ficha!$R$1,Ficha!$R$1,E1215))</f>
        <v/>
      </c>
      <c r="Q1215" s="1" t="str" cm="1">
        <f t="array" ref="Q1215">IF(IF($E1215&gt;Ficha!$R$1,"",F1215)=0,"",IF($E1215&gt;Ficha!$R$1,((_xll.ECONOMATICA(Portafolios!$B$19,"Return",$P$9,$B$1)/100)+1)*100,F1215))</f>
        <v/>
      </c>
      <c r="R1215" s="1" t="str" cm="1">
        <f t="array" ref="R1215">IF(IF($E1215&gt;Ficha!$R$1,"",G1215)=0,"",IF($E1215&gt;Ficha!$R$1,((_xll.ECONOMATICA(Portafolios!$F$19,"Return",$P$9,$B$1)/100)+1)*100,G1215))</f>
        <v/>
      </c>
      <c r="S1215" s="1" t="str" cm="1">
        <f t="array" ref="S1215">IF(IF($E1215&gt;Ficha!$R$1,"",H1215)=0,"",IF($E1215&gt;Ficha!$R$1,((_xll.ECONOMATICA(Portafolios!$J$19,"Return",$P$9,$B$1)/100)+1)*100,H1215))</f>
        <v/>
      </c>
      <c r="T1215" s="1" t="str" cm="1">
        <f t="array" ref="T1215">IF(IF($E1215&gt;Ficha!$R$1,"",I1215)=0,"",IF($E1215&gt;Ficha!$R$1,((_xll.ECONOMATICA(Estrategia!A1226,"Return",$P$9,$B$1)/100)+1)*100,I1215))</f>
        <v/>
      </c>
      <c r="U1215" s="1" t="str" cm="1">
        <f t="array" ref="U1215">IF(IF($E1215&gt;Ficha!$R$1,"",J1215)=0,"",IF($E1215&gt;Ficha!$R$1,((_xll.ECONOMATICA($U$7,"Return",$P$9,$B$1)/100)+1)*100,J1215))</f>
        <v/>
      </c>
      <c r="V1215" s="1" t="str">
        <f>IF(IF($E$9&gt;Ficha!$R$1,"",K1215)=0,"",IF($E$9&gt;Ficha!$R$1,"",K1215))</f>
        <v/>
      </c>
    </row>
    <row r="1216" spans="5:22" x14ac:dyDescent="0.3">
      <c r="E1216" s="34"/>
      <c r="L1216" s="30" t="str">
        <f t="shared" si="77"/>
        <v/>
      </c>
      <c r="M1216" s="1" t="str">
        <f t="shared" si="78"/>
        <v/>
      </c>
      <c r="N1216" s="1" t="str">
        <f t="shared" si="79"/>
        <v/>
      </c>
      <c r="O1216" s="1" t="str">
        <f t="shared" si="80"/>
        <v/>
      </c>
      <c r="P1216" s="34" t="str">
        <f>IF(IF(E1216&gt;Ficha!$R$1,"",E1216)=0,"",IF(E1216&gt;Ficha!$R$1,Ficha!$R$1,E1216))</f>
        <v/>
      </c>
      <c r="Q1216" s="1" t="str" cm="1">
        <f t="array" ref="Q1216">IF(IF($E1216&gt;Ficha!$R$1,"",F1216)=0,"",IF($E1216&gt;Ficha!$R$1,((_xll.ECONOMATICA(Portafolios!$B$19,"Return",$P$9,$B$1)/100)+1)*100,F1216))</f>
        <v/>
      </c>
      <c r="R1216" s="1" t="str" cm="1">
        <f t="array" ref="R1216">IF(IF($E1216&gt;Ficha!$R$1,"",G1216)=0,"",IF($E1216&gt;Ficha!$R$1,((_xll.ECONOMATICA(Portafolios!$F$19,"Return",$P$9,$B$1)/100)+1)*100,G1216))</f>
        <v/>
      </c>
      <c r="S1216" s="1" t="str" cm="1">
        <f t="array" ref="S1216">IF(IF($E1216&gt;Ficha!$R$1,"",H1216)=0,"",IF($E1216&gt;Ficha!$R$1,((_xll.ECONOMATICA(Portafolios!$J$19,"Return",$P$9,$B$1)/100)+1)*100,H1216))</f>
        <v/>
      </c>
      <c r="T1216" s="1" t="str" cm="1">
        <f t="array" ref="T1216">IF(IF($E1216&gt;Ficha!$R$1,"",I1216)=0,"",IF($E1216&gt;Ficha!$R$1,((_xll.ECONOMATICA(Estrategia!A1227,"Return",$P$9,$B$1)/100)+1)*100,I1216))</f>
        <v/>
      </c>
      <c r="U1216" s="1" t="str" cm="1">
        <f t="array" ref="U1216">IF(IF($E1216&gt;Ficha!$R$1,"",J1216)=0,"",IF($E1216&gt;Ficha!$R$1,((_xll.ECONOMATICA($U$7,"Return",$P$9,$B$1)/100)+1)*100,J1216))</f>
        <v/>
      </c>
      <c r="V1216" s="1" t="str">
        <f>IF(IF($E$9&gt;Ficha!$R$1,"",K1216)=0,"",IF($E$9&gt;Ficha!$R$1,"",K1216))</f>
        <v/>
      </c>
    </row>
    <row r="1217" spans="5:22" x14ac:dyDescent="0.3">
      <c r="E1217" s="34"/>
      <c r="L1217" s="30" t="str">
        <f t="shared" si="77"/>
        <v/>
      </c>
      <c r="M1217" s="1" t="str">
        <f t="shared" si="78"/>
        <v/>
      </c>
      <c r="N1217" s="1" t="str">
        <f t="shared" si="79"/>
        <v/>
      </c>
      <c r="O1217" s="1" t="str">
        <f t="shared" si="80"/>
        <v/>
      </c>
      <c r="P1217" s="34" t="str">
        <f>IF(IF(E1217&gt;Ficha!$R$1,"",E1217)=0,"",IF(E1217&gt;Ficha!$R$1,Ficha!$R$1,E1217))</f>
        <v/>
      </c>
      <c r="Q1217" s="1" t="str" cm="1">
        <f t="array" ref="Q1217">IF(IF($E1217&gt;Ficha!$R$1,"",F1217)=0,"",IF($E1217&gt;Ficha!$R$1,((_xll.ECONOMATICA(Portafolios!$B$19,"Return",$P$9,$B$1)/100)+1)*100,F1217))</f>
        <v/>
      </c>
      <c r="R1217" s="1" t="str" cm="1">
        <f t="array" ref="R1217">IF(IF($E1217&gt;Ficha!$R$1,"",G1217)=0,"",IF($E1217&gt;Ficha!$R$1,((_xll.ECONOMATICA(Portafolios!$F$19,"Return",$P$9,$B$1)/100)+1)*100,G1217))</f>
        <v/>
      </c>
      <c r="S1217" s="1" t="str" cm="1">
        <f t="array" ref="S1217">IF(IF($E1217&gt;Ficha!$R$1,"",H1217)=0,"",IF($E1217&gt;Ficha!$R$1,((_xll.ECONOMATICA(Portafolios!$J$19,"Return",$P$9,$B$1)/100)+1)*100,H1217))</f>
        <v/>
      </c>
      <c r="T1217" s="1" t="str" cm="1">
        <f t="array" ref="T1217">IF(IF($E1217&gt;Ficha!$R$1,"",I1217)=0,"",IF($E1217&gt;Ficha!$R$1,((_xll.ECONOMATICA(Estrategia!A1228,"Return",$P$9,$B$1)/100)+1)*100,I1217))</f>
        <v/>
      </c>
      <c r="U1217" s="1" t="str" cm="1">
        <f t="array" ref="U1217">IF(IF($E1217&gt;Ficha!$R$1,"",J1217)=0,"",IF($E1217&gt;Ficha!$R$1,((_xll.ECONOMATICA($U$7,"Return",$P$9,$B$1)/100)+1)*100,J1217))</f>
        <v/>
      </c>
      <c r="V1217" s="1" t="str">
        <f>IF(IF($E$9&gt;Ficha!$R$1,"",K1217)=0,"",IF($E$9&gt;Ficha!$R$1,"",K1217))</f>
        <v/>
      </c>
    </row>
    <row r="1218" spans="5:22" x14ac:dyDescent="0.3">
      <c r="E1218" s="34"/>
      <c r="L1218" s="30" t="str">
        <f t="shared" si="77"/>
        <v/>
      </c>
      <c r="M1218" s="1" t="str">
        <f t="shared" si="78"/>
        <v/>
      </c>
      <c r="N1218" s="1" t="str">
        <f t="shared" si="79"/>
        <v/>
      </c>
      <c r="O1218" s="1" t="str">
        <f t="shared" si="80"/>
        <v/>
      </c>
      <c r="P1218" s="34" t="str">
        <f>IF(IF(E1218&gt;Ficha!$R$1,"",E1218)=0,"",IF(E1218&gt;Ficha!$R$1,Ficha!$R$1,E1218))</f>
        <v/>
      </c>
      <c r="Q1218" s="1" t="str" cm="1">
        <f t="array" ref="Q1218">IF(IF($E1218&gt;Ficha!$R$1,"",F1218)=0,"",IF($E1218&gt;Ficha!$R$1,((_xll.ECONOMATICA(Portafolios!$B$19,"Return",$P$9,$B$1)/100)+1)*100,F1218))</f>
        <v/>
      </c>
      <c r="R1218" s="1" t="str" cm="1">
        <f t="array" ref="R1218">IF(IF($E1218&gt;Ficha!$R$1,"",G1218)=0,"",IF($E1218&gt;Ficha!$R$1,((_xll.ECONOMATICA(Portafolios!$F$19,"Return",$P$9,$B$1)/100)+1)*100,G1218))</f>
        <v/>
      </c>
      <c r="S1218" s="1" t="str" cm="1">
        <f t="array" ref="S1218">IF(IF($E1218&gt;Ficha!$R$1,"",H1218)=0,"",IF($E1218&gt;Ficha!$R$1,((_xll.ECONOMATICA(Portafolios!$J$19,"Return",$P$9,$B$1)/100)+1)*100,H1218))</f>
        <v/>
      </c>
      <c r="T1218" s="1" t="str" cm="1">
        <f t="array" ref="T1218">IF(IF($E1218&gt;Ficha!$R$1,"",I1218)=0,"",IF($E1218&gt;Ficha!$R$1,((_xll.ECONOMATICA(Estrategia!A1229,"Return",$P$9,$B$1)/100)+1)*100,I1218))</f>
        <v/>
      </c>
      <c r="U1218" s="1" t="str" cm="1">
        <f t="array" ref="U1218">IF(IF($E1218&gt;Ficha!$R$1,"",J1218)=0,"",IF($E1218&gt;Ficha!$R$1,((_xll.ECONOMATICA($U$7,"Return",$P$9,$B$1)/100)+1)*100,J1218))</f>
        <v/>
      </c>
      <c r="V1218" s="1" t="str">
        <f>IF(IF($E$9&gt;Ficha!$R$1,"",K1218)=0,"",IF($E$9&gt;Ficha!$R$1,"",K1218))</f>
        <v/>
      </c>
    </row>
    <row r="1219" spans="5:22" x14ac:dyDescent="0.3">
      <c r="E1219" s="34"/>
      <c r="L1219" s="30" t="str">
        <f t="shared" si="77"/>
        <v/>
      </c>
      <c r="M1219" s="1" t="str">
        <f t="shared" si="78"/>
        <v/>
      </c>
      <c r="N1219" s="1" t="str">
        <f t="shared" si="79"/>
        <v/>
      </c>
      <c r="O1219" s="1" t="str">
        <f t="shared" si="80"/>
        <v/>
      </c>
      <c r="P1219" s="34" t="str">
        <f>IF(IF(E1219&gt;Ficha!$R$1,"",E1219)=0,"",IF(E1219&gt;Ficha!$R$1,Ficha!$R$1,E1219))</f>
        <v/>
      </c>
      <c r="Q1219" s="1" t="str" cm="1">
        <f t="array" ref="Q1219">IF(IF($E1219&gt;Ficha!$R$1,"",F1219)=0,"",IF($E1219&gt;Ficha!$R$1,((_xll.ECONOMATICA(Portafolios!$B$19,"Return",$P$9,$B$1)/100)+1)*100,F1219))</f>
        <v/>
      </c>
      <c r="R1219" s="1" t="str" cm="1">
        <f t="array" ref="R1219">IF(IF($E1219&gt;Ficha!$R$1,"",G1219)=0,"",IF($E1219&gt;Ficha!$R$1,((_xll.ECONOMATICA(Portafolios!$F$19,"Return",$P$9,$B$1)/100)+1)*100,G1219))</f>
        <v/>
      </c>
      <c r="S1219" s="1" t="str" cm="1">
        <f t="array" ref="S1219">IF(IF($E1219&gt;Ficha!$R$1,"",H1219)=0,"",IF($E1219&gt;Ficha!$R$1,((_xll.ECONOMATICA(Portafolios!$J$19,"Return",$P$9,$B$1)/100)+1)*100,H1219))</f>
        <v/>
      </c>
      <c r="T1219" s="1" t="str" cm="1">
        <f t="array" ref="T1219">IF(IF($E1219&gt;Ficha!$R$1,"",I1219)=0,"",IF($E1219&gt;Ficha!$R$1,((_xll.ECONOMATICA(Estrategia!A1230,"Return",$P$9,$B$1)/100)+1)*100,I1219))</f>
        <v/>
      </c>
      <c r="U1219" s="1" t="str" cm="1">
        <f t="array" ref="U1219">IF(IF($E1219&gt;Ficha!$R$1,"",J1219)=0,"",IF($E1219&gt;Ficha!$R$1,((_xll.ECONOMATICA($U$7,"Return",$P$9,$B$1)/100)+1)*100,J1219))</f>
        <v/>
      </c>
      <c r="V1219" s="1" t="str">
        <f>IF(IF($E$9&gt;Ficha!$R$1,"",K1219)=0,"",IF($E$9&gt;Ficha!$R$1,"",K1219))</f>
        <v/>
      </c>
    </row>
    <row r="1220" spans="5:22" x14ac:dyDescent="0.3">
      <c r="E1220" s="34"/>
      <c r="L1220" s="30" t="str">
        <f t="shared" si="77"/>
        <v/>
      </c>
      <c r="M1220" s="1" t="str">
        <f t="shared" si="78"/>
        <v/>
      </c>
      <c r="N1220" s="1" t="str">
        <f t="shared" si="79"/>
        <v/>
      </c>
      <c r="O1220" s="1" t="str">
        <f t="shared" si="80"/>
        <v/>
      </c>
      <c r="P1220" s="34" t="str">
        <f>IF(IF(E1220&gt;Ficha!$R$1,"",E1220)=0,"",IF(E1220&gt;Ficha!$R$1,Ficha!$R$1,E1220))</f>
        <v/>
      </c>
      <c r="Q1220" s="1" t="str" cm="1">
        <f t="array" ref="Q1220">IF(IF($E1220&gt;Ficha!$R$1,"",F1220)=0,"",IF($E1220&gt;Ficha!$R$1,((_xll.ECONOMATICA(Portafolios!$B$19,"Return",$P$9,$B$1)/100)+1)*100,F1220))</f>
        <v/>
      </c>
      <c r="R1220" s="1" t="str" cm="1">
        <f t="array" ref="R1220">IF(IF($E1220&gt;Ficha!$R$1,"",G1220)=0,"",IF($E1220&gt;Ficha!$R$1,((_xll.ECONOMATICA(Portafolios!$F$19,"Return",$P$9,$B$1)/100)+1)*100,G1220))</f>
        <v/>
      </c>
      <c r="S1220" s="1" t="str" cm="1">
        <f t="array" ref="S1220">IF(IF($E1220&gt;Ficha!$R$1,"",H1220)=0,"",IF($E1220&gt;Ficha!$R$1,((_xll.ECONOMATICA(Portafolios!$J$19,"Return",$P$9,$B$1)/100)+1)*100,H1220))</f>
        <v/>
      </c>
      <c r="T1220" s="1" t="str" cm="1">
        <f t="array" ref="T1220">IF(IF($E1220&gt;Ficha!$R$1,"",I1220)=0,"",IF($E1220&gt;Ficha!$R$1,((_xll.ECONOMATICA(Estrategia!A1231,"Return",$P$9,$B$1)/100)+1)*100,I1220))</f>
        <v/>
      </c>
      <c r="U1220" s="1" t="str" cm="1">
        <f t="array" ref="U1220">IF(IF($E1220&gt;Ficha!$R$1,"",J1220)=0,"",IF($E1220&gt;Ficha!$R$1,((_xll.ECONOMATICA($U$7,"Return",$P$9,$B$1)/100)+1)*100,J1220))</f>
        <v/>
      </c>
      <c r="V1220" s="1" t="str">
        <f>IF(IF($E$9&gt;Ficha!$R$1,"",K1220)=0,"",IF($E$9&gt;Ficha!$R$1,"",K1220))</f>
        <v/>
      </c>
    </row>
    <row r="1221" spans="5:22" x14ac:dyDescent="0.3">
      <c r="E1221" s="34"/>
      <c r="L1221" s="30" t="str">
        <f t="shared" si="77"/>
        <v/>
      </c>
      <c r="M1221" s="1" t="str">
        <f t="shared" si="78"/>
        <v/>
      </c>
      <c r="N1221" s="1" t="str">
        <f t="shared" si="79"/>
        <v/>
      </c>
      <c r="O1221" s="1" t="str">
        <f t="shared" si="80"/>
        <v/>
      </c>
      <c r="P1221" s="34" t="str">
        <f>IF(IF(E1221&gt;Ficha!$R$1,"",E1221)=0,"",IF(E1221&gt;Ficha!$R$1,Ficha!$R$1,E1221))</f>
        <v/>
      </c>
      <c r="Q1221" s="1" t="str" cm="1">
        <f t="array" ref="Q1221">IF(IF($E1221&gt;Ficha!$R$1,"",F1221)=0,"",IF($E1221&gt;Ficha!$R$1,((_xll.ECONOMATICA(Portafolios!$B$19,"Return",$P$9,$B$1)/100)+1)*100,F1221))</f>
        <v/>
      </c>
      <c r="R1221" s="1" t="str" cm="1">
        <f t="array" ref="R1221">IF(IF($E1221&gt;Ficha!$R$1,"",G1221)=0,"",IF($E1221&gt;Ficha!$R$1,((_xll.ECONOMATICA(Portafolios!$F$19,"Return",$P$9,$B$1)/100)+1)*100,G1221))</f>
        <v/>
      </c>
      <c r="S1221" s="1" t="str" cm="1">
        <f t="array" ref="S1221">IF(IF($E1221&gt;Ficha!$R$1,"",H1221)=0,"",IF($E1221&gt;Ficha!$R$1,((_xll.ECONOMATICA(Portafolios!$J$19,"Return",$P$9,$B$1)/100)+1)*100,H1221))</f>
        <v/>
      </c>
      <c r="T1221" s="1" t="str" cm="1">
        <f t="array" ref="T1221">IF(IF($E1221&gt;Ficha!$R$1,"",I1221)=0,"",IF($E1221&gt;Ficha!$R$1,((_xll.ECONOMATICA(Estrategia!A1232,"Return",$P$9,$B$1)/100)+1)*100,I1221))</f>
        <v/>
      </c>
      <c r="U1221" s="1" t="str" cm="1">
        <f t="array" ref="U1221">IF(IF($E1221&gt;Ficha!$R$1,"",J1221)=0,"",IF($E1221&gt;Ficha!$R$1,((_xll.ECONOMATICA($U$7,"Return",$P$9,$B$1)/100)+1)*100,J1221))</f>
        <v/>
      </c>
      <c r="V1221" s="1" t="str">
        <f>IF(IF($E$9&gt;Ficha!$R$1,"",K1221)=0,"",IF($E$9&gt;Ficha!$R$1,"",K1221))</f>
        <v/>
      </c>
    </row>
    <row r="1222" spans="5:22" x14ac:dyDescent="0.3">
      <c r="E1222" s="34"/>
      <c r="L1222" s="30" t="str">
        <f t="shared" si="77"/>
        <v/>
      </c>
      <c r="M1222" s="1" t="str">
        <f t="shared" si="78"/>
        <v/>
      </c>
      <c r="N1222" s="1" t="str">
        <f t="shared" si="79"/>
        <v/>
      </c>
      <c r="O1222" s="1" t="str">
        <f t="shared" si="80"/>
        <v/>
      </c>
      <c r="P1222" s="34" t="str">
        <f>IF(IF(E1222&gt;Ficha!$R$1,"",E1222)=0,"",IF(E1222&gt;Ficha!$R$1,Ficha!$R$1,E1222))</f>
        <v/>
      </c>
      <c r="Q1222" s="1" t="str" cm="1">
        <f t="array" ref="Q1222">IF(IF($E1222&gt;Ficha!$R$1,"",F1222)=0,"",IF($E1222&gt;Ficha!$R$1,((_xll.ECONOMATICA(Portafolios!$B$19,"Return",$P$9,$B$1)/100)+1)*100,F1222))</f>
        <v/>
      </c>
      <c r="R1222" s="1" t="str" cm="1">
        <f t="array" ref="R1222">IF(IF($E1222&gt;Ficha!$R$1,"",G1222)=0,"",IF($E1222&gt;Ficha!$R$1,((_xll.ECONOMATICA(Portafolios!$F$19,"Return",$P$9,$B$1)/100)+1)*100,G1222))</f>
        <v/>
      </c>
      <c r="S1222" s="1" t="str" cm="1">
        <f t="array" ref="S1222">IF(IF($E1222&gt;Ficha!$R$1,"",H1222)=0,"",IF($E1222&gt;Ficha!$R$1,((_xll.ECONOMATICA(Portafolios!$J$19,"Return",$P$9,$B$1)/100)+1)*100,H1222))</f>
        <v/>
      </c>
      <c r="T1222" s="1" t="str" cm="1">
        <f t="array" ref="T1222">IF(IF($E1222&gt;Ficha!$R$1,"",I1222)=0,"",IF($E1222&gt;Ficha!$R$1,((_xll.ECONOMATICA(Estrategia!A1233,"Return",$P$9,$B$1)/100)+1)*100,I1222))</f>
        <v/>
      </c>
      <c r="U1222" s="1" t="str" cm="1">
        <f t="array" ref="U1222">IF(IF($E1222&gt;Ficha!$R$1,"",J1222)=0,"",IF($E1222&gt;Ficha!$R$1,((_xll.ECONOMATICA($U$7,"Return",$P$9,$B$1)/100)+1)*100,J1222))</f>
        <v/>
      </c>
      <c r="V1222" s="1" t="str">
        <f>IF(IF($E$9&gt;Ficha!$R$1,"",K1222)=0,"",IF($E$9&gt;Ficha!$R$1,"",K1222))</f>
        <v/>
      </c>
    </row>
    <row r="1223" spans="5:22" x14ac:dyDescent="0.3">
      <c r="E1223" s="34"/>
      <c r="L1223" s="30" t="str">
        <f t="shared" si="77"/>
        <v/>
      </c>
      <c r="M1223" s="1" t="str">
        <f t="shared" si="78"/>
        <v/>
      </c>
      <c r="N1223" s="1" t="str">
        <f t="shared" si="79"/>
        <v/>
      </c>
      <c r="O1223" s="1" t="str">
        <f t="shared" si="80"/>
        <v/>
      </c>
      <c r="P1223" s="34" t="str">
        <f>IF(IF(E1223&gt;Ficha!$R$1,"",E1223)=0,"",IF(E1223&gt;Ficha!$R$1,Ficha!$R$1,E1223))</f>
        <v/>
      </c>
      <c r="Q1223" s="1" t="str" cm="1">
        <f t="array" ref="Q1223">IF(IF($E1223&gt;Ficha!$R$1,"",F1223)=0,"",IF($E1223&gt;Ficha!$R$1,((_xll.ECONOMATICA(Portafolios!$B$19,"Return",$P$9,$B$1)/100)+1)*100,F1223))</f>
        <v/>
      </c>
      <c r="R1223" s="1" t="str" cm="1">
        <f t="array" ref="R1223">IF(IF($E1223&gt;Ficha!$R$1,"",G1223)=0,"",IF($E1223&gt;Ficha!$R$1,((_xll.ECONOMATICA(Portafolios!$F$19,"Return",$P$9,$B$1)/100)+1)*100,G1223))</f>
        <v/>
      </c>
      <c r="S1223" s="1" t="str" cm="1">
        <f t="array" ref="S1223">IF(IF($E1223&gt;Ficha!$R$1,"",H1223)=0,"",IF($E1223&gt;Ficha!$R$1,((_xll.ECONOMATICA(Portafolios!$J$19,"Return",$P$9,$B$1)/100)+1)*100,H1223))</f>
        <v/>
      </c>
      <c r="T1223" s="1" t="str" cm="1">
        <f t="array" ref="T1223">IF(IF($E1223&gt;Ficha!$R$1,"",I1223)=0,"",IF($E1223&gt;Ficha!$R$1,((_xll.ECONOMATICA(Estrategia!A1234,"Return",$P$9,$B$1)/100)+1)*100,I1223))</f>
        <v/>
      </c>
      <c r="U1223" s="1" t="str" cm="1">
        <f t="array" ref="U1223">IF(IF($E1223&gt;Ficha!$R$1,"",J1223)=0,"",IF($E1223&gt;Ficha!$R$1,((_xll.ECONOMATICA($U$7,"Return",$P$9,$B$1)/100)+1)*100,J1223))</f>
        <v/>
      </c>
      <c r="V1223" s="1" t="str">
        <f>IF(IF($E$9&gt;Ficha!$R$1,"",K1223)=0,"",IF($E$9&gt;Ficha!$R$1,"",K1223))</f>
        <v/>
      </c>
    </row>
    <row r="1224" spans="5:22" x14ac:dyDescent="0.3">
      <c r="E1224" s="34"/>
      <c r="L1224" s="30" t="str">
        <f t="shared" si="77"/>
        <v/>
      </c>
      <c r="M1224" s="1" t="str">
        <f t="shared" si="78"/>
        <v/>
      </c>
      <c r="N1224" s="1" t="str">
        <f t="shared" si="79"/>
        <v/>
      </c>
      <c r="O1224" s="1" t="str">
        <f t="shared" si="80"/>
        <v/>
      </c>
      <c r="P1224" s="34" t="str">
        <f>IF(IF(E1224&gt;Ficha!$R$1,"",E1224)=0,"",IF(E1224&gt;Ficha!$R$1,Ficha!$R$1,E1224))</f>
        <v/>
      </c>
      <c r="Q1224" s="1" t="str" cm="1">
        <f t="array" ref="Q1224">IF(IF($E1224&gt;Ficha!$R$1,"",F1224)=0,"",IF($E1224&gt;Ficha!$R$1,((_xll.ECONOMATICA(Portafolios!$B$19,"Return",$P$9,$B$1)/100)+1)*100,F1224))</f>
        <v/>
      </c>
      <c r="R1224" s="1" t="str" cm="1">
        <f t="array" ref="R1224">IF(IF($E1224&gt;Ficha!$R$1,"",G1224)=0,"",IF($E1224&gt;Ficha!$R$1,((_xll.ECONOMATICA(Portafolios!$F$19,"Return",$P$9,$B$1)/100)+1)*100,G1224))</f>
        <v/>
      </c>
      <c r="S1224" s="1" t="str" cm="1">
        <f t="array" ref="S1224">IF(IF($E1224&gt;Ficha!$R$1,"",H1224)=0,"",IF($E1224&gt;Ficha!$R$1,((_xll.ECONOMATICA(Portafolios!$J$19,"Return",$P$9,$B$1)/100)+1)*100,H1224))</f>
        <v/>
      </c>
      <c r="T1224" s="1" t="str" cm="1">
        <f t="array" ref="T1224">IF(IF($E1224&gt;Ficha!$R$1,"",I1224)=0,"",IF($E1224&gt;Ficha!$R$1,((_xll.ECONOMATICA(Estrategia!A1235,"Return",$P$9,$B$1)/100)+1)*100,I1224))</f>
        <v/>
      </c>
      <c r="U1224" s="1" t="str" cm="1">
        <f t="array" ref="U1224">IF(IF($E1224&gt;Ficha!$R$1,"",J1224)=0,"",IF($E1224&gt;Ficha!$R$1,((_xll.ECONOMATICA($U$7,"Return",$P$9,$B$1)/100)+1)*100,J1224))</f>
        <v/>
      </c>
      <c r="V1224" s="1" t="str">
        <f>IF(IF($E$9&gt;Ficha!$R$1,"",K1224)=0,"",IF($E$9&gt;Ficha!$R$1,"",K1224))</f>
        <v/>
      </c>
    </row>
    <row r="1225" spans="5:22" x14ac:dyDescent="0.3">
      <c r="E1225" s="34"/>
      <c r="L1225" s="30" t="str">
        <f t="shared" si="77"/>
        <v/>
      </c>
      <c r="M1225" s="1" t="str">
        <f t="shared" si="78"/>
        <v/>
      </c>
      <c r="N1225" s="1" t="str">
        <f t="shared" si="79"/>
        <v/>
      </c>
      <c r="O1225" s="1" t="str">
        <f t="shared" si="80"/>
        <v/>
      </c>
      <c r="P1225" s="34" t="str">
        <f>IF(IF(E1225&gt;Ficha!$R$1,"",E1225)=0,"",IF(E1225&gt;Ficha!$R$1,Ficha!$R$1,E1225))</f>
        <v/>
      </c>
      <c r="Q1225" s="1" t="str" cm="1">
        <f t="array" ref="Q1225">IF(IF($E1225&gt;Ficha!$R$1,"",F1225)=0,"",IF($E1225&gt;Ficha!$R$1,((_xll.ECONOMATICA(Portafolios!$B$19,"Return",$P$9,$B$1)/100)+1)*100,F1225))</f>
        <v/>
      </c>
      <c r="R1225" s="1" t="str" cm="1">
        <f t="array" ref="R1225">IF(IF($E1225&gt;Ficha!$R$1,"",G1225)=0,"",IF($E1225&gt;Ficha!$R$1,((_xll.ECONOMATICA(Portafolios!$F$19,"Return",$P$9,$B$1)/100)+1)*100,G1225))</f>
        <v/>
      </c>
      <c r="S1225" s="1" t="str" cm="1">
        <f t="array" ref="S1225">IF(IF($E1225&gt;Ficha!$R$1,"",H1225)=0,"",IF($E1225&gt;Ficha!$R$1,((_xll.ECONOMATICA(Portafolios!$J$19,"Return",$P$9,$B$1)/100)+1)*100,H1225))</f>
        <v/>
      </c>
      <c r="T1225" s="1" t="str" cm="1">
        <f t="array" ref="T1225">IF(IF($E1225&gt;Ficha!$R$1,"",I1225)=0,"",IF($E1225&gt;Ficha!$R$1,((_xll.ECONOMATICA(Estrategia!A1236,"Return",$P$9,$B$1)/100)+1)*100,I1225))</f>
        <v/>
      </c>
      <c r="U1225" s="1" t="str" cm="1">
        <f t="array" ref="U1225">IF(IF($E1225&gt;Ficha!$R$1,"",J1225)=0,"",IF($E1225&gt;Ficha!$R$1,((_xll.ECONOMATICA($U$7,"Return",$P$9,$B$1)/100)+1)*100,J1225))</f>
        <v/>
      </c>
      <c r="V1225" s="1" t="str">
        <f>IF(IF($E$9&gt;Ficha!$R$1,"",K1225)=0,"",IF($E$9&gt;Ficha!$R$1,"",K1225))</f>
        <v/>
      </c>
    </row>
    <row r="1226" spans="5:22" x14ac:dyDescent="0.3">
      <c r="E1226" s="34"/>
      <c r="L1226" s="30" t="str">
        <f t="shared" si="77"/>
        <v/>
      </c>
      <c r="M1226" s="1" t="str">
        <f t="shared" si="78"/>
        <v/>
      </c>
      <c r="N1226" s="1" t="str">
        <f t="shared" si="79"/>
        <v/>
      </c>
      <c r="O1226" s="1" t="str">
        <f t="shared" si="80"/>
        <v/>
      </c>
      <c r="P1226" s="34" t="str">
        <f>IF(IF(E1226&gt;Ficha!$R$1,"",E1226)=0,"",IF(E1226&gt;Ficha!$R$1,Ficha!$R$1,E1226))</f>
        <v/>
      </c>
      <c r="Q1226" s="1" t="str" cm="1">
        <f t="array" ref="Q1226">IF(IF($E1226&gt;Ficha!$R$1,"",F1226)=0,"",IF($E1226&gt;Ficha!$R$1,((_xll.ECONOMATICA(Portafolios!$B$19,"Return",$P$9,$B$1)/100)+1)*100,F1226))</f>
        <v/>
      </c>
      <c r="R1226" s="1" t="str" cm="1">
        <f t="array" ref="R1226">IF(IF($E1226&gt;Ficha!$R$1,"",G1226)=0,"",IF($E1226&gt;Ficha!$R$1,((_xll.ECONOMATICA(Portafolios!$F$19,"Return",$P$9,$B$1)/100)+1)*100,G1226))</f>
        <v/>
      </c>
      <c r="S1226" s="1" t="str" cm="1">
        <f t="array" ref="S1226">IF(IF($E1226&gt;Ficha!$R$1,"",H1226)=0,"",IF($E1226&gt;Ficha!$R$1,((_xll.ECONOMATICA(Portafolios!$J$19,"Return",$P$9,$B$1)/100)+1)*100,H1226))</f>
        <v/>
      </c>
      <c r="T1226" s="1" t="str" cm="1">
        <f t="array" ref="T1226">IF(IF($E1226&gt;Ficha!$R$1,"",I1226)=0,"",IF($E1226&gt;Ficha!$R$1,((_xll.ECONOMATICA(Estrategia!A1237,"Return",$P$9,$B$1)/100)+1)*100,I1226))</f>
        <v/>
      </c>
      <c r="U1226" s="1" t="str" cm="1">
        <f t="array" ref="U1226">IF(IF($E1226&gt;Ficha!$R$1,"",J1226)=0,"",IF($E1226&gt;Ficha!$R$1,((_xll.ECONOMATICA($U$7,"Return",$P$9,$B$1)/100)+1)*100,J1226))</f>
        <v/>
      </c>
      <c r="V1226" s="1" t="str">
        <f>IF(IF($E$9&gt;Ficha!$R$1,"",K1226)=0,"",IF($E$9&gt;Ficha!$R$1,"",K1226))</f>
        <v/>
      </c>
    </row>
    <row r="1227" spans="5:22" x14ac:dyDescent="0.3">
      <c r="E1227" s="34"/>
      <c r="L1227" s="30" t="str">
        <f t="shared" si="77"/>
        <v/>
      </c>
      <c r="M1227" s="1" t="str">
        <f t="shared" si="78"/>
        <v/>
      </c>
      <c r="N1227" s="1" t="str">
        <f t="shared" si="79"/>
        <v/>
      </c>
      <c r="O1227" s="1" t="str">
        <f t="shared" si="80"/>
        <v/>
      </c>
      <c r="P1227" s="34" t="str">
        <f>IF(IF(E1227&gt;Ficha!$R$1,"",E1227)=0,"",IF(E1227&gt;Ficha!$R$1,Ficha!$R$1,E1227))</f>
        <v/>
      </c>
      <c r="Q1227" s="1" t="str" cm="1">
        <f t="array" ref="Q1227">IF(IF($E1227&gt;Ficha!$R$1,"",F1227)=0,"",IF($E1227&gt;Ficha!$R$1,((_xll.ECONOMATICA(Portafolios!$B$19,"Return",$P$9,$B$1)/100)+1)*100,F1227))</f>
        <v/>
      </c>
      <c r="R1227" s="1" t="str" cm="1">
        <f t="array" ref="R1227">IF(IF($E1227&gt;Ficha!$R$1,"",G1227)=0,"",IF($E1227&gt;Ficha!$R$1,((_xll.ECONOMATICA(Portafolios!$F$19,"Return",$P$9,$B$1)/100)+1)*100,G1227))</f>
        <v/>
      </c>
      <c r="S1227" s="1" t="str" cm="1">
        <f t="array" ref="S1227">IF(IF($E1227&gt;Ficha!$R$1,"",H1227)=0,"",IF($E1227&gt;Ficha!$R$1,((_xll.ECONOMATICA(Portafolios!$J$19,"Return",$P$9,$B$1)/100)+1)*100,H1227))</f>
        <v/>
      </c>
      <c r="T1227" s="1" t="str" cm="1">
        <f t="array" ref="T1227">IF(IF($E1227&gt;Ficha!$R$1,"",I1227)=0,"",IF($E1227&gt;Ficha!$R$1,((_xll.ECONOMATICA(Estrategia!A1238,"Return",$P$9,$B$1)/100)+1)*100,I1227))</f>
        <v/>
      </c>
      <c r="U1227" s="1" t="str" cm="1">
        <f t="array" ref="U1227">IF(IF($E1227&gt;Ficha!$R$1,"",J1227)=0,"",IF($E1227&gt;Ficha!$R$1,((_xll.ECONOMATICA($U$7,"Return",$P$9,$B$1)/100)+1)*100,J1227))</f>
        <v/>
      </c>
      <c r="V1227" s="1" t="str">
        <f>IF(IF($E$9&gt;Ficha!$R$1,"",K1227)=0,"",IF($E$9&gt;Ficha!$R$1,"",K1227))</f>
        <v/>
      </c>
    </row>
    <row r="1228" spans="5:22" x14ac:dyDescent="0.3">
      <c r="E1228" s="34"/>
      <c r="L1228" s="30" t="str">
        <f t="shared" si="77"/>
        <v/>
      </c>
      <c r="M1228" s="1" t="str">
        <f t="shared" si="78"/>
        <v/>
      </c>
      <c r="N1228" s="1" t="str">
        <f t="shared" si="79"/>
        <v/>
      </c>
      <c r="O1228" s="1" t="str">
        <f t="shared" si="80"/>
        <v/>
      </c>
      <c r="P1228" s="34" t="str">
        <f>IF(IF(E1228&gt;Ficha!$R$1,"",E1228)=0,"",IF(E1228&gt;Ficha!$R$1,Ficha!$R$1,E1228))</f>
        <v/>
      </c>
      <c r="Q1228" s="1" t="str" cm="1">
        <f t="array" ref="Q1228">IF(IF($E1228&gt;Ficha!$R$1,"",F1228)=0,"",IF($E1228&gt;Ficha!$R$1,((_xll.ECONOMATICA(Portafolios!$B$19,"Return",$P$9,$B$1)/100)+1)*100,F1228))</f>
        <v/>
      </c>
      <c r="R1228" s="1" t="str" cm="1">
        <f t="array" ref="R1228">IF(IF($E1228&gt;Ficha!$R$1,"",G1228)=0,"",IF($E1228&gt;Ficha!$R$1,((_xll.ECONOMATICA(Portafolios!$F$19,"Return",$P$9,$B$1)/100)+1)*100,G1228))</f>
        <v/>
      </c>
      <c r="S1228" s="1" t="str" cm="1">
        <f t="array" ref="S1228">IF(IF($E1228&gt;Ficha!$R$1,"",H1228)=0,"",IF($E1228&gt;Ficha!$R$1,((_xll.ECONOMATICA(Portafolios!$J$19,"Return",$P$9,$B$1)/100)+1)*100,H1228))</f>
        <v/>
      </c>
      <c r="T1228" s="1" t="str" cm="1">
        <f t="array" ref="T1228">IF(IF($E1228&gt;Ficha!$R$1,"",I1228)=0,"",IF($E1228&gt;Ficha!$R$1,((_xll.ECONOMATICA(Estrategia!A1239,"Return",$P$9,$B$1)/100)+1)*100,I1228))</f>
        <v/>
      </c>
      <c r="U1228" s="1" t="str" cm="1">
        <f t="array" ref="U1228">IF(IF($E1228&gt;Ficha!$R$1,"",J1228)=0,"",IF($E1228&gt;Ficha!$R$1,((_xll.ECONOMATICA($U$7,"Return",$P$9,$B$1)/100)+1)*100,J1228))</f>
        <v/>
      </c>
      <c r="V1228" s="1" t="str">
        <f>IF(IF($E$9&gt;Ficha!$R$1,"",K1228)=0,"",IF($E$9&gt;Ficha!$R$1,"",K1228))</f>
        <v/>
      </c>
    </row>
    <row r="1229" spans="5:22" x14ac:dyDescent="0.3">
      <c r="E1229" s="34"/>
      <c r="L1229" s="30" t="str">
        <f t="shared" si="77"/>
        <v/>
      </c>
      <c r="M1229" s="1" t="str">
        <f t="shared" si="78"/>
        <v/>
      </c>
      <c r="N1229" s="1" t="str">
        <f t="shared" si="79"/>
        <v/>
      </c>
      <c r="O1229" s="1" t="str">
        <f t="shared" si="80"/>
        <v/>
      </c>
      <c r="P1229" s="34" t="str">
        <f>IF(IF(E1229&gt;Ficha!$R$1,"",E1229)=0,"",IF(E1229&gt;Ficha!$R$1,Ficha!$R$1,E1229))</f>
        <v/>
      </c>
      <c r="Q1229" s="1" t="str" cm="1">
        <f t="array" ref="Q1229">IF(IF($E1229&gt;Ficha!$R$1,"",F1229)=0,"",IF($E1229&gt;Ficha!$R$1,((_xll.ECONOMATICA(Portafolios!$B$19,"Return",$P$9,$B$1)/100)+1)*100,F1229))</f>
        <v/>
      </c>
      <c r="R1229" s="1" t="str" cm="1">
        <f t="array" ref="R1229">IF(IF($E1229&gt;Ficha!$R$1,"",G1229)=0,"",IF($E1229&gt;Ficha!$R$1,((_xll.ECONOMATICA(Portafolios!$F$19,"Return",$P$9,$B$1)/100)+1)*100,G1229))</f>
        <v/>
      </c>
      <c r="S1229" s="1" t="str" cm="1">
        <f t="array" ref="S1229">IF(IF($E1229&gt;Ficha!$R$1,"",H1229)=0,"",IF($E1229&gt;Ficha!$R$1,((_xll.ECONOMATICA(Portafolios!$J$19,"Return",$P$9,$B$1)/100)+1)*100,H1229))</f>
        <v/>
      </c>
      <c r="T1229" s="1" t="str" cm="1">
        <f t="array" ref="T1229">IF(IF($E1229&gt;Ficha!$R$1,"",I1229)=0,"",IF($E1229&gt;Ficha!$R$1,((_xll.ECONOMATICA(Estrategia!A1240,"Return",$P$9,$B$1)/100)+1)*100,I1229))</f>
        <v/>
      </c>
      <c r="U1229" s="1" t="str" cm="1">
        <f t="array" ref="U1229">IF(IF($E1229&gt;Ficha!$R$1,"",J1229)=0,"",IF($E1229&gt;Ficha!$R$1,((_xll.ECONOMATICA($U$7,"Return",$P$9,$B$1)/100)+1)*100,J1229))</f>
        <v/>
      </c>
      <c r="V1229" s="1" t="str">
        <f>IF(IF($E$9&gt;Ficha!$R$1,"",K1229)=0,"",IF($E$9&gt;Ficha!$R$1,"",K1229))</f>
        <v/>
      </c>
    </row>
    <row r="1230" spans="5:22" x14ac:dyDescent="0.3">
      <c r="E1230" s="34"/>
      <c r="L1230" s="30" t="str">
        <f t="shared" si="77"/>
        <v/>
      </c>
      <c r="M1230" s="1" t="str">
        <f t="shared" si="78"/>
        <v/>
      </c>
      <c r="N1230" s="1" t="str">
        <f t="shared" si="79"/>
        <v/>
      </c>
      <c r="O1230" s="1" t="str">
        <f t="shared" si="80"/>
        <v/>
      </c>
      <c r="P1230" s="34" t="str">
        <f>IF(IF(E1230&gt;Ficha!$R$1,"",E1230)=0,"",IF(E1230&gt;Ficha!$R$1,Ficha!$R$1,E1230))</f>
        <v/>
      </c>
      <c r="Q1230" s="1" t="str" cm="1">
        <f t="array" ref="Q1230">IF(IF($E1230&gt;Ficha!$R$1,"",F1230)=0,"",IF($E1230&gt;Ficha!$R$1,((_xll.ECONOMATICA(Portafolios!$B$19,"Return",$P$9,$B$1)/100)+1)*100,F1230))</f>
        <v/>
      </c>
      <c r="R1230" s="1" t="str" cm="1">
        <f t="array" ref="R1230">IF(IF($E1230&gt;Ficha!$R$1,"",G1230)=0,"",IF($E1230&gt;Ficha!$R$1,((_xll.ECONOMATICA(Portafolios!$F$19,"Return",$P$9,$B$1)/100)+1)*100,G1230))</f>
        <v/>
      </c>
      <c r="S1230" s="1" t="str" cm="1">
        <f t="array" ref="S1230">IF(IF($E1230&gt;Ficha!$R$1,"",H1230)=0,"",IF($E1230&gt;Ficha!$R$1,((_xll.ECONOMATICA(Portafolios!$J$19,"Return",$P$9,$B$1)/100)+1)*100,H1230))</f>
        <v/>
      </c>
      <c r="T1230" s="1" t="str" cm="1">
        <f t="array" ref="T1230">IF(IF($E1230&gt;Ficha!$R$1,"",I1230)=0,"",IF($E1230&gt;Ficha!$R$1,((_xll.ECONOMATICA(Estrategia!A1241,"Return",$P$9,$B$1)/100)+1)*100,I1230))</f>
        <v/>
      </c>
      <c r="U1230" s="1" t="str" cm="1">
        <f t="array" ref="U1230">IF(IF($E1230&gt;Ficha!$R$1,"",J1230)=0,"",IF($E1230&gt;Ficha!$R$1,((_xll.ECONOMATICA($U$7,"Return",$P$9,$B$1)/100)+1)*100,J1230))</f>
        <v/>
      </c>
      <c r="V1230" s="1" t="str">
        <f>IF(IF($E$9&gt;Ficha!$R$1,"",K1230)=0,"",IF($E$9&gt;Ficha!$R$1,"",K1230))</f>
        <v/>
      </c>
    </row>
    <row r="1231" spans="5:22" x14ac:dyDescent="0.3">
      <c r="E1231" s="34"/>
      <c r="L1231" s="30" t="str">
        <f t="shared" si="77"/>
        <v/>
      </c>
      <c r="M1231" s="1" t="str">
        <f t="shared" si="78"/>
        <v/>
      </c>
      <c r="N1231" s="1" t="str">
        <f t="shared" si="79"/>
        <v/>
      </c>
      <c r="O1231" s="1" t="str">
        <f t="shared" si="80"/>
        <v/>
      </c>
      <c r="P1231" s="34" t="str">
        <f>IF(IF(E1231&gt;Ficha!$R$1,"",E1231)=0,"",IF(E1231&gt;Ficha!$R$1,Ficha!$R$1,E1231))</f>
        <v/>
      </c>
      <c r="Q1231" s="1" t="str" cm="1">
        <f t="array" ref="Q1231">IF(IF($E1231&gt;Ficha!$R$1,"",F1231)=0,"",IF($E1231&gt;Ficha!$R$1,((_xll.ECONOMATICA(Portafolios!$B$19,"Return",$P$9,$B$1)/100)+1)*100,F1231))</f>
        <v/>
      </c>
      <c r="R1231" s="1" t="str" cm="1">
        <f t="array" ref="R1231">IF(IF($E1231&gt;Ficha!$R$1,"",G1231)=0,"",IF($E1231&gt;Ficha!$R$1,((_xll.ECONOMATICA(Portafolios!$F$19,"Return",$P$9,$B$1)/100)+1)*100,G1231))</f>
        <v/>
      </c>
      <c r="S1231" s="1" t="str" cm="1">
        <f t="array" ref="S1231">IF(IF($E1231&gt;Ficha!$R$1,"",H1231)=0,"",IF($E1231&gt;Ficha!$R$1,((_xll.ECONOMATICA(Portafolios!$J$19,"Return",$P$9,$B$1)/100)+1)*100,H1231))</f>
        <v/>
      </c>
      <c r="T1231" s="1" t="str" cm="1">
        <f t="array" ref="T1231">IF(IF($E1231&gt;Ficha!$R$1,"",I1231)=0,"",IF($E1231&gt;Ficha!$R$1,((_xll.ECONOMATICA(Estrategia!A1242,"Return",$P$9,$B$1)/100)+1)*100,I1231))</f>
        <v/>
      </c>
      <c r="U1231" s="1" t="str" cm="1">
        <f t="array" ref="U1231">IF(IF($E1231&gt;Ficha!$R$1,"",J1231)=0,"",IF($E1231&gt;Ficha!$R$1,((_xll.ECONOMATICA($U$7,"Return",$P$9,$B$1)/100)+1)*100,J1231))</f>
        <v/>
      </c>
      <c r="V1231" s="1" t="str">
        <f>IF(IF($E$9&gt;Ficha!$R$1,"",K1231)=0,"",IF($E$9&gt;Ficha!$R$1,"",K1231))</f>
        <v/>
      </c>
    </row>
    <row r="1232" spans="5:22" x14ac:dyDescent="0.3">
      <c r="E1232" s="34"/>
      <c r="L1232" s="30" t="str">
        <f t="shared" si="77"/>
        <v/>
      </c>
      <c r="M1232" s="1" t="str">
        <f t="shared" si="78"/>
        <v/>
      </c>
      <c r="N1232" s="1" t="str">
        <f t="shared" si="79"/>
        <v/>
      </c>
      <c r="O1232" s="1" t="str">
        <f t="shared" si="80"/>
        <v/>
      </c>
      <c r="P1232" s="34" t="str">
        <f>IF(IF(E1232&gt;Ficha!$R$1,"",E1232)=0,"",IF(E1232&gt;Ficha!$R$1,Ficha!$R$1,E1232))</f>
        <v/>
      </c>
      <c r="Q1232" s="1" t="str" cm="1">
        <f t="array" ref="Q1232">IF(IF($E1232&gt;Ficha!$R$1,"",F1232)=0,"",IF($E1232&gt;Ficha!$R$1,((_xll.ECONOMATICA(Portafolios!$B$19,"Return",$P$9,$B$1)/100)+1)*100,F1232))</f>
        <v/>
      </c>
      <c r="R1232" s="1" t="str" cm="1">
        <f t="array" ref="R1232">IF(IF($E1232&gt;Ficha!$R$1,"",G1232)=0,"",IF($E1232&gt;Ficha!$R$1,((_xll.ECONOMATICA(Portafolios!$F$19,"Return",$P$9,$B$1)/100)+1)*100,G1232))</f>
        <v/>
      </c>
      <c r="S1232" s="1" t="str" cm="1">
        <f t="array" ref="S1232">IF(IF($E1232&gt;Ficha!$R$1,"",H1232)=0,"",IF($E1232&gt;Ficha!$R$1,((_xll.ECONOMATICA(Portafolios!$J$19,"Return",$P$9,$B$1)/100)+1)*100,H1232))</f>
        <v/>
      </c>
      <c r="T1232" s="1" t="str" cm="1">
        <f t="array" ref="T1232">IF(IF($E1232&gt;Ficha!$R$1,"",I1232)=0,"",IF($E1232&gt;Ficha!$R$1,((_xll.ECONOMATICA(Estrategia!A1243,"Return",$P$9,$B$1)/100)+1)*100,I1232))</f>
        <v/>
      </c>
      <c r="U1232" s="1" t="str" cm="1">
        <f t="array" ref="U1232">IF(IF($E1232&gt;Ficha!$R$1,"",J1232)=0,"",IF($E1232&gt;Ficha!$R$1,((_xll.ECONOMATICA($U$7,"Return",$P$9,$B$1)/100)+1)*100,J1232))</f>
        <v/>
      </c>
      <c r="V1232" s="1" t="str">
        <f>IF(IF($E$9&gt;Ficha!$R$1,"",K1232)=0,"",IF($E$9&gt;Ficha!$R$1,"",K1232))</f>
        <v/>
      </c>
    </row>
    <row r="1233" spans="5:22" x14ac:dyDescent="0.3">
      <c r="E1233" s="34"/>
      <c r="L1233" s="30" t="str">
        <f t="shared" si="77"/>
        <v/>
      </c>
      <c r="M1233" s="1" t="str">
        <f t="shared" si="78"/>
        <v/>
      </c>
      <c r="N1233" s="1" t="str">
        <f t="shared" si="79"/>
        <v/>
      </c>
      <c r="O1233" s="1" t="str">
        <f t="shared" si="80"/>
        <v/>
      </c>
      <c r="P1233" s="34" t="str">
        <f>IF(IF(E1233&gt;Ficha!$R$1,"",E1233)=0,"",IF(E1233&gt;Ficha!$R$1,Ficha!$R$1,E1233))</f>
        <v/>
      </c>
      <c r="Q1233" s="1" t="str" cm="1">
        <f t="array" ref="Q1233">IF(IF($E1233&gt;Ficha!$R$1,"",F1233)=0,"",IF($E1233&gt;Ficha!$R$1,((_xll.ECONOMATICA(Portafolios!$B$19,"Return",$P$9,$B$1)/100)+1)*100,F1233))</f>
        <v/>
      </c>
      <c r="R1233" s="1" t="str" cm="1">
        <f t="array" ref="R1233">IF(IF($E1233&gt;Ficha!$R$1,"",G1233)=0,"",IF($E1233&gt;Ficha!$R$1,((_xll.ECONOMATICA(Portafolios!$F$19,"Return",$P$9,$B$1)/100)+1)*100,G1233))</f>
        <v/>
      </c>
      <c r="S1233" s="1" t="str" cm="1">
        <f t="array" ref="S1233">IF(IF($E1233&gt;Ficha!$R$1,"",H1233)=0,"",IF($E1233&gt;Ficha!$R$1,((_xll.ECONOMATICA(Portafolios!$J$19,"Return",$P$9,$B$1)/100)+1)*100,H1233))</f>
        <v/>
      </c>
      <c r="T1233" s="1" t="str" cm="1">
        <f t="array" ref="T1233">IF(IF($E1233&gt;Ficha!$R$1,"",I1233)=0,"",IF($E1233&gt;Ficha!$R$1,((_xll.ECONOMATICA(Estrategia!A1244,"Return",$P$9,$B$1)/100)+1)*100,I1233))</f>
        <v/>
      </c>
      <c r="U1233" s="1" t="str" cm="1">
        <f t="array" ref="U1233">IF(IF($E1233&gt;Ficha!$R$1,"",J1233)=0,"",IF($E1233&gt;Ficha!$R$1,((_xll.ECONOMATICA($U$7,"Return",$P$9,$B$1)/100)+1)*100,J1233))</f>
        <v/>
      </c>
      <c r="V1233" s="1" t="str">
        <f>IF(IF($E$9&gt;Ficha!$R$1,"",K1233)=0,"",IF($E$9&gt;Ficha!$R$1,"",K1233))</f>
        <v/>
      </c>
    </row>
    <row r="1234" spans="5:22" x14ac:dyDescent="0.3">
      <c r="E1234" s="34"/>
      <c r="L1234" s="30" t="str">
        <f t="shared" si="77"/>
        <v/>
      </c>
      <c r="M1234" s="1" t="str">
        <f t="shared" si="78"/>
        <v/>
      </c>
      <c r="N1234" s="1" t="str">
        <f t="shared" si="79"/>
        <v/>
      </c>
      <c r="O1234" s="1" t="str">
        <f t="shared" si="80"/>
        <v/>
      </c>
      <c r="P1234" s="34" t="str">
        <f>IF(IF(E1234&gt;Ficha!$R$1,"",E1234)=0,"",IF(E1234&gt;Ficha!$R$1,Ficha!$R$1,E1234))</f>
        <v/>
      </c>
      <c r="Q1234" s="1" t="str" cm="1">
        <f t="array" ref="Q1234">IF(IF($E1234&gt;Ficha!$R$1,"",F1234)=0,"",IF($E1234&gt;Ficha!$R$1,((_xll.ECONOMATICA(Portafolios!$B$19,"Return",$P$9,$B$1)/100)+1)*100,F1234))</f>
        <v/>
      </c>
      <c r="R1234" s="1" t="str" cm="1">
        <f t="array" ref="R1234">IF(IF($E1234&gt;Ficha!$R$1,"",G1234)=0,"",IF($E1234&gt;Ficha!$R$1,((_xll.ECONOMATICA(Portafolios!$F$19,"Return",$P$9,$B$1)/100)+1)*100,G1234))</f>
        <v/>
      </c>
      <c r="S1234" s="1" t="str" cm="1">
        <f t="array" ref="S1234">IF(IF($E1234&gt;Ficha!$R$1,"",H1234)=0,"",IF($E1234&gt;Ficha!$R$1,((_xll.ECONOMATICA(Portafolios!$J$19,"Return",$P$9,$B$1)/100)+1)*100,H1234))</f>
        <v/>
      </c>
      <c r="T1234" s="1" t="str" cm="1">
        <f t="array" ref="T1234">IF(IF($E1234&gt;Ficha!$R$1,"",I1234)=0,"",IF($E1234&gt;Ficha!$R$1,((_xll.ECONOMATICA(Estrategia!A1245,"Return",$P$9,$B$1)/100)+1)*100,I1234))</f>
        <v/>
      </c>
      <c r="U1234" s="1" t="str" cm="1">
        <f t="array" ref="U1234">IF(IF($E1234&gt;Ficha!$R$1,"",J1234)=0,"",IF($E1234&gt;Ficha!$R$1,((_xll.ECONOMATICA($U$7,"Return",$P$9,$B$1)/100)+1)*100,J1234))</f>
        <v/>
      </c>
      <c r="V1234" s="1" t="str">
        <f>IF(IF($E$9&gt;Ficha!$R$1,"",K1234)=0,"",IF($E$9&gt;Ficha!$R$1,"",K1234))</f>
        <v/>
      </c>
    </row>
    <row r="1235" spans="5:22" x14ac:dyDescent="0.3">
      <c r="E1235" s="34"/>
      <c r="L1235" s="30" t="str">
        <f t="shared" si="77"/>
        <v/>
      </c>
      <c r="M1235" s="1" t="str">
        <f t="shared" si="78"/>
        <v/>
      </c>
      <c r="N1235" s="1" t="str">
        <f t="shared" si="79"/>
        <v/>
      </c>
      <c r="O1235" s="1" t="str">
        <f t="shared" si="80"/>
        <v/>
      </c>
      <c r="P1235" s="34" t="str">
        <f>IF(IF(E1235&gt;Ficha!$R$1,"",E1235)=0,"",IF(E1235&gt;Ficha!$R$1,Ficha!$R$1,E1235))</f>
        <v/>
      </c>
      <c r="Q1235" s="1" t="str" cm="1">
        <f t="array" ref="Q1235">IF(IF($E1235&gt;Ficha!$R$1,"",F1235)=0,"",IF($E1235&gt;Ficha!$R$1,((_xll.ECONOMATICA(Portafolios!$B$19,"Return",$P$9,$B$1)/100)+1)*100,F1235))</f>
        <v/>
      </c>
      <c r="R1235" s="1" t="str" cm="1">
        <f t="array" ref="R1235">IF(IF($E1235&gt;Ficha!$R$1,"",G1235)=0,"",IF($E1235&gt;Ficha!$R$1,((_xll.ECONOMATICA(Portafolios!$F$19,"Return",$P$9,$B$1)/100)+1)*100,G1235))</f>
        <v/>
      </c>
      <c r="S1235" s="1" t="str" cm="1">
        <f t="array" ref="S1235">IF(IF($E1235&gt;Ficha!$R$1,"",H1235)=0,"",IF($E1235&gt;Ficha!$R$1,((_xll.ECONOMATICA(Portafolios!$J$19,"Return",$P$9,$B$1)/100)+1)*100,H1235))</f>
        <v/>
      </c>
      <c r="T1235" s="1" t="str" cm="1">
        <f t="array" ref="T1235">IF(IF($E1235&gt;Ficha!$R$1,"",I1235)=0,"",IF($E1235&gt;Ficha!$R$1,((_xll.ECONOMATICA(Estrategia!A1246,"Return",$P$9,$B$1)/100)+1)*100,I1235))</f>
        <v/>
      </c>
      <c r="U1235" s="1" t="str" cm="1">
        <f t="array" ref="U1235">IF(IF($E1235&gt;Ficha!$R$1,"",J1235)=0,"",IF($E1235&gt;Ficha!$R$1,((_xll.ECONOMATICA($U$7,"Return",$P$9,$B$1)/100)+1)*100,J1235))</f>
        <v/>
      </c>
      <c r="V1235" s="1" t="str">
        <f>IF(IF($E$9&gt;Ficha!$R$1,"",K1235)=0,"",IF($E$9&gt;Ficha!$R$1,"",K1235))</f>
        <v/>
      </c>
    </row>
    <row r="1236" spans="5:22" x14ac:dyDescent="0.3">
      <c r="E1236" s="34"/>
      <c r="L1236" s="30" t="str">
        <f t="shared" si="77"/>
        <v/>
      </c>
      <c r="M1236" s="1" t="str">
        <f t="shared" si="78"/>
        <v/>
      </c>
      <c r="N1236" s="1" t="str">
        <f t="shared" si="79"/>
        <v/>
      </c>
      <c r="O1236" s="1" t="str">
        <f t="shared" si="80"/>
        <v/>
      </c>
      <c r="P1236" s="34" t="str">
        <f>IF(IF(E1236&gt;Ficha!$R$1,"",E1236)=0,"",IF(E1236&gt;Ficha!$R$1,Ficha!$R$1,E1236))</f>
        <v/>
      </c>
      <c r="Q1236" s="1" t="str" cm="1">
        <f t="array" ref="Q1236">IF(IF($E1236&gt;Ficha!$R$1,"",F1236)=0,"",IF($E1236&gt;Ficha!$R$1,((_xll.ECONOMATICA(Portafolios!$B$19,"Return",$P$9,$B$1)/100)+1)*100,F1236))</f>
        <v/>
      </c>
      <c r="R1236" s="1" t="str" cm="1">
        <f t="array" ref="R1236">IF(IF($E1236&gt;Ficha!$R$1,"",G1236)=0,"",IF($E1236&gt;Ficha!$R$1,((_xll.ECONOMATICA(Portafolios!$F$19,"Return",$P$9,$B$1)/100)+1)*100,G1236))</f>
        <v/>
      </c>
      <c r="S1236" s="1" t="str" cm="1">
        <f t="array" ref="S1236">IF(IF($E1236&gt;Ficha!$R$1,"",H1236)=0,"",IF($E1236&gt;Ficha!$R$1,((_xll.ECONOMATICA(Portafolios!$J$19,"Return",$P$9,$B$1)/100)+1)*100,H1236))</f>
        <v/>
      </c>
      <c r="T1236" s="1" t="str" cm="1">
        <f t="array" ref="T1236">IF(IF($E1236&gt;Ficha!$R$1,"",I1236)=0,"",IF($E1236&gt;Ficha!$R$1,((_xll.ECONOMATICA(Estrategia!A1247,"Return",$P$9,$B$1)/100)+1)*100,I1236))</f>
        <v/>
      </c>
      <c r="U1236" s="1" t="str" cm="1">
        <f t="array" ref="U1236">IF(IF($E1236&gt;Ficha!$R$1,"",J1236)=0,"",IF($E1236&gt;Ficha!$R$1,((_xll.ECONOMATICA($U$7,"Return",$P$9,$B$1)/100)+1)*100,J1236))</f>
        <v/>
      </c>
      <c r="V1236" s="1" t="str">
        <f>IF(IF($E$9&gt;Ficha!$R$1,"",K1236)=0,"",IF($E$9&gt;Ficha!$R$1,"",K1236))</f>
        <v/>
      </c>
    </row>
    <row r="1237" spans="5:22" x14ac:dyDescent="0.3">
      <c r="E1237" s="34"/>
      <c r="L1237" s="30" t="str">
        <f t="shared" si="77"/>
        <v/>
      </c>
      <c r="M1237" s="1" t="str">
        <f t="shared" si="78"/>
        <v/>
      </c>
      <c r="N1237" s="1" t="str">
        <f t="shared" si="79"/>
        <v/>
      </c>
      <c r="O1237" s="1" t="str">
        <f t="shared" si="80"/>
        <v/>
      </c>
      <c r="P1237" s="34" t="str">
        <f>IF(IF(E1237&gt;Ficha!$R$1,"",E1237)=0,"",IF(E1237&gt;Ficha!$R$1,Ficha!$R$1,E1237))</f>
        <v/>
      </c>
      <c r="Q1237" s="1" t="str" cm="1">
        <f t="array" ref="Q1237">IF(IF($E1237&gt;Ficha!$R$1,"",F1237)=0,"",IF($E1237&gt;Ficha!$R$1,((_xll.ECONOMATICA(Portafolios!$B$19,"Return",$P$9,$B$1)/100)+1)*100,F1237))</f>
        <v/>
      </c>
      <c r="R1237" s="1" t="str" cm="1">
        <f t="array" ref="R1237">IF(IF($E1237&gt;Ficha!$R$1,"",G1237)=0,"",IF($E1237&gt;Ficha!$R$1,((_xll.ECONOMATICA(Portafolios!$F$19,"Return",$P$9,$B$1)/100)+1)*100,G1237))</f>
        <v/>
      </c>
      <c r="S1237" s="1" t="str" cm="1">
        <f t="array" ref="S1237">IF(IF($E1237&gt;Ficha!$R$1,"",H1237)=0,"",IF($E1237&gt;Ficha!$R$1,((_xll.ECONOMATICA(Portafolios!$J$19,"Return",$P$9,$B$1)/100)+1)*100,H1237))</f>
        <v/>
      </c>
      <c r="T1237" s="1" t="str" cm="1">
        <f t="array" ref="T1237">IF(IF($E1237&gt;Ficha!$R$1,"",I1237)=0,"",IF($E1237&gt;Ficha!$R$1,((_xll.ECONOMATICA(Estrategia!A1248,"Return",$P$9,$B$1)/100)+1)*100,I1237))</f>
        <v/>
      </c>
      <c r="U1237" s="1" t="str" cm="1">
        <f t="array" ref="U1237">IF(IF($E1237&gt;Ficha!$R$1,"",J1237)=0,"",IF($E1237&gt;Ficha!$R$1,((_xll.ECONOMATICA($U$7,"Return",$P$9,$B$1)/100)+1)*100,J1237))</f>
        <v/>
      </c>
      <c r="V1237" s="1" t="str">
        <f>IF(IF($E$9&gt;Ficha!$R$1,"",K1237)=0,"",IF($E$9&gt;Ficha!$R$1,"",K1237))</f>
        <v/>
      </c>
    </row>
    <row r="1238" spans="5:22" x14ac:dyDescent="0.3">
      <c r="E1238" s="34"/>
      <c r="L1238" s="30" t="str">
        <f t="shared" ref="L1238:L1301" si="81">IF(E1238="","",E1238)</f>
        <v/>
      </c>
      <c r="M1238" s="1" t="str">
        <f t="shared" ref="M1238:M1301" si="82">IF(F1238="","",M1237*(F1238/F1237)+$N$7)</f>
        <v/>
      </c>
      <c r="N1238" s="1" t="str">
        <f t="shared" ref="N1238:N1301" si="83">IF(G1238="","",N1237*(G1238/G1237)+$N$7)</f>
        <v/>
      </c>
      <c r="O1238" s="1" t="str">
        <f t="shared" ref="O1238:O1301" si="84">IF(H1238="","",O1237*(H1238/H1237)+$N$7)</f>
        <v/>
      </c>
      <c r="P1238" s="34" t="str">
        <f>IF(IF(E1238&gt;Ficha!$R$1,"",E1238)=0,"",IF(E1238&gt;Ficha!$R$1,Ficha!$R$1,E1238))</f>
        <v/>
      </c>
      <c r="Q1238" s="1" t="str" cm="1">
        <f t="array" ref="Q1238">IF(IF($E1238&gt;Ficha!$R$1,"",F1238)=0,"",IF($E1238&gt;Ficha!$R$1,((_xll.ECONOMATICA(Portafolios!$B$19,"Return",$P$9,$B$1)/100)+1)*100,F1238))</f>
        <v/>
      </c>
      <c r="R1238" s="1" t="str" cm="1">
        <f t="array" ref="R1238">IF(IF($E1238&gt;Ficha!$R$1,"",G1238)=0,"",IF($E1238&gt;Ficha!$R$1,((_xll.ECONOMATICA(Portafolios!$F$19,"Return",$P$9,$B$1)/100)+1)*100,G1238))</f>
        <v/>
      </c>
      <c r="S1238" s="1" t="str" cm="1">
        <f t="array" ref="S1238">IF(IF($E1238&gt;Ficha!$R$1,"",H1238)=0,"",IF($E1238&gt;Ficha!$R$1,((_xll.ECONOMATICA(Portafolios!$J$19,"Return",$P$9,$B$1)/100)+1)*100,H1238))</f>
        <v/>
      </c>
      <c r="T1238" s="1" t="str" cm="1">
        <f t="array" ref="T1238">IF(IF($E1238&gt;Ficha!$R$1,"",I1238)=0,"",IF($E1238&gt;Ficha!$R$1,((_xll.ECONOMATICA(Estrategia!A1249,"Return",$P$9,$B$1)/100)+1)*100,I1238))</f>
        <v/>
      </c>
      <c r="U1238" s="1" t="str" cm="1">
        <f t="array" ref="U1238">IF(IF($E1238&gt;Ficha!$R$1,"",J1238)=0,"",IF($E1238&gt;Ficha!$R$1,((_xll.ECONOMATICA($U$7,"Return",$P$9,$B$1)/100)+1)*100,J1238))</f>
        <v/>
      </c>
      <c r="V1238" s="1" t="str">
        <f>IF(IF($E$9&gt;Ficha!$R$1,"",K1238)=0,"",IF($E$9&gt;Ficha!$R$1,"",K1238))</f>
        <v/>
      </c>
    </row>
    <row r="1239" spans="5:22" x14ac:dyDescent="0.3">
      <c r="E1239" s="34"/>
      <c r="L1239" s="30" t="str">
        <f t="shared" si="81"/>
        <v/>
      </c>
      <c r="M1239" s="1" t="str">
        <f t="shared" si="82"/>
        <v/>
      </c>
      <c r="N1239" s="1" t="str">
        <f t="shared" si="83"/>
        <v/>
      </c>
      <c r="O1239" s="1" t="str">
        <f t="shared" si="84"/>
        <v/>
      </c>
      <c r="P1239" s="34" t="str">
        <f>IF(IF(E1239&gt;Ficha!$R$1,"",E1239)=0,"",IF(E1239&gt;Ficha!$R$1,Ficha!$R$1,E1239))</f>
        <v/>
      </c>
      <c r="Q1239" s="1" t="str" cm="1">
        <f t="array" ref="Q1239">IF(IF($E1239&gt;Ficha!$R$1,"",F1239)=0,"",IF($E1239&gt;Ficha!$R$1,((_xll.ECONOMATICA(Portafolios!$B$19,"Return",$P$9,$B$1)/100)+1)*100,F1239))</f>
        <v/>
      </c>
      <c r="R1239" s="1" t="str" cm="1">
        <f t="array" ref="R1239">IF(IF($E1239&gt;Ficha!$R$1,"",G1239)=0,"",IF($E1239&gt;Ficha!$R$1,((_xll.ECONOMATICA(Portafolios!$F$19,"Return",$P$9,$B$1)/100)+1)*100,G1239))</f>
        <v/>
      </c>
      <c r="S1239" s="1" t="str" cm="1">
        <f t="array" ref="S1239">IF(IF($E1239&gt;Ficha!$R$1,"",H1239)=0,"",IF($E1239&gt;Ficha!$R$1,((_xll.ECONOMATICA(Portafolios!$J$19,"Return",$P$9,$B$1)/100)+1)*100,H1239))</f>
        <v/>
      </c>
      <c r="T1239" s="1" t="str" cm="1">
        <f t="array" ref="T1239">IF(IF($E1239&gt;Ficha!$R$1,"",I1239)=0,"",IF($E1239&gt;Ficha!$R$1,((_xll.ECONOMATICA(Estrategia!A1250,"Return",$P$9,$B$1)/100)+1)*100,I1239))</f>
        <v/>
      </c>
      <c r="U1239" s="1" t="str" cm="1">
        <f t="array" ref="U1239">IF(IF($E1239&gt;Ficha!$R$1,"",J1239)=0,"",IF($E1239&gt;Ficha!$R$1,((_xll.ECONOMATICA($U$7,"Return",$P$9,$B$1)/100)+1)*100,J1239))</f>
        <v/>
      </c>
      <c r="V1239" s="1" t="str">
        <f>IF(IF($E$9&gt;Ficha!$R$1,"",K1239)=0,"",IF($E$9&gt;Ficha!$R$1,"",K1239))</f>
        <v/>
      </c>
    </row>
    <row r="1240" spans="5:22" x14ac:dyDescent="0.3">
      <c r="E1240" s="34"/>
      <c r="L1240" s="30" t="str">
        <f t="shared" si="81"/>
        <v/>
      </c>
      <c r="M1240" s="1" t="str">
        <f t="shared" si="82"/>
        <v/>
      </c>
      <c r="N1240" s="1" t="str">
        <f t="shared" si="83"/>
        <v/>
      </c>
      <c r="O1240" s="1" t="str">
        <f t="shared" si="84"/>
        <v/>
      </c>
      <c r="P1240" s="34" t="str">
        <f>IF(IF(E1240&gt;Ficha!$R$1,"",E1240)=0,"",IF(E1240&gt;Ficha!$R$1,Ficha!$R$1,E1240))</f>
        <v/>
      </c>
      <c r="Q1240" s="1" t="str" cm="1">
        <f t="array" ref="Q1240">IF(IF($E1240&gt;Ficha!$R$1,"",F1240)=0,"",IF($E1240&gt;Ficha!$R$1,((_xll.ECONOMATICA(Portafolios!$B$19,"Return",$P$9,$B$1)/100)+1)*100,F1240))</f>
        <v/>
      </c>
      <c r="R1240" s="1" t="str" cm="1">
        <f t="array" ref="R1240">IF(IF($E1240&gt;Ficha!$R$1,"",G1240)=0,"",IF($E1240&gt;Ficha!$R$1,((_xll.ECONOMATICA(Portafolios!$F$19,"Return",$P$9,$B$1)/100)+1)*100,G1240))</f>
        <v/>
      </c>
      <c r="S1240" s="1" t="str" cm="1">
        <f t="array" ref="S1240">IF(IF($E1240&gt;Ficha!$R$1,"",H1240)=0,"",IF($E1240&gt;Ficha!$R$1,((_xll.ECONOMATICA(Portafolios!$J$19,"Return",$P$9,$B$1)/100)+1)*100,H1240))</f>
        <v/>
      </c>
      <c r="T1240" s="1" t="str" cm="1">
        <f t="array" ref="T1240">IF(IF($E1240&gt;Ficha!$R$1,"",I1240)=0,"",IF($E1240&gt;Ficha!$R$1,((_xll.ECONOMATICA(Estrategia!A1251,"Return",$P$9,$B$1)/100)+1)*100,I1240))</f>
        <v/>
      </c>
      <c r="U1240" s="1" t="str" cm="1">
        <f t="array" ref="U1240">IF(IF($E1240&gt;Ficha!$R$1,"",J1240)=0,"",IF($E1240&gt;Ficha!$R$1,((_xll.ECONOMATICA($U$7,"Return",$P$9,$B$1)/100)+1)*100,J1240))</f>
        <v/>
      </c>
      <c r="V1240" s="1" t="str">
        <f>IF(IF($E$9&gt;Ficha!$R$1,"",K1240)=0,"",IF($E$9&gt;Ficha!$R$1,"",K1240))</f>
        <v/>
      </c>
    </row>
    <row r="1241" spans="5:22" x14ac:dyDescent="0.3">
      <c r="E1241" s="34"/>
      <c r="L1241" s="30" t="str">
        <f t="shared" si="81"/>
        <v/>
      </c>
      <c r="M1241" s="1" t="str">
        <f t="shared" si="82"/>
        <v/>
      </c>
      <c r="N1241" s="1" t="str">
        <f t="shared" si="83"/>
        <v/>
      </c>
      <c r="O1241" s="1" t="str">
        <f t="shared" si="84"/>
        <v/>
      </c>
      <c r="P1241" s="34" t="str">
        <f>IF(IF(E1241&gt;Ficha!$R$1,"",E1241)=0,"",IF(E1241&gt;Ficha!$R$1,Ficha!$R$1,E1241))</f>
        <v/>
      </c>
      <c r="Q1241" s="1" t="str" cm="1">
        <f t="array" ref="Q1241">IF(IF($E1241&gt;Ficha!$R$1,"",F1241)=0,"",IF($E1241&gt;Ficha!$R$1,((_xll.ECONOMATICA(Portafolios!$B$19,"Return",$P$9,$B$1)/100)+1)*100,F1241))</f>
        <v/>
      </c>
      <c r="R1241" s="1" t="str" cm="1">
        <f t="array" ref="R1241">IF(IF($E1241&gt;Ficha!$R$1,"",G1241)=0,"",IF($E1241&gt;Ficha!$R$1,((_xll.ECONOMATICA(Portafolios!$F$19,"Return",$P$9,$B$1)/100)+1)*100,G1241))</f>
        <v/>
      </c>
      <c r="S1241" s="1" t="str" cm="1">
        <f t="array" ref="S1241">IF(IF($E1241&gt;Ficha!$R$1,"",H1241)=0,"",IF($E1241&gt;Ficha!$R$1,((_xll.ECONOMATICA(Portafolios!$J$19,"Return",$P$9,$B$1)/100)+1)*100,H1241))</f>
        <v/>
      </c>
      <c r="T1241" s="1" t="str" cm="1">
        <f t="array" ref="T1241">IF(IF($E1241&gt;Ficha!$R$1,"",I1241)=0,"",IF($E1241&gt;Ficha!$R$1,((_xll.ECONOMATICA(Estrategia!A1252,"Return",$P$9,$B$1)/100)+1)*100,I1241))</f>
        <v/>
      </c>
      <c r="U1241" s="1" t="str" cm="1">
        <f t="array" ref="U1241">IF(IF($E1241&gt;Ficha!$R$1,"",J1241)=0,"",IF($E1241&gt;Ficha!$R$1,((_xll.ECONOMATICA($U$7,"Return",$P$9,$B$1)/100)+1)*100,J1241))</f>
        <v/>
      </c>
      <c r="V1241" s="1" t="str">
        <f>IF(IF($E$9&gt;Ficha!$R$1,"",K1241)=0,"",IF($E$9&gt;Ficha!$R$1,"",K1241))</f>
        <v/>
      </c>
    </row>
    <row r="1242" spans="5:22" x14ac:dyDescent="0.3">
      <c r="E1242" s="34"/>
      <c r="L1242" s="30" t="str">
        <f t="shared" si="81"/>
        <v/>
      </c>
      <c r="M1242" s="1" t="str">
        <f t="shared" si="82"/>
        <v/>
      </c>
      <c r="N1242" s="1" t="str">
        <f t="shared" si="83"/>
        <v/>
      </c>
      <c r="O1242" s="1" t="str">
        <f t="shared" si="84"/>
        <v/>
      </c>
      <c r="P1242" s="34" t="str">
        <f>IF(IF(E1242&gt;Ficha!$R$1,"",E1242)=0,"",IF(E1242&gt;Ficha!$R$1,Ficha!$R$1,E1242))</f>
        <v/>
      </c>
      <c r="Q1242" s="1" t="str" cm="1">
        <f t="array" ref="Q1242">IF(IF($E1242&gt;Ficha!$R$1,"",F1242)=0,"",IF($E1242&gt;Ficha!$R$1,((_xll.ECONOMATICA(Portafolios!$B$19,"Return",$P$9,$B$1)/100)+1)*100,F1242))</f>
        <v/>
      </c>
      <c r="R1242" s="1" t="str" cm="1">
        <f t="array" ref="R1242">IF(IF($E1242&gt;Ficha!$R$1,"",G1242)=0,"",IF($E1242&gt;Ficha!$R$1,((_xll.ECONOMATICA(Portafolios!$F$19,"Return",$P$9,$B$1)/100)+1)*100,G1242))</f>
        <v/>
      </c>
      <c r="S1242" s="1" t="str" cm="1">
        <f t="array" ref="S1242">IF(IF($E1242&gt;Ficha!$R$1,"",H1242)=0,"",IF($E1242&gt;Ficha!$R$1,((_xll.ECONOMATICA(Portafolios!$J$19,"Return",$P$9,$B$1)/100)+1)*100,H1242))</f>
        <v/>
      </c>
      <c r="T1242" s="1" t="str" cm="1">
        <f t="array" ref="T1242">IF(IF($E1242&gt;Ficha!$R$1,"",I1242)=0,"",IF($E1242&gt;Ficha!$R$1,((_xll.ECONOMATICA(Estrategia!A1253,"Return",$P$9,$B$1)/100)+1)*100,I1242))</f>
        <v/>
      </c>
      <c r="U1242" s="1" t="str" cm="1">
        <f t="array" ref="U1242">IF(IF($E1242&gt;Ficha!$R$1,"",J1242)=0,"",IF($E1242&gt;Ficha!$R$1,((_xll.ECONOMATICA($U$7,"Return",$P$9,$B$1)/100)+1)*100,J1242))</f>
        <v/>
      </c>
      <c r="V1242" s="1" t="str">
        <f>IF(IF($E$9&gt;Ficha!$R$1,"",K1242)=0,"",IF($E$9&gt;Ficha!$R$1,"",K1242))</f>
        <v/>
      </c>
    </row>
    <row r="1243" spans="5:22" x14ac:dyDescent="0.3">
      <c r="E1243" s="34"/>
      <c r="L1243" s="30" t="str">
        <f t="shared" si="81"/>
        <v/>
      </c>
      <c r="M1243" s="1" t="str">
        <f t="shared" si="82"/>
        <v/>
      </c>
      <c r="N1243" s="1" t="str">
        <f t="shared" si="83"/>
        <v/>
      </c>
      <c r="O1243" s="1" t="str">
        <f t="shared" si="84"/>
        <v/>
      </c>
      <c r="P1243" s="34" t="str">
        <f>IF(IF(E1243&gt;Ficha!$R$1,"",E1243)=0,"",IF(E1243&gt;Ficha!$R$1,Ficha!$R$1,E1243))</f>
        <v/>
      </c>
      <c r="Q1243" s="1" t="str" cm="1">
        <f t="array" ref="Q1243">IF(IF($E1243&gt;Ficha!$R$1,"",F1243)=0,"",IF($E1243&gt;Ficha!$R$1,((_xll.ECONOMATICA(Portafolios!$B$19,"Return",$P$9,$B$1)/100)+1)*100,F1243))</f>
        <v/>
      </c>
      <c r="R1243" s="1" t="str" cm="1">
        <f t="array" ref="R1243">IF(IF($E1243&gt;Ficha!$R$1,"",G1243)=0,"",IF($E1243&gt;Ficha!$R$1,((_xll.ECONOMATICA(Portafolios!$F$19,"Return",$P$9,$B$1)/100)+1)*100,G1243))</f>
        <v/>
      </c>
      <c r="S1243" s="1" t="str" cm="1">
        <f t="array" ref="S1243">IF(IF($E1243&gt;Ficha!$R$1,"",H1243)=0,"",IF($E1243&gt;Ficha!$R$1,((_xll.ECONOMATICA(Portafolios!$J$19,"Return",$P$9,$B$1)/100)+1)*100,H1243))</f>
        <v/>
      </c>
      <c r="T1243" s="1" t="str" cm="1">
        <f t="array" ref="T1243">IF(IF($E1243&gt;Ficha!$R$1,"",I1243)=0,"",IF($E1243&gt;Ficha!$R$1,((_xll.ECONOMATICA(Estrategia!A1254,"Return",$P$9,$B$1)/100)+1)*100,I1243))</f>
        <v/>
      </c>
      <c r="U1243" s="1" t="str" cm="1">
        <f t="array" ref="U1243">IF(IF($E1243&gt;Ficha!$R$1,"",J1243)=0,"",IF($E1243&gt;Ficha!$R$1,((_xll.ECONOMATICA($U$7,"Return",$P$9,$B$1)/100)+1)*100,J1243))</f>
        <v/>
      </c>
      <c r="V1243" s="1" t="str">
        <f>IF(IF($E$9&gt;Ficha!$R$1,"",K1243)=0,"",IF($E$9&gt;Ficha!$R$1,"",K1243))</f>
        <v/>
      </c>
    </row>
    <row r="1244" spans="5:22" x14ac:dyDescent="0.3">
      <c r="E1244" s="34"/>
      <c r="L1244" s="30" t="str">
        <f t="shared" si="81"/>
        <v/>
      </c>
      <c r="M1244" s="1" t="str">
        <f t="shared" si="82"/>
        <v/>
      </c>
      <c r="N1244" s="1" t="str">
        <f t="shared" si="83"/>
        <v/>
      </c>
      <c r="O1244" s="1" t="str">
        <f t="shared" si="84"/>
        <v/>
      </c>
      <c r="P1244" s="34" t="str">
        <f>IF(IF(E1244&gt;Ficha!$R$1,"",E1244)=0,"",IF(E1244&gt;Ficha!$R$1,Ficha!$R$1,E1244))</f>
        <v/>
      </c>
      <c r="Q1244" s="1" t="str" cm="1">
        <f t="array" ref="Q1244">IF(IF($E1244&gt;Ficha!$R$1,"",F1244)=0,"",IF($E1244&gt;Ficha!$R$1,((_xll.ECONOMATICA(Portafolios!$B$19,"Return",$P$9,$B$1)/100)+1)*100,F1244))</f>
        <v/>
      </c>
      <c r="R1244" s="1" t="str" cm="1">
        <f t="array" ref="R1244">IF(IF($E1244&gt;Ficha!$R$1,"",G1244)=0,"",IF($E1244&gt;Ficha!$R$1,((_xll.ECONOMATICA(Portafolios!$F$19,"Return",$P$9,$B$1)/100)+1)*100,G1244))</f>
        <v/>
      </c>
      <c r="S1244" s="1" t="str" cm="1">
        <f t="array" ref="S1244">IF(IF($E1244&gt;Ficha!$R$1,"",H1244)=0,"",IF($E1244&gt;Ficha!$R$1,((_xll.ECONOMATICA(Portafolios!$J$19,"Return",$P$9,$B$1)/100)+1)*100,H1244))</f>
        <v/>
      </c>
      <c r="T1244" s="1" t="str" cm="1">
        <f t="array" ref="T1244">IF(IF($E1244&gt;Ficha!$R$1,"",I1244)=0,"",IF($E1244&gt;Ficha!$R$1,((_xll.ECONOMATICA(Estrategia!A1255,"Return",$P$9,$B$1)/100)+1)*100,I1244))</f>
        <v/>
      </c>
      <c r="U1244" s="1" t="str" cm="1">
        <f t="array" ref="U1244">IF(IF($E1244&gt;Ficha!$R$1,"",J1244)=0,"",IF($E1244&gt;Ficha!$R$1,((_xll.ECONOMATICA($U$7,"Return",$P$9,$B$1)/100)+1)*100,J1244))</f>
        <v/>
      </c>
      <c r="V1244" s="1" t="str">
        <f>IF(IF($E$9&gt;Ficha!$R$1,"",K1244)=0,"",IF($E$9&gt;Ficha!$R$1,"",K1244))</f>
        <v/>
      </c>
    </row>
    <row r="1245" spans="5:22" x14ac:dyDescent="0.3">
      <c r="E1245" s="34"/>
      <c r="L1245" s="30" t="str">
        <f t="shared" si="81"/>
        <v/>
      </c>
      <c r="M1245" s="1" t="str">
        <f t="shared" si="82"/>
        <v/>
      </c>
      <c r="N1245" s="1" t="str">
        <f t="shared" si="83"/>
        <v/>
      </c>
      <c r="O1245" s="1" t="str">
        <f t="shared" si="84"/>
        <v/>
      </c>
      <c r="P1245" s="34" t="str">
        <f>IF(IF(E1245&gt;Ficha!$R$1,"",E1245)=0,"",IF(E1245&gt;Ficha!$R$1,Ficha!$R$1,E1245))</f>
        <v/>
      </c>
      <c r="Q1245" s="1" t="str" cm="1">
        <f t="array" ref="Q1245">IF(IF($E1245&gt;Ficha!$R$1,"",F1245)=0,"",IF($E1245&gt;Ficha!$R$1,((_xll.ECONOMATICA(Portafolios!$B$19,"Return",$P$9,$B$1)/100)+1)*100,F1245))</f>
        <v/>
      </c>
      <c r="R1245" s="1" t="str" cm="1">
        <f t="array" ref="R1245">IF(IF($E1245&gt;Ficha!$R$1,"",G1245)=0,"",IF($E1245&gt;Ficha!$R$1,((_xll.ECONOMATICA(Portafolios!$F$19,"Return",$P$9,$B$1)/100)+1)*100,G1245))</f>
        <v/>
      </c>
      <c r="S1245" s="1" t="str" cm="1">
        <f t="array" ref="S1245">IF(IF($E1245&gt;Ficha!$R$1,"",H1245)=0,"",IF($E1245&gt;Ficha!$R$1,((_xll.ECONOMATICA(Portafolios!$J$19,"Return",$P$9,$B$1)/100)+1)*100,H1245))</f>
        <v/>
      </c>
      <c r="T1245" s="1" t="str" cm="1">
        <f t="array" ref="T1245">IF(IF($E1245&gt;Ficha!$R$1,"",I1245)=0,"",IF($E1245&gt;Ficha!$R$1,((_xll.ECONOMATICA(Estrategia!A1256,"Return",$P$9,$B$1)/100)+1)*100,I1245))</f>
        <v/>
      </c>
      <c r="U1245" s="1" t="str" cm="1">
        <f t="array" ref="U1245">IF(IF($E1245&gt;Ficha!$R$1,"",J1245)=0,"",IF($E1245&gt;Ficha!$R$1,((_xll.ECONOMATICA($U$7,"Return",$P$9,$B$1)/100)+1)*100,J1245))</f>
        <v/>
      </c>
      <c r="V1245" s="1" t="str">
        <f>IF(IF($E$9&gt;Ficha!$R$1,"",K1245)=0,"",IF($E$9&gt;Ficha!$R$1,"",K1245))</f>
        <v/>
      </c>
    </row>
    <row r="1246" spans="5:22" x14ac:dyDescent="0.3">
      <c r="E1246" s="34"/>
      <c r="L1246" s="30" t="str">
        <f t="shared" si="81"/>
        <v/>
      </c>
      <c r="M1246" s="1" t="str">
        <f t="shared" si="82"/>
        <v/>
      </c>
      <c r="N1246" s="1" t="str">
        <f t="shared" si="83"/>
        <v/>
      </c>
      <c r="O1246" s="1" t="str">
        <f t="shared" si="84"/>
        <v/>
      </c>
      <c r="P1246" s="34" t="str">
        <f>IF(IF(E1246&gt;Ficha!$R$1,"",E1246)=0,"",IF(E1246&gt;Ficha!$R$1,Ficha!$R$1,E1246))</f>
        <v/>
      </c>
      <c r="Q1246" s="1" t="str" cm="1">
        <f t="array" ref="Q1246">IF(IF($E1246&gt;Ficha!$R$1,"",F1246)=0,"",IF($E1246&gt;Ficha!$R$1,((_xll.ECONOMATICA(Portafolios!$B$19,"Return",$P$9,$B$1)/100)+1)*100,F1246))</f>
        <v/>
      </c>
      <c r="R1246" s="1" t="str" cm="1">
        <f t="array" ref="R1246">IF(IF($E1246&gt;Ficha!$R$1,"",G1246)=0,"",IF($E1246&gt;Ficha!$R$1,((_xll.ECONOMATICA(Portafolios!$F$19,"Return",$P$9,$B$1)/100)+1)*100,G1246))</f>
        <v/>
      </c>
      <c r="S1246" s="1" t="str" cm="1">
        <f t="array" ref="S1246">IF(IF($E1246&gt;Ficha!$R$1,"",H1246)=0,"",IF($E1246&gt;Ficha!$R$1,((_xll.ECONOMATICA(Portafolios!$J$19,"Return",$P$9,$B$1)/100)+1)*100,H1246))</f>
        <v/>
      </c>
      <c r="T1246" s="1" t="str" cm="1">
        <f t="array" ref="T1246">IF(IF($E1246&gt;Ficha!$R$1,"",I1246)=0,"",IF($E1246&gt;Ficha!$R$1,((_xll.ECONOMATICA(Estrategia!A1257,"Return",$P$9,$B$1)/100)+1)*100,I1246))</f>
        <v/>
      </c>
      <c r="U1246" s="1" t="str" cm="1">
        <f t="array" ref="U1246">IF(IF($E1246&gt;Ficha!$R$1,"",J1246)=0,"",IF($E1246&gt;Ficha!$R$1,((_xll.ECONOMATICA($U$7,"Return",$P$9,$B$1)/100)+1)*100,J1246))</f>
        <v/>
      </c>
      <c r="V1246" s="1" t="str">
        <f>IF(IF($E$9&gt;Ficha!$R$1,"",K1246)=0,"",IF($E$9&gt;Ficha!$R$1,"",K1246))</f>
        <v/>
      </c>
    </row>
    <row r="1247" spans="5:22" x14ac:dyDescent="0.3">
      <c r="E1247" s="34"/>
      <c r="L1247" s="30" t="str">
        <f t="shared" si="81"/>
        <v/>
      </c>
      <c r="M1247" s="1" t="str">
        <f t="shared" si="82"/>
        <v/>
      </c>
      <c r="N1247" s="1" t="str">
        <f t="shared" si="83"/>
        <v/>
      </c>
      <c r="O1247" s="1" t="str">
        <f t="shared" si="84"/>
        <v/>
      </c>
      <c r="P1247" s="34" t="str">
        <f>IF(IF(E1247&gt;Ficha!$R$1,"",E1247)=0,"",IF(E1247&gt;Ficha!$R$1,Ficha!$R$1,E1247))</f>
        <v/>
      </c>
      <c r="Q1247" s="1" t="str" cm="1">
        <f t="array" ref="Q1247">IF(IF($E1247&gt;Ficha!$R$1,"",F1247)=0,"",IF($E1247&gt;Ficha!$R$1,((_xll.ECONOMATICA(Portafolios!$B$19,"Return",$P$9,$B$1)/100)+1)*100,F1247))</f>
        <v/>
      </c>
      <c r="R1247" s="1" t="str" cm="1">
        <f t="array" ref="R1247">IF(IF($E1247&gt;Ficha!$R$1,"",G1247)=0,"",IF($E1247&gt;Ficha!$R$1,((_xll.ECONOMATICA(Portafolios!$F$19,"Return",$P$9,$B$1)/100)+1)*100,G1247))</f>
        <v/>
      </c>
      <c r="S1247" s="1" t="str" cm="1">
        <f t="array" ref="S1247">IF(IF($E1247&gt;Ficha!$R$1,"",H1247)=0,"",IF($E1247&gt;Ficha!$R$1,((_xll.ECONOMATICA(Portafolios!$J$19,"Return",$P$9,$B$1)/100)+1)*100,H1247))</f>
        <v/>
      </c>
      <c r="T1247" s="1" t="str" cm="1">
        <f t="array" ref="T1247">IF(IF($E1247&gt;Ficha!$R$1,"",I1247)=0,"",IF($E1247&gt;Ficha!$R$1,((_xll.ECONOMATICA(Estrategia!A1258,"Return",$P$9,$B$1)/100)+1)*100,I1247))</f>
        <v/>
      </c>
      <c r="U1247" s="1" t="str" cm="1">
        <f t="array" ref="U1247">IF(IF($E1247&gt;Ficha!$R$1,"",J1247)=0,"",IF($E1247&gt;Ficha!$R$1,((_xll.ECONOMATICA($U$7,"Return",$P$9,$B$1)/100)+1)*100,J1247))</f>
        <v/>
      </c>
      <c r="V1247" s="1" t="str">
        <f>IF(IF($E$9&gt;Ficha!$R$1,"",K1247)=0,"",IF($E$9&gt;Ficha!$R$1,"",K1247))</f>
        <v/>
      </c>
    </row>
    <row r="1248" spans="5:22" x14ac:dyDescent="0.3">
      <c r="E1248" s="34"/>
      <c r="L1248" s="30" t="str">
        <f t="shared" si="81"/>
        <v/>
      </c>
      <c r="M1248" s="1" t="str">
        <f t="shared" si="82"/>
        <v/>
      </c>
      <c r="N1248" s="1" t="str">
        <f t="shared" si="83"/>
        <v/>
      </c>
      <c r="O1248" s="1" t="str">
        <f t="shared" si="84"/>
        <v/>
      </c>
      <c r="P1248" s="34" t="str">
        <f>IF(IF(E1248&gt;Ficha!$R$1,"",E1248)=0,"",IF(E1248&gt;Ficha!$R$1,Ficha!$R$1,E1248))</f>
        <v/>
      </c>
      <c r="Q1248" s="1" t="str" cm="1">
        <f t="array" ref="Q1248">IF(IF($E1248&gt;Ficha!$R$1,"",F1248)=0,"",IF($E1248&gt;Ficha!$R$1,((_xll.ECONOMATICA(Portafolios!$B$19,"Return",$P$9,$B$1)/100)+1)*100,F1248))</f>
        <v/>
      </c>
      <c r="R1248" s="1" t="str" cm="1">
        <f t="array" ref="R1248">IF(IF($E1248&gt;Ficha!$R$1,"",G1248)=0,"",IF($E1248&gt;Ficha!$R$1,((_xll.ECONOMATICA(Portafolios!$F$19,"Return",$P$9,$B$1)/100)+1)*100,G1248))</f>
        <v/>
      </c>
      <c r="S1248" s="1" t="str" cm="1">
        <f t="array" ref="S1248">IF(IF($E1248&gt;Ficha!$R$1,"",H1248)=0,"",IF($E1248&gt;Ficha!$R$1,((_xll.ECONOMATICA(Portafolios!$J$19,"Return",$P$9,$B$1)/100)+1)*100,H1248))</f>
        <v/>
      </c>
      <c r="T1248" s="1" t="str" cm="1">
        <f t="array" ref="T1248">IF(IF($E1248&gt;Ficha!$R$1,"",I1248)=0,"",IF($E1248&gt;Ficha!$R$1,((_xll.ECONOMATICA(Estrategia!A1259,"Return",$P$9,$B$1)/100)+1)*100,I1248))</f>
        <v/>
      </c>
      <c r="U1248" s="1" t="str" cm="1">
        <f t="array" ref="U1248">IF(IF($E1248&gt;Ficha!$R$1,"",J1248)=0,"",IF($E1248&gt;Ficha!$R$1,((_xll.ECONOMATICA($U$7,"Return",$P$9,$B$1)/100)+1)*100,J1248))</f>
        <v/>
      </c>
      <c r="V1248" s="1" t="str">
        <f>IF(IF($E$9&gt;Ficha!$R$1,"",K1248)=0,"",IF($E$9&gt;Ficha!$R$1,"",K1248))</f>
        <v/>
      </c>
    </row>
    <row r="1249" spans="5:22" x14ac:dyDescent="0.3">
      <c r="E1249" s="34"/>
      <c r="L1249" s="30" t="str">
        <f t="shared" si="81"/>
        <v/>
      </c>
      <c r="M1249" s="1" t="str">
        <f t="shared" si="82"/>
        <v/>
      </c>
      <c r="N1249" s="1" t="str">
        <f t="shared" si="83"/>
        <v/>
      </c>
      <c r="O1249" s="1" t="str">
        <f t="shared" si="84"/>
        <v/>
      </c>
      <c r="P1249" s="34" t="str">
        <f>IF(IF(E1249&gt;Ficha!$R$1,"",E1249)=0,"",IF(E1249&gt;Ficha!$R$1,Ficha!$R$1,E1249))</f>
        <v/>
      </c>
      <c r="Q1249" s="1" t="str" cm="1">
        <f t="array" ref="Q1249">IF(IF($E1249&gt;Ficha!$R$1,"",F1249)=0,"",IF($E1249&gt;Ficha!$R$1,((_xll.ECONOMATICA(Portafolios!$B$19,"Return",$P$9,$B$1)/100)+1)*100,F1249))</f>
        <v/>
      </c>
      <c r="R1249" s="1" t="str" cm="1">
        <f t="array" ref="R1249">IF(IF($E1249&gt;Ficha!$R$1,"",G1249)=0,"",IF($E1249&gt;Ficha!$R$1,((_xll.ECONOMATICA(Portafolios!$F$19,"Return",$P$9,$B$1)/100)+1)*100,G1249))</f>
        <v/>
      </c>
      <c r="S1249" s="1" t="str" cm="1">
        <f t="array" ref="S1249">IF(IF($E1249&gt;Ficha!$R$1,"",H1249)=0,"",IF($E1249&gt;Ficha!$R$1,((_xll.ECONOMATICA(Portafolios!$J$19,"Return",$P$9,$B$1)/100)+1)*100,H1249))</f>
        <v/>
      </c>
      <c r="T1249" s="1" t="str" cm="1">
        <f t="array" ref="T1249">IF(IF($E1249&gt;Ficha!$R$1,"",I1249)=0,"",IF($E1249&gt;Ficha!$R$1,((_xll.ECONOMATICA(Estrategia!A1260,"Return",$P$9,$B$1)/100)+1)*100,I1249))</f>
        <v/>
      </c>
      <c r="U1249" s="1" t="str" cm="1">
        <f t="array" ref="U1249">IF(IF($E1249&gt;Ficha!$R$1,"",J1249)=0,"",IF($E1249&gt;Ficha!$R$1,((_xll.ECONOMATICA($U$7,"Return",$P$9,$B$1)/100)+1)*100,J1249))</f>
        <v/>
      </c>
      <c r="V1249" s="1" t="str">
        <f>IF(IF($E$9&gt;Ficha!$R$1,"",K1249)=0,"",IF($E$9&gt;Ficha!$R$1,"",K1249))</f>
        <v/>
      </c>
    </row>
    <row r="1250" spans="5:22" x14ac:dyDescent="0.3">
      <c r="E1250" s="34"/>
      <c r="L1250" s="30" t="str">
        <f t="shared" si="81"/>
        <v/>
      </c>
      <c r="M1250" s="1" t="str">
        <f t="shared" si="82"/>
        <v/>
      </c>
      <c r="N1250" s="1" t="str">
        <f t="shared" si="83"/>
        <v/>
      </c>
      <c r="O1250" s="1" t="str">
        <f t="shared" si="84"/>
        <v/>
      </c>
      <c r="P1250" s="34" t="str">
        <f>IF(IF(E1250&gt;Ficha!$R$1,"",E1250)=0,"",IF(E1250&gt;Ficha!$R$1,Ficha!$R$1,E1250))</f>
        <v/>
      </c>
      <c r="Q1250" s="1" t="str" cm="1">
        <f t="array" ref="Q1250">IF(IF($E1250&gt;Ficha!$R$1,"",F1250)=0,"",IF($E1250&gt;Ficha!$R$1,((_xll.ECONOMATICA(Portafolios!$B$19,"Return",$P$9,$B$1)/100)+1)*100,F1250))</f>
        <v/>
      </c>
      <c r="R1250" s="1" t="str" cm="1">
        <f t="array" ref="R1250">IF(IF($E1250&gt;Ficha!$R$1,"",G1250)=0,"",IF($E1250&gt;Ficha!$R$1,((_xll.ECONOMATICA(Portafolios!$F$19,"Return",$P$9,$B$1)/100)+1)*100,G1250))</f>
        <v/>
      </c>
      <c r="S1250" s="1" t="str" cm="1">
        <f t="array" ref="S1250">IF(IF($E1250&gt;Ficha!$R$1,"",H1250)=0,"",IF($E1250&gt;Ficha!$R$1,((_xll.ECONOMATICA(Portafolios!$J$19,"Return",$P$9,$B$1)/100)+1)*100,H1250))</f>
        <v/>
      </c>
      <c r="T1250" s="1" t="str" cm="1">
        <f t="array" ref="T1250">IF(IF($E1250&gt;Ficha!$R$1,"",I1250)=0,"",IF($E1250&gt;Ficha!$R$1,((_xll.ECONOMATICA(Estrategia!A1261,"Return",$P$9,$B$1)/100)+1)*100,I1250))</f>
        <v/>
      </c>
      <c r="U1250" s="1" t="str" cm="1">
        <f t="array" ref="U1250">IF(IF($E1250&gt;Ficha!$R$1,"",J1250)=0,"",IF($E1250&gt;Ficha!$R$1,((_xll.ECONOMATICA($U$7,"Return",$P$9,$B$1)/100)+1)*100,J1250))</f>
        <v/>
      </c>
      <c r="V1250" s="1" t="str">
        <f>IF(IF($E$9&gt;Ficha!$R$1,"",K1250)=0,"",IF($E$9&gt;Ficha!$R$1,"",K1250))</f>
        <v/>
      </c>
    </row>
    <row r="1251" spans="5:22" x14ac:dyDescent="0.3">
      <c r="E1251" s="34"/>
      <c r="L1251" s="30" t="str">
        <f t="shared" si="81"/>
        <v/>
      </c>
      <c r="M1251" s="1" t="str">
        <f t="shared" si="82"/>
        <v/>
      </c>
      <c r="N1251" s="1" t="str">
        <f t="shared" si="83"/>
        <v/>
      </c>
      <c r="O1251" s="1" t="str">
        <f t="shared" si="84"/>
        <v/>
      </c>
      <c r="P1251" s="34" t="str">
        <f>IF(IF(E1251&gt;Ficha!$R$1,"",E1251)=0,"",IF(E1251&gt;Ficha!$R$1,Ficha!$R$1,E1251))</f>
        <v/>
      </c>
      <c r="Q1251" s="1" t="str" cm="1">
        <f t="array" ref="Q1251">IF(IF($E1251&gt;Ficha!$R$1,"",F1251)=0,"",IF($E1251&gt;Ficha!$R$1,((_xll.ECONOMATICA(Portafolios!$B$19,"Return",$P$9,$B$1)/100)+1)*100,F1251))</f>
        <v/>
      </c>
      <c r="R1251" s="1" t="str" cm="1">
        <f t="array" ref="R1251">IF(IF($E1251&gt;Ficha!$R$1,"",G1251)=0,"",IF($E1251&gt;Ficha!$R$1,((_xll.ECONOMATICA(Portafolios!$F$19,"Return",$P$9,$B$1)/100)+1)*100,G1251))</f>
        <v/>
      </c>
      <c r="S1251" s="1" t="str" cm="1">
        <f t="array" ref="S1251">IF(IF($E1251&gt;Ficha!$R$1,"",H1251)=0,"",IF($E1251&gt;Ficha!$R$1,((_xll.ECONOMATICA(Portafolios!$J$19,"Return",$P$9,$B$1)/100)+1)*100,H1251))</f>
        <v/>
      </c>
      <c r="T1251" s="1" t="str" cm="1">
        <f t="array" ref="T1251">IF(IF($E1251&gt;Ficha!$R$1,"",I1251)=0,"",IF($E1251&gt;Ficha!$R$1,((_xll.ECONOMATICA(Estrategia!A1262,"Return",$P$9,$B$1)/100)+1)*100,I1251))</f>
        <v/>
      </c>
      <c r="U1251" s="1" t="str" cm="1">
        <f t="array" ref="U1251">IF(IF($E1251&gt;Ficha!$R$1,"",J1251)=0,"",IF($E1251&gt;Ficha!$R$1,((_xll.ECONOMATICA($U$7,"Return",$P$9,$B$1)/100)+1)*100,J1251))</f>
        <v/>
      </c>
      <c r="V1251" s="1" t="str">
        <f>IF(IF($E$9&gt;Ficha!$R$1,"",K1251)=0,"",IF($E$9&gt;Ficha!$R$1,"",K1251))</f>
        <v/>
      </c>
    </row>
    <row r="1252" spans="5:22" x14ac:dyDescent="0.3">
      <c r="E1252" s="34"/>
      <c r="L1252" s="30" t="str">
        <f t="shared" si="81"/>
        <v/>
      </c>
      <c r="M1252" s="1" t="str">
        <f t="shared" si="82"/>
        <v/>
      </c>
      <c r="N1252" s="1" t="str">
        <f t="shared" si="83"/>
        <v/>
      </c>
      <c r="O1252" s="1" t="str">
        <f t="shared" si="84"/>
        <v/>
      </c>
      <c r="P1252" s="34" t="str">
        <f>IF(IF(E1252&gt;Ficha!$R$1,"",E1252)=0,"",IF(E1252&gt;Ficha!$R$1,Ficha!$R$1,E1252))</f>
        <v/>
      </c>
      <c r="Q1252" s="1" t="str" cm="1">
        <f t="array" ref="Q1252">IF(IF($E1252&gt;Ficha!$R$1,"",F1252)=0,"",IF($E1252&gt;Ficha!$R$1,((_xll.ECONOMATICA(Portafolios!$B$19,"Return",$P$9,$B$1)/100)+1)*100,F1252))</f>
        <v/>
      </c>
      <c r="R1252" s="1" t="str" cm="1">
        <f t="array" ref="R1252">IF(IF($E1252&gt;Ficha!$R$1,"",G1252)=0,"",IF($E1252&gt;Ficha!$R$1,((_xll.ECONOMATICA(Portafolios!$F$19,"Return",$P$9,$B$1)/100)+1)*100,G1252))</f>
        <v/>
      </c>
      <c r="S1252" s="1" t="str" cm="1">
        <f t="array" ref="S1252">IF(IF($E1252&gt;Ficha!$R$1,"",H1252)=0,"",IF($E1252&gt;Ficha!$R$1,((_xll.ECONOMATICA(Portafolios!$J$19,"Return",$P$9,$B$1)/100)+1)*100,H1252))</f>
        <v/>
      </c>
      <c r="T1252" s="1" t="str" cm="1">
        <f t="array" ref="T1252">IF(IF($E1252&gt;Ficha!$R$1,"",I1252)=0,"",IF($E1252&gt;Ficha!$R$1,((_xll.ECONOMATICA(Estrategia!A1263,"Return",$P$9,$B$1)/100)+1)*100,I1252))</f>
        <v/>
      </c>
      <c r="U1252" s="1" t="str" cm="1">
        <f t="array" ref="U1252">IF(IF($E1252&gt;Ficha!$R$1,"",J1252)=0,"",IF($E1252&gt;Ficha!$R$1,((_xll.ECONOMATICA($U$7,"Return",$P$9,$B$1)/100)+1)*100,J1252))</f>
        <v/>
      </c>
      <c r="V1252" s="1" t="str">
        <f>IF(IF($E$9&gt;Ficha!$R$1,"",K1252)=0,"",IF($E$9&gt;Ficha!$R$1,"",K1252))</f>
        <v/>
      </c>
    </row>
    <row r="1253" spans="5:22" x14ac:dyDescent="0.3">
      <c r="E1253" s="34"/>
      <c r="L1253" s="30" t="str">
        <f t="shared" si="81"/>
        <v/>
      </c>
      <c r="M1253" s="1" t="str">
        <f t="shared" si="82"/>
        <v/>
      </c>
      <c r="N1253" s="1" t="str">
        <f t="shared" si="83"/>
        <v/>
      </c>
      <c r="O1253" s="1" t="str">
        <f t="shared" si="84"/>
        <v/>
      </c>
      <c r="P1253" s="34" t="str">
        <f>IF(IF(E1253&gt;Ficha!$R$1,"",E1253)=0,"",IF(E1253&gt;Ficha!$R$1,Ficha!$R$1,E1253))</f>
        <v/>
      </c>
      <c r="Q1253" s="1" t="str" cm="1">
        <f t="array" ref="Q1253">IF(IF($E1253&gt;Ficha!$R$1,"",F1253)=0,"",IF($E1253&gt;Ficha!$R$1,((_xll.ECONOMATICA(Portafolios!$B$19,"Return",$P$9,$B$1)/100)+1)*100,F1253))</f>
        <v/>
      </c>
      <c r="R1253" s="1" t="str" cm="1">
        <f t="array" ref="R1253">IF(IF($E1253&gt;Ficha!$R$1,"",G1253)=0,"",IF($E1253&gt;Ficha!$R$1,((_xll.ECONOMATICA(Portafolios!$F$19,"Return",$P$9,$B$1)/100)+1)*100,G1253))</f>
        <v/>
      </c>
      <c r="S1253" s="1" t="str" cm="1">
        <f t="array" ref="S1253">IF(IF($E1253&gt;Ficha!$R$1,"",H1253)=0,"",IF($E1253&gt;Ficha!$R$1,((_xll.ECONOMATICA(Portafolios!$J$19,"Return",$P$9,$B$1)/100)+1)*100,H1253))</f>
        <v/>
      </c>
      <c r="T1253" s="1" t="str" cm="1">
        <f t="array" ref="T1253">IF(IF($E1253&gt;Ficha!$R$1,"",I1253)=0,"",IF($E1253&gt;Ficha!$R$1,((_xll.ECONOMATICA(Estrategia!A1264,"Return",$P$9,$B$1)/100)+1)*100,I1253))</f>
        <v/>
      </c>
      <c r="U1253" s="1" t="str" cm="1">
        <f t="array" ref="U1253">IF(IF($E1253&gt;Ficha!$R$1,"",J1253)=0,"",IF($E1253&gt;Ficha!$R$1,((_xll.ECONOMATICA($U$7,"Return",$P$9,$B$1)/100)+1)*100,J1253))</f>
        <v/>
      </c>
      <c r="V1253" s="1" t="str">
        <f>IF(IF($E$9&gt;Ficha!$R$1,"",K1253)=0,"",IF($E$9&gt;Ficha!$R$1,"",K1253))</f>
        <v/>
      </c>
    </row>
    <row r="1254" spans="5:22" x14ac:dyDescent="0.3">
      <c r="E1254" s="34"/>
      <c r="L1254" s="30" t="str">
        <f t="shared" si="81"/>
        <v/>
      </c>
      <c r="M1254" s="1" t="str">
        <f t="shared" si="82"/>
        <v/>
      </c>
      <c r="N1254" s="1" t="str">
        <f t="shared" si="83"/>
        <v/>
      </c>
      <c r="O1254" s="1" t="str">
        <f t="shared" si="84"/>
        <v/>
      </c>
      <c r="P1254" s="34" t="str">
        <f>IF(IF(E1254&gt;Ficha!$R$1,"",E1254)=0,"",IF(E1254&gt;Ficha!$R$1,Ficha!$R$1,E1254))</f>
        <v/>
      </c>
      <c r="Q1254" s="1" t="str" cm="1">
        <f t="array" ref="Q1254">IF(IF($E1254&gt;Ficha!$R$1,"",F1254)=0,"",IF($E1254&gt;Ficha!$R$1,((_xll.ECONOMATICA(Portafolios!$B$19,"Return",$P$9,$B$1)/100)+1)*100,F1254))</f>
        <v/>
      </c>
      <c r="R1254" s="1" t="str" cm="1">
        <f t="array" ref="R1254">IF(IF($E1254&gt;Ficha!$R$1,"",G1254)=0,"",IF($E1254&gt;Ficha!$R$1,((_xll.ECONOMATICA(Portafolios!$F$19,"Return",$P$9,$B$1)/100)+1)*100,G1254))</f>
        <v/>
      </c>
      <c r="S1254" s="1" t="str" cm="1">
        <f t="array" ref="S1254">IF(IF($E1254&gt;Ficha!$R$1,"",H1254)=0,"",IF($E1254&gt;Ficha!$R$1,((_xll.ECONOMATICA(Portafolios!$J$19,"Return",$P$9,$B$1)/100)+1)*100,H1254))</f>
        <v/>
      </c>
      <c r="T1254" s="1" t="str" cm="1">
        <f t="array" ref="T1254">IF(IF($E1254&gt;Ficha!$R$1,"",I1254)=0,"",IF($E1254&gt;Ficha!$R$1,((_xll.ECONOMATICA(Estrategia!A1265,"Return",$P$9,$B$1)/100)+1)*100,I1254))</f>
        <v/>
      </c>
      <c r="U1254" s="1" t="str" cm="1">
        <f t="array" ref="U1254">IF(IF($E1254&gt;Ficha!$R$1,"",J1254)=0,"",IF($E1254&gt;Ficha!$R$1,((_xll.ECONOMATICA($U$7,"Return",$P$9,$B$1)/100)+1)*100,J1254))</f>
        <v/>
      </c>
      <c r="V1254" s="1" t="str">
        <f>IF(IF($E$9&gt;Ficha!$R$1,"",K1254)=0,"",IF($E$9&gt;Ficha!$R$1,"",K1254))</f>
        <v/>
      </c>
    </row>
    <row r="1255" spans="5:22" x14ac:dyDescent="0.3">
      <c r="E1255" s="34"/>
      <c r="L1255" s="30" t="str">
        <f t="shared" si="81"/>
        <v/>
      </c>
      <c r="M1255" s="1" t="str">
        <f t="shared" si="82"/>
        <v/>
      </c>
      <c r="N1255" s="1" t="str">
        <f t="shared" si="83"/>
        <v/>
      </c>
      <c r="O1255" s="1" t="str">
        <f t="shared" si="84"/>
        <v/>
      </c>
      <c r="P1255" s="34" t="str">
        <f>IF(IF(E1255&gt;Ficha!$R$1,"",E1255)=0,"",IF(E1255&gt;Ficha!$R$1,Ficha!$R$1,E1255))</f>
        <v/>
      </c>
      <c r="Q1255" s="1" t="str" cm="1">
        <f t="array" ref="Q1255">IF(IF($E1255&gt;Ficha!$R$1,"",F1255)=0,"",IF($E1255&gt;Ficha!$R$1,((_xll.ECONOMATICA(Portafolios!$B$19,"Return",$P$9,$B$1)/100)+1)*100,F1255))</f>
        <v/>
      </c>
      <c r="R1255" s="1" t="str" cm="1">
        <f t="array" ref="R1255">IF(IF($E1255&gt;Ficha!$R$1,"",G1255)=0,"",IF($E1255&gt;Ficha!$R$1,((_xll.ECONOMATICA(Portafolios!$F$19,"Return",$P$9,$B$1)/100)+1)*100,G1255))</f>
        <v/>
      </c>
      <c r="S1255" s="1" t="str" cm="1">
        <f t="array" ref="S1255">IF(IF($E1255&gt;Ficha!$R$1,"",H1255)=0,"",IF($E1255&gt;Ficha!$R$1,((_xll.ECONOMATICA(Portafolios!$J$19,"Return",$P$9,$B$1)/100)+1)*100,H1255))</f>
        <v/>
      </c>
      <c r="T1255" s="1" t="str" cm="1">
        <f t="array" ref="T1255">IF(IF($E1255&gt;Ficha!$R$1,"",I1255)=0,"",IF($E1255&gt;Ficha!$R$1,((_xll.ECONOMATICA(Estrategia!A1266,"Return",$P$9,$B$1)/100)+1)*100,I1255))</f>
        <v/>
      </c>
      <c r="U1255" s="1" t="str" cm="1">
        <f t="array" ref="U1255">IF(IF($E1255&gt;Ficha!$R$1,"",J1255)=0,"",IF($E1255&gt;Ficha!$R$1,((_xll.ECONOMATICA($U$7,"Return",$P$9,$B$1)/100)+1)*100,J1255))</f>
        <v/>
      </c>
      <c r="V1255" s="1" t="str">
        <f>IF(IF($E$9&gt;Ficha!$R$1,"",K1255)=0,"",IF($E$9&gt;Ficha!$R$1,"",K1255))</f>
        <v/>
      </c>
    </row>
    <row r="1256" spans="5:22" x14ac:dyDescent="0.3">
      <c r="E1256" s="34"/>
      <c r="L1256" s="30" t="str">
        <f t="shared" si="81"/>
        <v/>
      </c>
      <c r="M1256" s="1" t="str">
        <f t="shared" si="82"/>
        <v/>
      </c>
      <c r="N1256" s="1" t="str">
        <f t="shared" si="83"/>
        <v/>
      </c>
      <c r="O1256" s="1" t="str">
        <f t="shared" si="84"/>
        <v/>
      </c>
      <c r="P1256" s="34" t="str">
        <f>IF(IF(E1256&gt;Ficha!$R$1,"",E1256)=0,"",IF(E1256&gt;Ficha!$R$1,Ficha!$R$1,E1256))</f>
        <v/>
      </c>
      <c r="Q1256" s="1" t="str" cm="1">
        <f t="array" ref="Q1256">IF(IF($E1256&gt;Ficha!$R$1,"",F1256)=0,"",IF($E1256&gt;Ficha!$R$1,((_xll.ECONOMATICA(Portafolios!$B$19,"Return",$P$9,$B$1)/100)+1)*100,F1256))</f>
        <v/>
      </c>
      <c r="R1256" s="1" t="str" cm="1">
        <f t="array" ref="R1256">IF(IF($E1256&gt;Ficha!$R$1,"",G1256)=0,"",IF($E1256&gt;Ficha!$R$1,((_xll.ECONOMATICA(Portafolios!$F$19,"Return",$P$9,$B$1)/100)+1)*100,G1256))</f>
        <v/>
      </c>
      <c r="S1256" s="1" t="str" cm="1">
        <f t="array" ref="S1256">IF(IF($E1256&gt;Ficha!$R$1,"",H1256)=0,"",IF($E1256&gt;Ficha!$R$1,((_xll.ECONOMATICA(Portafolios!$J$19,"Return",$P$9,$B$1)/100)+1)*100,H1256))</f>
        <v/>
      </c>
      <c r="T1256" s="1" t="str" cm="1">
        <f t="array" ref="T1256">IF(IF($E1256&gt;Ficha!$R$1,"",I1256)=0,"",IF($E1256&gt;Ficha!$R$1,((_xll.ECONOMATICA(Estrategia!A1267,"Return",$P$9,$B$1)/100)+1)*100,I1256))</f>
        <v/>
      </c>
      <c r="U1256" s="1" t="str" cm="1">
        <f t="array" ref="U1256">IF(IF($E1256&gt;Ficha!$R$1,"",J1256)=0,"",IF($E1256&gt;Ficha!$R$1,((_xll.ECONOMATICA($U$7,"Return",$P$9,$B$1)/100)+1)*100,J1256))</f>
        <v/>
      </c>
      <c r="V1256" s="1" t="str">
        <f>IF(IF($E$9&gt;Ficha!$R$1,"",K1256)=0,"",IF($E$9&gt;Ficha!$R$1,"",K1256))</f>
        <v/>
      </c>
    </row>
    <row r="1257" spans="5:22" x14ac:dyDescent="0.3">
      <c r="E1257" s="34"/>
      <c r="L1257" s="30" t="str">
        <f t="shared" si="81"/>
        <v/>
      </c>
      <c r="M1257" s="1" t="str">
        <f t="shared" si="82"/>
        <v/>
      </c>
      <c r="N1257" s="1" t="str">
        <f t="shared" si="83"/>
        <v/>
      </c>
      <c r="O1257" s="1" t="str">
        <f t="shared" si="84"/>
        <v/>
      </c>
      <c r="P1257" s="34" t="str">
        <f>IF(IF(E1257&gt;Ficha!$R$1,"",E1257)=0,"",IF(E1257&gt;Ficha!$R$1,Ficha!$R$1,E1257))</f>
        <v/>
      </c>
      <c r="Q1257" s="1" t="str" cm="1">
        <f t="array" ref="Q1257">IF(IF($E1257&gt;Ficha!$R$1,"",F1257)=0,"",IF($E1257&gt;Ficha!$R$1,((_xll.ECONOMATICA(Portafolios!$B$19,"Return",$P$9,$B$1)/100)+1)*100,F1257))</f>
        <v/>
      </c>
      <c r="R1257" s="1" t="str" cm="1">
        <f t="array" ref="R1257">IF(IF($E1257&gt;Ficha!$R$1,"",G1257)=0,"",IF($E1257&gt;Ficha!$R$1,((_xll.ECONOMATICA(Portafolios!$F$19,"Return",$P$9,$B$1)/100)+1)*100,G1257))</f>
        <v/>
      </c>
      <c r="S1257" s="1" t="str" cm="1">
        <f t="array" ref="S1257">IF(IF($E1257&gt;Ficha!$R$1,"",H1257)=0,"",IF($E1257&gt;Ficha!$R$1,((_xll.ECONOMATICA(Portafolios!$J$19,"Return",$P$9,$B$1)/100)+1)*100,H1257))</f>
        <v/>
      </c>
      <c r="T1257" s="1" t="str" cm="1">
        <f t="array" ref="T1257">IF(IF($E1257&gt;Ficha!$R$1,"",I1257)=0,"",IF($E1257&gt;Ficha!$R$1,((_xll.ECONOMATICA(Estrategia!A1268,"Return",$P$9,$B$1)/100)+1)*100,I1257))</f>
        <v/>
      </c>
      <c r="U1257" s="1" t="str" cm="1">
        <f t="array" ref="U1257">IF(IF($E1257&gt;Ficha!$R$1,"",J1257)=0,"",IF($E1257&gt;Ficha!$R$1,((_xll.ECONOMATICA($U$7,"Return",$P$9,$B$1)/100)+1)*100,J1257))</f>
        <v/>
      </c>
      <c r="V1257" s="1" t="str">
        <f>IF(IF($E$9&gt;Ficha!$R$1,"",K1257)=0,"",IF($E$9&gt;Ficha!$R$1,"",K1257))</f>
        <v/>
      </c>
    </row>
    <row r="1258" spans="5:22" x14ac:dyDescent="0.3">
      <c r="E1258" s="34"/>
      <c r="L1258" s="30" t="str">
        <f t="shared" si="81"/>
        <v/>
      </c>
      <c r="M1258" s="1" t="str">
        <f t="shared" si="82"/>
        <v/>
      </c>
      <c r="N1258" s="1" t="str">
        <f t="shared" si="83"/>
        <v/>
      </c>
      <c r="O1258" s="1" t="str">
        <f t="shared" si="84"/>
        <v/>
      </c>
      <c r="P1258" s="34" t="str">
        <f>IF(IF(E1258&gt;Ficha!$R$1,"",E1258)=0,"",IF(E1258&gt;Ficha!$R$1,Ficha!$R$1,E1258))</f>
        <v/>
      </c>
      <c r="Q1258" s="1" t="str" cm="1">
        <f t="array" ref="Q1258">IF(IF($E1258&gt;Ficha!$R$1,"",F1258)=0,"",IF($E1258&gt;Ficha!$R$1,((_xll.ECONOMATICA(Portafolios!$B$19,"Return",$P$9,$B$1)/100)+1)*100,F1258))</f>
        <v/>
      </c>
      <c r="R1258" s="1" t="str" cm="1">
        <f t="array" ref="R1258">IF(IF($E1258&gt;Ficha!$R$1,"",G1258)=0,"",IF($E1258&gt;Ficha!$R$1,((_xll.ECONOMATICA(Portafolios!$F$19,"Return",$P$9,$B$1)/100)+1)*100,G1258))</f>
        <v/>
      </c>
      <c r="S1258" s="1" t="str" cm="1">
        <f t="array" ref="S1258">IF(IF($E1258&gt;Ficha!$R$1,"",H1258)=0,"",IF($E1258&gt;Ficha!$R$1,((_xll.ECONOMATICA(Portafolios!$J$19,"Return",$P$9,$B$1)/100)+1)*100,H1258))</f>
        <v/>
      </c>
      <c r="T1258" s="1" t="str" cm="1">
        <f t="array" ref="T1258">IF(IF($E1258&gt;Ficha!$R$1,"",I1258)=0,"",IF($E1258&gt;Ficha!$R$1,((_xll.ECONOMATICA(Estrategia!A1269,"Return",$P$9,$B$1)/100)+1)*100,I1258))</f>
        <v/>
      </c>
      <c r="U1258" s="1" t="str" cm="1">
        <f t="array" ref="U1258">IF(IF($E1258&gt;Ficha!$R$1,"",J1258)=0,"",IF($E1258&gt;Ficha!$R$1,((_xll.ECONOMATICA($U$7,"Return",$P$9,$B$1)/100)+1)*100,J1258))</f>
        <v/>
      </c>
      <c r="V1258" s="1" t="str">
        <f>IF(IF($E$9&gt;Ficha!$R$1,"",K1258)=0,"",IF($E$9&gt;Ficha!$R$1,"",K1258))</f>
        <v/>
      </c>
    </row>
    <row r="1259" spans="5:22" x14ac:dyDescent="0.3">
      <c r="E1259" s="34"/>
      <c r="L1259" s="30" t="str">
        <f t="shared" si="81"/>
        <v/>
      </c>
      <c r="M1259" s="1" t="str">
        <f t="shared" si="82"/>
        <v/>
      </c>
      <c r="N1259" s="1" t="str">
        <f t="shared" si="83"/>
        <v/>
      </c>
      <c r="O1259" s="1" t="str">
        <f t="shared" si="84"/>
        <v/>
      </c>
      <c r="P1259" s="34" t="str">
        <f>IF(IF(E1259&gt;Ficha!$R$1,"",E1259)=0,"",IF(E1259&gt;Ficha!$R$1,Ficha!$R$1,E1259))</f>
        <v/>
      </c>
      <c r="Q1259" s="1" t="str" cm="1">
        <f t="array" ref="Q1259">IF(IF($E1259&gt;Ficha!$R$1,"",F1259)=0,"",IF($E1259&gt;Ficha!$R$1,((_xll.ECONOMATICA(Portafolios!$B$19,"Return",$P$9,$B$1)/100)+1)*100,F1259))</f>
        <v/>
      </c>
      <c r="R1259" s="1" t="str" cm="1">
        <f t="array" ref="R1259">IF(IF($E1259&gt;Ficha!$R$1,"",G1259)=0,"",IF($E1259&gt;Ficha!$R$1,((_xll.ECONOMATICA(Portafolios!$F$19,"Return",$P$9,$B$1)/100)+1)*100,G1259))</f>
        <v/>
      </c>
      <c r="S1259" s="1" t="str" cm="1">
        <f t="array" ref="S1259">IF(IF($E1259&gt;Ficha!$R$1,"",H1259)=0,"",IF($E1259&gt;Ficha!$R$1,((_xll.ECONOMATICA(Portafolios!$J$19,"Return",$P$9,$B$1)/100)+1)*100,H1259))</f>
        <v/>
      </c>
      <c r="T1259" s="1" t="str" cm="1">
        <f t="array" ref="T1259">IF(IF($E1259&gt;Ficha!$R$1,"",I1259)=0,"",IF($E1259&gt;Ficha!$R$1,((_xll.ECONOMATICA(Estrategia!A1270,"Return",$P$9,$B$1)/100)+1)*100,I1259))</f>
        <v/>
      </c>
      <c r="U1259" s="1" t="str" cm="1">
        <f t="array" ref="U1259">IF(IF($E1259&gt;Ficha!$R$1,"",J1259)=0,"",IF($E1259&gt;Ficha!$R$1,((_xll.ECONOMATICA($U$7,"Return",$P$9,$B$1)/100)+1)*100,J1259))</f>
        <v/>
      </c>
      <c r="V1259" s="1" t="str">
        <f>IF(IF($E$9&gt;Ficha!$R$1,"",K1259)=0,"",IF($E$9&gt;Ficha!$R$1,"",K1259))</f>
        <v/>
      </c>
    </row>
    <row r="1260" spans="5:22" x14ac:dyDescent="0.3">
      <c r="E1260" s="34"/>
      <c r="L1260" s="30" t="str">
        <f t="shared" si="81"/>
        <v/>
      </c>
      <c r="M1260" s="1" t="str">
        <f t="shared" si="82"/>
        <v/>
      </c>
      <c r="N1260" s="1" t="str">
        <f t="shared" si="83"/>
        <v/>
      </c>
      <c r="O1260" s="1" t="str">
        <f t="shared" si="84"/>
        <v/>
      </c>
      <c r="P1260" s="34" t="str">
        <f>IF(IF(E1260&gt;Ficha!$R$1,"",E1260)=0,"",IF(E1260&gt;Ficha!$R$1,Ficha!$R$1,E1260))</f>
        <v/>
      </c>
      <c r="Q1260" s="1" t="str" cm="1">
        <f t="array" ref="Q1260">IF(IF($E1260&gt;Ficha!$R$1,"",F1260)=0,"",IF($E1260&gt;Ficha!$R$1,((_xll.ECONOMATICA(Portafolios!$B$19,"Return",$P$9,$B$1)/100)+1)*100,F1260))</f>
        <v/>
      </c>
      <c r="R1260" s="1" t="str" cm="1">
        <f t="array" ref="R1260">IF(IF($E1260&gt;Ficha!$R$1,"",G1260)=0,"",IF($E1260&gt;Ficha!$R$1,((_xll.ECONOMATICA(Portafolios!$F$19,"Return",$P$9,$B$1)/100)+1)*100,G1260))</f>
        <v/>
      </c>
      <c r="S1260" s="1" t="str" cm="1">
        <f t="array" ref="S1260">IF(IF($E1260&gt;Ficha!$R$1,"",H1260)=0,"",IF($E1260&gt;Ficha!$R$1,((_xll.ECONOMATICA(Portafolios!$J$19,"Return",$P$9,$B$1)/100)+1)*100,H1260))</f>
        <v/>
      </c>
      <c r="T1260" s="1" t="str" cm="1">
        <f t="array" ref="T1260">IF(IF($E1260&gt;Ficha!$R$1,"",I1260)=0,"",IF($E1260&gt;Ficha!$R$1,((_xll.ECONOMATICA(Estrategia!A1271,"Return",$P$9,$B$1)/100)+1)*100,I1260))</f>
        <v/>
      </c>
      <c r="U1260" s="1" t="str" cm="1">
        <f t="array" ref="U1260">IF(IF($E1260&gt;Ficha!$R$1,"",J1260)=0,"",IF($E1260&gt;Ficha!$R$1,((_xll.ECONOMATICA($U$7,"Return",$P$9,$B$1)/100)+1)*100,J1260))</f>
        <v/>
      </c>
      <c r="V1260" s="1" t="str">
        <f>IF(IF($E$9&gt;Ficha!$R$1,"",K1260)=0,"",IF($E$9&gt;Ficha!$R$1,"",K1260))</f>
        <v/>
      </c>
    </row>
    <row r="1261" spans="5:22" x14ac:dyDescent="0.3">
      <c r="E1261" s="34"/>
      <c r="L1261" s="30" t="str">
        <f t="shared" si="81"/>
        <v/>
      </c>
      <c r="M1261" s="1" t="str">
        <f t="shared" si="82"/>
        <v/>
      </c>
      <c r="N1261" s="1" t="str">
        <f t="shared" si="83"/>
        <v/>
      </c>
      <c r="O1261" s="1" t="str">
        <f t="shared" si="84"/>
        <v/>
      </c>
      <c r="P1261" s="34" t="str">
        <f>IF(IF(E1261&gt;Ficha!$R$1,"",E1261)=0,"",IF(E1261&gt;Ficha!$R$1,Ficha!$R$1,E1261))</f>
        <v/>
      </c>
      <c r="Q1261" s="1" t="str" cm="1">
        <f t="array" ref="Q1261">IF(IF($E1261&gt;Ficha!$R$1,"",F1261)=0,"",IF($E1261&gt;Ficha!$R$1,((_xll.ECONOMATICA(Portafolios!$B$19,"Return",$P$9,$B$1)/100)+1)*100,F1261))</f>
        <v/>
      </c>
      <c r="R1261" s="1" t="str" cm="1">
        <f t="array" ref="R1261">IF(IF($E1261&gt;Ficha!$R$1,"",G1261)=0,"",IF($E1261&gt;Ficha!$R$1,((_xll.ECONOMATICA(Portafolios!$F$19,"Return",$P$9,$B$1)/100)+1)*100,G1261))</f>
        <v/>
      </c>
      <c r="S1261" s="1" t="str" cm="1">
        <f t="array" ref="S1261">IF(IF($E1261&gt;Ficha!$R$1,"",H1261)=0,"",IF($E1261&gt;Ficha!$R$1,((_xll.ECONOMATICA(Portafolios!$J$19,"Return",$P$9,$B$1)/100)+1)*100,H1261))</f>
        <v/>
      </c>
      <c r="T1261" s="1" t="str" cm="1">
        <f t="array" ref="T1261">IF(IF($E1261&gt;Ficha!$R$1,"",I1261)=0,"",IF($E1261&gt;Ficha!$R$1,((_xll.ECONOMATICA(Estrategia!A1272,"Return",$P$9,$B$1)/100)+1)*100,I1261))</f>
        <v/>
      </c>
      <c r="U1261" s="1" t="str" cm="1">
        <f t="array" ref="U1261">IF(IF($E1261&gt;Ficha!$R$1,"",J1261)=0,"",IF($E1261&gt;Ficha!$R$1,((_xll.ECONOMATICA($U$7,"Return",$P$9,$B$1)/100)+1)*100,J1261))</f>
        <v/>
      </c>
      <c r="V1261" s="1" t="str">
        <f>IF(IF($E$9&gt;Ficha!$R$1,"",K1261)=0,"",IF($E$9&gt;Ficha!$R$1,"",K1261))</f>
        <v/>
      </c>
    </row>
    <row r="1262" spans="5:22" x14ac:dyDescent="0.3">
      <c r="E1262" s="34"/>
      <c r="L1262" s="30" t="str">
        <f t="shared" si="81"/>
        <v/>
      </c>
      <c r="M1262" s="1" t="str">
        <f t="shared" si="82"/>
        <v/>
      </c>
      <c r="N1262" s="1" t="str">
        <f t="shared" si="83"/>
        <v/>
      </c>
      <c r="O1262" s="1" t="str">
        <f t="shared" si="84"/>
        <v/>
      </c>
      <c r="P1262" s="34" t="str">
        <f>IF(IF(E1262&gt;Ficha!$R$1,"",E1262)=0,"",IF(E1262&gt;Ficha!$R$1,Ficha!$R$1,E1262))</f>
        <v/>
      </c>
      <c r="Q1262" s="1" t="str" cm="1">
        <f t="array" ref="Q1262">IF(IF($E1262&gt;Ficha!$R$1,"",F1262)=0,"",IF($E1262&gt;Ficha!$R$1,((_xll.ECONOMATICA(Portafolios!$B$19,"Return",$P$9,$B$1)/100)+1)*100,F1262))</f>
        <v/>
      </c>
      <c r="R1262" s="1" t="str" cm="1">
        <f t="array" ref="R1262">IF(IF($E1262&gt;Ficha!$R$1,"",G1262)=0,"",IF($E1262&gt;Ficha!$R$1,((_xll.ECONOMATICA(Portafolios!$F$19,"Return",$P$9,$B$1)/100)+1)*100,G1262))</f>
        <v/>
      </c>
      <c r="S1262" s="1" t="str" cm="1">
        <f t="array" ref="S1262">IF(IF($E1262&gt;Ficha!$R$1,"",H1262)=0,"",IF($E1262&gt;Ficha!$R$1,((_xll.ECONOMATICA(Portafolios!$J$19,"Return",$P$9,$B$1)/100)+1)*100,H1262))</f>
        <v/>
      </c>
      <c r="T1262" s="1" t="str" cm="1">
        <f t="array" ref="T1262">IF(IF($E1262&gt;Ficha!$R$1,"",I1262)=0,"",IF($E1262&gt;Ficha!$R$1,((_xll.ECONOMATICA(Estrategia!A1273,"Return",$P$9,$B$1)/100)+1)*100,I1262))</f>
        <v/>
      </c>
      <c r="U1262" s="1" t="str" cm="1">
        <f t="array" ref="U1262">IF(IF($E1262&gt;Ficha!$R$1,"",J1262)=0,"",IF($E1262&gt;Ficha!$R$1,((_xll.ECONOMATICA($U$7,"Return",$P$9,$B$1)/100)+1)*100,J1262))</f>
        <v/>
      </c>
      <c r="V1262" s="1" t="str">
        <f>IF(IF($E$9&gt;Ficha!$R$1,"",K1262)=0,"",IF($E$9&gt;Ficha!$R$1,"",K1262))</f>
        <v/>
      </c>
    </row>
    <row r="1263" spans="5:22" x14ac:dyDescent="0.3">
      <c r="E1263" s="34"/>
      <c r="L1263" s="30" t="str">
        <f t="shared" si="81"/>
        <v/>
      </c>
      <c r="M1263" s="1" t="str">
        <f t="shared" si="82"/>
        <v/>
      </c>
      <c r="N1263" s="1" t="str">
        <f t="shared" si="83"/>
        <v/>
      </c>
      <c r="O1263" s="1" t="str">
        <f t="shared" si="84"/>
        <v/>
      </c>
      <c r="P1263" s="34" t="str">
        <f>IF(IF(E1263&gt;Ficha!$R$1,"",E1263)=0,"",IF(E1263&gt;Ficha!$R$1,Ficha!$R$1,E1263))</f>
        <v/>
      </c>
      <c r="Q1263" s="1" t="str" cm="1">
        <f t="array" ref="Q1263">IF(IF($E1263&gt;Ficha!$R$1,"",F1263)=0,"",IF($E1263&gt;Ficha!$R$1,((_xll.ECONOMATICA(Portafolios!$B$19,"Return",$P$9,$B$1)/100)+1)*100,F1263))</f>
        <v/>
      </c>
      <c r="R1263" s="1" t="str" cm="1">
        <f t="array" ref="R1263">IF(IF($E1263&gt;Ficha!$R$1,"",G1263)=0,"",IF($E1263&gt;Ficha!$R$1,((_xll.ECONOMATICA(Portafolios!$F$19,"Return",$P$9,$B$1)/100)+1)*100,G1263))</f>
        <v/>
      </c>
      <c r="S1263" s="1" t="str" cm="1">
        <f t="array" ref="S1263">IF(IF($E1263&gt;Ficha!$R$1,"",H1263)=0,"",IF($E1263&gt;Ficha!$R$1,((_xll.ECONOMATICA(Portafolios!$J$19,"Return",$P$9,$B$1)/100)+1)*100,H1263))</f>
        <v/>
      </c>
      <c r="T1263" s="1" t="str" cm="1">
        <f t="array" ref="T1263">IF(IF($E1263&gt;Ficha!$R$1,"",I1263)=0,"",IF($E1263&gt;Ficha!$R$1,((_xll.ECONOMATICA(Estrategia!A1274,"Return",$P$9,$B$1)/100)+1)*100,I1263))</f>
        <v/>
      </c>
      <c r="U1263" s="1" t="str" cm="1">
        <f t="array" ref="U1263">IF(IF($E1263&gt;Ficha!$R$1,"",J1263)=0,"",IF($E1263&gt;Ficha!$R$1,((_xll.ECONOMATICA($U$7,"Return",$P$9,$B$1)/100)+1)*100,J1263))</f>
        <v/>
      </c>
      <c r="V1263" s="1" t="str">
        <f>IF(IF($E$9&gt;Ficha!$R$1,"",K1263)=0,"",IF($E$9&gt;Ficha!$R$1,"",K1263))</f>
        <v/>
      </c>
    </row>
    <row r="1264" spans="5:22" x14ac:dyDescent="0.3">
      <c r="E1264" s="34"/>
      <c r="L1264" s="30" t="str">
        <f t="shared" si="81"/>
        <v/>
      </c>
      <c r="M1264" s="1" t="str">
        <f t="shared" si="82"/>
        <v/>
      </c>
      <c r="N1264" s="1" t="str">
        <f t="shared" si="83"/>
        <v/>
      </c>
      <c r="O1264" s="1" t="str">
        <f t="shared" si="84"/>
        <v/>
      </c>
      <c r="P1264" s="34" t="str">
        <f>IF(IF(E1264&gt;Ficha!$R$1,"",E1264)=0,"",IF(E1264&gt;Ficha!$R$1,Ficha!$R$1,E1264))</f>
        <v/>
      </c>
      <c r="Q1264" s="1" t="str" cm="1">
        <f t="array" ref="Q1264">IF(IF($E1264&gt;Ficha!$R$1,"",F1264)=0,"",IF($E1264&gt;Ficha!$R$1,((_xll.ECONOMATICA(Portafolios!$B$19,"Return",$P$9,$B$1)/100)+1)*100,F1264))</f>
        <v/>
      </c>
      <c r="R1264" s="1" t="str" cm="1">
        <f t="array" ref="R1264">IF(IF($E1264&gt;Ficha!$R$1,"",G1264)=0,"",IF($E1264&gt;Ficha!$R$1,((_xll.ECONOMATICA(Portafolios!$F$19,"Return",$P$9,$B$1)/100)+1)*100,G1264))</f>
        <v/>
      </c>
      <c r="S1264" s="1" t="str" cm="1">
        <f t="array" ref="S1264">IF(IF($E1264&gt;Ficha!$R$1,"",H1264)=0,"",IF($E1264&gt;Ficha!$R$1,((_xll.ECONOMATICA(Portafolios!$J$19,"Return",$P$9,$B$1)/100)+1)*100,H1264))</f>
        <v/>
      </c>
      <c r="T1264" s="1" t="str" cm="1">
        <f t="array" ref="T1264">IF(IF($E1264&gt;Ficha!$R$1,"",I1264)=0,"",IF($E1264&gt;Ficha!$R$1,((_xll.ECONOMATICA(Estrategia!A1275,"Return",$P$9,$B$1)/100)+1)*100,I1264))</f>
        <v/>
      </c>
      <c r="U1264" s="1" t="str" cm="1">
        <f t="array" ref="U1264">IF(IF($E1264&gt;Ficha!$R$1,"",J1264)=0,"",IF($E1264&gt;Ficha!$R$1,((_xll.ECONOMATICA($U$7,"Return",$P$9,$B$1)/100)+1)*100,J1264))</f>
        <v/>
      </c>
      <c r="V1264" s="1" t="str">
        <f>IF(IF($E$9&gt;Ficha!$R$1,"",K1264)=0,"",IF($E$9&gt;Ficha!$R$1,"",K1264))</f>
        <v/>
      </c>
    </row>
    <row r="1265" spans="5:22" x14ac:dyDescent="0.3">
      <c r="E1265" s="34"/>
      <c r="L1265" s="30" t="str">
        <f t="shared" si="81"/>
        <v/>
      </c>
      <c r="M1265" s="1" t="str">
        <f t="shared" si="82"/>
        <v/>
      </c>
      <c r="N1265" s="1" t="str">
        <f t="shared" si="83"/>
        <v/>
      </c>
      <c r="O1265" s="1" t="str">
        <f t="shared" si="84"/>
        <v/>
      </c>
      <c r="P1265" s="34" t="str">
        <f>IF(IF(E1265&gt;Ficha!$R$1,"",E1265)=0,"",IF(E1265&gt;Ficha!$R$1,Ficha!$R$1,E1265))</f>
        <v/>
      </c>
      <c r="Q1265" s="1" t="str" cm="1">
        <f t="array" ref="Q1265">IF(IF($E1265&gt;Ficha!$R$1,"",F1265)=0,"",IF($E1265&gt;Ficha!$R$1,((_xll.ECONOMATICA(Portafolios!$B$19,"Return",$P$9,$B$1)/100)+1)*100,F1265))</f>
        <v/>
      </c>
      <c r="R1265" s="1" t="str" cm="1">
        <f t="array" ref="R1265">IF(IF($E1265&gt;Ficha!$R$1,"",G1265)=0,"",IF($E1265&gt;Ficha!$R$1,((_xll.ECONOMATICA(Portafolios!$F$19,"Return",$P$9,$B$1)/100)+1)*100,G1265))</f>
        <v/>
      </c>
      <c r="S1265" s="1" t="str" cm="1">
        <f t="array" ref="S1265">IF(IF($E1265&gt;Ficha!$R$1,"",H1265)=0,"",IF($E1265&gt;Ficha!$R$1,((_xll.ECONOMATICA(Portafolios!$J$19,"Return",$P$9,$B$1)/100)+1)*100,H1265))</f>
        <v/>
      </c>
      <c r="T1265" s="1" t="str" cm="1">
        <f t="array" ref="T1265">IF(IF($E1265&gt;Ficha!$R$1,"",I1265)=0,"",IF($E1265&gt;Ficha!$R$1,((_xll.ECONOMATICA(Estrategia!A1276,"Return",$P$9,$B$1)/100)+1)*100,I1265))</f>
        <v/>
      </c>
      <c r="U1265" s="1" t="str" cm="1">
        <f t="array" ref="U1265">IF(IF($E1265&gt;Ficha!$R$1,"",J1265)=0,"",IF($E1265&gt;Ficha!$R$1,((_xll.ECONOMATICA($U$7,"Return",$P$9,$B$1)/100)+1)*100,J1265))</f>
        <v/>
      </c>
      <c r="V1265" s="1" t="str">
        <f>IF(IF($E$9&gt;Ficha!$R$1,"",K1265)=0,"",IF($E$9&gt;Ficha!$R$1,"",K1265))</f>
        <v/>
      </c>
    </row>
    <row r="1266" spans="5:22" x14ac:dyDescent="0.3">
      <c r="E1266" s="34"/>
      <c r="L1266" s="30" t="str">
        <f t="shared" si="81"/>
        <v/>
      </c>
      <c r="M1266" s="1" t="str">
        <f t="shared" si="82"/>
        <v/>
      </c>
      <c r="N1266" s="1" t="str">
        <f t="shared" si="83"/>
        <v/>
      </c>
      <c r="O1266" s="1" t="str">
        <f t="shared" si="84"/>
        <v/>
      </c>
      <c r="P1266" s="34" t="str">
        <f>IF(IF(E1266&gt;Ficha!$R$1,"",E1266)=0,"",IF(E1266&gt;Ficha!$R$1,Ficha!$R$1,E1266))</f>
        <v/>
      </c>
      <c r="Q1266" s="1" t="str" cm="1">
        <f t="array" ref="Q1266">IF(IF($E1266&gt;Ficha!$R$1,"",F1266)=0,"",IF($E1266&gt;Ficha!$R$1,((_xll.ECONOMATICA(Portafolios!$B$19,"Return",$P$9,$B$1)/100)+1)*100,F1266))</f>
        <v/>
      </c>
      <c r="R1266" s="1" t="str" cm="1">
        <f t="array" ref="R1266">IF(IF($E1266&gt;Ficha!$R$1,"",G1266)=0,"",IF($E1266&gt;Ficha!$R$1,((_xll.ECONOMATICA(Portafolios!$F$19,"Return",$P$9,$B$1)/100)+1)*100,G1266))</f>
        <v/>
      </c>
      <c r="S1266" s="1" t="str" cm="1">
        <f t="array" ref="S1266">IF(IF($E1266&gt;Ficha!$R$1,"",H1266)=0,"",IF($E1266&gt;Ficha!$R$1,((_xll.ECONOMATICA(Portafolios!$J$19,"Return",$P$9,$B$1)/100)+1)*100,H1266))</f>
        <v/>
      </c>
      <c r="T1266" s="1" t="str" cm="1">
        <f t="array" ref="T1266">IF(IF($E1266&gt;Ficha!$R$1,"",I1266)=0,"",IF($E1266&gt;Ficha!$R$1,((_xll.ECONOMATICA(Estrategia!A1277,"Return",$P$9,$B$1)/100)+1)*100,I1266))</f>
        <v/>
      </c>
      <c r="U1266" s="1" t="str" cm="1">
        <f t="array" ref="U1266">IF(IF($E1266&gt;Ficha!$R$1,"",J1266)=0,"",IF($E1266&gt;Ficha!$R$1,((_xll.ECONOMATICA($U$7,"Return",$P$9,$B$1)/100)+1)*100,J1266))</f>
        <v/>
      </c>
      <c r="V1266" s="1" t="str">
        <f>IF(IF($E$9&gt;Ficha!$R$1,"",K1266)=0,"",IF($E$9&gt;Ficha!$R$1,"",K1266))</f>
        <v/>
      </c>
    </row>
    <row r="1267" spans="5:22" x14ac:dyDescent="0.3">
      <c r="E1267" s="34"/>
      <c r="L1267" s="30" t="str">
        <f t="shared" si="81"/>
        <v/>
      </c>
      <c r="M1267" s="1" t="str">
        <f t="shared" si="82"/>
        <v/>
      </c>
      <c r="N1267" s="1" t="str">
        <f t="shared" si="83"/>
        <v/>
      </c>
      <c r="O1267" s="1" t="str">
        <f t="shared" si="84"/>
        <v/>
      </c>
      <c r="P1267" s="34" t="str">
        <f>IF(IF(E1267&gt;Ficha!$R$1,"",E1267)=0,"",IF(E1267&gt;Ficha!$R$1,Ficha!$R$1,E1267))</f>
        <v/>
      </c>
      <c r="Q1267" s="1" t="str" cm="1">
        <f t="array" ref="Q1267">IF(IF($E1267&gt;Ficha!$R$1,"",F1267)=0,"",IF($E1267&gt;Ficha!$R$1,((_xll.ECONOMATICA(Portafolios!$B$19,"Return",$P$9,$B$1)/100)+1)*100,F1267))</f>
        <v/>
      </c>
      <c r="R1267" s="1" t="str" cm="1">
        <f t="array" ref="R1267">IF(IF($E1267&gt;Ficha!$R$1,"",G1267)=0,"",IF($E1267&gt;Ficha!$R$1,((_xll.ECONOMATICA(Portafolios!$F$19,"Return",$P$9,$B$1)/100)+1)*100,G1267))</f>
        <v/>
      </c>
      <c r="S1267" s="1" t="str" cm="1">
        <f t="array" ref="S1267">IF(IF($E1267&gt;Ficha!$R$1,"",H1267)=0,"",IF($E1267&gt;Ficha!$R$1,((_xll.ECONOMATICA(Portafolios!$J$19,"Return",$P$9,$B$1)/100)+1)*100,H1267))</f>
        <v/>
      </c>
      <c r="T1267" s="1" t="str" cm="1">
        <f t="array" ref="T1267">IF(IF($E1267&gt;Ficha!$R$1,"",I1267)=0,"",IF($E1267&gt;Ficha!$R$1,((_xll.ECONOMATICA(Estrategia!A1278,"Return",$P$9,$B$1)/100)+1)*100,I1267))</f>
        <v/>
      </c>
      <c r="U1267" s="1" t="str" cm="1">
        <f t="array" ref="U1267">IF(IF($E1267&gt;Ficha!$R$1,"",J1267)=0,"",IF($E1267&gt;Ficha!$R$1,((_xll.ECONOMATICA($U$7,"Return",$P$9,$B$1)/100)+1)*100,J1267))</f>
        <v/>
      </c>
      <c r="V1267" s="1" t="str">
        <f>IF(IF($E$9&gt;Ficha!$R$1,"",K1267)=0,"",IF($E$9&gt;Ficha!$R$1,"",K1267))</f>
        <v/>
      </c>
    </row>
    <row r="1268" spans="5:22" x14ac:dyDescent="0.3">
      <c r="E1268" s="34"/>
      <c r="L1268" s="30" t="str">
        <f t="shared" si="81"/>
        <v/>
      </c>
      <c r="M1268" s="1" t="str">
        <f t="shared" si="82"/>
        <v/>
      </c>
      <c r="N1268" s="1" t="str">
        <f t="shared" si="83"/>
        <v/>
      </c>
      <c r="O1268" s="1" t="str">
        <f t="shared" si="84"/>
        <v/>
      </c>
      <c r="P1268" s="34" t="str">
        <f>IF(IF(E1268&gt;Ficha!$R$1,"",E1268)=0,"",IF(E1268&gt;Ficha!$R$1,Ficha!$R$1,E1268))</f>
        <v/>
      </c>
      <c r="Q1268" s="1" t="str" cm="1">
        <f t="array" ref="Q1268">IF(IF($E1268&gt;Ficha!$R$1,"",F1268)=0,"",IF($E1268&gt;Ficha!$R$1,((_xll.ECONOMATICA(Portafolios!$B$19,"Return",$P$9,$B$1)/100)+1)*100,F1268))</f>
        <v/>
      </c>
      <c r="R1268" s="1" t="str" cm="1">
        <f t="array" ref="R1268">IF(IF($E1268&gt;Ficha!$R$1,"",G1268)=0,"",IF($E1268&gt;Ficha!$R$1,((_xll.ECONOMATICA(Portafolios!$F$19,"Return",$P$9,$B$1)/100)+1)*100,G1268))</f>
        <v/>
      </c>
      <c r="S1268" s="1" t="str" cm="1">
        <f t="array" ref="S1268">IF(IF($E1268&gt;Ficha!$R$1,"",H1268)=0,"",IF($E1268&gt;Ficha!$R$1,((_xll.ECONOMATICA(Portafolios!$J$19,"Return",$P$9,$B$1)/100)+1)*100,H1268))</f>
        <v/>
      </c>
      <c r="T1268" s="1" t="str" cm="1">
        <f t="array" ref="T1268">IF(IF($E1268&gt;Ficha!$R$1,"",I1268)=0,"",IF($E1268&gt;Ficha!$R$1,((_xll.ECONOMATICA(Estrategia!A1279,"Return",$P$9,$B$1)/100)+1)*100,I1268))</f>
        <v/>
      </c>
      <c r="U1268" s="1" t="str" cm="1">
        <f t="array" ref="U1268">IF(IF($E1268&gt;Ficha!$R$1,"",J1268)=0,"",IF($E1268&gt;Ficha!$R$1,((_xll.ECONOMATICA($U$7,"Return",$P$9,$B$1)/100)+1)*100,J1268))</f>
        <v/>
      </c>
      <c r="V1268" s="1" t="str">
        <f>IF(IF($E$9&gt;Ficha!$R$1,"",K1268)=0,"",IF($E$9&gt;Ficha!$R$1,"",K1268))</f>
        <v/>
      </c>
    </row>
    <row r="1269" spans="5:22" x14ac:dyDescent="0.3">
      <c r="E1269" s="34"/>
      <c r="L1269" s="30" t="str">
        <f t="shared" si="81"/>
        <v/>
      </c>
      <c r="M1269" s="1" t="str">
        <f t="shared" si="82"/>
        <v/>
      </c>
      <c r="N1269" s="1" t="str">
        <f t="shared" si="83"/>
        <v/>
      </c>
      <c r="O1269" s="1" t="str">
        <f t="shared" si="84"/>
        <v/>
      </c>
      <c r="P1269" s="34" t="str">
        <f>IF(IF(E1269&gt;Ficha!$R$1,"",E1269)=0,"",IF(E1269&gt;Ficha!$R$1,Ficha!$R$1,E1269))</f>
        <v/>
      </c>
      <c r="Q1269" s="1" t="str" cm="1">
        <f t="array" ref="Q1269">IF(IF($E1269&gt;Ficha!$R$1,"",F1269)=0,"",IF($E1269&gt;Ficha!$R$1,((_xll.ECONOMATICA(Portafolios!$B$19,"Return",$P$9,$B$1)/100)+1)*100,F1269))</f>
        <v/>
      </c>
      <c r="R1269" s="1" t="str" cm="1">
        <f t="array" ref="R1269">IF(IF($E1269&gt;Ficha!$R$1,"",G1269)=0,"",IF($E1269&gt;Ficha!$R$1,((_xll.ECONOMATICA(Portafolios!$F$19,"Return",$P$9,$B$1)/100)+1)*100,G1269))</f>
        <v/>
      </c>
      <c r="S1269" s="1" t="str" cm="1">
        <f t="array" ref="S1269">IF(IF($E1269&gt;Ficha!$R$1,"",H1269)=0,"",IF($E1269&gt;Ficha!$R$1,((_xll.ECONOMATICA(Portafolios!$J$19,"Return",$P$9,$B$1)/100)+1)*100,H1269))</f>
        <v/>
      </c>
      <c r="T1269" s="1" t="str" cm="1">
        <f t="array" ref="T1269">IF(IF($E1269&gt;Ficha!$R$1,"",I1269)=0,"",IF($E1269&gt;Ficha!$R$1,((_xll.ECONOMATICA(Estrategia!A1280,"Return",$P$9,$B$1)/100)+1)*100,I1269))</f>
        <v/>
      </c>
      <c r="U1269" s="1" t="str" cm="1">
        <f t="array" ref="U1269">IF(IF($E1269&gt;Ficha!$R$1,"",J1269)=0,"",IF($E1269&gt;Ficha!$R$1,((_xll.ECONOMATICA($U$7,"Return",$P$9,$B$1)/100)+1)*100,J1269))</f>
        <v/>
      </c>
      <c r="V1269" s="1" t="str">
        <f>IF(IF($E$9&gt;Ficha!$R$1,"",K1269)=0,"",IF($E$9&gt;Ficha!$R$1,"",K1269))</f>
        <v/>
      </c>
    </row>
    <row r="1270" spans="5:22" x14ac:dyDescent="0.3">
      <c r="E1270" s="34"/>
      <c r="L1270" s="30" t="str">
        <f t="shared" si="81"/>
        <v/>
      </c>
      <c r="M1270" s="1" t="str">
        <f t="shared" si="82"/>
        <v/>
      </c>
      <c r="N1270" s="1" t="str">
        <f t="shared" si="83"/>
        <v/>
      </c>
      <c r="O1270" s="1" t="str">
        <f t="shared" si="84"/>
        <v/>
      </c>
      <c r="P1270" s="34" t="str">
        <f>IF(IF(E1270&gt;Ficha!$R$1,"",E1270)=0,"",IF(E1270&gt;Ficha!$R$1,Ficha!$R$1,E1270))</f>
        <v/>
      </c>
      <c r="Q1270" s="1" t="str" cm="1">
        <f t="array" ref="Q1270">IF(IF($E1270&gt;Ficha!$R$1,"",F1270)=0,"",IF($E1270&gt;Ficha!$R$1,((_xll.ECONOMATICA(Portafolios!$B$19,"Return",$P$9,$B$1)/100)+1)*100,F1270))</f>
        <v/>
      </c>
      <c r="R1270" s="1" t="str" cm="1">
        <f t="array" ref="R1270">IF(IF($E1270&gt;Ficha!$R$1,"",G1270)=0,"",IF($E1270&gt;Ficha!$R$1,((_xll.ECONOMATICA(Portafolios!$F$19,"Return",$P$9,$B$1)/100)+1)*100,G1270))</f>
        <v/>
      </c>
      <c r="S1270" s="1" t="str" cm="1">
        <f t="array" ref="S1270">IF(IF($E1270&gt;Ficha!$R$1,"",H1270)=0,"",IF($E1270&gt;Ficha!$R$1,((_xll.ECONOMATICA(Portafolios!$J$19,"Return",$P$9,$B$1)/100)+1)*100,H1270))</f>
        <v/>
      </c>
      <c r="T1270" s="1" t="str" cm="1">
        <f t="array" ref="T1270">IF(IF($E1270&gt;Ficha!$R$1,"",I1270)=0,"",IF($E1270&gt;Ficha!$R$1,((_xll.ECONOMATICA(Estrategia!A1281,"Return",$P$9,$B$1)/100)+1)*100,I1270))</f>
        <v/>
      </c>
      <c r="U1270" s="1" t="str" cm="1">
        <f t="array" ref="U1270">IF(IF($E1270&gt;Ficha!$R$1,"",J1270)=0,"",IF($E1270&gt;Ficha!$R$1,((_xll.ECONOMATICA($U$7,"Return",$P$9,$B$1)/100)+1)*100,J1270))</f>
        <v/>
      </c>
      <c r="V1270" s="1" t="str">
        <f>IF(IF($E$9&gt;Ficha!$R$1,"",K1270)=0,"",IF($E$9&gt;Ficha!$R$1,"",K1270))</f>
        <v/>
      </c>
    </row>
    <row r="1271" spans="5:22" x14ac:dyDescent="0.3">
      <c r="E1271" s="34"/>
      <c r="L1271" s="30" t="str">
        <f t="shared" si="81"/>
        <v/>
      </c>
      <c r="M1271" s="1" t="str">
        <f t="shared" si="82"/>
        <v/>
      </c>
      <c r="N1271" s="1" t="str">
        <f t="shared" si="83"/>
        <v/>
      </c>
      <c r="O1271" s="1" t="str">
        <f t="shared" si="84"/>
        <v/>
      </c>
      <c r="P1271" s="34" t="str">
        <f>IF(IF(E1271&gt;Ficha!$R$1,"",E1271)=0,"",IF(E1271&gt;Ficha!$R$1,Ficha!$R$1,E1271))</f>
        <v/>
      </c>
      <c r="Q1271" s="1" t="str" cm="1">
        <f t="array" ref="Q1271">IF(IF($E1271&gt;Ficha!$R$1,"",F1271)=0,"",IF($E1271&gt;Ficha!$R$1,((_xll.ECONOMATICA(Portafolios!$B$19,"Return",$P$9,$B$1)/100)+1)*100,F1271))</f>
        <v/>
      </c>
      <c r="R1271" s="1" t="str" cm="1">
        <f t="array" ref="R1271">IF(IF($E1271&gt;Ficha!$R$1,"",G1271)=0,"",IF($E1271&gt;Ficha!$R$1,((_xll.ECONOMATICA(Portafolios!$F$19,"Return",$P$9,$B$1)/100)+1)*100,G1271))</f>
        <v/>
      </c>
      <c r="S1271" s="1" t="str" cm="1">
        <f t="array" ref="S1271">IF(IF($E1271&gt;Ficha!$R$1,"",H1271)=0,"",IF($E1271&gt;Ficha!$R$1,((_xll.ECONOMATICA(Portafolios!$J$19,"Return",$P$9,$B$1)/100)+1)*100,H1271))</f>
        <v/>
      </c>
      <c r="T1271" s="1" t="str" cm="1">
        <f t="array" ref="T1271">IF(IF($E1271&gt;Ficha!$R$1,"",I1271)=0,"",IF($E1271&gt;Ficha!$R$1,((_xll.ECONOMATICA(Estrategia!A1282,"Return",$P$9,$B$1)/100)+1)*100,I1271))</f>
        <v/>
      </c>
      <c r="U1271" s="1" t="str" cm="1">
        <f t="array" ref="U1271">IF(IF($E1271&gt;Ficha!$R$1,"",J1271)=0,"",IF($E1271&gt;Ficha!$R$1,((_xll.ECONOMATICA($U$7,"Return",$P$9,$B$1)/100)+1)*100,J1271))</f>
        <v/>
      </c>
      <c r="V1271" s="1" t="str">
        <f>IF(IF($E$9&gt;Ficha!$R$1,"",K1271)=0,"",IF($E$9&gt;Ficha!$R$1,"",K1271))</f>
        <v/>
      </c>
    </row>
    <row r="1272" spans="5:22" x14ac:dyDescent="0.3">
      <c r="E1272" s="34"/>
      <c r="L1272" s="30" t="str">
        <f t="shared" si="81"/>
        <v/>
      </c>
      <c r="M1272" s="1" t="str">
        <f t="shared" si="82"/>
        <v/>
      </c>
      <c r="N1272" s="1" t="str">
        <f t="shared" si="83"/>
        <v/>
      </c>
      <c r="O1272" s="1" t="str">
        <f t="shared" si="84"/>
        <v/>
      </c>
      <c r="P1272" s="34" t="str">
        <f>IF(IF(E1272&gt;Ficha!$R$1,"",E1272)=0,"",IF(E1272&gt;Ficha!$R$1,Ficha!$R$1,E1272))</f>
        <v/>
      </c>
      <c r="Q1272" s="1" t="str" cm="1">
        <f t="array" ref="Q1272">IF(IF($E1272&gt;Ficha!$R$1,"",F1272)=0,"",IF($E1272&gt;Ficha!$R$1,((_xll.ECONOMATICA(Portafolios!$B$19,"Return",$P$9,$B$1)/100)+1)*100,F1272))</f>
        <v/>
      </c>
      <c r="R1272" s="1" t="str" cm="1">
        <f t="array" ref="R1272">IF(IF($E1272&gt;Ficha!$R$1,"",G1272)=0,"",IF($E1272&gt;Ficha!$R$1,((_xll.ECONOMATICA(Portafolios!$F$19,"Return",$P$9,$B$1)/100)+1)*100,G1272))</f>
        <v/>
      </c>
      <c r="S1272" s="1" t="str" cm="1">
        <f t="array" ref="S1272">IF(IF($E1272&gt;Ficha!$R$1,"",H1272)=0,"",IF($E1272&gt;Ficha!$R$1,((_xll.ECONOMATICA(Portafolios!$J$19,"Return",$P$9,$B$1)/100)+1)*100,H1272))</f>
        <v/>
      </c>
      <c r="T1272" s="1" t="str" cm="1">
        <f t="array" ref="T1272">IF(IF($E1272&gt;Ficha!$R$1,"",I1272)=0,"",IF($E1272&gt;Ficha!$R$1,((_xll.ECONOMATICA(Estrategia!A1283,"Return",$P$9,$B$1)/100)+1)*100,I1272))</f>
        <v/>
      </c>
      <c r="U1272" s="1" t="str" cm="1">
        <f t="array" ref="U1272">IF(IF($E1272&gt;Ficha!$R$1,"",J1272)=0,"",IF($E1272&gt;Ficha!$R$1,((_xll.ECONOMATICA($U$7,"Return",$P$9,$B$1)/100)+1)*100,J1272))</f>
        <v/>
      </c>
      <c r="V1272" s="1" t="str">
        <f>IF(IF($E$9&gt;Ficha!$R$1,"",K1272)=0,"",IF($E$9&gt;Ficha!$R$1,"",K1272))</f>
        <v/>
      </c>
    </row>
    <row r="1273" spans="5:22" x14ac:dyDescent="0.3">
      <c r="E1273" s="34"/>
      <c r="L1273" s="30" t="str">
        <f t="shared" si="81"/>
        <v/>
      </c>
      <c r="M1273" s="1" t="str">
        <f t="shared" si="82"/>
        <v/>
      </c>
      <c r="N1273" s="1" t="str">
        <f t="shared" si="83"/>
        <v/>
      </c>
      <c r="O1273" s="1" t="str">
        <f t="shared" si="84"/>
        <v/>
      </c>
      <c r="P1273" s="34" t="str">
        <f>IF(IF(E1273&gt;Ficha!$R$1,"",E1273)=0,"",IF(E1273&gt;Ficha!$R$1,Ficha!$R$1,E1273))</f>
        <v/>
      </c>
      <c r="Q1273" s="1" t="str" cm="1">
        <f t="array" ref="Q1273">IF(IF($E1273&gt;Ficha!$R$1,"",F1273)=0,"",IF($E1273&gt;Ficha!$R$1,((_xll.ECONOMATICA(Portafolios!$B$19,"Return",$P$9,$B$1)/100)+1)*100,F1273))</f>
        <v/>
      </c>
      <c r="R1273" s="1" t="str" cm="1">
        <f t="array" ref="R1273">IF(IF($E1273&gt;Ficha!$R$1,"",G1273)=0,"",IF($E1273&gt;Ficha!$R$1,((_xll.ECONOMATICA(Portafolios!$F$19,"Return",$P$9,$B$1)/100)+1)*100,G1273))</f>
        <v/>
      </c>
      <c r="S1273" s="1" t="str" cm="1">
        <f t="array" ref="S1273">IF(IF($E1273&gt;Ficha!$R$1,"",H1273)=0,"",IF($E1273&gt;Ficha!$R$1,((_xll.ECONOMATICA(Portafolios!$J$19,"Return",$P$9,$B$1)/100)+1)*100,H1273))</f>
        <v/>
      </c>
      <c r="T1273" s="1" t="str" cm="1">
        <f t="array" ref="T1273">IF(IF($E1273&gt;Ficha!$R$1,"",I1273)=0,"",IF($E1273&gt;Ficha!$R$1,((_xll.ECONOMATICA(Estrategia!A1284,"Return",$P$9,$B$1)/100)+1)*100,I1273))</f>
        <v/>
      </c>
      <c r="U1273" s="1" t="str" cm="1">
        <f t="array" ref="U1273">IF(IF($E1273&gt;Ficha!$R$1,"",J1273)=0,"",IF($E1273&gt;Ficha!$R$1,((_xll.ECONOMATICA($U$7,"Return",$P$9,$B$1)/100)+1)*100,J1273))</f>
        <v/>
      </c>
      <c r="V1273" s="1" t="str">
        <f>IF(IF($E$9&gt;Ficha!$R$1,"",K1273)=0,"",IF($E$9&gt;Ficha!$R$1,"",K1273))</f>
        <v/>
      </c>
    </row>
    <row r="1274" spans="5:22" x14ac:dyDescent="0.3">
      <c r="E1274" s="34"/>
      <c r="L1274" s="30" t="str">
        <f t="shared" si="81"/>
        <v/>
      </c>
      <c r="M1274" s="1" t="str">
        <f t="shared" si="82"/>
        <v/>
      </c>
      <c r="N1274" s="1" t="str">
        <f t="shared" si="83"/>
        <v/>
      </c>
      <c r="O1274" s="1" t="str">
        <f t="shared" si="84"/>
        <v/>
      </c>
      <c r="P1274" s="34" t="str">
        <f>IF(IF(E1274&gt;Ficha!$R$1,"",E1274)=0,"",IF(E1274&gt;Ficha!$R$1,Ficha!$R$1,E1274))</f>
        <v/>
      </c>
      <c r="Q1274" s="1" t="str" cm="1">
        <f t="array" ref="Q1274">IF(IF($E1274&gt;Ficha!$R$1,"",F1274)=0,"",IF($E1274&gt;Ficha!$R$1,((_xll.ECONOMATICA(Portafolios!$B$19,"Return",$P$9,$B$1)/100)+1)*100,F1274))</f>
        <v/>
      </c>
      <c r="R1274" s="1" t="str" cm="1">
        <f t="array" ref="R1274">IF(IF($E1274&gt;Ficha!$R$1,"",G1274)=0,"",IF($E1274&gt;Ficha!$R$1,((_xll.ECONOMATICA(Portafolios!$F$19,"Return",$P$9,$B$1)/100)+1)*100,G1274))</f>
        <v/>
      </c>
      <c r="S1274" s="1" t="str" cm="1">
        <f t="array" ref="S1274">IF(IF($E1274&gt;Ficha!$R$1,"",H1274)=0,"",IF($E1274&gt;Ficha!$R$1,((_xll.ECONOMATICA(Portafolios!$J$19,"Return",$P$9,$B$1)/100)+1)*100,H1274))</f>
        <v/>
      </c>
      <c r="T1274" s="1" t="str" cm="1">
        <f t="array" ref="T1274">IF(IF($E1274&gt;Ficha!$R$1,"",I1274)=0,"",IF($E1274&gt;Ficha!$R$1,((_xll.ECONOMATICA(Estrategia!A1285,"Return",$P$9,$B$1)/100)+1)*100,I1274))</f>
        <v/>
      </c>
      <c r="U1274" s="1" t="str" cm="1">
        <f t="array" ref="U1274">IF(IF($E1274&gt;Ficha!$R$1,"",J1274)=0,"",IF($E1274&gt;Ficha!$R$1,((_xll.ECONOMATICA($U$7,"Return",$P$9,$B$1)/100)+1)*100,J1274))</f>
        <v/>
      </c>
      <c r="V1274" s="1" t="str">
        <f>IF(IF($E$9&gt;Ficha!$R$1,"",K1274)=0,"",IF($E$9&gt;Ficha!$R$1,"",K1274))</f>
        <v/>
      </c>
    </row>
    <row r="1275" spans="5:22" x14ac:dyDescent="0.3">
      <c r="E1275" s="34"/>
      <c r="L1275" s="30" t="str">
        <f t="shared" si="81"/>
        <v/>
      </c>
      <c r="M1275" s="1" t="str">
        <f t="shared" si="82"/>
        <v/>
      </c>
      <c r="N1275" s="1" t="str">
        <f t="shared" si="83"/>
        <v/>
      </c>
      <c r="O1275" s="1" t="str">
        <f t="shared" si="84"/>
        <v/>
      </c>
      <c r="P1275" s="34" t="str">
        <f>IF(IF(E1275&gt;Ficha!$R$1,"",E1275)=0,"",IF(E1275&gt;Ficha!$R$1,Ficha!$R$1,E1275))</f>
        <v/>
      </c>
      <c r="Q1275" s="1" t="str" cm="1">
        <f t="array" ref="Q1275">IF(IF($E1275&gt;Ficha!$R$1,"",F1275)=0,"",IF($E1275&gt;Ficha!$R$1,((_xll.ECONOMATICA(Portafolios!$B$19,"Return",$P$9,$B$1)/100)+1)*100,F1275))</f>
        <v/>
      </c>
      <c r="R1275" s="1" t="str" cm="1">
        <f t="array" ref="R1275">IF(IF($E1275&gt;Ficha!$R$1,"",G1275)=0,"",IF($E1275&gt;Ficha!$R$1,((_xll.ECONOMATICA(Portafolios!$F$19,"Return",$P$9,$B$1)/100)+1)*100,G1275))</f>
        <v/>
      </c>
      <c r="S1275" s="1" t="str" cm="1">
        <f t="array" ref="S1275">IF(IF($E1275&gt;Ficha!$R$1,"",H1275)=0,"",IF($E1275&gt;Ficha!$R$1,((_xll.ECONOMATICA(Portafolios!$J$19,"Return",$P$9,$B$1)/100)+1)*100,H1275))</f>
        <v/>
      </c>
      <c r="T1275" s="1" t="str" cm="1">
        <f t="array" ref="T1275">IF(IF($E1275&gt;Ficha!$R$1,"",I1275)=0,"",IF($E1275&gt;Ficha!$R$1,((_xll.ECONOMATICA(Estrategia!A1286,"Return",$P$9,$B$1)/100)+1)*100,I1275))</f>
        <v/>
      </c>
      <c r="U1275" s="1" t="str" cm="1">
        <f t="array" ref="U1275">IF(IF($E1275&gt;Ficha!$R$1,"",J1275)=0,"",IF($E1275&gt;Ficha!$R$1,((_xll.ECONOMATICA($U$7,"Return",$P$9,$B$1)/100)+1)*100,J1275))</f>
        <v/>
      </c>
      <c r="V1275" s="1" t="str">
        <f>IF(IF($E$9&gt;Ficha!$R$1,"",K1275)=0,"",IF($E$9&gt;Ficha!$R$1,"",K1275))</f>
        <v/>
      </c>
    </row>
    <row r="1276" spans="5:22" x14ac:dyDescent="0.3">
      <c r="E1276" s="34"/>
      <c r="L1276" s="30" t="str">
        <f t="shared" si="81"/>
        <v/>
      </c>
      <c r="M1276" s="1" t="str">
        <f t="shared" si="82"/>
        <v/>
      </c>
      <c r="N1276" s="1" t="str">
        <f t="shared" si="83"/>
        <v/>
      </c>
      <c r="O1276" s="1" t="str">
        <f t="shared" si="84"/>
        <v/>
      </c>
      <c r="P1276" s="34" t="str">
        <f>IF(IF(E1276&gt;Ficha!$R$1,"",E1276)=0,"",IF(E1276&gt;Ficha!$R$1,Ficha!$R$1,E1276))</f>
        <v/>
      </c>
      <c r="Q1276" s="1" t="str" cm="1">
        <f t="array" ref="Q1276">IF(IF($E1276&gt;Ficha!$R$1,"",F1276)=0,"",IF($E1276&gt;Ficha!$R$1,((_xll.ECONOMATICA(Portafolios!$B$19,"Return",$P$9,$B$1)/100)+1)*100,F1276))</f>
        <v/>
      </c>
      <c r="R1276" s="1" t="str" cm="1">
        <f t="array" ref="R1276">IF(IF($E1276&gt;Ficha!$R$1,"",G1276)=0,"",IF($E1276&gt;Ficha!$R$1,((_xll.ECONOMATICA(Portafolios!$F$19,"Return",$P$9,$B$1)/100)+1)*100,G1276))</f>
        <v/>
      </c>
      <c r="S1276" s="1" t="str" cm="1">
        <f t="array" ref="S1276">IF(IF($E1276&gt;Ficha!$R$1,"",H1276)=0,"",IF($E1276&gt;Ficha!$R$1,((_xll.ECONOMATICA(Portafolios!$J$19,"Return",$P$9,$B$1)/100)+1)*100,H1276))</f>
        <v/>
      </c>
      <c r="T1276" s="1" t="str" cm="1">
        <f t="array" ref="T1276">IF(IF($E1276&gt;Ficha!$R$1,"",I1276)=0,"",IF($E1276&gt;Ficha!$R$1,((_xll.ECONOMATICA(Estrategia!A1287,"Return",$P$9,$B$1)/100)+1)*100,I1276))</f>
        <v/>
      </c>
      <c r="U1276" s="1" t="str" cm="1">
        <f t="array" ref="U1276">IF(IF($E1276&gt;Ficha!$R$1,"",J1276)=0,"",IF($E1276&gt;Ficha!$R$1,((_xll.ECONOMATICA($U$7,"Return",$P$9,$B$1)/100)+1)*100,J1276))</f>
        <v/>
      </c>
      <c r="V1276" s="1" t="str">
        <f>IF(IF($E$9&gt;Ficha!$R$1,"",K1276)=0,"",IF($E$9&gt;Ficha!$R$1,"",K1276))</f>
        <v/>
      </c>
    </row>
    <row r="1277" spans="5:22" x14ac:dyDescent="0.3">
      <c r="E1277" s="34"/>
      <c r="L1277" s="30" t="str">
        <f t="shared" si="81"/>
        <v/>
      </c>
      <c r="M1277" s="1" t="str">
        <f t="shared" si="82"/>
        <v/>
      </c>
      <c r="N1277" s="1" t="str">
        <f t="shared" si="83"/>
        <v/>
      </c>
      <c r="O1277" s="1" t="str">
        <f t="shared" si="84"/>
        <v/>
      </c>
      <c r="P1277" s="34" t="str">
        <f>IF(IF(E1277&gt;Ficha!$R$1,"",E1277)=0,"",IF(E1277&gt;Ficha!$R$1,Ficha!$R$1,E1277))</f>
        <v/>
      </c>
      <c r="Q1277" s="1" t="str" cm="1">
        <f t="array" ref="Q1277">IF(IF($E1277&gt;Ficha!$R$1,"",F1277)=0,"",IF($E1277&gt;Ficha!$R$1,((_xll.ECONOMATICA(Portafolios!$B$19,"Return",$P$9,$B$1)/100)+1)*100,F1277))</f>
        <v/>
      </c>
      <c r="R1277" s="1" t="str" cm="1">
        <f t="array" ref="R1277">IF(IF($E1277&gt;Ficha!$R$1,"",G1277)=0,"",IF($E1277&gt;Ficha!$R$1,((_xll.ECONOMATICA(Portafolios!$F$19,"Return",$P$9,$B$1)/100)+1)*100,G1277))</f>
        <v/>
      </c>
      <c r="S1277" s="1" t="str" cm="1">
        <f t="array" ref="S1277">IF(IF($E1277&gt;Ficha!$R$1,"",H1277)=0,"",IF($E1277&gt;Ficha!$R$1,((_xll.ECONOMATICA(Portafolios!$J$19,"Return",$P$9,$B$1)/100)+1)*100,H1277))</f>
        <v/>
      </c>
      <c r="T1277" s="1" t="str" cm="1">
        <f t="array" ref="T1277">IF(IF($E1277&gt;Ficha!$R$1,"",I1277)=0,"",IF($E1277&gt;Ficha!$R$1,((_xll.ECONOMATICA(Estrategia!A1288,"Return",$P$9,$B$1)/100)+1)*100,I1277))</f>
        <v/>
      </c>
      <c r="U1277" s="1" t="str" cm="1">
        <f t="array" ref="U1277">IF(IF($E1277&gt;Ficha!$R$1,"",J1277)=0,"",IF($E1277&gt;Ficha!$R$1,((_xll.ECONOMATICA($U$7,"Return",$P$9,$B$1)/100)+1)*100,J1277))</f>
        <v/>
      </c>
      <c r="V1277" s="1" t="str">
        <f>IF(IF($E$9&gt;Ficha!$R$1,"",K1277)=0,"",IF($E$9&gt;Ficha!$R$1,"",K1277))</f>
        <v/>
      </c>
    </row>
    <row r="1278" spans="5:22" x14ac:dyDescent="0.3">
      <c r="E1278" s="34"/>
      <c r="L1278" s="30" t="str">
        <f t="shared" si="81"/>
        <v/>
      </c>
      <c r="M1278" s="1" t="str">
        <f t="shared" si="82"/>
        <v/>
      </c>
      <c r="N1278" s="1" t="str">
        <f t="shared" si="83"/>
        <v/>
      </c>
      <c r="O1278" s="1" t="str">
        <f t="shared" si="84"/>
        <v/>
      </c>
      <c r="P1278" s="34" t="str">
        <f>IF(IF(E1278&gt;Ficha!$R$1,"",E1278)=0,"",IF(E1278&gt;Ficha!$R$1,Ficha!$R$1,E1278))</f>
        <v/>
      </c>
      <c r="Q1278" s="1" t="str" cm="1">
        <f t="array" ref="Q1278">IF(IF($E1278&gt;Ficha!$R$1,"",F1278)=0,"",IF($E1278&gt;Ficha!$R$1,((_xll.ECONOMATICA(Portafolios!$B$19,"Return",$P$9,$B$1)/100)+1)*100,F1278))</f>
        <v/>
      </c>
      <c r="R1278" s="1" t="str" cm="1">
        <f t="array" ref="R1278">IF(IF($E1278&gt;Ficha!$R$1,"",G1278)=0,"",IF($E1278&gt;Ficha!$R$1,((_xll.ECONOMATICA(Portafolios!$F$19,"Return",$P$9,$B$1)/100)+1)*100,G1278))</f>
        <v/>
      </c>
      <c r="S1278" s="1" t="str" cm="1">
        <f t="array" ref="S1278">IF(IF($E1278&gt;Ficha!$R$1,"",H1278)=0,"",IF($E1278&gt;Ficha!$R$1,((_xll.ECONOMATICA(Portafolios!$J$19,"Return",$P$9,$B$1)/100)+1)*100,H1278))</f>
        <v/>
      </c>
      <c r="T1278" s="1" t="str" cm="1">
        <f t="array" ref="T1278">IF(IF($E1278&gt;Ficha!$R$1,"",I1278)=0,"",IF($E1278&gt;Ficha!$R$1,((_xll.ECONOMATICA(Estrategia!A1289,"Return",$P$9,$B$1)/100)+1)*100,I1278))</f>
        <v/>
      </c>
      <c r="U1278" s="1" t="str" cm="1">
        <f t="array" ref="U1278">IF(IF($E1278&gt;Ficha!$R$1,"",J1278)=0,"",IF($E1278&gt;Ficha!$R$1,((_xll.ECONOMATICA($U$7,"Return",$P$9,$B$1)/100)+1)*100,J1278))</f>
        <v/>
      </c>
      <c r="V1278" s="1" t="str">
        <f>IF(IF($E$9&gt;Ficha!$R$1,"",K1278)=0,"",IF($E$9&gt;Ficha!$R$1,"",K1278))</f>
        <v/>
      </c>
    </row>
    <row r="1279" spans="5:22" x14ac:dyDescent="0.3">
      <c r="E1279" s="34"/>
      <c r="L1279" s="30" t="str">
        <f t="shared" si="81"/>
        <v/>
      </c>
      <c r="M1279" s="1" t="str">
        <f t="shared" si="82"/>
        <v/>
      </c>
      <c r="N1279" s="1" t="str">
        <f t="shared" si="83"/>
        <v/>
      </c>
      <c r="O1279" s="1" t="str">
        <f t="shared" si="84"/>
        <v/>
      </c>
      <c r="P1279" s="34" t="str">
        <f>IF(IF(E1279&gt;Ficha!$R$1,"",E1279)=0,"",IF(E1279&gt;Ficha!$R$1,Ficha!$R$1,E1279))</f>
        <v/>
      </c>
      <c r="Q1279" s="1" t="str" cm="1">
        <f t="array" ref="Q1279">IF(IF($E1279&gt;Ficha!$R$1,"",F1279)=0,"",IF($E1279&gt;Ficha!$R$1,((_xll.ECONOMATICA(Portafolios!$B$19,"Return",$P$9,$B$1)/100)+1)*100,F1279))</f>
        <v/>
      </c>
      <c r="R1279" s="1" t="str" cm="1">
        <f t="array" ref="R1279">IF(IF($E1279&gt;Ficha!$R$1,"",G1279)=0,"",IF($E1279&gt;Ficha!$R$1,((_xll.ECONOMATICA(Portafolios!$F$19,"Return",$P$9,$B$1)/100)+1)*100,G1279))</f>
        <v/>
      </c>
      <c r="S1279" s="1" t="str" cm="1">
        <f t="array" ref="S1279">IF(IF($E1279&gt;Ficha!$R$1,"",H1279)=0,"",IF($E1279&gt;Ficha!$R$1,((_xll.ECONOMATICA(Portafolios!$J$19,"Return",$P$9,$B$1)/100)+1)*100,H1279))</f>
        <v/>
      </c>
      <c r="T1279" s="1" t="str" cm="1">
        <f t="array" ref="T1279">IF(IF($E1279&gt;Ficha!$R$1,"",I1279)=0,"",IF($E1279&gt;Ficha!$R$1,((_xll.ECONOMATICA(Estrategia!A1290,"Return",$P$9,$B$1)/100)+1)*100,I1279))</f>
        <v/>
      </c>
      <c r="U1279" s="1" t="str" cm="1">
        <f t="array" ref="U1279">IF(IF($E1279&gt;Ficha!$R$1,"",J1279)=0,"",IF($E1279&gt;Ficha!$R$1,((_xll.ECONOMATICA($U$7,"Return",$P$9,$B$1)/100)+1)*100,J1279))</f>
        <v/>
      </c>
      <c r="V1279" s="1" t="str">
        <f>IF(IF($E$9&gt;Ficha!$R$1,"",K1279)=0,"",IF($E$9&gt;Ficha!$R$1,"",K1279))</f>
        <v/>
      </c>
    </row>
    <row r="1280" spans="5:22" x14ac:dyDescent="0.3">
      <c r="E1280" s="34"/>
      <c r="L1280" s="30" t="str">
        <f t="shared" si="81"/>
        <v/>
      </c>
      <c r="M1280" s="1" t="str">
        <f t="shared" si="82"/>
        <v/>
      </c>
      <c r="N1280" s="1" t="str">
        <f t="shared" si="83"/>
        <v/>
      </c>
      <c r="O1280" s="1" t="str">
        <f t="shared" si="84"/>
        <v/>
      </c>
      <c r="P1280" s="34" t="str">
        <f>IF(IF(E1280&gt;Ficha!$R$1,"",E1280)=0,"",IF(E1280&gt;Ficha!$R$1,Ficha!$R$1,E1280))</f>
        <v/>
      </c>
      <c r="Q1280" s="1" t="str" cm="1">
        <f t="array" ref="Q1280">IF(IF($E1280&gt;Ficha!$R$1,"",F1280)=0,"",IF($E1280&gt;Ficha!$R$1,((_xll.ECONOMATICA(Portafolios!$B$19,"Return",$P$9,$B$1)/100)+1)*100,F1280))</f>
        <v/>
      </c>
      <c r="R1280" s="1" t="str" cm="1">
        <f t="array" ref="R1280">IF(IF($E1280&gt;Ficha!$R$1,"",G1280)=0,"",IF($E1280&gt;Ficha!$R$1,((_xll.ECONOMATICA(Portafolios!$F$19,"Return",$P$9,$B$1)/100)+1)*100,G1280))</f>
        <v/>
      </c>
      <c r="S1280" s="1" t="str" cm="1">
        <f t="array" ref="S1280">IF(IF($E1280&gt;Ficha!$R$1,"",H1280)=0,"",IF($E1280&gt;Ficha!$R$1,((_xll.ECONOMATICA(Portafolios!$J$19,"Return",$P$9,$B$1)/100)+1)*100,H1280))</f>
        <v/>
      </c>
      <c r="T1280" s="1" t="str" cm="1">
        <f t="array" ref="T1280">IF(IF($E1280&gt;Ficha!$R$1,"",I1280)=0,"",IF($E1280&gt;Ficha!$R$1,((_xll.ECONOMATICA(Estrategia!A1291,"Return",$P$9,$B$1)/100)+1)*100,I1280))</f>
        <v/>
      </c>
      <c r="U1280" s="1" t="str" cm="1">
        <f t="array" ref="U1280">IF(IF($E1280&gt;Ficha!$R$1,"",J1280)=0,"",IF($E1280&gt;Ficha!$R$1,((_xll.ECONOMATICA($U$7,"Return",$P$9,$B$1)/100)+1)*100,J1280))</f>
        <v/>
      </c>
      <c r="V1280" s="1" t="str">
        <f>IF(IF($E$9&gt;Ficha!$R$1,"",K1280)=0,"",IF($E$9&gt;Ficha!$R$1,"",K1280))</f>
        <v/>
      </c>
    </row>
    <row r="1281" spans="5:22" x14ac:dyDescent="0.3">
      <c r="E1281" s="34"/>
      <c r="L1281" s="30" t="str">
        <f t="shared" si="81"/>
        <v/>
      </c>
      <c r="M1281" s="1" t="str">
        <f t="shared" si="82"/>
        <v/>
      </c>
      <c r="N1281" s="1" t="str">
        <f t="shared" si="83"/>
        <v/>
      </c>
      <c r="O1281" s="1" t="str">
        <f t="shared" si="84"/>
        <v/>
      </c>
      <c r="P1281" s="34" t="str">
        <f>IF(IF(E1281&gt;Ficha!$R$1,"",E1281)=0,"",IF(E1281&gt;Ficha!$R$1,Ficha!$R$1,E1281))</f>
        <v/>
      </c>
      <c r="Q1281" s="1" t="str" cm="1">
        <f t="array" ref="Q1281">IF(IF($E1281&gt;Ficha!$R$1,"",F1281)=0,"",IF($E1281&gt;Ficha!$R$1,((_xll.ECONOMATICA(Portafolios!$B$19,"Return",$P$9,$B$1)/100)+1)*100,F1281))</f>
        <v/>
      </c>
      <c r="R1281" s="1" t="str" cm="1">
        <f t="array" ref="R1281">IF(IF($E1281&gt;Ficha!$R$1,"",G1281)=0,"",IF($E1281&gt;Ficha!$R$1,((_xll.ECONOMATICA(Portafolios!$F$19,"Return",$P$9,$B$1)/100)+1)*100,G1281))</f>
        <v/>
      </c>
      <c r="S1281" s="1" t="str" cm="1">
        <f t="array" ref="S1281">IF(IF($E1281&gt;Ficha!$R$1,"",H1281)=0,"",IF($E1281&gt;Ficha!$R$1,((_xll.ECONOMATICA(Portafolios!$J$19,"Return",$P$9,$B$1)/100)+1)*100,H1281))</f>
        <v/>
      </c>
      <c r="T1281" s="1" t="str" cm="1">
        <f t="array" ref="T1281">IF(IF($E1281&gt;Ficha!$R$1,"",I1281)=0,"",IF($E1281&gt;Ficha!$R$1,((_xll.ECONOMATICA(Estrategia!A1292,"Return",$P$9,$B$1)/100)+1)*100,I1281))</f>
        <v/>
      </c>
      <c r="U1281" s="1" t="str" cm="1">
        <f t="array" ref="U1281">IF(IF($E1281&gt;Ficha!$R$1,"",J1281)=0,"",IF($E1281&gt;Ficha!$R$1,((_xll.ECONOMATICA($U$7,"Return",$P$9,$B$1)/100)+1)*100,J1281))</f>
        <v/>
      </c>
      <c r="V1281" s="1" t="str">
        <f>IF(IF($E$9&gt;Ficha!$R$1,"",K1281)=0,"",IF($E$9&gt;Ficha!$R$1,"",K1281))</f>
        <v/>
      </c>
    </row>
    <row r="1282" spans="5:22" x14ac:dyDescent="0.3">
      <c r="E1282" s="34"/>
      <c r="L1282" s="30" t="str">
        <f t="shared" si="81"/>
        <v/>
      </c>
      <c r="M1282" s="1" t="str">
        <f t="shared" si="82"/>
        <v/>
      </c>
      <c r="N1282" s="1" t="str">
        <f t="shared" si="83"/>
        <v/>
      </c>
      <c r="O1282" s="1" t="str">
        <f t="shared" si="84"/>
        <v/>
      </c>
      <c r="P1282" s="34" t="str">
        <f>IF(IF(E1282&gt;Ficha!$R$1,"",E1282)=0,"",IF(E1282&gt;Ficha!$R$1,Ficha!$R$1,E1282))</f>
        <v/>
      </c>
      <c r="Q1282" s="1" t="str" cm="1">
        <f t="array" ref="Q1282">IF(IF($E1282&gt;Ficha!$R$1,"",F1282)=0,"",IF($E1282&gt;Ficha!$R$1,((_xll.ECONOMATICA(Portafolios!$B$19,"Return",$P$9,$B$1)/100)+1)*100,F1282))</f>
        <v/>
      </c>
      <c r="R1282" s="1" t="str" cm="1">
        <f t="array" ref="R1282">IF(IF($E1282&gt;Ficha!$R$1,"",G1282)=0,"",IF($E1282&gt;Ficha!$R$1,((_xll.ECONOMATICA(Portafolios!$F$19,"Return",$P$9,$B$1)/100)+1)*100,G1282))</f>
        <v/>
      </c>
      <c r="S1282" s="1" t="str" cm="1">
        <f t="array" ref="S1282">IF(IF($E1282&gt;Ficha!$R$1,"",H1282)=0,"",IF($E1282&gt;Ficha!$R$1,((_xll.ECONOMATICA(Portafolios!$J$19,"Return",$P$9,$B$1)/100)+1)*100,H1282))</f>
        <v/>
      </c>
      <c r="T1282" s="1" t="str" cm="1">
        <f t="array" ref="T1282">IF(IF($E1282&gt;Ficha!$R$1,"",I1282)=0,"",IF($E1282&gt;Ficha!$R$1,((_xll.ECONOMATICA(Estrategia!A1293,"Return",$P$9,$B$1)/100)+1)*100,I1282))</f>
        <v/>
      </c>
      <c r="U1282" s="1" t="str" cm="1">
        <f t="array" ref="U1282">IF(IF($E1282&gt;Ficha!$R$1,"",J1282)=0,"",IF($E1282&gt;Ficha!$R$1,((_xll.ECONOMATICA($U$7,"Return",$P$9,$B$1)/100)+1)*100,J1282))</f>
        <v/>
      </c>
      <c r="V1282" s="1" t="str">
        <f>IF(IF($E$9&gt;Ficha!$R$1,"",K1282)=0,"",IF($E$9&gt;Ficha!$R$1,"",K1282))</f>
        <v/>
      </c>
    </row>
    <row r="1283" spans="5:22" x14ac:dyDescent="0.3">
      <c r="E1283" s="34"/>
      <c r="L1283" s="30" t="str">
        <f t="shared" si="81"/>
        <v/>
      </c>
      <c r="M1283" s="1" t="str">
        <f t="shared" si="82"/>
        <v/>
      </c>
      <c r="N1283" s="1" t="str">
        <f t="shared" si="83"/>
        <v/>
      </c>
      <c r="O1283" s="1" t="str">
        <f t="shared" si="84"/>
        <v/>
      </c>
      <c r="P1283" s="34" t="str">
        <f>IF(IF(E1283&gt;Ficha!$R$1,"",E1283)=0,"",IF(E1283&gt;Ficha!$R$1,Ficha!$R$1,E1283))</f>
        <v/>
      </c>
      <c r="Q1283" s="1" t="str" cm="1">
        <f t="array" ref="Q1283">IF(IF($E1283&gt;Ficha!$R$1,"",F1283)=0,"",IF($E1283&gt;Ficha!$R$1,((_xll.ECONOMATICA(Portafolios!$B$19,"Return",$P$9,$B$1)/100)+1)*100,F1283))</f>
        <v/>
      </c>
      <c r="R1283" s="1" t="str" cm="1">
        <f t="array" ref="R1283">IF(IF($E1283&gt;Ficha!$R$1,"",G1283)=0,"",IF($E1283&gt;Ficha!$R$1,((_xll.ECONOMATICA(Portafolios!$F$19,"Return",$P$9,$B$1)/100)+1)*100,G1283))</f>
        <v/>
      </c>
      <c r="S1283" s="1" t="str" cm="1">
        <f t="array" ref="S1283">IF(IF($E1283&gt;Ficha!$R$1,"",H1283)=0,"",IF($E1283&gt;Ficha!$R$1,((_xll.ECONOMATICA(Portafolios!$J$19,"Return",$P$9,$B$1)/100)+1)*100,H1283))</f>
        <v/>
      </c>
      <c r="T1283" s="1" t="str" cm="1">
        <f t="array" ref="T1283">IF(IF($E1283&gt;Ficha!$R$1,"",I1283)=0,"",IF($E1283&gt;Ficha!$R$1,((_xll.ECONOMATICA(Estrategia!A1294,"Return",$P$9,$B$1)/100)+1)*100,I1283))</f>
        <v/>
      </c>
      <c r="U1283" s="1" t="str" cm="1">
        <f t="array" ref="U1283">IF(IF($E1283&gt;Ficha!$R$1,"",J1283)=0,"",IF($E1283&gt;Ficha!$R$1,((_xll.ECONOMATICA($U$7,"Return",$P$9,$B$1)/100)+1)*100,J1283))</f>
        <v/>
      </c>
      <c r="V1283" s="1" t="str">
        <f>IF(IF($E$9&gt;Ficha!$R$1,"",K1283)=0,"",IF($E$9&gt;Ficha!$R$1,"",K1283))</f>
        <v/>
      </c>
    </row>
    <row r="1284" spans="5:22" x14ac:dyDescent="0.3">
      <c r="E1284" s="34"/>
      <c r="L1284" s="30" t="str">
        <f t="shared" si="81"/>
        <v/>
      </c>
      <c r="M1284" s="1" t="str">
        <f t="shared" si="82"/>
        <v/>
      </c>
      <c r="N1284" s="1" t="str">
        <f t="shared" si="83"/>
        <v/>
      </c>
      <c r="O1284" s="1" t="str">
        <f t="shared" si="84"/>
        <v/>
      </c>
      <c r="P1284" s="34" t="str">
        <f>IF(IF(E1284&gt;Ficha!$R$1,"",E1284)=0,"",IF(E1284&gt;Ficha!$R$1,Ficha!$R$1,E1284))</f>
        <v/>
      </c>
      <c r="Q1284" s="1" t="str" cm="1">
        <f t="array" ref="Q1284">IF(IF($E1284&gt;Ficha!$R$1,"",F1284)=0,"",IF($E1284&gt;Ficha!$R$1,((_xll.ECONOMATICA(Portafolios!$B$19,"Return",$P$9,$B$1)/100)+1)*100,F1284))</f>
        <v/>
      </c>
      <c r="R1284" s="1" t="str" cm="1">
        <f t="array" ref="R1284">IF(IF($E1284&gt;Ficha!$R$1,"",G1284)=0,"",IF($E1284&gt;Ficha!$R$1,((_xll.ECONOMATICA(Portafolios!$F$19,"Return",$P$9,$B$1)/100)+1)*100,G1284))</f>
        <v/>
      </c>
      <c r="S1284" s="1" t="str" cm="1">
        <f t="array" ref="S1284">IF(IF($E1284&gt;Ficha!$R$1,"",H1284)=0,"",IF($E1284&gt;Ficha!$R$1,((_xll.ECONOMATICA(Portafolios!$J$19,"Return",$P$9,$B$1)/100)+1)*100,H1284))</f>
        <v/>
      </c>
      <c r="T1284" s="1" t="str" cm="1">
        <f t="array" ref="T1284">IF(IF($E1284&gt;Ficha!$R$1,"",I1284)=0,"",IF($E1284&gt;Ficha!$R$1,((_xll.ECONOMATICA(Estrategia!A1295,"Return",$P$9,$B$1)/100)+1)*100,I1284))</f>
        <v/>
      </c>
      <c r="U1284" s="1" t="str" cm="1">
        <f t="array" ref="U1284">IF(IF($E1284&gt;Ficha!$R$1,"",J1284)=0,"",IF($E1284&gt;Ficha!$R$1,((_xll.ECONOMATICA($U$7,"Return",$P$9,$B$1)/100)+1)*100,J1284))</f>
        <v/>
      </c>
      <c r="V1284" s="1" t="str">
        <f>IF(IF($E$9&gt;Ficha!$R$1,"",K1284)=0,"",IF($E$9&gt;Ficha!$R$1,"",K1284))</f>
        <v/>
      </c>
    </row>
    <row r="1285" spans="5:22" x14ac:dyDescent="0.3">
      <c r="E1285" s="34"/>
      <c r="L1285" s="30" t="str">
        <f t="shared" si="81"/>
        <v/>
      </c>
      <c r="M1285" s="1" t="str">
        <f t="shared" si="82"/>
        <v/>
      </c>
      <c r="N1285" s="1" t="str">
        <f t="shared" si="83"/>
        <v/>
      </c>
      <c r="O1285" s="1" t="str">
        <f t="shared" si="84"/>
        <v/>
      </c>
      <c r="P1285" s="34" t="str">
        <f>IF(IF(E1285&gt;Ficha!$R$1,"",E1285)=0,"",IF(E1285&gt;Ficha!$R$1,Ficha!$R$1,E1285))</f>
        <v/>
      </c>
      <c r="Q1285" s="1" t="str" cm="1">
        <f t="array" ref="Q1285">IF(IF($E1285&gt;Ficha!$R$1,"",F1285)=0,"",IF($E1285&gt;Ficha!$R$1,((_xll.ECONOMATICA(Portafolios!$B$19,"Return",$P$9,$B$1)/100)+1)*100,F1285))</f>
        <v/>
      </c>
      <c r="R1285" s="1" t="str" cm="1">
        <f t="array" ref="R1285">IF(IF($E1285&gt;Ficha!$R$1,"",G1285)=0,"",IF($E1285&gt;Ficha!$R$1,((_xll.ECONOMATICA(Portafolios!$F$19,"Return",$P$9,$B$1)/100)+1)*100,G1285))</f>
        <v/>
      </c>
      <c r="S1285" s="1" t="str" cm="1">
        <f t="array" ref="S1285">IF(IF($E1285&gt;Ficha!$R$1,"",H1285)=0,"",IF($E1285&gt;Ficha!$R$1,((_xll.ECONOMATICA(Portafolios!$J$19,"Return",$P$9,$B$1)/100)+1)*100,H1285))</f>
        <v/>
      </c>
      <c r="T1285" s="1" t="str" cm="1">
        <f t="array" ref="T1285">IF(IF($E1285&gt;Ficha!$R$1,"",I1285)=0,"",IF($E1285&gt;Ficha!$R$1,((_xll.ECONOMATICA(Estrategia!A1296,"Return",$P$9,$B$1)/100)+1)*100,I1285))</f>
        <v/>
      </c>
      <c r="U1285" s="1" t="str" cm="1">
        <f t="array" ref="U1285">IF(IF($E1285&gt;Ficha!$R$1,"",J1285)=0,"",IF($E1285&gt;Ficha!$R$1,((_xll.ECONOMATICA($U$7,"Return",$P$9,$B$1)/100)+1)*100,J1285))</f>
        <v/>
      </c>
      <c r="V1285" s="1" t="str">
        <f>IF(IF($E$9&gt;Ficha!$R$1,"",K1285)=0,"",IF($E$9&gt;Ficha!$R$1,"",K1285))</f>
        <v/>
      </c>
    </row>
    <row r="1286" spans="5:22" x14ac:dyDescent="0.3">
      <c r="E1286" s="34"/>
      <c r="L1286" s="30" t="str">
        <f t="shared" si="81"/>
        <v/>
      </c>
      <c r="M1286" s="1" t="str">
        <f t="shared" si="82"/>
        <v/>
      </c>
      <c r="N1286" s="1" t="str">
        <f t="shared" si="83"/>
        <v/>
      </c>
      <c r="O1286" s="1" t="str">
        <f t="shared" si="84"/>
        <v/>
      </c>
      <c r="P1286" s="34" t="str">
        <f>IF(IF(E1286&gt;Ficha!$R$1,"",E1286)=0,"",IF(E1286&gt;Ficha!$R$1,Ficha!$R$1,E1286))</f>
        <v/>
      </c>
      <c r="Q1286" s="1" t="str" cm="1">
        <f t="array" ref="Q1286">IF(IF($E1286&gt;Ficha!$R$1,"",F1286)=0,"",IF($E1286&gt;Ficha!$R$1,((_xll.ECONOMATICA(Portafolios!$B$19,"Return",$P$9,$B$1)/100)+1)*100,F1286))</f>
        <v/>
      </c>
      <c r="R1286" s="1" t="str" cm="1">
        <f t="array" ref="R1286">IF(IF($E1286&gt;Ficha!$R$1,"",G1286)=0,"",IF($E1286&gt;Ficha!$R$1,((_xll.ECONOMATICA(Portafolios!$F$19,"Return",$P$9,$B$1)/100)+1)*100,G1286))</f>
        <v/>
      </c>
      <c r="S1286" s="1" t="str" cm="1">
        <f t="array" ref="S1286">IF(IF($E1286&gt;Ficha!$R$1,"",H1286)=0,"",IF($E1286&gt;Ficha!$R$1,((_xll.ECONOMATICA(Portafolios!$J$19,"Return",$P$9,$B$1)/100)+1)*100,H1286))</f>
        <v/>
      </c>
      <c r="T1286" s="1" t="str" cm="1">
        <f t="array" ref="T1286">IF(IF($E1286&gt;Ficha!$R$1,"",I1286)=0,"",IF($E1286&gt;Ficha!$R$1,((_xll.ECONOMATICA(Estrategia!A1297,"Return",$P$9,$B$1)/100)+1)*100,I1286))</f>
        <v/>
      </c>
      <c r="U1286" s="1" t="str" cm="1">
        <f t="array" ref="U1286">IF(IF($E1286&gt;Ficha!$R$1,"",J1286)=0,"",IF($E1286&gt;Ficha!$R$1,((_xll.ECONOMATICA($U$7,"Return",$P$9,$B$1)/100)+1)*100,J1286))</f>
        <v/>
      </c>
      <c r="V1286" s="1" t="str">
        <f>IF(IF($E$9&gt;Ficha!$R$1,"",K1286)=0,"",IF($E$9&gt;Ficha!$R$1,"",K1286))</f>
        <v/>
      </c>
    </row>
    <row r="1287" spans="5:22" x14ac:dyDescent="0.3">
      <c r="E1287" s="34"/>
      <c r="L1287" s="30" t="str">
        <f t="shared" si="81"/>
        <v/>
      </c>
      <c r="M1287" s="1" t="str">
        <f t="shared" si="82"/>
        <v/>
      </c>
      <c r="N1287" s="1" t="str">
        <f t="shared" si="83"/>
        <v/>
      </c>
      <c r="O1287" s="1" t="str">
        <f t="shared" si="84"/>
        <v/>
      </c>
      <c r="P1287" s="34" t="str">
        <f>IF(IF(E1287&gt;Ficha!$R$1,"",E1287)=0,"",IF(E1287&gt;Ficha!$R$1,Ficha!$R$1,E1287))</f>
        <v/>
      </c>
      <c r="Q1287" s="1" t="str" cm="1">
        <f t="array" ref="Q1287">IF(IF($E1287&gt;Ficha!$R$1,"",F1287)=0,"",IF($E1287&gt;Ficha!$R$1,((_xll.ECONOMATICA(Portafolios!$B$19,"Return",$P$9,$B$1)/100)+1)*100,F1287))</f>
        <v/>
      </c>
      <c r="R1287" s="1" t="str" cm="1">
        <f t="array" ref="R1287">IF(IF($E1287&gt;Ficha!$R$1,"",G1287)=0,"",IF($E1287&gt;Ficha!$R$1,((_xll.ECONOMATICA(Portafolios!$F$19,"Return",$P$9,$B$1)/100)+1)*100,G1287))</f>
        <v/>
      </c>
      <c r="S1287" s="1" t="str" cm="1">
        <f t="array" ref="S1287">IF(IF($E1287&gt;Ficha!$R$1,"",H1287)=0,"",IF($E1287&gt;Ficha!$R$1,((_xll.ECONOMATICA(Portafolios!$J$19,"Return",$P$9,$B$1)/100)+1)*100,H1287))</f>
        <v/>
      </c>
      <c r="T1287" s="1" t="str" cm="1">
        <f t="array" ref="T1287">IF(IF($E1287&gt;Ficha!$R$1,"",I1287)=0,"",IF($E1287&gt;Ficha!$R$1,((_xll.ECONOMATICA(Estrategia!A1298,"Return",$P$9,$B$1)/100)+1)*100,I1287))</f>
        <v/>
      </c>
      <c r="U1287" s="1" t="str" cm="1">
        <f t="array" ref="U1287">IF(IF($E1287&gt;Ficha!$R$1,"",J1287)=0,"",IF($E1287&gt;Ficha!$R$1,((_xll.ECONOMATICA($U$7,"Return",$P$9,$B$1)/100)+1)*100,J1287))</f>
        <v/>
      </c>
      <c r="V1287" s="1" t="str">
        <f>IF(IF($E$9&gt;Ficha!$R$1,"",K1287)=0,"",IF($E$9&gt;Ficha!$R$1,"",K1287))</f>
        <v/>
      </c>
    </row>
    <row r="1288" spans="5:22" x14ac:dyDescent="0.3">
      <c r="E1288" s="34"/>
      <c r="L1288" s="30" t="str">
        <f t="shared" si="81"/>
        <v/>
      </c>
      <c r="M1288" s="1" t="str">
        <f t="shared" si="82"/>
        <v/>
      </c>
      <c r="N1288" s="1" t="str">
        <f t="shared" si="83"/>
        <v/>
      </c>
      <c r="O1288" s="1" t="str">
        <f t="shared" si="84"/>
        <v/>
      </c>
      <c r="P1288" s="34" t="str">
        <f>IF(IF(E1288&gt;Ficha!$R$1,"",E1288)=0,"",IF(E1288&gt;Ficha!$R$1,Ficha!$R$1,E1288))</f>
        <v/>
      </c>
      <c r="Q1288" s="1" t="str" cm="1">
        <f t="array" ref="Q1288">IF(IF($E1288&gt;Ficha!$R$1,"",F1288)=0,"",IF($E1288&gt;Ficha!$R$1,((_xll.ECONOMATICA(Portafolios!$B$19,"Return",$P$9,$B$1)/100)+1)*100,F1288))</f>
        <v/>
      </c>
      <c r="R1288" s="1" t="str" cm="1">
        <f t="array" ref="R1288">IF(IF($E1288&gt;Ficha!$R$1,"",G1288)=0,"",IF($E1288&gt;Ficha!$R$1,((_xll.ECONOMATICA(Portafolios!$F$19,"Return",$P$9,$B$1)/100)+1)*100,G1288))</f>
        <v/>
      </c>
      <c r="S1288" s="1" t="str" cm="1">
        <f t="array" ref="S1288">IF(IF($E1288&gt;Ficha!$R$1,"",H1288)=0,"",IF($E1288&gt;Ficha!$R$1,((_xll.ECONOMATICA(Portafolios!$J$19,"Return",$P$9,$B$1)/100)+1)*100,H1288))</f>
        <v/>
      </c>
      <c r="T1288" s="1" t="str" cm="1">
        <f t="array" ref="T1288">IF(IF($E1288&gt;Ficha!$R$1,"",I1288)=0,"",IF($E1288&gt;Ficha!$R$1,((_xll.ECONOMATICA(Estrategia!A1299,"Return",$P$9,$B$1)/100)+1)*100,I1288))</f>
        <v/>
      </c>
      <c r="U1288" s="1" t="str" cm="1">
        <f t="array" ref="U1288">IF(IF($E1288&gt;Ficha!$R$1,"",J1288)=0,"",IF($E1288&gt;Ficha!$R$1,((_xll.ECONOMATICA($U$7,"Return",$P$9,$B$1)/100)+1)*100,J1288))</f>
        <v/>
      </c>
      <c r="V1288" s="1" t="str">
        <f>IF(IF($E$9&gt;Ficha!$R$1,"",K1288)=0,"",IF($E$9&gt;Ficha!$R$1,"",K1288))</f>
        <v/>
      </c>
    </row>
    <row r="1289" spans="5:22" x14ac:dyDescent="0.3">
      <c r="E1289" s="34"/>
      <c r="L1289" s="30" t="str">
        <f t="shared" si="81"/>
        <v/>
      </c>
      <c r="M1289" s="1" t="str">
        <f t="shared" si="82"/>
        <v/>
      </c>
      <c r="N1289" s="1" t="str">
        <f t="shared" si="83"/>
        <v/>
      </c>
      <c r="O1289" s="1" t="str">
        <f t="shared" si="84"/>
        <v/>
      </c>
      <c r="P1289" s="34" t="str">
        <f>IF(IF(E1289&gt;Ficha!$R$1,"",E1289)=0,"",IF(E1289&gt;Ficha!$R$1,Ficha!$R$1,E1289))</f>
        <v/>
      </c>
      <c r="Q1289" s="1" t="str" cm="1">
        <f t="array" ref="Q1289">IF(IF($E1289&gt;Ficha!$R$1,"",F1289)=0,"",IF($E1289&gt;Ficha!$R$1,((_xll.ECONOMATICA(Portafolios!$B$19,"Return",$P$9,$B$1)/100)+1)*100,F1289))</f>
        <v/>
      </c>
      <c r="R1289" s="1" t="str" cm="1">
        <f t="array" ref="R1289">IF(IF($E1289&gt;Ficha!$R$1,"",G1289)=0,"",IF($E1289&gt;Ficha!$R$1,((_xll.ECONOMATICA(Portafolios!$F$19,"Return",$P$9,$B$1)/100)+1)*100,G1289))</f>
        <v/>
      </c>
      <c r="S1289" s="1" t="str" cm="1">
        <f t="array" ref="S1289">IF(IF($E1289&gt;Ficha!$R$1,"",H1289)=0,"",IF($E1289&gt;Ficha!$R$1,((_xll.ECONOMATICA(Portafolios!$J$19,"Return",$P$9,$B$1)/100)+1)*100,H1289))</f>
        <v/>
      </c>
      <c r="T1289" s="1" t="str" cm="1">
        <f t="array" ref="T1289">IF(IF($E1289&gt;Ficha!$R$1,"",I1289)=0,"",IF($E1289&gt;Ficha!$R$1,((_xll.ECONOMATICA(Estrategia!A1300,"Return",$P$9,$B$1)/100)+1)*100,I1289))</f>
        <v/>
      </c>
      <c r="U1289" s="1" t="str" cm="1">
        <f t="array" ref="U1289">IF(IF($E1289&gt;Ficha!$R$1,"",J1289)=0,"",IF($E1289&gt;Ficha!$R$1,((_xll.ECONOMATICA($U$7,"Return",$P$9,$B$1)/100)+1)*100,J1289))</f>
        <v/>
      </c>
      <c r="V1289" s="1" t="str">
        <f>IF(IF($E$9&gt;Ficha!$R$1,"",K1289)=0,"",IF($E$9&gt;Ficha!$R$1,"",K1289))</f>
        <v/>
      </c>
    </row>
    <row r="1290" spans="5:22" x14ac:dyDescent="0.3">
      <c r="E1290" s="34"/>
      <c r="L1290" s="30" t="str">
        <f t="shared" si="81"/>
        <v/>
      </c>
      <c r="M1290" s="1" t="str">
        <f t="shared" si="82"/>
        <v/>
      </c>
      <c r="N1290" s="1" t="str">
        <f t="shared" si="83"/>
        <v/>
      </c>
      <c r="O1290" s="1" t="str">
        <f t="shared" si="84"/>
        <v/>
      </c>
      <c r="P1290" s="34" t="str">
        <f>IF(IF(E1290&gt;Ficha!$R$1,"",E1290)=0,"",IF(E1290&gt;Ficha!$R$1,Ficha!$R$1,E1290))</f>
        <v/>
      </c>
      <c r="Q1290" s="1" t="str" cm="1">
        <f t="array" ref="Q1290">IF(IF($E1290&gt;Ficha!$R$1,"",F1290)=0,"",IF($E1290&gt;Ficha!$R$1,((_xll.ECONOMATICA(Portafolios!$B$19,"Return",$P$9,$B$1)/100)+1)*100,F1290))</f>
        <v/>
      </c>
      <c r="R1290" s="1" t="str" cm="1">
        <f t="array" ref="R1290">IF(IF($E1290&gt;Ficha!$R$1,"",G1290)=0,"",IF($E1290&gt;Ficha!$R$1,((_xll.ECONOMATICA(Portafolios!$F$19,"Return",$P$9,$B$1)/100)+1)*100,G1290))</f>
        <v/>
      </c>
      <c r="S1290" s="1" t="str" cm="1">
        <f t="array" ref="S1290">IF(IF($E1290&gt;Ficha!$R$1,"",H1290)=0,"",IF($E1290&gt;Ficha!$R$1,((_xll.ECONOMATICA(Portafolios!$J$19,"Return",$P$9,$B$1)/100)+1)*100,H1290))</f>
        <v/>
      </c>
      <c r="T1290" s="1" t="str" cm="1">
        <f t="array" ref="T1290">IF(IF($E1290&gt;Ficha!$R$1,"",I1290)=0,"",IF($E1290&gt;Ficha!$R$1,((_xll.ECONOMATICA(Estrategia!A1301,"Return",$P$9,$B$1)/100)+1)*100,I1290))</f>
        <v/>
      </c>
      <c r="U1290" s="1" t="str" cm="1">
        <f t="array" ref="U1290">IF(IF($E1290&gt;Ficha!$R$1,"",J1290)=0,"",IF($E1290&gt;Ficha!$R$1,((_xll.ECONOMATICA($U$7,"Return",$P$9,$B$1)/100)+1)*100,J1290))</f>
        <v/>
      </c>
      <c r="V1290" s="1" t="str">
        <f>IF(IF($E$9&gt;Ficha!$R$1,"",K1290)=0,"",IF($E$9&gt;Ficha!$R$1,"",K1290))</f>
        <v/>
      </c>
    </row>
    <row r="1291" spans="5:22" x14ac:dyDescent="0.3">
      <c r="E1291" s="34"/>
      <c r="L1291" s="30" t="str">
        <f t="shared" si="81"/>
        <v/>
      </c>
      <c r="M1291" s="1" t="str">
        <f t="shared" si="82"/>
        <v/>
      </c>
      <c r="N1291" s="1" t="str">
        <f t="shared" si="83"/>
        <v/>
      </c>
      <c r="O1291" s="1" t="str">
        <f t="shared" si="84"/>
        <v/>
      </c>
      <c r="P1291" s="34" t="str">
        <f>IF(IF(E1291&gt;Ficha!$R$1,"",E1291)=0,"",IF(E1291&gt;Ficha!$R$1,Ficha!$R$1,E1291))</f>
        <v/>
      </c>
      <c r="Q1291" s="1" t="str" cm="1">
        <f t="array" ref="Q1291">IF(IF($E1291&gt;Ficha!$R$1,"",F1291)=0,"",IF($E1291&gt;Ficha!$R$1,((_xll.ECONOMATICA(Portafolios!$B$19,"Return",$P$9,$B$1)/100)+1)*100,F1291))</f>
        <v/>
      </c>
      <c r="R1291" s="1" t="str" cm="1">
        <f t="array" ref="R1291">IF(IF($E1291&gt;Ficha!$R$1,"",G1291)=0,"",IF($E1291&gt;Ficha!$R$1,((_xll.ECONOMATICA(Portafolios!$F$19,"Return",$P$9,$B$1)/100)+1)*100,G1291))</f>
        <v/>
      </c>
      <c r="S1291" s="1" t="str" cm="1">
        <f t="array" ref="S1291">IF(IF($E1291&gt;Ficha!$R$1,"",H1291)=0,"",IF($E1291&gt;Ficha!$R$1,((_xll.ECONOMATICA(Portafolios!$J$19,"Return",$P$9,$B$1)/100)+1)*100,H1291))</f>
        <v/>
      </c>
      <c r="T1291" s="1" t="str" cm="1">
        <f t="array" ref="T1291">IF(IF($E1291&gt;Ficha!$R$1,"",I1291)=0,"",IF($E1291&gt;Ficha!$R$1,((_xll.ECONOMATICA(Estrategia!A1302,"Return",$P$9,$B$1)/100)+1)*100,I1291))</f>
        <v/>
      </c>
      <c r="U1291" s="1" t="str" cm="1">
        <f t="array" ref="U1291">IF(IF($E1291&gt;Ficha!$R$1,"",J1291)=0,"",IF($E1291&gt;Ficha!$R$1,((_xll.ECONOMATICA($U$7,"Return",$P$9,$B$1)/100)+1)*100,J1291))</f>
        <v/>
      </c>
      <c r="V1291" s="1" t="str">
        <f>IF(IF($E$9&gt;Ficha!$R$1,"",K1291)=0,"",IF($E$9&gt;Ficha!$R$1,"",K1291))</f>
        <v/>
      </c>
    </row>
    <row r="1292" spans="5:22" x14ac:dyDescent="0.3">
      <c r="E1292" s="34"/>
      <c r="L1292" s="30" t="str">
        <f t="shared" si="81"/>
        <v/>
      </c>
      <c r="M1292" s="1" t="str">
        <f t="shared" si="82"/>
        <v/>
      </c>
      <c r="N1292" s="1" t="str">
        <f t="shared" si="83"/>
        <v/>
      </c>
      <c r="O1292" s="1" t="str">
        <f t="shared" si="84"/>
        <v/>
      </c>
      <c r="P1292" s="34" t="str">
        <f>IF(IF(E1292&gt;Ficha!$R$1,"",E1292)=0,"",IF(E1292&gt;Ficha!$R$1,Ficha!$R$1,E1292))</f>
        <v/>
      </c>
      <c r="Q1292" s="1" t="str" cm="1">
        <f t="array" ref="Q1292">IF(IF($E1292&gt;Ficha!$R$1,"",F1292)=0,"",IF($E1292&gt;Ficha!$R$1,((_xll.ECONOMATICA(Portafolios!$B$19,"Return",$P$9,$B$1)/100)+1)*100,F1292))</f>
        <v/>
      </c>
      <c r="R1292" s="1" t="str" cm="1">
        <f t="array" ref="R1292">IF(IF($E1292&gt;Ficha!$R$1,"",G1292)=0,"",IF($E1292&gt;Ficha!$R$1,((_xll.ECONOMATICA(Portafolios!$F$19,"Return",$P$9,$B$1)/100)+1)*100,G1292))</f>
        <v/>
      </c>
      <c r="S1292" s="1" t="str" cm="1">
        <f t="array" ref="S1292">IF(IF($E1292&gt;Ficha!$R$1,"",H1292)=0,"",IF($E1292&gt;Ficha!$R$1,((_xll.ECONOMATICA(Portafolios!$J$19,"Return",$P$9,$B$1)/100)+1)*100,H1292))</f>
        <v/>
      </c>
      <c r="T1292" s="1" t="str" cm="1">
        <f t="array" ref="T1292">IF(IF($E1292&gt;Ficha!$R$1,"",I1292)=0,"",IF($E1292&gt;Ficha!$R$1,((_xll.ECONOMATICA(Estrategia!A1303,"Return",$P$9,$B$1)/100)+1)*100,I1292))</f>
        <v/>
      </c>
      <c r="U1292" s="1" t="str" cm="1">
        <f t="array" ref="U1292">IF(IF($E1292&gt;Ficha!$R$1,"",J1292)=0,"",IF($E1292&gt;Ficha!$R$1,((_xll.ECONOMATICA($U$7,"Return",$P$9,$B$1)/100)+1)*100,J1292))</f>
        <v/>
      </c>
      <c r="V1292" s="1" t="str">
        <f>IF(IF($E$9&gt;Ficha!$R$1,"",K1292)=0,"",IF($E$9&gt;Ficha!$R$1,"",K1292))</f>
        <v/>
      </c>
    </row>
    <row r="1293" spans="5:22" x14ac:dyDescent="0.3">
      <c r="E1293" s="34"/>
      <c r="L1293" s="30" t="str">
        <f t="shared" si="81"/>
        <v/>
      </c>
      <c r="M1293" s="1" t="str">
        <f t="shared" si="82"/>
        <v/>
      </c>
      <c r="N1293" s="1" t="str">
        <f t="shared" si="83"/>
        <v/>
      </c>
      <c r="O1293" s="1" t="str">
        <f t="shared" si="84"/>
        <v/>
      </c>
      <c r="P1293" s="34" t="str">
        <f>IF(IF(E1293&gt;Ficha!$R$1,"",E1293)=0,"",IF(E1293&gt;Ficha!$R$1,Ficha!$R$1,E1293))</f>
        <v/>
      </c>
      <c r="Q1293" s="1" t="str" cm="1">
        <f t="array" ref="Q1293">IF(IF($E1293&gt;Ficha!$R$1,"",F1293)=0,"",IF($E1293&gt;Ficha!$R$1,((_xll.ECONOMATICA(Portafolios!$B$19,"Return",$P$9,$B$1)/100)+1)*100,F1293))</f>
        <v/>
      </c>
      <c r="R1293" s="1" t="str" cm="1">
        <f t="array" ref="R1293">IF(IF($E1293&gt;Ficha!$R$1,"",G1293)=0,"",IF($E1293&gt;Ficha!$R$1,((_xll.ECONOMATICA(Portafolios!$F$19,"Return",$P$9,$B$1)/100)+1)*100,G1293))</f>
        <v/>
      </c>
      <c r="S1293" s="1" t="str" cm="1">
        <f t="array" ref="S1293">IF(IF($E1293&gt;Ficha!$R$1,"",H1293)=0,"",IF($E1293&gt;Ficha!$R$1,((_xll.ECONOMATICA(Portafolios!$J$19,"Return",$P$9,$B$1)/100)+1)*100,H1293))</f>
        <v/>
      </c>
      <c r="T1293" s="1" t="str" cm="1">
        <f t="array" ref="T1293">IF(IF($E1293&gt;Ficha!$R$1,"",I1293)=0,"",IF($E1293&gt;Ficha!$R$1,((_xll.ECONOMATICA(Estrategia!A1304,"Return",$P$9,$B$1)/100)+1)*100,I1293))</f>
        <v/>
      </c>
      <c r="U1293" s="1" t="str" cm="1">
        <f t="array" ref="U1293">IF(IF($E1293&gt;Ficha!$R$1,"",J1293)=0,"",IF($E1293&gt;Ficha!$R$1,((_xll.ECONOMATICA($U$7,"Return",$P$9,$B$1)/100)+1)*100,J1293))</f>
        <v/>
      </c>
      <c r="V1293" s="1" t="str">
        <f>IF(IF($E$9&gt;Ficha!$R$1,"",K1293)=0,"",IF($E$9&gt;Ficha!$R$1,"",K1293))</f>
        <v/>
      </c>
    </row>
    <row r="1294" spans="5:22" x14ac:dyDescent="0.3">
      <c r="E1294" s="34"/>
      <c r="L1294" s="30" t="str">
        <f t="shared" si="81"/>
        <v/>
      </c>
      <c r="M1294" s="1" t="str">
        <f t="shared" si="82"/>
        <v/>
      </c>
      <c r="N1294" s="1" t="str">
        <f t="shared" si="83"/>
        <v/>
      </c>
      <c r="O1294" s="1" t="str">
        <f t="shared" si="84"/>
        <v/>
      </c>
      <c r="P1294" s="34" t="str">
        <f>IF(IF(E1294&gt;Ficha!$R$1,"",E1294)=0,"",IF(E1294&gt;Ficha!$R$1,Ficha!$R$1,E1294))</f>
        <v/>
      </c>
      <c r="Q1294" s="1" t="str" cm="1">
        <f t="array" ref="Q1294">IF(IF($E1294&gt;Ficha!$R$1,"",F1294)=0,"",IF($E1294&gt;Ficha!$R$1,((_xll.ECONOMATICA(Portafolios!$B$19,"Return",$P$9,$B$1)/100)+1)*100,F1294))</f>
        <v/>
      </c>
      <c r="R1294" s="1" t="str" cm="1">
        <f t="array" ref="R1294">IF(IF($E1294&gt;Ficha!$R$1,"",G1294)=0,"",IF($E1294&gt;Ficha!$R$1,((_xll.ECONOMATICA(Portafolios!$F$19,"Return",$P$9,$B$1)/100)+1)*100,G1294))</f>
        <v/>
      </c>
      <c r="S1294" s="1" t="str" cm="1">
        <f t="array" ref="S1294">IF(IF($E1294&gt;Ficha!$R$1,"",H1294)=0,"",IF($E1294&gt;Ficha!$R$1,((_xll.ECONOMATICA(Portafolios!$J$19,"Return",$P$9,$B$1)/100)+1)*100,H1294))</f>
        <v/>
      </c>
      <c r="T1294" s="1" t="str" cm="1">
        <f t="array" ref="T1294">IF(IF($E1294&gt;Ficha!$R$1,"",I1294)=0,"",IF($E1294&gt;Ficha!$R$1,((_xll.ECONOMATICA(Estrategia!A1305,"Return",$P$9,$B$1)/100)+1)*100,I1294))</f>
        <v/>
      </c>
      <c r="U1294" s="1" t="str" cm="1">
        <f t="array" ref="U1294">IF(IF($E1294&gt;Ficha!$R$1,"",J1294)=0,"",IF($E1294&gt;Ficha!$R$1,((_xll.ECONOMATICA($U$7,"Return",$P$9,$B$1)/100)+1)*100,J1294))</f>
        <v/>
      </c>
      <c r="V1294" s="1" t="str">
        <f>IF(IF($E$9&gt;Ficha!$R$1,"",K1294)=0,"",IF($E$9&gt;Ficha!$R$1,"",K1294))</f>
        <v/>
      </c>
    </row>
    <row r="1295" spans="5:22" x14ac:dyDescent="0.3">
      <c r="E1295" s="34"/>
      <c r="L1295" s="30" t="str">
        <f t="shared" si="81"/>
        <v/>
      </c>
      <c r="M1295" s="1" t="str">
        <f t="shared" si="82"/>
        <v/>
      </c>
      <c r="N1295" s="1" t="str">
        <f t="shared" si="83"/>
        <v/>
      </c>
      <c r="O1295" s="1" t="str">
        <f t="shared" si="84"/>
        <v/>
      </c>
      <c r="P1295" s="34" t="str">
        <f>IF(IF(E1295&gt;Ficha!$R$1,"",E1295)=0,"",IF(E1295&gt;Ficha!$R$1,Ficha!$R$1,E1295))</f>
        <v/>
      </c>
      <c r="Q1295" s="1" t="str" cm="1">
        <f t="array" ref="Q1295">IF(IF($E1295&gt;Ficha!$R$1,"",F1295)=0,"",IF($E1295&gt;Ficha!$R$1,((_xll.ECONOMATICA(Portafolios!$B$19,"Return",$P$9,$B$1)/100)+1)*100,F1295))</f>
        <v/>
      </c>
      <c r="R1295" s="1" t="str" cm="1">
        <f t="array" ref="R1295">IF(IF($E1295&gt;Ficha!$R$1,"",G1295)=0,"",IF($E1295&gt;Ficha!$R$1,((_xll.ECONOMATICA(Portafolios!$F$19,"Return",$P$9,$B$1)/100)+1)*100,G1295))</f>
        <v/>
      </c>
      <c r="S1295" s="1" t="str" cm="1">
        <f t="array" ref="S1295">IF(IF($E1295&gt;Ficha!$R$1,"",H1295)=0,"",IF($E1295&gt;Ficha!$R$1,((_xll.ECONOMATICA(Portafolios!$J$19,"Return",$P$9,$B$1)/100)+1)*100,H1295))</f>
        <v/>
      </c>
      <c r="T1295" s="1" t="str" cm="1">
        <f t="array" ref="T1295">IF(IF($E1295&gt;Ficha!$R$1,"",I1295)=0,"",IF($E1295&gt;Ficha!$R$1,((_xll.ECONOMATICA(Estrategia!A1306,"Return",$P$9,$B$1)/100)+1)*100,I1295))</f>
        <v/>
      </c>
      <c r="U1295" s="1" t="str" cm="1">
        <f t="array" ref="U1295">IF(IF($E1295&gt;Ficha!$R$1,"",J1295)=0,"",IF($E1295&gt;Ficha!$R$1,((_xll.ECONOMATICA($U$7,"Return",$P$9,$B$1)/100)+1)*100,J1295))</f>
        <v/>
      </c>
      <c r="V1295" s="1" t="str">
        <f>IF(IF($E$9&gt;Ficha!$R$1,"",K1295)=0,"",IF($E$9&gt;Ficha!$R$1,"",K1295))</f>
        <v/>
      </c>
    </row>
    <row r="1296" spans="5:22" x14ac:dyDescent="0.3">
      <c r="E1296" s="34"/>
      <c r="L1296" s="30" t="str">
        <f t="shared" si="81"/>
        <v/>
      </c>
      <c r="M1296" s="1" t="str">
        <f t="shared" si="82"/>
        <v/>
      </c>
      <c r="N1296" s="1" t="str">
        <f t="shared" si="83"/>
        <v/>
      </c>
      <c r="O1296" s="1" t="str">
        <f t="shared" si="84"/>
        <v/>
      </c>
      <c r="P1296" s="34" t="str">
        <f>IF(IF(E1296&gt;Ficha!$R$1,"",E1296)=0,"",IF(E1296&gt;Ficha!$R$1,Ficha!$R$1,E1296))</f>
        <v/>
      </c>
      <c r="Q1296" s="1" t="str" cm="1">
        <f t="array" ref="Q1296">IF(IF($E1296&gt;Ficha!$R$1,"",F1296)=0,"",IF($E1296&gt;Ficha!$R$1,((_xll.ECONOMATICA(Portafolios!$B$19,"Return",$P$9,$B$1)/100)+1)*100,F1296))</f>
        <v/>
      </c>
      <c r="R1296" s="1" t="str" cm="1">
        <f t="array" ref="R1296">IF(IF($E1296&gt;Ficha!$R$1,"",G1296)=0,"",IF($E1296&gt;Ficha!$R$1,((_xll.ECONOMATICA(Portafolios!$F$19,"Return",$P$9,$B$1)/100)+1)*100,G1296))</f>
        <v/>
      </c>
      <c r="S1296" s="1" t="str" cm="1">
        <f t="array" ref="S1296">IF(IF($E1296&gt;Ficha!$R$1,"",H1296)=0,"",IF($E1296&gt;Ficha!$R$1,((_xll.ECONOMATICA(Portafolios!$J$19,"Return",$P$9,$B$1)/100)+1)*100,H1296))</f>
        <v/>
      </c>
      <c r="T1296" s="1" t="str" cm="1">
        <f t="array" ref="T1296">IF(IF($E1296&gt;Ficha!$R$1,"",I1296)=0,"",IF($E1296&gt;Ficha!$R$1,((_xll.ECONOMATICA(Estrategia!A1307,"Return",$P$9,$B$1)/100)+1)*100,I1296))</f>
        <v/>
      </c>
      <c r="U1296" s="1" t="str" cm="1">
        <f t="array" ref="U1296">IF(IF($E1296&gt;Ficha!$R$1,"",J1296)=0,"",IF($E1296&gt;Ficha!$R$1,((_xll.ECONOMATICA($U$7,"Return",$P$9,$B$1)/100)+1)*100,J1296))</f>
        <v/>
      </c>
      <c r="V1296" s="1" t="str">
        <f>IF(IF($E$9&gt;Ficha!$R$1,"",K1296)=0,"",IF($E$9&gt;Ficha!$R$1,"",K1296))</f>
        <v/>
      </c>
    </row>
    <row r="1297" spans="5:22" x14ac:dyDescent="0.3">
      <c r="E1297" s="34"/>
      <c r="L1297" s="30" t="str">
        <f t="shared" si="81"/>
        <v/>
      </c>
      <c r="M1297" s="1" t="str">
        <f t="shared" si="82"/>
        <v/>
      </c>
      <c r="N1297" s="1" t="str">
        <f t="shared" si="83"/>
        <v/>
      </c>
      <c r="O1297" s="1" t="str">
        <f t="shared" si="84"/>
        <v/>
      </c>
      <c r="P1297" s="34" t="str">
        <f>IF(IF(E1297&gt;Ficha!$R$1,"",E1297)=0,"",IF(E1297&gt;Ficha!$R$1,Ficha!$R$1,E1297))</f>
        <v/>
      </c>
      <c r="Q1297" s="1" t="str" cm="1">
        <f t="array" ref="Q1297">IF(IF($E1297&gt;Ficha!$R$1,"",F1297)=0,"",IF($E1297&gt;Ficha!$R$1,((_xll.ECONOMATICA(Portafolios!$B$19,"Return",$P$9,$B$1)/100)+1)*100,F1297))</f>
        <v/>
      </c>
      <c r="R1297" s="1" t="str" cm="1">
        <f t="array" ref="R1297">IF(IF($E1297&gt;Ficha!$R$1,"",G1297)=0,"",IF($E1297&gt;Ficha!$R$1,((_xll.ECONOMATICA(Portafolios!$F$19,"Return",$P$9,$B$1)/100)+1)*100,G1297))</f>
        <v/>
      </c>
      <c r="S1297" s="1" t="str" cm="1">
        <f t="array" ref="S1297">IF(IF($E1297&gt;Ficha!$R$1,"",H1297)=0,"",IF($E1297&gt;Ficha!$R$1,((_xll.ECONOMATICA(Portafolios!$J$19,"Return",$P$9,$B$1)/100)+1)*100,H1297))</f>
        <v/>
      </c>
      <c r="T1297" s="1" t="str" cm="1">
        <f t="array" ref="T1297">IF(IF($E1297&gt;Ficha!$R$1,"",I1297)=0,"",IF($E1297&gt;Ficha!$R$1,((_xll.ECONOMATICA(Estrategia!A1308,"Return",$P$9,$B$1)/100)+1)*100,I1297))</f>
        <v/>
      </c>
      <c r="U1297" s="1" t="str" cm="1">
        <f t="array" ref="U1297">IF(IF($E1297&gt;Ficha!$R$1,"",J1297)=0,"",IF($E1297&gt;Ficha!$R$1,((_xll.ECONOMATICA($U$7,"Return",$P$9,$B$1)/100)+1)*100,J1297))</f>
        <v/>
      </c>
      <c r="V1297" s="1" t="str">
        <f>IF(IF($E$9&gt;Ficha!$R$1,"",K1297)=0,"",IF($E$9&gt;Ficha!$R$1,"",K1297))</f>
        <v/>
      </c>
    </row>
    <row r="1298" spans="5:22" x14ac:dyDescent="0.3">
      <c r="E1298" s="34"/>
      <c r="L1298" s="30" t="str">
        <f t="shared" si="81"/>
        <v/>
      </c>
      <c r="M1298" s="1" t="str">
        <f t="shared" si="82"/>
        <v/>
      </c>
      <c r="N1298" s="1" t="str">
        <f t="shared" si="83"/>
        <v/>
      </c>
      <c r="O1298" s="1" t="str">
        <f t="shared" si="84"/>
        <v/>
      </c>
      <c r="P1298" s="34" t="str">
        <f>IF(IF(E1298&gt;Ficha!$R$1,"",E1298)=0,"",IF(E1298&gt;Ficha!$R$1,Ficha!$R$1,E1298))</f>
        <v/>
      </c>
      <c r="Q1298" s="1" t="str" cm="1">
        <f t="array" ref="Q1298">IF(IF($E1298&gt;Ficha!$R$1,"",F1298)=0,"",IF($E1298&gt;Ficha!$R$1,((_xll.ECONOMATICA(Portafolios!$B$19,"Return",$P$9,$B$1)/100)+1)*100,F1298))</f>
        <v/>
      </c>
      <c r="R1298" s="1" t="str" cm="1">
        <f t="array" ref="R1298">IF(IF($E1298&gt;Ficha!$R$1,"",G1298)=0,"",IF($E1298&gt;Ficha!$R$1,((_xll.ECONOMATICA(Portafolios!$F$19,"Return",$P$9,$B$1)/100)+1)*100,G1298))</f>
        <v/>
      </c>
      <c r="S1298" s="1" t="str" cm="1">
        <f t="array" ref="S1298">IF(IF($E1298&gt;Ficha!$R$1,"",H1298)=0,"",IF($E1298&gt;Ficha!$R$1,((_xll.ECONOMATICA(Portafolios!$J$19,"Return",$P$9,$B$1)/100)+1)*100,H1298))</f>
        <v/>
      </c>
      <c r="T1298" s="1" t="str" cm="1">
        <f t="array" ref="T1298">IF(IF($E1298&gt;Ficha!$R$1,"",I1298)=0,"",IF($E1298&gt;Ficha!$R$1,((_xll.ECONOMATICA(Estrategia!A1309,"Return",$P$9,$B$1)/100)+1)*100,I1298))</f>
        <v/>
      </c>
      <c r="U1298" s="1" t="str" cm="1">
        <f t="array" ref="U1298">IF(IF($E1298&gt;Ficha!$R$1,"",J1298)=0,"",IF($E1298&gt;Ficha!$R$1,((_xll.ECONOMATICA($U$7,"Return",$P$9,$B$1)/100)+1)*100,J1298))</f>
        <v/>
      </c>
      <c r="V1298" s="1" t="str">
        <f>IF(IF($E$9&gt;Ficha!$R$1,"",K1298)=0,"",IF($E$9&gt;Ficha!$R$1,"",K1298))</f>
        <v/>
      </c>
    </row>
    <row r="1299" spans="5:22" x14ac:dyDescent="0.3">
      <c r="E1299" s="34"/>
      <c r="L1299" s="30" t="str">
        <f t="shared" si="81"/>
        <v/>
      </c>
      <c r="M1299" s="1" t="str">
        <f t="shared" si="82"/>
        <v/>
      </c>
      <c r="N1299" s="1" t="str">
        <f t="shared" si="83"/>
        <v/>
      </c>
      <c r="O1299" s="1" t="str">
        <f t="shared" si="84"/>
        <v/>
      </c>
      <c r="P1299" s="34" t="str">
        <f>IF(IF(E1299&gt;Ficha!$R$1,"",E1299)=0,"",IF(E1299&gt;Ficha!$R$1,Ficha!$R$1,E1299))</f>
        <v/>
      </c>
      <c r="Q1299" s="1" t="str" cm="1">
        <f t="array" ref="Q1299">IF(IF($E1299&gt;Ficha!$R$1,"",F1299)=0,"",IF($E1299&gt;Ficha!$R$1,((_xll.ECONOMATICA(Portafolios!$B$19,"Return",$P$9,$B$1)/100)+1)*100,F1299))</f>
        <v/>
      </c>
      <c r="R1299" s="1" t="str" cm="1">
        <f t="array" ref="R1299">IF(IF($E1299&gt;Ficha!$R$1,"",G1299)=0,"",IF($E1299&gt;Ficha!$R$1,((_xll.ECONOMATICA(Portafolios!$F$19,"Return",$P$9,$B$1)/100)+1)*100,G1299))</f>
        <v/>
      </c>
      <c r="S1299" s="1" t="str" cm="1">
        <f t="array" ref="S1299">IF(IF($E1299&gt;Ficha!$R$1,"",H1299)=0,"",IF($E1299&gt;Ficha!$R$1,((_xll.ECONOMATICA(Portafolios!$J$19,"Return",$P$9,$B$1)/100)+1)*100,H1299))</f>
        <v/>
      </c>
      <c r="T1299" s="1" t="str" cm="1">
        <f t="array" ref="T1299">IF(IF($E1299&gt;Ficha!$R$1,"",I1299)=0,"",IF($E1299&gt;Ficha!$R$1,((_xll.ECONOMATICA(Estrategia!A1310,"Return",$P$9,$B$1)/100)+1)*100,I1299))</f>
        <v/>
      </c>
      <c r="U1299" s="1" t="str" cm="1">
        <f t="array" ref="U1299">IF(IF($E1299&gt;Ficha!$R$1,"",J1299)=0,"",IF($E1299&gt;Ficha!$R$1,((_xll.ECONOMATICA($U$7,"Return",$P$9,$B$1)/100)+1)*100,J1299))</f>
        <v/>
      </c>
      <c r="V1299" s="1" t="str">
        <f>IF(IF($E$9&gt;Ficha!$R$1,"",K1299)=0,"",IF($E$9&gt;Ficha!$R$1,"",K1299))</f>
        <v/>
      </c>
    </row>
    <row r="1300" spans="5:22" x14ac:dyDescent="0.3">
      <c r="E1300" s="34"/>
      <c r="L1300" s="30" t="str">
        <f t="shared" si="81"/>
        <v/>
      </c>
      <c r="M1300" s="1" t="str">
        <f t="shared" si="82"/>
        <v/>
      </c>
      <c r="N1300" s="1" t="str">
        <f t="shared" si="83"/>
        <v/>
      </c>
      <c r="O1300" s="1" t="str">
        <f t="shared" si="84"/>
        <v/>
      </c>
      <c r="P1300" s="34" t="str">
        <f>IF(IF(E1300&gt;Ficha!$R$1,"",E1300)=0,"",IF(E1300&gt;Ficha!$R$1,Ficha!$R$1,E1300))</f>
        <v/>
      </c>
      <c r="Q1300" s="1" t="str" cm="1">
        <f t="array" ref="Q1300">IF(IF($E1300&gt;Ficha!$R$1,"",F1300)=0,"",IF($E1300&gt;Ficha!$R$1,((_xll.ECONOMATICA(Portafolios!$B$19,"Return",$P$9,$B$1)/100)+1)*100,F1300))</f>
        <v/>
      </c>
      <c r="R1300" s="1" t="str" cm="1">
        <f t="array" ref="R1300">IF(IF($E1300&gt;Ficha!$R$1,"",G1300)=0,"",IF($E1300&gt;Ficha!$R$1,((_xll.ECONOMATICA(Portafolios!$F$19,"Return",$P$9,$B$1)/100)+1)*100,G1300))</f>
        <v/>
      </c>
      <c r="S1300" s="1" t="str" cm="1">
        <f t="array" ref="S1300">IF(IF($E1300&gt;Ficha!$R$1,"",H1300)=0,"",IF($E1300&gt;Ficha!$R$1,((_xll.ECONOMATICA(Portafolios!$J$19,"Return",$P$9,$B$1)/100)+1)*100,H1300))</f>
        <v/>
      </c>
      <c r="T1300" s="1" t="str" cm="1">
        <f t="array" ref="T1300">IF(IF($E1300&gt;Ficha!$R$1,"",I1300)=0,"",IF($E1300&gt;Ficha!$R$1,((_xll.ECONOMATICA(Estrategia!A1311,"Return",$P$9,$B$1)/100)+1)*100,I1300))</f>
        <v/>
      </c>
      <c r="U1300" s="1" t="str" cm="1">
        <f t="array" ref="U1300">IF(IF($E1300&gt;Ficha!$R$1,"",J1300)=0,"",IF($E1300&gt;Ficha!$R$1,((_xll.ECONOMATICA($U$7,"Return",$P$9,$B$1)/100)+1)*100,J1300))</f>
        <v/>
      </c>
      <c r="V1300" s="1" t="str">
        <f>IF(IF($E$9&gt;Ficha!$R$1,"",K1300)=0,"",IF($E$9&gt;Ficha!$R$1,"",K1300))</f>
        <v/>
      </c>
    </row>
    <row r="1301" spans="5:22" x14ac:dyDescent="0.3">
      <c r="E1301" s="34"/>
      <c r="L1301" s="30" t="str">
        <f t="shared" si="81"/>
        <v/>
      </c>
      <c r="M1301" s="1" t="str">
        <f t="shared" si="82"/>
        <v/>
      </c>
      <c r="N1301" s="1" t="str">
        <f t="shared" si="83"/>
        <v/>
      </c>
      <c r="O1301" s="1" t="str">
        <f t="shared" si="84"/>
        <v/>
      </c>
      <c r="P1301" s="34" t="str">
        <f>IF(IF(E1301&gt;Ficha!$R$1,"",E1301)=0,"",IF(E1301&gt;Ficha!$R$1,Ficha!$R$1,E1301))</f>
        <v/>
      </c>
      <c r="Q1301" s="1" t="str" cm="1">
        <f t="array" ref="Q1301">IF(IF($E1301&gt;Ficha!$R$1,"",F1301)=0,"",IF($E1301&gt;Ficha!$R$1,((_xll.ECONOMATICA(Portafolios!$B$19,"Return",$P$9,$B$1)/100)+1)*100,F1301))</f>
        <v/>
      </c>
      <c r="R1301" s="1" t="str" cm="1">
        <f t="array" ref="R1301">IF(IF($E1301&gt;Ficha!$R$1,"",G1301)=0,"",IF($E1301&gt;Ficha!$R$1,((_xll.ECONOMATICA(Portafolios!$F$19,"Return",$P$9,$B$1)/100)+1)*100,G1301))</f>
        <v/>
      </c>
      <c r="S1301" s="1" t="str" cm="1">
        <f t="array" ref="S1301">IF(IF($E1301&gt;Ficha!$R$1,"",H1301)=0,"",IF($E1301&gt;Ficha!$R$1,((_xll.ECONOMATICA(Portafolios!$J$19,"Return",$P$9,$B$1)/100)+1)*100,H1301))</f>
        <v/>
      </c>
      <c r="T1301" s="1" t="str" cm="1">
        <f t="array" ref="T1301">IF(IF($E1301&gt;Ficha!$R$1,"",I1301)=0,"",IF($E1301&gt;Ficha!$R$1,((_xll.ECONOMATICA(Estrategia!A1312,"Return",$P$9,$B$1)/100)+1)*100,I1301))</f>
        <v/>
      </c>
      <c r="U1301" s="1" t="str" cm="1">
        <f t="array" ref="U1301">IF(IF($E1301&gt;Ficha!$R$1,"",J1301)=0,"",IF($E1301&gt;Ficha!$R$1,((_xll.ECONOMATICA($U$7,"Return",$P$9,$B$1)/100)+1)*100,J1301))</f>
        <v/>
      </c>
      <c r="V1301" s="1" t="str">
        <f>IF(IF($E$9&gt;Ficha!$R$1,"",K1301)=0,"",IF($E$9&gt;Ficha!$R$1,"",K1301))</f>
        <v/>
      </c>
    </row>
    <row r="1302" spans="5:22" x14ac:dyDescent="0.3">
      <c r="E1302" s="34"/>
      <c r="L1302" s="30" t="str">
        <f t="shared" ref="L1302:L1365" si="85">IF(E1302="","",E1302)</f>
        <v/>
      </c>
      <c r="M1302" s="1" t="str">
        <f t="shared" ref="M1302:M1365" si="86">IF(F1302="","",M1301*(F1302/F1301)+$N$7)</f>
        <v/>
      </c>
      <c r="N1302" s="1" t="str">
        <f t="shared" ref="N1302:N1365" si="87">IF(G1302="","",N1301*(G1302/G1301)+$N$7)</f>
        <v/>
      </c>
      <c r="O1302" s="1" t="str">
        <f t="shared" ref="O1302:O1365" si="88">IF(H1302="","",O1301*(H1302/H1301)+$N$7)</f>
        <v/>
      </c>
      <c r="P1302" s="34" t="str">
        <f>IF(IF(E1302&gt;Ficha!$R$1,"",E1302)=0,"",IF(E1302&gt;Ficha!$R$1,Ficha!$R$1,E1302))</f>
        <v/>
      </c>
      <c r="Q1302" s="1" t="str" cm="1">
        <f t="array" ref="Q1302">IF(IF($E1302&gt;Ficha!$R$1,"",F1302)=0,"",IF($E1302&gt;Ficha!$R$1,((_xll.ECONOMATICA(Portafolios!$B$19,"Return",$P$9,$B$1)/100)+1)*100,F1302))</f>
        <v/>
      </c>
      <c r="R1302" s="1" t="str" cm="1">
        <f t="array" ref="R1302">IF(IF($E1302&gt;Ficha!$R$1,"",G1302)=0,"",IF($E1302&gt;Ficha!$R$1,((_xll.ECONOMATICA(Portafolios!$F$19,"Return",$P$9,$B$1)/100)+1)*100,G1302))</f>
        <v/>
      </c>
      <c r="S1302" s="1" t="str" cm="1">
        <f t="array" ref="S1302">IF(IF($E1302&gt;Ficha!$R$1,"",H1302)=0,"",IF($E1302&gt;Ficha!$R$1,((_xll.ECONOMATICA(Portafolios!$J$19,"Return",$P$9,$B$1)/100)+1)*100,H1302))</f>
        <v/>
      </c>
      <c r="T1302" s="1" t="str" cm="1">
        <f t="array" ref="T1302">IF(IF($E1302&gt;Ficha!$R$1,"",I1302)=0,"",IF($E1302&gt;Ficha!$R$1,((_xll.ECONOMATICA(Estrategia!A1313,"Return",$P$9,$B$1)/100)+1)*100,I1302))</f>
        <v/>
      </c>
      <c r="U1302" s="1" t="str" cm="1">
        <f t="array" ref="U1302">IF(IF($E1302&gt;Ficha!$R$1,"",J1302)=0,"",IF($E1302&gt;Ficha!$R$1,((_xll.ECONOMATICA($U$7,"Return",$P$9,$B$1)/100)+1)*100,J1302))</f>
        <v/>
      </c>
      <c r="V1302" s="1" t="str">
        <f>IF(IF($E$9&gt;Ficha!$R$1,"",K1302)=0,"",IF($E$9&gt;Ficha!$R$1,"",K1302))</f>
        <v/>
      </c>
    </row>
    <row r="1303" spans="5:22" x14ac:dyDescent="0.3">
      <c r="E1303" s="34"/>
      <c r="L1303" s="30" t="str">
        <f t="shared" si="85"/>
        <v/>
      </c>
      <c r="M1303" s="1" t="str">
        <f t="shared" si="86"/>
        <v/>
      </c>
      <c r="N1303" s="1" t="str">
        <f t="shared" si="87"/>
        <v/>
      </c>
      <c r="O1303" s="1" t="str">
        <f t="shared" si="88"/>
        <v/>
      </c>
      <c r="P1303" s="34" t="str">
        <f>IF(IF(E1303&gt;Ficha!$R$1,"",E1303)=0,"",IF(E1303&gt;Ficha!$R$1,Ficha!$R$1,E1303))</f>
        <v/>
      </c>
      <c r="Q1303" s="1" t="str" cm="1">
        <f t="array" ref="Q1303">IF(IF($E1303&gt;Ficha!$R$1,"",F1303)=0,"",IF($E1303&gt;Ficha!$R$1,((_xll.ECONOMATICA(Portafolios!$B$19,"Return",$P$9,$B$1)/100)+1)*100,F1303))</f>
        <v/>
      </c>
      <c r="R1303" s="1" t="str" cm="1">
        <f t="array" ref="R1303">IF(IF($E1303&gt;Ficha!$R$1,"",G1303)=0,"",IF($E1303&gt;Ficha!$R$1,((_xll.ECONOMATICA(Portafolios!$F$19,"Return",$P$9,$B$1)/100)+1)*100,G1303))</f>
        <v/>
      </c>
      <c r="S1303" s="1" t="str" cm="1">
        <f t="array" ref="S1303">IF(IF($E1303&gt;Ficha!$R$1,"",H1303)=0,"",IF($E1303&gt;Ficha!$R$1,((_xll.ECONOMATICA(Portafolios!$J$19,"Return",$P$9,$B$1)/100)+1)*100,H1303))</f>
        <v/>
      </c>
      <c r="T1303" s="1" t="str" cm="1">
        <f t="array" ref="T1303">IF(IF($E1303&gt;Ficha!$R$1,"",I1303)=0,"",IF($E1303&gt;Ficha!$R$1,((_xll.ECONOMATICA(Estrategia!A1314,"Return",$P$9,$B$1)/100)+1)*100,I1303))</f>
        <v/>
      </c>
      <c r="U1303" s="1" t="str" cm="1">
        <f t="array" ref="U1303">IF(IF($E1303&gt;Ficha!$R$1,"",J1303)=0,"",IF($E1303&gt;Ficha!$R$1,((_xll.ECONOMATICA($U$7,"Return",$P$9,$B$1)/100)+1)*100,J1303))</f>
        <v/>
      </c>
      <c r="V1303" s="1" t="str">
        <f>IF(IF($E$9&gt;Ficha!$R$1,"",K1303)=0,"",IF($E$9&gt;Ficha!$R$1,"",K1303))</f>
        <v/>
      </c>
    </row>
    <row r="1304" spans="5:22" x14ac:dyDescent="0.3">
      <c r="E1304" s="34"/>
      <c r="L1304" s="30" t="str">
        <f t="shared" si="85"/>
        <v/>
      </c>
      <c r="M1304" s="1" t="str">
        <f t="shared" si="86"/>
        <v/>
      </c>
      <c r="N1304" s="1" t="str">
        <f t="shared" si="87"/>
        <v/>
      </c>
      <c r="O1304" s="1" t="str">
        <f t="shared" si="88"/>
        <v/>
      </c>
      <c r="P1304" s="34" t="str">
        <f>IF(IF(E1304&gt;Ficha!$R$1,"",E1304)=0,"",IF(E1304&gt;Ficha!$R$1,Ficha!$R$1,E1304))</f>
        <v/>
      </c>
      <c r="Q1304" s="1" t="str" cm="1">
        <f t="array" ref="Q1304">IF(IF($E1304&gt;Ficha!$R$1,"",F1304)=0,"",IF($E1304&gt;Ficha!$R$1,((_xll.ECONOMATICA(Portafolios!$B$19,"Return",$P$9,$B$1)/100)+1)*100,F1304))</f>
        <v/>
      </c>
      <c r="R1304" s="1" t="str" cm="1">
        <f t="array" ref="R1304">IF(IF($E1304&gt;Ficha!$R$1,"",G1304)=0,"",IF($E1304&gt;Ficha!$R$1,((_xll.ECONOMATICA(Portafolios!$F$19,"Return",$P$9,$B$1)/100)+1)*100,G1304))</f>
        <v/>
      </c>
      <c r="S1304" s="1" t="str" cm="1">
        <f t="array" ref="S1304">IF(IF($E1304&gt;Ficha!$R$1,"",H1304)=0,"",IF($E1304&gt;Ficha!$R$1,((_xll.ECONOMATICA(Portafolios!$J$19,"Return",$P$9,$B$1)/100)+1)*100,H1304))</f>
        <v/>
      </c>
      <c r="T1304" s="1" t="str" cm="1">
        <f t="array" ref="T1304">IF(IF($E1304&gt;Ficha!$R$1,"",I1304)=0,"",IF($E1304&gt;Ficha!$R$1,((_xll.ECONOMATICA(Estrategia!A1315,"Return",$P$9,$B$1)/100)+1)*100,I1304))</f>
        <v/>
      </c>
      <c r="U1304" s="1" t="str" cm="1">
        <f t="array" ref="U1304">IF(IF($E1304&gt;Ficha!$R$1,"",J1304)=0,"",IF($E1304&gt;Ficha!$R$1,((_xll.ECONOMATICA($U$7,"Return",$P$9,$B$1)/100)+1)*100,J1304))</f>
        <v/>
      </c>
      <c r="V1304" s="1" t="str">
        <f>IF(IF($E$9&gt;Ficha!$R$1,"",K1304)=0,"",IF($E$9&gt;Ficha!$R$1,"",K1304))</f>
        <v/>
      </c>
    </row>
    <row r="1305" spans="5:22" x14ac:dyDescent="0.3">
      <c r="E1305" s="34"/>
      <c r="L1305" s="30" t="str">
        <f t="shared" si="85"/>
        <v/>
      </c>
      <c r="M1305" s="1" t="str">
        <f t="shared" si="86"/>
        <v/>
      </c>
      <c r="N1305" s="1" t="str">
        <f t="shared" si="87"/>
        <v/>
      </c>
      <c r="O1305" s="1" t="str">
        <f t="shared" si="88"/>
        <v/>
      </c>
      <c r="P1305" s="34" t="str">
        <f>IF(IF(E1305&gt;Ficha!$R$1,"",E1305)=0,"",IF(E1305&gt;Ficha!$R$1,Ficha!$R$1,E1305))</f>
        <v/>
      </c>
      <c r="Q1305" s="1" t="str" cm="1">
        <f t="array" ref="Q1305">IF(IF($E1305&gt;Ficha!$R$1,"",F1305)=0,"",IF($E1305&gt;Ficha!$R$1,((_xll.ECONOMATICA(Portafolios!$B$19,"Return",$P$9,$B$1)/100)+1)*100,F1305))</f>
        <v/>
      </c>
      <c r="R1305" s="1" t="str" cm="1">
        <f t="array" ref="R1305">IF(IF($E1305&gt;Ficha!$R$1,"",G1305)=0,"",IF($E1305&gt;Ficha!$R$1,((_xll.ECONOMATICA(Portafolios!$F$19,"Return",$P$9,$B$1)/100)+1)*100,G1305))</f>
        <v/>
      </c>
      <c r="S1305" s="1" t="str" cm="1">
        <f t="array" ref="S1305">IF(IF($E1305&gt;Ficha!$R$1,"",H1305)=0,"",IF($E1305&gt;Ficha!$R$1,((_xll.ECONOMATICA(Portafolios!$J$19,"Return",$P$9,$B$1)/100)+1)*100,H1305))</f>
        <v/>
      </c>
      <c r="T1305" s="1" t="str" cm="1">
        <f t="array" ref="T1305">IF(IF($E1305&gt;Ficha!$R$1,"",I1305)=0,"",IF($E1305&gt;Ficha!$R$1,((_xll.ECONOMATICA(Estrategia!A1316,"Return",$P$9,$B$1)/100)+1)*100,I1305))</f>
        <v/>
      </c>
      <c r="U1305" s="1" t="str" cm="1">
        <f t="array" ref="U1305">IF(IF($E1305&gt;Ficha!$R$1,"",J1305)=0,"",IF($E1305&gt;Ficha!$R$1,((_xll.ECONOMATICA($U$7,"Return",$P$9,$B$1)/100)+1)*100,J1305))</f>
        <v/>
      </c>
      <c r="V1305" s="1" t="str">
        <f>IF(IF($E$9&gt;Ficha!$R$1,"",K1305)=0,"",IF($E$9&gt;Ficha!$R$1,"",K1305))</f>
        <v/>
      </c>
    </row>
    <row r="1306" spans="5:22" x14ac:dyDescent="0.3">
      <c r="E1306" s="34"/>
      <c r="L1306" s="30" t="str">
        <f t="shared" si="85"/>
        <v/>
      </c>
      <c r="M1306" s="1" t="str">
        <f t="shared" si="86"/>
        <v/>
      </c>
      <c r="N1306" s="1" t="str">
        <f t="shared" si="87"/>
        <v/>
      </c>
      <c r="O1306" s="1" t="str">
        <f t="shared" si="88"/>
        <v/>
      </c>
      <c r="P1306" s="34" t="str">
        <f>IF(IF(E1306&gt;Ficha!$R$1,"",E1306)=0,"",IF(E1306&gt;Ficha!$R$1,Ficha!$R$1,E1306))</f>
        <v/>
      </c>
      <c r="Q1306" s="1" t="str" cm="1">
        <f t="array" ref="Q1306">IF(IF($E1306&gt;Ficha!$R$1,"",F1306)=0,"",IF($E1306&gt;Ficha!$R$1,((_xll.ECONOMATICA(Portafolios!$B$19,"Return",$P$9,$B$1)/100)+1)*100,F1306))</f>
        <v/>
      </c>
      <c r="R1306" s="1" t="str" cm="1">
        <f t="array" ref="R1306">IF(IF($E1306&gt;Ficha!$R$1,"",G1306)=0,"",IF($E1306&gt;Ficha!$R$1,((_xll.ECONOMATICA(Portafolios!$F$19,"Return",$P$9,$B$1)/100)+1)*100,G1306))</f>
        <v/>
      </c>
      <c r="S1306" s="1" t="str" cm="1">
        <f t="array" ref="S1306">IF(IF($E1306&gt;Ficha!$R$1,"",H1306)=0,"",IF($E1306&gt;Ficha!$R$1,((_xll.ECONOMATICA(Portafolios!$J$19,"Return",$P$9,$B$1)/100)+1)*100,H1306))</f>
        <v/>
      </c>
      <c r="T1306" s="1" t="str" cm="1">
        <f t="array" ref="T1306">IF(IF($E1306&gt;Ficha!$R$1,"",I1306)=0,"",IF($E1306&gt;Ficha!$R$1,((_xll.ECONOMATICA(Estrategia!A1317,"Return",$P$9,$B$1)/100)+1)*100,I1306))</f>
        <v/>
      </c>
      <c r="U1306" s="1" t="str" cm="1">
        <f t="array" ref="U1306">IF(IF($E1306&gt;Ficha!$R$1,"",J1306)=0,"",IF($E1306&gt;Ficha!$R$1,((_xll.ECONOMATICA($U$7,"Return",$P$9,$B$1)/100)+1)*100,J1306))</f>
        <v/>
      </c>
      <c r="V1306" s="1" t="str">
        <f>IF(IF($E$9&gt;Ficha!$R$1,"",K1306)=0,"",IF($E$9&gt;Ficha!$R$1,"",K1306))</f>
        <v/>
      </c>
    </row>
    <row r="1307" spans="5:22" x14ac:dyDescent="0.3">
      <c r="E1307" s="34"/>
      <c r="L1307" s="30" t="str">
        <f t="shared" si="85"/>
        <v/>
      </c>
      <c r="M1307" s="1" t="str">
        <f t="shared" si="86"/>
        <v/>
      </c>
      <c r="N1307" s="1" t="str">
        <f t="shared" si="87"/>
        <v/>
      </c>
      <c r="O1307" s="1" t="str">
        <f t="shared" si="88"/>
        <v/>
      </c>
      <c r="P1307" s="34" t="str">
        <f>IF(IF(E1307&gt;Ficha!$R$1,"",E1307)=0,"",IF(E1307&gt;Ficha!$R$1,Ficha!$R$1,E1307))</f>
        <v/>
      </c>
      <c r="Q1307" s="1" t="str" cm="1">
        <f t="array" ref="Q1307">IF(IF($E1307&gt;Ficha!$R$1,"",F1307)=0,"",IF($E1307&gt;Ficha!$R$1,((_xll.ECONOMATICA(Portafolios!$B$19,"Return",$P$9,$B$1)/100)+1)*100,F1307))</f>
        <v/>
      </c>
      <c r="R1307" s="1" t="str" cm="1">
        <f t="array" ref="R1307">IF(IF($E1307&gt;Ficha!$R$1,"",G1307)=0,"",IF($E1307&gt;Ficha!$R$1,((_xll.ECONOMATICA(Portafolios!$F$19,"Return",$P$9,$B$1)/100)+1)*100,G1307))</f>
        <v/>
      </c>
      <c r="S1307" s="1" t="str" cm="1">
        <f t="array" ref="S1307">IF(IF($E1307&gt;Ficha!$R$1,"",H1307)=0,"",IF($E1307&gt;Ficha!$R$1,((_xll.ECONOMATICA(Portafolios!$J$19,"Return",$P$9,$B$1)/100)+1)*100,H1307))</f>
        <v/>
      </c>
      <c r="T1307" s="1" t="str" cm="1">
        <f t="array" ref="T1307">IF(IF($E1307&gt;Ficha!$R$1,"",I1307)=0,"",IF($E1307&gt;Ficha!$R$1,((_xll.ECONOMATICA(Estrategia!A1318,"Return",$P$9,$B$1)/100)+1)*100,I1307))</f>
        <v/>
      </c>
      <c r="U1307" s="1" t="str" cm="1">
        <f t="array" ref="U1307">IF(IF($E1307&gt;Ficha!$R$1,"",J1307)=0,"",IF($E1307&gt;Ficha!$R$1,((_xll.ECONOMATICA($U$7,"Return",$P$9,$B$1)/100)+1)*100,J1307))</f>
        <v/>
      </c>
      <c r="V1307" s="1" t="str">
        <f>IF(IF($E$9&gt;Ficha!$R$1,"",K1307)=0,"",IF($E$9&gt;Ficha!$R$1,"",K1307))</f>
        <v/>
      </c>
    </row>
    <row r="1308" spans="5:22" x14ac:dyDescent="0.3">
      <c r="E1308" s="34"/>
      <c r="L1308" s="30" t="str">
        <f t="shared" si="85"/>
        <v/>
      </c>
      <c r="M1308" s="1" t="str">
        <f t="shared" si="86"/>
        <v/>
      </c>
      <c r="N1308" s="1" t="str">
        <f t="shared" si="87"/>
        <v/>
      </c>
      <c r="O1308" s="1" t="str">
        <f t="shared" si="88"/>
        <v/>
      </c>
      <c r="P1308" s="34" t="str">
        <f>IF(IF(E1308&gt;Ficha!$R$1,"",E1308)=0,"",IF(E1308&gt;Ficha!$R$1,Ficha!$R$1,E1308))</f>
        <v/>
      </c>
      <c r="Q1308" s="1" t="str" cm="1">
        <f t="array" ref="Q1308">IF(IF($E1308&gt;Ficha!$R$1,"",F1308)=0,"",IF($E1308&gt;Ficha!$R$1,((_xll.ECONOMATICA(Portafolios!$B$19,"Return",$P$9,$B$1)/100)+1)*100,F1308))</f>
        <v/>
      </c>
      <c r="R1308" s="1" t="str" cm="1">
        <f t="array" ref="R1308">IF(IF($E1308&gt;Ficha!$R$1,"",G1308)=0,"",IF($E1308&gt;Ficha!$R$1,((_xll.ECONOMATICA(Portafolios!$F$19,"Return",$P$9,$B$1)/100)+1)*100,G1308))</f>
        <v/>
      </c>
      <c r="S1308" s="1" t="str" cm="1">
        <f t="array" ref="S1308">IF(IF($E1308&gt;Ficha!$R$1,"",H1308)=0,"",IF($E1308&gt;Ficha!$R$1,((_xll.ECONOMATICA(Portafolios!$J$19,"Return",$P$9,$B$1)/100)+1)*100,H1308))</f>
        <v/>
      </c>
      <c r="T1308" s="1" t="str" cm="1">
        <f t="array" ref="T1308">IF(IF($E1308&gt;Ficha!$R$1,"",I1308)=0,"",IF($E1308&gt;Ficha!$R$1,((_xll.ECONOMATICA(Estrategia!A1319,"Return",$P$9,$B$1)/100)+1)*100,I1308))</f>
        <v/>
      </c>
      <c r="U1308" s="1" t="str" cm="1">
        <f t="array" ref="U1308">IF(IF($E1308&gt;Ficha!$R$1,"",J1308)=0,"",IF($E1308&gt;Ficha!$R$1,((_xll.ECONOMATICA($U$7,"Return",$P$9,$B$1)/100)+1)*100,J1308))</f>
        <v/>
      </c>
      <c r="V1308" s="1" t="str">
        <f>IF(IF($E$9&gt;Ficha!$R$1,"",K1308)=0,"",IF($E$9&gt;Ficha!$R$1,"",K1308))</f>
        <v/>
      </c>
    </row>
    <row r="1309" spans="5:22" x14ac:dyDescent="0.3">
      <c r="E1309" s="34"/>
      <c r="L1309" s="30" t="str">
        <f t="shared" si="85"/>
        <v/>
      </c>
      <c r="M1309" s="1" t="str">
        <f t="shared" si="86"/>
        <v/>
      </c>
      <c r="N1309" s="1" t="str">
        <f t="shared" si="87"/>
        <v/>
      </c>
      <c r="O1309" s="1" t="str">
        <f t="shared" si="88"/>
        <v/>
      </c>
      <c r="P1309" s="34" t="str">
        <f>IF(IF(E1309&gt;Ficha!$R$1,"",E1309)=0,"",IF(E1309&gt;Ficha!$R$1,Ficha!$R$1,E1309))</f>
        <v/>
      </c>
      <c r="Q1309" s="1" t="str" cm="1">
        <f t="array" ref="Q1309">IF(IF($E1309&gt;Ficha!$R$1,"",F1309)=0,"",IF($E1309&gt;Ficha!$R$1,((_xll.ECONOMATICA(Portafolios!$B$19,"Return",$P$9,$B$1)/100)+1)*100,F1309))</f>
        <v/>
      </c>
      <c r="R1309" s="1" t="str" cm="1">
        <f t="array" ref="R1309">IF(IF($E1309&gt;Ficha!$R$1,"",G1309)=0,"",IF($E1309&gt;Ficha!$R$1,((_xll.ECONOMATICA(Portafolios!$F$19,"Return",$P$9,$B$1)/100)+1)*100,G1309))</f>
        <v/>
      </c>
      <c r="S1309" s="1" t="str" cm="1">
        <f t="array" ref="S1309">IF(IF($E1309&gt;Ficha!$R$1,"",H1309)=0,"",IF($E1309&gt;Ficha!$R$1,((_xll.ECONOMATICA(Portafolios!$J$19,"Return",$P$9,$B$1)/100)+1)*100,H1309))</f>
        <v/>
      </c>
      <c r="T1309" s="1" t="str" cm="1">
        <f t="array" ref="T1309">IF(IF($E1309&gt;Ficha!$R$1,"",I1309)=0,"",IF($E1309&gt;Ficha!$R$1,((_xll.ECONOMATICA(Estrategia!A1320,"Return",$P$9,$B$1)/100)+1)*100,I1309))</f>
        <v/>
      </c>
      <c r="U1309" s="1" t="str" cm="1">
        <f t="array" ref="U1309">IF(IF($E1309&gt;Ficha!$R$1,"",J1309)=0,"",IF($E1309&gt;Ficha!$R$1,((_xll.ECONOMATICA($U$7,"Return",$P$9,$B$1)/100)+1)*100,J1309))</f>
        <v/>
      </c>
      <c r="V1309" s="1" t="str">
        <f>IF(IF($E$9&gt;Ficha!$R$1,"",K1309)=0,"",IF($E$9&gt;Ficha!$R$1,"",K1309))</f>
        <v/>
      </c>
    </row>
    <row r="1310" spans="5:22" x14ac:dyDescent="0.3">
      <c r="E1310" s="34"/>
      <c r="L1310" s="30" t="str">
        <f t="shared" si="85"/>
        <v/>
      </c>
      <c r="M1310" s="1" t="str">
        <f t="shared" si="86"/>
        <v/>
      </c>
      <c r="N1310" s="1" t="str">
        <f t="shared" si="87"/>
        <v/>
      </c>
      <c r="O1310" s="1" t="str">
        <f t="shared" si="88"/>
        <v/>
      </c>
      <c r="P1310" s="34" t="str">
        <f>IF(IF(E1310&gt;Ficha!$R$1,"",E1310)=0,"",IF(E1310&gt;Ficha!$R$1,Ficha!$R$1,E1310))</f>
        <v/>
      </c>
      <c r="Q1310" s="1" t="str" cm="1">
        <f t="array" ref="Q1310">IF(IF($E1310&gt;Ficha!$R$1,"",F1310)=0,"",IF($E1310&gt;Ficha!$R$1,((_xll.ECONOMATICA(Portafolios!$B$19,"Return",$P$9,$B$1)/100)+1)*100,F1310))</f>
        <v/>
      </c>
      <c r="R1310" s="1" t="str" cm="1">
        <f t="array" ref="R1310">IF(IF($E1310&gt;Ficha!$R$1,"",G1310)=0,"",IF($E1310&gt;Ficha!$R$1,((_xll.ECONOMATICA(Portafolios!$F$19,"Return",$P$9,$B$1)/100)+1)*100,G1310))</f>
        <v/>
      </c>
      <c r="S1310" s="1" t="str" cm="1">
        <f t="array" ref="S1310">IF(IF($E1310&gt;Ficha!$R$1,"",H1310)=0,"",IF($E1310&gt;Ficha!$R$1,((_xll.ECONOMATICA(Portafolios!$J$19,"Return",$P$9,$B$1)/100)+1)*100,H1310))</f>
        <v/>
      </c>
      <c r="T1310" s="1" t="str" cm="1">
        <f t="array" ref="T1310">IF(IF($E1310&gt;Ficha!$R$1,"",I1310)=0,"",IF($E1310&gt;Ficha!$R$1,((_xll.ECONOMATICA(Estrategia!A1321,"Return",$P$9,$B$1)/100)+1)*100,I1310))</f>
        <v/>
      </c>
      <c r="U1310" s="1" t="str" cm="1">
        <f t="array" ref="U1310">IF(IF($E1310&gt;Ficha!$R$1,"",J1310)=0,"",IF($E1310&gt;Ficha!$R$1,((_xll.ECONOMATICA($U$7,"Return",$P$9,$B$1)/100)+1)*100,J1310))</f>
        <v/>
      </c>
      <c r="V1310" s="1" t="str">
        <f>IF(IF($E$9&gt;Ficha!$R$1,"",K1310)=0,"",IF($E$9&gt;Ficha!$R$1,"",K1310))</f>
        <v/>
      </c>
    </row>
    <row r="1311" spans="5:22" x14ac:dyDescent="0.3">
      <c r="E1311" s="34"/>
      <c r="L1311" s="30" t="str">
        <f t="shared" si="85"/>
        <v/>
      </c>
      <c r="M1311" s="1" t="str">
        <f t="shared" si="86"/>
        <v/>
      </c>
      <c r="N1311" s="1" t="str">
        <f t="shared" si="87"/>
        <v/>
      </c>
      <c r="O1311" s="1" t="str">
        <f t="shared" si="88"/>
        <v/>
      </c>
      <c r="P1311" s="34" t="str">
        <f>IF(IF(E1311&gt;Ficha!$R$1,"",E1311)=0,"",IF(E1311&gt;Ficha!$R$1,Ficha!$R$1,E1311))</f>
        <v/>
      </c>
      <c r="Q1311" s="1" t="str" cm="1">
        <f t="array" ref="Q1311">IF(IF($E1311&gt;Ficha!$R$1,"",F1311)=0,"",IF($E1311&gt;Ficha!$R$1,((_xll.ECONOMATICA(Portafolios!$B$19,"Return",$P$9,$B$1)/100)+1)*100,F1311))</f>
        <v/>
      </c>
      <c r="R1311" s="1" t="str" cm="1">
        <f t="array" ref="R1311">IF(IF($E1311&gt;Ficha!$R$1,"",G1311)=0,"",IF($E1311&gt;Ficha!$R$1,((_xll.ECONOMATICA(Portafolios!$F$19,"Return",$P$9,$B$1)/100)+1)*100,G1311))</f>
        <v/>
      </c>
      <c r="S1311" s="1" t="str" cm="1">
        <f t="array" ref="S1311">IF(IF($E1311&gt;Ficha!$R$1,"",H1311)=0,"",IF($E1311&gt;Ficha!$R$1,((_xll.ECONOMATICA(Portafolios!$J$19,"Return",$P$9,$B$1)/100)+1)*100,H1311))</f>
        <v/>
      </c>
      <c r="T1311" s="1" t="str" cm="1">
        <f t="array" ref="T1311">IF(IF($E1311&gt;Ficha!$R$1,"",I1311)=0,"",IF($E1311&gt;Ficha!$R$1,((_xll.ECONOMATICA(Estrategia!A1322,"Return",$P$9,$B$1)/100)+1)*100,I1311))</f>
        <v/>
      </c>
      <c r="U1311" s="1" t="str" cm="1">
        <f t="array" ref="U1311">IF(IF($E1311&gt;Ficha!$R$1,"",J1311)=0,"",IF($E1311&gt;Ficha!$R$1,((_xll.ECONOMATICA($U$7,"Return",$P$9,$B$1)/100)+1)*100,J1311))</f>
        <v/>
      </c>
      <c r="V1311" s="1" t="str">
        <f>IF(IF($E$9&gt;Ficha!$R$1,"",K1311)=0,"",IF($E$9&gt;Ficha!$R$1,"",K1311))</f>
        <v/>
      </c>
    </row>
    <row r="1312" spans="5:22" x14ac:dyDescent="0.3">
      <c r="E1312" s="34"/>
      <c r="L1312" s="30" t="str">
        <f t="shared" si="85"/>
        <v/>
      </c>
      <c r="M1312" s="1" t="str">
        <f t="shared" si="86"/>
        <v/>
      </c>
      <c r="N1312" s="1" t="str">
        <f t="shared" si="87"/>
        <v/>
      </c>
      <c r="O1312" s="1" t="str">
        <f t="shared" si="88"/>
        <v/>
      </c>
      <c r="P1312" s="34" t="str">
        <f>IF(IF(E1312&gt;Ficha!$R$1,"",E1312)=0,"",IF(E1312&gt;Ficha!$R$1,Ficha!$R$1,E1312))</f>
        <v/>
      </c>
      <c r="Q1312" s="1" t="str" cm="1">
        <f t="array" ref="Q1312">IF(IF($E1312&gt;Ficha!$R$1,"",F1312)=0,"",IF($E1312&gt;Ficha!$R$1,((_xll.ECONOMATICA(Portafolios!$B$19,"Return",$P$9,$B$1)/100)+1)*100,F1312))</f>
        <v/>
      </c>
      <c r="R1312" s="1" t="str" cm="1">
        <f t="array" ref="R1312">IF(IF($E1312&gt;Ficha!$R$1,"",G1312)=0,"",IF($E1312&gt;Ficha!$R$1,((_xll.ECONOMATICA(Portafolios!$F$19,"Return",$P$9,$B$1)/100)+1)*100,G1312))</f>
        <v/>
      </c>
      <c r="S1312" s="1" t="str" cm="1">
        <f t="array" ref="S1312">IF(IF($E1312&gt;Ficha!$R$1,"",H1312)=0,"",IF($E1312&gt;Ficha!$R$1,((_xll.ECONOMATICA(Portafolios!$J$19,"Return",$P$9,$B$1)/100)+1)*100,H1312))</f>
        <v/>
      </c>
      <c r="T1312" s="1" t="str" cm="1">
        <f t="array" ref="T1312">IF(IF($E1312&gt;Ficha!$R$1,"",I1312)=0,"",IF($E1312&gt;Ficha!$R$1,((_xll.ECONOMATICA(Estrategia!A1323,"Return",$P$9,$B$1)/100)+1)*100,I1312))</f>
        <v/>
      </c>
      <c r="U1312" s="1" t="str" cm="1">
        <f t="array" ref="U1312">IF(IF($E1312&gt;Ficha!$R$1,"",J1312)=0,"",IF($E1312&gt;Ficha!$R$1,((_xll.ECONOMATICA($U$7,"Return",$P$9,$B$1)/100)+1)*100,J1312))</f>
        <v/>
      </c>
      <c r="V1312" s="1" t="str">
        <f>IF(IF($E$9&gt;Ficha!$R$1,"",K1312)=0,"",IF($E$9&gt;Ficha!$R$1,"",K1312))</f>
        <v/>
      </c>
    </row>
    <row r="1313" spans="5:22" x14ac:dyDescent="0.3">
      <c r="E1313" s="34"/>
      <c r="L1313" s="30" t="str">
        <f t="shared" si="85"/>
        <v/>
      </c>
      <c r="M1313" s="1" t="str">
        <f t="shared" si="86"/>
        <v/>
      </c>
      <c r="N1313" s="1" t="str">
        <f t="shared" si="87"/>
        <v/>
      </c>
      <c r="O1313" s="1" t="str">
        <f t="shared" si="88"/>
        <v/>
      </c>
      <c r="P1313" s="34" t="str">
        <f>IF(IF(E1313&gt;Ficha!$R$1,"",E1313)=0,"",IF(E1313&gt;Ficha!$R$1,Ficha!$R$1,E1313))</f>
        <v/>
      </c>
      <c r="Q1313" s="1" t="str" cm="1">
        <f t="array" ref="Q1313">IF(IF($E1313&gt;Ficha!$R$1,"",F1313)=0,"",IF($E1313&gt;Ficha!$R$1,((_xll.ECONOMATICA(Portafolios!$B$19,"Return",$P$9,$B$1)/100)+1)*100,F1313))</f>
        <v/>
      </c>
      <c r="R1313" s="1" t="str" cm="1">
        <f t="array" ref="R1313">IF(IF($E1313&gt;Ficha!$R$1,"",G1313)=0,"",IF($E1313&gt;Ficha!$R$1,((_xll.ECONOMATICA(Portafolios!$F$19,"Return",$P$9,$B$1)/100)+1)*100,G1313))</f>
        <v/>
      </c>
      <c r="S1313" s="1" t="str" cm="1">
        <f t="array" ref="S1313">IF(IF($E1313&gt;Ficha!$R$1,"",H1313)=0,"",IF($E1313&gt;Ficha!$R$1,((_xll.ECONOMATICA(Portafolios!$J$19,"Return",$P$9,$B$1)/100)+1)*100,H1313))</f>
        <v/>
      </c>
      <c r="T1313" s="1" t="str" cm="1">
        <f t="array" ref="T1313">IF(IF($E1313&gt;Ficha!$R$1,"",I1313)=0,"",IF($E1313&gt;Ficha!$R$1,((_xll.ECONOMATICA(Estrategia!A1324,"Return",$P$9,$B$1)/100)+1)*100,I1313))</f>
        <v/>
      </c>
      <c r="U1313" s="1" t="str" cm="1">
        <f t="array" ref="U1313">IF(IF($E1313&gt;Ficha!$R$1,"",J1313)=0,"",IF($E1313&gt;Ficha!$R$1,((_xll.ECONOMATICA($U$7,"Return",$P$9,$B$1)/100)+1)*100,J1313))</f>
        <v/>
      </c>
      <c r="V1313" s="1" t="str">
        <f>IF(IF($E$9&gt;Ficha!$R$1,"",K1313)=0,"",IF($E$9&gt;Ficha!$R$1,"",K1313))</f>
        <v/>
      </c>
    </row>
    <row r="1314" spans="5:22" x14ac:dyDescent="0.3">
      <c r="E1314" s="34"/>
      <c r="L1314" s="30" t="str">
        <f t="shared" si="85"/>
        <v/>
      </c>
      <c r="M1314" s="1" t="str">
        <f t="shared" si="86"/>
        <v/>
      </c>
      <c r="N1314" s="1" t="str">
        <f t="shared" si="87"/>
        <v/>
      </c>
      <c r="O1314" s="1" t="str">
        <f t="shared" si="88"/>
        <v/>
      </c>
      <c r="P1314" s="34" t="str">
        <f>IF(IF(E1314&gt;Ficha!$R$1,"",E1314)=0,"",IF(E1314&gt;Ficha!$R$1,Ficha!$R$1,E1314))</f>
        <v/>
      </c>
      <c r="Q1314" s="1" t="str" cm="1">
        <f t="array" ref="Q1314">IF(IF($E1314&gt;Ficha!$R$1,"",F1314)=0,"",IF($E1314&gt;Ficha!$R$1,((_xll.ECONOMATICA(Portafolios!$B$19,"Return",$P$9,$B$1)/100)+1)*100,F1314))</f>
        <v/>
      </c>
      <c r="R1314" s="1" t="str" cm="1">
        <f t="array" ref="R1314">IF(IF($E1314&gt;Ficha!$R$1,"",G1314)=0,"",IF($E1314&gt;Ficha!$R$1,((_xll.ECONOMATICA(Portafolios!$F$19,"Return",$P$9,$B$1)/100)+1)*100,G1314))</f>
        <v/>
      </c>
      <c r="S1314" s="1" t="str" cm="1">
        <f t="array" ref="S1314">IF(IF($E1314&gt;Ficha!$R$1,"",H1314)=0,"",IF($E1314&gt;Ficha!$R$1,((_xll.ECONOMATICA(Portafolios!$J$19,"Return",$P$9,$B$1)/100)+1)*100,H1314))</f>
        <v/>
      </c>
      <c r="T1314" s="1" t="str" cm="1">
        <f t="array" ref="T1314">IF(IF($E1314&gt;Ficha!$R$1,"",I1314)=0,"",IF($E1314&gt;Ficha!$R$1,((_xll.ECONOMATICA(Estrategia!A1325,"Return",$P$9,$B$1)/100)+1)*100,I1314))</f>
        <v/>
      </c>
      <c r="U1314" s="1" t="str" cm="1">
        <f t="array" ref="U1314">IF(IF($E1314&gt;Ficha!$R$1,"",J1314)=0,"",IF($E1314&gt;Ficha!$R$1,((_xll.ECONOMATICA($U$7,"Return",$P$9,$B$1)/100)+1)*100,J1314))</f>
        <v/>
      </c>
      <c r="V1314" s="1" t="str">
        <f>IF(IF($E$9&gt;Ficha!$R$1,"",K1314)=0,"",IF($E$9&gt;Ficha!$R$1,"",K1314))</f>
        <v/>
      </c>
    </row>
    <row r="1315" spans="5:22" x14ac:dyDescent="0.3">
      <c r="E1315" s="34"/>
      <c r="L1315" s="30" t="str">
        <f t="shared" si="85"/>
        <v/>
      </c>
      <c r="M1315" s="1" t="str">
        <f t="shared" si="86"/>
        <v/>
      </c>
      <c r="N1315" s="1" t="str">
        <f t="shared" si="87"/>
        <v/>
      </c>
      <c r="O1315" s="1" t="str">
        <f t="shared" si="88"/>
        <v/>
      </c>
      <c r="P1315" s="34" t="str">
        <f>IF(IF(E1315&gt;Ficha!$R$1,"",E1315)=0,"",IF(E1315&gt;Ficha!$R$1,Ficha!$R$1,E1315))</f>
        <v/>
      </c>
      <c r="Q1315" s="1" t="str" cm="1">
        <f t="array" ref="Q1315">IF(IF($E1315&gt;Ficha!$R$1,"",F1315)=0,"",IF($E1315&gt;Ficha!$R$1,((_xll.ECONOMATICA(Portafolios!$B$19,"Return",$P$9,$B$1)/100)+1)*100,F1315))</f>
        <v/>
      </c>
      <c r="R1315" s="1" t="str" cm="1">
        <f t="array" ref="R1315">IF(IF($E1315&gt;Ficha!$R$1,"",G1315)=0,"",IF($E1315&gt;Ficha!$R$1,((_xll.ECONOMATICA(Portafolios!$F$19,"Return",$P$9,$B$1)/100)+1)*100,G1315))</f>
        <v/>
      </c>
      <c r="S1315" s="1" t="str" cm="1">
        <f t="array" ref="S1315">IF(IF($E1315&gt;Ficha!$R$1,"",H1315)=0,"",IF($E1315&gt;Ficha!$R$1,((_xll.ECONOMATICA(Portafolios!$J$19,"Return",$P$9,$B$1)/100)+1)*100,H1315))</f>
        <v/>
      </c>
      <c r="T1315" s="1" t="str" cm="1">
        <f t="array" ref="T1315">IF(IF($E1315&gt;Ficha!$R$1,"",I1315)=0,"",IF($E1315&gt;Ficha!$R$1,((_xll.ECONOMATICA(Estrategia!A1326,"Return",$P$9,$B$1)/100)+1)*100,I1315))</f>
        <v/>
      </c>
      <c r="U1315" s="1" t="str" cm="1">
        <f t="array" ref="U1315">IF(IF($E1315&gt;Ficha!$R$1,"",J1315)=0,"",IF($E1315&gt;Ficha!$R$1,((_xll.ECONOMATICA($U$7,"Return",$P$9,$B$1)/100)+1)*100,J1315))</f>
        <v/>
      </c>
      <c r="V1315" s="1" t="str">
        <f>IF(IF($E$9&gt;Ficha!$R$1,"",K1315)=0,"",IF($E$9&gt;Ficha!$R$1,"",K1315))</f>
        <v/>
      </c>
    </row>
    <row r="1316" spans="5:22" x14ac:dyDescent="0.3">
      <c r="E1316" s="34"/>
      <c r="L1316" s="30" t="str">
        <f t="shared" si="85"/>
        <v/>
      </c>
      <c r="M1316" s="1" t="str">
        <f t="shared" si="86"/>
        <v/>
      </c>
      <c r="N1316" s="1" t="str">
        <f t="shared" si="87"/>
        <v/>
      </c>
      <c r="O1316" s="1" t="str">
        <f t="shared" si="88"/>
        <v/>
      </c>
      <c r="P1316" s="34" t="str">
        <f>IF(IF(E1316&gt;Ficha!$R$1,"",E1316)=0,"",IF(E1316&gt;Ficha!$R$1,Ficha!$R$1,E1316))</f>
        <v/>
      </c>
      <c r="Q1316" s="1" t="str" cm="1">
        <f t="array" ref="Q1316">IF(IF($E1316&gt;Ficha!$R$1,"",F1316)=0,"",IF($E1316&gt;Ficha!$R$1,((_xll.ECONOMATICA(Portafolios!$B$19,"Return",$P$9,$B$1)/100)+1)*100,F1316))</f>
        <v/>
      </c>
      <c r="R1316" s="1" t="str" cm="1">
        <f t="array" ref="R1316">IF(IF($E1316&gt;Ficha!$R$1,"",G1316)=0,"",IF($E1316&gt;Ficha!$R$1,((_xll.ECONOMATICA(Portafolios!$F$19,"Return",$P$9,$B$1)/100)+1)*100,G1316))</f>
        <v/>
      </c>
      <c r="S1316" s="1" t="str" cm="1">
        <f t="array" ref="S1316">IF(IF($E1316&gt;Ficha!$R$1,"",H1316)=0,"",IF($E1316&gt;Ficha!$R$1,((_xll.ECONOMATICA(Portafolios!$J$19,"Return",$P$9,$B$1)/100)+1)*100,H1316))</f>
        <v/>
      </c>
      <c r="T1316" s="1" t="str" cm="1">
        <f t="array" ref="T1316">IF(IF($E1316&gt;Ficha!$R$1,"",I1316)=0,"",IF($E1316&gt;Ficha!$R$1,((_xll.ECONOMATICA(Estrategia!A1327,"Return",$P$9,$B$1)/100)+1)*100,I1316))</f>
        <v/>
      </c>
      <c r="U1316" s="1" t="str" cm="1">
        <f t="array" ref="U1316">IF(IF($E1316&gt;Ficha!$R$1,"",J1316)=0,"",IF($E1316&gt;Ficha!$R$1,((_xll.ECONOMATICA($U$7,"Return",$P$9,$B$1)/100)+1)*100,J1316))</f>
        <v/>
      </c>
      <c r="V1316" s="1" t="str">
        <f>IF(IF($E$9&gt;Ficha!$R$1,"",K1316)=0,"",IF($E$9&gt;Ficha!$R$1,"",K1316))</f>
        <v/>
      </c>
    </row>
    <row r="1317" spans="5:22" x14ac:dyDescent="0.3">
      <c r="E1317" s="34"/>
      <c r="L1317" s="30" t="str">
        <f t="shared" si="85"/>
        <v/>
      </c>
      <c r="M1317" s="1" t="str">
        <f t="shared" si="86"/>
        <v/>
      </c>
      <c r="N1317" s="1" t="str">
        <f t="shared" si="87"/>
        <v/>
      </c>
      <c r="O1317" s="1" t="str">
        <f t="shared" si="88"/>
        <v/>
      </c>
      <c r="P1317" s="34" t="str">
        <f>IF(IF(E1317&gt;Ficha!$R$1,"",E1317)=0,"",IF(E1317&gt;Ficha!$R$1,Ficha!$R$1,E1317))</f>
        <v/>
      </c>
      <c r="Q1317" s="1" t="str" cm="1">
        <f t="array" ref="Q1317">IF(IF($E1317&gt;Ficha!$R$1,"",F1317)=0,"",IF($E1317&gt;Ficha!$R$1,((_xll.ECONOMATICA(Portafolios!$B$19,"Return",$P$9,$B$1)/100)+1)*100,F1317))</f>
        <v/>
      </c>
      <c r="R1317" s="1" t="str" cm="1">
        <f t="array" ref="R1317">IF(IF($E1317&gt;Ficha!$R$1,"",G1317)=0,"",IF($E1317&gt;Ficha!$R$1,((_xll.ECONOMATICA(Portafolios!$F$19,"Return",$P$9,$B$1)/100)+1)*100,G1317))</f>
        <v/>
      </c>
      <c r="S1317" s="1" t="str" cm="1">
        <f t="array" ref="S1317">IF(IF($E1317&gt;Ficha!$R$1,"",H1317)=0,"",IF($E1317&gt;Ficha!$R$1,((_xll.ECONOMATICA(Portafolios!$J$19,"Return",$P$9,$B$1)/100)+1)*100,H1317))</f>
        <v/>
      </c>
      <c r="T1317" s="1" t="str" cm="1">
        <f t="array" ref="T1317">IF(IF($E1317&gt;Ficha!$R$1,"",I1317)=0,"",IF($E1317&gt;Ficha!$R$1,((_xll.ECONOMATICA(Estrategia!A1328,"Return",$P$9,$B$1)/100)+1)*100,I1317))</f>
        <v/>
      </c>
      <c r="U1317" s="1" t="str" cm="1">
        <f t="array" ref="U1317">IF(IF($E1317&gt;Ficha!$R$1,"",J1317)=0,"",IF($E1317&gt;Ficha!$R$1,((_xll.ECONOMATICA($U$7,"Return",$P$9,$B$1)/100)+1)*100,J1317))</f>
        <v/>
      </c>
      <c r="V1317" s="1" t="str">
        <f>IF(IF($E$9&gt;Ficha!$R$1,"",K1317)=0,"",IF($E$9&gt;Ficha!$R$1,"",K1317))</f>
        <v/>
      </c>
    </row>
    <row r="1318" spans="5:22" x14ac:dyDescent="0.3">
      <c r="E1318" s="34"/>
      <c r="L1318" s="30" t="str">
        <f t="shared" si="85"/>
        <v/>
      </c>
      <c r="M1318" s="1" t="str">
        <f t="shared" si="86"/>
        <v/>
      </c>
      <c r="N1318" s="1" t="str">
        <f t="shared" si="87"/>
        <v/>
      </c>
      <c r="O1318" s="1" t="str">
        <f t="shared" si="88"/>
        <v/>
      </c>
      <c r="P1318" s="34" t="str">
        <f>IF(IF(E1318&gt;Ficha!$R$1,"",E1318)=0,"",IF(E1318&gt;Ficha!$R$1,Ficha!$R$1,E1318))</f>
        <v/>
      </c>
      <c r="Q1318" s="1" t="str" cm="1">
        <f t="array" ref="Q1318">IF(IF($E1318&gt;Ficha!$R$1,"",F1318)=0,"",IF($E1318&gt;Ficha!$R$1,((_xll.ECONOMATICA(Portafolios!$B$19,"Return",$P$9,$B$1)/100)+1)*100,F1318))</f>
        <v/>
      </c>
      <c r="R1318" s="1" t="str" cm="1">
        <f t="array" ref="R1318">IF(IF($E1318&gt;Ficha!$R$1,"",G1318)=0,"",IF($E1318&gt;Ficha!$R$1,((_xll.ECONOMATICA(Portafolios!$F$19,"Return",$P$9,$B$1)/100)+1)*100,G1318))</f>
        <v/>
      </c>
      <c r="S1318" s="1" t="str" cm="1">
        <f t="array" ref="S1318">IF(IF($E1318&gt;Ficha!$R$1,"",H1318)=0,"",IF($E1318&gt;Ficha!$R$1,((_xll.ECONOMATICA(Portafolios!$J$19,"Return",$P$9,$B$1)/100)+1)*100,H1318))</f>
        <v/>
      </c>
      <c r="T1318" s="1" t="str" cm="1">
        <f t="array" ref="T1318">IF(IF($E1318&gt;Ficha!$R$1,"",I1318)=0,"",IF($E1318&gt;Ficha!$R$1,((_xll.ECONOMATICA(Estrategia!A1329,"Return",$P$9,$B$1)/100)+1)*100,I1318))</f>
        <v/>
      </c>
      <c r="U1318" s="1" t="str" cm="1">
        <f t="array" ref="U1318">IF(IF($E1318&gt;Ficha!$R$1,"",J1318)=0,"",IF($E1318&gt;Ficha!$R$1,((_xll.ECONOMATICA($U$7,"Return",$P$9,$B$1)/100)+1)*100,J1318))</f>
        <v/>
      </c>
      <c r="V1318" s="1" t="str">
        <f>IF(IF($E$9&gt;Ficha!$R$1,"",K1318)=0,"",IF($E$9&gt;Ficha!$R$1,"",K1318))</f>
        <v/>
      </c>
    </row>
    <row r="1319" spans="5:22" x14ac:dyDescent="0.3">
      <c r="E1319" s="34"/>
      <c r="L1319" s="30" t="str">
        <f t="shared" si="85"/>
        <v/>
      </c>
      <c r="M1319" s="1" t="str">
        <f t="shared" si="86"/>
        <v/>
      </c>
      <c r="N1319" s="1" t="str">
        <f t="shared" si="87"/>
        <v/>
      </c>
      <c r="O1319" s="1" t="str">
        <f t="shared" si="88"/>
        <v/>
      </c>
      <c r="P1319" s="34" t="str">
        <f>IF(IF(E1319&gt;Ficha!$R$1,"",E1319)=0,"",IF(E1319&gt;Ficha!$R$1,Ficha!$R$1,E1319))</f>
        <v/>
      </c>
      <c r="Q1319" s="1" t="str" cm="1">
        <f t="array" ref="Q1319">IF(IF($E1319&gt;Ficha!$R$1,"",F1319)=0,"",IF($E1319&gt;Ficha!$R$1,((_xll.ECONOMATICA(Portafolios!$B$19,"Return",$P$9,$B$1)/100)+1)*100,F1319))</f>
        <v/>
      </c>
      <c r="R1319" s="1" t="str" cm="1">
        <f t="array" ref="R1319">IF(IF($E1319&gt;Ficha!$R$1,"",G1319)=0,"",IF($E1319&gt;Ficha!$R$1,((_xll.ECONOMATICA(Portafolios!$F$19,"Return",$P$9,$B$1)/100)+1)*100,G1319))</f>
        <v/>
      </c>
      <c r="S1319" s="1" t="str" cm="1">
        <f t="array" ref="S1319">IF(IF($E1319&gt;Ficha!$R$1,"",H1319)=0,"",IF($E1319&gt;Ficha!$R$1,((_xll.ECONOMATICA(Portafolios!$J$19,"Return",$P$9,$B$1)/100)+1)*100,H1319))</f>
        <v/>
      </c>
      <c r="T1319" s="1" t="str" cm="1">
        <f t="array" ref="T1319">IF(IF($E1319&gt;Ficha!$R$1,"",I1319)=0,"",IF($E1319&gt;Ficha!$R$1,((_xll.ECONOMATICA(Estrategia!A1330,"Return",$P$9,$B$1)/100)+1)*100,I1319))</f>
        <v/>
      </c>
      <c r="U1319" s="1" t="str" cm="1">
        <f t="array" ref="U1319">IF(IF($E1319&gt;Ficha!$R$1,"",J1319)=0,"",IF($E1319&gt;Ficha!$R$1,((_xll.ECONOMATICA($U$7,"Return",$P$9,$B$1)/100)+1)*100,J1319))</f>
        <v/>
      </c>
      <c r="V1319" s="1" t="str">
        <f>IF(IF($E$9&gt;Ficha!$R$1,"",K1319)=0,"",IF($E$9&gt;Ficha!$R$1,"",K1319))</f>
        <v/>
      </c>
    </row>
    <row r="1320" spans="5:22" x14ac:dyDescent="0.3">
      <c r="E1320" s="34"/>
      <c r="L1320" s="30" t="str">
        <f t="shared" si="85"/>
        <v/>
      </c>
      <c r="M1320" s="1" t="str">
        <f t="shared" si="86"/>
        <v/>
      </c>
      <c r="N1320" s="1" t="str">
        <f t="shared" si="87"/>
        <v/>
      </c>
      <c r="O1320" s="1" t="str">
        <f t="shared" si="88"/>
        <v/>
      </c>
      <c r="P1320" s="34" t="str">
        <f>IF(IF(E1320&gt;Ficha!$R$1,"",E1320)=0,"",IF(E1320&gt;Ficha!$R$1,Ficha!$R$1,E1320))</f>
        <v/>
      </c>
      <c r="Q1320" s="1" t="str" cm="1">
        <f t="array" ref="Q1320">IF(IF($E1320&gt;Ficha!$R$1,"",F1320)=0,"",IF($E1320&gt;Ficha!$R$1,((_xll.ECONOMATICA(Portafolios!$B$19,"Return",$P$9,$B$1)/100)+1)*100,F1320))</f>
        <v/>
      </c>
      <c r="R1320" s="1" t="str" cm="1">
        <f t="array" ref="R1320">IF(IF($E1320&gt;Ficha!$R$1,"",G1320)=0,"",IF($E1320&gt;Ficha!$R$1,((_xll.ECONOMATICA(Portafolios!$F$19,"Return",$P$9,$B$1)/100)+1)*100,G1320))</f>
        <v/>
      </c>
      <c r="S1320" s="1" t="str" cm="1">
        <f t="array" ref="S1320">IF(IF($E1320&gt;Ficha!$R$1,"",H1320)=0,"",IF($E1320&gt;Ficha!$R$1,((_xll.ECONOMATICA(Portafolios!$J$19,"Return",$P$9,$B$1)/100)+1)*100,H1320))</f>
        <v/>
      </c>
      <c r="T1320" s="1" t="str" cm="1">
        <f t="array" ref="T1320">IF(IF($E1320&gt;Ficha!$R$1,"",I1320)=0,"",IF($E1320&gt;Ficha!$R$1,((_xll.ECONOMATICA(Estrategia!A1331,"Return",$P$9,$B$1)/100)+1)*100,I1320))</f>
        <v/>
      </c>
      <c r="U1320" s="1" t="str" cm="1">
        <f t="array" ref="U1320">IF(IF($E1320&gt;Ficha!$R$1,"",J1320)=0,"",IF($E1320&gt;Ficha!$R$1,((_xll.ECONOMATICA($U$7,"Return",$P$9,$B$1)/100)+1)*100,J1320))</f>
        <v/>
      </c>
      <c r="V1320" s="1" t="str">
        <f>IF(IF($E$9&gt;Ficha!$R$1,"",K1320)=0,"",IF($E$9&gt;Ficha!$R$1,"",K1320))</f>
        <v/>
      </c>
    </row>
    <row r="1321" spans="5:22" x14ac:dyDescent="0.3">
      <c r="E1321" s="34"/>
      <c r="L1321" s="30" t="str">
        <f t="shared" si="85"/>
        <v/>
      </c>
      <c r="M1321" s="1" t="str">
        <f t="shared" si="86"/>
        <v/>
      </c>
      <c r="N1321" s="1" t="str">
        <f t="shared" si="87"/>
        <v/>
      </c>
      <c r="O1321" s="1" t="str">
        <f t="shared" si="88"/>
        <v/>
      </c>
      <c r="P1321" s="34" t="str">
        <f>IF(IF(E1321&gt;Ficha!$R$1,"",E1321)=0,"",IF(E1321&gt;Ficha!$R$1,Ficha!$R$1,E1321))</f>
        <v/>
      </c>
      <c r="Q1321" s="1" t="str" cm="1">
        <f t="array" ref="Q1321">IF(IF($E1321&gt;Ficha!$R$1,"",F1321)=0,"",IF($E1321&gt;Ficha!$R$1,((_xll.ECONOMATICA(Portafolios!$B$19,"Return",$P$9,$B$1)/100)+1)*100,F1321))</f>
        <v/>
      </c>
      <c r="R1321" s="1" t="str" cm="1">
        <f t="array" ref="R1321">IF(IF($E1321&gt;Ficha!$R$1,"",G1321)=0,"",IF($E1321&gt;Ficha!$R$1,((_xll.ECONOMATICA(Portafolios!$F$19,"Return",$P$9,$B$1)/100)+1)*100,G1321))</f>
        <v/>
      </c>
      <c r="S1321" s="1" t="str" cm="1">
        <f t="array" ref="S1321">IF(IF($E1321&gt;Ficha!$R$1,"",H1321)=0,"",IF($E1321&gt;Ficha!$R$1,((_xll.ECONOMATICA(Portafolios!$J$19,"Return",$P$9,$B$1)/100)+1)*100,H1321))</f>
        <v/>
      </c>
      <c r="T1321" s="1" t="str" cm="1">
        <f t="array" ref="T1321">IF(IF($E1321&gt;Ficha!$R$1,"",I1321)=0,"",IF($E1321&gt;Ficha!$R$1,((_xll.ECONOMATICA(Estrategia!A1332,"Return",$P$9,$B$1)/100)+1)*100,I1321))</f>
        <v/>
      </c>
      <c r="U1321" s="1" t="str" cm="1">
        <f t="array" ref="U1321">IF(IF($E1321&gt;Ficha!$R$1,"",J1321)=0,"",IF($E1321&gt;Ficha!$R$1,((_xll.ECONOMATICA($U$7,"Return",$P$9,$B$1)/100)+1)*100,J1321))</f>
        <v/>
      </c>
      <c r="V1321" s="1" t="str">
        <f>IF(IF($E$9&gt;Ficha!$R$1,"",K1321)=0,"",IF($E$9&gt;Ficha!$R$1,"",K1321))</f>
        <v/>
      </c>
    </row>
    <row r="1322" spans="5:22" x14ac:dyDescent="0.3">
      <c r="E1322" s="34"/>
      <c r="L1322" s="30" t="str">
        <f t="shared" si="85"/>
        <v/>
      </c>
      <c r="M1322" s="1" t="str">
        <f t="shared" si="86"/>
        <v/>
      </c>
      <c r="N1322" s="1" t="str">
        <f t="shared" si="87"/>
        <v/>
      </c>
      <c r="O1322" s="1" t="str">
        <f t="shared" si="88"/>
        <v/>
      </c>
      <c r="P1322" s="34" t="str">
        <f>IF(IF(E1322&gt;Ficha!$R$1,"",E1322)=0,"",IF(E1322&gt;Ficha!$R$1,Ficha!$R$1,E1322))</f>
        <v/>
      </c>
      <c r="Q1322" s="1" t="str" cm="1">
        <f t="array" ref="Q1322">IF(IF($E1322&gt;Ficha!$R$1,"",F1322)=0,"",IF($E1322&gt;Ficha!$R$1,((_xll.ECONOMATICA(Portafolios!$B$19,"Return",$P$9,$B$1)/100)+1)*100,F1322))</f>
        <v/>
      </c>
      <c r="R1322" s="1" t="str" cm="1">
        <f t="array" ref="R1322">IF(IF($E1322&gt;Ficha!$R$1,"",G1322)=0,"",IF($E1322&gt;Ficha!$R$1,((_xll.ECONOMATICA(Portafolios!$F$19,"Return",$P$9,$B$1)/100)+1)*100,G1322))</f>
        <v/>
      </c>
      <c r="S1322" s="1" t="str" cm="1">
        <f t="array" ref="S1322">IF(IF($E1322&gt;Ficha!$R$1,"",H1322)=0,"",IF($E1322&gt;Ficha!$R$1,((_xll.ECONOMATICA(Portafolios!$J$19,"Return",$P$9,$B$1)/100)+1)*100,H1322))</f>
        <v/>
      </c>
      <c r="T1322" s="1" t="str" cm="1">
        <f t="array" ref="T1322">IF(IF($E1322&gt;Ficha!$R$1,"",I1322)=0,"",IF($E1322&gt;Ficha!$R$1,((_xll.ECONOMATICA(Estrategia!A1333,"Return",$P$9,$B$1)/100)+1)*100,I1322))</f>
        <v/>
      </c>
      <c r="U1322" s="1" t="str" cm="1">
        <f t="array" ref="U1322">IF(IF($E1322&gt;Ficha!$R$1,"",J1322)=0,"",IF($E1322&gt;Ficha!$R$1,((_xll.ECONOMATICA($U$7,"Return",$P$9,$B$1)/100)+1)*100,J1322))</f>
        <v/>
      </c>
      <c r="V1322" s="1" t="str">
        <f>IF(IF($E$9&gt;Ficha!$R$1,"",K1322)=0,"",IF($E$9&gt;Ficha!$R$1,"",K1322))</f>
        <v/>
      </c>
    </row>
    <row r="1323" spans="5:22" x14ac:dyDescent="0.3">
      <c r="E1323" s="34"/>
      <c r="L1323" s="30" t="str">
        <f t="shared" si="85"/>
        <v/>
      </c>
      <c r="M1323" s="1" t="str">
        <f t="shared" si="86"/>
        <v/>
      </c>
      <c r="N1323" s="1" t="str">
        <f t="shared" si="87"/>
        <v/>
      </c>
      <c r="O1323" s="1" t="str">
        <f t="shared" si="88"/>
        <v/>
      </c>
      <c r="P1323" s="34" t="str">
        <f>IF(IF(E1323&gt;Ficha!$R$1,"",E1323)=0,"",IF(E1323&gt;Ficha!$R$1,Ficha!$R$1,E1323))</f>
        <v/>
      </c>
      <c r="Q1323" s="1" t="str" cm="1">
        <f t="array" ref="Q1323">IF(IF($E1323&gt;Ficha!$R$1,"",F1323)=0,"",IF($E1323&gt;Ficha!$R$1,((_xll.ECONOMATICA(Portafolios!$B$19,"Return",$P$9,$B$1)/100)+1)*100,F1323))</f>
        <v/>
      </c>
      <c r="R1323" s="1" t="str" cm="1">
        <f t="array" ref="R1323">IF(IF($E1323&gt;Ficha!$R$1,"",G1323)=0,"",IF($E1323&gt;Ficha!$R$1,((_xll.ECONOMATICA(Portafolios!$F$19,"Return",$P$9,$B$1)/100)+1)*100,G1323))</f>
        <v/>
      </c>
      <c r="S1323" s="1" t="str" cm="1">
        <f t="array" ref="S1323">IF(IF($E1323&gt;Ficha!$R$1,"",H1323)=0,"",IF($E1323&gt;Ficha!$R$1,((_xll.ECONOMATICA(Portafolios!$J$19,"Return",$P$9,$B$1)/100)+1)*100,H1323))</f>
        <v/>
      </c>
      <c r="T1323" s="1" t="str" cm="1">
        <f t="array" ref="T1323">IF(IF($E1323&gt;Ficha!$R$1,"",I1323)=0,"",IF($E1323&gt;Ficha!$R$1,((_xll.ECONOMATICA(Estrategia!A1334,"Return",$P$9,$B$1)/100)+1)*100,I1323))</f>
        <v/>
      </c>
      <c r="U1323" s="1" t="str" cm="1">
        <f t="array" ref="U1323">IF(IF($E1323&gt;Ficha!$R$1,"",J1323)=0,"",IF($E1323&gt;Ficha!$R$1,((_xll.ECONOMATICA($U$7,"Return",$P$9,$B$1)/100)+1)*100,J1323))</f>
        <v/>
      </c>
      <c r="V1323" s="1" t="str">
        <f>IF(IF($E$9&gt;Ficha!$R$1,"",K1323)=0,"",IF($E$9&gt;Ficha!$R$1,"",K1323))</f>
        <v/>
      </c>
    </row>
    <row r="1324" spans="5:22" x14ac:dyDescent="0.3">
      <c r="E1324" s="34"/>
      <c r="L1324" s="30" t="str">
        <f t="shared" si="85"/>
        <v/>
      </c>
      <c r="M1324" s="1" t="str">
        <f t="shared" si="86"/>
        <v/>
      </c>
      <c r="N1324" s="1" t="str">
        <f t="shared" si="87"/>
        <v/>
      </c>
      <c r="O1324" s="1" t="str">
        <f t="shared" si="88"/>
        <v/>
      </c>
      <c r="P1324" s="34" t="str">
        <f>IF(IF(E1324&gt;Ficha!$R$1,"",E1324)=0,"",IF(E1324&gt;Ficha!$R$1,Ficha!$R$1,E1324))</f>
        <v/>
      </c>
      <c r="Q1324" s="1" t="str" cm="1">
        <f t="array" ref="Q1324">IF(IF($E1324&gt;Ficha!$R$1,"",F1324)=0,"",IF($E1324&gt;Ficha!$R$1,((_xll.ECONOMATICA(Portafolios!$B$19,"Return",$P$9,$B$1)/100)+1)*100,F1324))</f>
        <v/>
      </c>
      <c r="R1324" s="1" t="str" cm="1">
        <f t="array" ref="R1324">IF(IF($E1324&gt;Ficha!$R$1,"",G1324)=0,"",IF($E1324&gt;Ficha!$R$1,((_xll.ECONOMATICA(Portafolios!$F$19,"Return",$P$9,$B$1)/100)+1)*100,G1324))</f>
        <v/>
      </c>
      <c r="S1324" s="1" t="str" cm="1">
        <f t="array" ref="S1324">IF(IF($E1324&gt;Ficha!$R$1,"",H1324)=0,"",IF($E1324&gt;Ficha!$R$1,((_xll.ECONOMATICA(Portafolios!$J$19,"Return",$P$9,$B$1)/100)+1)*100,H1324))</f>
        <v/>
      </c>
      <c r="T1324" s="1" t="str" cm="1">
        <f t="array" ref="T1324">IF(IF($E1324&gt;Ficha!$R$1,"",I1324)=0,"",IF($E1324&gt;Ficha!$R$1,((_xll.ECONOMATICA(Estrategia!A1335,"Return",$P$9,$B$1)/100)+1)*100,I1324))</f>
        <v/>
      </c>
      <c r="U1324" s="1" t="str" cm="1">
        <f t="array" ref="U1324">IF(IF($E1324&gt;Ficha!$R$1,"",J1324)=0,"",IF($E1324&gt;Ficha!$R$1,((_xll.ECONOMATICA($U$7,"Return",$P$9,$B$1)/100)+1)*100,J1324))</f>
        <v/>
      </c>
      <c r="V1324" s="1" t="str">
        <f>IF(IF($E$9&gt;Ficha!$R$1,"",K1324)=0,"",IF($E$9&gt;Ficha!$R$1,"",K1324))</f>
        <v/>
      </c>
    </row>
    <row r="1325" spans="5:22" x14ac:dyDescent="0.3">
      <c r="E1325" s="34"/>
      <c r="L1325" s="30" t="str">
        <f t="shared" si="85"/>
        <v/>
      </c>
      <c r="M1325" s="1" t="str">
        <f t="shared" si="86"/>
        <v/>
      </c>
      <c r="N1325" s="1" t="str">
        <f t="shared" si="87"/>
        <v/>
      </c>
      <c r="O1325" s="1" t="str">
        <f t="shared" si="88"/>
        <v/>
      </c>
      <c r="P1325" s="34" t="str">
        <f>IF(IF(E1325&gt;Ficha!$R$1,"",E1325)=0,"",IF(E1325&gt;Ficha!$R$1,Ficha!$R$1,E1325))</f>
        <v/>
      </c>
      <c r="Q1325" s="1" t="str" cm="1">
        <f t="array" ref="Q1325">IF(IF($E1325&gt;Ficha!$R$1,"",F1325)=0,"",IF($E1325&gt;Ficha!$R$1,((_xll.ECONOMATICA(Portafolios!$B$19,"Return",$P$9,$B$1)/100)+1)*100,F1325))</f>
        <v/>
      </c>
      <c r="R1325" s="1" t="str" cm="1">
        <f t="array" ref="R1325">IF(IF($E1325&gt;Ficha!$R$1,"",G1325)=0,"",IF($E1325&gt;Ficha!$R$1,((_xll.ECONOMATICA(Portafolios!$F$19,"Return",$P$9,$B$1)/100)+1)*100,G1325))</f>
        <v/>
      </c>
      <c r="S1325" s="1" t="str" cm="1">
        <f t="array" ref="S1325">IF(IF($E1325&gt;Ficha!$R$1,"",H1325)=0,"",IF($E1325&gt;Ficha!$R$1,((_xll.ECONOMATICA(Portafolios!$J$19,"Return",$P$9,$B$1)/100)+1)*100,H1325))</f>
        <v/>
      </c>
      <c r="T1325" s="1" t="str" cm="1">
        <f t="array" ref="T1325">IF(IF($E1325&gt;Ficha!$R$1,"",I1325)=0,"",IF($E1325&gt;Ficha!$R$1,((_xll.ECONOMATICA(Estrategia!A1336,"Return",$P$9,$B$1)/100)+1)*100,I1325))</f>
        <v/>
      </c>
      <c r="U1325" s="1" t="str" cm="1">
        <f t="array" ref="U1325">IF(IF($E1325&gt;Ficha!$R$1,"",J1325)=0,"",IF($E1325&gt;Ficha!$R$1,((_xll.ECONOMATICA($U$7,"Return",$P$9,$B$1)/100)+1)*100,J1325))</f>
        <v/>
      </c>
      <c r="V1325" s="1" t="str">
        <f>IF(IF($E$9&gt;Ficha!$R$1,"",K1325)=0,"",IF($E$9&gt;Ficha!$R$1,"",K1325))</f>
        <v/>
      </c>
    </row>
    <row r="1326" spans="5:22" x14ac:dyDescent="0.3">
      <c r="E1326" s="34"/>
      <c r="L1326" s="30" t="str">
        <f t="shared" si="85"/>
        <v/>
      </c>
      <c r="M1326" s="1" t="str">
        <f t="shared" si="86"/>
        <v/>
      </c>
      <c r="N1326" s="1" t="str">
        <f t="shared" si="87"/>
        <v/>
      </c>
      <c r="O1326" s="1" t="str">
        <f t="shared" si="88"/>
        <v/>
      </c>
      <c r="P1326" s="34" t="str">
        <f>IF(IF(E1326&gt;Ficha!$R$1,"",E1326)=0,"",IF(E1326&gt;Ficha!$R$1,Ficha!$R$1,E1326))</f>
        <v/>
      </c>
      <c r="Q1326" s="1" t="str" cm="1">
        <f t="array" ref="Q1326">IF(IF($E1326&gt;Ficha!$R$1,"",F1326)=0,"",IF($E1326&gt;Ficha!$R$1,((_xll.ECONOMATICA(Portafolios!$B$19,"Return",$P$9,$B$1)/100)+1)*100,F1326))</f>
        <v/>
      </c>
      <c r="R1326" s="1" t="str" cm="1">
        <f t="array" ref="R1326">IF(IF($E1326&gt;Ficha!$R$1,"",G1326)=0,"",IF($E1326&gt;Ficha!$R$1,((_xll.ECONOMATICA(Portafolios!$F$19,"Return",$P$9,$B$1)/100)+1)*100,G1326))</f>
        <v/>
      </c>
      <c r="S1326" s="1" t="str" cm="1">
        <f t="array" ref="S1326">IF(IF($E1326&gt;Ficha!$R$1,"",H1326)=0,"",IF($E1326&gt;Ficha!$R$1,((_xll.ECONOMATICA(Portafolios!$J$19,"Return",$P$9,$B$1)/100)+1)*100,H1326))</f>
        <v/>
      </c>
      <c r="T1326" s="1" t="str" cm="1">
        <f t="array" ref="T1326">IF(IF($E1326&gt;Ficha!$R$1,"",I1326)=0,"",IF($E1326&gt;Ficha!$R$1,((_xll.ECONOMATICA(Estrategia!A1337,"Return",$P$9,$B$1)/100)+1)*100,I1326))</f>
        <v/>
      </c>
      <c r="U1326" s="1" t="str" cm="1">
        <f t="array" ref="U1326">IF(IF($E1326&gt;Ficha!$R$1,"",J1326)=0,"",IF($E1326&gt;Ficha!$R$1,((_xll.ECONOMATICA($U$7,"Return",$P$9,$B$1)/100)+1)*100,J1326))</f>
        <v/>
      </c>
      <c r="V1326" s="1" t="str">
        <f>IF(IF($E$9&gt;Ficha!$R$1,"",K1326)=0,"",IF($E$9&gt;Ficha!$R$1,"",K1326))</f>
        <v/>
      </c>
    </row>
    <row r="1327" spans="5:22" x14ac:dyDescent="0.3">
      <c r="E1327" s="34"/>
      <c r="L1327" s="30" t="str">
        <f t="shared" si="85"/>
        <v/>
      </c>
      <c r="M1327" s="1" t="str">
        <f t="shared" si="86"/>
        <v/>
      </c>
      <c r="N1327" s="1" t="str">
        <f t="shared" si="87"/>
        <v/>
      </c>
      <c r="O1327" s="1" t="str">
        <f t="shared" si="88"/>
        <v/>
      </c>
      <c r="P1327" s="34" t="str">
        <f>IF(IF(E1327&gt;Ficha!$R$1,"",E1327)=0,"",IF(E1327&gt;Ficha!$R$1,Ficha!$R$1,E1327))</f>
        <v/>
      </c>
      <c r="Q1327" s="1" t="str" cm="1">
        <f t="array" ref="Q1327">IF(IF($E1327&gt;Ficha!$R$1,"",F1327)=0,"",IF($E1327&gt;Ficha!$R$1,((_xll.ECONOMATICA(Portafolios!$B$19,"Return",$P$9,$B$1)/100)+1)*100,F1327))</f>
        <v/>
      </c>
      <c r="R1327" s="1" t="str" cm="1">
        <f t="array" ref="R1327">IF(IF($E1327&gt;Ficha!$R$1,"",G1327)=0,"",IF($E1327&gt;Ficha!$R$1,((_xll.ECONOMATICA(Portafolios!$F$19,"Return",$P$9,$B$1)/100)+1)*100,G1327))</f>
        <v/>
      </c>
      <c r="S1327" s="1" t="str" cm="1">
        <f t="array" ref="S1327">IF(IF($E1327&gt;Ficha!$R$1,"",H1327)=0,"",IF($E1327&gt;Ficha!$R$1,((_xll.ECONOMATICA(Portafolios!$J$19,"Return",$P$9,$B$1)/100)+1)*100,H1327))</f>
        <v/>
      </c>
      <c r="T1327" s="1" t="str" cm="1">
        <f t="array" ref="T1327">IF(IF($E1327&gt;Ficha!$R$1,"",I1327)=0,"",IF($E1327&gt;Ficha!$R$1,((_xll.ECONOMATICA(Estrategia!A1338,"Return",$P$9,$B$1)/100)+1)*100,I1327))</f>
        <v/>
      </c>
      <c r="U1327" s="1" t="str" cm="1">
        <f t="array" ref="U1327">IF(IF($E1327&gt;Ficha!$R$1,"",J1327)=0,"",IF($E1327&gt;Ficha!$R$1,((_xll.ECONOMATICA($U$7,"Return",$P$9,$B$1)/100)+1)*100,J1327))</f>
        <v/>
      </c>
      <c r="V1327" s="1" t="str">
        <f>IF(IF($E$9&gt;Ficha!$R$1,"",K1327)=0,"",IF($E$9&gt;Ficha!$R$1,"",K1327))</f>
        <v/>
      </c>
    </row>
    <row r="1328" spans="5:22" x14ac:dyDescent="0.3">
      <c r="E1328" s="34"/>
      <c r="L1328" s="30" t="str">
        <f t="shared" si="85"/>
        <v/>
      </c>
      <c r="M1328" s="1" t="str">
        <f t="shared" si="86"/>
        <v/>
      </c>
      <c r="N1328" s="1" t="str">
        <f t="shared" si="87"/>
        <v/>
      </c>
      <c r="O1328" s="1" t="str">
        <f t="shared" si="88"/>
        <v/>
      </c>
      <c r="P1328" s="34" t="str">
        <f>IF(IF(E1328&gt;Ficha!$R$1,"",E1328)=0,"",IF(E1328&gt;Ficha!$R$1,Ficha!$R$1,E1328))</f>
        <v/>
      </c>
      <c r="Q1328" s="1" t="str" cm="1">
        <f t="array" ref="Q1328">IF(IF($E1328&gt;Ficha!$R$1,"",F1328)=0,"",IF($E1328&gt;Ficha!$R$1,((_xll.ECONOMATICA(Portafolios!$B$19,"Return",$P$9,$B$1)/100)+1)*100,F1328))</f>
        <v/>
      </c>
      <c r="R1328" s="1" t="str" cm="1">
        <f t="array" ref="R1328">IF(IF($E1328&gt;Ficha!$R$1,"",G1328)=0,"",IF($E1328&gt;Ficha!$R$1,((_xll.ECONOMATICA(Portafolios!$F$19,"Return",$P$9,$B$1)/100)+1)*100,G1328))</f>
        <v/>
      </c>
      <c r="S1328" s="1" t="str" cm="1">
        <f t="array" ref="S1328">IF(IF($E1328&gt;Ficha!$R$1,"",H1328)=0,"",IF($E1328&gt;Ficha!$R$1,((_xll.ECONOMATICA(Portafolios!$J$19,"Return",$P$9,$B$1)/100)+1)*100,H1328))</f>
        <v/>
      </c>
      <c r="T1328" s="1" t="str" cm="1">
        <f t="array" ref="T1328">IF(IF($E1328&gt;Ficha!$R$1,"",I1328)=0,"",IF($E1328&gt;Ficha!$R$1,((_xll.ECONOMATICA(Estrategia!A1339,"Return",$P$9,$B$1)/100)+1)*100,I1328))</f>
        <v/>
      </c>
      <c r="U1328" s="1" t="str" cm="1">
        <f t="array" ref="U1328">IF(IF($E1328&gt;Ficha!$R$1,"",J1328)=0,"",IF($E1328&gt;Ficha!$R$1,((_xll.ECONOMATICA($U$7,"Return",$P$9,$B$1)/100)+1)*100,J1328))</f>
        <v/>
      </c>
      <c r="V1328" s="1" t="str">
        <f>IF(IF($E$9&gt;Ficha!$R$1,"",K1328)=0,"",IF($E$9&gt;Ficha!$R$1,"",K1328))</f>
        <v/>
      </c>
    </row>
    <row r="1329" spans="5:22" x14ac:dyDescent="0.3">
      <c r="E1329" s="34"/>
      <c r="L1329" s="30" t="str">
        <f t="shared" si="85"/>
        <v/>
      </c>
      <c r="M1329" s="1" t="str">
        <f t="shared" si="86"/>
        <v/>
      </c>
      <c r="N1329" s="1" t="str">
        <f t="shared" si="87"/>
        <v/>
      </c>
      <c r="O1329" s="1" t="str">
        <f t="shared" si="88"/>
        <v/>
      </c>
      <c r="P1329" s="34" t="str">
        <f>IF(IF(E1329&gt;Ficha!$R$1,"",E1329)=0,"",IF(E1329&gt;Ficha!$R$1,Ficha!$R$1,E1329))</f>
        <v/>
      </c>
      <c r="Q1329" s="1" t="str" cm="1">
        <f t="array" ref="Q1329">IF(IF($E1329&gt;Ficha!$R$1,"",F1329)=0,"",IF($E1329&gt;Ficha!$R$1,((_xll.ECONOMATICA(Portafolios!$B$19,"Return",$P$9,$B$1)/100)+1)*100,F1329))</f>
        <v/>
      </c>
      <c r="R1329" s="1" t="str" cm="1">
        <f t="array" ref="R1329">IF(IF($E1329&gt;Ficha!$R$1,"",G1329)=0,"",IF($E1329&gt;Ficha!$R$1,((_xll.ECONOMATICA(Portafolios!$F$19,"Return",$P$9,$B$1)/100)+1)*100,G1329))</f>
        <v/>
      </c>
      <c r="S1329" s="1" t="str" cm="1">
        <f t="array" ref="S1329">IF(IF($E1329&gt;Ficha!$R$1,"",H1329)=0,"",IF($E1329&gt;Ficha!$R$1,((_xll.ECONOMATICA(Portafolios!$J$19,"Return",$P$9,$B$1)/100)+1)*100,H1329))</f>
        <v/>
      </c>
      <c r="T1329" s="1" t="str" cm="1">
        <f t="array" ref="T1329">IF(IF($E1329&gt;Ficha!$R$1,"",I1329)=0,"",IF($E1329&gt;Ficha!$R$1,((_xll.ECONOMATICA(Estrategia!A1340,"Return",$P$9,$B$1)/100)+1)*100,I1329))</f>
        <v/>
      </c>
      <c r="U1329" s="1" t="str" cm="1">
        <f t="array" ref="U1329">IF(IF($E1329&gt;Ficha!$R$1,"",J1329)=0,"",IF($E1329&gt;Ficha!$R$1,((_xll.ECONOMATICA($U$7,"Return",$P$9,$B$1)/100)+1)*100,J1329))</f>
        <v/>
      </c>
      <c r="V1329" s="1" t="str">
        <f>IF(IF($E$9&gt;Ficha!$R$1,"",K1329)=0,"",IF($E$9&gt;Ficha!$R$1,"",K1329))</f>
        <v/>
      </c>
    </row>
    <row r="1330" spans="5:22" x14ac:dyDescent="0.3">
      <c r="E1330" s="34"/>
      <c r="L1330" s="30" t="str">
        <f t="shared" si="85"/>
        <v/>
      </c>
      <c r="M1330" s="1" t="str">
        <f t="shared" si="86"/>
        <v/>
      </c>
      <c r="N1330" s="1" t="str">
        <f t="shared" si="87"/>
        <v/>
      </c>
      <c r="O1330" s="1" t="str">
        <f t="shared" si="88"/>
        <v/>
      </c>
      <c r="P1330" s="34" t="str">
        <f>IF(IF(E1330&gt;Ficha!$R$1,"",E1330)=0,"",IF(E1330&gt;Ficha!$R$1,Ficha!$R$1,E1330))</f>
        <v/>
      </c>
      <c r="Q1330" s="1" t="str" cm="1">
        <f t="array" ref="Q1330">IF(IF($E1330&gt;Ficha!$R$1,"",F1330)=0,"",IF($E1330&gt;Ficha!$R$1,((_xll.ECONOMATICA(Portafolios!$B$19,"Return",$P$9,$B$1)/100)+1)*100,F1330))</f>
        <v/>
      </c>
      <c r="R1330" s="1" t="str" cm="1">
        <f t="array" ref="R1330">IF(IF($E1330&gt;Ficha!$R$1,"",G1330)=0,"",IF($E1330&gt;Ficha!$R$1,((_xll.ECONOMATICA(Portafolios!$F$19,"Return",$P$9,$B$1)/100)+1)*100,G1330))</f>
        <v/>
      </c>
      <c r="S1330" s="1" t="str" cm="1">
        <f t="array" ref="S1330">IF(IF($E1330&gt;Ficha!$R$1,"",H1330)=0,"",IF($E1330&gt;Ficha!$R$1,((_xll.ECONOMATICA(Portafolios!$J$19,"Return",$P$9,$B$1)/100)+1)*100,H1330))</f>
        <v/>
      </c>
      <c r="T1330" s="1" t="str" cm="1">
        <f t="array" ref="T1330">IF(IF($E1330&gt;Ficha!$R$1,"",I1330)=0,"",IF($E1330&gt;Ficha!$R$1,((_xll.ECONOMATICA(Estrategia!A1341,"Return",$P$9,$B$1)/100)+1)*100,I1330))</f>
        <v/>
      </c>
      <c r="U1330" s="1" t="str" cm="1">
        <f t="array" ref="U1330">IF(IF($E1330&gt;Ficha!$R$1,"",J1330)=0,"",IF($E1330&gt;Ficha!$R$1,((_xll.ECONOMATICA($U$7,"Return",$P$9,$B$1)/100)+1)*100,J1330))</f>
        <v/>
      </c>
      <c r="V1330" s="1" t="str">
        <f>IF(IF($E$9&gt;Ficha!$R$1,"",K1330)=0,"",IF($E$9&gt;Ficha!$R$1,"",K1330))</f>
        <v/>
      </c>
    </row>
    <row r="1331" spans="5:22" x14ac:dyDescent="0.3">
      <c r="E1331" s="34"/>
      <c r="L1331" s="30" t="str">
        <f t="shared" si="85"/>
        <v/>
      </c>
      <c r="M1331" s="1" t="str">
        <f t="shared" si="86"/>
        <v/>
      </c>
      <c r="N1331" s="1" t="str">
        <f t="shared" si="87"/>
        <v/>
      </c>
      <c r="O1331" s="1" t="str">
        <f t="shared" si="88"/>
        <v/>
      </c>
      <c r="P1331" s="34" t="str">
        <f>IF(IF(E1331&gt;Ficha!$R$1,"",E1331)=0,"",IF(E1331&gt;Ficha!$R$1,Ficha!$R$1,E1331))</f>
        <v/>
      </c>
      <c r="Q1331" s="1" t="str" cm="1">
        <f t="array" ref="Q1331">IF(IF($E1331&gt;Ficha!$R$1,"",F1331)=0,"",IF($E1331&gt;Ficha!$R$1,((_xll.ECONOMATICA(Portafolios!$B$19,"Return",$P$9,$B$1)/100)+1)*100,F1331))</f>
        <v/>
      </c>
      <c r="R1331" s="1" t="str" cm="1">
        <f t="array" ref="R1331">IF(IF($E1331&gt;Ficha!$R$1,"",G1331)=0,"",IF($E1331&gt;Ficha!$R$1,((_xll.ECONOMATICA(Portafolios!$F$19,"Return",$P$9,$B$1)/100)+1)*100,G1331))</f>
        <v/>
      </c>
      <c r="S1331" s="1" t="str" cm="1">
        <f t="array" ref="S1331">IF(IF($E1331&gt;Ficha!$R$1,"",H1331)=0,"",IF($E1331&gt;Ficha!$R$1,((_xll.ECONOMATICA(Portafolios!$J$19,"Return",$P$9,$B$1)/100)+1)*100,H1331))</f>
        <v/>
      </c>
      <c r="T1331" s="1" t="str" cm="1">
        <f t="array" ref="T1331">IF(IF($E1331&gt;Ficha!$R$1,"",I1331)=0,"",IF($E1331&gt;Ficha!$R$1,((_xll.ECONOMATICA(Estrategia!A1342,"Return",$P$9,$B$1)/100)+1)*100,I1331))</f>
        <v/>
      </c>
      <c r="U1331" s="1" t="str" cm="1">
        <f t="array" ref="U1331">IF(IF($E1331&gt;Ficha!$R$1,"",J1331)=0,"",IF($E1331&gt;Ficha!$R$1,((_xll.ECONOMATICA($U$7,"Return",$P$9,$B$1)/100)+1)*100,J1331))</f>
        <v/>
      </c>
      <c r="V1331" s="1" t="str">
        <f>IF(IF($E$9&gt;Ficha!$R$1,"",K1331)=0,"",IF($E$9&gt;Ficha!$R$1,"",K1331))</f>
        <v/>
      </c>
    </row>
    <row r="1332" spans="5:22" x14ac:dyDescent="0.3">
      <c r="E1332" s="34"/>
      <c r="L1332" s="30" t="str">
        <f t="shared" si="85"/>
        <v/>
      </c>
      <c r="M1332" s="1" t="str">
        <f t="shared" si="86"/>
        <v/>
      </c>
      <c r="N1332" s="1" t="str">
        <f t="shared" si="87"/>
        <v/>
      </c>
      <c r="O1332" s="1" t="str">
        <f t="shared" si="88"/>
        <v/>
      </c>
      <c r="P1332" s="34" t="str">
        <f>IF(IF(E1332&gt;Ficha!$R$1,"",E1332)=0,"",IF(E1332&gt;Ficha!$R$1,Ficha!$R$1,E1332))</f>
        <v/>
      </c>
      <c r="Q1332" s="1" t="str" cm="1">
        <f t="array" ref="Q1332">IF(IF($E1332&gt;Ficha!$R$1,"",F1332)=0,"",IF($E1332&gt;Ficha!$R$1,((_xll.ECONOMATICA(Portafolios!$B$19,"Return",$P$9,$B$1)/100)+1)*100,F1332))</f>
        <v/>
      </c>
      <c r="R1332" s="1" t="str" cm="1">
        <f t="array" ref="R1332">IF(IF($E1332&gt;Ficha!$R$1,"",G1332)=0,"",IF($E1332&gt;Ficha!$R$1,((_xll.ECONOMATICA(Portafolios!$F$19,"Return",$P$9,$B$1)/100)+1)*100,G1332))</f>
        <v/>
      </c>
      <c r="S1332" s="1" t="str" cm="1">
        <f t="array" ref="S1332">IF(IF($E1332&gt;Ficha!$R$1,"",H1332)=0,"",IF($E1332&gt;Ficha!$R$1,((_xll.ECONOMATICA(Portafolios!$J$19,"Return",$P$9,$B$1)/100)+1)*100,H1332))</f>
        <v/>
      </c>
      <c r="T1332" s="1" t="str" cm="1">
        <f t="array" ref="T1332">IF(IF($E1332&gt;Ficha!$R$1,"",I1332)=0,"",IF($E1332&gt;Ficha!$R$1,((_xll.ECONOMATICA(Estrategia!A1343,"Return",$P$9,$B$1)/100)+1)*100,I1332))</f>
        <v/>
      </c>
      <c r="U1332" s="1" t="str" cm="1">
        <f t="array" ref="U1332">IF(IF($E1332&gt;Ficha!$R$1,"",J1332)=0,"",IF($E1332&gt;Ficha!$R$1,((_xll.ECONOMATICA($U$7,"Return",$P$9,$B$1)/100)+1)*100,J1332))</f>
        <v/>
      </c>
      <c r="V1332" s="1" t="str">
        <f>IF(IF($E$9&gt;Ficha!$R$1,"",K1332)=0,"",IF($E$9&gt;Ficha!$R$1,"",K1332))</f>
        <v/>
      </c>
    </row>
    <row r="1333" spans="5:22" x14ac:dyDescent="0.3">
      <c r="E1333" s="34"/>
      <c r="L1333" s="30" t="str">
        <f t="shared" si="85"/>
        <v/>
      </c>
      <c r="M1333" s="1" t="str">
        <f t="shared" si="86"/>
        <v/>
      </c>
      <c r="N1333" s="1" t="str">
        <f t="shared" si="87"/>
        <v/>
      </c>
      <c r="O1333" s="1" t="str">
        <f t="shared" si="88"/>
        <v/>
      </c>
      <c r="P1333" s="34" t="str">
        <f>IF(IF(E1333&gt;Ficha!$R$1,"",E1333)=0,"",IF(E1333&gt;Ficha!$R$1,Ficha!$R$1,E1333))</f>
        <v/>
      </c>
      <c r="Q1333" s="1" t="str" cm="1">
        <f t="array" ref="Q1333">IF(IF($E1333&gt;Ficha!$R$1,"",F1333)=0,"",IF($E1333&gt;Ficha!$R$1,((_xll.ECONOMATICA(Portafolios!$B$19,"Return",$P$9,$B$1)/100)+1)*100,F1333))</f>
        <v/>
      </c>
      <c r="R1333" s="1" t="str" cm="1">
        <f t="array" ref="R1333">IF(IF($E1333&gt;Ficha!$R$1,"",G1333)=0,"",IF($E1333&gt;Ficha!$R$1,((_xll.ECONOMATICA(Portafolios!$F$19,"Return",$P$9,$B$1)/100)+1)*100,G1333))</f>
        <v/>
      </c>
      <c r="S1333" s="1" t="str" cm="1">
        <f t="array" ref="S1333">IF(IF($E1333&gt;Ficha!$R$1,"",H1333)=0,"",IF($E1333&gt;Ficha!$R$1,((_xll.ECONOMATICA(Portafolios!$J$19,"Return",$P$9,$B$1)/100)+1)*100,H1333))</f>
        <v/>
      </c>
      <c r="T1333" s="1" t="str" cm="1">
        <f t="array" ref="T1333">IF(IF($E1333&gt;Ficha!$R$1,"",I1333)=0,"",IF($E1333&gt;Ficha!$R$1,((_xll.ECONOMATICA(Estrategia!A1344,"Return",$P$9,$B$1)/100)+1)*100,I1333))</f>
        <v/>
      </c>
      <c r="U1333" s="1" t="str" cm="1">
        <f t="array" ref="U1333">IF(IF($E1333&gt;Ficha!$R$1,"",J1333)=0,"",IF($E1333&gt;Ficha!$R$1,((_xll.ECONOMATICA($U$7,"Return",$P$9,$B$1)/100)+1)*100,J1333))</f>
        <v/>
      </c>
      <c r="V1333" s="1" t="str">
        <f>IF(IF($E$9&gt;Ficha!$R$1,"",K1333)=0,"",IF($E$9&gt;Ficha!$R$1,"",K1333))</f>
        <v/>
      </c>
    </row>
    <row r="1334" spans="5:22" x14ac:dyDescent="0.3">
      <c r="E1334" s="34"/>
      <c r="L1334" s="30" t="str">
        <f t="shared" si="85"/>
        <v/>
      </c>
      <c r="M1334" s="1" t="str">
        <f t="shared" si="86"/>
        <v/>
      </c>
      <c r="N1334" s="1" t="str">
        <f t="shared" si="87"/>
        <v/>
      </c>
      <c r="O1334" s="1" t="str">
        <f t="shared" si="88"/>
        <v/>
      </c>
      <c r="P1334" s="34" t="str">
        <f>IF(IF(E1334&gt;Ficha!$R$1,"",E1334)=0,"",IF(E1334&gt;Ficha!$R$1,Ficha!$R$1,E1334))</f>
        <v/>
      </c>
      <c r="Q1334" s="1" t="str" cm="1">
        <f t="array" ref="Q1334">IF(IF($E1334&gt;Ficha!$R$1,"",F1334)=0,"",IF($E1334&gt;Ficha!$R$1,((_xll.ECONOMATICA(Portafolios!$B$19,"Return",$P$9,$B$1)/100)+1)*100,F1334))</f>
        <v/>
      </c>
      <c r="R1334" s="1" t="str" cm="1">
        <f t="array" ref="R1334">IF(IF($E1334&gt;Ficha!$R$1,"",G1334)=0,"",IF($E1334&gt;Ficha!$R$1,((_xll.ECONOMATICA(Portafolios!$F$19,"Return",$P$9,$B$1)/100)+1)*100,G1334))</f>
        <v/>
      </c>
      <c r="S1334" s="1" t="str" cm="1">
        <f t="array" ref="S1334">IF(IF($E1334&gt;Ficha!$R$1,"",H1334)=0,"",IF($E1334&gt;Ficha!$R$1,((_xll.ECONOMATICA(Portafolios!$J$19,"Return",$P$9,$B$1)/100)+1)*100,H1334))</f>
        <v/>
      </c>
      <c r="T1334" s="1" t="str" cm="1">
        <f t="array" ref="T1334">IF(IF($E1334&gt;Ficha!$R$1,"",I1334)=0,"",IF($E1334&gt;Ficha!$R$1,((_xll.ECONOMATICA(Estrategia!A1345,"Return",$P$9,$B$1)/100)+1)*100,I1334))</f>
        <v/>
      </c>
      <c r="U1334" s="1" t="str" cm="1">
        <f t="array" ref="U1334">IF(IF($E1334&gt;Ficha!$R$1,"",J1334)=0,"",IF($E1334&gt;Ficha!$R$1,((_xll.ECONOMATICA($U$7,"Return",$P$9,$B$1)/100)+1)*100,J1334))</f>
        <v/>
      </c>
      <c r="V1334" s="1" t="str">
        <f>IF(IF($E$9&gt;Ficha!$R$1,"",K1334)=0,"",IF($E$9&gt;Ficha!$R$1,"",K1334))</f>
        <v/>
      </c>
    </row>
    <row r="1335" spans="5:22" x14ac:dyDescent="0.3">
      <c r="E1335" s="34"/>
      <c r="L1335" s="30" t="str">
        <f t="shared" si="85"/>
        <v/>
      </c>
      <c r="M1335" s="1" t="str">
        <f t="shared" si="86"/>
        <v/>
      </c>
      <c r="N1335" s="1" t="str">
        <f t="shared" si="87"/>
        <v/>
      </c>
      <c r="O1335" s="1" t="str">
        <f t="shared" si="88"/>
        <v/>
      </c>
      <c r="P1335" s="34" t="str">
        <f>IF(IF(E1335&gt;Ficha!$R$1,"",E1335)=0,"",IF(E1335&gt;Ficha!$R$1,Ficha!$R$1,E1335))</f>
        <v/>
      </c>
      <c r="Q1335" s="1" t="str" cm="1">
        <f t="array" ref="Q1335">IF(IF($E1335&gt;Ficha!$R$1,"",F1335)=0,"",IF($E1335&gt;Ficha!$R$1,((_xll.ECONOMATICA(Portafolios!$B$19,"Return",$P$9,$B$1)/100)+1)*100,F1335))</f>
        <v/>
      </c>
      <c r="R1335" s="1" t="str" cm="1">
        <f t="array" ref="R1335">IF(IF($E1335&gt;Ficha!$R$1,"",G1335)=0,"",IF($E1335&gt;Ficha!$R$1,((_xll.ECONOMATICA(Portafolios!$F$19,"Return",$P$9,$B$1)/100)+1)*100,G1335))</f>
        <v/>
      </c>
      <c r="S1335" s="1" t="str" cm="1">
        <f t="array" ref="S1335">IF(IF($E1335&gt;Ficha!$R$1,"",H1335)=0,"",IF($E1335&gt;Ficha!$R$1,((_xll.ECONOMATICA(Portafolios!$J$19,"Return",$P$9,$B$1)/100)+1)*100,H1335))</f>
        <v/>
      </c>
      <c r="T1335" s="1" t="str" cm="1">
        <f t="array" ref="T1335">IF(IF($E1335&gt;Ficha!$R$1,"",I1335)=0,"",IF($E1335&gt;Ficha!$R$1,((_xll.ECONOMATICA(Estrategia!A1346,"Return",$P$9,$B$1)/100)+1)*100,I1335))</f>
        <v/>
      </c>
      <c r="U1335" s="1" t="str" cm="1">
        <f t="array" ref="U1335">IF(IF($E1335&gt;Ficha!$R$1,"",J1335)=0,"",IF($E1335&gt;Ficha!$R$1,((_xll.ECONOMATICA($U$7,"Return",$P$9,$B$1)/100)+1)*100,J1335))</f>
        <v/>
      </c>
      <c r="V1335" s="1" t="str">
        <f>IF(IF($E$9&gt;Ficha!$R$1,"",K1335)=0,"",IF($E$9&gt;Ficha!$R$1,"",K1335))</f>
        <v/>
      </c>
    </row>
    <row r="1336" spans="5:22" x14ac:dyDescent="0.3">
      <c r="E1336" s="34"/>
      <c r="L1336" s="30" t="str">
        <f t="shared" si="85"/>
        <v/>
      </c>
      <c r="M1336" s="1" t="str">
        <f t="shared" si="86"/>
        <v/>
      </c>
      <c r="N1336" s="1" t="str">
        <f t="shared" si="87"/>
        <v/>
      </c>
      <c r="O1336" s="1" t="str">
        <f t="shared" si="88"/>
        <v/>
      </c>
      <c r="P1336" s="34" t="str">
        <f>IF(IF(E1336&gt;Ficha!$R$1,"",E1336)=0,"",IF(E1336&gt;Ficha!$R$1,Ficha!$R$1,E1336))</f>
        <v/>
      </c>
      <c r="Q1336" s="1" t="str" cm="1">
        <f t="array" ref="Q1336">IF(IF($E1336&gt;Ficha!$R$1,"",F1336)=0,"",IF($E1336&gt;Ficha!$R$1,((_xll.ECONOMATICA(Portafolios!$B$19,"Return",$P$9,$B$1)/100)+1)*100,F1336))</f>
        <v/>
      </c>
      <c r="R1336" s="1" t="str" cm="1">
        <f t="array" ref="R1336">IF(IF($E1336&gt;Ficha!$R$1,"",G1336)=0,"",IF($E1336&gt;Ficha!$R$1,((_xll.ECONOMATICA(Portafolios!$F$19,"Return",$P$9,$B$1)/100)+1)*100,G1336))</f>
        <v/>
      </c>
      <c r="S1336" s="1" t="str" cm="1">
        <f t="array" ref="S1336">IF(IF($E1336&gt;Ficha!$R$1,"",H1336)=0,"",IF($E1336&gt;Ficha!$R$1,((_xll.ECONOMATICA(Portafolios!$J$19,"Return",$P$9,$B$1)/100)+1)*100,H1336))</f>
        <v/>
      </c>
      <c r="T1336" s="1" t="str" cm="1">
        <f t="array" ref="T1336">IF(IF($E1336&gt;Ficha!$R$1,"",I1336)=0,"",IF($E1336&gt;Ficha!$R$1,((_xll.ECONOMATICA(Estrategia!A1347,"Return",$P$9,$B$1)/100)+1)*100,I1336))</f>
        <v/>
      </c>
      <c r="U1336" s="1" t="str" cm="1">
        <f t="array" ref="U1336">IF(IF($E1336&gt;Ficha!$R$1,"",J1336)=0,"",IF($E1336&gt;Ficha!$R$1,((_xll.ECONOMATICA($U$7,"Return",$P$9,$B$1)/100)+1)*100,J1336))</f>
        <v/>
      </c>
      <c r="V1336" s="1" t="str">
        <f>IF(IF($E$9&gt;Ficha!$R$1,"",K1336)=0,"",IF($E$9&gt;Ficha!$R$1,"",K1336))</f>
        <v/>
      </c>
    </row>
    <row r="1337" spans="5:22" x14ac:dyDescent="0.3">
      <c r="E1337" s="34"/>
      <c r="L1337" s="30" t="str">
        <f t="shared" si="85"/>
        <v/>
      </c>
      <c r="M1337" s="1" t="str">
        <f t="shared" si="86"/>
        <v/>
      </c>
      <c r="N1337" s="1" t="str">
        <f t="shared" si="87"/>
        <v/>
      </c>
      <c r="O1337" s="1" t="str">
        <f t="shared" si="88"/>
        <v/>
      </c>
      <c r="P1337" s="34" t="str">
        <f>IF(IF(E1337&gt;Ficha!$R$1,"",E1337)=0,"",IF(E1337&gt;Ficha!$R$1,Ficha!$R$1,E1337))</f>
        <v/>
      </c>
      <c r="Q1337" s="1" t="str" cm="1">
        <f t="array" ref="Q1337">IF(IF($E1337&gt;Ficha!$R$1,"",F1337)=0,"",IF($E1337&gt;Ficha!$R$1,((_xll.ECONOMATICA(Portafolios!$B$19,"Return",$P$9,$B$1)/100)+1)*100,F1337))</f>
        <v/>
      </c>
      <c r="R1337" s="1" t="str" cm="1">
        <f t="array" ref="R1337">IF(IF($E1337&gt;Ficha!$R$1,"",G1337)=0,"",IF($E1337&gt;Ficha!$R$1,((_xll.ECONOMATICA(Portafolios!$F$19,"Return",$P$9,$B$1)/100)+1)*100,G1337))</f>
        <v/>
      </c>
      <c r="S1337" s="1" t="str" cm="1">
        <f t="array" ref="S1337">IF(IF($E1337&gt;Ficha!$R$1,"",H1337)=0,"",IF($E1337&gt;Ficha!$R$1,((_xll.ECONOMATICA(Portafolios!$J$19,"Return",$P$9,$B$1)/100)+1)*100,H1337))</f>
        <v/>
      </c>
      <c r="T1337" s="1" t="str" cm="1">
        <f t="array" ref="T1337">IF(IF($E1337&gt;Ficha!$R$1,"",I1337)=0,"",IF($E1337&gt;Ficha!$R$1,((_xll.ECONOMATICA(Estrategia!A1348,"Return",$P$9,$B$1)/100)+1)*100,I1337))</f>
        <v/>
      </c>
      <c r="U1337" s="1" t="str" cm="1">
        <f t="array" ref="U1337">IF(IF($E1337&gt;Ficha!$R$1,"",J1337)=0,"",IF($E1337&gt;Ficha!$R$1,((_xll.ECONOMATICA($U$7,"Return",$P$9,$B$1)/100)+1)*100,J1337))</f>
        <v/>
      </c>
      <c r="V1337" s="1" t="str">
        <f>IF(IF($E$9&gt;Ficha!$R$1,"",K1337)=0,"",IF($E$9&gt;Ficha!$R$1,"",K1337))</f>
        <v/>
      </c>
    </row>
    <row r="1338" spans="5:22" x14ac:dyDescent="0.3">
      <c r="E1338" s="34"/>
      <c r="L1338" s="30" t="str">
        <f t="shared" si="85"/>
        <v/>
      </c>
      <c r="M1338" s="1" t="str">
        <f t="shared" si="86"/>
        <v/>
      </c>
      <c r="N1338" s="1" t="str">
        <f t="shared" si="87"/>
        <v/>
      </c>
      <c r="O1338" s="1" t="str">
        <f t="shared" si="88"/>
        <v/>
      </c>
      <c r="P1338" s="34" t="str">
        <f>IF(IF(E1338&gt;Ficha!$R$1,"",E1338)=0,"",IF(E1338&gt;Ficha!$R$1,Ficha!$R$1,E1338))</f>
        <v/>
      </c>
      <c r="Q1338" s="1" t="str" cm="1">
        <f t="array" ref="Q1338">IF(IF($E1338&gt;Ficha!$R$1,"",F1338)=0,"",IF($E1338&gt;Ficha!$R$1,((_xll.ECONOMATICA(Portafolios!$B$19,"Return",$P$9,$B$1)/100)+1)*100,F1338))</f>
        <v/>
      </c>
      <c r="R1338" s="1" t="str" cm="1">
        <f t="array" ref="R1338">IF(IF($E1338&gt;Ficha!$R$1,"",G1338)=0,"",IF($E1338&gt;Ficha!$R$1,((_xll.ECONOMATICA(Portafolios!$F$19,"Return",$P$9,$B$1)/100)+1)*100,G1338))</f>
        <v/>
      </c>
      <c r="S1338" s="1" t="str" cm="1">
        <f t="array" ref="S1338">IF(IF($E1338&gt;Ficha!$R$1,"",H1338)=0,"",IF($E1338&gt;Ficha!$R$1,((_xll.ECONOMATICA(Portafolios!$J$19,"Return",$P$9,$B$1)/100)+1)*100,H1338))</f>
        <v/>
      </c>
      <c r="T1338" s="1" t="str" cm="1">
        <f t="array" ref="T1338">IF(IF($E1338&gt;Ficha!$R$1,"",I1338)=0,"",IF($E1338&gt;Ficha!$R$1,((_xll.ECONOMATICA(Estrategia!A1349,"Return",$P$9,$B$1)/100)+1)*100,I1338))</f>
        <v/>
      </c>
      <c r="U1338" s="1" t="str" cm="1">
        <f t="array" ref="U1338">IF(IF($E1338&gt;Ficha!$R$1,"",J1338)=0,"",IF($E1338&gt;Ficha!$R$1,((_xll.ECONOMATICA($U$7,"Return",$P$9,$B$1)/100)+1)*100,J1338))</f>
        <v/>
      </c>
      <c r="V1338" s="1" t="str">
        <f>IF(IF($E$9&gt;Ficha!$R$1,"",K1338)=0,"",IF($E$9&gt;Ficha!$R$1,"",K1338))</f>
        <v/>
      </c>
    </row>
    <row r="1339" spans="5:22" x14ac:dyDescent="0.3">
      <c r="E1339" s="34"/>
      <c r="L1339" s="30" t="str">
        <f t="shared" si="85"/>
        <v/>
      </c>
      <c r="M1339" s="1" t="str">
        <f t="shared" si="86"/>
        <v/>
      </c>
      <c r="N1339" s="1" t="str">
        <f t="shared" si="87"/>
        <v/>
      </c>
      <c r="O1339" s="1" t="str">
        <f t="shared" si="88"/>
        <v/>
      </c>
      <c r="P1339" s="34" t="str">
        <f>IF(IF(E1339&gt;Ficha!$R$1,"",E1339)=0,"",IF(E1339&gt;Ficha!$R$1,Ficha!$R$1,E1339))</f>
        <v/>
      </c>
      <c r="Q1339" s="1" t="str" cm="1">
        <f t="array" ref="Q1339">IF(IF($E1339&gt;Ficha!$R$1,"",F1339)=0,"",IF($E1339&gt;Ficha!$R$1,((_xll.ECONOMATICA(Portafolios!$B$19,"Return",$P$9,$B$1)/100)+1)*100,F1339))</f>
        <v/>
      </c>
      <c r="R1339" s="1" t="str" cm="1">
        <f t="array" ref="R1339">IF(IF($E1339&gt;Ficha!$R$1,"",G1339)=0,"",IF($E1339&gt;Ficha!$R$1,((_xll.ECONOMATICA(Portafolios!$F$19,"Return",$P$9,$B$1)/100)+1)*100,G1339))</f>
        <v/>
      </c>
      <c r="S1339" s="1" t="str" cm="1">
        <f t="array" ref="S1339">IF(IF($E1339&gt;Ficha!$R$1,"",H1339)=0,"",IF($E1339&gt;Ficha!$R$1,((_xll.ECONOMATICA(Portafolios!$J$19,"Return",$P$9,$B$1)/100)+1)*100,H1339))</f>
        <v/>
      </c>
      <c r="T1339" s="1" t="str" cm="1">
        <f t="array" ref="T1339">IF(IF($E1339&gt;Ficha!$R$1,"",I1339)=0,"",IF($E1339&gt;Ficha!$R$1,((_xll.ECONOMATICA(Estrategia!A1350,"Return",$P$9,$B$1)/100)+1)*100,I1339))</f>
        <v/>
      </c>
      <c r="U1339" s="1" t="str" cm="1">
        <f t="array" ref="U1339">IF(IF($E1339&gt;Ficha!$R$1,"",J1339)=0,"",IF($E1339&gt;Ficha!$R$1,((_xll.ECONOMATICA($U$7,"Return",$P$9,$B$1)/100)+1)*100,J1339))</f>
        <v/>
      </c>
      <c r="V1339" s="1" t="str">
        <f>IF(IF($E$9&gt;Ficha!$R$1,"",K1339)=0,"",IF($E$9&gt;Ficha!$R$1,"",K1339))</f>
        <v/>
      </c>
    </row>
    <row r="1340" spans="5:22" x14ac:dyDescent="0.3">
      <c r="E1340" s="34"/>
      <c r="L1340" s="30" t="str">
        <f t="shared" si="85"/>
        <v/>
      </c>
      <c r="M1340" s="1" t="str">
        <f t="shared" si="86"/>
        <v/>
      </c>
      <c r="N1340" s="1" t="str">
        <f t="shared" si="87"/>
        <v/>
      </c>
      <c r="O1340" s="1" t="str">
        <f t="shared" si="88"/>
        <v/>
      </c>
      <c r="P1340" s="34" t="str">
        <f>IF(IF(E1340&gt;Ficha!$R$1,"",E1340)=0,"",IF(E1340&gt;Ficha!$R$1,Ficha!$R$1,E1340))</f>
        <v/>
      </c>
      <c r="Q1340" s="1" t="str" cm="1">
        <f t="array" ref="Q1340">IF(IF($E1340&gt;Ficha!$R$1,"",F1340)=0,"",IF($E1340&gt;Ficha!$R$1,((_xll.ECONOMATICA(Portafolios!$B$19,"Return",$P$9,$B$1)/100)+1)*100,F1340))</f>
        <v/>
      </c>
      <c r="R1340" s="1" t="str" cm="1">
        <f t="array" ref="R1340">IF(IF($E1340&gt;Ficha!$R$1,"",G1340)=0,"",IF($E1340&gt;Ficha!$R$1,((_xll.ECONOMATICA(Portafolios!$F$19,"Return",$P$9,$B$1)/100)+1)*100,G1340))</f>
        <v/>
      </c>
      <c r="S1340" s="1" t="str" cm="1">
        <f t="array" ref="S1340">IF(IF($E1340&gt;Ficha!$R$1,"",H1340)=0,"",IF($E1340&gt;Ficha!$R$1,((_xll.ECONOMATICA(Portafolios!$J$19,"Return",$P$9,$B$1)/100)+1)*100,H1340))</f>
        <v/>
      </c>
      <c r="T1340" s="1" t="str" cm="1">
        <f t="array" ref="T1340">IF(IF($E1340&gt;Ficha!$R$1,"",I1340)=0,"",IF($E1340&gt;Ficha!$R$1,((_xll.ECONOMATICA(Estrategia!A1351,"Return",$P$9,$B$1)/100)+1)*100,I1340))</f>
        <v/>
      </c>
      <c r="U1340" s="1" t="str" cm="1">
        <f t="array" ref="U1340">IF(IF($E1340&gt;Ficha!$R$1,"",J1340)=0,"",IF($E1340&gt;Ficha!$R$1,((_xll.ECONOMATICA($U$7,"Return",$P$9,$B$1)/100)+1)*100,J1340))</f>
        <v/>
      </c>
      <c r="V1340" s="1" t="str">
        <f>IF(IF($E$9&gt;Ficha!$R$1,"",K1340)=0,"",IF($E$9&gt;Ficha!$R$1,"",K1340))</f>
        <v/>
      </c>
    </row>
    <row r="1341" spans="5:22" x14ac:dyDescent="0.3">
      <c r="E1341" s="34"/>
      <c r="L1341" s="30" t="str">
        <f t="shared" si="85"/>
        <v/>
      </c>
      <c r="M1341" s="1" t="str">
        <f t="shared" si="86"/>
        <v/>
      </c>
      <c r="N1341" s="1" t="str">
        <f t="shared" si="87"/>
        <v/>
      </c>
      <c r="O1341" s="1" t="str">
        <f t="shared" si="88"/>
        <v/>
      </c>
      <c r="P1341" s="34" t="str">
        <f>IF(IF(E1341&gt;Ficha!$R$1,"",E1341)=0,"",IF(E1341&gt;Ficha!$R$1,Ficha!$R$1,E1341))</f>
        <v/>
      </c>
      <c r="Q1341" s="1" t="str" cm="1">
        <f t="array" ref="Q1341">IF(IF($E1341&gt;Ficha!$R$1,"",F1341)=0,"",IF($E1341&gt;Ficha!$R$1,((_xll.ECONOMATICA(Portafolios!$B$19,"Return",$P$9,$B$1)/100)+1)*100,F1341))</f>
        <v/>
      </c>
      <c r="R1341" s="1" t="str" cm="1">
        <f t="array" ref="R1341">IF(IF($E1341&gt;Ficha!$R$1,"",G1341)=0,"",IF($E1341&gt;Ficha!$R$1,((_xll.ECONOMATICA(Portafolios!$F$19,"Return",$P$9,$B$1)/100)+1)*100,G1341))</f>
        <v/>
      </c>
      <c r="S1341" s="1" t="str" cm="1">
        <f t="array" ref="S1341">IF(IF($E1341&gt;Ficha!$R$1,"",H1341)=0,"",IF($E1341&gt;Ficha!$R$1,((_xll.ECONOMATICA(Portafolios!$J$19,"Return",$P$9,$B$1)/100)+1)*100,H1341))</f>
        <v/>
      </c>
      <c r="T1341" s="1" t="str" cm="1">
        <f t="array" ref="T1341">IF(IF($E1341&gt;Ficha!$R$1,"",I1341)=0,"",IF($E1341&gt;Ficha!$R$1,((_xll.ECONOMATICA(Estrategia!A1352,"Return",$P$9,$B$1)/100)+1)*100,I1341))</f>
        <v/>
      </c>
      <c r="U1341" s="1" t="str" cm="1">
        <f t="array" ref="U1341">IF(IF($E1341&gt;Ficha!$R$1,"",J1341)=0,"",IF($E1341&gt;Ficha!$R$1,((_xll.ECONOMATICA($U$7,"Return",$P$9,$B$1)/100)+1)*100,J1341))</f>
        <v/>
      </c>
      <c r="V1341" s="1" t="str">
        <f>IF(IF($E$9&gt;Ficha!$R$1,"",K1341)=0,"",IF($E$9&gt;Ficha!$R$1,"",K1341))</f>
        <v/>
      </c>
    </row>
    <row r="1342" spans="5:22" x14ac:dyDescent="0.3">
      <c r="E1342" s="34"/>
      <c r="L1342" s="30" t="str">
        <f t="shared" si="85"/>
        <v/>
      </c>
      <c r="M1342" s="1" t="str">
        <f t="shared" si="86"/>
        <v/>
      </c>
      <c r="N1342" s="1" t="str">
        <f t="shared" si="87"/>
        <v/>
      </c>
      <c r="O1342" s="1" t="str">
        <f t="shared" si="88"/>
        <v/>
      </c>
      <c r="P1342" s="34" t="str">
        <f>IF(IF(E1342&gt;Ficha!$R$1,"",E1342)=0,"",IF(E1342&gt;Ficha!$R$1,Ficha!$R$1,E1342))</f>
        <v/>
      </c>
      <c r="Q1342" s="1" t="str" cm="1">
        <f t="array" ref="Q1342">IF(IF($E1342&gt;Ficha!$R$1,"",F1342)=0,"",IF($E1342&gt;Ficha!$R$1,((_xll.ECONOMATICA(Portafolios!$B$19,"Return",$P$9,$B$1)/100)+1)*100,F1342))</f>
        <v/>
      </c>
      <c r="R1342" s="1" t="str" cm="1">
        <f t="array" ref="R1342">IF(IF($E1342&gt;Ficha!$R$1,"",G1342)=0,"",IF($E1342&gt;Ficha!$R$1,((_xll.ECONOMATICA(Portafolios!$F$19,"Return",$P$9,$B$1)/100)+1)*100,G1342))</f>
        <v/>
      </c>
      <c r="S1342" s="1" t="str" cm="1">
        <f t="array" ref="S1342">IF(IF($E1342&gt;Ficha!$R$1,"",H1342)=0,"",IF($E1342&gt;Ficha!$R$1,((_xll.ECONOMATICA(Portafolios!$J$19,"Return",$P$9,$B$1)/100)+1)*100,H1342))</f>
        <v/>
      </c>
      <c r="T1342" s="1" t="str" cm="1">
        <f t="array" ref="T1342">IF(IF($E1342&gt;Ficha!$R$1,"",I1342)=0,"",IF($E1342&gt;Ficha!$R$1,((_xll.ECONOMATICA(Estrategia!A1353,"Return",$P$9,$B$1)/100)+1)*100,I1342))</f>
        <v/>
      </c>
      <c r="U1342" s="1" t="str" cm="1">
        <f t="array" ref="U1342">IF(IF($E1342&gt;Ficha!$R$1,"",J1342)=0,"",IF($E1342&gt;Ficha!$R$1,((_xll.ECONOMATICA($U$7,"Return",$P$9,$B$1)/100)+1)*100,J1342))</f>
        <v/>
      </c>
      <c r="V1342" s="1" t="str">
        <f>IF(IF($E$9&gt;Ficha!$R$1,"",K1342)=0,"",IF($E$9&gt;Ficha!$R$1,"",K1342))</f>
        <v/>
      </c>
    </row>
    <row r="1343" spans="5:22" x14ac:dyDescent="0.3">
      <c r="E1343" s="34"/>
      <c r="L1343" s="30" t="str">
        <f t="shared" si="85"/>
        <v/>
      </c>
      <c r="M1343" s="1" t="str">
        <f t="shared" si="86"/>
        <v/>
      </c>
      <c r="N1343" s="1" t="str">
        <f t="shared" si="87"/>
        <v/>
      </c>
      <c r="O1343" s="1" t="str">
        <f t="shared" si="88"/>
        <v/>
      </c>
      <c r="P1343" s="34" t="str">
        <f>IF(IF(E1343&gt;Ficha!$R$1,"",E1343)=0,"",IF(E1343&gt;Ficha!$R$1,Ficha!$R$1,E1343))</f>
        <v/>
      </c>
      <c r="Q1343" s="1" t="str" cm="1">
        <f t="array" ref="Q1343">IF(IF($E1343&gt;Ficha!$R$1,"",F1343)=0,"",IF($E1343&gt;Ficha!$R$1,((_xll.ECONOMATICA(Portafolios!$B$19,"Return",$P$9,$B$1)/100)+1)*100,F1343))</f>
        <v/>
      </c>
      <c r="R1343" s="1" t="str" cm="1">
        <f t="array" ref="R1343">IF(IF($E1343&gt;Ficha!$R$1,"",G1343)=0,"",IF($E1343&gt;Ficha!$R$1,((_xll.ECONOMATICA(Portafolios!$F$19,"Return",$P$9,$B$1)/100)+1)*100,G1343))</f>
        <v/>
      </c>
      <c r="S1343" s="1" t="str" cm="1">
        <f t="array" ref="S1343">IF(IF($E1343&gt;Ficha!$R$1,"",H1343)=0,"",IF($E1343&gt;Ficha!$R$1,((_xll.ECONOMATICA(Portafolios!$J$19,"Return",$P$9,$B$1)/100)+1)*100,H1343))</f>
        <v/>
      </c>
      <c r="T1343" s="1" t="str" cm="1">
        <f t="array" ref="T1343">IF(IF($E1343&gt;Ficha!$R$1,"",I1343)=0,"",IF($E1343&gt;Ficha!$R$1,((_xll.ECONOMATICA(Estrategia!A1354,"Return",$P$9,$B$1)/100)+1)*100,I1343))</f>
        <v/>
      </c>
      <c r="U1343" s="1" t="str" cm="1">
        <f t="array" ref="U1343">IF(IF($E1343&gt;Ficha!$R$1,"",J1343)=0,"",IF($E1343&gt;Ficha!$R$1,((_xll.ECONOMATICA($U$7,"Return",$P$9,$B$1)/100)+1)*100,J1343))</f>
        <v/>
      </c>
      <c r="V1343" s="1" t="str">
        <f>IF(IF($E$9&gt;Ficha!$R$1,"",K1343)=0,"",IF($E$9&gt;Ficha!$R$1,"",K1343))</f>
        <v/>
      </c>
    </row>
    <row r="1344" spans="5:22" x14ac:dyDescent="0.3">
      <c r="E1344" s="34"/>
      <c r="L1344" s="30" t="str">
        <f t="shared" si="85"/>
        <v/>
      </c>
      <c r="M1344" s="1" t="str">
        <f t="shared" si="86"/>
        <v/>
      </c>
      <c r="N1344" s="1" t="str">
        <f t="shared" si="87"/>
        <v/>
      </c>
      <c r="O1344" s="1" t="str">
        <f t="shared" si="88"/>
        <v/>
      </c>
      <c r="P1344" s="34" t="str">
        <f>IF(IF(E1344&gt;Ficha!$R$1,"",E1344)=0,"",IF(E1344&gt;Ficha!$R$1,Ficha!$R$1,E1344))</f>
        <v/>
      </c>
      <c r="Q1344" s="1" t="str" cm="1">
        <f t="array" ref="Q1344">IF(IF($E1344&gt;Ficha!$R$1,"",F1344)=0,"",IF($E1344&gt;Ficha!$R$1,((_xll.ECONOMATICA(Portafolios!$B$19,"Return",$P$9,$B$1)/100)+1)*100,F1344))</f>
        <v/>
      </c>
      <c r="R1344" s="1" t="str" cm="1">
        <f t="array" ref="R1344">IF(IF($E1344&gt;Ficha!$R$1,"",G1344)=0,"",IF($E1344&gt;Ficha!$R$1,((_xll.ECONOMATICA(Portafolios!$F$19,"Return",$P$9,$B$1)/100)+1)*100,G1344))</f>
        <v/>
      </c>
      <c r="S1344" s="1" t="str" cm="1">
        <f t="array" ref="S1344">IF(IF($E1344&gt;Ficha!$R$1,"",H1344)=0,"",IF($E1344&gt;Ficha!$R$1,((_xll.ECONOMATICA(Portafolios!$J$19,"Return",$P$9,$B$1)/100)+1)*100,H1344))</f>
        <v/>
      </c>
      <c r="T1344" s="1" t="str" cm="1">
        <f t="array" ref="T1344">IF(IF($E1344&gt;Ficha!$R$1,"",I1344)=0,"",IF($E1344&gt;Ficha!$R$1,((_xll.ECONOMATICA(Estrategia!A1355,"Return",$P$9,$B$1)/100)+1)*100,I1344))</f>
        <v/>
      </c>
      <c r="U1344" s="1" t="str" cm="1">
        <f t="array" ref="U1344">IF(IF($E1344&gt;Ficha!$R$1,"",J1344)=0,"",IF($E1344&gt;Ficha!$R$1,((_xll.ECONOMATICA($U$7,"Return",$P$9,$B$1)/100)+1)*100,J1344))</f>
        <v/>
      </c>
      <c r="V1344" s="1" t="str">
        <f>IF(IF($E$9&gt;Ficha!$R$1,"",K1344)=0,"",IF($E$9&gt;Ficha!$R$1,"",K1344))</f>
        <v/>
      </c>
    </row>
    <row r="1345" spans="5:22" x14ac:dyDescent="0.3">
      <c r="E1345" s="34"/>
      <c r="L1345" s="30" t="str">
        <f t="shared" si="85"/>
        <v/>
      </c>
      <c r="M1345" s="1" t="str">
        <f t="shared" si="86"/>
        <v/>
      </c>
      <c r="N1345" s="1" t="str">
        <f t="shared" si="87"/>
        <v/>
      </c>
      <c r="O1345" s="1" t="str">
        <f t="shared" si="88"/>
        <v/>
      </c>
      <c r="P1345" s="34" t="str">
        <f>IF(IF(E1345&gt;Ficha!$R$1,"",E1345)=0,"",IF(E1345&gt;Ficha!$R$1,Ficha!$R$1,E1345))</f>
        <v/>
      </c>
      <c r="Q1345" s="1" t="str" cm="1">
        <f t="array" ref="Q1345">IF(IF($E1345&gt;Ficha!$R$1,"",F1345)=0,"",IF($E1345&gt;Ficha!$R$1,((_xll.ECONOMATICA(Portafolios!$B$19,"Return",$P$9,$B$1)/100)+1)*100,F1345))</f>
        <v/>
      </c>
      <c r="R1345" s="1" t="str" cm="1">
        <f t="array" ref="R1345">IF(IF($E1345&gt;Ficha!$R$1,"",G1345)=0,"",IF($E1345&gt;Ficha!$R$1,((_xll.ECONOMATICA(Portafolios!$F$19,"Return",$P$9,$B$1)/100)+1)*100,G1345))</f>
        <v/>
      </c>
      <c r="S1345" s="1" t="str" cm="1">
        <f t="array" ref="S1345">IF(IF($E1345&gt;Ficha!$R$1,"",H1345)=0,"",IF($E1345&gt;Ficha!$R$1,((_xll.ECONOMATICA(Portafolios!$J$19,"Return",$P$9,$B$1)/100)+1)*100,H1345))</f>
        <v/>
      </c>
      <c r="T1345" s="1" t="str" cm="1">
        <f t="array" ref="T1345">IF(IF($E1345&gt;Ficha!$R$1,"",I1345)=0,"",IF($E1345&gt;Ficha!$R$1,((_xll.ECONOMATICA(Estrategia!A1356,"Return",$P$9,$B$1)/100)+1)*100,I1345))</f>
        <v/>
      </c>
      <c r="U1345" s="1" t="str" cm="1">
        <f t="array" ref="U1345">IF(IF($E1345&gt;Ficha!$R$1,"",J1345)=0,"",IF($E1345&gt;Ficha!$R$1,((_xll.ECONOMATICA($U$7,"Return",$P$9,$B$1)/100)+1)*100,J1345))</f>
        <v/>
      </c>
      <c r="V1345" s="1" t="str">
        <f>IF(IF($E$9&gt;Ficha!$R$1,"",K1345)=0,"",IF($E$9&gt;Ficha!$R$1,"",K1345))</f>
        <v/>
      </c>
    </row>
    <row r="1346" spans="5:22" x14ac:dyDescent="0.3">
      <c r="E1346" s="34"/>
      <c r="L1346" s="30" t="str">
        <f t="shared" si="85"/>
        <v/>
      </c>
      <c r="M1346" s="1" t="str">
        <f t="shared" si="86"/>
        <v/>
      </c>
      <c r="N1346" s="1" t="str">
        <f t="shared" si="87"/>
        <v/>
      </c>
      <c r="O1346" s="1" t="str">
        <f t="shared" si="88"/>
        <v/>
      </c>
      <c r="P1346" s="34" t="str">
        <f>IF(IF(E1346&gt;Ficha!$R$1,"",E1346)=0,"",IF(E1346&gt;Ficha!$R$1,Ficha!$R$1,E1346))</f>
        <v/>
      </c>
      <c r="Q1346" s="1" t="str" cm="1">
        <f t="array" ref="Q1346">IF(IF($E1346&gt;Ficha!$R$1,"",F1346)=0,"",IF($E1346&gt;Ficha!$R$1,((_xll.ECONOMATICA(Portafolios!$B$19,"Return",$P$9,$B$1)/100)+1)*100,F1346))</f>
        <v/>
      </c>
      <c r="R1346" s="1" t="str" cm="1">
        <f t="array" ref="R1346">IF(IF($E1346&gt;Ficha!$R$1,"",G1346)=0,"",IF($E1346&gt;Ficha!$R$1,((_xll.ECONOMATICA(Portafolios!$F$19,"Return",$P$9,$B$1)/100)+1)*100,G1346))</f>
        <v/>
      </c>
      <c r="S1346" s="1" t="str" cm="1">
        <f t="array" ref="S1346">IF(IF($E1346&gt;Ficha!$R$1,"",H1346)=0,"",IF($E1346&gt;Ficha!$R$1,((_xll.ECONOMATICA(Portafolios!$J$19,"Return",$P$9,$B$1)/100)+1)*100,H1346))</f>
        <v/>
      </c>
      <c r="T1346" s="1" t="str" cm="1">
        <f t="array" ref="T1346">IF(IF($E1346&gt;Ficha!$R$1,"",I1346)=0,"",IF($E1346&gt;Ficha!$R$1,((_xll.ECONOMATICA(Estrategia!A1357,"Return",$P$9,$B$1)/100)+1)*100,I1346))</f>
        <v/>
      </c>
      <c r="U1346" s="1" t="str" cm="1">
        <f t="array" ref="U1346">IF(IF($E1346&gt;Ficha!$R$1,"",J1346)=0,"",IF($E1346&gt;Ficha!$R$1,((_xll.ECONOMATICA($U$7,"Return",$P$9,$B$1)/100)+1)*100,J1346))</f>
        <v/>
      </c>
      <c r="V1346" s="1" t="str">
        <f>IF(IF($E$9&gt;Ficha!$R$1,"",K1346)=0,"",IF($E$9&gt;Ficha!$R$1,"",K1346))</f>
        <v/>
      </c>
    </row>
    <row r="1347" spans="5:22" x14ac:dyDescent="0.3">
      <c r="E1347" s="34"/>
      <c r="L1347" s="30" t="str">
        <f t="shared" si="85"/>
        <v/>
      </c>
      <c r="M1347" s="1" t="str">
        <f t="shared" si="86"/>
        <v/>
      </c>
      <c r="N1347" s="1" t="str">
        <f t="shared" si="87"/>
        <v/>
      </c>
      <c r="O1347" s="1" t="str">
        <f t="shared" si="88"/>
        <v/>
      </c>
      <c r="P1347" s="34" t="str">
        <f>IF(IF(E1347&gt;Ficha!$R$1,"",E1347)=0,"",IF(E1347&gt;Ficha!$R$1,Ficha!$R$1,E1347))</f>
        <v/>
      </c>
      <c r="Q1347" s="1" t="str" cm="1">
        <f t="array" ref="Q1347">IF(IF($E1347&gt;Ficha!$R$1,"",F1347)=0,"",IF($E1347&gt;Ficha!$R$1,((_xll.ECONOMATICA(Portafolios!$B$19,"Return",$P$9,$B$1)/100)+1)*100,F1347))</f>
        <v/>
      </c>
      <c r="R1347" s="1" t="str" cm="1">
        <f t="array" ref="R1347">IF(IF($E1347&gt;Ficha!$R$1,"",G1347)=0,"",IF($E1347&gt;Ficha!$R$1,((_xll.ECONOMATICA(Portafolios!$F$19,"Return",$P$9,$B$1)/100)+1)*100,G1347))</f>
        <v/>
      </c>
      <c r="S1347" s="1" t="str" cm="1">
        <f t="array" ref="S1347">IF(IF($E1347&gt;Ficha!$R$1,"",H1347)=0,"",IF($E1347&gt;Ficha!$R$1,((_xll.ECONOMATICA(Portafolios!$J$19,"Return",$P$9,$B$1)/100)+1)*100,H1347))</f>
        <v/>
      </c>
      <c r="T1347" s="1" t="str" cm="1">
        <f t="array" ref="T1347">IF(IF($E1347&gt;Ficha!$R$1,"",I1347)=0,"",IF($E1347&gt;Ficha!$R$1,((_xll.ECONOMATICA(Estrategia!A1358,"Return",$P$9,$B$1)/100)+1)*100,I1347))</f>
        <v/>
      </c>
      <c r="U1347" s="1" t="str" cm="1">
        <f t="array" ref="U1347">IF(IF($E1347&gt;Ficha!$R$1,"",J1347)=0,"",IF($E1347&gt;Ficha!$R$1,((_xll.ECONOMATICA($U$7,"Return",$P$9,$B$1)/100)+1)*100,J1347))</f>
        <v/>
      </c>
      <c r="V1347" s="1" t="str">
        <f>IF(IF($E$9&gt;Ficha!$R$1,"",K1347)=0,"",IF($E$9&gt;Ficha!$R$1,"",K1347))</f>
        <v/>
      </c>
    </row>
    <row r="1348" spans="5:22" x14ac:dyDescent="0.3">
      <c r="E1348" s="34"/>
      <c r="L1348" s="30" t="str">
        <f t="shared" si="85"/>
        <v/>
      </c>
      <c r="M1348" s="1" t="str">
        <f t="shared" si="86"/>
        <v/>
      </c>
      <c r="N1348" s="1" t="str">
        <f t="shared" si="87"/>
        <v/>
      </c>
      <c r="O1348" s="1" t="str">
        <f t="shared" si="88"/>
        <v/>
      </c>
      <c r="P1348" s="34" t="str">
        <f>IF(IF(E1348&gt;Ficha!$R$1,"",E1348)=0,"",IF(E1348&gt;Ficha!$R$1,Ficha!$R$1,E1348))</f>
        <v/>
      </c>
      <c r="Q1348" s="1" t="str" cm="1">
        <f t="array" ref="Q1348">IF(IF($E1348&gt;Ficha!$R$1,"",F1348)=0,"",IF($E1348&gt;Ficha!$R$1,((_xll.ECONOMATICA(Portafolios!$B$19,"Return",$P$9,$B$1)/100)+1)*100,F1348))</f>
        <v/>
      </c>
      <c r="R1348" s="1" t="str" cm="1">
        <f t="array" ref="R1348">IF(IF($E1348&gt;Ficha!$R$1,"",G1348)=0,"",IF($E1348&gt;Ficha!$R$1,((_xll.ECONOMATICA(Portafolios!$F$19,"Return",$P$9,$B$1)/100)+1)*100,G1348))</f>
        <v/>
      </c>
      <c r="S1348" s="1" t="str" cm="1">
        <f t="array" ref="S1348">IF(IF($E1348&gt;Ficha!$R$1,"",H1348)=0,"",IF($E1348&gt;Ficha!$R$1,((_xll.ECONOMATICA(Portafolios!$J$19,"Return",$P$9,$B$1)/100)+1)*100,H1348))</f>
        <v/>
      </c>
      <c r="T1348" s="1" t="str" cm="1">
        <f t="array" ref="T1348">IF(IF($E1348&gt;Ficha!$R$1,"",I1348)=0,"",IF($E1348&gt;Ficha!$R$1,((_xll.ECONOMATICA(Estrategia!A1359,"Return",$P$9,$B$1)/100)+1)*100,I1348))</f>
        <v/>
      </c>
      <c r="U1348" s="1" t="str" cm="1">
        <f t="array" ref="U1348">IF(IF($E1348&gt;Ficha!$R$1,"",J1348)=0,"",IF($E1348&gt;Ficha!$R$1,((_xll.ECONOMATICA($U$7,"Return",$P$9,$B$1)/100)+1)*100,J1348))</f>
        <v/>
      </c>
      <c r="V1348" s="1" t="str">
        <f>IF(IF($E$9&gt;Ficha!$R$1,"",K1348)=0,"",IF($E$9&gt;Ficha!$R$1,"",K1348))</f>
        <v/>
      </c>
    </row>
    <row r="1349" spans="5:22" x14ac:dyDescent="0.3">
      <c r="E1349" s="34"/>
      <c r="L1349" s="30" t="str">
        <f t="shared" si="85"/>
        <v/>
      </c>
      <c r="M1349" s="1" t="str">
        <f t="shared" si="86"/>
        <v/>
      </c>
      <c r="N1349" s="1" t="str">
        <f t="shared" si="87"/>
        <v/>
      </c>
      <c r="O1349" s="1" t="str">
        <f t="shared" si="88"/>
        <v/>
      </c>
      <c r="P1349" s="34" t="str">
        <f>IF(IF(E1349&gt;Ficha!$R$1,"",E1349)=0,"",IF(E1349&gt;Ficha!$R$1,Ficha!$R$1,E1349))</f>
        <v/>
      </c>
      <c r="Q1349" s="1" t="str" cm="1">
        <f t="array" ref="Q1349">IF(IF($E1349&gt;Ficha!$R$1,"",F1349)=0,"",IF($E1349&gt;Ficha!$R$1,((_xll.ECONOMATICA(Portafolios!$B$19,"Return",$P$9,$B$1)/100)+1)*100,F1349))</f>
        <v/>
      </c>
      <c r="R1349" s="1" t="str" cm="1">
        <f t="array" ref="R1349">IF(IF($E1349&gt;Ficha!$R$1,"",G1349)=0,"",IF($E1349&gt;Ficha!$R$1,((_xll.ECONOMATICA(Portafolios!$F$19,"Return",$P$9,$B$1)/100)+1)*100,G1349))</f>
        <v/>
      </c>
      <c r="S1349" s="1" t="str" cm="1">
        <f t="array" ref="S1349">IF(IF($E1349&gt;Ficha!$R$1,"",H1349)=0,"",IF($E1349&gt;Ficha!$R$1,((_xll.ECONOMATICA(Portafolios!$J$19,"Return",$P$9,$B$1)/100)+1)*100,H1349))</f>
        <v/>
      </c>
      <c r="T1349" s="1" t="str" cm="1">
        <f t="array" ref="T1349">IF(IF($E1349&gt;Ficha!$R$1,"",I1349)=0,"",IF($E1349&gt;Ficha!$R$1,((_xll.ECONOMATICA(Estrategia!A1360,"Return",$P$9,$B$1)/100)+1)*100,I1349))</f>
        <v/>
      </c>
      <c r="U1349" s="1" t="str" cm="1">
        <f t="array" ref="U1349">IF(IF($E1349&gt;Ficha!$R$1,"",J1349)=0,"",IF($E1349&gt;Ficha!$R$1,((_xll.ECONOMATICA($U$7,"Return",$P$9,$B$1)/100)+1)*100,J1349))</f>
        <v/>
      </c>
      <c r="V1349" s="1" t="str">
        <f>IF(IF($E$9&gt;Ficha!$R$1,"",K1349)=0,"",IF($E$9&gt;Ficha!$R$1,"",K1349))</f>
        <v/>
      </c>
    </row>
    <row r="1350" spans="5:22" x14ac:dyDescent="0.3">
      <c r="E1350" s="34"/>
      <c r="L1350" s="30" t="str">
        <f t="shared" si="85"/>
        <v/>
      </c>
      <c r="M1350" s="1" t="str">
        <f t="shared" si="86"/>
        <v/>
      </c>
      <c r="N1350" s="1" t="str">
        <f t="shared" si="87"/>
        <v/>
      </c>
      <c r="O1350" s="1" t="str">
        <f t="shared" si="88"/>
        <v/>
      </c>
      <c r="P1350" s="34" t="str">
        <f>IF(IF(E1350&gt;Ficha!$R$1,"",E1350)=0,"",IF(E1350&gt;Ficha!$R$1,Ficha!$R$1,E1350))</f>
        <v/>
      </c>
      <c r="Q1350" s="1" t="str" cm="1">
        <f t="array" ref="Q1350">IF(IF($E1350&gt;Ficha!$R$1,"",F1350)=0,"",IF($E1350&gt;Ficha!$R$1,((_xll.ECONOMATICA(Portafolios!$B$19,"Return",$P$9,$B$1)/100)+1)*100,F1350))</f>
        <v/>
      </c>
      <c r="R1350" s="1" t="str" cm="1">
        <f t="array" ref="R1350">IF(IF($E1350&gt;Ficha!$R$1,"",G1350)=0,"",IF($E1350&gt;Ficha!$R$1,((_xll.ECONOMATICA(Portafolios!$F$19,"Return",$P$9,$B$1)/100)+1)*100,G1350))</f>
        <v/>
      </c>
      <c r="S1350" s="1" t="str" cm="1">
        <f t="array" ref="S1350">IF(IF($E1350&gt;Ficha!$R$1,"",H1350)=0,"",IF($E1350&gt;Ficha!$R$1,((_xll.ECONOMATICA(Portafolios!$J$19,"Return",$P$9,$B$1)/100)+1)*100,H1350))</f>
        <v/>
      </c>
      <c r="T1350" s="1" t="str" cm="1">
        <f t="array" ref="T1350">IF(IF($E1350&gt;Ficha!$R$1,"",I1350)=0,"",IF($E1350&gt;Ficha!$R$1,((_xll.ECONOMATICA(Estrategia!A1361,"Return",$P$9,$B$1)/100)+1)*100,I1350))</f>
        <v/>
      </c>
      <c r="U1350" s="1" t="str" cm="1">
        <f t="array" ref="U1350">IF(IF($E1350&gt;Ficha!$R$1,"",J1350)=0,"",IF($E1350&gt;Ficha!$R$1,((_xll.ECONOMATICA($U$7,"Return",$P$9,$B$1)/100)+1)*100,J1350))</f>
        <v/>
      </c>
      <c r="V1350" s="1" t="str">
        <f>IF(IF($E$9&gt;Ficha!$R$1,"",K1350)=0,"",IF($E$9&gt;Ficha!$R$1,"",K1350))</f>
        <v/>
      </c>
    </row>
    <row r="1351" spans="5:22" x14ac:dyDescent="0.3">
      <c r="E1351" s="34"/>
      <c r="L1351" s="30" t="str">
        <f t="shared" si="85"/>
        <v/>
      </c>
      <c r="M1351" s="1" t="str">
        <f t="shared" si="86"/>
        <v/>
      </c>
      <c r="N1351" s="1" t="str">
        <f t="shared" si="87"/>
        <v/>
      </c>
      <c r="O1351" s="1" t="str">
        <f t="shared" si="88"/>
        <v/>
      </c>
      <c r="P1351" s="34" t="str">
        <f>IF(IF(E1351&gt;Ficha!$R$1,"",E1351)=0,"",IF(E1351&gt;Ficha!$R$1,Ficha!$R$1,E1351))</f>
        <v/>
      </c>
      <c r="Q1351" s="1" t="str" cm="1">
        <f t="array" ref="Q1351">IF(IF($E1351&gt;Ficha!$R$1,"",F1351)=0,"",IF($E1351&gt;Ficha!$R$1,((_xll.ECONOMATICA(Portafolios!$B$19,"Return",$P$9,$B$1)/100)+1)*100,F1351))</f>
        <v/>
      </c>
      <c r="R1351" s="1" t="str" cm="1">
        <f t="array" ref="R1351">IF(IF($E1351&gt;Ficha!$R$1,"",G1351)=0,"",IF($E1351&gt;Ficha!$R$1,((_xll.ECONOMATICA(Portafolios!$F$19,"Return",$P$9,$B$1)/100)+1)*100,G1351))</f>
        <v/>
      </c>
      <c r="S1351" s="1" t="str" cm="1">
        <f t="array" ref="S1351">IF(IF($E1351&gt;Ficha!$R$1,"",H1351)=0,"",IF($E1351&gt;Ficha!$R$1,((_xll.ECONOMATICA(Portafolios!$J$19,"Return",$P$9,$B$1)/100)+1)*100,H1351))</f>
        <v/>
      </c>
      <c r="T1351" s="1" t="str" cm="1">
        <f t="array" ref="T1351">IF(IF($E1351&gt;Ficha!$R$1,"",I1351)=0,"",IF($E1351&gt;Ficha!$R$1,((_xll.ECONOMATICA(Estrategia!A1362,"Return",$P$9,$B$1)/100)+1)*100,I1351))</f>
        <v/>
      </c>
      <c r="U1351" s="1" t="str" cm="1">
        <f t="array" ref="U1351">IF(IF($E1351&gt;Ficha!$R$1,"",J1351)=0,"",IF($E1351&gt;Ficha!$R$1,((_xll.ECONOMATICA($U$7,"Return",$P$9,$B$1)/100)+1)*100,J1351))</f>
        <v/>
      </c>
      <c r="V1351" s="1" t="str">
        <f>IF(IF($E$9&gt;Ficha!$R$1,"",K1351)=0,"",IF($E$9&gt;Ficha!$R$1,"",K1351))</f>
        <v/>
      </c>
    </row>
    <row r="1352" spans="5:22" x14ac:dyDescent="0.3">
      <c r="E1352" s="34"/>
      <c r="L1352" s="30" t="str">
        <f t="shared" si="85"/>
        <v/>
      </c>
      <c r="M1352" s="1" t="str">
        <f t="shared" si="86"/>
        <v/>
      </c>
      <c r="N1352" s="1" t="str">
        <f t="shared" si="87"/>
        <v/>
      </c>
      <c r="O1352" s="1" t="str">
        <f t="shared" si="88"/>
        <v/>
      </c>
      <c r="P1352" s="34" t="str">
        <f>IF(IF(E1352&gt;Ficha!$R$1,"",E1352)=0,"",IF(E1352&gt;Ficha!$R$1,Ficha!$R$1,E1352))</f>
        <v/>
      </c>
      <c r="Q1352" s="1" t="str" cm="1">
        <f t="array" ref="Q1352">IF(IF($E1352&gt;Ficha!$R$1,"",F1352)=0,"",IF($E1352&gt;Ficha!$R$1,((_xll.ECONOMATICA(Portafolios!$B$19,"Return",$P$9,$B$1)/100)+1)*100,F1352))</f>
        <v/>
      </c>
      <c r="R1352" s="1" t="str" cm="1">
        <f t="array" ref="R1352">IF(IF($E1352&gt;Ficha!$R$1,"",G1352)=0,"",IF($E1352&gt;Ficha!$R$1,((_xll.ECONOMATICA(Portafolios!$F$19,"Return",$P$9,$B$1)/100)+1)*100,G1352))</f>
        <v/>
      </c>
      <c r="S1352" s="1" t="str" cm="1">
        <f t="array" ref="S1352">IF(IF($E1352&gt;Ficha!$R$1,"",H1352)=0,"",IF($E1352&gt;Ficha!$R$1,((_xll.ECONOMATICA(Portafolios!$J$19,"Return",$P$9,$B$1)/100)+1)*100,H1352))</f>
        <v/>
      </c>
      <c r="T1352" s="1" t="str" cm="1">
        <f t="array" ref="T1352">IF(IF($E1352&gt;Ficha!$R$1,"",I1352)=0,"",IF($E1352&gt;Ficha!$R$1,((_xll.ECONOMATICA(Estrategia!A1363,"Return",$P$9,$B$1)/100)+1)*100,I1352))</f>
        <v/>
      </c>
      <c r="U1352" s="1" t="str" cm="1">
        <f t="array" ref="U1352">IF(IF($E1352&gt;Ficha!$R$1,"",J1352)=0,"",IF($E1352&gt;Ficha!$R$1,((_xll.ECONOMATICA($U$7,"Return",$P$9,$B$1)/100)+1)*100,J1352))</f>
        <v/>
      </c>
      <c r="V1352" s="1" t="str">
        <f>IF(IF($E$9&gt;Ficha!$R$1,"",K1352)=0,"",IF($E$9&gt;Ficha!$R$1,"",K1352))</f>
        <v/>
      </c>
    </row>
    <row r="1353" spans="5:22" x14ac:dyDescent="0.3">
      <c r="E1353" s="34"/>
      <c r="L1353" s="30" t="str">
        <f t="shared" si="85"/>
        <v/>
      </c>
      <c r="M1353" s="1" t="str">
        <f t="shared" si="86"/>
        <v/>
      </c>
      <c r="N1353" s="1" t="str">
        <f t="shared" si="87"/>
        <v/>
      </c>
      <c r="O1353" s="1" t="str">
        <f t="shared" si="88"/>
        <v/>
      </c>
      <c r="P1353" s="34" t="str">
        <f>IF(IF(E1353&gt;Ficha!$R$1,"",E1353)=0,"",IF(E1353&gt;Ficha!$R$1,Ficha!$R$1,E1353))</f>
        <v/>
      </c>
      <c r="Q1353" s="1" t="str" cm="1">
        <f t="array" ref="Q1353">IF(IF($E1353&gt;Ficha!$R$1,"",F1353)=0,"",IF($E1353&gt;Ficha!$R$1,((_xll.ECONOMATICA(Portafolios!$B$19,"Return",$P$9,$B$1)/100)+1)*100,F1353))</f>
        <v/>
      </c>
      <c r="R1353" s="1" t="str" cm="1">
        <f t="array" ref="R1353">IF(IF($E1353&gt;Ficha!$R$1,"",G1353)=0,"",IF($E1353&gt;Ficha!$R$1,((_xll.ECONOMATICA(Portafolios!$F$19,"Return",$P$9,$B$1)/100)+1)*100,G1353))</f>
        <v/>
      </c>
      <c r="S1353" s="1" t="str" cm="1">
        <f t="array" ref="S1353">IF(IF($E1353&gt;Ficha!$R$1,"",H1353)=0,"",IF($E1353&gt;Ficha!$R$1,((_xll.ECONOMATICA(Portafolios!$J$19,"Return",$P$9,$B$1)/100)+1)*100,H1353))</f>
        <v/>
      </c>
      <c r="T1353" s="1" t="str" cm="1">
        <f t="array" ref="T1353">IF(IF($E1353&gt;Ficha!$R$1,"",I1353)=0,"",IF($E1353&gt;Ficha!$R$1,((_xll.ECONOMATICA(Estrategia!A1364,"Return",$P$9,$B$1)/100)+1)*100,I1353))</f>
        <v/>
      </c>
      <c r="U1353" s="1" t="str" cm="1">
        <f t="array" ref="U1353">IF(IF($E1353&gt;Ficha!$R$1,"",J1353)=0,"",IF($E1353&gt;Ficha!$R$1,((_xll.ECONOMATICA($U$7,"Return",$P$9,$B$1)/100)+1)*100,J1353))</f>
        <v/>
      </c>
      <c r="V1353" s="1" t="str">
        <f>IF(IF($E$9&gt;Ficha!$R$1,"",K1353)=0,"",IF($E$9&gt;Ficha!$R$1,"",K1353))</f>
        <v/>
      </c>
    </row>
    <row r="1354" spans="5:22" x14ac:dyDescent="0.3">
      <c r="E1354" s="34"/>
      <c r="L1354" s="30" t="str">
        <f t="shared" si="85"/>
        <v/>
      </c>
      <c r="M1354" s="1" t="str">
        <f t="shared" si="86"/>
        <v/>
      </c>
      <c r="N1354" s="1" t="str">
        <f t="shared" si="87"/>
        <v/>
      </c>
      <c r="O1354" s="1" t="str">
        <f t="shared" si="88"/>
        <v/>
      </c>
      <c r="P1354" s="34" t="str">
        <f>IF(IF(E1354&gt;Ficha!$R$1,"",E1354)=0,"",IF(E1354&gt;Ficha!$R$1,Ficha!$R$1,E1354))</f>
        <v/>
      </c>
      <c r="Q1354" s="1" t="str" cm="1">
        <f t="array" ref="Q1354">IF(IF($E1354&gt;Ficha!$R$1,"",F1354)=0,"",IF($E1354&gt;Ficha!$R$1,((_xll.ECONOMATICA(Portafolios!$B$19,"Return",$P$9,$B$1)/100)+1)*100,F1354))</f>
        <v/>
      </c>
      <c r="R1354" s="1" t="str" cm="1">
        <f t="array" ref="R1354">IF(IF($E1354&gt;Ficha!$R$1,"",G1354)=0,"",IF($E1354&gt;Ficha!$R$1,((_xll.ECONOMATICA(Portafolios!$F$19,"Return",$P$9,$B$1)/100)+1)*100,G1354))</f>
        <v/>
      </c>
      <c r="S1354" s="1" t="str" cm="1">
        <f t="array" ref="S1354">IF(IF($E1354&gt;Ficha!$R$1,"",H1354)=0,"",IF($E1354&gt;Ficha!$R$1,((_xll.ECONOMATICA(Portafolios!$J$19,"Return",$P$9,$B$1)/100)+1)*100,H1354))</f>
        <v/>
      </c>
      <c r="T1354" s="1" t="str" cm="1">
        <f t="array" ref="T1354">IF(IF($E1354&gt;Ficha!$R$1,"",I1354)=0,"",IF($E1354&gt;Ficha!$R$1,((_xll.ECONOMATICA(Estrategia!A1365,"Return",$P$9,$B$1)/100)+1)*100,I1354))</f>
        <v/>
      </c>
      <c r="U1354" s="1" t="str" cm="1">
        <f t="array" ref="U1354">IF(IF($E1354&gt;Ficha!$R$1,"",J1354)=0,"",IF($E1354&gt;Ficha!$R$1,((_xll.ECONOMATICA($U$7,"Return",$P$9,$B$1)/100)+1)*100,J1354))</f>
        <v/>
      </c>
      <c r="V1354" s="1" t="str">
        <f>IF(IF($E$9&gt;Ficha!$R$1,"",K1354)=0,"",IF($E$9&gt;Ficha!$R$1,"",K1354))</f>
        <v/>
      </c>
    </row>
    <row r="1355" spans="5:22" x14ac:dyDescent="0.3">
      <c r="E1355" s="34"/>
      <c r="L1355" s="30" t="str">
        <f t="shared" si="85"/>
        <v/>
      </c>
      <c r="M1355" s="1" t="str">
        <f t="shared" si="86"/>
        <v/>
      </c>
      <c r="N1355" s="1" t="str">
        <f t="shared" si="87"/>
        <v/>
      </c>
      <c r="O1355" s="1" t="str">
        <f t="shared" si="88"/>
        <v/>
      </c>
      <c r="P1355" s="34" t="str">
        <f>IF(IF(E1355&gt;Ficha!$R$1,"",E1355)=0,"",IF(E1355&gt;Ficha!$R$1,Ficha!$R$1,E1355))</f>
        <v/>
      </c>
      <c r="Q1355" s="1" t="str" cm="1">
        <f t="array" ref="Q1355">IF(IF($E1355&gt;Ficha!$R$1,"",F1355)=0,"",IF($E1355&gt;Ficha!$R$1,((_xll.ECONOMATICA(Portafolios!$B$19,"Return",$P$9,$B$1)/100)+1)*100,F1355))</f>
        <v/>
      </c>
      <c r="R1355" s="1" t="str" cm="1">
        <f t="array" ref="R1355">IF(IF($E1355&gt;Ficha!$R$1,"",G1355)=0,"",IF($E1355&gt;Ficha!$R$1,((_xll.ECONOMATICA(Portafolios!$F$19,"Return",$P$9,$B$1)/100)+1)*100,G1355))</f>
        <v/>
      </c>
      <c r="S1355" s="1" t="str" cm="1">
        <f t="array" ref="S1355">IF(IF($E1355&gt;Ficha!$R$1,"",H1355)=0,"",IF($E1355&gt;Ficha!$R$1,((_xll.ECONOMATICA(Portafolios!$J$19,"Return",$P$9,$B$1)/100)+1)*100,H1355))</f>
        <v/>
      </c>
      <c r="T1355" s="1" t="str" cm="1">
        <f t="array" ref="T1355">IF(IF($E1355&gt;Ficha!$R$1,"",I1355)=0,"",IF($E1355&gt;Ficha!$R$1,((_xll.ECONOMATICA(Estrategia!A1366,"Return",$P$9,$B$1)/100)+1)*100,I1355))</f>
        <v/>
      </c>
      <c r="U1355" s="1" t="str" cm="1">
        <f t="array" ref="U1355">IF(IF($E1355&gt;Ficha!$R$1,"",J1355)=0,"",IF($E1355&gt;Ficha!$R$1,((_xll.ECONOMATICA($U$7,"Return",$P$9,$B$1)/100)+1)*100,J1355))</f>
        <v/>
      </c>
      <c r="V1355" s="1" t="str">
        <f>IF(IF($E$9&gt;Ficha!$R$1,"",K1355)=0,"",IF($E$9&gt;Ficha!$R$1,"",K1355))</f>
        <v/>
      </c>
    </row>
    <row r="1356" spans="5:22" x14ac:dyDescent="0.3">
      <c r="E1356" s="34"/>
      <c r="L1356" s="30" t="str">
        <f t="shared" si="85"/>
        <v/>
      </c>
      <c r="M1356" s="1" t="str">
        <f t="shared" si="86"/>
        <v/>
      </c>
      <c r="N1356" s="1" t="str">
        <f t="shared" si="87"/>
        <v/>
      </c>
      <c r="O1356" s="1" t="str">
        <f t="shared" si="88"/>
        <v/>
      </c>
      <c r="P1356" s="34" t="str">
        <f>IF(IF(E1356&gt;Ficha!$R$1,"",E1356)=0,"",IF(E1356&gt;Ficha!$R$1,Ficha!$R$1,E1356))</f>
        <v/>
      </c>
      <c r="Q1356" s="1" t="str" cm="1">
        <f t="array" ref="Q1356">IF(IF($E1356&gt;Ficha!$R$1,"",F1356)=0,"",IF($E1356&gt;Ficha!$R$1,((_xll.ECONOMATICA(Portafolios!$B$19,"Return",$P$9,$B$1)/100)+1)*100,F1356))</f>
        <v/>
      </c>
      <c r="R1356" s="1" t="str" cm="1">
        <f t="array" ref="R1356">IF(IF($E1356&gt;Ficha!$R$1,"",G1356)=0,"",IF($E1356&gt;Ficha!$R$1,((_xll.ECONOMATICA(Portafolios!$F$19,"Return",$P$9,$B$1)/100)+1)*100,G1356))</f>
        <v/>
      </c>
      <c r="S1356" s="1" t="str" cm="1">
        <f t="array" ref="S1356">IF(IF($E1356&gt;Ficha!$R$1,"",H1356)=0,"",IF($E1356&gt;Ficha!$R$1,((_xll.ECONOMATICA(Portafolios!$J$19,"Return",$P$9,$B$1)/100)+1)*100,H1356))</f>
        <v/>
      </c>
      <c r="T1356" s="1" t="str" cm="1">
        <f t="array" ref="T1356">IF(IF($E1356&gt;Ficha!$R$1,"",I1356)=0,"",IF($E1356&gt;Ficha!$R$1,((_xll.ECONOMATICA(Estrategia!A1367,"Return",$P$9,$B$1)/100)+1)*100,I1356))</f>
        <v/>
      </c>
      <c r="U1356" s="1" t="str" cm="1">
        <f t="array" ref="U1356">IF(IF($E1356&gt;Ficha!$R$1,"",J1356)=0,"",IF($E1356&gt;Ficha!$R$1,((_xll.ECONOMATICA($U$7,"Return",$P$9,$B$1)/100)+1)*100,J1356))</f>
        <v/>
      </c>
      <c r="V1356" s="1" t="str">
        <f>IF(IF($E$9&gt;Ficha!$R$1,"",K1356)=0,"",IF($E$9&gt;Ficha!$R$1,"",K1356))</f>
        <v/>
      </c>
    </row>
    <row r="1357" spans="5:22" x14ac:dyDescent="0.3">
      <c r="E1357" s="34"/>
      <c r="L1357" s="30" t="str">
        <f t="shared" si="85"/>
        <v/>
      </c>
      <c r="M1357" s="1" t="str">
        <f t="shared" si="86"/>
        <v/>
      </c>
      <c r="N1357" s="1" t="str">
        <f t="shared" si="87"/>
        <v/>
      </c>
      <c r="O1357" s="1" t="str">
        <f t="shared" si="88"/>
        <v/>
      </c>
      <c r="P1357" s="34" t="str">
        <f>IF(IF(E1357&gt;Ficha!$R$1,"",E1357)=0,"",IF(E1357&gt;Ficha!$R$1,Ficha!$R$1,E1357))</f>
        <v/>
      </c>
      <c r="Q1357" s="1" t="str" cm="1">
        <f t="array" ref="Q1357">IF(IF($E1357&gt;Ficha!$R$1,"",F1357)=0,"",IF($E1357&gt;Ficha!$R$1,((_xll.ECONOMATICA(Portafolios!$B$19,"Return",$P$9,$B$1)/100)+1)*100,F1357))</f>
        <v/>
      </c>
      <c r="R1357" s="1" t="str" cm="1">
        <f t="array" ref="R1357">IF(IF($E1357&gt;Ficha!$R$1,"",G1357)=0,"",IF($E1357&gt;Ficha!$R$1,((_xll.ECONOMATICA(Portafolios!$F$19,"Return",$P$9,$B$1)/100)+1)*100,G1357))</f>
        <v/>
      </c>
      <c r="S1357" s="1" t="str" cm="1">
        <f t="array" ref="S1357">IF(IF($E1357&gt;Ficha!$R$1,"",H1357)=0,"",IF($E1357&gt;Ficha!$R$1,((_xll.ECONOMATICA(Portafolios!$J$19,"Return",$P$9,$B$1)/100)+1)*100,H1357))</f>
        <v/>
      </c>
      <c r="T1357" s="1" t="str" cm="1">
        <f t="array" ref="T1357">IF(IF($E1357&gt;Ficha!$R$1,"",I1357)=0,"",IF($E1357&gt;Ficha!$R$1,((_xll.ECONOMATICA(Estrategia!A1368,"Return",$P$9,$B$1)/100)+1)*100,I1357))</f>
        <v/>
      </c>
      <c r="U1357" s="1" t="str" cm="1">
        <f t="array" ref="U1357">IF(IF($E1357&gt;Ficha!$R$1,"",J1357)=0,"",IF($E1357&gt;Ficha!$R$1,((_xll.ECONOMATICA($U$7,"Return",$P$9,$B$1)/100)+1)*100,J1357))</f>
        <v/>
      </c>
      <c r="V1357" s="1" t="str">
        <f>IF(IF($E$9&gt;Ficha!$R$1,"",K1357)=0,"",IF($E$9&gt;Ficha!$R$1,"",K1357))</f>
        <v/>
      </c>
    </row>
    <row r="1358" spans="5:22" x14ac:dyDescent="0.3">
      <c r="E1358" s="34"/>
      <c r="L1358" s="30" t="str">
        <f t="shared" si="85"/>
        <v/>
      </c>
      <c r="M1358" s="1" t="str">
        <f t="shared" si="86"/>
        <v/>
      </c>
      <c r="N1358" s="1" t="str">
        <f t="shared" si="87"/>
        <v/>
      </c>
      <c r="O1358" s="1" t="str">
        <f t="shared" si="88"/>
        <v/>
      </c>
      <c r="P1358" s="34" t="str">
        <f>IF(IF(E1358&gt;Ficha!$R$1,"",E1358)=0,"",IF(E1358&gt;Ficha!$R$1,Ficha!$R$1,E1358))</f>
        <v/>
      </c>
      <c r="Q1358" s="1" t="str" cm="1">
        <f t="array" ref="Q1358">IF(IF($E1358&gt;Ficha!$R$1,"",F1358)=0,"",IF($E1358&gt;Ficha!$R$1,((_xll.ECONOMATICA(Portafolios!$B$19,"Return",$P$9,$B$1)/100)+1)*100,F1358))</f>
        <v/>
      </c>
      <c r="R1358" s="1" t="str" cm="1">
        <f t="array" ref="R1358">IF(IF($E1358&gt;Ficha!$R$1,"",G1358)=0,"",IF($E1358&gt;Ficha!$R$1,((_xll.ECONOMATICA(Portafolios!$F$19,"Return",$P$9,$B$1)/100)+1)*100,G1358))</f>
        <v/>
      </c>
      <c r="S1358" s="1" t="str" cm="1">
        <f t="array" ref="S1358">IF(IF($E1358&gt;Ficha!$R$1,"",H1358)=0,"",IF($E1358&gt;Ficha!$R$1,((_xll.ECONOMATICA(Portafolios!$J$19,"Return",$P$9,$B$1)/100)+1)*100,H1358))</f>
        <v/>
      </c>
      <c r="T1358" s="1" t="str" cm="1">
        <f t="array" ref="T1358">IF(IF($E1358&gt;Ficha!$R$1,"",I1358)=0,"",IF($E1358&gt;Ficha!$R$1,((_xll.ECONOMATICA(Estrategia!A1369,"Return",$P$9,$B$1)/100)+1)*100,I1358))</f>
        <v/>
      </c>
      <c r="U1358" s="1" t="str" cm="1">
        <f t="array" ref="U1358">IF(IF($E1358&gt;Ficha!$R$1,"",J1358)=0,"",IF($E1358&gt;Ficha!$R$1,((_xll.ECONOMATICA($U$7,"Return",$P$9,$B$1)/100)+1)*100,J1358))</f>
        <v/>
      </c>
      <c r="V1358" s="1" t="str">
        <f>IF(IF($E$9&gt;Ficha!$R$1,"",K1358)=0,"",IF($E$9&gt;Ficha!$R$1,"",K1358))</f>
        <v/>
      </c>
    </row>
    <row r="1359" spans="5:22" x14ac:dyDescent="0.3">
      <c r="E1359" s="34"/>
      <c r="L1359" s="30" t="str">
        <f t="shared" si="85"/>
        <v/>
      </c>
      <c r="M1359" s="1" t="str">
        <f t="shared" si="86"/>
        <v/>
      </c>
      <c r="N1359" s="1" t="str">
        <f t="shared" si="87"/>
        <v/>
      </c>
      <c r="O1359" s="1" t="str">
        <f t="shared" si="88"/>
        <v/>
      </c>
      <c r="P1359" s="34" t="str">
        <f>IF(IF(E1359&gt;Ficha!$R$1,"",E1359)=0,"",IF(E1359&gt;Ficha!$R$1,Ficha!$R$1,E1359))</f>
        <v/>
      </c>
      <c r="Q1359" s="1" t="str" cm="1">
        <f t="array" ref="Q1359">IF(IF($E1359&gt;Ficha!$R$1,"",F1359)=0,"",IF($E1359&gt;Ficha!$R$1,((_xll.ECONOMATICA(Portafolios!$B$19,"Return",$P$9,$B$1)/100)+1)*100,F1359))</f>
        <v/>
      </c>
      <c r="R1359" s="1" t="str" cm="1">
        <f t="array" ref="R1359">IF(IF($E1359&gt;Ficha!$R$1,"",G1359)=0,"",IF($E1359&gt;Ficha!$R$1,((_xll.ECONOMATICA(Portafolios!$F$19,"Return",$P$9,$B$1)/100)+1)*100,G1359))</f>
        <v/>
      </c>
      <c r="S1359" s="1" t="str" cm="1">
        <f t="array" ref="S1359">IF(IF($E1359&gt;Ficha!$R$1,"",H1359)=0,"",IF($E1359&gt;Ficha!$R$1,((_xll.ECONOMATICA(Portafolios!$J$19,"Return",$P$9,$B$1)/100)+1)*100,H1359))</f>
        <v/>
      </c>
      <c r="T1359" s="1" t="str" cm="1">
        <f t="array" ref="T1359">IF(IF($E1359&gt;Ficha!$R$1,"",I1359)=0,"",IF($E1359&gt;Ficha!$R$1,((_xll.ECONOMATICA(Estrategia!A1370,"Return",$P$9,$B$1)/100)+1)*100,I1359))</f>
        <v/>
      </c>
      <c r="U1359" s="1" t="str" cm="1">
        <f t="array" ref="U1359">IF(IF($E1359&gt;Ficha!$R$1,"",J1359)=0,"",IF($E1359&gt;Ficha!$R$1,((_xll.ECONOMATICA($U$7,"Return",$P$9,$B$1)/100)+1)*100,J1359))</f>
        <v/>
      </c>
      <c r="V1359" s="1" t="str">
        <f>IF(IF($E$9&gt;Ficha!$R$1,"",K1359)=0,"",IF($E$9&gt;Ficha!$R$1,"",K1359))</f>
        <v/>
      </c>
    </row>
    <row r="1360" spans="5:22" x14ac:dyDescent="0.3">
      <c r="E1360" s="34"/>
      <c r="L1360" s="30" t="str">
        <f t="shared" si="85"/>
        <v/>
      </c>
      <c r="M1360" s="1" t="str">
        <f t="shared" si="86"/>
        <v/>
      </c>
      <c r="N1360" s="1" t="str">
        <f t="shared" si="87"/>
        <v/>
      </c>
      <c r="O1360" s="1" t="str">
        <f t="shared" si="88"/>
        <v/>
      </c>
      <c r="P1360" s="34" t="str">
        <f>IF(IF(E1360&gt;Ficha!$R$1,"",E1360)=0,"",IF(E1360&gt;Ficha!$R$1,Ficha!$R$1,E1360))</f>
        <v/>
      </c>
      <c r="Q1360" s="1" t="str" cm="1">
        <f t="array" ref="Q1360">IF(IF($E1360&gt;Ficha!$R$1,"",F1360)=0,"",IF($E1360&gt;Ficha!$R$1,((_xll.ECONOMATICA(Portafolios!$B$19,"Return",$P$9,$B$1)/100)+1)*100,F1360))</f>
        <v/>
      </c>
      <c r="R1360" s="1" t="str" cm="1">
        <f t="array" ref="R1360">IF(IF($E1360&gt;Ficha!$R$1,"",G1360)=0,"",IF($E1360&gt;Ficha!$R$1,((_xll.ECONOMATICA(Portafolios!$F$19,"Return",$P$9,$B$1)/100)+1)*100,G1360))</f>
        <v/>
      </c>
      <c r="S1360" s="1" t="str" cm="1">
        <f t="array" ref="S1360">IF(IF($E1360&gt;Ficha!$R$1,"",H1360)=0,"",IF($E1360&gt;Ficha!$R$1,((_xll.ECONOMATICA(Portafolios!$J$19,"Return",$P$9,$B$1)/100)+1)*100,H1360))</f>
        <v/>
      </c>
      <c r="T1360" s="1" t="str" cm="1">
        <f t="array" ref="T1360">IF(IF($E1360&gt;Ficha!$R$1,"",I1360)=0,"",IF($E1360&gt;Ficha!$R$1,((_xll.ECONOMATICA(Estrategia!A1371,"Return",$P$9,$B$1)/100)+1)*100,I1360))</f>
        <v/>
      </c>
      <c r="U1360" s="1" t="str" cm="1">
        <f t="array" ref="U1360">IF(IF($E1360&gt;Ficha!$R$1,"",J1360)=0,"",IF($E1360&gt;Ficha!$R$1,((_xll.ECONOMATICA($U$7,"Return",$P$9,$B$1)/100)+1)*100,J1360))</f>
        <v/>
      </c>
      <c r="V1360" s="1" t="str">
        <f>IF(IF($E$9&gt;Ficha!$R$1,"",K1360)=0,"",IF($E$9&gt;Ficha!$R$1,"",K1360))</f>
        <v/>
      </c>
    </row>
    <row r="1361" spans="5:22" x14ac:dyDescent="0.3">
      <c r="E1361" s="34"/>
      <c r="L1361" s="30" t="str">
        <f t="shared" si="85"/>
        <v/>
      </c>
      <c r="M1361" s="1" t="str">
        <f t="shared" si="86"/>
        <v/>
      </c>
      <c r="N1361" s="1" t="str">
        <f t="shared" si="87"/>
        <v/>
      </c>
      <c r="O1361" s="1" t="str">
        <f t="shared" si="88"/>
        <v/>
      </c>
      <c r="P1361" s="34" t="str">
        <f>IF(IF(E1361&gt;Ficha!$R$1,"",E1361)=0,"",IF(E1361&gt;Ficha!$R$1,Ficha!$R$1,E1361))</f>
        <v/>
      </c>
      <c r="Q1361" s="1" t="str" cm="1">
        <f t="array" ref="Q1361">IF(IF($E1361&gt;Ficha!$R$1,"",F1361)=0,"",IF($E1361&gt;Ficha!$R$1,((_xll.ECONOMATICA(Portafolios!$B$19,"Return",$P$9,$B$1)/100)+1)*100,F1361))</f>
        <v/>
      </c>
      <c r="R1361" s="1" t="str" cm="1">
        <f t="array" ref="R1361">IF(IF($E1361&gt;Ficha!$R$1,"",G1361)=0,"",IF($E1361&gt;Ficha!$R$1,((_xll.ECONOMATICA(Portafolios!$F$19,"Return",$P$9,$B$1)/100)+1)*100,G1361))</f>
        <v/>
      </c>
      <c r="S1361" s="1" t="str" cm="1">
        <f t="array" ref="S1361">IF(IF($E1361&gt;Ficha!$R$1,"",H1361)=0,"",IF($E1361&gt;Ficha!$R$1,((_xll.ECONOMATICA(Portafolios!$J$19,"Return",$P$9,$B$1)/100)+1)*100,H1361))</f>
        <v/>
      </c>
      <c r="T1361" s="1" t="str" cm="1">
        <f t="array" ref="T1361">IF(IF($E1361&gt;Ficha!$R$1,"",I1361)=0,"",IF($E1361&gt;Ficha!$R$1,((_xll.ECONOMATICA(Estrategia!A1372,"Return",$P$9,$B$1)/100)+1)*100,I1361))</f>
        <v/>
      </c>
      <c r="U1361" s="1" t="str" cm="1">
        <f t="array" ref="U1361">IF(IF($E1361&gt;Ficha!$R$1,"",J1361)=0,"",IF($E1361&gt;Ficha!$R$1,((_xll.ECONOMATICA($U$7,"Return",$P$9,$B$1)/100)+1)*100,J1361))</f>
        <v/>
      </c>
      <c r="V1361" s="1" t="str">
        <f>IF(IF($E$9&gt;Ficha!$R$1,"",K1361)=0,"",IF($E$9&gt;Ficha!$R$1,"",K1361))</f>
        <v/>
      </c>
    </row>
    <row r="1362" spans="5:22" x14ac:dyDescent="0.3">
      <c r="E1362" s="34"/>
      <c r="L1362" s="30" t="str">
        <f t="shared" si="85"/>
        <v/>
      </c>
      <c r="M1362" s="1" t="str">
        <f t="shared" si="86"/>
        <v/>
      </c>
      <c r="N1362" s="1" t="str">
        <f t="shared" si="87"/>
        <v/>
      </c>
      <c r="O1362" s="1" t="str">
        <f t="shared" si="88"/>
        <v/>
      </c>
      <c r="P1362" s="34" t="str">
        <f>IF(IF(E1362&gt;Ficha!$R$1,"",E1362)=0,"",IF(E1362&gt;Ficha!$R$1,Ficha!$R$1,E1362))</f>
        <v/>
      </c>
      <c r="Q1362" s="1" t="str" cm="1">
        <f t="array" ref="Q1362">IF(IF($E1362&gt;Ficha!$R$1,"",F1362)=0,"",IF($E1362&gt;Ficha!$R$1,((_xll.ECONOMATICA(Portafolios!$B$19,"Return",$P$9,$B$1)/100)+1)*100,F1362))</f>
        <v/>
      </c>
      <c r="R1362" s="1" t="str" cm="1">
        <f t="array" ref="R1362">IF(IF($E1362&gt;Ficha!$R$1,"",G1362)=0,"",IF($E1362&gt;Ficha!$R$1,((_xll.ECONOMATICA(Portafolios!$F$19,"Return",$P$9,$B$1)/100)+1)*100,G1362))</f>
        <v/>
      </c>
      <c r="S1362" s="1" t="str" cm="1">
        <f t="array" ref="S1362">IF(IF($E1362&gt;Ficha!$R$1,"",H1362)=0,"",IF($E1362&gt;Ficha!$R$1,((_xll.ECONOMATICA(Portafolios!$J$19,"Return",$P$9,$B$1)/100)+1)*100,H1362))</f>
        <v/>
      </c>
      <c r="T1362" s="1" t="str" cm="1">
        <f t="array" ref="T1362">IF(IF($E1362&gt;Ficha!$R$1,"",I1362)=0,"",IF($E1362&gt;Ficha!$R$1,((_xll.ECONOMATICA(Estrategia!A1373,"Return",$P$9,$B$1)/100)+1)*100,I1362))</f>
        <v/>
      </c>
      <c r="U1362" s="1" t="str" cm="1">
        <f t="array" ref="U1362">IF(IF($E1362&gt;Ficha!$R$1,"",J1362)=0,"",IF($E1362&gt;Ficha!$R$1,((_xll.ECONOMATICA($U$7,"Return",$P$9,$B$1)/100)+1)*100,J1362))</f>
        <v/>
      </c>
      <c r="V1362" s="1" t="str">
        <f>IF(IF($E$9&gt;Ficha!$R$1,"",K1362)=0,"",IF($E$9&gt;Ficha!$R$1,"",K1362))</f>
        <v/>
      </c>
    </row>
    <row r="1363" spans="5:22" x14ac:dyDescent="0.3">
      <c r="E1363" s="34"/>
      <c r="L1363" s="30" t="str">
        <f t="shared" si="85"/>
        <v/>
      </c>
      <c r="M1363" s="1" t="str">
        <f t="shared" si="86"/>
        <v/>
      </c>
      <c r="N1363" s="1" t="str">
        <f t="shared" si="87"/>
        <v/>
      </c>
      <c r="O1363" s="1" t="str">
        <f t="shared" si="88"/>
        <v/>
      </c>
      <c r="P1363" s="34" t="str">
        <f>IF(IF(E1363&gt;Ficha!$R$1,"",E1363)=0,"",IF(E1363&gt;Ficha!$R$1,Ficha!$R$1,E1363))</f>
        <v/>
      </c>
      <c r="Q1363" s="1" t="str" cm="1">
        <f t="array" ref="Q1363">IF(IF($E1363&gt;Ficha!$R$1,"",F1363)=0,"",IF($E1363&gt;Ficha!$R$1,((_xll.ECONOMATICA(Portafolios!$B$19,"Return",$P$9,$B$1)/100)+1)*100,F1363))</f>
        <v/>
      </c>
      <c r="R1363" s="1" t="str" cm="1">
        <f t="array" ref="R1363">IF(IF($E1363&gt;Ficha!$R$1,"",G1363)=0,"",IF($E1363&gt;Ficha!$R$1,((_xll.ECONOMATICA(Portafolios!$F$19,"Return",$P$9,$B$1)/100)+1)*100,G1363))</f>
        <v/>
      </c>
      <c r="S1363" s="1" t="str" cm="1">
        <f t="array" ref="S1363">IF(IF($E1363&gt;Ficha!$R$1,"",H1363)=0,"",IF($E1363&gt;Ficha!$R$1,((_xll.ECONOMATICA(Portafolios!$J$19,"Return",$P$9,$B$1)/100)+1)*100,H1363))</f>
        <v/>
      </c>
      <c r="T1363" s="1" t="str" cm="1">
        <f t="array" ref="T1363">IF(IF($E1363&gt;Ficha!$R$1,"",I1363)=0,"",IF($E1363&gt;Ficha!$R$1,((_xll.ECONOMATICA(Estrategia!A1374,"Return",$P$9,$B$1)/100)+1)*100,I1363))</f>
        <v/>
      </c>
      <c r="U1363" s="1" t="str" cm="1">
        <f t="array" ref="U1363">IF(IF($E1363&gt;Ficha!$R$1,"",J1363)=0,"",IF($E1363&gt;Ficha!$R$1,((_xll.ECONOMATICA($U$7,"Return",$P$9,$B$1)/100)+1)*100,J1363))</f>
        <v/>
      </c>
      <c r="V1363" s="1" t="str">
        <f>IF(IF($E$9&gt;Ficha!$R$1,"",K1363)=0,"",IF($E$9&gt;Ficha!$R$1,"",K1363))</f>
        <v/>
      </c>
    </row>
    <row r="1364" spans="5:22" x14ac:dyDescent="0.3">
      <c r="E1364" s="34"/>
      <c r="L1364" s="30" t="str">
        <f t="shared" si="85"/>
        <v/>
      </c>
      <c r="M1364" s="1" t="str">
        <f t="shared" si="86"/>
        <v/>
      </c>
      <c r="N1364" s="1" t="str">
        <f t="shared" si="87"/>
        <v/>
      </c>
      <c r="O1364" s="1" t="str">
        <f t="shared" si="88"/>
        <v/>
      </c>
      <c r="P1364" s="34" t="str">
        <f>IF(IF(E1364&gt;Ficha!$R$1,"",E1364)=0,"",IF(E1364&gt;Ficha!$R$1,Ficha!$R$1,E1364))</f>
        <v/>
      </c>
      <c r="Q1364" s="1" t="str" cm="1">
        <f t="array" ref="Q1364">IF(IF($E1364&gt;Ficha!$R$1,"",F1364)=0,"",IF($E1364&gt;Ficha!$R$1,((_xll.ECONOMATICA(Portafolios!$B$19,"Return",$P$9,$B$1)/100)+1)*100,F1364))</f>
        <v/>
      </c>
      <c r="R1364" s="1" t="str" cm="1">
        <f t="array" ref="R1364">IF(IF($E1364&gt;Ficha!$R$1,"",G1364)=0,"",IF($E1364&gt;Ficha!$R$1,((_xll.ECONOMATICA(Portafolios!$F$19,"Return",$P$9,$B$1)/100)+1)*100,G1364))</f>
        <v/>
      </c>
      <c r="S1364" s="1" t="str" cm="1">
        <f t="array" ref="S1364">IF(IF($E1364&gt;Ficha!$R$1,"",H1364)=0,"",IF($E1364&gt;Ficha!$R$1,((_xll.ECONOMATICA(Portafolios!$J$19,"Return",$P$9,$B$1)/100)+1)*100,H1364))</f>
        <v/>
      </c>
      <c r="T1364" s="1" t="str" cm="1">
        <f t="array" ref="T1364">IF(IF($E1364&gt;Ficha!$R$1,"",I1364)=0,"",IF($E1364&gt;Ficha!$R$1,((_xll.ECONOMATICA(Estrategia!A1375,"Return",$P$9,$B$1)/100)+1)*100,I1364))</f>
        <v/>
      </c>
      <c r="U1364" s="1" t="str" cm="1">
        <f t="array" ref="U1364">IF(IF($E1364&gt;Ficha!$R$1,"",J1364)=0,"",IF($E1364&gt;Ficha!$R$1,((_xll.ECONOMATICA($U$7,"Return",$P$9,$B$1)/100)+1)*100,J1364))</f>
        <v/>
      </c>
      <c r="V1364" s="1" t="str">
        <f>IF(IF($E$9&gt;Ficha!$R$1,"",K1364)=0,"",IF($E$9&gt;Ficha!$R$1,"",K1364))</f>
        <v/>
      </c>
    </row>
    <row r="1365" spans="5:22" x14ac:dyDescent="0.3">
      <c r="E1365" s="34"/>
      <c r="L1365" s="30" t="str">
        <f t="shared" si="85"/>
        <v/>
      </c>
      <c r="M1365" s="1" t="str">
        <f t="shared" si="86"/>
        <v/>
      </c>
      <c r="N1365" s="1" t="str">
        <f t="shared" si="87"/>
        <v/>
      </c>
      <c r="O1365" s="1" t="str">
        <f t="shared" si="88"/>
        <v/>
      </c>
      <c r="P1365" s="34" t="str">
        <f>IF(IF(E1365&gt;Ficha!$R$1,"",E1365)=0,"",IF(E1365&gt;Ficha!$R$1,Ficha!$R$1,E1365))</f>
        <v/>
      </c>
      <c r="Q1365" s="1" t="str" cm="1">
        <f t="array" ref="Q1365">IF(IF($E1365&gt;Ficha!$R$1,"",F1365)=0,"",IF($E1365&gt;Ficha!$R$1,((_xll.ECONOMATICA(Portafolios!$B$19,"Return",$P$9,$B$1)/100)+1)*100,F1365))</f>
        <v/>
      </c>
      <c r="R1365" s="1" t="str" cm="1">
        <f t="array" ref="R1365">IF(IF($E1365&gt;Ficha!$R$1,"",G1365)=0,"",IF($E1365&gt;Ficha!$R$1,((_xll.ECONOMATICA(Portafolios!$F$19,"Return",$P$9,$B$1)/100)+1)*100,G1365))</f>
        <v/>
      </c>
      <c r="S1365" s="1" t="str" cm="1">
        <f t="array" ref="S1365">IF(IF($E1365&gt;Ficha!$R$1,"",H1365)=0,"",IF($E1365&gt;Ficha!$R$1,((_xll.ECONOMATICA(Portafolios!$J$19,"Return",$P$9,$B$1)/100)+1)*100,H1365))</f>
        <v/>
      </c>
      <c r="T1365" s="1" t="str" cm="1">
        <f t="array" ref="T1365">IF(IF($E1365&gt;Ficha!$R$1,"",I1365)=0,"",IF($E1365&gt;Ficha!$R$1,((_xll.ECONOMATICA(Estrategia!A1376,"Return",$P$9,$B$1)/100)+1)*100,I1365))</f>
        <v/>
      </c>
      <c r="U1365" s="1" t="str" cm="1">
        <f t="array" ref="U1365">IF(IF($E1365&gt;Ficha!$R$1,"",J1365)=0,"",IF($E1365&gt;Ficha!$R$1,((_xll.ECONOMATICA($U$7,"Return",$P$9,$B$1)/100)+1)*100,J1365))</f>
        <v/>
      </c>
      <c r="V1365" s="1" t="str">
        <f>IF(IF($E$9&gt;Ficha!$R$1,"",K1365)=0,"",IF($E$9&gt;Ficha!$R$1,"",K1365))</f>
        <v/>
      </c>
    </row>
    <row r="1366" spans="5:22" x14ac:dyDescent="0.3">
      <c r="E1366" s="34"/>
      <c r="L1366" s="30" t="str">
        <f t="shared" ref="L1366:L1429" si="89">IF(E1366="","",E1366)</f>
        <v/>
      </c>
      <c r="M1366" s="1" t="str">
        <f t="shared" ref="M1366:M1429" si="90">IF(F1366="","",M1365*(F1366/F1365)+$N$7)</f>
        <v/>
      </c>
      <c r="N1366" s="1" t="str">
        <f t="shared" ref="N1366:N1429" si="91">IF(G1366="","",N1365*(G1366/G1365)+$N$7)</f>
        <v/>
      </c>
      <c r="O1366" s="1" t="str">
        <f t="shared" ref="O1366:O1429" si="92">IF(H1366="","",O1365*(H1366/H1365)+$N$7)</f>
        <v/>
      </c>
      <c r="P1366" s="34" t="str">
        <f>IF(IF(E1366&gt;Ficha!$R$1,"",E1366)=0,"",IF(E1366&gt;Ficha!$R$1,Ficha!$R$1,E1366))</f>
        <v/>
      </c>
      <c r="Q1366" s="1" t="str" cm="1">
        <f t="array" ref="Q1366">IF(IF($E1366&gt;Ficha!$R$1,"",F1366)=0,"",IF($E1366&gt;Ficha!$R$1,((_xll.ECONOMATICA(Portafolios!$B$19,"Return",$P$9,$B$1)/100)+1)*100,F1366))</f>
        <v/>
      </c>
      <c r="R1366" s="1" t="str" cm="1">
        <f t="array" ref="R1366">IF(IF($E1366&gt;Ficha!$R$1,"",G1366)=0,"",IF($E1366&gt;Ficha!$R$1,((_xll.ECONOMATICA(Portafolios!$F$19,"Return",$P$9,$B$1)/100)+1)*100,G1366))</f>
        <v/>
      </c>
      <c r="S1366" s="1" t="str" cm="1">
        <f t="array" ref="S1366">IF(IF($E1366&gt;Ficha!$R$1,"",H1366)=0,"",IF($E1366&gt;Ficha!$R$1,((_xll.ECONOMATICA(Portafolios!$J$19,"Return",$P$9,$B$1)/100)+1)*100,H1366))</f>
        <v/>
      </c>
      <c r="T1366" s="1" t="str" cm="1">
        <f t="array" ref="T1366">IF(IF($E1366&gt;Ficha!$R$1,"",I1366)=0,"",IF($E1366&gt;Ficha!$R$1,((_xll.ECONOMATICA(Estrategia!A1377,"Return",$P$9,$B$1)/100)+1)*100,I1366))</f>
        <v/>
      </c>
      <c r="U1366" s="1" t="str" cm="1">
        <f t="array" ref="U1366">IF(IF($E1366&gt;Ficha!$R$1,"",J1366)=0,"",IF($E1366&gt;Ficha!$R$1,((_xll.ECONOMATICA($U$7,"Return",$P$9,$B$1)/100)+1)*100,J1366))</f>
        <v/>
      </c>
      <c r="V1366" s="1" t="str">
        <f>IF(IF($E$9&gt;Ficha!$R$1,"",K1366)=0,"",IF($E$9&gt;Ficha!$R$1,"",K1366))</f>
        <v/>
      </c>
    </row>
    <row r="1367" spans="5:22" x14ac:dyDescent="0.3">
      <c r="E1367" s="34"/>
      <c r="L1367" s="30" t="str">
        <f t="shared" si="89"/>
        <v/>
      </c>
      <c r="M1367" s="1" t="str">
        <f t="shared" si="90"/>
        <v/>
      </c>
      <c r="N1367" s="1" t="str">
        <f t="shared" si="91"/>
        <v/>
      </c>
      <c r="O1367" s="1" t="str">
        <f t="shared" si="92"/>
        <v/>
      </c>
      <c r="P1367" s="34" t="str">
        <f>IF(IF(E1367&gt;Ficha!$R$1,"",E1367)=0,"",IF(E1367&gt;Ficha!$R$1,Ficha!$R$1,E1367))</f>
        <v/>
      </c>
      <c r="Q1367" s="1" t="str" cm="1">
        <f t="array" ref="Q1367">IF(IF($E1367&gt;Ficha!$R$1,"",F1367)=0,"",IF($E1367&gt;Ficha!$R$1,((_xll.ECONOMATICA(Portafolios!$B$19,"Return",$P$9,$B$1)/100)+1)*100,F1367))</f>
        <v/>
      </c>
      <c r="R1367" s="1" t="str" cm="1">
        <f t="array" ref="R1367">IF(IF($E1367&gt;Ficha!$R$1,"",G1367)=0,"",IF($E1367&gt;Ficha!$R$1,((_xll.ECONOMATICA(Portafolios!$F$19,"Return",$P$9,$B$1)/100)+1)*100,G1367))</f>
        <v/>
      </c>
      <c r="S1367" s="1" t="str" cm="1">
        <f t="array" ref="S1367">IF(IF($E1367&gt;Ficha!$R$1,"",H1367)=0,"",IF($E1367&gt;Ficha!$R$1,((_xll.ECONOMATICA(Portafolios!$J$19,"Return",$P$9,$B$1)/100)+1)*100,H1367))</f>
        <v/>
      </c>
      <c r="T1367" s="1" t="str" cm="1">
        <f t="array" ref="T1367">IF(IF($E1367&gt;Ficha!$R$1,"",I1367)=0,"",IF($E1367&gt;Ficha!$R$1,((_xll.ECONOMATICA(Estrategia!A1378,"Return",$P$9,$B$1)/100)+1)*100,I1367))</f>
        <v/>
      </c>
      <c r="U1367" s="1" t="str" cm="1">
        <f t="array" ref="U1367">IF(IF($E1367&gt;Ficha!$R$1,"",J1367)=0,"",IF($E1367&gt;Ficha!$R$1,((_xll.ECONOMATICA($U$7,"Return",$P$9,$B$1)/100)+1)*100,J1367))</f>
        <v/>
      </c>
      <c r="V1367" s="1" t="str">
        <f>IF(IF($E$9&gt;Ficha!$R$1,"",K1367)=0,"",IF($E$9&gt;Ficha!$R$1,"",K1367))</f>
        <v/>
      </c>
    </row>
    <row r="1368" spans="5:22" x14ac:dyDescent="0.3">
      <c r="E1368" s="34"/>
      <c r="L1368" s="30" t="str">
        <f t="shared" si="89"/>
        <v/>
      </c>
      <c r="M1368" s="1" t="str">
        <f t="shared" si="90"/>
        <v/>
      </c>
      <c r="N1368" s="1" t="str">
        <f t="shared" si="91"/>
        <v/>
      </c>
      <c r="O1368" s="1" t="str">
        <f t="shared" si="92"/>
        <v/>
      </c>
      <c r="P1368" s="34" t="str">
        <f>IF(IF(E1368&gt;Ficha!$R$1,"",E1368)=0,"",IF(E1368&gt;Ficha!$R$1,Ficha!$R$1,E1368))</f>
        <v/>
      </c>
      <c r="Q1368" s="1" t="str" cm="1">
        <f t="array" ref="Q1368">IF(IF($E1368&gt;Ficha!$R$1,"",F1368)=0,"",IF($E1368&gt;Ficha!$R$1,((_xll.ECONOMATICA(Portafolios!$B$19,"Return",$P$9,$B$1)/100)+1)*100,F1368))</f>
        <v/>
      </c>
      <c r="R1368" s="1" t="str" cm="1">
        <f t="array" ref="R1368">IF(IF($E1368&gt;Ficha!$R$1,"",G1368)=0,"",IF($E1368&gt;Ficha!$R$1,((_xll.ECONOMATICA(Portafolios!$F$19,"Return",$P$9,$B$1)/100)+1)*100,G1368))</f>
        <v/>
      </c>
      <c r="S1368" s="1" t="str" cm="1">
        <f t="array" ref="S1368">IF(IF($E1368&gt;Ficha!$R$1,"",H1368)=0,"",IF($E1368&gt;Ficha!$R$1,((_xll.ECONOMATICA(Portafolios!$J$19,"Return",$P$9,$B$1)/100)+1)*100,H1368))</f>
        <v/>
      </c>
      <c r="T1368" s="1" t="str" cm="1">
        <f t="array" ref="T1368">IF(IF($E1368&gt;Ficha!$R$1,"",I1368)=0,"",IF($E1368&gt;Ficha!$R$1,((_xll.ECONOMATICA(Estrategia!A1379,"Return",$P$9,$B$1)/100)+1)*100,I1368))</f>
        <v/>
      </c>
      <c r="U1368" s="1" t="str" cm="1">
        <f t="array" ref="U1368">IF(IF($E1368&gt;Ficha!$R$1,"",J1368)=0,"",IF($E1368&gt;Ficha!$R$1,((_xll.ECONOMATICA($U$7,"Return",$P$9,$B$1)/100)+1)*100,J1368))</f>
        <v/>
      </c>
      <c r="V1368" s="1" t="str">
        <f>IF(IF($E$9&gt;Ficha!$R$1,"",K1368)=0,"",IF($E$9&gt;Ficha!$R$1,"",K1368))</f>
        <v/>
      </c>
    </row>
    <row r="1369" spans="5:22" x14ac:dyDescent="0.3">
      <c r="E1369" s="34"/>
      <c r="L1369" s="30" t="str">
        <f t="shared" si="89"/>
        <v/>
      </c>
      <c r="M1369" s="1" t="str">
        <f t="shared" si="90"/>
        <v/>
      </c>
      <c r="N1369" s="1" t="str">
        <f t="shared" si="91"/>
        <v/>
      </c>
      <c r="O1369" s="1" t="str">
        <f t="shared" si="92"/>
        <v/>
      </c>
      <c r="P1369" s="34" t="str">
        <f>IF(IF(E1369&gt;Ficha!$R$1,"",E1369)=0,"",IF(E1369&gt;Ficha!$R$1,Ficha!$R$1,E1369))</f>
        <v/>
      </c>
      <c r="Q1369" s="1" t="str" cm="1">
        <f t="array" ref="Q1369">IF(IF($E1369&gt;Ficha!$R$1,"",F1369)=0,"",IF($E1369&gt;Ficha!$R$1,((_xll.ECONOMATICA(Portafolios!$B$19,"Return",$P$9,$B$1)/100)+1)*100,F1369))</f>
        <v/>
      </c>
      <c r="R1369" s="1" t="str" cm="1">
        <f t="array" ref="R1369">IF(IF($E1369&gt;Ficha!$R$1,"",G1369)=0,"",IF($E1369&gt;Ficha!$R$1,((_xll.ECONOMATICA(Portafolios!$F$19,"Return",$P$9,$B$1)/100)+1)*100,G1369))</f>
        <v/>
      </c>
      <c r="S1369" s="1" t="str" cm="1">
        <f t="array" ref="S1369">IF(IF($E1369&gt;Ficha!$R$1,"",H1369)=0,"",IF($E1369&gt;Ficha!$R$1,((_xll.ECONOMATICA(Portafolios!$J$19,"Return",$P$9,$B$1)/100)+1)*100,H1369))</f>
        <v/>
      </c>
      <c r="T1369" s="1" t="str" cm="1">
        <f t="array" ref="T1369">IF(IF($E1369&gt;Ficha!$R$1,"",I1369)=0,"",IF($E1369&gt;Ficha!$R$1,((_xll.ECONOMATICA(Estrategia!A1380,"Return",$P$9,$B$1)/100)+1)*100,I1369))</f>
        <v/>
      </c>
      <c r="U1369" s="1" t="str" cm="1">
        <f t="array" ref="U1369">IF(IF($E1369&gt;Ficha!$R$1,"",J1369)=0,"",IF($E1369&gt;Ficha!$R$1,((_xll.ECONOMATICA($U$7,"Return",$P$9,$B$1)/100)+1)*100,J1369))</f>
        <v/>
      </c>
      <c r="V1369" s="1" t="str">
        <f>IF(IF($E$9&gt;Ficha!$R$1,"",K1369)=0,"",IF($E$9&gt;Ficha!$R$1,"",K1369))</f>
        <v/>
      </c>
    </row>
    <row r="1370" spans="5:22" x14ac:dyDescent="0.3">
      <c r="E1370" s="34"/>
      <c r="L1370" s="30" t="str">
        <f t="shared" si="89"/>
        <v/>
      </c>
      <c r="M1370" s="1" t="str">
        <f t="shared" si="90"/>
        <v/>
      </c>
      <c r="N1370" s="1" t="str">
        <f t="shared" si="91"/>
        <v/>
      </c>
      <c r="O1370" s="1" t="str">
        <f t="shared" si="92"/>
        <v/>
      </c>
      <c r="P1370" s="34" t="str">
        <f>IF(IF(E1370&gt;Ficha!$R$1,"",E1370)=0,"",IF(E1370&gt;Ficha!$R$1,Ficha!$R$1,E1370))</f>
        <v/>
      </c>
      <c r="Q1370" s="1" t="str" cm="1">
        <f t="array" ref="Q1370">IF(IF($E1370&gt;Ficha!$R$1,"",F1370)=0,"",IF($E1370&gt;Ficha!$R$1,((_xll.ECONOMATICA(Portafolios!$B$19,"Return",$P$9,$B$1)/100)+1)*100,F1370))</f>
        <v/>
      </c>
      <c r="R1370" s="1" t="str" cm="1">
        <f t="array" ref="R1370">IF(IF($E1370&gt;Ficha!$R$1,"",G1370)=0,"",IF($E1370&gt;Ficha!$R$1,((_xll.ECONOMATICA(Portafolios!$F$19,"Return",$P$9,$B$1)/100)+1)*100,G1370))</f>
        <v/>
      </c>
      <c r="S1370" s="1" t="str" cm="1">
        <f t="array" ref="S1370">IF(IF($E1370&gt;Ficha!$R$1,"",H1370)=0,"",IF($E1370&gt;Ficha!$R$1,((_xll.ECONOMATICA(Portafolios!$J$19,"Return",$P$9,$B$1)/100)+1)*100,H1370))</f>
        <v/>
      </c>
      <c r="T1370" s="1" t="str" cm="1">
        <f t="array" ref="T1370">IF(IF($E1370&gt;Ficha!$R$1,"",I1370)=0,"",IF($E1370&gt;Ficha!$R$1,((_xll.ECONOMATICA(Estrategia!A1381,"Return",$P$9,$B$1)/100)+1)*100,I1370))</f>
        <v/>
      </c>
      <c r="U1370" s="1" t="str" cm="1">
        <f t="array" ref="U1370">IF(IF($E1370&gt;Ficha!$R$1,"",J1370)=0,"",IF($E1370&gt;Ficha!$R$1,((_xll.ECONOMATICA($U$7,"Return",$P$9,$B$1)/100)+1)*100,J1370))</f>
        <v/>
      </c>
      <c r="V1370" s="1" t="str">
        <f>IF(IF($E$9&gt;Ficha!$R$1,"",K1370)=0,"",IF($E$9&gt;Ficha!$R$1,"",K1370))</f>
        <v/>
      </c>
    </row>
    <row r="1371" spans="5:22" x14ac:dyDescent="0.3">
      <c r="E1371" s="34"/>
      <c r="L1371" s="30" t="str">
        <f t="shared" si="89"/>
        <v/>
      </c>
      <c r="M1371" s="1" t="str">
        <f t="shared" si="90"/>
        <v/>
      </c>
      <c r="N1371" s="1" t="str">
        <f t="shared" si="91"/>
        <v/>
      </c>
      <c r="O1371" s="1" t="str">
        <f t="shared" si="92"/>
        <v/>
      </c>
      <c r="P1371" s="34" t="str">
        <f>IF(IF(E1371&gt;Ficha!$R$1,"",E1371)=0,"",IF(E1371&gt;Ficha!$R$1,Ficha!$R$1,E1371))</f>
        <v/>
      </c>
      <c r="Q1371" s="1" t="str" cm="1">
        <f t="array" ref="Q1371">IF(IF($E1371&gt;Ficha!$R$1,"",F1371)=0,"",IF($E1371&gt;Ficha!$R$1,((_xll.ECONOMATICA(Portafolios!$B$19,"Return",$P$9,$B$1)/100)+1)*100,F1371))</f>
        <v/>
      </c>
      <c r="R1371" s="1" t="str" cm="1">
        <f t="array" ref="R1371">IF(IF($E1371&gt;Ficha!$R$1,"",G1371)=0,"",IF($E1371&gt;Ficha!$R$1,((_xll.ECONOMATICA(Portafolios!$F$19,"Return",$P$9,$B$1)/100)+1)*100,G1371))</f>
        <v/>
      </c>
      <c r="S1371" s="1" t="str" cm="1">
        <f t="array" ref="S1371">IF(IF($E1371&gt;Ficha!$R$1,"",H1371)=0,"",IF($E1371&gt;Ficha!$R$1,((_xll.ECONOMATICA(Portafolios!$J$19,"Return",$P$9,$B$1)/100)+1)*100,H1371))</f>
        <v/>
      </c>
      <c r="T1371" s="1" t="str" cm="1">
        <f t="array" ref="T1371">IF(IF($E1371&gt;Ficha!$R$1,"",I1371)=0,"",IF($E1371&gt;Ficha!$R$1,((_xll.ECONOMATICA(Estrategia!A1382,"Return",$P$9,$B$1)/100)+1)*100,I1371))</f>
        <v/>
      </c>
      <c r="U1371" s="1" t="str" cm="1">
        <f t="array" ref="U1371">IF(IF($E1371&gt;Ficha!$R$1,"",J1371)=0,"",IF($E1371&gt;Ficha!$R$1,((_xll.ECONOMATICA($U$7,"Return",$P$9,$B$1)/100)+1)*100,J1371))</f>
        <v/>
      </c>
      <c r="V1371" s="1" t="str">
        <f>IF(IF($E$9&gt;Ficha!$R$1,"",K1371)=0,"",IF($E$9&gt;Ficha!$R$1,"",K1371))</f>
        <v/>
      </c>
    </row>
    <row r="1372" spans="5:22" x14ac:dyDescent="0.3">
      <c r="E1372" s="34"/>
      <c r="L1372" s="30" t="str">
        <f t="shared" si="89"/>
        <v/>
      </c>
      <c r="M1372" s="1" t="str">
        <f t="shared" si="90"/>
        <v/>
      </c>
      <c r="N1372" s="1" t="str">
        <f t="shared" si="91"/>
        <v/>
      </c>
      <c r="O1372" s="1" t="str">
        <f t="shared" si="92"/>
        <v/>
      </c>
      <c r="P1372" s="34" t="str">
        <f>IF(IF(E1372&gt;Ficha!$R$1,"",E1372)=0,"",IF(E1372&gt;Ficha!$R$1,Ficha!$R$1,E1372))</f>
        <v/>
      </c>
      <c r="Q1372" s="1" t="str" cm="1">
        <f t="array" ref="Q1372">IF(IF($E1372&gt;Ficha!$R$1,"",F1372)=0,"",IF($E1372&gt;Ficha!$R$1,((_xll.ECONOMATICA(Portafolios!$B$19,"Return",$P$9,$B$1)/100)+1)*100,F1372))</f>
        <v/>
      </c>
      <c r="R1372" s="1" t="str" cm="1">
        <f t="array" ref="R1372">IF(IF($E1372&gt;Ficha!$R$1,"",G1372)=0,"",IF($E1372&gt;Ficha!$R$1,((_xll.ECONOMATICA(Portafolios!$F$19,"Return",$P$9,$B$1)/100)+1)*100,G1372))</f>
        <v/>
      </c>
      <c r="S1372" s="1" t="str" cm="1">
        <f t="array" ref="S1372">IF(IF($E1372&gt;Ficha!$R$1,"",H1372)=0,"",IF($E1372&gt;Ficha!$R$1,((_xll.ECONOMATICA(Portafolios!$J$19,"Return",$P$9,$B$1)/100)+1)*100,H1372))</f>
        <v/>
      </c>
      <c r="T1372" s="1" t="str" cm="1">
        <f t="array" ref="T1372">IF(IF($E1372&gt;Ficha!$R$1,"",I1372)=0,"",IF($E1372&gt;Ficha!$R$1,((_xll.ECONOMATICA(Estrategia!A1383,"Return",$P$9,$B$1)/100)+1)*100,I1372))</f>
        <v/>
      </c>
      <c r="U1372" s="1" t="str" cm="1">
        <f t="array" ref="U1372">IF(IF($E1372&gt;Ficha!$R$1,"",J1372)=0,"",IF($E1372&gt;Ficha!$R$1,((_xll.ECONOMATICA($U$7,"Return",$P$9,$B$1)/100)+1)*100,J1372))</f>
        <v/>
      </c>
      <c r="V1372" s="1" t="str">
        <f>IF(IF($E$9&gt;Ficha!$R$1,"",K1372)=0,"",IF($E$9&gt;Ficha!$R$1,"",K1372))</f>
        <v/>
      </c>
    </row>
    <row r="1373" spans="5:22" x14ac:dyDescent="0.3">
      <c r="E1373" s="34"/>
      <c r="L1373" s="30" t="str">
        <f t="shared" si="89"/>
        <v/>
      </c>
      <c r="M1373" s="1" t="str">
        <f t="shared" si="90"/>
        <v/>
      </c>
      <c r="N1373" s="1" t="str">
        <f t="shared" si="91"/>
        <v/>
      </c>
      <c r="O1373" s="1" t="str">
        <f t="shared" si="92"/>
        <v/>
      </c>
      <c r="P1373" s="34" t="str">
        <f>IF(IF(E1373&gt;Ficha!$R$1,"",E1373)=0,"",IF(E1373&gt;Ficha!$R$1,Ficha!$R$1,E1373))</f>
        <v/>
      </c>
      <c r="Q1373" s="1" t="str" cm="1">
        <f t="array" ref="Q1373">IF(IF($E1373&gt;Ficha!$R$1,"",F1373)=0,"",IF($E1373&gt;Ficha!$R$1,((_xll.ECONOMATICA(Portafolios!$B$19,"Return",$P$9,$B$1)/100)+1)*100,F1373))</f>
        <v/>
      </c>
      <c r="R1373" s="1" t="str" cm="1">
        <f t="array" ref="R1373">IF(IF($E1373&gt;Ficha!$R$1,"",G1373)=0,"",IF($E1373&gt;Ficha!$R$1,((_xll.ECONOMATICA(Portafolios!$F$19,"Return",$P$9,$B$1)/100)+1)*100,G1373))</f>
        <v/>
      </c>
      <c r="S1373" s="1" t="str" cm="1">
        <f t="array" ref="S1373">IF(IF($E1373&gt;Ficha!$R$1,"",H1373)=0,"",IF($E1373&gt;Ficha!$R$1,((_xll.ECONOMATICA(Portafolios!$J$19,"Return",$P$9,$B$1)/100)+1)*100,H1373))</f>
        <v/>
      </c>
      <c r="T1373" s="1" t="str" cm="1">
        <f t="array" ref="T1373">IF(IF($E1373&gt;Ficha!$R$1,"",I1373)=0,"",IF($E1373&gt;Ficha!$R$1,((_xll.ECONOMATICA(Estrategia!A1384,"Return",$P$9,$B$1)/100)+1)*100,I1373))</f>
        <v/>
      </c>
      <c r="U1373" s="1" t="str" cm="1">
        <f t="array" ref="U1373">IF(IF($E1373&gt;Ficha!$R$1,"",J1373)=0,"",IF($E1373&gt;Ficha!$R$1,((_xll.ECONOMATICA($U$7,"Return",$P$9,$B$1)/100)+1)*100,J1373))</f>
        <v/>
      </c>
      <c r="V1373" s="1" t="str">
        <f>IF(IF($E$9&gt;Ficha!$R$1,"",K1373)=0,"",IF($E$9&gt;Ficha!$R$1,"",K1373))</f>
        <v/>
      </c>
    </row>
    <row r="1374" spans="5:22" x14ac:dyDescent="0.3">
      <c r="E1374" s="34"/>
      <c r="L1374" s="30" t="str">
        <f t="shared" si="89"/>
        <v/>
      </c>
      <c r="M1374" s="1" t="str">
        <f t="shared" si="90"/>
        <v/>
      </c>
      <c r="N1374" s="1" t="str">
        <f t="shared" si="91"/>
        <v/>
      </c>
      <c r="O1374" s="1" t="str">
        <f t="shared" si="92"/>
        <v/>
      </c>
      <c r="P1374" s="34" t="str">
        <f>IF(IF(E1374&gt;Ficha!$R$1,"",E1374)=0,"",IF(E1374&gt;Ficha!$R$1,Ficha!$R$1,E1374))</f>
        <v/>
      </c>
      <c r="Q1374" s="1" t="str" cm="1">
        <f t="array" ref="Q1374">IF(IF($E1374&gt;Ficha!$R$1,"",F1374)=0,"",IF($E1374&gt;Ficha!$R$1,((_xll.ECONOMATICA(Portafolios!$B$19,"Return",$P$9,$B$1)/100)+1)*100,F1374))</f>
        <v/>
      </c>
      <c r="R1374" s="1" t="str" cm="1">
        <f t="array" ref="R1374">IF(IF($E1374&gt;Ficha!$R$1,"",G1374)=0,"",IF($E1374&gt;Ficha!$R$1,((_xll.ECONOMATICA(Portafolios!$F$19,"Return",$P$9,$B$1)/100)+1)*100,G1374))</f>
        <v/>
      </c>
      <c r="S1374" s="1" t="str" cm="1">
        <f t="array" ref="S1374">IF(IF($E1374&gt;Ficha!$R$1,"",H1374)=0,"",IF($E1374&gt;Ficha!$R$1,((_xll.ECONOMATICA(Portafolios!$J$19,"Return",$P$9,$B$1)/100)+1)*100,H1374))</f>
        <v/>
      </c>
      <c r="T1374" s="1" t="str" cm="1">
        <f t="array" ref="T1374">IF(IF($E1374&gt;Ficha!$R$1,"",I1374)=0,"",IF($E1374&gt;Ficha!$R$1,((_xll.ECONOMATICA(Estrategia!A1385,"Return",$P$9,$B$1)/100)+1)*100,I1374))</f>
        <v/>
      </c>
      <c r="U1374" s="1" t="str" cm="1">
        <f t="array" ref="U1374">IF(IF($E1374&gt;Ficha!$R$1,"",J1374)=0,"",IF($E1374&gt;Ficha!$R$1,((_xll.ECONOMATICA($U$7,"Return",$P$9,$B$1)/100)+1)*100,J1374))</f>
        <v/>
      </c>
      <c r="V1374" s="1" t="str">
        <f>IF(IF($E$9&gt;Ficha!$R$1,"",K1374)=0,"",IF($E$9&gt;Ficha!$R$1,"",K1374))</f>
        <v/>
      </c>
    </row>
    <row r="1375" spans="5:22" x14ac:dyDescent="0.3">
      <c r="E1375" s="34"/>
      <c r="L1375" s="30" t="str">
        <f t="shared" si="89"/>
        <v/>
      </c>
      <c r="M1375" s="1" t="str">
        <f t="shared" si="90"/>
        <v/>
      </c>
      <c r="N1375" s="1" t="str">
        <f t="shared" si="91"/>
        <v/>
      </c>
      <c r="O1375" s="1" t="str">
        <f t="shared" si="92"/>
        <v/>
      </c>
      <c r="P1375" s="34" t="str">
        <f>IF(IF(E1375&gt;Ficha!$R$1,"",E1375)=0,"",IF(E1375&gt;Ficha!$R$1,Ficha!$R$1,E1375))</f>
        <v/>
      </c>
      <c r="Q1375" s="1" t="str" cm="1">
        <f t="array" ref="Q1375">IF(IF($E1375&gt;Ficha!$R$1,"",F1375)=0,"",IF($E1375&gt;Ficha!$R$1,((_xll.ECONOMATICA(Portafolios!$B$19,"Return",$P$9,$B$1)/100)+1)*100,F1375))</f>
        <v/>
      </c>
      <c r="R1375" s="1" t="str" cm="1">
        <f t="array" ref="R1375">IF(IF($E1375&gt;Ficha!$R$1,"",G1375)=0,"",IF($E1375&gt;Ficha!$R$1,((_xll.ECONOMATICA(Portafolios!$F$19,"Return",$P$9,$B$1)/100)+1)*100,G1375))</f>
        <v/>
      </c>
      <c r="S1375" s="1" t="str" cm="1">
        <f t="array" ref="S1375">IF(IF($E1375&gt;Ficha!$R$1,"",H1375)=0,"",IF($E1375&gt;Ficha!$R$1,((_xll.ECONOMATICA(Portafolios!$J$19,"Return",$P$9,$B$1)/100)+1)*100,H1375))</f>
        <v/>
      </c>
      <c r="T1375" s="1" t="str" cm="1">
        <f t="array" ref="T1375">IF(IF($E1375&gt;Ficha!$R$1,"",I1375)=0,"",IF($E1375&gt;Ficha!$R$1,((_xll.ECONOMATICA(Estrategia!A1386,"Return",$P$9,$B$1)/100)+1)*100,I1375))</f>
        <v/>
      </c>
      <c r="U1375" s="1" t="str" cm="1">
        <f t="array" ref="U1375">IF(IF($E1375&gt;Ficha!$R$1,"",J1375)=0,"",IF($E1375&gt;Ficha!$R$1,((_xll.ECONOMATICA($U$7,"Return",$P$9,$B$1)/100)+1)*100,J1375))</f>
        <v/>
      </c>
      <c r="V1375" s="1" t="str">
        <f>IF(IF($E$9&gt;Ficha!$R$1,"",K1375)=0,"",IF($E$9&gt;Ficha!$R$1,"",K1375))</f>
        <v/>
      </c>
    </row>
    <row r="1376" spans="5:22" x14ac:dyDescent="0.3">
      <c r="E1376" s="34"/>
      <c r="L1376" s="30" t="str">
        <f t="shared" si="89"/>
        <v/>
      </c>
      <c r="M1376" s="1" t="str">
        <f t="shared" si="90"/>
        <v/>
      </c>
      <c r="N1376" s="1" t="str">
        <f t="shared" si="91"/>
        <v/>
      </c>
      <c r="O1376" s="1" t="str">
        <f t="shared" si="92"/>
        <v/>
      </c>
      <c r="P1376" s="34" t="str">
        <f>IF(IF(E1376&gt;Ficha!$R$1,"",E1376)=0,"",IF(E1376&gt;Ficha!$R$1,Ficha!$R$1,E1376))</f>
        <v/>
      </c>
      <c r="Q1376" s="1" t="str" cm="1">
        <f t="array" ref="Q1376">IF(IF($E1376&gt;Ficha!$R$1,"",F1376)=0,"",IF($E1376&gt;Ficha!$R$1,((_xll.ECONOMATICA(Portafolios!$B$19,"Return",$P$9,$B$1)/100)+1)*100,F1376))</f>
        <v/>
      </c>
      <c r="R1376" s="1" t="str" cm="1">
        <f t="array" ref="R1376">IF(IF($E1376&gt;Ficha!$R$1,"",G1376)=0,"",IF($E1376&gt;Ficha!$R$1,((_xll.ECONOMATICA(Portafolios!$F$19,"Return",$P$9,$B$1)/100)+1)*100,G1376))</f>
        <v/>
      </c>
      <c r="S1376" s="1" t="str" cm="1">
        <f t="array" ref="S1376">IF(IF($E1376&gt;Ficha!$R$1,"",H1376)=0,"",IF($E1376&gt;Ficha!$R$1,((_xll.ECONOMATICA(Portafolios!$J$19,"Return",$P$9,$B$1)/100)+1)*100,H1376))</f>
        <v/>
      </c>
      <c r="T1376" s="1" t="str" cm="1">
        <f t="array" ref="T1376">IF(IF($E1376&gt;Ficha!$R$1,"",I1376)=0,"",IF($E1376&gt;Ficha!$R$1,((_xll.ECONOMATICA(Estrategia!A1387,"Return",$P$9,$B$1)/100)+1)*100,I1376))</f>
        <v/>
      </c>
      <c r="U1376" s="1" t="str" cm="1">
        <f t="array" ref="U1376">IF(IF($E1376&gt;Ficha!$R$1,"",J1376)=0,"",IF($E1376&gt;Ficha!$R$1,((_xll.ECONOMATICA($U$7,"Return",$P$9,$B$1)/100)+1)*100,J1376))</f>
        <v/>
      </c>
      <c r="V1376" s="1" t="str">
        <f>IF(IF($E$9&gt;Ficha!$R$1,"",K1376)=0,"",IF($E$9&gt;Ficha!$R$1,"",K1376))</f>
        <v/>
      </c>
    </row>
    <row r="1377" spans="5:22" x14ac:dyDescent="0.3">
      <c r="E1377" s="34"/>
      <c r="L1377" s="30" t="str">
        <f t="shared" si="89"/>
        <v/>
      </c>
      <c r="M1377" s="1" t="str">
        <f t="shared" si="90"/>
        <v/>
      </c>
      <c r="N1377" s="1" t="str">
        <f t="shared" si="91"/>
        <v/>
      </c>
      <c r="O1377" s="1" t="str">
        <f t="shared" si="92"/>
        <v/>
      </c>
      <c r="P1377" s="34" t="str">
        <f>IF(IF(E1377&gt;Ficha!$R$1,"",E1377)=0,"",IF(E1377&gt;Ficha!$R$1,Ficha!$R$1,E1377))</f>
        <v/>
      </c>
      <c r="Q1377" s="1" t="str" cm="1">
        <f t="array" ref="Q1377">IF(IF($E1377&gt;Ficha!$R$1,"",F1377)=0,"",IF($E1377&gt;Ficha!$R$1,((_xll.ECONOMATICA(Portafolios!$B$19,"Return",$P$9,$B$1)/100)+1)*100,F1377))</f>
        <v/>
      </c>
      <c r="R1377" s="1" t="str" cm="1">
        <f t="array" ref="R1377">IF(IF($E1377&gt;Ficha!$R$1,"",G1377)=0,"",IF($E1377&gt;Ficha!$R$1,((_xll.ECONOMATICA(Portafolios!$F$19,"Return",$P$9,$B$1)/100)+1)*100,G1377))</f>
        <v/>
      </c>
      <c r="S1377" s="1" t="str" cm="1">
        <f t="array" ref="S1377">IF(IF($E1377&gt;Ficha!$R$1,"",H1377)=0,"",IF($E1377&gt;Ficha!$R$1,((_xll.ECONOMATICA(Portafolios!$J$19,"Return",$P$9,$B$1)/100)+1)*100,H1377))</f>
        <v/>
      </c>
      <c r="T1377" s="1" t="str" cm="1">
        <f t="array" ref="T1377">IF(IF($E1377&gt;Ficha!$R$1,"",I1377)=0,"",IF($E1377&gt;Ficha!$R$1,((_xll.ECONOMATICA(Estrategia!A1388,"Return",$P$9,$B$1)/100)+1)*100,I1377))</f>
        <v/>
      </c>
      <c r="U1377" s="1" t="str" cm="1">
        <f t="array" ref="U1377">IF(IF($E1377&gt;Ficha!$R$1,"",J1377)=0,"",IF($E1377&gt;Ficha!$R$1,((_xll.ECONOMATICA($U$7,"Return",$P$9,$B$1)/100)+1)*100,J1377))</f>
        <v/>
      </c>
      <c r="V1377" s="1" t="str">
        <f>IF(IF($E$9&gt;Ficha!$R$1,"",K1377)=0,"",IF($E$9&gt;Ficha!$R$1,"",K1377))</f>
        <v/>
      </c>
    </row>
    <row r="1378" spans="5:22" x14ac:dyDescent="0.3">
      <c r="E1378" s="34"/>
      <c r="L1378" s="30" t="str">
        <f t="shared" si="89"/>
        <v/>
      </c>
      <c r="M1378" s="1" t="str">
        <f t="shared" si="90"/>
        <v/>
      </c>
      <c r="N1378" s="1" t="str">
        <f t="shared" si="91"/>
        <v/>
      </c>
      <c r="O1378" s="1" t="str">
        <f t="shared" si="92"/>
        <v/>
      </c>
      <c r="P1378" s="34" t="str">
        <f>IF(IF(E1378&gt;Ficha!$R$1,"",E1378)=0,"",IF(E1378&gt;Ficha!$R$1,Ficha!$R$1,E1378))</f>
        <v/>
      </c>
      <c r="Q1378" s="1" t="str" cm="1">
        <f t="array" ref="Q1378">IF(IF($E1378&gt;Ficha!$R$1,"",F1378)=0,"",IF($E1378&gt;Ficha!$R$1,((_xll.ECONOMATICA(Portafolios!$B$19,"Return",$P$9,$B$1)/100)+1)*100,F1378))</f>
        <v/>
      </c>
      <c r="R1378" s="1" t="str" cm="1">
        <f t="array" ref="R1378">IF(IF($E1378&gt;Ficha!$R$1,"",G1378)=0,"",IF($E1378&gt;Ficha!$R$1,((_xll.ECONOMATICA(Portafolios!$F$19,"Return",$P$9,$B$1)/100)+1)*100,G1378))</f>
        <v/>
      </c>
      <c r="S1378" s="1" t="str" cm="1">
        <f t="array" ref="S1378">IF(IF($E1378&gt;Ficha!$R$1,"",H1378)=0,"",IF($E1378&gt;Ficha!$R$1,((_xll.ECONOMATICA(Portafolios!$J$19,"Return",$P$9,$B$1)/100)+1)*100,H1378))</f>
        <v/>
      </c>
      <c r="T1378" s="1" t="str" cm="1">
        <f t="array" ref="T1378">IF(IF($E1378&gt;Ficha!$R$1,"",I1378)=0,"",IF($E1378&gt;Ficha!$R$1,((_xll.ECONOMATICA(Estrategia!A1389,"Return",$P$9,$B$1)/100)+1)*100,I1378))</f>
        <v/>
      </c>
      <c r="U1378" s="1" t="str" cm="1">
        <f t="array" ref="U1378">IF(IF($E1378&gt;Ficha!$R$1,"",J1378)=0,"",IF($E1378&gt;Ficha!$R$1,((_xll.ECONOMATICA($U$7,"Return",$P$9,$B$1)/100)+1)*100,J1378))</f>
        <v/>
      </c>
      <c r="V1378" s="1" t="str">
        <f>IF(IF($E$9&gt;Ficha!$R$1,"",K1378)=0,"",IF($E$9&gt;Ficha!$R$1,"",K1378))</f>
        <v/>
      </c>
    </row>
    <row r="1379" spans="5:22" x14ac:dyDescent="0.3">
      <c r="E1379" s="34"/>
      <c r="L1379" s="30" t="str">
        <f t="shared" si="89"/>
        <v/>
      </c>
      <c r="M1379" s="1" t="str">
        <f t="shared" si="90"/>
        <v/>
      </c>
      <c r="N1379" s="1" t="str">
        <f t="shared" si="91"/>
        <v/>
      </c>
      <c r="O1379" s="1" t="str">
        <f t="shared" si="92"/>
        <v/>
      </c>
      <c r="P1379" s="34" t="str">
        <f>IF(IF(E1379&gt;Ficha!$R$1,"",E1379)=0,"",IF(E1379&gt;Ficha!$R$1,Ficha!$R$1,E1379))</f>
        <v/>
      </c>
      <c r="Q1379" s="1" t="str" cm="1">
        <f t="array" ref="Q1379">IF(IF($E1379&gt;Ficha!$R$1,"",F1379)=0,"",IF($E1379&gt;Ficha!$R$1,((_xll.ECONOMATICA(Portafolios!$B$19,"Return",$P$9,$B$1)/100)+1)*100,F1379))</f>
        <v/>
      </c>
      <c r="R1379" s="1" t="str" cm="1">
        <f t="array" ref="R1379">IF(IF($E1379&gt;Ficha!$R$1,"",G1379)=0,"",IF($E1379&gt;Ficha!$R$1,((_xll.ECONOMATICA(Portafolios!$F$19,"Return",$P$9,$B$1)/100)+1)*100,G1379))</f>
        <v/>
      </c>
      <c r="S1379" s="1" t="str" cm="1">
        <f t="array" ref="S1379">IF(IF($E1379&gt;Ficha!$R$1,"",H1379)=0,"",IF($E1379&gt;Ficha!$R$1,((_xll.ECONOMATICA(Portafolios!$J$19,"Return",$P$9,$B$1)/100)+1)*100,H1379))</f>
        <v/>
      </c>
      <c r="T1379" s="1" t="str" cm="1">
        <f t="array" ref="T1379">IF(IF($E1379&gt;Ficha!$R$1,"",I1379)=0,"",IF($E1379&gt;Ficha!$R$1,((_xll.ECONOMATICA(Estrategia!A1390,"Return",$P$9,$B$1)/100)+1)*100,I1379))</f>
        <v/>
      </c>
      <c r="U1379" s="1" t="str" cm="1">
        <f t="array" ref="U1379">IF(IF($E1379&gt;Ficha!$R$1,"",J1379)=0,"",IF($E1379&gt;Ficha!$R$1,((_xll.ECONOMATICA($U$7,"Return",$P$9,$B$1)/100)+1)*100,J1379))</f>
        <v/>
      </c>
      <c r="V1379" s="1" t="str">
        <f>IF(IF($E$9&gt;Ficha!$R$1,"",K1379)=0,"",IF($E$9&gt;Ficha!$R$1,"",K1379))</f>
        <v/>
      </c>
    </row>
    <row r="1380" spans="5:22" x14ac:dyDescent="0.3">
      <c r="E1380" s="34"/>
      <c r="L1380" s="30" t="str">
        <f t="shared" si="89"/>
        <v/>
      </c>
      <c r="M1380" s="1" t="str">
        <f t="shared" si="90"/>
        <v/>
      </c>
      <c r="N1380" s="1" t="str">
        <f t="shared" si="91"/>
        <v/>
      </c>
      <c r="O1380" s="1" t="str">
        <f t="shared" si="92"/>
        <v/>
      </c>
      <c r="P1380" s="34" t="str">
        <f>IF(IF(E1380&gt;Ficha!$R$1,"",E1380)=0,"",IF(E1380&gt;Ficha!$R$1,Ficha!$R$1,E1380))</f>
        <v/>
      </c>
      <c r="Q1380" s="1" t="str" cm="1">
        <f t="array" ref="Q1380">IF(IF($E1380&gt;Ficha!$R$1,"",F1380)=0,"",IF($E1380&gt;Ficha!$R$1,((_xll.ECONOMATICA(Portafolios!$B$19,"Return",$P$9,$B$1)/100)+1)*100,F1380))</f>
        <v/>
      </c>
      <c r="R1380" s="1" t="str" cm="1">
        <f t="array" ref="R1380">IF(IF($E1380&gt;Ficha!$R$1,"",G1380)=0,"",IF($E1380&gt;Ficha!$R$1,((_xll.ECONOMATICA(Portafolios!$F$19,"Return",$P$9,$B$1)/100)+1)*100,G1380))</f>
        <v/>
      </c>
      <c r="S1380" s="1" t="str" cm="1">
        <f t="array" ref="S1380">IF(IF($E1380&gt;Ficha!$R$1,"",H1380)=0,"",IF($E1380&gt;Ficha!$R$1,((_xll.ECONOMATICA(Portafolios!$J$19,"Return",$P$9,$B$1)/100)+1)*100,H1380))</f>
        <v/>
      </c>
      <c r="T1380" s="1" t="str" cm="1">
        <f t="array" ref="T1380">IF(IF($E1380&gt;Ficha!$R$1,"",I1380)=0,"",IF($E1380&gt;Ficha!$R$1,((_xll.ECONOMATICA(Estrategia!A1391,"Return",$P$9,$B$1)/100)+1)*100,I1380))</f>
        <v/>
      </c>
      <c r="U1380" s="1" t="str" cm="1">
        <f t="array" ref="U1380">IF(IF($E1380&gt;Ficha!$R$1,"",J1380)=0,"",IF($E1380&gt;Ficha!$R$1,((_xll.ECONOMATICA($U$7,"Return",$P$9,$B$1)/100)+1)*100,J1380))</f>
        <v/>
      </c>
      <c r="V1380" s="1" t="str">
        <f>IF(IF($E$9&gt;Ficha!$R$1,"",K1380)=0,"",IF($E$9&gt;Ficha!$R$1,"",K1380))</f>
        <v/>
      </c>
    </row>
    <row r="1381" spans="5:22" x14ac:dyDescent="0.3">
      <c r="E1381" s="34"/>
      <c r="L1381" s="30" t="str">
        <f t="shared" si="89"/>
        <v/>
      </c>
      <c r="M1381" s="1" t="str">
        <f t="shared" si="90"/>
        <v/>
      </c>
      <c r="N1381" s="1" t="str">
        <f t="shared" si="91"/>
        <v/>
      </c>
      <c r="O1381" s="1" t="str">
        <f t="shared" si="92"/>
        <v/>
      </c>
      <c r="P1381" s="34" t="str">
        <f>IF(IF(E1381&gt;Ficha!$R$1,"",E1381)=0,"",IF(E1381&gt;Ficha!$R$1,Ficha!$R$1,E1381))</f>
        <v/>
      </c>
      <c r="Q1381" s="1" t="str" cm="1">
        <f t="array" ref="Q1381">IF(IF($E1381&gt;Ficha!$R$1,"",F1381)=0,"",IF($E1381&gt;Ficha!$R$1,((_xll.ECONOMATICA(Portafolios!$B$19,"Return",$P$9,$B$1)/100)+1)*100,F1381))</f>
        <v/>
      </c>
      <c r="R1381" s="1" t="str" cm="1">
        <f t="array" ref="R1381">IF(IF($E1381&gt;Ficha!$R$1,"",G1381)=0,"",IF($E1381&gt;Ficha!$R$1,((_xll.ECONOMATICA(Portafolios!$F$19,"Return",$P$9,$B$1)/100)+1)*100,G1381))</f>
        <v/>
      </c>
      <c r="S1381" s="1" t="str" cm="1">
        <f t="array" ref="S1381">IF(IF($E1381&gt;Ficha!$R$1,"",H1381)=0,"",IF($E1381&gt;Ficha!$R$1,((_xll.ECONOMATICA(Portafolios!$J$19,"Return",$P$9,$B$1)/100)+1)*100,H1381))</f>
        <v/>
      </c>
      <c r="T1381" s="1" t="str" cm="1">
        <f t="array" ref="T1381">IF(IF($E1381&gt;Ficha!$R$1,"",I1381)=0,"",IF($E1381&gt;Ficha!$R$1,((_xll.ECONOMATICA(Estrategia!A1392,"Return",$P$9,$B$1)/100)+1)*100,I1381))</f>
        <v/>
      </c>
      <c r="U1381" s="1" t="str" cm="1">
        <f t="array" ref="U1381">IF(IF($E1381&gt;Ficha!$R$1,"",J1381)=0,"",IF($E1381&gt;Ficha!$R$1,((_xll.ECONOMATICA($U$7,"Return",$P$9,$B$1)/100)+1)*100,J1381))</f>
        <v/>
      </c>
      <c r="V1381" s="1" t="str">
        <f>IF(IF($E$9&gt;Ficha!$R$1,"",K1381)=0,"",IF($E$9&gt;Ficha!$R$1,"",K1381))</f>
        <v/>
      </c>
    </row>
    <row r="1382" spans="5:22" x14ac:dyDescent="0.3">
      <c r="E1382" s="34"/>
      <c r="L1382" s="30" t="str">
        <f t="shared" si="89"/>
        <v/>
      </c>
      <c r="M1382" s="1" t="str">
        <f t="shared" si="90"/>
        <v/>
      </c>
      <c r="N1382" s="1" t="str">
        <f t="shared" si="91"/>
        <v/>
      </c>
      <c r="O1382" s="1" t="str">
        <f t="shared" si="92"/>
        <v/>
      </c>
      <c r="P1382" s="34" t="str">
        <f>IF(IF(E1382&gt;Ficha!$R$1,"",E1382)=0,"",IF(E1382&gt;Ficha!$R$1,Ficha!$R$1,E1382))</f>
        <v/>
      </c>
      <c r="Q1382" s="1" t="str" cm="1">
        <f t="array" ref="Q1382">IF(IF($E1382&gt;Ficha!$R$1,"",F1382)=0,"",IF($E1382&gt;Ficha!$R$1,((_xll.ECONOMATICA(Portafolios!$B$19,"Return",$P$9,$B$1)/100)+1)*100,F1382))</f>
        <v/>
      </c>
      <c r="R1382" s="1" t="str" cm="1">
        <f t="array" ref="R1382">IF(IF($E1382&gt;Ficha!$R$1,"",G1382)=0,"",IF($E1382&gt;Ficha!$R$1,((_xll.ECONOMATICA(Portafolios!$F$19,"Return",$P$9,$B$1)/100)+1)*100,G1382))</f>
        <v/>
      </c>
      <c r="S1382" s="1" t="str" cm="1">
        <f t="array" ref="S1382">IF(IF($E1382&gt;Ficha!$R$1,"",H1382)=0,"",IF($E1382&gt;Ficha!$R$1,((_xll.ECONOMATICA(Portafolios!$J$19,"Return",$P$9,$B$1)/100)+1)*100,H1382))</f>
        <v/>
      </c>
      <c r="T1382" s="1" t="str" cm="1">
        <f t="array" ref="T1382">IF(IF($E1382&gt;Ficha!$R$1,"",I1382)=0,"",IF($E1382&gt;Ficha!$R$1,((_xll.ECONOMATICA(Estrategia!A1393,"Return",$P$9,$B$1)/100)+1)*100,I1382))</f>
        <v/>
      </c>
      <c r="U1382" s="1" t="str" cm="1">
        <f t="array" ref="U1382">IF(IF($E1382&gt;Ficha!$R$1,"",J1382)=0,"",IF($E1382&gt;Ficha!$R$1,((_xll.ECONOMATICA($U$7,"Return",$P$9,$B$1)/100)+1)*100,J1382))</f>
        <v/>
      </c>
      <c r="V1382" s="1" t="str">
        <f>IF(IF($E$9&gt;Ficha!$R$1,"",K1382)=0,"",IF($E$9&gt;Ficha!$R$1,"",K1382))</f>
        <v/>
      </c>
    </row>
    <row r="1383" spans="5:22" x14ac:dyDescent="0.3">
      <c r="E1383" s="34"/>
      <c r="L1383" s="30" t="str">
        <f t="shared" si="89"/>
        <v/>
      </c>
      <c r="M1383" s="1" t="str">
        <f t="shared" si="90"/>
        <v/>
      </c>
      <c r="N1383" s="1" t="str">
        <f t="shared" si="91"/>
        <v/>
      </c>
      <c r="O1383" s="1" t="str">
        <f t="shared" si="92"/>
        <v/>
      </c>
      <c r="P1383" s="34" t="str">
        <f>IF(IF(E1383&gt;Ficha!$R$1,"",E1383)=0,"",IF(E1383&gt;Ficha!$R$1,Ficha!$R$1,E1383))</f>
        <v/>
      </c>
      <c r="Q1383" s="1" t="str" cm="1">
        <f t="array" ref="Q1383">IF(IF($E1383&gt;Ficha!$R$1,"",F1383)=0,"",IF($E1383&gt;Ficha!$R$1,((_xll.ECONOMATICA(Portafolios!$B$19,"Return",$P$9,$B$1)/100)+1)*100,F1383))</f>
        <v/>
      </c>
      <c r="R1383" s="1" t="str" cm="1">
        <f t="array" ref="R1383">IF(IF($E1383&gt;Ficha!$R$1,"",G1383)=0,"",IF($E1383&gt;Ficha!$R$1,((_xll.ECONOMATICA(Portafolios!$F$19,"Return",$P$9,$B$1)/100)+1)*100,G1383))</f>
        <v/>
      </c>
      <c r="S1383" s="1" t="str" cm="1">
        <f t="array" ref="S1383">IF(IF($E1383&gt;Ficha!$R$1,"",H1383)=0,"",IF($E1383&gt;Ficha!$R$1,((_xll.ECONOMATICA(Portafolios!$J$19,"Return",$P$9,$B$1)/100)+1)*100,H1383))</f>
        <v/>
      </c>
      <c r="T1383" s="1" t="str" cm="1">
        <f t="array" ref="T1383">IF(IF($E1383&gt;Ficha!$R$1,"",I1383)=0,"",IF($E1383&gt;Ficha!$R$1,((_xll.ECONOMATICA(Estrategia!A1394,"Return",$P$9,$B$1)/100)+1)*100,I1383))</f>
        <v/>
      </c>
      <c r="U1383" s="1" t="str" cm="1">
        <f t="array" ref="U1383">IF(IF($E1383&gt;Ficha!$R$1,"",J1383)=0,"",IF($E1383&gt;Ficha!$R$1,((_xll.ECONOMATICA($U$7,"Return",$P$9,$B$1)/100)+1)*100,J1383))</f>
        <v/>
      </c>
      <c r="V1383" s="1" t="str">
        <f>IF(IF($E$9&gt;Ficha!$R$1,"",K1383)=0,"",IF($E$9&gt;Ficha!$R$1,"",K1383))</f>
        <v/>
      </c>
    </row>
    <row r="1384" spans="5:22" x14ac:dyDescent="0.3">
      <c r="E1384" s="34"/>
      <c r="L1384" s="30" t="str">
        <f t="shared" si="89"/>
        <v/>
      </c>
      <c r="M1384" s="1" t="str">
        <f t="shared" si="90"/>
        <v/>
      </c>
      <c r="N1384" s="1" t="str">
        <f t="shared" si="91"/>
        <v/>
      </c>
      <c r="O1384" s="1" t="str">
        <f t="shared" si="92"/>
        <v/>
      </c>
      <c r="P1384" s="34" t="str">
        <f>IF(IF(E1384&gt;Ficha!$R$1,"",E1384)=0,"",IF(E1384&gt;Ficha!$R$1,Ficha!$R$1,E1384))</f>
        <v/>
      </c>
      <c r="Q1384" s="1" t="str" cm="1">
        <f t="array" ref="Q1384">IF(IF($E1384&gt;Ficha!$R$1,"",F1384)=0,"",IF($E1384&gt;Ficha!$R$1,((_xll.ECONOMATICA(Portafolios!$B$19,"Return",$P$9,$B$1)/100)+1)*100,F1384))</f>
        <v/>
      </c>
      <c r="R1384" s="1" t="str" cm="1">
        <f t="array" ref="R1384">IF(IF($E1384&gt;Ficha!$R$1,"",G1384)=0,"",IF($E1384&gt;Ficha!$R$1,((_xll.ECONOMATICA(Portafolios!$F$19,"Return",$P$9,$B$1)/100)+1)*100,G1384))</f>
        <v/>
      </c>
      <c r="S1384" s="1" t="str" cm="1">
        <f t="array" ref="S1384">IF(IF($E1384&gt;Ficha!$R$1,"",H1384)=0,"",IF($E1384&gt;Ficha!$R$1,((_xll.ECONOMATICA(Portafolios!$J$19,"Return",$P$9,$B$1)/100)+1)*100,H1384))</f>
        <v/>
      </c>
      <c r="T1384" s="1" t="str" cm="1">
        <f t="array" ref="T1384">IF(IF($E1384&gt;Ficha!$R$1,"",I1384)=0,"",IF($E1384&gt;Ficha!$R$1,((_xll.ECONOMATICA(Estrategia!A1395,"Return",$P$9,$B$1)/100)+1)*100,I1384))</f>
        <v/>
      </c>
      <c r="U1384" s="1" t="str" cm="1">
        <f t="array" ref="U1384">IF(IF($E1384&gt;Ficha!$R$1,"",J1384)=0,"",IF($E1384&gt;Ficha!$R$1,((_xll.ECONOMATICA($U$7,"Return",$P$9,$B$1)/100)+1)*100,J1384))</f>
        <v/>
      </c>
      <c r="V1384" s="1" t="str">
        <f>IF(IF($E$9&gt;Ficha!$R$1,"",K1384)=0,"",IF($E$9&gt;Ficha!$R$1,"",K1384))</f>
        <v/>
      </c>
    </row>
    <row r="1385" spans="5:22" x14ac:dyDescent="0.3">
      <c r="E1385" s="34"/>
      <c r="L1385" s="30" t="str">
        <f t="shared" si="89"/>
        <v/>
      </c>
      <c r="M1385" s="1" t="str">
        <f t="shared" si="90"/>
        <v/>
      </c>
      <c r="N1385" s="1" t="str">
        <f t="shared" si="91"/>
        <v/>
      </c>
      <c r="O1385" s="1" t="str">
        <f t="shared" si="92"/>
        <v/>
      </c>
      <c r="P1385" s="34" t="str">
        <f>IF(IF(E1385&gt;Ficha!$R$1,"",E1385)=0,"",IF(E1385&gt;Ficha!$R$1,Ficha!$R$1,E1385))</f>
        <v/>
      </c>
      <c r="Q1385" s="1" t="str" cm="1">
        <f t="array" ref="Q1385">IF(IF($E1385&gt;Ficha!$R$1,"",F1385)=0,"",IF($E1385&gt;Ficha!$R$1,((_xll.ECONOMATICA(Portafolios!$B$19,"Return",$P$9,$B$1)/100)+1)*100,F1385))</f>
        <v/>
      </c>
      <c r="R1385" s="1" t="str" cm="1">
        <f t="array" ref="R1385">IF(IF($E1385&gt;Ficha!$R$1,"",G1385)=0,"",IF($E1385&gt;Ficha!$R$1,((_xll.ECONOMATICA(Portafolios!$F$19,"Return",$P$9,$B$1)/100)+1)*100,G1385))</f>
        <v/>
      </c>
      <c r="S1385" s="1" t="str" cm="1">
        <f t="array" ref="S1385">IF(IF($E1385&gt;Ficha!$R$1,"",H1385)=0,"",IF($E1385&gt;Ficha!$R$1,((_xll.ECONOMATICA(Portafolios!$J$19,"Return",$P$9,$B$1)/100)+1)*100,H1385))</f>
        <v/>
      </c>
      <c r="T1385" s="1" t="str" cm="1">
        <f t="array" ref="T1385">IF(IF($E1385&gt;Ficha!$R$1,"",I1385)=0,"",IF($E1385&gt;Ficha!$R$1,((_xll.ECONOMATICA(Estrategia!A1396,"Return",$P$9,$B$1)/100)+1)*100,I1385))</f>
        <v/>
      </c>
      <c r="U1385" s="1" t="str" cm="1">
        <f t="array" ref="U1385">IF(IF($E1385&gt;Ficha!$R$1,"",J1385)=0,"",IF($E1385&gt;Ficha!$R$1,((_xll.ECONOMATICA($U$7,"Return",$P$9,$B$1)/100)+1)*100,J1385))</f>
        <v/>
      </c>
      <c r="V1385" s="1" t="str">
        <f>IF(IF($E$9&gt;Ficha!$R$1,"",K1385)=0,"",IF($E$9&gt;Ficha!$R$1,"",K1385))</f>
        <v/>
      </c>
    </row>
    <row r="1386" spans="5:22" x14ac:dyDescent="0.3">
      <c r="E1386" s="34"/>
      <c r="L1386" s="30" t="str">
        <f t="shared" si="89"/>
        <v/>
      </c>
      <c r="M1386" s="1" t="str">
        <f t="shared" si="90"/>
        <v/>
      </c>
      <c r="N1386" s="1" t="str">
        <f t="shared" si="91"/>
        <v/>
      </c>
      <c r="O1386" s="1" t="str">
        <f t="shared" si="92"/>
        <v/>
      </c>
      <c r="P1386" s="34" t="str">
        <f>IF(IF(E1386&gt;Ficha!$R$1,"",E1386)=0,"",IF(E1386&gt;Ficha!$R$1,Ficha!$R$1,E1386))</f>
        <v/>
      </c>
      <c r="Q1386" s="1" t="str" cm="1">
        <f t="array" ref="Q1386">IF(IF($E1386&gt;Ficha!$R$1,"",F1386)=0,"",IF($E1386&gt;Ficha!$R$1,((_xll.ECONOMATICA(Portafolios!$B$19,"Return",$P$9,$B$1)/100)+1)*100,F1386))</f>
        <v/>
      </c>
      <c r="R1386" s="1" t="str" cm="1">
        <f t="array" ref="R1386">IF(IF($E1386&gt;Ficha!$R$1,"",G1386)=0,"",IF($E1386&gt;Ficha!$R$1,((_xll.ECONOMATICA(Portafolios!$F$19,"Return",$P$9,$B$1)/100)+1)*100,G1386))</f>
        <v/>
      </c>
      <c r="S1386" s="1" t="str" cm="1">
        <f t="array" ref="S1386">IF(IF($E1386&gt;Ficha!$R$1,"",H1386)=0,"",IF($E1386&gt;Ficha!$R$1,((_xll.ECONOMATICA(Portafolios!$J$19,"Return",$P$9,$B$1)/100)+1)*100,H1386))</f>
        <v/>
      </c>
      <c r="T1386" s="1" t="str" cm="1">
        <f t="array" ref="T1386">IF(IF($E1386&gt;Ficha!$R$1,"",I1386)=0,"",IF($E1386&gt;Ficha!$R$1,((_xll.ECONOMATICA(Estrategia!A1397,"Return",$P$9,$B$1)/100)+1)*100,I1386))</f>
        <v/>
      </c>
      <c r="U1386" s="1" t="str" cm="1">
        <f t="array" ref="U1386">IF(IF($E1386&gt;Ficha!$R$1,"",J1386)=0,"",IF($E1386&gt;Ficha!$R$1,((_xll.ECONOMATICA($U$7,"Return",$P$9,$B$1)/100)+1)*100,J1386))</f>
        <v/>
      </c>
      <c r="V1386" s="1" t="str">
        <f>IF(IF($E$9&gt;Ficha!$R$1,"",K1386)=0,"",IF($E$9&gt;Ficha!$R$1,"",K1386))</f>
        <v/>
      </c>
    </row>
    <row r="1387" spans="5:22" x14ac:dyDescent="0.3">
      <c r="E1387" s="34"/>
      <c r="L1387" s="30" t="str">
        <f t="shared" si="89"/>
        <v/>
      </c>
      <c r="M1387" s="1" t="str">
        <f t="shared" si="90"/>
        <v/>
      </c>
      <c r="N1387" s="1" t="str">
        <f t="shared" si="91"/>
        <v/>
      </c>
      <c r="O1387" s="1" t="str">
        <f t="shared" si="92"/>
        <v/>
      </c>
      <c r="P1387" s="34" t="str">
        <f>IF(IF(E1387&gt;Ficha!$R$1,"",E1387)=0,"",IF(E1387&gt;Ficha!$R$1,Ficha!$R$1,E1387))</f>
        <v/>
      </c>
      <c r="Q1387" s="1" t="str" cm="1">
        <f t="array" ref="Q1387">IF(IF($E1387&gt;Ficha!$R$1,"",F1387)=0,"",IF($E1387&gt;Ficha!$R$1,((_xll.ECONOMATICA(Portafolios!$B$19,"Return",$P$9,$B$1)/100)+1)*100,F1387))</f>
        <v/>
      </c>
      <c r="R1387" s="1" t="str" cm="1">
        <f t="array" ref="R1387">IF(IF($E1387&gt;Ficha!$R$1,"",G1387)=0,"",IF($E1387&gt;Ficha!$R$1,((_xll.ECONOMATICA(Portafolios!$F$19,"Return",$P$9,$B$1)/100)+1)*100,G1387))</f>
        <v/>
      </c>
      <c r="S1387" s="1" t="str" cm="1">
        <f t="array" ref="S1387">IF(IF($E1387&gt;Ficha!$R$1,"",H1387)=0,"",IF($E1387&gt;Ficha!$R$1,((_xll.ECONOMATICA(Portafolios!$J$19,"Return",$P$9,$B$1)/100)+1)*100,H1387))</f>
        <v/>
      </c>
      <c r="T1387" s="1" t="str" cm="1">
        <f t="array" ref="T1387">IF(IF($E1387&gt;Ficha!$R$1,"",I1387)=0,"",IF($E1387&gt;Ficha!$R$1,((_xll.ECONOMATICA(Estrategia!A1398,"Return",$P$9,$B$1)/100)+1)*100,I1387))</f>
        <v/>
      </c>
      <c r="U1387" s="1" t="str" cm="1">
        <f t="array" ref="U1387">IF(IF($E1387&gt;Ficha!$R$1,"",J1387)=0,"",IF($E1387&gt;Ficha!$R$1,((_xll.ECONOMATICA($U$7,"Return",$P$9,$B$1)/100)+1)*100,J1387))</f>
        <v/>
      </c>
      <c r="V1387" s="1" t="str">
        <f>IF(IF($E$9&gt;Ficha!$R$1,"",K1387)=0,"",IF($E$9&gt;Ficha!$R$1,"",K1387))</f>
        <v/>
      </c>
    </row>
    <row r="1388" spans="5:22" x14ac:dyDescent="0.3">
      <c r="E1388" s="34"/>
      <c r="L1388" s="30" t="str">
        <f t="shared" si="89"/>
        <v/>
      </c>
      <c r="M1388" s="1" t="str">
        <f t="shared" si="90"/>
        <v/>
      </c>
      <c r="N1388" s="1" t="str">
        <f t="shared" si="91"/>
        <v/>
      </c>
      <c r="O1388" s="1" t="str">
        <f t="shared" si="92"/>
        <v/>
      </c>
      <c r="P1388" s="34" t="str">
        <f>IF(IF(E1388&gt;Ficha!$R$1,"",E1388)=0,"",IF(E1388&gt;Ficha!$R$1,Ficha!$R$1,E1388))</f>
        <v/>
      </c>
      <c r="Q1388" s="1" t="str" cm="1">
        <f t="array" ref="Q1388">IF(IF($E1388&gt;Ficha!$R$1,"",F1388)=0,"",IF($E1388&gt;Ficha!$R$1,((_xll.ECONOMATICA(Portafolios!$B$19,"Return",$P$9,$B$1)/100)+1)*100,F1388))</f>
        <v/>
      </c>
      <c r="R1388" s="1" t="str" cm="1">
        <f t="array" ref="R1388">IF(IF($E1388&gt;Ficha!$R$1,"",G1388)=0,"",IF($E1388&gt;Ficha!$R$1,((_xll.ECONOMATICA(Portafolios!$F$19,"Return",$P$9,$B$1)/100)+1)*100,G1388))</f>
        <v/>
      </c>
      <c r="S1388" s="1" t="str" cm="1">
        <f t="array" ref="S1388">IF(IF($E1388&gt;Ficha!$R$1,"",H1388)=0,"",IF($E1388&gt;Ficha!$R$1,((_xll.ECONOMATICA(Portafolios!$J$19,"Return",$P$9,$B$1)/100)+1)*100,H1388))</f>
        <v/>
      </c>
      <c r="T1388" s="1" t="str" cm="1">
        <f t="array" ref="T1388">IF(IF($E1388&gt;Ficha!$R$1,"",I1388)=0,"",IF($E1388&gt;Ficha!$R$1,((_xll.ECONOMATICA(Estrategia!A1399,"Return",$P$9,$B$1)/100)+1)*100,I1388))</f>
        <v/>
      </c>
      <c r="U1388" s="1" t="str" cm="1">
        <f t="array" ref="U1388">IF(IF($E1388&gt;Ficha!$R$1,"",J1388)=0,"",IF($E1388&gt;Ficha!$R$1,((_xll.ECONOMATICA($U$7,"Return",$P$9,$B$1)/100)+1)*100,J1388))</f>
        <v/>
      </c>
      <c r="V1388" s="1" t="str">
        <f>IF(IF($E$9&gt;Ficha!$R$1,"",K1388)=0,"",IF($E$9&gt;Ficha!$R$1,"",K1388))</f>
        <v/>
      </c>
    </row>
    <row r="1389" spans="5:22" x14ac:dyDescent="0.3">
      <c r="E1389" s="34"/>
      <c r="L1389" s="30" t="str">
        <f t="shared" si="89"/>
        <v/>
      </c>
      <c r="M1389" s="1" t="str">
        <f t="shared" si="90"/>
        <v/>
      </c>
      <c r="N1389" s="1" t="str">
        <f t="shared" si="91"/>
        <v/>
      </c>
      <c r="O1389" s="1" t="str">
        <f t="shared" si="92"/>
        <v/>
      </c>
      <c r="P1389" s="34" t="str">
        <f>IF(IF(E1389&gt;Ficha!$R$1,"",E1389)=0,"",IF(E1389&gt;Ficha!$R$1,Ficha!$R$1,E1389))</f>
        <v/>
      </c>
      <c r="Q1389" s="1" t="str" cm="1">
        <f t="array" ref="Q1389">IF(IF($E1389&gt;Ficha!$R$1,"",F1389)=0,"",IF($E1389&gt;Ficha!$R$1,((_xll.ECONOMATICA(Portafolios!$B$19,"Return",$P$9,$B$1)/100)+1)*100,F1389))</f>
        <v/>
      </c>
      <c r="R1389" s="1" t="str" cm="1">
        <f t="array" ref="R1389">IF(IF($E1389&gt;Ficha!$R$1,"",G1389)=0,"",IF($E1389&gt;Ficha!$R$1,((_xll.ECONOMATICA(Portafolios!$F$19,"Return",$P$9,$B$1)/100)+1)*100,G1389))</f>
        <v/>
      </c>
      <c r="S1389" s="1" t="str" cm="1">
        <f t="array" ref="S1389">IF(IF($E1389&gt;Ficha!$R$1,"",H1389)=0,"",IF($E1389&gt;Ficha!$R$1,((_xll.ECONOMATICA(Portafolios!$J$19,"Return",$P$9,$B$1)/100)+1)*100,H1389))</f>
        <v/>
      </c>
      <c r="T1389" s="1" t="str" cm="1">
        <f t="array" ref="T1389">IF(IF($E1389&gt;Ficha!$R$1,"",I1389)=0,"",IF($E1389&gt;Ficha!$R$1,((_xll.ECONOMATICA(Estrategia!A1400,"Return",$P$9,$B$1)/100)+1)*100,I1389))</f>
        <v/>
      </c>
      <c r="U1389" s="1" t="str" cm="1">
        <f t="array" ref="U1389">IF(IF($E1389&gt;Ficha!$R$1,"",J1389)=0,"",IF($E1389&gt;Ficha!$R$1,((_xll.ECONOMATICA($U$7,"Return",$P$9,$B$1)/100)+1)*100,J1389))</f>
        <v/>
      </c>
      <c r="V1389" s="1" t="str">
        <f>IF(IF($E$9&gt;Ficha!$R$1,"",K1389)=0,"",IF($E$9&gt;Ficha!$R$1,"",K1389))</f>
        <v/>
      </c>
    </row>
    <row r="1390" spans="5:22" x14ac:dyDescent="0.3">
      <c r="E1390" s="34"/>
      <c r="L1390" s="30" t="str">
        <f t="shared" si="89"/>
        <v/>
      </c>
      <c r="M1390" s="1" t="str">
        <f t="shared" si="90"/>
        <v/>
      </c>
      <c r="N1390" s="1" t="str">
        <f t="shared" si="91"/>
        <v/>
      </c>
      <c r="O1390" s="1" t="str">
        <f t="shared" si="92"/>
        <v/>
      </c>
      <c r="P1390" s="34" t="str">
        <f>IF(IF(E1390&gt;Ficha!$R$1,"",E1390)=0,"",IF(E1390&gt;Ficha!$R$1,Ficha!$R$1,E1390))</f>
        <v/>
      </c>
      <c r="Q1390" s="1" t="str" cm="1">
        <f t="array" ref="Q1390">IF(IF($E1390&gt;Ficha!$R$1,"",F1390)=0,"",IF($E1390&gt;Ficha!$R$1,((_xll.ECONOMATICA(Portafolios!$B$19,"Return",$P$9,$B$1)/100)+1)*100,F1390))</f>
        <v/>
      </c>
      <c r="R1390" s="1" t="str" cm="1">
        <f t="array" ref="R1390">IF(IF($E1390&gt;Ficha!$R$1,"",G1390)=0,"",IF($E1390&gt;Ficha!$R$1,((_xll.ECONOMATICA(Portafolios!$F$19,"Return",$P$9,$B$1)/100)+1)*100,G1390))</f>
        <v/>
      </c>
      <c r="S1390" s="1" t="str" cm="1">
        <f t="array" ref="S1390">IF(IF($E1390&gt;Ficha!$R$1,"",H1390)=0,"",IF($E1390&gt;Ficha!$R$1,((_xll.ECONOMATICA(Portafolios!$J$19,"Return",$P$9,$B$1)/100)+1)*100,H1390))</f>
        <v/>
      </c>
      <c r="T1390" s="1" t="str" cm="1">
        <f t="array" ref="T1390">IF(IF($E1390&gt;Ficha!$R$1,"",I1390)=0,"",IF($E1390&gt;Ficha!$R$1,((_xll.ECONOMATICA(Estrategia!A1401,"Return",$P$9,$B$1)/100)+1)*100,I1390))</f>
        <v/>
      </c>
      <c r="U1390" s="1" t="str" cm="1">
        <f t="array" ref="U1390">IF(IF($E1390&gt;Ficha!$R$1,"",J1390)=0,"",IF($E1390&gt;Ficha!$R$1,((_xll.ECONOMATICA($U$7,"Return",$P$9,$B$1)/100)+1)*100,J1390))</f>
        <v/>
      </c>
      <c r="V1390" s="1" t="str">
        <f>IF(IF($E$9&gt;Ficha!$R$1,"",K1390)=0,"",IF($E$9&gt;Ficha!$R$1,"",K1390))</f>
        <v/>
      </c>
    </row>
    <row r="1391" spans="5:22" x14ac:dyDescent="0.3">
      <c r="E1391" s="34"/>
      <c r="L1391" s="30" t="str">
        <f t="shared" si="89"/>
        <v/>
      </c>
      <c r="M1391" s="1" t="str">
        <f t="shared" si="90"/>
        <v/>
      </c>
      <c r="N1391" s="1" t="str">
        <f t="shared" si="91"/>
        <v/>
      </c>
      <c r="O1391" s="1" t="str">
        <f t="shared" si="92"/>
        <v/>
      </c>
      <c r="P1391" s="34" t="str">
        <f>IF(IF(E1391&gt;Ficha!$R$1,"",E1391)=0,"",IF(E1391&gt;Ficha!$R$1,Ficha!$R$1,E1391))</f>
        <v/>
      </c>
      <c r="Q1391" s="1" t="str" cm="1">
        <f t="array" ref="Q1391">IF(IF($E1391&gt;Ficha!$R$1,"",F1391)=0,"",IF($E1391&gt;Ficha!$R$1,((_xll.ECONOMATICA(Portafolios!$B$19,"Return",$P$9,$B$1)/100)+1)*100,F1391))</f>
        <v/>
      </c>
      <c r="R1391" s="1" t="str" cm="1">
        <f t="array" ref="R1391">IF(IF($E1391&gt;Ficha!$R$1,"",G1391)=0,"",IF($E1391&gt;Ficha!$R$1,((_xll.ECONOMATICA(Portafolios!$F$19,"Return",$P$9,$B$1)/100)+1)*100,G1391))</f>
        <v/>
      </c>
      <c r="S1391" s="1" t="str" cm="1">
        <f t="array" ref="S1391">IF(IF($E1391&gt;Ficha!$R$1,"",H1391)=0,"",IF($E1391&gt;Ficha!$R$1,((_xll.ECONOMATICA(Portafolios!$J$19,"Return",$P$9,$B$1)/100)+1)*100,H1391))</f>
        <v/>
      </c>
      <c r="T1391" s="1" t="str" cm="1">
        <f t="array" ref="T1391">IF(IF($E1391&gt;Ficha!$R$1,"",I1391)=0,"",IF($E1391&gt;Ficha!$R$1,((_xll.ECONOMATICA(Estrategia!A1402,"Return",$P$9,$B$1)/100)+1)*100,I1391))</f>
        <v/>
      </c>
      <c r="U1391" s="1" t="str" cm="1">
        <f t="array" ref="U1391">IF(IF($E1391&gt;Ficha!$R$1,"",J1391)=0,"",IF($E1391&gt;Ficha!$R$1,((_xll.ECONOMATICA($U$7,"Return",$P$9,$B$1)/100)+1)*100,J1391))</f>
        <v/>
      </c>
      <c r="V1391" s="1" t="str">
        <f>IF(IF($E$9&gt;Ficha!$R$1,"",K1391)=0,"",IF($E$9&gt;Ficha!$R$1,"",K1391))</f>
        <v/>
      </c>
    </row>
    <row r="1392" spans="5:22" x14ac:dyDescent="0.3">
      <c r="E1392" s="34"/>
      <c r="L1392" s="30" t="str">
        <f t="shared" si="89"/>
        <v/>
      </c>
      <c r="M1392" s="1" t="str">
        <f t="shared" si="90"/>
        <v/>
      </c>
      <c r="N1392" s="1" t="str">
        <f t="shared" si="91"/>
        <v/>
      </c>
      <c r="O1392" s="1" t="str">
        <f t="shared" si="92"/>
        <v/>
      </c>
      <c r="P1392" s="34" t="str">
        <f>IF(IF(E1392&gt;Ficha!$R$1,"",E1392)=0,"",IF(E1392&gt;Ficha!$R$1,Ficha!$R$1,E1392))</f>
        <v/>
      </c>
      <c r="Q1392" s="1" t="str" cm="1">
        <f t="array" ref="Q1392">IF(IF($E1392&gt;Ficha!$R$1,"",F1392)=0,"",IF($E1392&gt;Ficha!$R$1,((_xll.ECONOMATICA(Portafolios!$B$19,"Return",$P$9,$B$1)/100)+1)*100,F1392))</f>
        <v/>
      </c>
      <c r="R1392" s="1" t="str" cm="1">
        <f t="array" ref="R1392">IF(IF($E1392&gt;Ficha!$R$1,"",G1392)=0,"",IF($E1392&gt;Ficha!$R$1,((_xll.ECONOMATICA(Portafolios!$F$19,"Return",$P$9,$B$1)/100)+1)*100,G1392))</f>
        <v/>
      </c>
      <c r="S1392" s="1" t="str" cm="1">
        <f t="array" ref="S1392">IF(IF($E1392&gt;Ficha!$R$1,"",H1392)=0,"",IF($E1392&gt;Ficha!$R$1,((_xll.ECONOMATICA(Portafolios!$J$19,"Return",$P$9,$B$1)/100)+1)*100,H1392))</f>
        <v/>
      </c>
      <c r="T1392" s="1" t="str" cm="1">
        <f t="array" ref="T1392">IF(IF($E1392&gt;Ficha!$R$1,"",I1392)=0,"",IF($E1392&gt;Ficha!$R$1,((_xll.ECONOMATICA(Estrategia!A1403,"Return",$P$9,$B$1)/100)+1)*100,I1392))</f>
        <v/>
      </c>
      <c r="U1392" s="1" t="str" cm="1">
        <f t="array" ref="U1392">IF(IF($E1392&gt;Ficha!$R$1,"",J1392)=0,"",IF($E1392&gt;Ficha!$R$1,((_xll.ECONOMATICA($U$7,"Return",$P$9,$B$1)/100)+1)*100,J1392))</f>
        <v/>
      </c>
      <c r="V1392" s="1" t="str">
        <f>IF(IF($E$9&gt;Ficha!$R$1,"",K1392)=0,"",IF($E$9&gt;Ficha!$R$1,"",K1392))</f>
        <v/>
      </c>
    </row>
    <row r="1393" spans="5:22" x14ac:dyDescent="0.3">
      <c r="E1393" s="34"/>
      <c r="L1393" s="30" t="str">
        <f t="shared" si="89"/>
        <v/>
      </c>
      <c r="M1393" s="1" t="str">
        <f t="shared" si="90"/>
        <v/>
      </c>
      <c r="N1393" s="1" t="str">
        <f t="shared" si="91"/>
        <v/>
      </c>
      <c r="O1393" s="1" t="str">
        <f t="shared" si="92"/>
        <v/>
      </c>
      <c r="P1393" s="34" t="str">
        <f>IF(IF(E1393&gt;Ficha!$R$1,"",E1393)=0,"",IF(E1393&gt;Ficha!$R$1,Ficha!$R$1,E1393))</f>
        <v/>
      </c>
      <c r="Q1393" s="1" t="str" cm="1">
        <f t="array" ref="Q1393">IF(IF($E1393&gt;Ficha!$R$1,"",F1393)=0,"",IF($E1393&gt;Ficha!$R$1,((_xll.ECONOMATICA(Portafolios!$B$19,"Return",$P$9,$B$1)/100)+1)*100,F1393))</f>
        <v/>
      </c>
      <c r="R1393" s="1" t="str" cm="1">
        <f t="array" ref="R1393">IF(IF($E1393&gt;Ficha!$R$1,"",G1393)=0,"",IF($E1393&gt;Ficha!$R$1,((_xll.ECONOMATICA(Portafolios!$F$19,"Return",$P$9,$B$1)/100)+1)*100,G1393))</f>
        <v/>
      </c>
      <c r="S1393" s="1" t="str" cm="1">
        <f t="array" ref="S1393">IF(IF($E1393&gt;Ficha!$R$1,"",H1393)=0,"",IF($E1393&gt;Ficha!$R$1,((_xll.ECONOMATICA(Portafolios!$J$19,"Return",$P$9,$B$1)/100)+1)*100,H1393))</f>
        <v/>
      </c>
      <c r="T1393" s="1" t="str" cm="1">
        <f t="array" ref="T1393">IF(IF($E1393&gt;Ficha!$R$1,"",I1393)=0,"",IF($E1393&gt;Ficha!$R$1,((_xll.ECONOMATICA(Estrategia!A1404,"Return",$P$9,$B$1)/100)+1)*100,I1393))</f>
        <v/>
      </c>
      <c r="U1393" s="1" t="str" cm="1">
        <f t="array" ref="U1393">IF(IF($E1393&gt;Ficha!$R$1,"",J1393)=0,"",IF($E1393&gt;Ficha!$R$1,((_xll.ECONOMATICA($U$7,"Return",$P$9,$B$1)/100)+1)*100,J1393))</f>
        <v/>
      </c>
      <c r="V1393" s="1" t="str">
        <f>IF(IF($E$9&gt;Ficha!$R$1,"",K1393)=0,"",IF($E$9&gt;Ficha!$R$1,"",K1393))</f>
        <v/>
      </c>
    </row>
    <row r="1394" spans="5:22" x14ac:dyDescent="0.3">
      <c r="E1394" s="34"/>
      <c r="L1394" s="30" t="str">
        <f t="shared" si="89"/>
        <v/>
      </c>
      <c r="M1394" s="1" t="str">
        <f t="shared" si="90"/>
        <v/>
      </c>
      <c r="N1394" s="1" t="str">
        <f t="shared" si="91"/>
        <v/>
      </c>
      <c r="O1394" s="1" t="str">
        <f t="shared" si="92"/>
        <v/>
      </c>
      <c r="P1394" s="34" t="str">
        <f>IF(IF(E1394&gt;Ficha!$R$1,"",E1394)=0,"",IF(E1394&gt;Ficha!$R$1,Ficha!$R$1,E1394))</f>
        <v/>
      </c>
      <c r="Q1394" s="1" t="str" cm="1">
        <f t="array" ref="Q1394">IF(IF($E1394&gt;Ficha!$R$1,"",F1394)=0,"",IF($E1394&gt;Ficha!$R$1,((_xll.ECONOMATICA(Portafolios!$B$19,"Return",$P$9,$B$1)/100)+1)*100,F1394))</f>
        <v/>
      </c>
      <c r="R1394" s="1" t="str" cm="1">
        <f t="array" ref="R1394">IF(IF($E1394&gt;Ficha!$R$1,"",G1394)=0,"",IF($E1394&gt;Ficha!$R$1,((_xll.ECONOMATICA(Portafolios!$F$19,"Return",$P$9,$B$1)/100)+1)*100,G1394))</f>
        <v/>
      </c>
      <c r="S1394" s="1" t="str" cm="1">
        <f t="array" ref="S1394">IF(IF($E1394&gt;Ficha!$R$1,"",H1394)=0,"",IF($E1394&gt;Ficha!$R$1,((_xll.ECONOMATICA(Portafolios!$J$19,"Return",$P$9,$B$1)/100)+1)*100,H1394))</f>
        <v/>
      </c>
      <c r="T1394" s="1" t="str" cm="1">
        <f t="array" ref="T1394">IF(IF($E1394&gt;Ficha!$R$1,"",I1394)=0,"",IF($E1394&gt;Ficha!$R$1,((_xll.ECONOMATICA(Estrategia!A1405,"Return",$P$9,$B$1)/100)+1)*100,I1394))</f>
        <v/>
      </c>
      <c r="U1394" s="1" t="str" cm="1">
        <f t="array" ref="U1394">IF(IF($E1394&gt;Ficha!$R$1,"",J1394)=0,"",IF($E1394&gt;Ficha!$R$1,((_xll.ECONOMATICA($U$7,"Return",$P$9,$B$1)/100)+1)*100,J1394))</f>
        <v/>
      </c>
      <c r="V1394" s="1" t="str">
        <f>IF(IF($E$9&gt;Ficha!$R$1,"",K1394)=0,"",IF($E$9&gt;Ficha!$R$1,"",K1394))</f>
        <v/>
      </c>
    </row>
    <row r="1395" spans="5:22" x14ac:dyDescent="0.3">
      <c r="E1395" s="34"/>
      <c r="L1395" s="30" t="str">
        <f t="shared" si="89"/>
        <v/>
      </c>
      <c r="M1395" s="1" t="str">
        <f t="shared" si="90"/>
        <v/>
      </c>
      <c r="N1395" s="1" t="str">
        <f t="shared" si="91"/>
        <v/>
      </c>
      <c r="O1395" s="1" t="str">
        <f t="shared" si="92"/>
        <v/>
      </c>
      <c r="P1395" s="34" t="str">
        <f>IF(IF(E1395&gt;Ficha!$R$1,"",E1395)=0,"",IF(E1395&gt;Ficha!$R$1,Ficha!$R$1,E1395))</f>
        <v/>
      </c>
      <c r="Q1395" s="1" t="str" cm="1">
        <f t="array" ref="Q1395">IF(IF($E1395&gt;Ficha!$R$1,"",F1395)=0,"",IF($E1395&gt;Ficha!$R$1,((_xll.ECONOMATICA(Portafolios!$B$19,"Return",$P$9,$B$1)/100)+1)*100,F1395))</f>
        <v/>
      </c>
      <c r="R1395" s="1" t="str" cm="1">
        <f t="array" ref="R1395">IF(IF($E1395&gt;Ficha!$R$1,"",G1395)=0,"",IF($E1395&gt;Ficha!$R$1,((_xll.ECONOMATICA(Portafolios!$F$19,"Return",$P$9,$B$1)/100)+1)*100,G1395))</f>
        <v/>
      </c>
      <c r="S1395" s="1" t="str" cm="1">
        <f t="array" ref="S1395">IF(IF($E1395&gt;Ficha!$R$1,"",H1395)=0,"",IF($E1395&gt;Ficha!$R$1,((_xll.ECONOMATICA(Portafolios!$J$19,"Return",$P$9,$B$1)/100)+1)*100,H1395))</f>
        <v/>
      </c>
      <c r="T1395" s="1" t="str" cm="1">
        <f t="array" ref="T1395">IF(IF($E1395&gt;Ficha!$R$1,"",I1395)=0,"",IF($E1395&gt;Ficha!$R$1,((_xll.ECONOMATICA(Estrategia!A1406,"Return",$P$9,$B$1)/100)+1)*100,I1395))</f>
        <v/>
      </c>
      <c r="U1395" s="1" t="str" cm="1">
        <f t="array" ref="U1395">IF(IF($E1395&gt;Ficha!$R$1,"",J1395)=0,"",IF($E1395&gt;Ficha!$R$1,((_xll.ECONOMATICA($U$7,"Return",$P$9,$B$1)/100)+1)*100,J1395))</f>
        <v/>
      </c>
      <c r="V1395" s="1" t="str">
        <f>IF(IF($E$9&gt;Ficha!$R$1,"",K1395)=0,"",IF($E$9&gt;Ficha!$R$1,"",K1395))</f>
        <v/>
      </c>
    </row>
    <row r="1396" spans="5:22" x14ac:dyDescent="0.3">
      <c r="E1396" s="34"/>
      <c r="L1396" s="30" t="str">
        <f t="shared" si="89"/>
        <v/>
      </c>
      <c r="M1396" s="1" t="str">
        <f t="shared" si="90"/>
        <v/>
      </c>
      <c r="N1396" s="1" t="str">
        <f t="shared" si="91"/>
        <v/>
      </c>
      <c r="O1396" s="1" t="str">
        <f t="shared" si="92"/>
        <v/>
      </c>
      <c r="P1396" s="34" t="str">
        <f>IF(IF(E1396&gt;Ficha!$R$1,"",E1396)=0,"",IF(E1396&gt;Ficha!$R$1,Ficha!$R$1,E1396))</f>
        <v/>
      </c>
      <c r="Q1396" s="1" t="str" cm="1">
        <f t="array" ref="Q1396">IF(IF($E1396&gt;Ficha!$R$1,"",F1396)=0,"",IF($E1396&gt;Ficha!$R$1,((_xll.ECONOMATICA(Portafolios!$B$19,"Return",$P$9,$B$1)/100)+1)*100,F1396))</f>
        <v/>
      </c>
      <c r="R1396" s="1" t="str" cm="1">
        <f t="array" ref="R1396">IF(IF($E1396&gt;Ficha!$R$1,"",G1396)=0,"",IF($E1396&gt;Ficha!$R$1,((_xll.ECONOMATICA(Portafolios!$F$19,"Return",$P$9,$B$1)/100)+1)*100,G1396))</f>
        <v/>
      </c>
      <c r="S1396" s="1" t="str" cm="1">
        <f t="array" ref="S1396">IF(IF($E1396&gt;Ficha!$R$1,"",H1396)=0,"",IF($E1396&gt;Ficha!$R$1,((_xll.ECONOMATICA(Portafolios!$J$19,"Return",$P$9,$B$1)/100)+1)*100,H1396))</f>
        <v/>
      </c>
      <c r="T1396" s="1" t="str" cm="1">
        <f t="array" ref="T1396">IF(IF($E1396&gt;Ficha!$R$1,"",I1396)=0,"",IF($E1396&gt;Ficha!$R$1,((_xll.ECONOMATICA(Estrategia!A1407,"Return",$P$9,$B$1)/100)+1)*100,I1396))</f>
        <v/>
      </c>
      <c r="U1396" s="1" t="str" cm="1">
        <f t="array" ref="U1396">IF(IF($E1396&gt;Ficha!$R$1,"",J1396)=0,"",IF($E1396&gt;Ficha!$R$1,((_xll.ECONOMATICA($U$7,"Return",$P$9,$B$1)/100)+1)*100,J1396))</f>
        <v/>
      </c>
      <c r="V1396" s="1" t="str">
        <f>IF(IF($E$9&gt;Ficha!$R$1,"",K1396)=0,"",IF($E$9&gt;Ficha!$R$1,"",K1396))</f>
        <v/>
      </c>
    </row>
    <row r="1397" spans="5:22" x14ac:dyDescent="0.3">
      <c r="E1397" s="34"/>
      <c r="L1397" s="30" t="str">
        <f t="shared" si="89"/>
        <v/>
      </c>
      <c r="M1397" s="1" t="str">
        <f t="shared" si="90"/>
        <v/>
      </c>
      <c r="N1397" s="1" t="str">
        <f t="shared" si="91"/>
        <v/>
      </c>
      <c r="O1397" s="1" t="str">
        <f t="shared" si="92"/>
        <v/>
      </c>
      <c r="P1397" s="34" t="str">
        <f>IF(IF(E1397&gt;Ficha!$R$1,"",E1397)=0,"",IF(E1397&gt;Ficha!$R$1,Ficha!$R$1,E1397))</f>
        <v/>
      </c>
      <c r="Q1397" s="1" t="str" cm="1">
        <f t="array" ref="Q1397">IF(IF($E1397&gt;Ficha!$R$1,"",F1397)=0,"",IF($E1397&gt;Ficha!$R$1,((_xll.ECONOMATICA(Portafolios!$B$19,"Return",$P$9,$B$1)/100)+1)*100,F1397))</f>
        <v/>
      </c>
      <c r="R1397" s="1" t="str" cm="1">
        <f t="array" ref="R1397">IF(IF($E1397&gt;Ficha!$R$1,"",G1397)=0,"",IF($E1397&gt;Ficha!$R$1,((_xll.ECONOMATICA(Portafolios!$F$19,"Return",$P$9,$B$1)/100)+1)*100,G1397))</f>
        <v/>
      </c>
      <c r="S1397" s="1" t="str" cm="1">
        <f t="array" ref="S1397">IF(IF($E1397&gt;Ficha!$R$1,"",H1397)=0,"",IF($E1397&gt;Ficha!$R$1,((_xll.ECONOMATICA(Portafolios!$J$19,"Return",$P$9,$B$1)/100)+1)*100,H1397))</f>
        <v/>
      </c>
      <c r="T1397" s="1" t="str" cm="1">
        <f t="array" ref="T1397">IF(IF($E1397&gt;Ficha!$R$1,"",I1397)=0,"",IF($E1397&gt;Ficha!$R$1,((_xll.ECONOMATICA(Estrategia!A1408,"Return",$P$9,$B$1)/100)+1)*100,I1397))</f>
        <v/>
      </c>
      <c r="U1397" s="1" t="str" cm="1">
        <f t="array" ref="U1397">IF(IF($E1397&gt;Ficha!$R$1,"",J1397)=0,"",IF($E1397&gt;Ficha!$R$1,((_xll.ECONOMATICA($U$7,"Return",$P$9,$B$1)/100)+1)*100,J1397))</f>
        <v/>
      </c>
      <c r="V1397" s="1" t="str">
        <f>IF(IF($E$9&gt;Ficha!$R$1,"",K1397)=0,"",IF($E$9&gt;Ficha!$R$1,"",K1397))</f>
        <v/>
      </c>
    </row>
    <row r="1398" spans="5:22" x14ac:dyDescent="0.3">
      <c r="E1398" s="34"/>
      <c r="L1398" s="30" t="str">
        <f t="shared" si="89"/>
        <v/>
      </c>
      <c r="M1398" s="1" t="str">
        <f t="shared" si="90"/>
        <v/>
      </c>
      <c r="N1398" s="1" t="str">
        <f t="shared" si="91"/>
        <v/>
      </c>
      <c r="O1398" s="1" t="str">
        <f t="shared" si="92"/>
        <v/>
      </c>
      <c r="P1398" s="34" t="str">
        <f>IF(IF(E1398&gt;Ficha!$R$1,"",E1398)=0,"",IF(E1398&gt;Ficha!$R$1,Ficha!$R$1,E1398))</f>
        <v/>
      </c>
      <c r="Q1398" s="1" t="str" cm="1">
        <f t="array" ref="Q1398">IF(IF($E1398&gt;Ficha!$R$1,"",F1398)=0,"",IF($E1398&gt;Ficha!$R$1,((_xll.ECONOMATICA(Portafolios!$B$19,"Return",$P$9,$B$1)/100)+1)*100,F1398))</f>
        <v/>
      </c>
      <c r="R1398" s="1" t="str" cm="1">
        <f t="array" ref="R1398">IF(IF($E1398&gt;Ficha!$R$1,"",G1398)=0,"",IF($E1398&gt;Ficha!$R$1,((_xll.ECONOMATICA(Portafolios!$F$19,"Return",$P$9,$B$1)/100)+1)*100,G1398))</f>
        <v/>
      </c>
      <c r="S1398" s="1" t="str" cm="1">
        <f t="array" ref="S1398">IF(IF($E1398&gt;Ficha!$R$1,"",H1398)=0,"",IF($E1398&gt;Ficha!$R$1,((_xll.ECONOMATICA(Portafolios!$J$19,"Return",$P$9,$B$1)/100)+1)*100,H1398))</f>
        <v/>
      </c>
      <c r="T1398" s="1" t="str" cm="1">
        <f t="array" ref="T1398">IF(IF($E1398&gt;Ficha!$R$1,"",I1398)=0,"",IF($E1398&gt;Ficha!$R$1,((_xll.ECONOMATICA(Estrategia!A1409,"Return",$P$9,$B$1)/100)+1)*100,I1398))</f>
        <v/>
      </c>
      <c r="U1398" s="1" t="str" cm="1">
        <f t="array" ref="U1398">IF(IF($E1398&gt;Ficha!$R$1,"",J1398)=0,"",IF($E1398&gt;Ficha!$R$1,((_xll.ECONOMATICA($U$7,"Return",$P$9,$B$1)/100)+1)*100,J1398))</f>
        <v/>
      </c>
      <c r="V1398" s="1" t="str">
        <f>IF(IF($E$9&gt;Ficha!$R$1,"",K1398)=0,"",IF($E$9&gt;Ficha!$R$1,"",K1398))</f>
        <v/>
      </c>
    </row>
    <row r="1399" spans="5:22" x14ac:dyDescent="0.3">
      <c r="E1399" s="34"/>
      <c r="L1399" s="30" t="str">
        <f t="shared" si="89"/>
        <v/>
      </c>
      <c r="M1399" s="1" t="str">
        <f t="shared" si="90"/>
        <v/>
      </c>
      <c r="N1399" s="1" t="str">
        <f t="shared" si="91"/>
        <v/>
      </c>
      <c r="O1399" s="1" t="str">
        <f t="shared" si="92"/>
        <v/>
      </c>
      <c r="P1399" s="34" t="str">
        <f>IF(IF(E1399&gt;Ficha!$R$1,"",E1399)=0,"",IF(E1399&gt;Ficha!$R$1,Ficha!$R$1,E1399))</f>
        <v/>
      </c>
      <c r="Q1399" s="1" t="str" cm="1">
        <f t="array" ref="Q1399">IF(IF($E1399&gt;Ficha!$R$1,"",F1399)=0,"",IF($E1399&gt;Ficha!$R$1,((_xll.ECONOMATICA(Portafolios!$B$19,"Return",$P$9,$B$1)/100)+1)*100,F1399))</f>
        <v/>
      </c>
      <c r="R1399" s="1" t="str" cm="1">
        <f t="array" ref="R1399">IF(IF($E1399&gt;Ficha!$R$1,"",G1399)=0,"",IF($E1399&gt;Ficha!$R$1,((_xll.ECONOMATICA(Portafolios!$F$19,"Return",$P$9,$B$1)/100)+1)*100,G1399))</f>
        <v/>
      </c>
      <c r="S1399" s="1" t="str" cm="1">
        <f t="array" ref="S1399">IF(IF($E1399&gt;Ficha!$R$1,"",H1399)=0,"",IF($E1399&gt;Ficha!$R$1,((_xll.ECONOMATICA(Portafolios!$J$19,"Return",$P$9,$B$1)/100)+1)*100,H1399))</f>
        <v/>
      </c>
      <c r="T1399" s="1" t="str" cm="1">
        <f t="array" ref="T1399">IF(IF($E1399&gt;Ficha!$R$1,"",I1399)=0,"",IF($E1399&gt;Ficha!$R$1,((_xll.ECONOMATICA(Estrategia!A1410,"Return",$P$9,$B$1)/100)+1)*100,I1399))</f>
        <v/>
      </c>
      <c r="U1399" s="1" t="str" cm="1">
        <f t="array" ref="U1399">IF(IF($E1399&gt;Ficha!$R$1,"",J1399)=0,"",IF($E1399&gt;Ficha!$R$1,((_xll.ECONOMATICA($U$7,"Return",$P$9,$B$1)/100)+1)*100,J1399))</f>
        <v/>
      </c>
      <c r="V1399" s="1" t="str">
        <f>IF(IF($E$9&gt;Ficha!$R$1,"",K1399)=0,"",IF($E$9&gt;Ficha!$R$1,"",K1399))</f>
        <v/>
      </c>
    </row>
    <row r="1400" spans="5:22" x14ac:dyDescent="0.3">
      <c r="E1400" s="34"/>
      <c r="L1400" s="30" t="str">
        <f t="shared" si="89"/>
        <v/>
      </c>
      <c r="M1400" s="1" t="str">
        <f t="shared" si="90"/>
        <v/>
      </c>
      <c r="N1400" s="1" t="str">
        <f t="shared" si="91"/>
        <v/>
      </c>
      <c r="O1400" s="1" t="str">
        <f t="shared" si="92"/>
        <v/>
      </c>
      <c r="P1400" s="34" t="str">
        <f>IF(IF(E1400&gt;Ficha!$R$1,"",E1400)=0,"",IF(E1400&gt;Ficha!$R$1,Ficha!$R$1,E1400))</f>
        <v/>
      </c>
      <c r="Q1400" s="1" t="str" cm="1">
        <f t="array" ref="Q1400">IF(IF($E1400&gt;Ficha!$R$1,"",F1400)=0,"",IF($E1400&gt;Ficha!$R$1,((_xll.ECONOMATICA(Portafolios!$B$19,"Return",$P$9,$B$1)/100)+1)*100,F1400))</f>
        <v/>
      </c>
      <c r="R1400" s="1" t="str" cm="1">
        <f t="array" ref="R1400">IF(IF($E1400&gt;Ficha!$R$1,"",G1400)=0,"",IF($E1400&gt;Ficha!$R$1,((_xll.ECONOMATICA(Portafolios!$F$19,"Return",$P$9,$B$1)/100)+1)*100,G1400))</f>
        <v/>
      </c>
      <c r="S1400" s="1" t="str" cm="1">
        <f t="array" ref="S1400">IF(IF($E1400&gt;Ficha!$R$1,"",H1400)=0,"",IF($E1400&gt;Ficha!$R$1,((_xll.ECONOMATICA(Portafolios!$J$19,"Return",$P$9,$B$1)/100)+1)*100,H1400))</f>
        <v/>
      </c>
      <c r="T1400" s="1" t="str" cm="1">
        <f t="array" ref="T1400">IF(IF($E1400&gt;Ficha!$R$1,"",I1400)=0,"",IF($E1400&gt;Ficha!$R$1,((_xll.ECONOMATICA(Estrategia!A1411,"Return",$P$9,$B$1)/100)+1)*100,I1400))</f>
        <v/>
      </c>
      <c r="U1400" s="1" t="str" cm="1">
        <f t="array" ref="U1400">IF(IF($E1400&gt;Ficha!$R$1,"",J1400)=0,"",IF($E1400&gt;Ficha!$R$1,((_xll.ECONOMATICA($U$7,"Return",$P$9,$B$1)/100)+1)*100,J1400))</f>
        <v/>
      </c>
      <c r="V1400" s="1" t="str">
        <f>IF(IF($E$9&gt;Ficha!$R$1,"",K1400)=0,"",IF($E$9&gt;Ficha!$R$1,"",K1400))</f>
        <v/>
      </c>
    </row>
    <row r="1401" spans="5:22" x14ac:dyDescent="0.3">
      <c r="E1401" s="34"/>
      <c r="L1401" s="30" t="str">
        <f t="shared" si="89"/>
        <v/>
      </c>
      <c r="M1401" s="1" t="str">
        <f t="shared" si="90"/>
        <v/>
      </c>
      <c r="N1401" s="1" t="str">
        <f t="shared" si="91"/>
        <v/>
      </c>
      <c r="O1401" s="1" t="str">
        <f t="shared" si="92"/>
        <v/>
      </c>
      <c r="P1401" s="34" t="str">
        <f>IF(IF(E1401&gt;Ficha!$R$1,"",E1401)=0,"",IF(E1401&gt;Ficha!$R$1,Ficha!$R$1,E1401))</f>
        <v/>
      </c>
      <c r="Q1401" s="1" t="str" cm="1">
        <f t="array" ref="Q1401">IF(IF($E1401&gt;Ficha!$R$1,"",F1401)=0,"",IF($E1401&gt;Ficha!$R$1,((_xll.ECONOMATICA(Portafolios!$B$19,"Return",$P$9,$B$1)/100)+1)*100,F1401))</f>
        <v/>
      </c>
      <c r="R1401" s="1" t="str" cm="1">
        <f t="array" ref="R1401">IF(IF($E1401&gt;Ficha!$R$1,"",G1401)=0,"",IF($E1401&gt;Ficha!$R$1,((_xll.ECONOMATICA(Portafolios!$F$19,"Return",$P$9,$B$1)/100)+1)*100,G1401))</f>
        <v/>
      </c>
      <c r="S1401" s="1" t="str" cm="1">
        <f t="array" ref="S1401">IF(IF($E1401&gt;Ficha!$R$1,"",H1401)=0,"",IF($E1401&gt;Ficha!$R$1,((_xll.ECONOMATICA(Portafolios!$J$19,"Return",$P$9,$B$1)/100)+1)*100,H1401))</f>
        <v/>
      </c>
      <c r="T1401" s="1" t="str" cm="1">
        <f t="array" ref="T1401">IF(IF($E1401&gt;Ficha!$R$1,"",I1401)=0,"",IF($E1401&gt;Ficha!$R$1,((_xll.ECONOMATICA(Estrategia!A1412,"Return",$P$9,$B$1)/100)+1)*100,I1401))</f>
        <v/>
      </c>
      <c r="U1401" s="1" t="str" cm="1">
        <f t="array" ref="U1401">IF(IF($E1401&gt;Ficha!$R$1,"",J1401)=0,"",IF($E1401&gt;Ficha!$R$1,((_xll.ECONOMATICA($U$7,"Return",$P$9,$B$1)/100)+1)*100,J1401))</f>
        <v/>
      </c>
      <c r="V1401" s="1" t="str">
        <f>IF(IF($E$9&gt;Ficha!$R$1,"",K1401)=0,"",IF($E$9&gt;Ficha!$R$1,"",K1401))</f>
        <v/>
      </c>
    </row>
    <row r="1402" spans="5:22" x14ac:dyDescent="0.3">
      <c r="E1402" s="34"/>
      <c r="L1402" s="30" t="str">
        <f t="shared" si="89"/>
        <v/>
      </c>
      <c r="M1402" s="1" t="str">
        <f t="shared" si="90"/>
        <v/>
      </c>
      <c r="N1402" s="1" t="str">
        <f t="shared" si="91"/>
        <v/>
      </c>
      <c r="O1402" s="1" t="str">
        <f t="shared" si="92"/>
        <v/>
      </c>
      <c r="P1402" s="34" t="str">
        <f>IF(IF(E1402&gt;Ficha!$R$1,"",E1402)=0,"",IF(E1402&gt;Ficha!$R$1,Ficha!$R$1,E1402))</f>
        <v/>
      </c>
      <c r="Q1402" s="1" t="str" cm="1">
        <f t="array" ref="Q1402">IF(IF($E1402&gt;Ficha!$R$1,"",F1402)=0,"",IF($E1402&gt;Ficha!$R$1,((_xll.ECONOMATICA(Portafolios!$B$19,"Return",$P$9,$B$1)/100)+1)*100,F1402))</f>
        <v/>
      </c>
      <c r="R1402" s="1" t="str" cm="1">
        <f t="array" ref="R1402">IF(IF($E1402&gt;Ficha!$R$1,"",G1402)=0,"",IF($E1402&gt;Ficha!$R$1,((_xll.ECONOMATICA(Portafolios!$F$19,"Return",$P$9,$B$1)/100)+1)*100,G1402))</f>
        <v/>
      </c>
      <c r="S1402" s="1" t="str" cm="1">
        <f t="array" ref="S1402">IF(IF($E1402&gt;Ficha!$R$1,"",H1402)=0,"",IF($E1402&gt;Ficha!$R$1,((_xll.ECONOMATICA(Portafolios!$J$19,"Return",$P$9,$B$1)/100)+1)*100,H1402))</f>
        <v/>
      </c>
      <c r="T1402" s="1" t="str" cm="1">
        <f t="array" ref="T1402">IF(IF($E1402&gt;Ficha!$R$1,"",I1402)=0,"",IF($E1402&gt;Ficha!$R$1,((_xll.ECONOMATICA(Estrategia!A1413,"Return",$P$9,$B$1)/100)+1)*100,I1402))</f>
        <v/>
      </c>
      <c r="U1402" s="1" t="str" cm="1">
        <f t="array" ref="U1402">IF(IF($E1402&gt;Ficha!$R$1,"",J1402)=0,"",IF($E1402&gt;Ficha!$R$1,((_xll.ECONOMATICA($U$7,"Return",$P$9,$B$1)/100)+1)*100,J1402))</f>
        <v/>
      </c>
      <c r="V1402" s="1" t="str">
        <f>IF(IF($E$9&gt;Ficha!$R$1,"",K1402)=0,"",IF($E$9&gt;Ficha!$R$1,"",K1402))</f>
        <v/>
      </c>
    </row>
    <row r="1403" spans="5:22" x14ac:dyDescent="0.3">
      <c r="E1403" s="34"/>
      <c r="L1403" s="30" t="str">
        <f t="shared" si="89"/>
        <v/>
      </c>
      <c r="M1403" s="1" t="str">
        <f t="shared" si="90"/>
        <v/>
      </c>
      <c r="N1403" s="1" t="str">
        <f t="shared" si="91"/>
        <v/>
      </c>
      <c r="O1403" s="1" t="str">
        <f t="shared" si="92"/>
        <v/>
      </c>
      <c r="P1403" s="34" t="str">
        <f>IF(IF(E1403&gt;Ficha!$R$1,"",E1403)=0,"",IF(E1403&gt;Ficha!$R$1,Ficha!$R$1,E1403))</f>
        <v/>
      </c>
      <c r="Q1403" s="1" t="str" cm="1">
        <f t="array" ref="Q1403">IF(IF($E1403&gt;Ficha!$R$1,"",F1403)=0,"",IF($E1403&gt;Ficha!$R$1,((_xll.ECONOMATICA(Portafolios!$B$19,"Return",$P$9,$B$1)/100)+1)*100,F1403))</f>
        <v/>
      </c>
      <c r="R1403" s="1" t="str" cm="1">
        <f t="array" ref="R1403">IF(IF($E1403&gt;Ficha!$R$1,"",G1403)=0,"",IF($E1403&gt;Ficha!$R$1,((_xll.ECONOMATICA(Portafolios!$F$19,"Return",$P$9,$B$1)/100)+1)*100,G1403))</f>
        <v/>
      </c>
      <c r="S1403" s="1" t="str" cm="1">
        <f t="array" ref="S1403">IF(IF($E1403&gt;Ficha!$R$1,"",H1403)=0,"",IF($E1403&gt;Ficha!$R$1,((_xll.ECONOMATICA(Portafolios!$J$19,"Return",$P$9,$B$1)/100)+1)*100,H1403))</f>
        <v/>
      </c>
      <c r="T1403" s="1" t="str" cm="1">
        <f t="array" ref="T1403">IF(IF($E1403&gt;Ficha!$R$1,"",I1403)=0,"",IF($E1403&gt;Ficha!$R$1,((_xll.ECONOMATICA(Estrategia!A1414,"Return",$P$9,$B$1)/100)+1)*100,I1403))</f>
        <v/>
      </c>
      <c r="U1403" s="1" t="str" cm="1">
        <f t="array" ref="U1403">IF(IF($E1403&gt;Ficha!$R$1,"",J1403)=0,"",IF($E1403&gt;Ficha!$R$1,((_xll.ECONOMATICA($U$7,"Return",$P$9,$B$1)/100)+1)*100,J1403))</f>
        <v/>
      </c>
      <c r="V1403" s="1" t="str">
        <f>IF(IF($E$9&gt;Ficha!$R$1,"",K1403)=0,"",IF($E$9&gt;Ficha!$R$1,"",K1403))</f>
        <v/>
      </c>
    </row>
    <row r="1404" spans="5:22" x14ac:dyDescent="0.3">
      <c r="E1404" s="34"/>
      <c r="L1404" s="30" t="str">
        <f t="shared" si="89"/>
        <v/>
      </c>
      <c r="M1404" s="1" t="str">
        <f t="shared" si="90"/>
        <v/>
      </c>
      <c r="N1404" s="1" t="str">
        <f t="shared" si="91"/>
        <v/>
      </c>
      <c r="O1404" s="1" t="str">
        <f t="shared" si="92"/>
        <v/>
      </c>
      <c r="P1404" s="34" t="str">
        <f>IF(IF(E1404&gt;Ficha!$R$1,"",E1404)=0,"",IF(E1404&gt;Ficha!$R$1,Ficha!$R$1,E1404))</f>
        <v/>
      </c>
      <c r="Q1404" s="1" t="str" cm="1">
        <f t="array" ref="Q1404">IF(IF($E1404&gt;Ficha!$R$1,"",F1404)=0,"",IF($E1404&gt;Ficha!$R$1,((_xll.ECONOMATICA(Portafolios!$B$19,"Return",$P$9,$B$1)/100)+1)*100,F1404))</f>
        <v/>
      </c>
      <c r="R1404" s="1" t="str" cm="1">
        <f t="array" ref="R1404">IF(IF($E1404&gt;Ficha!$R$1,"",G1404)=0,"",IF($E1404&gt;Ficha!$R$1,((_xll.ECONOMATICA(Portafolios!$F$19,"Return",$P$9,$B$1)/100)+1)*100,G1404))</f>
        <v/>
      </c>
      <c r="S1404" s="1" t="str" cm="1">
        <f t="array" ref="S1404">IF(IF($E1404&gt;Ficha!$R$1,"",H1404)=0,"",IF($E1404&gt;Ficha!$R$1,((_xll.ECONOMATICA(Portafolios!$J$19,"Return",$P$9,$B$1)/100)+1)*100,H1404))</f>
        <v/>
      </c>
      <c r="T1404" s="1" t="str" cm="1">
        <f t="array" ref="T1404">IF(IF($E1404&gt;Ficha!$R$1,"",I1404)=0,"",IF($E1404&gt;Ficha!$R$1,((_xll.ECONOMATICA(Estrategia!A1415,"Return",$P$9,$B$1)/100)+1)*100,I1404))</f>
        <v/>
      </c>
      <c r="U1404" s="1" t="str" cm="1">
        <f t="array" ref="U1404">IF(IF($E1404&gt;Ficha!$R$1,"",J1404)=0,"",IF($E1404&gt;Ficha!$R$1,((_xll.ECONOMATICA($U$7,"Return",$P$9,$B$1)/100)+1)*100,J1404))</f>
        <v/>
      </c>
      <c r="V1404" s="1" t="str">
        <f>IF(IF($E$9&gt;Ficha!$R$1,"",K1404)=0,"",IF($E$9&gt;Ficha!$R$1,"",K1404))</f>
        <v/>
      </c>
    </row>
    <row r="1405" spans="5:22" x14ac:dyDescent="0.3">
      <c r="E1405" s="34"/>
      <c r="L1405" s="30" t="str">
        <f t="shared" si="89"/>
        <v/>
      </c>
      <c r="M1405" s="1" t="str">
        <f t="shared" si="90"/>
        <v/>
      </c>
      <c r="N1405" s="1" t="str">
        <f t="shared" si="91"/>
        <v/>
      </c>
      <c r="O1405" s="1" t="str">
        <f t="shared" si="92"/>
        <v/>
      </c>
      <c r="P1405" s="34" t="str">
        <f>IF(IF(E1405&gt;Ficha!$R$1,"",E1405)=0,"",IF(E1405&gt;Ficha!$R$1,Ficha!$R$1,E1405))</f>
        <v/>
      </c>
      <c r="Q1405" s="1" t="str" cm="1">
        <f t="array" ref="Q1405">IF(IF($E1405&gt;Ficha!$R$1,"",F1405)=0,"",IF($E1405&gt;Ficha!$R$1,((_xll.ECONOMATICA(Portafolios!$B$19,"Return",$P$9,$B$1)/100)+1)*100,F1405))</f>
        <v/>
      </c>
      <c r="R1405" s="1" t="str" cm="1">
        <f t="array" ref="R1405">IF(IF($E1405&gt;Ficha!$R$1,"",G1405)=0,"",IF($E1405&gt;Ficha!$R$1,((_xll.ECONOMATICA(Portafolios!$F$19,"Return",$P$9,$B$1)/100)+1)*100,G1405))</f>
        <v/>
      </c>
      <c r="S1405" s="1" t="str" cm="1">
        <f t="array" ref="S1405">IF(IF($E1405&gt;Ficha!$R$1,"",H1405)=0,"",IF($E1405&gt;Ficha!$R$1,((_xll.ECONOMATICA(Portafolios!$J$19,"Return",$P$9,$B$1)/100)+1)*100,H1405))</f>
        <v/>
      </c>
      <c r="T1405" s="1" t="str" cm="1">
        <f t="array" ref="T1405">IF(IF($E1405&gt;Ficha!$R$1,"",I1405)=0,"",IF($E1405&gt;Ficha!$R$1,((_xll.ECONOMATICA(Estrategia!A1416,"Return",$P$9,$B$1)/100)+1)*100,I1405))</f>
        <v/>
      </c>
      <c r="U1405" s="1" t="str" cm="1">
        <f t="array" ref="U1405">IF(IF($E1405&gt;Ficha!$R$1,"",J1405)=0,"",IF($E1405&gt;Ficha!$R$1,((_xll.ECONOMATICA($U$7,"Return",$P$9,$B$1)/100)+1)*100,J1405))</f>
        <v/>
      </c>
      <c r="V1405" s="1" t="str">
        <f>IF(IF($E$9&gt;Ficha!$R$1,"",K1405)=0,"",IF($E$9&gt;Ficha!$R$1,"",K1405))</f>
        <v/>
      </c>
    </row>
    <row r="1406" spans="5:22" x14ac:dyDescent="0.3">
      <c r="E1406" s="34"/>
      <c r="L1406" s="30" t="str">
        <f t="shared" si="89"/>
        <v/>
      </c>
      <c r="M1406" s="1" t="str">
        <f t="shared" si="90"/>
        <v/>
      </c>
      <c r="N1406" s="1" t="str">
        <f t="shared" si="91"/>
        <v/>
      </c>
      <c r="O1406" s="1" t="str">
        <f t="shared" si="92"/>
        <v/>
      </c>
      <c r="P1406" s="34" t="str">
        <f>IF(IF(E1406&gt;Ficha!$R$1,"",E1406)=0,"",IF(E1406&gt;Ficha!$R$1,Ficha!$R$1,E1406))</f>
        <v/>
      </c>
      <c r="Q1406" s="1" t="str" cm="1">
        <f t="array" ref="Q1406">IF(IF($E1406&gt;Ficha!$R$1,"",F1406)=0,"",IF($E1406&gt;Ficha!$R$1,((_xll.ECONOMATICA(Portafolios!$B$19,"Return",$P$9,$B$1)/100)+1)*100,F1406))</f>
        <v/>
      </c>
      <c r="R1406" s="1" t="str" cm="1">
        <f t="array" ref="R1406">IF(IF($E1406&gt;Ficha!$R$1,"",G1406)=0,"",IF($E1406&gt;Ficha!$R$1,((_xll.ECONOMATICA(Portafolios!$F$19,"Return",$P$9,$B$1)/100)+1)*100,G1406))</f>
        <v/>
      </c>
      <c r="S1406" s="1" t="str" cm="1">
        <f t="array" ref="S1406">IF(IF($E1406&gt;Ficha!$R$1,"",H1406)=0,"",IF($E1406&gt;Ficha!$R$1,((_xll.ECONOMATICA(Portafolios!$J$19,"Return",$P$9,$B$1)/100)+1)*100,H1406))</f>
        <v/>
      </c>
      <c r="T1406" s="1" t="str" cm="1">
        <f t="array" ref="T1406">IF(IF($E1406&gt;Ficha!$R$1,"",I1406)=0,"",IF($E1406&gt;Ficha!$R$1,((_xll.ECONOMATICA(Estrategia!A1417,"Return",$P$9,$B$1)/100)+1)*100,I1406))</f>
        <v/>
      </c>
      <c r="U1406" s="1" t="str" cm="1">
        <f t="array" ref="U1406">IF(IF($E1406&gt;Ficha!$R$1,"",J1406)=0,"",IF($E1406&gt;Ficha!$R$1,((_xll.ECONOMATICA($U$7,"Return",$P$9,$B$1)/100)+1)*100,J1406))</f>
        <v/>
      </c>
      <c r="V1406" s="1" t="str">
        <f>IF(IF($E$9&gt;Ficha!$R$1,"",K1406)=0,"",IF($E$9&gt;Ficha!$R$1,"",K1406))</f>
        <v/>
      </c>
    </row>
    <row r="1407" spans="5:22" x14ac:dyDescent="0.3">
      <c r="E1407" s="34"/>
      <c r="L1407" s="30" t="str">
        <f t="shared" si="89"/>
        <v/>
      </c>
      <c r="M1407" s="1" t="str">
        <f t="shared" si="90"/>
        <v/>
      </c>
      <c r="N1407" s="1" t="str">
        <f t="shared" si="91"/>
        <v/>
      </c>
      <c r="O1407" s="1" t="str">
        <f t="shared" si="92"/>
        <v/>
      </c>
      <c r="P1407" s="34" t="str">
        <f>IF(IF(E1407&gt;Ficha!$R$1,"",E1407)=0,"",IF(E1407&gt;Ficha!$R$1,Ficha!$R$1,E1407))</f>
        <v/>
      </c>
      <c r="Q1407" s="1" t="str" cm="1">
        <f t="array" ref="Q1407">IF(IF($E1407&gt;Ficha!$R$1,"",F1407)=0,"",IF($E1407&gt;Ficha!$R$1,((_xll.ECONOMATICA(Portafolios!$B$19,"Return",$P$9,$B$1)/100)+1)*100,F1407))</f>
        <v/>
      </c>
      <c r="R1407" s="1" t="str" cm="1">
        <f t="array" ref="R1407">IF(IF($E1407&gt;Ficha!$R$1,"",G1407)=0,"",IF($E1407&gt;Ficha!$R$1,((_xll.ECONOMATICA(Portafolios!$F$19,"Return",$P$9,$B$1)/100)+1)*100,G1407))</f>
        <v/>
      </c>
      <c r="S1407" s="1" t="str" cm="1">
        <f t="array" ref="S1407">IF(IF($E1407&gt;Ficha!$R$1,"",H1407)=0,"",IF($E1407&gt;Ficha!$R$1,((_xll.ECONOMATICA(Portafolios!$J$19,"Return",$P$9,$B$1)/100)+1)*100,H1407))</f>
        <v/>
      </c>
      <c r="T1407" s="1" t="str" cm="1">
        <f t="array" ref="T1407">IF(IF($E1407&gt;Ficha!$R$1,"",I1407)=0,"",IF($E1407&gt;Ficha!$R$1,((_xll.ECONOMATICA(Estrategia!A1418,"Return",$P$9,$B$1)/100)+1)*100,I1407))</f>
        <v/>
      </c>
      <c r="U1407" s="1" t="str" cm="1">
        <f t="array" ref="U1407">IF(IF($E1407&gt;Ficha!$R$1,"",J1407)=0,"",IF($E1407&gt;Ficha!$R$1,((_xll.ECONOMATICA($U$7,"Return",$P$9,$B$1)/100)+1)*100,J1407))</f>
        <v/>
      </c>
      <c r="V1407" s="1" t="str">
        <f>IF(IF($E$9&gt;Ficha!$R$1,"",K1407)=0,"",IF($E$9&gt;Ficha!$R$1,"",K1407))</f>
        <v/>
      </c>
    </row>
    <row r="1408" spans="5:22" x14ac:dyDescent="0.3">
      <c r="E1408" s="34"/>
      <c r="L1408" s="30" t="str">
        <f t="shared" si="89"/>
        <v/>
      </c>
      <c r="M1408" s="1" t="str">
        <f t="shared" si="90"/>
        <v/>
      </c>
      <c r="N1408" s="1" t="str">
        <f t="shared" si="91"/>
        <v/>
      </c>
      <c r="O1408" s="1" t="str">
        <f t="shared" si="92"/>
        <v/>
      </c>
      <c r="P1408" s="34" t="str">
        <f>IF(IF(E1408&gt;Ficha!$R$1,"",E1408)=0,"",IF(E1408&gt;Ficha!$R$1,Ficha!$R$1,E1408))</f>
        <v/>
      </c>
      <c r="Q1408" s="1" t="str" cm="1">
        <f t="array" ref="Q1408">IF(IF($E1408&gt;Ficha!$R$1,"",F1408)=0,"",IF($E1408&gt;Ficha!$R$1,((_xll.ECONOMATICA(Portafolios!$B$19,"Return",$P$9,$B$1)/100)+1)*100,F1408))</f>
        <v/>
      </c>
      <c r="R1408" s="1" t="str" cm="1">
        <f t="array" ref="R1408">IF(IF($E1408&gt;Ficha!$R$1,"",G1408)=0,"",IF($E1408&gt;Ficha!$R$1,((_xll.ECONOMATICA(Portafolios!$F$19,"Return",$P$9,$B$1)/100)+1)*100,G1408))</f>
        <v/>
      </c>
      <c r="S1408" s="1" t="str" cm="1">
        <f t="array" ref="S1408">IF(IF($E1408&gt;Ficha!$R$1,"",H1408)=0,"",IF($E1408&gt;Ficha!$R$1,((_xll.ECONOMATICA(Portafolios!$J$19,"Return",$P$9,$B$1)/100)+1)*100,H1408))</f>
        <v/>
      </c>
      <c r="T1408" s="1" t="str" cm="1">
        <f t="array" ref="T1408">IF(IF($E1408&gt;Ficha!$R$1,"",I1408)=0,"",IF($E1408&gt;Ficha!$R$1,((_xll.ECONOMATICA(Estrategia!A1419,"Return",$P$9,$B$1)/100)+1)*100,I1408))</f>
        <v/>
      </c>
      <c r="U1408" s="1" t="str" cm="1">
        <f t="array" ref="U1408">IF(IF($E1408&gt;Ficha!$R$1,"",J1408)=0,"",IF($E1408&gt;Ficha!$R$1,((_xll.ECONOMATICA($U$7,"Return",$P$9,$B$1)/100)+1)*100,J1408))</f>
        <v/>
      </c>
      <c r="V1408" s="1" t="str">
        <f>IF(IF($E$9&gt;Ficha!$R$1,"",K1408)=0,"",IF($E$9&gt;Ficha!$R$1,"",K1408))</f>
        <v/>
      </c>
    </row>
    <row r="1409" spans="5:22" x14ac:dyDescent="0.3">
      <c r="E1409" s="34"/>
      <c r="L1409" s="30" t="str">
        <f t="shared" si="89"/>
        <v/>
      </c>
      <c r="M1409" s="1" t="str">
        <f t="shared" si="90"/>
        <v/>
      </c>
      <c r="N1409" s="1" t="str">
        <f t="shared" si="91"/>
        <v/>
      </c>
      <c r="O1409" s="1" t="str">
        <f t="shared" si="92"/>
        <v/>
      </c>
      <c r="P1409" s="34" t="str">
        <f>IF(IF(E1409&gt;Ficha!$R$1,"",E1409)=0,"",IF(E1409&gt;Ficha!$R$1,Ficha!$R$1,E1409))</f>
        <v/>
      </c>
      <c r="Q1409" s="1" t="str" cm="1">
        <f t="array" ref="Q1409">IF(IF($E1409&gt;Ficha!$R$1,"",F1409)=0,"",IF($E1409&gt;Ficha!$R$1,((_xll.ECONOMATICA(Portafolios!$B$19,"Return",$P$9,$B$1)/100)+1)*100,F1409))</f>
        <v/>
      </c>
      <c r="R1409" s="1" t="str" cm="1">
        <f t="array" ref="R1409">IF(IF($E1409&gt;Ficha!$R$1,"",G1409)=0,"",IF($E1409&gt;Ficha!$R$1,((_xll.ECONOMATICA(Portafolios!$F$19,"Return",$P$9,$B$1)/100)+1)*100,G1409))</f>
        <v/>
      </c>
      <c r="S1409" s="1" t="str" cm="1">
        <f t="array" ref="S1409">IF(IF($E1409&gt;Ficha!$R$1,"",H1409)=0,"",IF($E1409&gt;Ficha!$R$1,((_xll.ECONOMATICA(Portafolios!$J$19,"Return",$P$9,$B$1)/100)+1)*100,H1409))</f>
        <v/>
      </c>
      <c r="T1409" s="1" t="str" cm="1">
        <f t="array" ref="T1409">IF(IF($E1409&gt;Ficha!$R$1,"",I1409)=0,"",IF($E1409&gt;Ficha!$R$1,((_xll.ECONOMATICA(Estrategia!A1420,"Return",$P$9,$B$1)/100)+1)*100,I1409))</f>
        <v/>
      </c>
      <c r="U1409" s="1" t="str" cm="1">
        <f t="array" ref="U1409">IF(IF($E1409&gt;Ficha!$R$1,"",J1409)=0,"",IF($E1409&gt;Ficha!$R$1,((_xll.ECONOMATICA($U$7,"Return",$P$9,$B$1)/100)+1)*100,J1409))</f>
        <v/>
      </c>
      <c r="V1409" s="1" t="str">
        <f>IF(IF($E$9&gt;Ficha!$R$1,"",K1409)=0,"",IF($E$9&gt;Ficha!$R$1,"",K1409))</f>
        <v/>
      </c>
    </row>
    <row r="1410" spans="5:22" x14ac:dyDescent="0.3">
      <c r="E1410" s="34"/>
      <c r="L1410" s="30" t="str">
        <f t="shared" si="89"/>
        <v/>
      </c>
      <c r="M1410" s="1" t="str">
        <f t="shared" si="90"/>
        <v/>
      </c>
      <c r="N1410" s="1" t="str">
        <f t="shared" si="91"/>
        <v/>
      </c>
      <c r="O1410" s="1" t="str">
        <f t="shared" si="92"/>
        <v/>
      </c>
      <c r="P1410" s="34" t="str">
        <f>IF(IF(E1410&gt;Ficha!$R$1,"",E1410)=0,"",IF(E1410&gt;Ficha!$R$1,Ficha!$R$1,E1410))</f>
        <v/>
      </c>
      <c r="Q1410" s="1" t="str" cm="1">
        <f t="array" ref="Q1410">IF(IF($E1410&gt;Ficha!$R$1,"",F1410)=0,"",IF($E1410&gt;Ficha!$R$1,((_xll.ECONOMATICA(Portafolios!$B$19,"Return",$P$9,$B$1)/100)+1)*100,F1410))</f>
        <v/>
      </c>
      <c r="R1410" s="1" t="str" cm="1">
        <f t="array" ref="R1410">IF(IF($E1410&gt;Ficha!$R$1,"",G1410)=0,"",IF($E1410&gt;Ficha!$R$1,((_xll.ECONOMATICA(Portafolios!$F$19,"Return",$P$9,$B$1)/100)+1)*100,G1410))</f>
        <v/>
      </c>
      <c r="S1410" s="1" t="str" cm="1">
        <f t="array" ref="S1410">IF(IF($E1410&gt;Ficha!$R$1,"",H1410)=0,"",IF($E1410&gt;Ficha!$R$1,((_xll.ECONOMATICA(Portafolios!$J$19,"Return",$P$9,$B$1)/100)+1)*100,H1410))</f>
        <v/>
      </c>
      <c r="T1410" s="1" t="str" cm="1">
        <f t="array" ref="T1410">IF(IF($E1410&gt;Ficha!$R$1,"",I1410)=0,"",IF($E1410&gt;Ficha!$R$1,((_xll.ECONOMATICA(Estrategia!A1421,"Return",$P$9,$B$1)/100)+1)*100,I1410))</f>
        <v/>
      </c>
      <c r="U1410" s="1" t="str" cm="1">
        <f t="array" ref="U1410">IF(IF($E1410&gt;Ficha!$R$1,"",J1410)=0,"",IF($E1410&gt;Ficha!$R$1,((_xll.ECONOMATICA($U$7,"Return",$P$9,$B$1)/100)+1)*100,J1410))</f>
        <v/>
      </c>
      <c r="V1410" s="1" t="str">
        <f>IF(IF($E$9&gt;Ficha!$R$1,"",K1410)=0,"",IF($E$9&gt;Ficha!$R$1,"",K1410))</f>
        <v/>
      </c>
    </row>
    <row r="1411" spans="5:22" x14ac:dyDescent="0.3">
      <c r="E1411" s="34"/>
      <c r="L1411" s="30" t="str">
        <f t="shared" si="89"/>
        <v/>
      </c>
      <c r="M1411" s="1" t="str">
        <f t="shared" si="90"/>
        <v/>
      </c>
      <c r="N1411" s="1" t="str">
        <f t="shared" si="91"/>
        <v/>
      </c>
      <c r="O1411" s="1" t="str">
        <f t="shared" si="92"/>
        <v/>
      </c>
      <c r="P1411" s="34" t="str">
        <f>IF(IF(E1411&gt;Ficha!$R$1,"",E1411)=0,"",IF(E1411&gt;Ficha!$R$1,Ficha!$R$1,E1411))</f>
        <v/>
      </c>
      <c r="Q1411" s="1" t="str" cm="1">
        <f t="array" ref="Q1411">IF(IF($E1411&gt;Ficha!$R$1,"",F1411)=0,"",IF($E1411&gt;Ficha!$R$1,((_xll.ECONOMATICA(Portafolios!$B$19,"Return",$P$9,$B$1)/100)+1)*100,F1411))</f>
        <v/>
      </c>
      <c r="R1411" s="1" t="str" cm="1">
        <f t="array" ref="R1411">IF(IF($E1411&gt;Ficha!$R$1,"",G1411)=0,"",IF($E1411&gt;Ficha!$R$1,((_xll.ECONOMATICA(Portafolios!$F$19,"Return",$P$9,$B$1)/100)+1)*100,G1411))</f>
        <v/>
      </c>
      <c r="S1411" s="1" t="str" cm="1">
        <f t="array" ref="S1411">IF(IF($E1411&gt;Ficha!$R$1,"",H1411)=0,"",IF($E1411&gt;Ficha!$R$1,((_xll.ECONOMATICA(Portafolios!$J$19,"Return",$P$9,$B$1)/100)+1)*100,H1411))</f>
        <v/>
      </c>
      <c r="T1411" s="1" t="str" cm="1">
        <f t="array" ref="T1411">IF(IF($E1411&gt;Ficha!$R$1,"",I1411)=0,"",IF($E1411&gt;Ficha!$R$1,((_xll.ECONOMATICA(Estrategia!A1422,"Return",$P$9,$B$1)/100)+1)*100,I1411))</f>
        <v/>
      </c>
      <c r="U1411" s="1" t="str" cm="1">
        <f t="array" ref="U1411">IF(IF($E1411&gt;Ficha!$R$1,"",J1411)=0,"",IF($E1411&gt;Ficha!$R$1,((_xll.ECONOMATICA($U$7,"Return",$P$9,$B$1)/100)+1)*100,J1411))</f>
        <v/>
      </c>
      <c r="V1411" s="1" t="str">
        <f>IF(IF($E$9&gt;Ficha!$R$1,"",K1411)=0,"",IF($E$9&gt;Ficha!$R$1,"",K1411))</f>
        <v/>
      </c>
    </row>
    <row r="1412" spans="5:22" x14ac:dyDescent="0.3">
      <c r="E1412" s="34"/>
      <c r="L1412" s="30" t="str">
        <f t="shared" si="89"/>
        <v/>
      </c>
      <c r="M1412" s="1" t="str">
        <f t="shared" si="90"/>
        <v/>
      </c>
      <c r="N1412" s="1" t="str">
        <f t="shared" si="91"/>
        <v/>
      </c>
      <c r="O1412" s="1" t="str">
        <f t="shared" si="92"/>
        <v/>
      </c>
      <c r="P1412" s="34" t="str">
        <f>IF(IF(E1412&gt;Ficha!$R$1,"",E1412)=0,"",IF(E1412&gt;Ficha!$R$1,Ficha!$R$1,E1412))</f>
        <v/>
      </c>
      <c r="Q1412" s="1" t="str" cm="1">
        <f t="array" ref="Q1412">IF(IF($E1412&gt;Ficha!$R$1,"",F1412)=0,"",IF($E1412&gt;Ficha!$R$1,((_xll.ECONOMATICA(Portafolios!$B$19,"Return",$P$9,$B$1)/100)+1)*100,F1412))</f>
        <v/>
      </c>
      <c r="R1412" s="1" t="str" cm="1">
        <f t="array" ref="R1412">IF(IF($E1412&gt;Ficha!$R$1,"",G1412)=0,"",IF($E1412&gt;Ficha!$R$1,((_xll.ECONOMATICA(Portafolios!$F$19,"Return",$P$9,$B$1)/100)+1)*100,G1412))</f>
        <v/>
      </c>
      <c r="S1412" s="1" t="str" cm="1">
        <f t="array" ref="S1412">IF(IF($E1412&gt;Ficha!$R$1,"",H1412)=0,"",IF($E1412&gt;Ficha!$R$1,((_xll.ECONOMATICA(Portafolios!$J$19,"Return",$P$9,$B$1)/100)+1)*100,H1412))</f>
        <v/>
      </c>
      <c r="T1412" s="1" t="str" cm="1">
        <f t="array" ref="T1412">IF(IF($E1412&gt;Ficha!$R$1,"",I1412)=0,"",IF($E1412&gt;Ficha!$R$1,((_xll.ECONOMATICA(Estrategia!A1423,"Return",$P$9,$B$1)/100)+1)*100,I1412))</f>
        <v/>
      </c>
      <c r="U1412" s="1" t="str" cm="1">
        <f t="array" ref="U1412">IF(IF($E1412&gt;Ficha!$R$1,"",J1412)=0,"",IF($E1412&gt;Ficha!$R$1,((_xll.ECONOMATICA($U$7,"Return",$P$9,$B$1)/100)+1)*100,J1412))</f>
        <v/>
      </c>
      <c r="V1412" s="1" t="str">
        <f>IF(IF($E$9&gt;Ficha!$R$1,"",K1412)=0,"",IF($E$9&gt;Ficha!$R$1,"",K1412))</f>
        <v/>
      </c>
    </row>
    <row r="1413" spans="5:22" x14ac:dyDescent="0.3">
      <c r="E1413" s="34"/>
      <c r="L1413" s="30" t="str">
        <f t="shared" si="89"/>
        <v/>
      </c>
      <c r="M1413" s="1" t="str">
        <f t="shared" si="90"/>
        <v/>
      </c>
      <c r="N1413" s="1" t="str">
        <f t="shared" si="91"/>
        <v/>
      </c>
      <c r="O1413" s="1" t="str">
        <f t="shared" si="92"/>
        <v/>
      </c>
      <c r="P1413" s="34" t="str">
        <f>IF(IF(E1413&gt;Ficha!$R$1,"",E1413)=0,"",IF(E1413&gt;Ficha!$R$1,Ficha!$R$1,E1413))</f>
        <v/>
      </c>
      <c r="Q1413" s="1" t="str" cm="1">
        <f t="array" ref="Q1413">IF(IF($E1413&gt;Ficha!$R$1,"",F1413)=0,"",IF($E1413&gt;Ficha!$R$1,((_xll.ECONOMATICA(Portafolios!$B$19,"Return",$P$9,$B$1)/100)+1)*100,F1413))</f>
        <v/>
      </c>
      <c r="R1413" s="1" t="str" cm="1">
        <f t="array" ref="R1413">IF(IF($E1413&gt;Ficha!$R$1,"",G1413)=0,"",IF($E1413&gt;Ficha!$R$1,((_xll.ECONOMATICA(Portafolios!$F$19,"Return",$P$9,$B$1)/100)+1)*100,G1413))</f>
        <v/>
      </c>
      <c r="S1413" s="1" t="str" cm="1">
        <f t="array" ref="S1413">IF(IF($E1413&gt;Ficha!$R$1,"",H1413)=0,"",IF($E1413&gt;Ficha!$R$1,((_xll.ECONOMATICA(Portafolios!$J$19,"Return",$P$9,$B$1)/100)+1)*100,H1413))</f>
        <v/>
      </c>
      <c r="T1413" s="1" t="str" cm="1">
        <f t="array" ref="T1413">IF(IF($E1413&gt;Ficha!$R$1,"",I1413)=0,"",IF($E1413&gt;Ficha!$R$1,((_xll.ECONOMATICA(Estrategia!A1424,"Return",$P$9,$B$1)/100)+1)*100,I1413))</f>
        <v/>
      </c>
      <c r="U1413" s="1" t="str" cm="1">
        <f t="array" ref="U1413">IF(IF($E1413&gt;Ficha!$R$1,"",J1413)=0,"",IF($E1413&gt;Ficha!$R$1,((_xll.ECONOMATICA($U$7,"Return",$P$9,$B$1)/100)+1)*100,J1413))</f>
        <v/>
      </c>
      <c r="V1413" s="1" t="str">
        <f>IF(IF($E$9&gt;Ficha!$R$1,"",K1413)=0,"",IF($E$9&gt;Ficha!$R$1,"",K1413))</f>
        <v/>
      </c>
    </row>
    <row r="1414" spans="5:22" x14ac:dyDescent="0.3">
      <c r="E1414" s="34"/>
      <c r="L1414" s="30" t="str">
        <f t="shared" si="89"/>
        <v/>
      </c>
      <c r="M1414" s="1" t="str">
        <f t="shared" si="90"/>
        <v/>
      </c>
      <c r="N1414" s="1" t="str">
        <f t="shared" si="91"/>
        <v/>
      </c>
      <c r="O1414" s="1" t="str">
        <f t="shared" si="92"/>
        <v/>
      </c>
      <c r="P1414" s="34" t="str">
        <f>IF(IF(E1414&gt;Ficha!$R$1,"",E1414)=0,"",IF(E1414&gt;Ficha!$R$1,Ficha!$R$1,E1414))</f>
        <v/>
      </c>
      <c r="Q1414" s="1" t="str" cm="1">
        <f t="array" ref="Q1414">IF(IF($E1414&gt;Ficha!$R$1,"",F1414)=0,"",IF($E1414&gt;Ficha!$R$1,((_xll.ECONOMATICA(Portafolios!$B$19,"Return",$P$9,$B$1)/100)+1)*100,F1414))</f>
        <v/>
      </c>
      <c r="R1414" s="1" t="str" cm="1">
        <f t="array" ref="R1414">IF(IF($E1414&gt;Ficha!$R$1,"",G1414)=0,"",IF($E1414&gt;Ficha!$R$1,((_xll.ECONOMATICA(Portafolios!$F$19,"Return",$P$9,$B$1)/100)+1)*100,G1414))</f>
        <v/>
      </c>
      <c r="S1414" s="1" t="str" cm="1">
        <f t="array" ref="S1414">IF(IF($E1414&gt;Ficha!$R$1,"",H1414)=0,"",IF($E1414&gt;Ficha!$R$1,((_xll.ECONOMATICA(Portafolios!$J$19,"Return",$P$9,$B$1)/100)+1)*100,H1414))</f>
        <v/>
      </c>
      <c r="T1414" s="1" t="str" cm="1">
        <f t="array" ref="T1414">IF(IF($E1414&gt;Ficha!$R$1,"",I1414)=0,"",IF($E1414&gt;Ficha!$R$1,((_xll.ECONOMATICA(Estrategia!A1425,"Return",$P$9,$B$1)/100)+1)*100,I1414))</f>
        <v/>
      </c>
      <c r="U1414" s="1" t="str" cm="1">
        <f t="array" ref="U1414">IF(IF($E1414&gt;Ficha!$R$1,"",J1414)=0,"",IF($E1414&gt;Ficha!$R$1,((_xll.ECONOMATICA($U$7,"Return",$P$9,$B$1)/100)+1)*100,J1414))</f>
        <v/>
      </c>
      <c r="V1414" s="1" t="str">
        <f>IF(IF($E$9&gt;Ficha!$R$1,"",K1414)=0,"",IF($E$9&gt;Ficha!$R$1,"",K1414))</f>
        <v/>
      </c>
    </row>
    <row r="1415" spans="5:22" x14ac:dyDescent="0.3">
      <c r="E1415" s="34"/>
      <c r="L1415" s="30" t="str">
        <f t="shared" si="89"/>
        <v/>
      </c>
      <c r="M1415" s="1" t="str">
        <f t="shared" si="90"/>
        <v/>
      </c>
      <c r="N1415" s="1" t="str">
        <f t="shared" si="91"/>
        <v/>
      </c>
      <c r="O1415" s="1" t="str">
        <f t="shared" si="92"/>
        <v/>
      </c>
      <c r="P1415" s="34" t="str">
        <f>IF(IF(E1415&gt;Ficha!$R$1,"",E1415)=0,"",IF(E1415&gt;Ficha!$R$1,Ficha!$R$1,E1415))</f>
        <v/>
      </c>
      <c r="Q1415" s="1" t="str" cm="1">
        <f t="array" ref="Q1415">IF(IF($E1415&gt;Ficha!$R$1,"",F1415)=0,"",IF($E1415&gt;Ficha!$R$1,((_xll.ECONOMATICA(Portafolios!$B$19,"Return",$P$9,$B$1)/100)+1)*100,F1415))</f>
        <v/>
      </c>
      <c r="R1415" s="1" t="str" cm="1">
        <f t="array" ref="R1415">IF(IF($E1415&gt;Ficha!$R$1,"",G1415)=0,"",IF($E1415&gt;Ficha!$R$1,((_xll.ECONOMATICA(Portafolios!$F$19,"Return",$P$9,$B$1)/100)+1)*100,G1415))</f>
        <v/>
      </c>
      <c r="S1415" s="1" t="str" cm="1">
        <f t="array" ref="S1415">IF(IF($E1415&gt;Ficha!$R$1,"",H1415)=0,"",IF($E1415&gt;Ficha!$R$1,((_xll.ECONOMATICA(Portafolios!$J$19,"Return",$P$9,$B$1)/100)+1)*100,H1415))</f>
        <v/>
      </c>
      <c r="T1415" s="1" t="str" cm="1">
        <f t="array" ref="T1415">IF(IF($E1415&gt;Ficha!$R$1,"",I1415)=0,"",IF($E1415&gt;Ficha!$R$1,((_xll.ECONOMATICA(Estrategia!A1426,"Return",$P$9,$B$1)/100)+1)*100,I1415))</f>
        <v/>
      </c>
      <c r="U1415" s="1" t="str" cm="1">
        <f t="array" ref="U1415">IF(IF($E1415&gt;Ficha!$R$1,"",J1415)=0,"",IF($E1415&gt;Ficha!$R$1,((_xll.ECONOMATICA($U$7,"Return",$P$9,$B$1)/100)+1)*100,J1415))</f>
        <v/>
      </c>
      <c r="V1415" s="1" t="str">
        <f>IF(IF($E$9&gt;Ficha!$R$1,"",K1415)=0,"",IF($E$9&gt;Ficha!$R$1,"",K1415))</f>
        <v/>
      </c>
    </row>
    <row r="1416" spans="5:22" x14ac:dyDescent="0.3">
      <c r="E1416" s="34"/>
      <c r="L1416" s="30" t="str">
        <f t="shared" si="89"/>
        <v/>
      </c>
      <c r="M1416" s="1" t="str">
        <f t="shared" si="90"/>
        <v/>
      </c>
      <c r="N1416" s="1" t="str">
        <f t="shared" si="91"/>
        <v/>
      </c>
      <c r="O1416" s="1" t="str">
        <f t="shared" si="92"/>
        <v/>
      </c>
      <c r="P1416" s="34" t="str">
        <f>IF(IF(E1416&gt;Ficha!$R$1,"",E1416)=0,"",IF(E1416&gt;Ficha!$R$1,Ficha!$R$1,E1416))</f>
        <v/>
      </c>
      <c r="Q1416" s="1" t="str" cm="1">
        <f t="array" ref="Q1416">IF(IF($E1416&gt;Ficha!$R$1,"",F1416)=0,"",IF($E1416&gt;Ficha!$R$1,((_xll.ECONOMATICA(Portafolios!$B$19,"Return",$P$9,$B$1)/100)+1)*100,F1416))</f>
        <v/>
      </c>
      <c r="R1416" s="1" t="str" cm="1">
        <f t="array" ref="R1416">IF(IF($E1416&gt;Ficha!$R$1,"",G1416)=0,"",IF($E1416&gt;Ficha!$R$1,((_xll.ECONOMATICA(Portafolios!$F$19,"Return",$P$9,$B$1)/100)+1)*100,G1416))</f>
        <v/>
      </c>
      <c r="S1416" s="1" t="str" cm="1">
        <f t="array" ref="S1416">IF(IF($E1416&gt;Ficha!$R$1,"",H1416)=0,"",IF($E1416&gt;Ficha!$R$1,((_xll.ECONOMATICA(Portafolios!$J$19,"Return",$P$9,$B$1)/100)+1)*100,H1416))</f>
        <v/>
      </c>
      <c r="T1416" s="1" t="str" cm="1">
        <f t="array" ref="T1416">IF(IF($E1416&gt;Ficha!$R$1,"",I1416)=0,"",IF($E1416&gt;Ficha!$R$1,((_xll.ECONOMATICA(Estrategia!A1427,"Return",$P$9,$B$1)/100)+1)*100,I1416))</f>
        <v/>
      </c>
      <c r="U1416" s="1" t="str" cm="1">
        <f t="array" ref="U1416">IF(IF($E1416&gt;Ficha!$R$1,"",J1416)=0,"",IF($E1416&gt;Ficha!$R$1,((_xll.ECONOMATICA($U$7,"Return",$P$9,$B$1)/100)+1)*100,J1416))</f>
        <v/>
      </c>
      <c r="V1416" s="1" t="str">
        <f>IF(IF($E$9&gt;Ficha!$R$1,"",K1416)=0,"",IF($E$9&gt;Ficha!$R$1,"",K1416))</f>
        <v/>
      </c>
    </row>
    <row r="1417" spans="5:22" x14ac:dyDescent="0.3">
      <c r="E1417" s="34"/>
      <c r="L1417" s="30" t="str">
        <f t="shared" si="89"/>
        <v/>
      </c>
      <c r="M1417" s="1" t="str">
        <f t="shared" si="90"/>
        <v/>
      </c>
      <c r="N1417" s="1" t="str">
        <f t="shared" si="91"/>
        <v/>
      </c>
      <c r="O1417" s="1" t="str">
        <f t="shared" si="92"/>
        <v/>
      </c>
      <c r="P1417" s="34" t="str">
        <f>IF(IF(E1417&gt;Ficha!$R$1,"",E1417)=0,"",IF(E1417&gt;Ficha!$R$1,Ficha!$R$1,E1417))</f>
        <v/>
      </c>
      <c r="Q1417" s="1" t="str" cm="1">
        <f t="array" ref="Q1417">IF(IF($E1417&gt;Ficha!$R$1,"",F1417)=0,"",IF($E1417&gt;Ficha!$R$1,((_xll.ECONOMATICA(Portafolios!$B$19,"Return",$P$9,$B$1)/100)+1)*100,F1417))</f>
        <v/>
      </c>
      <c r="R1417" s="1" t="str" cm="1">
        <f t="array" ref="R1417">IF(IF($E1417&gt;Ficha!$R$1,"",G1417)=0,"",IF($E1417&gt;Ficha!$R$1,((_xll.ECONOMATICA(Portafolios!$F$19,"Return",$P$9,$B$1)/100)+1)*100,G1417))</f>
        <v/>
      </c>
      <c r="S1417" s="1" t="str" cm="1">
        <f t="array" ref="S1417">IF(IF($E1417&gt;Ficha!$R$1,"",H1417)=0,"",IF($E1417&gt;Ficha!$R$1,((_xll.ECONOMATICA(Portafolios!$J$19,"Return",$P$9,$B$1)/100)+1)*100,H1417))</f>
        <v/>
      </c>
      <c r="T1417" s="1" t="str" cm="1">
        <f t="array" ref="T1417">IF(IF($E1417&gt;Ficha!$R$1,"",I1417)=0,"",IF($E1417&gt;Ficha!$R$1,((_xll.ECONOMATICA(Estrategia!A1428,"Return",$P$9,$B$1)/100)+1)*100,I1417))</f>
        <v/>
      </c>
      <c r="U1417" s="1" t="str" cm="1">
        <f t="array" ref="U1417">IF(IF($E1417&gt;Ficha!$R$1,"",J1417)=0,"",IF($E1417&gt;Ficha!$R$1,((_xll.ECONOMATICA($U$7,"Return",$P$9,$B$1)/100)+1)*100,J1417))</f>
        <v/>
      </c>
      <c r="V1417" s="1" t="str">
        <f>IF(IF($E$9&gt;Ficha!$R$1,"",K1417)=0,"",IF($E$9&gt;Ficha!$R$1,"",K1417))</f>
        <v/>
      </c>
    </row>
    <row r="1418" spans="5:22" x14ac:dyDescent="0.3">
      <c r="E1418" s="34"/>
      <c r="L1418" s="30" t="str">
        <f t="shared" si="89"/>
        <v/>
      </c>
      <c r="M1418" s="1" t="str">
        <f t="shared" si="90"/>
        <v/>
      </c>
      <c r="N1418" s="1" t="str">
        <f t="shared" si="91"/>
        <v/>
      </c>
      <c r="O1418" s="1" t="str">
        <f t="shared" si="92"/>
        <v/>
      </c>
      <c r="P1418" s="34" t="str">
        <f>IF(IF(E1418&gt;Ficha!$R$1,"",E1418)=0,"",IF(E1418&gt;Ficha!$R$1,Ficha!$R$1,E1418))</f>
        <v/>
      </c>
      <c r="Q1418" s="1" t="str" cm="1">
        <f t="array" ref="Q1418">IF(IF($E1418&gt;Ficha!$R$1,"",F1418)=0,"",IF($E1418&gt;Ficha!$R$1,((_xll.ECONOMATICA(Portafolios!$B$19,"Return",$P$9,$B$1)/100)+1)*100,F1418))</f>
        <v/>
      </c>
      <c r="R1418" s="1" t="str" cm="1">
        <f t="array" ref="R1418">IF(IF($E1418&gt;Ficha!$R$1,"",G1418)=0,"",IF($E1418&gt;Ficha!$R$1,((_xll.ECONOMATICA(Portafolios!$F$19,"Return",$P$9,$B$1)/100)+1)*100,G1418))</f>
        <v/>
      </c>
      <c r="S1418" s="1" t="str" cm="1">
        <f t="array" ref="S1418">IF(IF($E1418&gt;Ficha!$R$1,"",H1418)=0,"",IF($E1418&gt;Ficha!$R$1,((_xll.ECONOMATICA(Portafolios!$J$19,"Return",$P$9,$B$1)/100)+1)*100,H1418))</f>
        <v/>
      </c>
      <c r="T1418" s="1" t="str" cm="1">
        <f t="array" ref="T1418">IF(IF($E1418&gt;Ficha!$R$1,"",I1418)=0,"",IF($E1418&gt;Ficha!$R$1,((_xll.ECONOMATICA(Estrategia!A1429,"Return",$P$9,$B$1)/100)+1)*100,I1418))</f>
        <v/>
      </c>
      <c r="U1418" s="1" t="str" cm="1">
        <f t="array" ref="U1418">IF(IF($E1418&gt;Ficha!$R$1,"",J1418)=0,"",IF($E1418&gt;Ficha!$R$1,((_xll.ECONOMATICA($U$7,"Return",$P$9,$B$1)/100)+1)*100,J1418))</f>
        <v/>
      </c>
      <c r="V1418" s="1" t="str">
        <f>IF(IF($E$9&gt;Ficha!$R$1,"",K1418)=0,"",IF($E$9&gt;Ficha!$R$1,"",K1418))</f>
        <v/>
      </c>
    </row>
    <row r="1419" spans="5:22" x14ac:dyDescent="0.3">
      <c r="E1419" s="34"/>
      <c r="L1419" s="30" t="str">
        <f t="shared" si="89"/>
        <v/>
      </c>
      <c r="M1419" s="1" t="str">
        <f t="shared" si="90"/>
        <v/>
      </c>
      <c r="N1419" s="1" t="str">
        <f t="shared" si="91"/>
        <v/>
      </c>
      <c r="O1419" s="1" t="str">
        <f t="shared" si="92"/>
        <v/>
      </c>
      <c r="P1419" s="34" t="str">
        <f>IF(IF(E1419&gt;Ficha!$R$1,"",E1419)=0,"",IF(E1419&gt;Ficha!$R$1,Ficha!$R$1,E1419))</f>
        <v/>
      </c>
      <c r="Q1419" s="1" t="str" cm="1">
        <f t="array" ref="Q1419">IF(IF($E1419&gt;Ficha!$R$1,"",F1419)=0,"",IF($E1419&gt;Ficha!$R$1,((_xll.ECONOMATICA(Portafolios!$B$19,"Return",$P$9,$B$1)/100)+1)*100,F1419))</f>
        <v/>
      </c>
      <c r="R1419" s="1" t="str" cm="1">
        <f t="array" ref="R1419">IF(IF($E1419&gt;Ficha!$R$1,"",G1419)=0,"",IF($E1419&gt;Ficha!$R$1,((_xll.ECONOMATICA(Portafolios!$F$19,"Return",$P$9,$B$1)/100)+1)*100,G1419))</f>
        <v/>
      </c>
      <c r="S1419" s="1" t="str" cm="1">
        <f t="array" ref="S1419">IF(IF($E1419&gt;Ficha!$R$1,"",H1419)=0,"",IF($E1419&gt;Ficha!$R$1,((_xll.ECONOMATICA(Portafolios!$J$19,"Return",$P$9,$B$1)/100)+1)*100,H1419))</f>
        <v/>
      </c>
      <c r="T1419" s="1" t="str" cm="1">
        <f t="array" ref="T1419">IF(IF($E1419&gt;Ficha!$R$1,"",I1419)=0,"",IF($E1419&gt;Ficha!$R$1,((_xll.ECONOMATICA(Estrategia!A1430,"Return",$P$9,$B$1)/100)+1)*100,I1419))</f>
        <v/>
      </c>
      <c r="U1419" s="1" t="str" cm="1">
        <f t="array" ref="U1419">IF(IF($E1419&gt;Ficha!$R$1,"",J1419)=0,"",IF($E1419&gt;Ficha!$R$1,((_xll.ECONOMATICA($U$7,"Return",$P$9,$B$1)/100)+1)*100,J1419))</f>
        <v/>
      </c>
      <c r="V1419" s="1" t="str">
        <f>IF(IF($E$9&gt;Ficha!$R$1,"",K1419)=0,"",IF($E$9&gt;Ficha!$R$1,"",K1419))</f>
        <v/>
      </c>
    </row>
    <row r="1420" spans="5:22" x14ac:dyDescent="0.3">
      <c r="E1420" s="34"/>
      <c r="L1420" s="30" t="str">
        <f t="shared" si="89"/>
        <v/>
      </c>
      <c r="M1420" s="1" t="str">
        <f t="shared" si="90"/>
        <v/>
      </c>
      <c r="N1420" s="1" t="str">
        <f t="shared" si="91"/>
        <v/>
      </c>
      <c r="O1420" s="1" t="str">
        <f t="shared" si="92"/>
        <v/>
      </c>
      <c r="P1420" s="34" t="str">
        <f>IF(IF(E1420&gt;Ficha!$R$1,"",E1420)=0,"",IF(E1420&gt;Ficha!$R$1,Ficha!$R$1,E1420))</f>
        <v/>
      </c>
      <c r="Q1420" s="1" t="str" cm="1">
        <f t="array" ref="Q1420">IF(IF($E1420&gt;Ficha!$R$1,"",F1420)=0,"",IF($E1420&gt;Ficha!$R$1,((_xll.ECONOMATICA(Portafolios!$B$19,"Return",$P$9,$B$1)/100)+1)*100,F1420))</f>
        <v/>
      </c>
      <c r="R1420" s="1" t="str" cm="1">
        <f t="array" ref="R1420">IF(IF($E1420&gt;Ficha!$R$1,"",G1420)=0,"",IF($E1420&gt;Ficha!$R$1,((_xll.ECONOMATICA(Portafolios!$F$19,"Return",$P$9,$B$1)/100)+1)*100,G1420))</f>
        <v/>
      </c>
      <c r="S1420" s="1" t="str" cm="1">
        <f t="array" ref="S1420">IF(IF($E1420&gt;Ficha!$R$1,"",H1420)=0,"",IF($E1420&gt;Ficha!$R$1,((_xll.ECONOMATICA(Portafolios!$J$19,"Return",$P$9,$B$1)/100)+1)*100,H1420))</f>
        <v/>
      </c>
      <c r="T1420" s="1" t="str" cm="1">
        <f t="array" ref="T1420">IF(IF($E1420&gt;Ficha!$R$1,"",I1420)=0,"",IF($E1420&gt;Ficha!$R$1,((_xll.ECONOMATICA(Estrategia!A1431,"Return",$P$9,$B$1)/100)+1)*100,I1420))</f>
        <v/>
      </c>
      <c r="U1420" s="1" t="str" cm="1">
        <f t="array" ref="U1420">IF(IF($E1420&gt;Ficha!$R$1,"",J1420)=0,"",IF($E1420&gt;Ficha!$R$1,((_xll.ECONOMATICA($U$7,"Return",$P$9,$B$1)/100)+1)*100,J1420))</f>
        <v/>
      </c>
      <c r="V1420" s="1" t="str">
        <f>IF(IF($E$9&gt;Ficha!$R$1,"",K1420)=0,"",IF($E$9&gt;Ficha!$R$1,"",K1420))</f>
        <v/>
      </c>
    </row>
    <row r="1421" spans="5:22" x14ac:dyDescent="0.3">
      <c r="E1421" s="34"/>
      <c r="L1421" s="30" t="str">
        <f t="shared" si="89"/>
        <v/>
      </c>
      <c r="M1421" s="1" t="str">
        <f t="shared" si="90"/>
        <v/>
      </c>
      <c r="N1421" s="1" t="str">
        <f t="shared" si="91"/>
        <v/>
      </c>
      <c r="O1421" s="1" t="str">
        <f t="shared" si="92"/>
        <v/>
      </c>
      <c r="P1421" s="34" t="str">
        <f>IF(IF(E1421&gt;Ficha!$R$1,"",E1421)=0,"",IF(E1421&gt;Ficha!$R$1,Ficha!$R$1,E1421))</f>
        <v/>
      </c>
      <c r="Q1421" s="1" t="str" cm="1">
        <f t="array" ref="Q1421">IF(IF($E1421&gt;Ficha!$R$1,"",F1421)=0,"",IF($E1421&gt;Ficha!$R$1,((_xll.ECONOMATICA(Portafolios!$B$19,"Return",$P$9,$B$1)/100)+1)*100,F1421))</f>
        <v/>
      </c>
      <c r="R1421" s="1" t="str" cm="1">
        <f t="array" ref="R1421">IF(IF($E1421&gt;Ficha!$R$1,"",G1421)=0,"",IF($E1421&gt;Ficha!$R$1,((_xll.ECONOMATICA(Portafolios!$F$19,"Return",$P$9,$B$1)/100)+1)*100,G1421))</f>
        <v/>
      </c>
      <c r="S1421" s="1" t="str" cm="1">
        <f t="array" ref="S1421">IF(IF($E1421&gt;Ficha!$R$1,"",H1421)=0,"",IF($E1421&gt;Ficha!$R$1,((_xll.ECONOMATICA(Portafolios!$J$19,"Return",$P$9,$B$1)/100)+1)*100,H1421))</f>
        <v/>
      </c>
      <c r="T1421" s="1" t="str" cm="1">
        <f t="array" ref="T1421">IF(IF($E1421&gt;Ficha!$R$1,"",I1421)=0,"",IF($E1421&gt;Ficha!$R$1,((_xll.ECONOMATICA(Estrategia!A1432,"Return",$P$9,$B$1)/100)+1)*100,I1421))</f>
        <v/>
      </c>
      <c r="U1421" s="1" t="str" cm="1">
        <f t="array" ref="U1421">IF(IF($E1421&gt;Ficha!$R$1,"",J1421)=0,"",IF($E1421&gt;Ficha!$R$1,((_xll.ECONOMATICA($U$7,"Return",$P$9,$B$1)/100)+1)*100,J1421))</f>
        <v/>
      </c>
      <c r="V1421" s="1" t="str">
        <f>IF(IF($E$9&gt;Ficha!$R$1,"",K1421)=0,"",IF($E$9&gt;Ficha!$R$1,"",K1421))</f>
        <v/>
      </c>
    </row>
    <row r="1422" spans="5:22" x14ac:dyDescent="0.3">
      <c r="E1422" s="34"/>
      <c r="L1422" s="30" t="str">
        <f t="shared" si="89"/>
        <v/>
      </c>
      <c r="M1422" s="1" t="str">
        <f t="shared" si="90"/>
        <v/>
      </c>
      <c r="N1422" s="1" t="str">
        <f t="shared" si="91"/>
        <v/>
      </c>
      <c r="O1422" s="1" t="str">
        <f t="shared" si="92"/>
        <v/>
      </c>
      <c r="P1422" s="34" t="str">
        <f>IF(IF(E1422&gt;Ficha!$R$1,"",E1422)=0,"",IF(E1422&gt;Ficha!$R$1,Ficha!$R$1,E1422))</f>
        <v/>
      </c>
      <c r="Q1422" s="1" t="str" cm="1">
        <f t="array" ref="Q1422">IF(IF($E1422&gt;Ficha!$R$1,"",F1422)=0,"",IF($E1422&gt;Ficha!$R$1,((_xll.ECONOMATICA(Portafolios!$B$19,"Return",$P$9,$B$1)/100)+1)*100,F1422))</f>
        <v/>
      </c>
      <c r="R1422" s="1" t="str" cm="1">
        <f t="array" ref="R1422">IF(IF($E1422&gt;Ficha!$R$1,"",G1422)=0,"",IF($E1422&gt;Ficha!$R$1,((_xll.ECONOMATICA(Portafolios!$F$19,"Return",$P$9,$B$1)/100)+1)*100,G1422))</f>
        <v/>
      </c>
      <c r="S1422" s="1" t="str" cm="1">
        <f t="array" ref="S1422">IF(IF($E1422&gt;Ficha!$R$1,"",H1422)=0,"",IF($E1422&gt;Ficha!$R$1,((_xll.ECONOMATICA(Portafolios!$J$19,"Return",$P$9,$B$1)/100)+1)*100,H1422))</f>
        <v/>
      </c>
      <c r="T1422" s="1" t="str" cm="1">
        <f t="array" ref="T1422">IF(IF($E1422&gt;Ficha!$R$1,"",I1422)=0,"",IF($E1422&gt;Ficha!$R$1,((_xll.ECONOMATICA(Estrategia!A1433,"Return",$P$9,$B$1)/100)+1)*100,I1422))</f>
        <v/>
      </c>
      <c r="U1422" s="1" t="str" cm="1">
        <f t="array" ref="U1422">IF(IF($E1422&gt;Ficha!$R$1,"",J1422)=0,"",IF($E1422&gt;Ficha!$R$1,((_xll.ECONOMATICA($U$7,"Return",$P$9,$B$1)/100)+1)*100,J1422))</f>
        <v/>
      </c>
      <c r="V1422" s="1" t="str">
        <f>IF(IF($E$9&gt;Ficha!$R$1,"",K1422)=0,"",IF($E$9&gt;Ficha!$R$1,"",K1422))</f>
        <v/>
      </c>
    </row>
    <row r="1423" spans="5:22" x14ac:dyDescent="0.3">
      <c r="E1423" s="34"/>
      <c r="L1423" s="30" t="str">
        <f t="shared" si="89"/>
        <v/>
      </c>
      <c r="M1423" s="1" t="str">
        <f t="shared" si="90"/>
        <v/>
      </c>
      <c r="N1423" s="1" t="str">
        <f t="shared" si="91"/>
        <v/>
      </c>
      <c r="O1423" s="1" t="str">
        <f t="shared" si="92"/>
        <v/>
      </c>
      <c r="P1423" s="34" t="str">
        <f>IF(IF(E1423&gt;Ficha!$R$1,"",E1423)=0,"",IF(E1423&gt;Ficha!$R$1,Ficha!$R$1,E1423))</f>
        <v/>
      </c>
      <c r="Q1423" s="1" t="str" cm="1">
        <f t="array" ref="Q1423">IF(IF($E1423&gt;Ficha!$R$1,"",F1423)=0,"",IF($E1423&gt;Ficha!$R$1,((_xll.ECONOMATICA(Portafolios!$B$19,"Return",$P$9,$B$1)/100)+1)*100,F1423))</f>
        <v/>
      </c>
      <c r="R1423" s="1" t="str" cm="1">
        <f t="array" ref="R1423">IF(IF($E1423&gt;Ficha!$R$1,"",G1423)=0,"",IF($E1423&gt;Ficha!$R$1,((_xll.ECONOMATICA(Portafolios!$F$19,"Return",$P$9,$B$1)/100)+1)*100,G1423))</f>
        <v/>
      </c>
      <c r="S1423" s="1" t="str" cm="1">
        <f t="array" ref="S1423">IF(IF($E1423&gt;Ficha!$R$1,"",H1423)=0,"",IF($E1423&gt;Ficha!$R$1,((_xll.ECONOMATICA(Portafolios!$J$19,"Return",$P$9,$B$1)/100)+1)*100,H1423))</f>
        <v/>
      </c>
      <c r="T1423" s="1" t="str" cm="1">
        <f t="array" ref="T1423">IF(IF($E1423&gt;Ficha!$R$1,"",I1423)=0,"",IF($E1423&gt;Ficha!$R$1,((_xll.ECONOMATICA(Estrategia!A1434,"Return",$P$9,$B$1)/100)+1)*100,I1423))</f>
        <v/>
      </c>
      <c r="U1423" s="1" t="str" cm="1">
        <f t="array" ref="U1423">IF(IF($E1423&gt;Ficha!$R$1,"",J1423)=0,"",IF($E1423&gt;Ficha!$R$1,((_xll.ECONOMATICA($U$7,"Return",$P$9,$B$1)/100)+1)*100,J1423))</f>
        <v/>
      </c>
      <c r="V1423" s="1" t="str">
        <f>IF(IF($E$9&gt;Ficha!$R$1,"",K1423)=0,"",IF($E$9&gt;Ficha!$R$1,"",K1423))</f>
        <v/>
      </c>
    </row>
    <row r="1424" spans="5:22" x14ac:dyDescent="0.3">
      <c r="E1424" s="34"/>
      <c r="L1424" s="30" t="str">
        <f t="shared" si="89"/>
        <v/>
      </c>
      <c r="M1424" s="1" t="str">
        <f t="shared" si="90"/>
        <v/>
      </c>
      <c r="N1424" s="1" t="str">
        <f t="shared" si="91"/>
        <v/>
      </c>
      <c r="O1424" s="1" t="str">
        <f t="shared" si="92"/>
        <v/>
      </c>
      <c r="P1424" s="34" t="str">
        <f>IF(IF(E1424&gt;Ficha!$R$1,"",E1424)=0,"",IF(E1424&gt;Ficha!$R$1,Ficha!$R$1,E1424))</f>
        <v/>
      </c>
      <c r="Q1424" s="1" t="str" cm="1">
        <f t="array" ref="Q1424">IF(IF($E1424&gt;Ficha!$R$1,"",F1424)=0,"",IF($E1424&gt;Ficha!$R$1,((_xll.ECONOMATICA(Portafolios!$B$19,"Return",$P$9,$B$1)/100)+1)*100,F1424))</f>
        <v/>
      </c>
      <c r="R1424" s="1" t="str" cm="1">
        <f t="array" ref="R1424">IF(IF($E1424&gt;Ficha!$R$1,"",G1424)=0,"",IF($E1424&gt;Ficha!$R$1,((_xll.ECONOMATICA(Portafolios!$F$19,"Return",$P$9,$B$1)/100)+1)*100,G1424))</f>
        <v/>
      </c>
      <c r="S1424" s="1" t="str" cm="1">
        <f t="array" ref="S1424">IF(IF($E1424&gt;Ficha!$R$1,"",H1424)=0,"",IF($E1424&gt;Ficha!$R$1,((_xll.ECONOMATICA(Portafolios!$J$19,"Return",$P$9,$B$1)/100)+1)*100,H1424))</f>
        <v/>
      </c>
      <c r="T1424" s="1" t="str" cm="1">
        <f t="array" ref="T1424">IF(IF($E1424&gt;Ficha!$R$1,"",I1424)=0,"",IF($E1424&gt;Ficha!$R$1,((_xll.ECONOMATICA(Estrategia!A1435,"Return",$P$9,$B$1)/100)+1)*100,I1424))</f>
        <v/>
      </c>
      <c r="U1424" s="1" t="str" cm="1">
        <f t="array" ref="U1424">IF(IF($E1424&gt;Ficha!$R$1,"",J1424)=0,"",IF($E1424&gt;Ficha!$R$1,((_xll.ECONOMATICA($U$7,"Return",$P$9,$B$1)/100)+1)*100,J1424))</f>
        <v/>
      </c>
      <c r="V1424" s="1" t="str">
        <f>IF(IF($E$9&gt;Ficha!$R$1,"",K1424)=0,"",IF($E$9&gt;Ficha!$R$1,"",K1424))</f>
        <v/>
      </c>
    </row>
    <row r="1425" spans="5:22" x14ac:dyDescent="0.3">
      <c r="E1425" s="34"/>
      <c r="L1425" s="30" t="str">
        <f t="shared" si="89"/>
        <v/>
      </c>
      <c r="M1425" s="1" t="str">
        <f t="shared" si="90"/>
        <v/>
      </c>
      <c r="N1425" s="1" t="str">
        <f t="shared" si="91"/>
        <v/>
      </c>
      <c r="O1425" s="1" t="str">
        <f t="shared" si="92"/>
        <v/>
      </c>
      <c r="P1425" s="34" t="str">
        <f>IF(IF(E1425&gt;Ficha!$R$1,"",E1425)=0,"",IF(E1425&gt;Ficha!$R$1,Ficha!$R$1,E1425))</f>
        <v/>
      </c>
      <c r="Q1425" s="1" t="str" cm="1">
        <f t="array" ref="Q1425">IF(IF($E1425&gt;Ficha!$R$1,"",F1425)=0,"",IF($E1425&gt;Ficha!$R$1,((_xll.ECONOMATICA(Portafolios!$B$19,"Return",$P$9,$B$1)/100)+1)*100,F1425))</f>
        <v/>
      </c>
      <c r="R1425" s="1" t="str" cm="1">
        <f t="array" ref="R1425">IF(IF($E1425&gt;Ficha!$R$1,"",G1425)=0,"",IF($E1425&gt;Ficha!$R$1,((_xll.ECONOMATICA(Portafolios!$F$19,"Return",$P$9,$B$1)/100)+1)*100,G1425))</f>
        <v/>
      </c>
      <c r="S1425" s="1" t="str" cm="1">
        <f t="array" ref="S1425">IF(IF($E1425&gt;Ficha!$R$1,"",H1425)=0,"",IF($E1425&gt;Ficha!$R$1,((_xll.ECONOMATICA(Portafolios!$J$19,"Return",$P$9,$B$1)/100)+1)*100,H1425))</f>
        <v/>
      </c>
      <c r="T1425" s="1" t="str" cm="1">
        <f t="array" ref="T1425">IF(IF($E1425&gt;Ficha!$R$1,"",I1425)=0,"",IF($E1425&gt;Ficha!$R$1,((_xll.ECONOMATICA(Estrategia!A1436,"Return",$P$9,$B$1)/100)+1)*100,I1425))</f>
        <v/>
      </c>
      <c r="U1425" s="1" t="str" cm="1">
        <f t="array" ref="U1425">IF(IF($E1425&gt;Ficha!$R$1,"",J1425)=0,"",IF($E1425&gt;Ficha!$R$1,((_xll.ECONOMATICA($U$7,"Return",$P$9,$B$1)/100)+1)*100,J1425))</f>
        <v/>
      </c>
      <c r="V1425" s="1" t="str">
        <f>IF(IF($E$9&gt;Ficha!$R$1,"",K1425)=0,"",IF($E$9&gt;Ficha!$R$1,"",K1425))</f>
        <v/>
      </c>
    </row>
    <row r="1426" spans="5:22" x14ac:dyDescent="0.3">
      <c r="E1426" s="34"/>
      <c r="L1426" s="30" t="str">
        <f t="shared" si="89"/>
        <v/>
      </c>
      <c r="M1426" s="1" t="str">
        <f t="shared" si="90"/>
        <v/>
      </c>
      <c r="N1426" s="1" t="str">
        <f t="shared" si="91"/>
        <v/>
      </c>
      <c r="O1426" s="1" t="str">
        <f t="shared" si="92"/>
        <v/>
      </c>
      <c r="P1426" s="34" t="str">
        <f>IF(IF(E1426&gt;Ficha!$R$1,"",E1426)=0,"",IF(E1426&gt;Ficha!$R$1,Ficha!$R$1,E1426))</f>
        <v/>
      </c>
      <c r="Q1426" s="1" t="str" cm="1">
        <f t="array" ref="Q1426">IF(IF($E1426&gt;Ficha!$R$1,"",F1426)=0,"",IF($E1426&gt;Ficha!$R$1,((_xll.ECONOMATICA(Portafolios!$B$19,"Return",$P$9,$B$1)/100)+1)*100,F1426))</f>
        <v/>
      </c>
      <c r="R1426" s="1" t="str" cm="1">
        <f t="array" ref="R1426">IF(IF($E1426&gt;Ficha!$R$1,"",G1426)=0,"",IF($E1426&gt;Ficha!$R$1,((_xll.ECONOMATICA(Portafolios!$F$19,"Return",$P$9,$B$1)/100)+1)*100,G1426))</f>
        <v/>
      </c>
      <c r="S1426" s="1" t="str" cm="1">
        <f t="array" ref="S1426">IF(IF($E1426&gt;Ficha!$R$1,"",H1426)=0,"",IF($E1426&gt;Ficha!$R$1,((_xll.ECONOMATICA(Portafolios!$J$19,"Return",$P$9,$B$1)/100)+1)*100,H1426))</f>
        <v/>
      </c>
      <c r="T1426" s="1" t="str" cm="1">
        <f t="array" ref="T1426">IF(IF($E1426&gt;Ficha!$R$1,"",I1426)=0,"",IF($E1426&gt;Ficha!$R$1,((_xll.ECONOMATICA(Estrategia!A1437,"Return",$P$9,$B$1)/100)+1)*100,I1426))</f>
        <v/>
      </c>
      <c r="U1426" s="1" t="str" cm="1">
        <f t="array" ref="U1426">IF(IF($E1426&gt;Ficha!$R$1,"",J1426)=0,"",IF($E1426&gt;Ficha!$R$1,((_xll.ECONOMATICA($U$7,"Return",$P$9,$B$1)/100)+1)*100,J1426))</f>
        <v/>
      </c>
      <c r="V1426" s="1" t="str">
        <f>IF(IF($E$9&gt;Ficha!$R$1,"",K1426)=0,"",IF($E$9&gt;Ficha!$R$1,"",K1426))</f>
        <v/>
      </c>
    </row>
    <row r="1427" spans="5:22" x14ac:dyDescent="0.3">
      <c r="E1427" s="34"/>
      <c r="L1427" s="30" t="str">
        <f t="shared" si="89"/>
        <v/>
      </c>
      <c r="M1427" s="1" t="str">
        <f t="shared" si="90"/>
        <v/>
      </c>
      <c r="N1427" s="1" t="str">
        <f t="shared" si="91"/>
        <v/>
      </c>
      <c r="O1427" s="1" t="str">
        <f t="shared" si="92"/>
        <v/>
      </c>
      <c r="P1427" s="34" t="str">
        <f>IF(IF(E1427&gt;Ficha!$R$1,"",E1427)=0,"",IF(E1427&gt;Ficha!$R$1,Ficha!$R$1,E1427))</f>
        <v/>
      </c>
      <c r="Q1427" s="1" t="str" cm="1">
        <f t="array" ref="Q1427">IF(IF($E1427&gt;Ficha!$R$1,"",F1427)=0,"",IF($E1427&gt;Ficha!$R$1,((_xll.ECONOMATICA(Portafolios!$B$19,"Return",$P$9,$B$1)/100)+1)*100,F1427))</f>
        <v/>
      </c>
      <c r="R1427" s="1" t="str" cm="1">
        <f t="array" ref="R1427">IF(IF($E1427&gt;Ficha!$R$1,"",G1427)=0,"",IF($E1427&gt;Ficha!$R$1,((_xll.ECONOMATICA(Portafolios!$F$19,"Return",$P$9,$B$1)/100)+1)*100,G1427))</f>
        <v/>
      </c>
      <c r="S1427" s="1" t="str" cm="1">
        <f t="array" ref="S1427">IF(IF($E1427&gt;Ficha!$R$1,"",H1427)=0,"",IF($E1427&gt;Ficha!$R$1,((_xll.ECONOMATICA(Portafolios!$J$19,"Return",$P$9,$B$1)/100)+1)*100,H1427))</f>
        <v/>
      </c>
      <c r="T1427" s="1" t="str" cm="1">
        <f t="array" ref="T1427">IF(IF($E1427&gt;Ficha!$R$1,"",I1427)=0,"",IF($E1427&gt;Ficha!$R$1,((_xll.ECONOMATICA(Estrategia!A1438,"Return",$P$9,$B$1)/100)+1)*100,I1427))</f>
        <v/>
      </c>
      <c r="U1427" s="1" t="str" cm="1">
        <f t="array" ref="U1427">IF(IF($E1427&gt;Ficha!$R$1,"",J1427)=0,"",IF($E1427&gt;Ficha!$R$1,((_xll.ECONOMATICA($U$7,"Return",$P$9,$B$1)/100)+1)*100,J1427))</f>
        <v/>
      </c>
      <c r="V1427" s="1" t="str">
        <f>IF(IF($E$9&gt;Ficha!$R$1,"",K1427)=0,"",IF($E$9&gt;Ficha!$R$1,"",K1427))</f>
        <v/>
      </c>
    </row>
    <row r="1428" spans="5:22" x14ac:dyDescent="0.3">
      <c r="E1428" s="34"/>
      <c r="L1428" s="30" t="str">
        <f t="shared" si="89"/>
        <v/>
      </c>
      <c r="M1428" s="1" t="str">
        <f t="shared" si="90"/>
        <v/>
      </c>
      <c r="N1428" s="1" t="str">
        <f t="shared" si="91"/>
        <v/>
      </c>
      <c r="O1428" s="1" t="str">
        <f t="shared" si="92"/>
        <v/>
      </c>
      <c r="P1428" s="34" t="str">
        <f>IF(IF(E1428&gt;Ficha!$R$1,"",E1428)=0,"",IF(E1428&gt;Ficha!$R$1,Ficha!$R$1,E1428))</f>
        <v/>
      </c>
      <c r="Q1428" s="1" t="str" cm="1">
        <f t="array" ref="Q1428">IF(IF($E1428&gt;Ficha!$R$1,"",F1428)=0,"",IF($E1428&gt;Ficha!$R$1,((_xll.ECONOMATICA(Portafolios!$B$19,"Return",$P$9,$B$1)/100)+1)*100,F1428))</f>
        <v/>
      </c>
      <c r="R1428" s="1" t="str" cm="1">
        <f t="array" ref="R1428">IF(IF($E1428&gt;Ficha!$R$1,"",G1428)=0,"",IF($E1428&gt;Ficha!$R$1,((_xll.ECONOMATICA(Portafolios!$F$19,"Return",$P$9,$B$1)/100)+1)*100,G1428))</f>
        <v/>
      </c>
      <c r="S1428" s="1" t="str" cm="1">
        <f t="array" ref="S1428">IF(IF($E1428&gt;Ficha!$R$1,"",H1428)=0,"",IF($E1428&gt;Ficha!$R$1,((_xll.ECONOMATICA(Portafolios!$J$19,"Return",$P$9,$B$1)/100)+1)*100,H1428))</f>
        <v/>
      </c>
      <c r="T1428" s="1" t="str" cm="1">
        <f t="array" ref="T1428">IF(IF($E1428&gt;Ficha!$R$1,"",I1428)=0,"",IF($E1428&gt;Ficha!$R$1,((_xll.ECONOMATICA(Estrategia!A1439,"Return",$P$9,$B$1)/100)+1)*100,I1428))</f>
        <v/>
      </c>
      <c r="U1428" s="1" t="str" cm="1">
        <f t="array" ref="U1428">IF(IF($E1428&gt;Ficha!$R$1,"",J1428)=0,"",IF($E1428&gt;Ficha!$R$1,((_xll.ECONOMATICA($U$7,"Return",$P$9,$B$1)/100)+1)*100,J1428))</f>
        <v/>
      </c>
      <c r="V1428" s="1" t="str">
        <f>IF(IF($E$9&gt;Ficha!$R$1,"",K1428)=0,"",IF($E$9&gt;Ficha!$R$1,"",K1428))</f>
        <v/>
      </c>
    </row>
    <row r="1429" spans="5:22" x14ac:dyDescent="0.3">
      <c r="E1429" s="34"/>
      <c r="L1429" s="30" t="str">
        <f t="shared" si="89"/>
        <v/>
      </c>
      <c r="M1429" s="1" t="str">
        <f t="shared" si="90"/>
        <v/>
      </c>
      <c r="N1429" s="1" t="str">
        <f t="shared" si="91"/>
        <v/>
      </c>
      <c r="O1429" s="1" t="str">
        <f t="shared" si="92"/>
        <v/>
      </c>
      <c r="P1429" s="34" t="str">
        <f>IF(IF(E1429&gt;Ficha!$R$1,"",E1429)=0,"",IF(E1429&gt;Ficha!$R$1,Ficha!$R$1,E1429))</f>
        <v/>
      </c>
      <c r="Q1429" s="1" t="str" cm="1">
        <f t="array" ref="Q1429">IF(IF($E1429&gt;Ficha!$R$1,"",F1429)=0,"",IF($E1429&gt;Ficha!$R$1,((_xll.ECONOMATICA(Portafolios!$B$19,"Return",$P$9,$B$1)/100)+1)*100,F1429))</f>
        <v/>
      </c>
      <c r="R1429" s="1" t="str" cm="1">
        <f t="array" ref="R1429">IF(IF($E1429&gt;Ficha!$R$1,"",G1429)=0,"",IF($E1429&gt;Ficha!$R$1,((_xll.ECONOMATICA(Portafolios!$F$19,"Return",$P$9,$B$1)/100)+1)*100,G1429))</f>
        <v/>
      </c>
      <c r="S1429" s="1" t="str" cm="1">
        <f t="array" ref="S1429">IF(IF($E1429&gt;Ficha!$R$1,"",H1429)=0,"",IF($E1429&gt;Ficha!$R$1,((_xll.ECONOMATICA(Portafolios!$J$19,"Return",$P$9,$B$1)/100)+1)*100,H1429))</f>
        <v/>
      </c>
      <c r="T1429" s="1" t="str" cm="1">
        <f t="array" ref="T1429">IF(IF($E1429&gt;Ficha!$R$1,"",I1429)=0,"",IF($E1429&gt;Ficha!$R$1,((_xll.ECONOMATICA(Estrategia!A1440,"Return",$P$9,$B$1)/100)+1)*100,I1429))</f>
        <v/>
      </c>
      <c r="U1429" s="1" t="str" cm="1">
        <f t="array" ref="U1429">IF(IF($E1429&gt;Ficha!$R$1,"",J1429)=0,"",IF($E1429&gt;Ficha!$R$1,((_xll.ECONOMATICA($U$7,"Return",$P$9,$B$1)/100)+1)*100,J1429))</f>
        <v/>
      </c>
      <c r="V1429" s="1" t="str">
        <f>IF(IF($E$9&gt;Ficha!$R$1,"",K1429)=0,"",IF($E$9&gt;Ficha!$R$1,"",K1429))</f>
        <v/>
      </c>
    </row>
    <row r="1430" spans="5:22" x14ac:dyDescent="0.3">
      <c r="E1430" s="34"/>
      <c r="L1430" s="30" t="str">
        <f t="shared" ref="L1430:L1493" si="93">IF(E1430="","",E1430)</f>
        <v/>
      </c>
      <c r="M1430" s="1" t="str">
        <f t="shared" ref="M1430:M1493" si="94">IF(F1430="","",M1429*(F1430/F1429)+$N$7)</f>
        <v/>
      </c>
      <c r="N1430" s="1" t="str">
        <f t="shared" ref="N1430:N1493" si="95">IF(G1430="","",N1429*(G1430/G1429)+$N$7)</f>
        <v/>
      </c>
      <c r="O1430" s="1" t="str">
        <f t="shared" ref="O1430:O1493" si="96">IF(H1430="","",O1429*(H1430/H1429)+$N$7)</f>
        <v/>
      </c>
      <c r="P1430" s="34" t="str">
        <f>IF(IF(E1430&gt;Ficha!$R$1,"",E1430)=0,"",IF(E1430&gt;Ficha!$R$1,Ficha!$R$1,E1430))</f>
        <v/>
      </c>
      <c r="Q1430" s="1" t="str" cm="1">
        <f t="array" ref="Q1430">IF(IF($E1430&gt;Ficha!$R$1,"",F1430)=0,"",IF($E1430&gt;Ficha!$R$1,((_xll.ECONOMATICA(Portafolios!$B$19,"Return",$P$9,$B$1)/100)+1)*100,F1430))</f>
        <v/>
      </c>
      <c r="R1430" s="1" t="str" cm="1">
        <f t="array" ref="R1430">IF(IF($E1430&gt;Ficha!$R$1,"",G1430)=0,"",IF($E1430&gt;Ficha!$R$1,((_xll.ECONOMATICA(Portafolios!$F$19,"Return",$P$9,$B$1)/100)+1)*100,G1430))</f>
        <v/>
      </c>
      <c r="S1430" s="1" t="str" cm="1">
        <f t="array" ref="S1430">IF(IF($E1430&gt;Ficha!$R$1,"",H1430)=0,"",IF($E1430&gt;Ficha!$R$1,((_xll.ECONOMATICA(Portafolios!$J$19,"Return",$P$9,$B$1)/100)+1)*100,H1430))</f>
        <v/>
      </c>
      <c r="T1430" s="1" t="str" cm="1">
        <f t="array" ref="T1430">IF(IF($E1430&gt;Ficha!$R$1,"",I1430)=0,"",IF($E1430&gt;Ficha!$R$1,((_xll.ECONOMATICA(Estrategia!A1441,"Return",$P$9,$B$1)/100)+1)*100,I1430))</f>
        <v/>
      </c>
      <c r="U1430" s="1" t="str" cm="1">
        <f t="array" ref="U1430">IF(IF($E1430&gt;Ficha!$R$1,"",J1430)=0,"",IF($E1430&gt;Ficha!$R$1,((_xll.ECONOMATICA($U$7,"Return",$P$9,$B$1)/100)+1)*100,J1430))</f>
        <v/>
      </c>
      <c r="V1430" s="1" t="str">
        <f>IF(IF($E$9&gt;Ficha!$R$1,"",K1430)=0,"",IF($E$9&gt;Ficha!$R$1,"",K1430))</f>
        <v/>
      </c>
    </row>
    <row r="1431" spans="5:22" x14ac:dyDescent="0.3">
      <c r="E1431" s="34"/>
      <c r="L1431" s="30" t="str">
        <f t="shared" si="93"/>
        <v/>
      </c>
      <c r="M1431" s="1" t="str">
        <f t="shared" si="94"/>
        <v/>
      </c>
      <c r="N1431" s="1" t="str">
        <f t="shared" si="95"/>
        <v/>
      </c>
      <c r="O1431" s="1" t="str">
        <f t="shared" si="96"/>
        <v/>
      </c>
      <c r="P1431" s="34" t="str">
        <f>IF(IF(E1431&gt;Ficha!$R$1,"",E1431)=0,"",IF(E1431&gt;Ficha!$R$1,Ficha!$R$1,E1431))</f>
        <v/>
      </c>
      <c r="Q1431" s="1" t="str" cm="1">
        <f t="array" ref="Q1431">IF(IF($E1431&gt;Ficha!$R$1,"",F1431)=0,"",IF($E1431&gt;Ficha!$R$1,((_xll.ECONOMATICA(Portafolios!$B$19,"Return",$P$9,$B$1)/100)+1)*100,F1431))</f>
        <v/>
      </c>
      <c r="R1431" s="1" t="str" cm="1">
        <f t="array" ref="R1431">IF(IF($E1431&gt;Ficha!$R$1,"",G1431)=0,"",IF($E1431&gt;Ficha!$R$1,((_xll.ECONOMATICA(Portafolios!$F$19,"Return",$P$9,$B$1)/100)+1)*100,G1431))</f>
        <v/>
      </c>
      <c r="S1431" s="1" t="str" cm="1">
        <f t="array" ref="S1431">IF(IF($E1431&gt;Ficha!$R$1,"",H1431)=0,"",IF($E1431&gt;Ficha!$R$1,((_xll.ECONOMATICA(Portafolios!$J$19,"Return",$P$9,$B$1)/100)+1)*100,H1431))</f>
        <v/>
      </c>
      <c r="T1431" s="1" t="str" cm="1">
        <f t="array" ref="T1431">IF(IF($E1431&gt;Ficha!$R$1,"",I1431)=0,"",IF($E1431&gt;Ficha!$R$1,((_xll.ECONOMATICA(Estrategia!A1442,"Return",$P$9,$B$1)/100)+1)*100,I1431))</f>
        <v/>
      </c>
      <c r="U1431" s="1" t="str" cm="1">
        <f t="array" ref="U1431">IF(IF($E1431&gt;Ficha!$R$1,"",J1431)=0,"",IF($E1431&gt;Ficha!$R$1,((_xll.ECONOMATICA($U$7,"Return",$P$9,$B$1)/100)+1)*100,J1431))</f>
        <v/>
      </c>
      <c r="V1431" s="1" t="str">
        <f>IF(IF($E$9&gt;Ficha!$R$1,"",K1431)=0,"",IF($E$9&gt;Ficha!$R$1,"",K1431))</f>
        <v/>
      </c>
    </row>
    <row r="1432" spans="5:22" x14ac:dyDescent="0.3">
      <c r="E1432" s="34"/>
      <c r="L1432" s="30" t="str">
        <f t="shared" si="93"/>
        <v/>
      </c>
      <c r="M1432" s="1" t="str">
        <f t="shared" si="94"/>
        <v/>
      </c>
      <c r="N1432" s="1" t="str">
        <f t="shared" si="95"/>
        <v/>
      </c>
      <c r="O1432" s="1" t="str">
        <f t="shared" si="96"/>
        <v/>
      </c>
      <c r="P1432" s="34" t="str">
        <f>IF(IF(E1432&gt;Ficha!$R$1,"",E1432)=0,"",IF(E1432&gt;Ficha!$R$1,Ficha!$R$1,E1432))</f>
        <v/>
      </c>
      <c r="Q1432" s="1" t="str" cm="1">
        <f t="array" ref="Q1432">IF(IF($E1432&gt;Ficha!$R$1,"",F1432)=0,"",IF($E1432&gt;Ficha!$R$1,((_xll.ECONOMATICA(Portafolios!$B$19,"Return",$P$9,$B$1)/100)+1)*100,F1432))</f>
        <v/>
      </c>
      <c r="R1432" s="1" t="str" cm="1">
        <f t="array" ref="R1432">IF(IF($E1432&gt;Ficha!$R$1,"",G1432)=0,"",IF($E1432&gt;Ficha!$R$1,((_xll.ECONOMATICA(Portafolios!$F$19,"Return",$P$9,$B$1)/100)+1)*100,G1432))</f>
        <v/>
      </c>
      <c r="S1432" s="1" t="str" cm="1">
        <f t="array" ref="S1432">IF(IF($E1432&gt;Ficha!$R$1,"",H1432)=0,"",IF($E1432&gt;Ficha!$R$1,((_xll.ECONOMATICA(Portafolios!$J$19,"Return",$P$9,$B$1)/100)+1)*100,H1432))</f>
        <v/>
      </c>
      <c r="T1432" s="1" t="str" cm="1">
        <f t="array" ref="T1432">IF(IF($E1432&gt;Ficha!$R$1,"",I1432)=0,"",IF($E1432&gt;Ficha!$R$1,((_xll.ECONOMATICA(Estrategia!A1443,"Return",$P$9,$B$1)/100)+1)*100,I1432))</f>
        <v/>
      </c>
      <c r="U1432" s="1" t="str" cm="1">
        <f t="array" ref="U1432">IF(IF($E1432&gt;Ficha!$R$1,"",J1432)=0,"",IF($E1432&gt;Ficha!$R$1,((_xll.ECONOMATICA($U$7,"Return",$P$9,$B$1)/100)+1)*100,J1432))</f>
        <v/>
      </c>
      <c r="V1432" s="1" t="str">
        <f>IF(IF($E$9&gt;Ficha!$R$1,"",K1432)=0,"",IF($E$9&gt;Ficha!$R$1,"",K1432))</f>
        <v/>
      </c>
    </row>
    <row r="1433" spans="5:22" x14ac:dyDescent="0.3">
      <c r="E1433" s="34"/>
      <c r="L1433" s="30" t="str">
        <f t="shared" si="93"/>
        <v/>
      </c>
      <c r="M1433" s="1" t="str">
        <f t="shared" si="94"/>
        <v/>
      </c>
      <c r="N1433" s="1" t="str">
        <f t="shared" si="95"/>
        <v/>
      </c>
      <c r="O1433" s="1" t="str">
        <f t="shared" si="96"/>
        <v/>
      </c>
      <c r="P1433" s="34" t="str">
        <f>IF(IF(E1433&gt;Ficha!$R$1,"",E1433)=0,"",IF(E1433&gt;Ficha!$R$1,Ficha!$R$1,E1433))</f>
        <v/>
      </c>
      <c r="Q1433" s="1" t="str" cm="1">
        <f t="array" ref="Q1433">IF(IF($E1433&gt;Ficha!$R$1,"",F1433)=0,"",IF($E1433&gt;Ficha!$R$1,((_xll.ECONOMATICA(Portafolios!$B$19,"Return",$P$9,$B$1)/100)+1)*100,F1433))</f>
        <v/>
      </c>
      <c r="R1433" s="1" t="str" cm="1">
        <f t="array" ref="R1433">IF(IF($E1433&gt;Ficha!$R$1,"",G1433)=0,"",IF($E1433&gt;Ficha!$R$1,((_xll.ECONOMATICA(Portafolios!$F$19,"Return",$P$9,$B$1)/100)+1)*100,G1433))</f>
        <v/>
      </c>
      <c r="S1433" s="1" t="str" cm="1">
        <f t="array" ref="S1433">IF(IF($E1433&gt;Ficha!$R$1,"",H1433)=0,"",IF($E1433&gt;Ficha!$R$1,((_xll.ECONOMATICA(Portafolios!$J$19,"Return",$P$9,$B$1)/100)+1)*100,H1433))</f>
        <v/>
      </c>
      <c r="T1433" s="1" t="str" cm="1">
        <f t="array" ref="T1433">IF(IF($E1433&gt;Ficha!$R$1,"",I1433)=0,"",IF($E1433&gt;Ficha!$R$1,((_xll.ECONOMATICA(Estrategia!A1444,"Return",$P$9,$B$1)/100)+1)*100,I1433))</f>
        <v/>
      </c>
      <c r="U1433" s="1" t="str" cm="1">
        <f t="array" ref="U1433">IF(IF($E1433&gt;Ficha!$R$1,"",J1433)=0,"",IF($E1433&gt;Ficha!$R$1,((_xll.ECONOMATICA($U$7,"Return",$P$9,$B$1)/100)+1)*100,J1433))</f>
        <v/>
      </c>
      <c r="V1433" s="1" t="str">
        <f>IF(IF($E$9&gt;Ficha!$R$1,"",K1433)=0,"",IF($E$9&gt;Ficha!$R$1,"",K1433))</f>
        <v/>
      </c>
    </row>
    <row r="1434" spans="5:22" x14ac:dyDescent="0.3">
      <c r="E1434" s="34"/>
      <c r="L1434" s="30" t="str">
        <f t="shared" si="93"/>
        <v/>
      </c>
      <c r="M1434" s="1" t="str">
        <f t="shared" si="94"/>
        <v/>
      </c>
      <c r="N1434" s="1" t="str">
        <f t="shared" si="95"/>
        <v/>
      </c>
      <c r="O1434" s="1" t="str">
        <f t="shared" si="96"/>
        <v/>
      </c>
      <c r="P1434" s="34" t="str">
        <f>IF(IF(E1434&gt;Ficha!$R$1,"",E1434)=0,"",IF(E1434&gt;Ficha!$R$1,Ficha!$R$1,E1434))</f>
        <v/>
      </c>
      <c r="Q1434" s="1" t="str" cm="1">
        <f t="array" ref="Q1434">IF(IF($E1434&gt;Ficha!$R$1,"",F1434)=0,"",IF($E1434&gt;Ficha!$R$1,((_xll.ECONOMATICA(Portafolios!$B$19,"Return",$P$9,$B$1)/100)+1)*100,F1434))</f>
        <v/>
      </c>
      <c r="R1434" s="1" t="str" cm="1">
        <f t="array" ref="R1434">IF(IF($E1434&gt;Ficha!$R$1,"",G1434)=0,"",IF($E1434&gt;Ficha!$R$1,((_xll.ECONOMATICA(Portafolios!$F$19,"Return",$P$9,$B$1)/100)+1)*100,G1434))</f>
        <v/>
      </c>
      <c r="S1434" s="1" t="str" cm="1">
        <f t="array" ref="S1434">IF(IF($E1434&gt;Ficha!$R$1,"",H1434)=0,"",IF($E1434&gt;Ficha!$R$1,((_xll.ECONOMATICA(Portafolios!$J$19,"Return",$P$9,$B$1)/100)+1)*100,H1434))</f>
        <v/>
      </c>
      <c r="T1434" s="1" t="str" cm="1">
        <f t="array" ref="T1434">IF(IF($E1434&gt;Ficha!$R$1,"",I1434)=0,"",IF($E1434&gt;Ficha!$R$1,((_xll.ECONOMATICA(Estrategia!A1445,"Return",$P$9,$B$1)/100)+1)*100,I1434))</f>
        <v/>
      </c>
      <c r="U1434" s="1" t="str" cm="1">
        <f t="array" ref="U1434">IF(IF($E1434&gt;Ficha!$R$1,"",J1434)=0,"",IF($E1434&gt;Ficha!$R$1,((_xll.ECONOMATICA($U$7,"Return",$P$9,$B$1)/100)+1)*100,J1434))</f>
        <v/>
      </c>
      <c r="V1434" s="1" t="str">
        <f>IF(IF($E$9&gt;Ficha!$R$1,"",K1434)=0,"",IF($E$9&gt;Ficha!$R$1,"",K1434))</f>
        <v/>
      </c>
    </row>
    <row r="1435" spans="5:22" x14ac:dyDescent="0.3">
      <c r="E1435" s="34"/>
      <c r="L1435" s="30" t="str">
        <f t="shared" si="93"/>
        <v/>
      </c>
      <c r="M1435" s="1" t="str">
        <f t="shared" si="94"/>
        <v/>
      </c>
      <c r="N1435" s="1" t="str">
        <f t="shared" si="95"/>
        <v/>
      </c>
      <c r="O1435" s="1" t="str">
        <f t="shared" si="96"/>
        <v/>
      </c>
      <c r="P1435" s="34" t="str">
        <f>IF(IF(E1435&gt;Ficha!$R$1,"",E1435)=0,"",IF(E1435&gt;Ficha!$R$1,Ficha!$R$1,E1435))</f>
        <v/>
      </c>
      <c r="Q1435" s="1" t="str" cm="1">
        <f t="array" ref="Q1435">IF(IF($E1435&gt;Ficha!$R$1,"",F1435)=0,"",IF($E1435&gt;Ficha!$R$1,((_xll.ECONOMATICA(Portafolios!$B$19,"Return",$P$9,$B$1)/100)+1)*100,F1435))</f>
        <v/>
      </c>
      <c r="R1435" s="1" t="str" cm="1">
        <f t="array" ref="R1435">IF(IF($E1435&gt;Ficha!$R$1,"",G1435)=0,"",IF($E1435&gt;Ficha!$R$1,((_xll.ECONOMATICA(Portafolios!$F$19,"Return",$P$9,$B$1)/100)+1)*100,G1435))</f>
        <v/>
      </c>
      <c r="S1435" s="1" t="str" cm="1">
        <f t="array" ref="S1435">IF(IF($E1435&gt;Ficha!$R$1,"",H1435)=0,"",IF($E1435&gt;Ficha!$R$1,((_xll.ECONOMATICA(Portafolios!$J$19,"Return",$P$9,$B$1)/100)+1)*100,H1435))</f>
        <v/>
      </c>
      <c r="T1435" s="1" t="str" cm="1">
        <f t="array" ref="T1435">IF(IF($E1435&gt;Ficha!$R$1,"",I1435)=0,"",IF($E1435&gt;Ficha!$R$1,((_xll.ECONOMATICA(Estrategia!A1446,"Return",$P$9,$B$1)/100)+1)*100,I1435))</f>
        <v/>
      </c>
      <c r="U1435" s="1" t="str" cm="1">
        <f t="array" ref="U1435">IF(IF($E1435&gt;Ficha!$R$1,"",J1435)=0,"",IF($E1435&gt;Ficha!$R$1,((_xll.ECONOMATICA($U$7,"Return",$P$9,$B$1)/100)+1)*100,J1435))</f>
        <v/>
      </c>
      <c r="V1435" s="1" t="str">
        <f>IF(IF($E$9&gt;Ficha!$R$1,"",K1435)=0,"",IF($E$9&gt;Ficha!$R$1,"",K1435))</f>
        <v/>
      </c>
    </row>
    <row r="1436" spans="5:22" x14ac:dyDescent="0.3">
      <c r="E1436" s="34"/>
      <c r="L1436" s="30" t="str">
        <f t="shared" si="93"/>
        <v/>
      </c>
      <c r="M1436" s="1" t="str">
        <f t="shared" si="94"/>
        <v/>
      </c>
      <c r="N1436" s="1" t="str">
        <f t="shared" si="95"/>
        <v/>
      </c>
      <c r="O1436" s="1" t="str">
        <f t="shared" si="96"/>
        <v/>
      </c>
      <c r="P1436" s="34" t="str">
        <f>IF(IF(E1436&gt;Ficha!$R$1,"",E1436)=0,"",IF(E1436&gt;Ficha!$R$1,Ficha!$R$1,E1436))</f>
        <v/>
      </c>
      <c r="Q1436" s="1" t="str" cm="1">
        <f t="array" ref="Q1436">IF(IF($E1436&gt;Ficha!$R$1,"",F1436)=0,"",IF($E1436&gt;Ficha!$R$1,((_xll.ECONOMATICA(Portafolios!$B$19,"Return",$P$9,$B$1)/100)+1)*100,F1436))</f>
        <v/>
      </c>
      <c r="R1436" s="1" t="str" cm="1">
        <f t="array" ref="R1436">IF(IF($E1436&gt;Ficha!$R$1,"",G1436)=0,"",IF($E1436&gt;Ficha!$R$1,((_xll.ECONOMATICA(Portafolios!$F$19,"Return",$P$9,$B$1)/100)+1)*100,G1436))</f>
        <v/>
      </c>
      <c r="S1436" s="1" t="str" cm="1">
        <f t="array" ref="S1436">IF(IF($E1436&gt;Ficha!$R$1,"",H1436)=0,"",IF($E1436&gt;Ficha!$R$1,((_xll.ECONOMATICA(Portafolios!$J$19,"Return",$P$9,$B$1)/100)+1)*100,H1436))</f>
        <v/>
      </c>
      <c r="T1436" s="1" t="str" cm="1">
        <f t="array" ref="T1436">IF(IF($E1436&gt;Ficha!$R$1,"",I1436)=0,"",IF($E1436&gt;Ficha!$R$1,((_xll.ECONOMATICA(Estrategia!A1447,"Return",$P$9,$B$1)/100)+1)*100,I1436))</f>
        <v/>
      </c>
      <c r="U1436" s="1" t="str" cm="1">
        <f t="array" ref="U1436">IF(IF($E1436&gt;Ficha!$R$1,"",J1436)=0,"",IF($E1436&gt;Ficha!$R$1,((_xll.ECONOMATICA($U$7,"Return",$P$9,$B$1)/100)+1)*100,J1436))</f>
        <v/>
      </c>
      <c r="V1436" s="1" t="str">
        <f>IF(IF($E$9&gt;Ficha!$R$1,"",K1436)=0,"",IF($E$9&gt;Ficha!$R$1,"",K1436))</f>
        <v/>
      </c>
    </row>
    <row r="1437" spans="5:22" x14ac:dyDescent="0.3">
      <c r="E1437" s="34"/>
      <c r="L1437" s="30" t="str">
        <f t="shared" si="93"/>
        <v/>
      </c>
      <c r="M1437" s="1" t="str">
        <f t="shared" si="94"/>
        <v/>
      </c>
      <c r="N1437" s="1" t="str">
        <f t="shared" si="95"/>
        <v/>
      </c>
      <c r="O1437" s="1" t="str">
        <f t="shared" si="96"/>
        <v/>
      </c>
      <c r="P1437" s="34" t="str">
        <f>IF(IF(E1437&gt;Ficha!$R$1,"",E1437)=0,"",IF(E1437&gt;Ficha!$R$1,Ficha!$R$1,E1437))</f>
        <v/>
      </c>
      <c r="Q1437" s="1" t="str" cm="1">
        <f t="array" ref="Q1437">IF(IF($E1437&gt;Ficha!$R$1,"",F1437)=0,"",IF($E1437&gt;Ficha!$R$1,((_xll.ECONOMATICA(Portafolios!$B$19,"Return",$P$9,$B$1)/100)+1)*100,F1437))</f>
        <v/>
      </c>
      <c r="R1437" s="1" t="str" cm="1">
        <f t="array" ref="R1437">IF(IF($E1437&gt;Ficha!$R$1,"",G1437)=0,"",IF($E1437&gt;Ficha!$R$1,((_xll.ECONOMATICA(Portafolios!$F$19,"Return",$P$9,$B$1)/100)+1)*100,G1437))</f>
        <v/>
      </c>
      <c r="S1437" s="1" t="str" cm="1">
        <f t="array" ref="S1437">IF(IF($E1437&gt;Ficha!$R$1,"",H1437)=0,"",IF($E1437&gt;Ficha!$R$1,((_xll.ECONOMATICA(Portafolios!$J$19,"Return",$P$9,$B$1)/100)+1)*100,H1437))</f>
        <v/>
      </c>
      <c r="T1437" s="1" t="str" cm="1">
        <f t="array" ref="T1437">IF(IF($E1437&gt;Ficha!$R$1,"",I1437)=0,"",IF($E1437&gt;Ficha!$R$1,((_xll.ECONOMATICA(Estrategia!A1448,"Return",$P$9,$B$1)/100)+1)*100,I1437))</f>
        <v/>
      </c>
      <c r="U1437" s="1" t="str" cm="1">
        <f t="array" ref="U1437">IF(IF($E1437&gt;Ficha!$R$1,"",J1437)=0,"",IF($E1437&gt;Ficha!$R$1,((_xll.ECONOMATICA($U$7,"Return",$P$9,$B$1)/100)+1)*100,J1437))</f>
        <v/>
      </c>
      <c r="V1437" s="1" t="str">
        <f>IF(IF($E$9&gt;Ficha!$R$1,"",K1437)=0,"",IF($E$9&gt;Ficha!$R$1,"",K1437))</f>
        <v/>
      </c>
    </row>
    <row r="1438" spans="5:22" x14ac:dyDescent="0.3">
      <c r="E1438" s="34"/>
      <c r="L1438" s="30" t="str">
        <f t="shared" si="93"/>
        <v/>
      </c>
      <c r="M1438" s="1" t="str">
        <f t="shared" si="94"/>
        <v/>
      </c>
      <c r="N1438" s="1" t="str">
        <f t="shared" si="95"/>
        <v/>
      </c>
      <c r="O1438" s="1" t="str">
        <f t="shared" si="96"/>
        <v/>
      </c>
      <c r="P1438" s="34" t="str">
        <f>IF(IF(E1438&gt;Ficha!$R$1,"",E1438)=0,"",IF(E1438&gt;Ficha!$R$1,Ficha!$R$1,E1438))</f>
        <v/>
      </c>
      <c r="Q1438" s="1" t="str" cm="1">
        <f t="array" ref="Q1438">IF(IF($E1438&gt;Ficha!$R$1,"",F1438)=0,"",IF($E1438&gt;Ficha!$R$1,((_xll.ECONOMATICA(Portafolios!$B$19,"Return",$P$9,$B$1)/100)+1)*100,F1438))</f>
        <v/>
      </c>
      <c r="R1438" s="1" t="str" cm="1">
        <f t="array" ref="R1438">IF(IF($E1438&gt;Ficha!$R$1,"",G1438)=0,"",IF($E1438&gt;Ficha!$R$1,((_xll.ECONOMATICA(Portafolios!$F$19,"Return",$P$9,$B$1)/100)+1)*100,G1438))</f>
        <v/>
      </c>
      <c r="S1438" s="1" t="str" cm="1">
        <f t="array" ref="S1438">IF(IF($E1438&gt;Ficha!$R$1,"",H1438)=0,"",IF($E1438&gt;Ficha!$R$1,((_xll.ECONOMATICA(Portafolios!$J$19,"Return",$P$9,$B$1)/100)+1)*100,H1438))</f>
        <v/>
      </c>
      <c r="T1438" s="1" t="str" cm="1">
        <f t="array" ref="T1438">IF(IF($E1438&gt;Ficha!$R$1,"",I1438)=0,"",IF($E1438&gt;Ficha!$R$1,((_xll.ECONOMATICA(Estrategia!A1449,"Return",$P$9,$B$1)/100)+1)*100,I1438))</f>
        <v/>
      </c>
      <c r="U1438" s="1" t="str" cm="1">
        <f t="array" ref="U1438">IF(IF($E1438&gt;Ficha!$R$1,"",J1438)=0,"",IF($E1438&gt;Ficha!$R$1,((_xll.ECONOMATICA($U$7,"Return",$P$9,$B$1)/100)+1)*100,J1438))</f>
        <v/>
      </c>
      <c r="V1438" s="1" t="str">
        <f>IF(IF($E$9&gt;Ficha!$R$1,"",K1438)=0,"",IF($E$9&gt;Ficha!$R$1,"",K1438))</f>
        <v/>
      </c>
    </row>
    <row r="1439" spans="5:22" x14ac:dyDescent="0.3">
      <c r="E1439" s="34"/>
      <c r="L1439" s="30" t="str">
        <f t="shared" si="93"/>
        <v/>
      </c>
      <c r="M1439" s="1" t="str">
        <f t="shared" si="94"/>
        <v/>
      </c>
      <c r="N1439" s="1" t="str">
        <f t="shared" si="95"/>
        <v/>
      </c>
      <c r="O1439" s="1" t="str">
        <f t="shared" si="96"/>
        <v/>
      </c>
      <c r="P1439" s="34" t="str">
        <f>IF(IF(E1439&gt;Ficha!$R$1,"",E1439)=0,"",IF(E1439&gt;Ficha!$R$1,Ficha!$R$1,E1439))</f>
        <v/>
      </c>
      <c r="Q1439" s="1" t="str" cm="1">
        <f t="array" ref="Q1439">IF(IF($E1439&gt;Ficha!$R$1,"",F1439)=0,"",IF($E1439&gt;Ficha!$R$1,((_xll.ECONOMATICA(Portafolios!$B$19,"Return",$P$9,$B$1)/100)+1)*100,F1439))</f>
        <v/>
      </c>
      <c r="R1439" s="1" t="str" cm="1">
        <f t="array" ref="R1439">IF(IF($E1439&gt;Ficha!$R$1,"",G1439)=0,"",IF($E1439&gt;Ficha!$R$1,((_xll.ECONOMATICA(Portafolios!$F$19,"Return",$P$9,$B$1)/100)+1)*100,G1439))</f>
        <v/>
      </c>
      <c r="S1439" s="1" t="str" cm="1">
        <f t="array" ref="S1439">IF(IF($E1439&gt;Ficha!$R$1,"",H1439)=0,"",IF($E1439&gt;Ficha!$R$1,((_xll.ECONOMATICA(Portafolios!$J$19,"Return",$P$9,$B$1)/100)+1)*100,H1439))</f>
        <v/>
      </c>
      <c r="T1439" s="1" t="str" cm="1">
        <f t="array" ref="T1439">IF(IF($E1439&gt;Ficha!$R$1,"",I1439)=0,"",IF($E1439&gt;Ficha!$R$1,((_xll.ECONOMATICA(Estrategia!A1450,"Return",$P$9,$B$1)/100)+1)*100,I1439))</f>
        <v/>
      </c>
      <c r="U1439" s="1" t="str" cm="1">
        <f t="array" ref="U1439">IF(IF($E1439&gt;Ficha!$R$1,"",J1439)=0,"",IF($E1439&gt;Ficha!$R$1,((_xll.ECONOMATICA($U$7,"Return",$P$9,$B$1)/100)+1)*100,J1439))</f>
        <v/>
      </c>
      <c r="V1439" s="1" t="str">
        <f>IF(IF($E$9&gt;Ficha!$R$1,"",K1439)=0,"",IF($E$9&gt;Ficha!$R$1,"",K1439))</f>
        <v/>
      </c>
    </row>
    <row r="1440" spans="5:22" x14ac:dyDescent="0.3">
      <c r="E1440" s="34"/>
      <c r="L1440" s="30" t="str">
        <f t="shared" si="93"/>
        <v/>
      </c>
      <c r="M1440" s="1" t="str">
        <f t="shared" si="94"/>
        <v/>
      </c>
      <c r="N1440" s="1" t="str">
        <f t="shared" si="95"/>
        <v/>
      </c>
      <c r="O1440" s="1" t="str">
        <f t="shared" si="96"/>
        <v/>
      </c>
      <c r="P1440" s="34" t="str">
        <f>IF(IF(E1440&gt;Ficha!$R$1,"",E1440)=0,"",IF(E1440&gt;Ficha!$R$1,Ficha!$R$1,E1440))</f>
        <v/>
      </c>
      <c r="Q1440" s="1" t="str" cm="1">
        <f t="array" ref="Q1440">IF(IF($E1440&gt;Ficha!$R$1,"",F1440)=0,"",IF($E1440&gt;Ficha!$R$1,((_xll.ECONOMATICA(Portafolios!$B$19,"Return",$P$9,$B$1)/100)+1)*100,F1440))</f>
        <v/>
      </c>
      <c r="R1440" s="1" t="str" cm="1">
        <f t="array" ref="R1440">IF(IF($E1440&gt;Ficha!$R$1,"",G1440)=0,"",IF($E1440&gt;Ficha!$R$1,((_xll.ECONOMATICA(Portafolios!$F$19,"Return",$P$9,$B$1)/100)+1)*100,G1440))</f>
        <v/>
      </c>
      <c r="S1440" s="1" t="str" cm="1">
        <f t="array" ref="S1440">IF(IF($E1440&gt;Ficha!$R$1,"",H1440)=0,"",IF($E1440&gt;Ficha!$R$1,((_xll.ECONOMATICA(Portafolios!$J$19,"Return",$P$9,$B$1)/100)+1)*100,H1440))</f>
        <v/>
      </c>
      <c r="T1440" s="1" t="str" cm="1">
        <f t="array" ref="T1440">IF(IF($E1440&gt;Ficha!$R$1,"",I1440)=0,"",IF($E1440&gt;Ficha!$R$1,((_xll.ECONOMATICA(Estrategia!A1451,"Return",$P$9,$B$1)/100)+1)*100,I1440))</f>
        <v/>
      </c>
      <c r="U1440" s="1" t="str" cm="1">
        <f t="array" ref="U1440">IF(IF($E1440&gt;Ficha!$R$1,"",J1440)=0,"",IF($E1440&gt;Ficha!$R$1,((_xll.ECONOMATICA($U$7,"Return",$P$9,$B$1)/100)+1)*100,J1440))</f>
        <v/>
      </c>
      <c r="V1440" s="1" t="str">
        <f>IF(IF($E$9&gt;Ficha!$R$1,"",K1440)=0,"",IF($E$9&gt;Ficha!$R$1,"",K1440))</f>
        <v/>
      </c>
    </row>
    <row r="1441" spans="5:22" x14ac:dyDescent="0.3">
      <c r="E1441" s="34"/>
      <c r="L1441" s="30" t="str">
        <f t="shared" si="93"/>
        <v/>
      </c>
      <c r="M1441" s="1" t="str">
        <f t="shared" si="94"/>
        <v/>
      </c>
      <c r="N1441" s="1" t="str">
        <f t="shared" si="95"/>
        <v/>
      </c>
      <c r="O1441" s="1" t="str">
        <f t="shared" si="96"/>
        <v/>
      </c>
      <c r="P1441" s="34" t="str">
        <f>IF(IF(E1441&gt;Ficha!$R$1,"",E1441)=0,"",IF(E1441&gt;Ficha!$R$1,Ficha!$R$1,E1441))</f>
        <v/>
      </c>
      <c r="Q1441" s="1" t="str" cm="1">
        <f t="array" ref="Q1441">IF(IF($E1441&gt;Ficha!$R$1,"",F1441)=0,"",IF($E1441&gt;Ficha!$R$1,((_xll.ECONOMATICA(Portafolios!$B$19,"Return",$P$9,$B$1)/100)+1)*100,F1441))</f>
        <v/>
      </c>
      <c r="R1441" s="1" t="str" cm="1">
        <f t="array" ref="R1441">IF(IF($E1441&gt;Ficha!$R$1,"",G1441)=0,"",IF($E1441&gt;Ficha!$R$1,((_xll.ECONOMATICA(Portafolios!$F$19,"Return",$P$9,$B$1)/100)+1)*100,G1441))</f>
        <v/>
      </c>
      <c r="S1441" s="1" t="str" cm="1">
        <f t="array" ref="S1441">IF(IF($E1441&gt;Ficha!$R$1,"",H1441)=0,"",IF($E1441&gt;Ficha!$R$1,((_xll.ECONOMATICA(Portafolios!$J$19,"Return",$P$9,$B$1)/100)+1)*100,H1441))</f>
        <v/>
      </c>
      <c r="T1441" s="1" t="str" cm="1">
        <f t="array" ref="T1441">IF(IF($E1441&gt;Ficha!$R$1,"",I1441)=0,"",IF($E1441&gt;Ficha!$R$1,((_xll.ECONOMATICA(Estrategia!A1452,"Return",$P$9,$B$1)/100)+1)*100,I1441))</f>
        <v/>
      </c>
      <c r="U1441" s="1" t="str" cm="1">
        <f t="array" ref="U1441">IF(IF($E1441&gt;Ficha!$R$1,"",J1441)=0,"",IF($E1441&gt;Ficha!$R$1,((_xll.ECONOMATICA($U$7,"Return",$P$9,$B$1)/100)+1)*100,J1441))</f>
        <v/>
      </c>
      <c r="V1441" s="1" t="str">
        <f>IF(IF($E$9&gt;Ficha!$R$1,"",K1441)=0,"",IF($E$9&gt;Ficha!$R$1,"",K1441))</f>
        <v/>
      </c>
    </row>
    <row r="1442" spans="5:22" x14ac:dyDescent="0.3">
      <c r="E1442" s="34"/>
      <c r="L1442" s="30" t="str">
        <f t="shared" si="93"/>
        <v/>
      </c>
      <c r="M1442" s="1" t="str">
        <f t="shared" si="94"/>
        <v/>
      </c>
      <c r="N1442" s="1" t="str">
        <f t="shared" si="95"/>
        <v/>
      </c>
      <c r="O1442" s="1" t="str">
        <f t="shared" si="96"/>
        <v/>
      </c>
      <c r="P1442" s="34" t="str">
        <f>IF(IF(E1442&gt;Ficha!$R$1,"",E1442)=0,"",IF(E1442&gt;Ficha!$R$1,Ficha!$R$1,E1442))</f>
        <v/>
      </c>
      <c r="Q1442" s="1" t="str" cm="1">
        <f t="array" ref="Q1442">IF(IF($E1442&gt;Ficha!$R$1,"",F1442)=0,"",IF($E1442&gt;Ficha!$R$1,((_xll.ECONOMATICA(Portafolios!$B$19,"Return",$P$9,$B$1)/100)+1)*100,F1442))</f>
        <v/>
      </c>
      <c r="R1442" s="1" t="str" cm="1">
        <f t="array" ref="R1442">IF(IF($E1442&gt;Ficha!$R$1,"",G1442)=0,"",IF($E1442&gt;Ficha!$R$1,((_xll.ECONOMATICA(Portafolios!$F$19,"Return",$P$9,$B$1)/100)+1)*100,G1442))</f>
        <v/>
      </c>
      <c r="S1442" s="1" t="str" cm="1">
        <f t="array" ref="S1442">IF(IF($E1442&gt;Ficha!$R$1,"",H1442)=0,"",IF($E1442&gt;Ficha!$R$1,((_xll.ECONOMATICA(Portafolios!$J$19,"Return",$P$9,$B$1)/100)+1)*100,H1442))</f>
        <v/>
      </c>
      <c r="T1442" s="1" t="str" cm="1">
        <f t="array" ref="T1442">IF(IF($E1442&gt;Ficha!$R$1,"",I1442)=0,"",IF($E1442&gt;Ficha!$R$1,((_xll.ECONOMATICA(Estrategia!A1453,"Return",$P$9,$B$1)/100)+1)*100,I1442))</f>
        <v/>
      </c>
      <c r="U1442" s="1" t="str" cm="1">
        <f t="array" ref="U1442">IF(IF($E1442&gt;Ficha!$R$1,"",J1442)=0,"",IF($E1442&gt;Ficha!$R$1,((_xll.ECONOMATICA($U$7,"Return",$P$9,$B$1)/100)+1)*100,J1442))</f>
        <v/>
      </c>
      <c r="V1442" s="1" t="str">
        <f>IF(IF($E$9&gt;Ficha!$R$1,"",K1442)=0,"",IF($E$9&gt;Ficha!$R$1,"",K1442))</f>
        <v/>
      </c>
    </row>
    <row r="1443" spans="5:22" x14ac:dyDescent="0.3">
      <c r="E1443" s="34"/>
      <c r="L1443" s="30" t="str">
        <f t="shared" si="93"/>
        <v/>
      </c>
      <c r="M1443" s="1" t="str">
        <f t="shared" si="94"/>
        <v/>
      </c>
      <c r="N1443" s="1" t="str">
        <f t="shared" si="95"/>
        <v/>
      </c>
      <c r="O1443" s="1" t="str">
        <f t="shared" si="96"/>
        <v/>
      </c>
      <c r="P1443" s="34" t="str">
        <f>IF(IF(E1443&gt;Ficha!$R$1,"",E1443)=0,"",IF(E1443&gt;Ficha!$R$1,Ficha!$R$1,E1443))</f>
        <v/>
      </c>
      <c r="Q1443" s="1" t="str" cm="1">
        <f t="array" ref="Q1443">IF(IF($E1443&gt;Ficha!$R$1,"",F1443)=0,"",IF($E1443&gt;Ficha!$R$1,((_xll.ECONOMATICA(Portafolios!$B$19,"Return",$P$9,$B$1)/100)+1)*100,F1443))</f>
        <v/>
      </c>
      <c r="R1443" s="1" t="str" cm="1">
        <f t="array" ref="R1443">IF(IF($E1443&gt;Ficha!$R$1,"",G1443)=0,"",IF($E1443&gt;Ficha!$R$1,((_xll.ECONOMATICA(Portafolios!$F$19,"Return",$P$9,$B$1)/100)+1)*100,G1443))</f>
        <v/>
      </c>
      <c r="S1443" s="1" t="str" cm="1">
        <f t="array" ref="S1443">IF(IF($E1443&gt;Ficha!$R$1,"",H1443)=0,"",IF($E1443&gt;Ficha!$R$1,((_xll.ECONOMATICA(Portafolios!$J$19,"Return",$P$9,$B$1)/100)+1)*100,H1443))</f>
        <v/>
      </c>
      <c r="T1443" s="1" t="str" cm="1">
        <f t="array" ref="T1443">IF(IF($E1443&gt;Ficha!$R$1,"",I1443)=0,"",IF($E1443&gt;Ficha!$R$1,((_xll.ECONOMATICA(Estrategia!A1454,"Return",$P$9,$B$1)/100)+1)*100,I1443))</f>
        <v/>
      </c>
      <c r="U1443" s="1" t="str" cm="1">
        <f t="array" ref="U1443">IF(IF($E1443&gt;Ficha!$R$1,"",J1443)=0,"",IF($E1443&gt;Ficha!$R$1,((_xll.ECONOMATICA($U$7,"Return",$P$9,$B$1)/100)+1)*100,J1443))</f>
        <v/>
      </c>
      <c r="V1443" s="1" t="str">
        <f>IF(IF($E$9&gt;Ficha!$R$1,"",K1443)=0,"",IF($E$9&gt;Ficha!$R$1,"",K1443))</f>
        <v/>
      </c>
    </row>
    <row r="1444" spans="5:22" x14ac:dyDescent="0.3">
      <c r="E1444" s="34"/>
      <c r="L1444" s="30" t="str">
        <f t="shared" si="93"/>
        <v/>
      </c>
      <c r="M1444" s="1" t="str">
        <f t="shared" si="94"/>
        <v/>
      </c>
      <c r="N1444" s="1" t="str">
        <f t="shared" si="95"/>
        <v/>
      </c>
      <c r="O1444" s="1" t="str">
        <f t="shared" si="96"/>
        <v/>
      </c>
      <c r="P1444" s="34" t="str">
        <f>IF(IF(E1444&gt;Ficha!$R$1,"",E1444)=0,"",IF(E1444&gt;Ficha!$R$1,Ficha!$R$1,E1444))</f>
        <v/>
      </c>
      <c r="Q1444" s="1" t="str" cm="1">
        <f t="array" ref="Q1444">IF(IF($E1444&gt;Ficha!$R$1,"",F1444)=0,"",IF($E1444&gt;Ficha!$R$1,((_xll.ECONOMATICA(Portafolios!$B$19,"Return",$P$9,$B$1)/100)+1)*100,F1444))</f>
        <v/>
      </c>
      <c r="R1444" s="1" t="str" cm="1">
        <f t="array" ref="R1444">IF(IF($E1444&gt;Ficha!$R$1,"",G1444)=0,"",IF($E1444&gt;Ficha!$R$1,((_xll.ECONOMATICA(Portafolios!$F$19,"Return",$P$9,$B$1)/100)+1)*100,G1444))</f>
        <v/>
      </c>
      <c r="S1444" s="1" t="str" cm="1">
        <f t="array" ref="S1444">IF(IF($E1444&gt;Ficha!$R$1,"",H1444)=0,"",IF($E1444&gt;Ficha!$R$1,((_xll.ECONOMATICA(Portafolios!$J$19,"Return",$P$9,$B$1)/100)+1)*100,H1444))</f>
        <v/>
      </c>
      <c r="T1444" s="1" t="str" cm="1">
        <f t="array" ref="T1444">IF(IF($E1444&gt;Ficha!$R$1,"",I1444)=0,"",IF($E1444&gt;Ficha!$R$1,((_xll.ECONOMATICA(Estrategia!A1455,"Return",$P$9,$B$1)/100)+1)*100,I1444))</f>
        <v/>
      </c>
      <c r="U1444" s="1" t="str" cm="1">
        <f t="array" ref="U1444">IF(IF($E1444&gt;Ficha!$R$1,"",J1444)=0,"",IF($E1444&gt;Ficha!$R$1,((_xll.ECONOMATICA($U$7,"Return",$P$9,$B$1)/100)+1)*100,J1444))</f>
        <v/>
      </c>
      <c r="V1444" s="1" t="str">
        <f>IF(IF($E$9&gt;Ficha!$R$1,"",K1444)=0,"",IF($E$9&gt;Ficha!$R$1,"",K1444))</f>
        <v/>
      </c>
    </row>
    <row r="1445" spans="5:22" x14ac:dyDescent="0.3">
      <c r="E1445" s="34"/>
      <c r="L1445" s="30" t="str">
        <f t="shared" si="93"/>
        <v/>
      </c>
      <c r="M1445" s="1" t="str">
        <f t="shared" si="94"/>
        <v/>
      </c>
      <c r="N1445" s="1" t="str">
        <f t="shared" si="95"/>
        <v/>
      </c>
      <c r="O1445" s="1" t="str">
        <f t="shared" si="96"/>
        <v/>
      </c>
      <c r="P1445" s="34" t="str">
        <f>IF(IF(E1445&gt;Ficha!$R$1,"",E1445)=0,"",IF(E1445&gt;Ficha!$R$1,Ficha!$R$1,E1445))</f>
        <v/>
      </c>
      <c r="Q1445" s="1" t="str" cm="1">
        <f t="array" ref="Q1445">IF(IF($E1445&gt;Ficha!$R$1,"",F1445)=0,"",IF($E1445&gt;Ficha!$R$1,((_xll.ECONOMATICA(Portafolios!$B$19,"Return",$P$9,$B$1)/100)+1)*100,F1445))</f>
        <v/>
      </c>
      <c r="R1445" s="1" t="str" cm="1">
        <f t="array" ref="R1445">IF(IF($E1445&gt;Ficha!$R$1,"",G1445)=0,"",IF($E1445&gt;Ficha!$R$1,((_xll.ECONOMATICA(Portafolios!$F$19,"Return",$P$9,$B$1)/100)+1)*100,G1445))</f>
        <v/>
      </c>
      <c r="S1445" s="1" t="str" cm="1">
        <f t="array" ref="S1445">IF(IF($E1445&gt;Ficha!$R$1,"",H1445)=0,"",IF($E1445&gt;Ficha!$R$1,((_xll.ECONOMATICA(Portafolios!$J$19,"Return",$P$9,$B$1)/100)+1)*100,H1445))</f>
        <v/>
      </c>
      <c r="T1445" s="1" t="str" cm="1">
        <f t="array" ref="T1445">IF(IF($E1445&gt;Ficha!$R$1,"",I1445)=0,"",IF($E1445&gt;Ficha!$R$1,((_xll.ECONOMATICA(Estrategia!A1456,"Return",$P$9,$B$1)/100)+1)*100,I1445))</f>
        <v/>
      </c>
      <c r="U1445" s="1" t="str" cm="1">
        <f t="array" ref="U1445">IF(IF($E1445&gt;Ficha!$R$1,"",J1445)=0,"",IF($E1445&gt;Ficha!$R$1,((_xll.ECONOMATICA($U$7,"Return",$P$9,$B$1)/100)+1)*100,J1445))</f>
        <v/>
      </c>
      <c r="V1445" s="1" t="str">
        <f>IF(IF($E$9&gt;Ficha!$R$1,"",K1445)=0,"",IF($E$9&gt;Ficha!$R$1,"",K1445))</f>
        <v/>
      </c>
    </row>
    <row r="1446" spans="5:22" x14ac:dyDescent="0.3">
      <c r="E1446" s="34"/>
      <c r="L1446" s="30" t="str">
        <f t="shared" si="93"/>
        <v/>
      </c>
      <c r="M1446" s="1" t="str">
        <f t="shared" si="94"/>
        <v/>
      </c>
      <c r="N1446" s="1" t="str">
        <f t="shared" si="95"/>
        <v/>
      </c>
      <c r="O1446" s="1" t="str">
        <f t="shared" si="96"/>
        <v/>
      </c>
      <c r="P1446" s="34" t="str">
        <f>IF(IF(E1446&gt;Ficha!$R$1,"",E1446)=0,"",IF(E1446&gt;Ficha!$R$1,Ficha!$R$1,E1446))</f>
        <v/>
      </c>
      <c r="Q1446" s="1" t="str" cm="1">
        <f t="array" ref="Q1446">IF(IF($E1446&gt;Ficha!$R$1,"",F1446)=0,"",IF($E1446&gt;Ficha!$R$1,((_xll.ECONOMATICA(Portafolios!$B$19,"Return",$P$9,$B$1)/100)+1)*100,F1446))</f>
        <v/>
      </c>
      <c r="R1446" s="1" t="str" cm="1">
        <f t="array" ref="R1446">IF(IF($E1446&gt;Ficha!$R$1,"",G1446)=0,"",IF($E1446&gt;Ficha!$R$1,((_xll.ECONOMATICA(Portafolios!$F$19,"Return",$P$9,$B$1)/100)+1)*100,G1446))</f>
        <v/>
      </c>
      <c r="S1446" s="1" t="str" cm="1">
        <f t="array" ref="S1446">IF(IF($E1446&gt;Ficha!$R$1,"",H1446)=0,"",IF($E1446&gt;Ficha!$R$1,((_xll.ECONOMATICA(Portafolios!$J$19,"Return",$P$9,$B$1)/100)+1)*100,H1446))</f>
        <v/>
      </c>
      <c r="T1446" s="1" t="str" cm="1">
        <f t="array" ref="T1446">IF(IF($E1446&gt;Ficha!$R$1,"",I1446)=0,"",IF($E1446&gt;Ficha!$R$1,((_xll.ECONOMATICA(Estrategia!A1457,"Return",$P$9,$B$1)/100)+1)*100,I1446))</f>
        <v/>
      </c>
      <c r="U1446" s="1" t="str" cm="1">
        <f t="array" ref="U1446">IF(IF($E1446&gt;Ficha!$R$1,"",J1446)=0,"",IF($E1446&gt;Ficha!$R$1,((_xll.ECONOMATICA($U$7,"Return",$P$9,$B$1)/100)+1)*100,J1446))</f>
        <v/>
      </c>
      <c r="V1446" s="1" t="str">
        <f>IF(IF($E$9&gt;Ficha!$R$1,"",K1446)=0,"",IF($E$9&gt;Ficha!$R$1,"",K1446))</f>
        <v/>
      </c>
    </row>
    <row r="1447" spans="5:22" x14ac:dyDescent="0.3">
      <c r="E1447" s="34"/>
      <c r="L1447" s="30" t="str">
        <f t="shared" si="93"/>
        <v/>
      </c>
      <c r="M1447" s="1" t="str">
        <f t="shared" si="94"/>
        <v/>
      </c>
      <c r="N1447" s="1" t="str">
        <f t="shared" si="95"/>
        <v/>
      </c>
      <c r="O1447" s="1" t="str">
        <f t="shared" si="96"/>
        <v/>
      </c>
      <c r="P1447" s="34" t="str">
        <f>IF(IF(E1447&gt;Ficha!$R$1,"",E1447)=0,"",IF(E1447&gt;Ficha!$R$1,Ficha!$R$1,E1447))</f>
        <v/>
      </c>
      <c r="Q1447" s="1" t="str" cm="1">
        <f t="array" ref="Q1447">IF(IF($E1447&gt;Ficha!$R$1,"",F1447)=0,"",IF($E1447&gt;Ficha!$R$1,((_xll.ECONOMATICA(Portafolios!$B$19,"Return",$P$9,$B$1)/100)+1)*100,F1447))</f>
        <v/>
      </c>
      <c r="R1447" s="1" t="str" cm="1">
        <f t="array" ref="R1447">IF(IF($E1447&gt;Ficha!$R$1,"",G1447)=0,"",IF($E1447&gt;Ficha!$R$1,((_xll.ECONOMATICA(Portafolios!$F$19,"Return",$P$9,$B$1)/100)+1)*100,G1447))</f>
        <v/>
      </c>
      <c r="S1447" s="1" t="str" cm="1">
        <f t="array" ref="S1447">IF(IF($E1447&gt;Ficha!$R$1,"",H1447)=0,"",IF($E1447&gt;Ficha!$R$1,((_xll.ECONOMATICA(Portafolios!$J$19,"Return",$P$9,$B$1)/100)+1)*100,H1447))</f>
        <v/>
      </c>
      <c r="T1447" s="1" t="str" cm="1">
        <f t="array" ref="T1447">IF(IF($E1447&gt;Ficha!$R$1,"",I1447)=0,"",IF($E1447&gt;Ficha!$R$1,((_xll.ECONOMATICA(Estrategia!A1458,"Return",$P$9,$B$1)/100)+1)*100,I1447))</f>
        <v/>
      </c>
      <c r="U1447" s="1" t="str" cm="1">
        <f t="array" ref="U1447">IF(IF($E1447&gt;Ficha!$R$1,"",J1447)=0,"",IF($E1447&gt;Ficha!$R$1,((_xll.ECONOMATICA($U$7,"Return",$P$9,$B$1)/100)+1)*100,J1447))</f>
        <v/>
      </c>
      <c r="V1447" s="1" t="str">
        <f>IF(IF($E$9&gt;Ficha!$R$1,"",K1447)=0,"",IF($E$9&gt;Ficha!$R$1,"",K1447))</f>
        <v/>
      </c>
    </row>
    <row r="1448" spans="5:22" x14ac:dyDescent="0.3">
      <c r="E1448" s="34"/>
      <c r="L1448" s="30" t="str">
        <f t="shared" si="93"/>
        <v/>
      </c>
      <c r="M1448" s="1" t="str">
        <f t="shared" si="94"/>
        <v/>
      </c>
      <c r="N1448" s="1" t="str">
        <f t="shared" si="95"/>
        <v/>
      </c>
      <c r="O1448" s="1" t="str">
        <f t="shared" si="96"/>
        <v/>
      </c>
      <c r="P1448" s="34" t="str">
        <f>IF(IF(E1448&gt;Ficha!$R$1,"",E1448)=0,"",IF(E1448&gt;Ficha!$R$1,Ficha!$R$1,E1448))</f>
        <v/>
      </c>
      <c r="Q1448" s="1" t="str" cm="1">
        <f t="array" ref="Q1448">IF(IF($E1448&gt;Ficha!$R$1,"",F1448)=0,"",IF($E1448&gt;Ficha!$R$1,((_xll.ECONOMATICA(Portafolios!$B$19,"Return",$P$9,$B$1)/100)+1)*100,F1448))</f>
        <v/>
      </c>
      <c r="R1448" s="1" t="str" cm="1">
        <f t="array" ref="R1448">IF(IF($E1448&gt;Ficha!$R$1,"",G1448)=0,"",IF($E1448&gt;Ficha!$R$1,((_xll.ECONOMATICA(Portafolios!$F$19,"Return",$P$9,$B$1)/100)+1)*100,G1448))</f>
        <v/>
      </c>
      <c r="S1448" s="1" t="str" cm="1">
        <f t="array" ref="S1448">IF(IF($E1448&gt;Ficha!$R$1,"",H1448)=0,"",IF($E1448&gt;Ficha!$R$1,((_xll.ECONOMATICA(Portafolios!$J$19,"Return",$P$9,$B$1)/100)+1)*100,H1448))</f>
        <v/>
      </c>
      <c r="T1448" s="1" t="str" cm="1">
        <f t="array" ref="T1448">IF(IF($E1448&gt;Ficha!$R$1,"",I1448)=0,"",IF($E1448&gt;Ficha!$R$1,((_xll.ECONOMATICA(Estrategia!A1459,"Return",$P$9,$B$1)/100)+1)*100,I1448))</f>
        <v/>
      </c>
      <c r="U1448" s="1" t="str" cm="1">
        <f t="array" ref="U1448">IF(IF($E1448&gt;Ficha!$R$1,"",J1448)=0,"",IF($E1448&gt;Ficha!$R$1,((_xll.ECONOMATICA($U$7,"Return",$P$9,$B$1)/100)+1)*100,J1448))</f>
        <v/>
      </c>
      <c r="V1448" s="1" t="str">
        <f>IF(IF($E$9&gt;Ficha!$R$1,"",K1448)=0,"",IF($E$9&gt;Ficha!$R$1,"",K1448))</f>
        <v/>
      </c>
    </row>
    <row r="1449" spans="5:22" x14ac:dyDescent="0.3">
      <c r="E1449" s="34"/>
      <c r="L1449" s="30" t="str">
        <f t="shared" si="93"/>
        <v/>
      </c>
      <c r="M1449" s="1" t="str">
        <f t="shared" si="94"/>
        <v/>
      </c>
      <c r="N1449" s="1" t="str">
        <f t="shared" si="95"/>
        <v/>
      </c>
      <c r="O1449" s="1" t="str">
        <f t="shared" si="96"/>
        <v/>
      </c>
      <c r="P1449" s="34" t="str">
        <f>IF(IF(E1449&gt;Ficha!$R$1,"",E1449)=0,"",IF(E1449&gt;Ficha!$R$1,Ficha!$R$1,E1449))</f>
        <v/>
      </c>
      <c r="Q1449" s="1" t="str" cm="1">
        <f t="array" ref="Q1449">IF(IF($E1449&gt;Ficha!$R$1,"",F1449)=0,"",IF($E1449&gt;Ficha!$R$1,((_xll.ECONOMATICA(Portafolios!$B$19,"Return",$P$9,$B$1)/100)+1)*100,F1449))</f>
        <v/>
      </c>
      <c r="R1449" s="1" t="str" cm="1">
        <f t="array" ref="R1449">IF(IF($E1449&gt;Ficha!$R$1,"",G1449)=0,"",IF($E1449&gt;Ficha!$R$1,((_xll.ECONOMATICA(Portafolios!$F$19,"Return",$P$9,$B$1)/100)+1)*100,G1449))</f>
        <v/>
      </c>
      <c r="S1449" s="1" t="str" cm="1">
        <f t="array" ref="S1449">IF(IF($E1449&gt;Ficha!$R$1,"",H1449)=0,"",IF($E1449&gt;Ficha!$R$1,((_xll.ECONOMATICA(Portafolios!$J$19,"Return",$P$9,$B$1)/100)+1)*100,H1449))</f>
        <v/>
      </c>
      <c r="T1449" s="1" t="str" cm="1">
        <f t="array" ref="T1449">IF(IF($E1449&gt;Ficha!$R$1,"",I1449)=0,"",IF($E1449&gt;Ficha!$R$1,((_xll.ECONOMATICA(Estrategia!A1460,"Return",$P$9,$B$1)/100)+1)*100,I1449))</f>
        <v/>
      </c>
      <c r="U1449" s="1" t="str" cm="1">
        <f t="array" ref="U1449">IF(IF($E1449&gt;Ficha!$R$1,"",J1449)=0,"",IF($E1449&gt;Ficha!$R$1,((_xll.ECONOMATICA($U$7,"Return",$P$9,$B$1)/100)+1)*100,J1449))</f>
        <v/>
      </c>
      <c r="V1449" s="1" t="str">
        <f>IF(IF($E$9&gt;Ficha!$R$1,"",K1449)=0,"",IF($E$9&gt;Ficha!$R$1,"",K1449))</f>
        <v/>
      </c>
    </row>
    <row r="1450" spans="5:22" x14ac:dyDescent="0.3">
      <c r="E1450" s="34"/>
      <c r="L1450" s="30" t="str">
        <f t="shared" si="93"/>
        <v/>
      </c>
      <c r="M1450" s="1" t="str">
        <f t="shared" si="94"/>
        <v/>
      </c>
      <c r="N1450" s="1" t="str">
        <f t="shared" si="95"/>
        <v/>
      </c>
      <c r="O1450" s="1" t="str">
        <f t="shared" si="96"/>
        <v/>
      </c>
      <c r="P1450" s="34" t="str">
        <f>IF(IF(E1450&gt;Ficha!$R$1,"",E1450)=0,"",IF(E1450&gt;Ficha!$R$1,Ficha!$R$1,E1450))</f>
        <v/>
      </c>
      <c r="Q1450" s="1" t="str" cm="1">
        <f t="array" ref="Q1450">IF(IF($E1450&gt;Ficha!$R$1,"",F1450)=0,"",IF($E1450&gt;Ficha!$R$1,((_xll.ECONOMATICA(Portafolios!$B$19,"Return",$P$9,$B$1)/100)+1)*100,F1450))</f>
        <v/>
      </c>
      <c r="R1450" s="1" t="str" cm="1">
        <f t="array" ref="R1450">IF(IF($E1450&gt;Ficha!$R$1,"",G1450)=0,"",IF($E1450&gt;Ficha!$R$1,((_xll.ECONOMATICA(Portafolios!$F$19,"Return",$P$9,$B$1)/100)+1)*100,G1450))</f>
        <v/>
      </c>
      <c r="S1450" s="1" t="str" cm="1">
        <f t="array" ref="S1450">IF(IF($E1450&gt;Ficha!$R$1,"",H1450)=0,"",IF($E1450&gt;Ficha!$R$1,((_xll.ECONOMATICA(Portafolios!$J$19,"Return",$P$9,$B$1)/100)+1)*100,H1450))</f>
        <v/>
      </c>
      <c r="T1450" s="1" t="str" cm="1">
        <f t="array" ref="T1450">IF(IF($E1450&gt;Ficha!$R$1,"",I1450)=0,"",IF($E1450&gt;Ficha!$R$1,((_xll.ECONOMATICA(Estrategia!A1461,"Return",$P$9,$B$1)/100)+1)*100,I1450))</f>
        <v/>
      </c>
      <c r="U1450" s="1" t="str" cm="1">
        <f t="array" ref="U1450">IF(IF($E1450&gt;Ficha!$R$1,"",J1450)=0,"",IF($E1450&gt;Ficha!$R$1,((_xll.ECONOMATICA($U$7,"Return",$P$9,$B$1)/100)+1)*100,J1450))</f>
        <v/>
      </c>
      <c r="V1450" s="1" t="str">
        <f>IF(IF($E$9&gt;Ficha!$R$1,"",K1450)=0,"",IF($E$9&gt;Ficha!$R$1,"",K1450))</f>
        <v/>
      </c>
    </row>
    <row r="1451" spans="5:22" x14ac:dyDescent="0.3">
      <c r="E1451" s="34"/>
      <c r="L1451" s="30" t="str">
        <f t="shared" si="93"/>
        <v/>
      </c>
      <c r="M1451" s="1" t="str">
        <f t="shared" si="94"/>
        <v/>
      </c>
      <c r="N1451" s="1" t="str">
        <f t="shared" si="95"/>
        <v/>
      </c>
      <c r="O1451" s="1" t="str">
        <f t="shared" si="96"/>
        <v/>
      </c>
      <c r="P1451" s="34" t="str">
        <f>IF(IF(E1451&gt;Ficha!$R$1,"",E1451)=0,"",IF(E1451&gt;Ficha!$R$1,Ficha!$R$1,E1451))</f>
        <v/>
      </c>
      <c r="Q1451" s="1" t="str" cm="1">
        <f t="array" ref="Q1451">IF(IF($E1451&gt;Ficha!$R$1,"",F1451)=0,"",IF($E1451&gt;Ficha!$R$1,((_xll.ECONOMATICA(Portafolios!$B$19,"Return",$P$9,$B$1)/100)+1)*100,F1451))</f>
        <v/>
      </c>
      <c r="R1451" s="1" t="str" cm="1">
        <f t="array" ref="R1451">IF(IF($E1451&gt;Ficha!$R$1,"",G1451)=0,"",IF($E1451&gt;Ficha!$R$1,((_xll.ECONOMATICA(Portafolios!$F$19,"Return",$P$9,$B$1)/100)+1)*100,G1451))</f>
        <v/>
      </c>
      <c r="S1451" s="1" t="str" cm="1">
        <f t="array" ref="S1451">IF(IF($E1451&gt;Ficha!$R$1,"",H1451)=0,"",IF($E1451&gt;Ficha!$R$1,((_xll.ECONOMATICA(Portafolios!$J$19,"Return",$P$9,$B$1)/100)+1)*100,H1451))</f>
        <v/>
      </c>
      <c r="T1451" s="1" t="str" cm="1">
        <f t="array" ref="T1451">IF(IF($E1451&gt;Ficha!$R$1,"",I1451)=0,"",IF($E1451&gt;Ficha!$R$1,((_xll.ECONOMATICA(Estrategia!A1462,"Return",$P$9,$B$1)/100)+1)*100,I1451))</f>
        <v/>
      </c>
      <c r="U1451" s="1" t="str" cm="1">
        <f t="array" ref="U1451">IF(IF($E1451&gt;Ficha!$R$1,"",J1451)=0,"",IF($E1451&gt;Ficha!$R$1,((_xll.ECONOMATICA($U$7,"Return",$P$9,$B$1)/100)+1)*100,J1451))</f>
        <v/>
      </c>
      <c r="V1451" s="1" t="str">
        <f>IF(IF($E$9&gt;Ficha!$R$1,"",K1451)=0,"",IF($E$9&gt;Ficha!$R$1,"",K1451))</f>
        <v/>
      </c>
    </row>
    <row r="1452" spans="5:22" x14ac:dyDescent="0.3">
      <c r="E1452" s="34"/>
      <c r="L1452" s="30" t="str">
        <f t="shared" si="93"/>
        <v/>
      </c>
      <c r="M1452" s="1" t="str">
        <f t="shared" si="94"/>
        <v/>
      </c>
      <c r="N1452" s="1" t="str">
        <f t="shared" si="95"/>
        <v/>
      </c>
      <c r="O1452" s="1" t="str">
        <f t="shared" si="96"/>
        <v/>
      </c>
      <c r="P1452" s="34" t="str">
        <f>IF(IF(E1452&gt;Ficha!$R$1,"",E1452)=0,"",IF(E1452&gt;Ficha!$R$1,Ficha!$R$1,E1452))</f>
        <v/>
      </c>
      <c r="Q1452" s="1" t="str" cm="1">
        <f t="array" ref="Q1452">IF(IF($E1452&gt;Ficha!$R$1,"",F1452)=0,"",IF($E1452&gt;Ficha!$R$1,((_xll.ECONOMATICA(Portafolios!$B$19,"Return",$P$9,$B$1)/100)+1)*100,F1452))</f>
        <v/>
      </c>
      <c r="R1452" s="1" t="str" cm="1">
        <f t="array" ref="R1452">IF(IF($E1452&gt;Ficha!$R$1,"",G1452)=0,"",IF($E1452&gt;Ficha!$R$1,((_xll.ECONOMATICA(Portafolios!$F$19,"Return",$P$9,$B$1)/100)+1)*100,G1452))</f>
        <v/>
      </c>
      <c r="S1452" s="1" t="str" cm="1">
        <f t="array" ref="S1452">IF(IF($E1452&gt;Ficha!$R$1,"",H1452)=0,"",IF($E1452&gt;Ficha!$R$1,((_xll.ECONOMATICA(Portafolios!$J$19,"Return",$P$9,$B$1)/100)+1)*100,H1452))</f>
        <v/>
      </c>
      <c r="T1452" s="1" t="str" cm="1">
        <f t="array" ref="T1452">IF(IF($E1452&gt;Ficha!$R$1,"",I1452)=0,"",IF($E1452&gt;Ficha!$R$1,((_xll.ECONOMATICA(Estrategia!A1463,"Return",$P$9,$B$1)/100)+1)*100,I1452))</f>
        <v/>
      </c>
      <c r="U1452" s="1" t="str" cm="1">
        <f t="array" ref="U1452">IF(IF($E1452&gt;Ficha!$R$1,"",J1452)=0,"",IF($E1452&gt;Ficha!$R$1,((_xll.ECONOMATICA($U$7,"Return",$P$9,$B$1)/100)+1)*100,J1452))</f>
        <v/>
      </c>
      <c r="V1452" s="1" t="str">
        <f>IF(IF($E$9&gt;Ficha!$R$1,"",K1452)=0,"",IF($E$9&gt;Ficha!$R$1,"",K1452))</f>
        <v/>
      </c>
    </row>
    <row r="1453" spans="5:22" x14ac:dyDescent="0.3">
      <c r="E1453" s="34"/>
      <c r="L1453" s="30" t="str">
        <f t="shared" si="93"/>
        <v/>
      </c>
      <c r="M1453" s="1" t="str">
        <f t="shared" si="94"/>
        <v/>
      </c>
      <c r="N1453" s="1" t="str">
        <f t="shared" si="95"/>
        <v/>
      </c>
      <c r="O1453" s="1" t="str">
        <f t="shared" si="96"/>
        <v/>
      </c>
      <c r="P1453" s="34" t="str">
        <f>IF(IF(E1453&gt;Ficha!$R$1,"",E1453)=0,"",IF(E1453&gt;Ficha!$R$1,Ficha!$R$1,E1453))</f>
        <v/>
      </c>
      <c r="Q1453" s="1" t="str" cm="1">
        <f t="array" ref="Q1453">IF(IF($E1453&gt;Ficha!$R$1,"",F1453)=0,"",IF($E1453&gt;Ficha!$R$1,((_xll.ECONOMATICA(Portafolios!$B$19,"Return",$P$9,$B$1)/100)+1)*100,F1453))</f>
        <v/>
      </c>
      <c r="R1453" s="1" t="str" cm="1">
        <f t="array" ref="R1453">IF(IF($E1453&gt;Ficha!$R$1,"",G1453)=0,"",IF($E1453&gt;Ficha!$R$1,((_xll.ECONOMATICA(Portafolios!$F$19,"Return",$P$9,$B$1)/100)+1)*100,G1453))</f>
        <v/>
      </c>
      <c r="S1453" s="1" t="str" cm="1">
        <f t="array" ref="S1453">IF(IF($E1453&gt;Ficha!$R$1,"",H1453)=0,"",IF($E1453&gt;Ficha!$R$1,((_xll.ECONOMATICA(Portafolios!$J$19,"Return",$P$9,$B$1)/100)+1)*100,H1453))</f>
        <v/>
      </c>
      <c r="T1453" s="1" t="str" cm="1">
        <f t="array" ref="T1453">IF(IF($E1453&gt;Ficha!$R$1,"",I1453)=0,"",IF($E1453&gt;Ficha!$R$1,((_xll.ECONOMATICA(Estrategia!A1464,"Return",$P$9,$B$1)/100)+1)*100,I1453))</f>
        <v/>
      </c>
      <c r="U1453" s="1" t="str" cm="1">
        <f t="array" ref="U1453">IF(IF($E1453&gt;Ficha!$R$1,"",J1453)=0,"",IF($E1453&gt;Ficha!$R$1,((_xll.ECONOMATICA($U$7,"Return",$P$9,$B$1)/100)+1)*100,J1453))</f>
        <v/>
      </c>
      <c r="V1453" s="1" t="str">
        <f>IF(IF($E$9&gt;Ficha!$R$1,"",K1453)=0,"",IF($E$9&gt;Ficha!$R$1,"",K1453))</f>
        <v/>
      </c>
    </row>
    <row r="1454" spans="5:22" x14ac:dyDescent="0.3">
      <c r="E1454" s="34"/>
      <c r="L1454" s="30" t="str">
        <f t="shared" si="93"/>
        <v/>
      </c>
      <c r="M1454" s="1" t="str">
        <f t="shared" si="94"/>
        <v/>
      </c>
      <c r="N1454" s="1" t="str">
        <f t="shared" si="95"/>
        <v/>
      </c>
      <c r="O1454" s="1" t="str">
        <f t="shared" si="96"/>
        <v/>
      </c>
      <c r="P1454" s="34" t="str">
        <f>IF(IF(E1454&gt;Ficha!$R$1,"",E1454)=0,"",IF(E1454&gt;Ficha!$R$1,Ficha!$R$1,E1454))</f>
        <v/>
      </c>
      <c r="Q1454" s="1" t="str" cm="1">
        <f t="array" ref="Q1454">IF(IF($E1454&gt;Ficha!$R$1,"",F1454)=0,"",IF($E1454&gt;Ficha!$R$1,((_xll.ECONOMATICA(Portafolios!$B$19,"Return",$P$9,$B$1)/100)+1)*100,F1454))</f>
        <v/>
      </c>
      <c r="R1454" s="1" t="str" cm="1">
        <f t="array" ref="R1454">IF(IF($E1454&gt;Ficha!$R$1,"",G1454)=0,"",IF($E1454&gt;Ficha!$R$1,((_xll.ECONOMATICA(Portafolios!$F$19,"Return",$P$9,$B$1)/100)+1)*100,G1454))</f>
        <v/>
      </c>
      <c r="S1454" s="1" t="str" cm="1">
        <f t="array" ref="S1454">IF(IF($E1454&gt;Ficha!$R$1,"",H1454)=0,"",IF($E1454&gt;Ficha!$R$1,((_xll.ECONOMATICA(Portafolios!$J$19,"Return",$P$9,$B$1)/100)+1)*100,H1454))</f>
        <v/>
      </c>
      <c r="T1454" s="1" t="str" cm="1">
        <f t="array" ref="T1454">IF(IF($E1454&gt;Ficha!$R$1,"",I1454)=0,"",IF($E1454&gt;Ficha!$R$1,((_xll.ECONOMATICA(Estrategia!A1465,"Return",$P$9,$B$1)/100)+1)*100,I1454))</f>
        <v/>
      </c>
      <c r="U1454" s="1" t="str" cm="1">
        <f t="array" ref="U1454">IF(IF($E1454&gt;Ficha!$R$1,"",J1454)=0,"",IF($E1454&gt;Ficha!$R$1,((_xll.ECONOMATICA($U$7,"Return",$P$9,$B$1)/100)+1)*100,J1454))</f>
        <v/>
      </c>
      <c r="V1454" s="1" t="str">
        <f>IF(IF($E$9&gt;Ficha!$R$1,"",K1454)=0,"",IF($E$9&gt;Ficha!$R$1,"",K1454))</f>
        <v/>
      </c>
    </row>
    <row r="1455" spans="5:22" x14ac:dyDescent="0.3">
      <c r="E1455" s="34"/>
      <c r="L1455" s="30" t="str">
        <f t="shared" si="93"/>
        <v/>
      </c>
      <c r="M1455" s="1" t="str">
        <f t="shared" si="94"/>
        <v/>
      </c>
      <c r="N1455" s="1" t="str">
        <f t="shared" si="95"/>
        <v/>
      </c>
      <c r="O1455" s="1" t="str">
        <f t="shared" si="96"/>
        <v/>
      </c>
      <c r="P1455" s="34" t="str">
        <f>IF(IF(E1455&gt;Ficha!$R$1,"",E1455)=0,"",IF(E1455&gt;Ficha!$R$1,Ficha!$R$1,E1455))</f>
        <v/>
      </c>
      <c r="Q1455" s="1" t="str" cm="1">
        <f t="array" ref="Q1455">IF(IF($E1455&gt;Ficha!$R$1,"",F1455)=0,"",IF($E1455&gt;Ficha!$R$1,((_xll.ECONOMATICA(Portafolios!$B$19,"Return",$P$9,$B$1)/100)+1)*100,F1455))</f>
        <v/>
      </c>
      <c r="R1455" s="1" t="str" cm="1">
        <f t="array" ref="R1455">IF(IF($E1455&gt;Ficha!$R$1,"",G1455)=0,"",IF($E1455&gt;Ficha!$R$1,((_xll.ECONOMATICA(Portafolios!$F$19,"Return",$P$9,$B$1)/100)+1)*100,G1455))</f>
        <v/>
      </c>
      <c r="S1455" s="1" t="str" cm="1">
        <f t="array" ref="S1455">IF(IF($E1455&gt;Ficha!$R$1,"",H1455)=0,"",IF($E1455&gt;Ficha!$R$1,((_xll.ECONOMATICA(Portafolios!$J$19,"Return",$P$9,$B$1)/100)+1)*100,H1455))</f>
        <v/>
      </c>
      <c r="T1455" s="1" t="str" cm="1">
        <f t="array" ref="T1455">IF(IF($E1455&gt;Ficha!$R$1,"",I1455)=0,"",IF($E1455&gt;Ficha!$R$1,((_xll.ECONOMATICA(Estrategia!A1466,"Return",$P$9,$B$1)/100)+1)*100,I1455))</f>
        <v/>
      </c>
      <c r="U1455" s="1" t="str" cm="1">
        <f t="array" ref="U1455">IF(IF($E1455&gt;Ficha!$R$1,"",J1455)=0,"",IF($E1455&gt;Ficha!$R$1,((_xll.ECONOMATICA($U$7,"Return",$P$9,$B$1)/100)+1)*100,J1455))</f>
        <v/>
      </c>
      <c r="V1455" s="1" t="str">
        <f>IF(IF($E$9&gt;Ficha!$R$1,"",K1455)=0,"",IF($E$9&gt;Ficha!$R$1,"",K1455))</f>
        <v/>
      </c>
    </row>
    <row r="1456" spans="5:22" x14ac:dyDescent="0.3">
      <c r="E1456" s="34"/>
      <c r="L1456" s="30" t="str">
        <f t="shared" si="93"/>
        <v/>
      </c>
      <c r="M1456" s="1" t="str">
        <f t="shared" si="94"/>
        <v/>
      </c>
      <c r="N1456" s="1" t="str">
        <f t="shared" si="95"/>
        <v/>
      </c>
      <c r="O1456" s="1" t="str">
        <f t="shared" si="96"/>
        <v/>
      </c>
      <c r="P1456" s="34" t="str">
        <f>IF(IF(E1456&gt;Ficha!$R$1,"",E1456)=0,"",IF(E1456&gt;Ficha!$R$1,Ficha!$R$1,E1456))</f>
        <v/>
      </c>
      <c r="Q1456" s="1" t="str" cm="1">
        <f t="array" ref="Q1456">IF(IF($E1456&gt;Ficha!$R$1,"",F1456)=0,"",IF($E1456&gt;Ficha!$R$1,((_xll.ECONOMATICA(Portafolios!$B$19,"Return",$P$9,$B$1)/100)+1)*100,F1456))</f>
        <v/>
      </c>
      <c r="R1456" s="1" t="str" cm="1">
        <f t="array" ref="R1456">IF(IF($E1456&gt;Ficha!$R$1,"",G1456)=0,"",IF($E1456&gt;Ficha!$R$1,((_xll.ECONOMATICA(Portafolios!$F$19,"Return",$P$9,$B$1)/100)+1)*100,G1456))</f>
        <v/>
      </c>
      <c r="S1456" s="1" t="str" cm="1">
        <f t="array" ref="S1456">IF(IF($E1456&gt;Ficha!$R$1,"",H1456)=0,"",IF($E1456&gt;Ficha!$R$1,((_xll.ECONOMATICA(Portafolios!$J$19,"Return",$P$9,$B$1)/100)+1)*100,H1456))</f>
        <v/>
      </c>
      <c r="T1456" s="1" t="str" cm="1">
        <f t="array" ref="T1456">IF(IF($E1456&gt;Ficha!$R$1,"",I1456)=0,"",IF($E1456&gt;Ficha!$R$1,((_xll.ECONOMATICA(Estrategia!A1467,"Return",$P$9,$B$1)/100)+1)*100,I1456))</f>
        <v/>
      </c>
      <c r="U1456" s="1" t="str" cm="1">
        <f t="array" ref="U1456">IF(IF($E1456&gt;Ficha!$R$1,"",J1456)=0,"",IF($E1456&gt;Ficha!$R$1,((_xll.ECONOMATICA($U$7,"Return",$P$9,$B$1)/100)+1)*100,J1456))</f>
        <v/>
      </c>
      <c r="V1456" s="1" t="str">
        <f>IF(IF($E$9&gt;Ficha!$R$1,"",K1456)=0,"",IF($E$9&gt;Ficha!$R$1,"",K1456))</f>
        <v/>
      </c>
    </row>
    <row r="1457" spans="5:22" x14ac:dyDescent="0.3">
      <c r="E1457" s="34"/>
      <c r="L1457" s="30" t="str">
        <f t="shared" si="93"/>
        <v/>
      </c>
      <c r="M1457" s="1" t="str">
        <f t="shared" si="94"/>
        <v/>
      </c>
      <c r="N1457" s="1" t="str">
        <f t="shared" si="95"/>
        <v/>
      </c>
      <c r="O1457" s="1" t="str">
        <f t="shared" si="96"/>
        <v/>
      </c>
      <c r="P1457" s="34" t="str">
        <f>IF(IF(E1457&gt;Ficha!$R$1,"",E1457)=0,"",IF(E1457&gt;Ficha!$R$1,Ficha!$R$1,E1457))</f>
        <v/>
      </c>
      <c r="Q1457" s="1" t="str" cm="1">
        <f t="array" ref="Q1457">IF(IF($E1457&gt;Ficha!$R$1,"",F1457)=0,"",IF($E1457&gt;Ficha!$R$1,((_xll.ECONOMATICA(Portafolios!$B$19,"Return",$P$9,$B$1)/100)+1)*100,F1457))</f>
        <v/>
      </c>
      <c r="R1457" s="1" t="str" cm="1">
        <f t="array" ref="R1457">IF(IF($E1457&gt;Ficha!$R$1,"",G1457)=0,"",IF($E1457&gt;Ficha!$R$1,((_xll.ECONOMATICA(Portafolios!$F$19,"Return",$P$9,$B$1)/100)+1)*100,G1457))</f>
        <v/>
      </c>
      <c r="S1457" s="1" t="str" cm="1">
        <f t="array" ref="S1457">IF(IF($E1457&gt;Ficha!$R$1,"",H1457)=0,"",IF($E1457&gt;Ficha!$R$1,((_xll.ECONOMATICA(Portafolios!$J$19,"Return",$P$9,$B$1)/100)+1)*100,H1457))</f>
        <v/>
      </c>
      <c r="T1457" s="1" t="str" cm="1">
        <f t="array" ref="T1457">IF(IF($E1457&gt;Ficha!$R$1,"",I1457)=0,"",IF($E1457&gt;Ficha!$R$1,((_xll.ECONOMATICA(Estrategia!A1468,"Return",$P$9,$B$1)/100)+1)*100,I1457))</f>
        <v/>
      </c>
      <c r="U1457" s="1" t="str" cm="1">
        <f t="array" ref="U1457">IF(IF($E1457&gt;Ficha!$R$1,"",J1457)=0,"",IF($E1457&gt;Ficha!$R$1,((_xll.ECONOMATICA($U$7,"Return",$P$9,$B$1)/100)+1)*100,J1457))</f>
        <v/>
      </c>
      <c r="V1457" s="1" t="str">
        <f>IF(IF($E$9&gt;Ficha!$R$1,"",K1457)=0,"",IF($E$9&gt;Ficha!$R$1,"",K1457))</f>
        <v/>
      </c>
    </row>
    <row r="1458" spans="5:22" x14ac:dyDescent="0.3">
      <c r="E1458" s="34"/>
      <c r="L1458" s="30" t="str">
        <f t="shared" si="93"/>
        <v/>
      </c>
      <c r="M1458" s="1" t="str">
        <f t="shared" si="94"/>
        <v/>
      </c>
      <c r="N1458" s="1" t="str">
        <f t="shared" si="95"/>
        <v/>
      </c>
      <c r="O1458" s="1" t="str">
        <f t="shared" si="96"/>
        <v/>
      </c>
      <c r="P1458" s="34" t="str">
        <f>IF(IF(E1458&gt;Ficha!$R$1,"",E1458)=0,"",IF(E1458&gt;Ficha!$R$1,Ficha!$R$1,E1458))</f>
        <v/>
      </c>
      <c r="Q1458" s="1" t="str" cm="1">
        <f t="array" ref="Q1458">IF(IF($E1458&gt;Ficha!$R$1,"",F1458)=0,"",IF($E1458&gt;Ficha!$R$1,((_xll.ECONOMATICA(Portafolios!$B$19,"Return",$P$9,$B$1)/100)+1)*100,F1458))</f>
        <v/>
      </c>
      <c r="R1458" s="1" t="str" cm="1">
        <f t="array" ref="R1458">IF(IF($E1458&gt;Ficha!$R$1,"",G1458)=0,"",IF($E1458&gt;Ficha!$R$1,((_xll.ECONOMATICA(Portafolios!$F$19,"Return",$P$9,$B$1)/100)+1)*100,G1458))</f>
        <v/>
      </c>
      <c r="S1458" s="1" t="str" cm="1">
        <f t="array" ref="S1458">IF(IF($E1458&gt;Ficha!$R$1,"",H1458)=0,"",IF($E1458&gt;Ficha!$R$1,((_xll.ECONOMATICA(Portafolios!$J$19,"Return",$P$9,$B$1)/100)+1)*100,H1458))</f>
        <v/>
      </c>
      <c r="T1458" s="1" t="str" cm="1">
        <f t="array" ref="T1458">IF(IF($E1458&gt;Ficha!$R$1,"",I1458)=0,"",IF($E1458&gt;Ficha!$R$1,((_xll.ECONOMATICA(Estrategia!A1469,"Return",$P$9,$B$1)/100)+1)*100,I1458))</f>
        <v/>
      </c>
      <c r="U1458" s="1" t="str" cm="1">
        <f t="array" ref="U1458">IF(IF($E1458&gt;Ficha!$R$1,"",J1458)=0,"",IF($E1458&gt;Ficha!$R$1,((_xll.ECONOMATICA($U$7,"Return",$P$9,$B$1)/100)+1)*100,J1458))</f>
        <v/>
      </c>
      <c r="V1458" s="1" t="str">
        <f>IF(IF($E$9&gt;Ficha!$R$1,"",K1458)=0,"",IF($E$9&gt;Ficha!$R$1,"",K1458))</f>
        <v/>
      </c>
    </row>
    <row r="1459" spans="5:22" x14ac:dyDescent="0.3">
      <c r="E1459" s="34"/>
      <c r="L1459" s="30" t="str">
        <f t="shared" si="93"/>
        <v/>
      </c>
      <c r="M1459" s="1" t="str">
        <f t="shared" si="94"/>
        <v/>
      </c>
      <c r="N1459" s="1" t="str">
        <f t="shared" si="95"/>
        <v/>
      </c>
      <c r="O1459" s="1" t="str">
        <f t="shared" si="96"/>
        <v/>
      </c>
      <c r="P1459" s="34" t="str">
        <f>IF(IF(E1459&gt;Ficha!$R$1,"",E1459)=0,"",IF(E1459&gt;Ficha!$R$1,Ficha!$R$1,E1459))</f>
        <v/>
      </c>
      <c r="Q1459" s="1" t="str" cm="1">
        <f t="array" ref="Q1459">IF(IF($E1459&gt;Ficha!$R$1,"",F1459)=0,"",IF($E1459&gt;Ficha!$R$1,((_xll.ECONOMATICA(Portafolios!$B$19,"Return",$P$9,$B$1)/100)+1)*100,F1459))</f>
        <v/>
      </c>
      <c r="R1459" s="1" t="str" cm="1">
        <f t="array" ref="R1459">IF(IF($E1459&gt;Ficha!$R$1,"",G1459)=0,"",IF($E1459&gt;Ficha!$R$1,((_xll.ECONOMATICA(Portafolios!$F$19,"Return",$P$9,$B$1)/100)+1)*100,G1459))</f>
        <v/>
      </c>
      <c r="S1459" s="1" t="str" cm="1">
        <f t="array" ref="S1459">IF(IF($E1459&gt;Ficha!$R$1,"",H1459)=0,"",IF($E1459&gt;Ficha!$R$1,((_xll.ECONOMATICA(Portafolios!$J$19,"Return",$P$9,$B$1)/100)+1)*100,H1459))</f>
        <v/>
      </c>
      <c r="T1459" s="1" t="str" cm="1">
        <f t="array" ref="T1459">IF(IF($E1459&gt;Ficha!$R$1,"",I1459)=0,"",IF($E1459&gt;Ficha!$R$1,((_xll.ECONOMATICA(Estrategia!A1470,"Return",$P$9,$B$1)/100)+1)*100,I1459))</f>
        <v/>
      </c>
      <c r="U1459" s="1" t="str" cm="1">
        <f t="array" ref="U1459">IF(IF($E1459&gt;Ficha!$R$1,"",J1459)=0,"",IF($E1459&gt;Ficha!$R$1,((_xll.ECONOMATICA($U$7,"Return",$P$9,$B$1)/100)+1)*100,J1459))</f>
        <v/>
      </c>
      <c r="V1459" s="1" t="str">
        <f>IF(IF($E$9&gt;Ficha!$R$1,"",K1459)=0,"",IF($E$9&gt;Ficha!$R$1,"",K1459))</f>
        <v/>
      </c>
    </row>
    <row r="1460" spans="5:22" x14ac:dyDescent="0.3">
      <c r="E1460" s="34"/>
      <c r="L1460" s="30" t="str">
        <f t="shared" si="93"/>
        <v/>
      </c>
      <c r="M1460" s="1" t="str">
        <f t="shared" si="94"/>
        <v/>
      </c>
      <c r="N1460" s="1" t="str">
        <f t="shared" si="95"/>
        <v/>
      </c>
      <c r="O1460" s="1" t="str">
        <f t="shared" si="96"/>
        <v/>
      </c>
      <c r="P1460" s="34" t="str">
        <f>IF(IF(E1460&gt;Ficha!$R$1,"",E1460)=0,"",IF(E1460&gt;Ficha!$R$1,Ficha!$R$1,E1460))</f>
        <v/>
      </c>
      <c r="Q1460" s="1" t="str" cm="1">
        <f t="array" ref="Q1460">IF(IF($E1460&gt;Ficha!$R$1,"",F1460)=0,"",IF($E1460&gt;Ficha!$R$1,((_xll.ECONOMATICA(Portafolios!$B$19,"Return",$P$9,$B$1)/100)+1)*100,F1460))</f>
        <v/>
      </c>
      <c r="R1460" s="1" t="str" cm="1">
        <f t="array" ref="R1460">IF(IF($E1460&gt;Ficha!$R$1,"",G1460)=0,"",IF($E1460&gt;Ficha!$R$1,((_xll.ECONOMATICA(Portafolios!$F$19,"Return",$P$9,$B$1)/100)+1)*100,G1460))</f>
        <v/>
      </c>
      <c r="S1460" s="1" t="str" cm="1">
        <f t="array" ref="S1460">IF(IF($E1460&gt;Ficha!$R$1,"",H1460)=0,"",IF($E1460&gt;Ficha!$R$1,((_xll.ECONOMATICA(Portafolios!$J$19,"Return",$P$9,$B$1)/100)+1)*100,H1460))</f>
        <v/>
      </c>
      <c r="T1460" s="1" t="str" cm="1">
        <f t="array" ref="T1460">IF(IF($E1460&gt;Ficha!$R$1,"",I1460)=0,"",IF($E1460&gt;Ficha!$R$1,((_xll.ECONOMATICA(Estrategia!A1471,"Return",$P$9,$B$1)/100)+1)*100,I1460))</f>
        <v/>
      </c>
      <c r="U1460" s="1" t="str" cm="1">
        <f t="array" ref="U1460">IF(IF($E1460&gt;Ficha!$R$1,"",J1460)=0,"",IF($E1460&gt;Ficha!$R$1,((_xll.ECONOMATICA($U$7,"Return",$P$9,$B$1)/100)+1)*100,J1460))</f>
        <v/>
      </c>
      <c r="V1460" s="1" t="str">
        <f>IF(IF($E$9&gt;Ficha!$R$1,"",K1460)=0,"",IF($E$9&gt;Ficha!$R$1,"",K1460))</f>
        <v/>
      </c>
    </row>
    <row r="1461" spans="5:22" x14ac:dyDescent="0.3">
      <c r="E1461" s="34"/>
      <c r="L1461" s="30" t="str">
        <f t="shared" si="93"/>
        <v/>
      </c>
      <c r="M1461" s="1" t="str">
        <f t="shared" si="94"/>
        <v/>
      </c>
      <c r="N1461" s="1" t="str">
        <f t="shared" si="95"/>
        <v/>
      </c>
      <c r="O1461" s="1" t="str">
        <f t="shared" si="96"/>
        <v/>
      </c>
      <c r="P1461" s="34" t="str">
        <f>IF(IF(E1461&gt;Ficha!$R$1,"",E1461)=0,"",IF(E1461&gt;Ficha!$R$1,Ficha!$R$1,E1461))</f>
        <v/>
      </c>
      <c r="Q1461" s="1" t="str" cm="1">
        <f t="array" ref="Q1461">IF(IF($E1461&gt;Ficha!$R$1,"",F1461)=0,"",IF($E1461&gt;Ficha!$R$1,((_xll.ECONOMATICA(Portafolios!$B$19,"Return",$P$9,$B$1)/100)+1)*100,F1461))</f>
        <v/>
      </c>
      <c r="R1461" s="1" t="str" cm="1">
        <f t="array" ref="R1461">IF(IF($E1461&gt;Ficha!$R$1,"",G1461)=0,"",IF($E1461&gt;Ficha!$R$1,((_xll.ECONOMATICA(Portafolios!$F$19,"Return",$P$9,$B$1)/100)+1)*100,G1461))</f>
        <v/>
      </c>
      <c r="S1461" s="1" t="str" cm="1">
        <f t="array" ref="S1461">IF(IF($E1461&gt;Ficha!$R$1,"",H1461)=0,"",IF($E1461&gt;Ficha!$R$1,((_xll.ECONOMATICA(Portafolios!$J$19,"Return",$P$9,$B$1)/100)+1)*100,H1461))</f>
        <v/>
      </c>
      <c r="T1461" s="1" t="str" cm="1">
        <f t="array" ref="T1461">IF(IF($E1461&gt;Ficha!$R$1,"",I1461)=0,"",IF($E1461&gt;Ficha!$R$1,((_xll.ECONOMATICA(Estrategia!A1472,"Return",$P$9,$B$1)/100)+1)*100,I1461))</f>
        <v/>
      </c>
      <c r="U1461" s="1" t="str" cm="1">
        <f t="array" ref="U1461">IF(IF($E1461&gt;Ficha!$R$1,"",J1461)=0,"",IF($E1461&gt;Ficha!$R$1,((_xll.ECONOMATICA($U$7,"Return",$P$9,$B$1)/100)+1)*100,J1461))</f>
        <v/>
      </c>
      <c r="V1461" s="1" t="str">
        <f>IF(IF($E$9&gt;Ficha!$R$1,"",K1461)=0,"",IF($E$9&gt;Ficha!$R$1,"",K1461))</f>
        <v/>
      </c>
    </row>
    <row r="1462" spans="5:22" x14ac:dyDescent="0.3">
      <c r="E1462" s="34"/>
      <c r="L1462" s="30" t="str">
        <f t="shared" si="93"/>
        <v/>
      </c>
      <c r="M1462" s="1" t="str">
        <f t="shared" si="94"/>
        <v/>
      </c>
      <c r="N1462" s="1" t="str">
        <f t="shared" si="95"/>
        <v/>
      </c>
      <c r="O1462" s="1" t="str">
        <f t="shared" si="96"/>
        <v/>
      </c>
      <c r="P1462" s="34" t="str">
        <f>IF(IF(E1462&gt;Ficha!$R$1,"",E1462)=0,"",IF(E1462&gt;Ficha!$R$1,Ficha!$R$1,E1462))</f>
        <v/>
      </c>
      <c r="Q1462" s="1" t="str" cm="1">
        <f t="array" ref="Q1462">IF(IF($E1462&gt;Ficha!$R$1,"",F1462)=0,"",IF($E1462&gt;Ficha!$R$1,((_xll.ECONOMATICA(Portafolios!$B$19,"Return",$P$9,$B$1)/100)+1)*100,F1462))</f>
        <v/>
      </c>
      <c r="R1462" s="1" t="str" cm="1">
        <f t="array" ref="R1462">IF(IF($E1462&gt;Ficha!$R$1,"",G1462)=0,"",IF($E1462&gt;Ficha!$R$1,((_xll.ECONOMATICA(Portafolios!$F$19,"Return",$P$9,$B$1)/100)+1)*100,G1462))</f>
        <v/>
      </c>
      <c r="S1462" s="1" t="str" cm="1">
        <f t="array" ref="S1462">IF(IF($E1462&gt;Ficha!$R$1,"",H1462)=0,"",IF($E1462&gt;Ficha!$R$1,((_xll.ECONOMATICA(Portafolios!$J$19,"Return",$P$9,$B$1)/100)+1)*100,H1462))</f>
        <v/>
      </c>
      <c r="T1462" s="1" t="str" cm="1">
        <f t="array" ref="T1462">IF(IF($E1462&gt;Ficha!$R$1,"",I1462)=0,"",IF($E1462&gt;Ficha!$R$1,((_xll.ECONOMATICA(Estrategia!A1473,"Return",$P$9,$B$1)/100)+1)*100,I1462))</f>
        <v/>
      </c>
      <c r="U1462" s="1" t="str" cm="1">
        <f t="array" ref="U1462">IF(IF($E1462&gt;Ficha!$R$1,"",J1462)=0,"",IF($E1462&gt;Ficha!$R$1,((_xll.ECONOMATICA($U$7,"Return",$P$9,$B$1)/100)+1)*100,J1462))</f>
        <v/>
      </c>
      <c r="V1462" s="1" t="str">
        <f>IF(IF($E$9&gt;Ficha!$R$1,"",K1462)=0,"",IF($E$9&gt;Ficha!$R$1,"",K1462))</f>
        <v/>
      </c>
    </row>
    <row r="1463" spans="5:22" x14ac:dyDescent="0.3">
      <c r="E1463" s="34"/>
      <c r="L1463" s="30" t="str">
        <f t="shared" si="93"/>
        <v/>
      </c>
      <c r="M1463" s="1" t="str">
        <f t="shared" si="94"/>
        <v/>
      </c>
      <c r="N1463" s="1" t="str">
        <f t="shared" si="95"/>
        <v/>
      </c>
      <c r="O1463" s="1" t="str">
        <f t="shared" si="96"/>
        <v/>
      </c>
      <c r="P1463" s="34" t="str">
        <f>IF(IF(E1463&gt;Ficha!$R$1,"",E1463)=0,"",IF(E1463&gt;Ficha!$R$1,Ficha!$R$1,E1463))</f>
        <v/>
      </c>
      <c r="Q1463" s="1" t="str" cm="1">
        <f t="array" ref="Q1463">IF(IF($E1463&gt;Ficha!$R$1,"",F1463)=0,"",IF($E1463&gt;Ficha!$R$1,((_xll.ECONOMATICA(Portafolios!$B$19,"Return",$P$9,$B$1)/100)+1)*100,F1463))</f>
        <v/>
      </c>
      <c r="R1463" s="1" t="str" cm="1">
        <f t="array" ref="R1463">IF(IF($E1463&gt;Ficha!$R$1,"",G1463)=0,"",IF($E1463&gt;Ficha!$R$1,((_xll.ECONOMATICA(Portafolios!$F$19,"Return",$P$9,$B$1)/100)+1)*100,G1463))</f>
        <v/>
      </c>
      <c r="S1463" s="1" t="str" cm="1">
        <f t="array" ref="S1463">IF(IF($E1463&gt;Ficha!$R$1,"",H1463)=0,"",IF($E1463&gt;Ficha!$R$1,((_xll.ECONOMATICA(Portafolios!$J$19,"Return",$P$9,$B$1)/100)+1)*100,H1463))</f>
        <v/>
      </c>
      <c r="T1463" s="1" t="str" cm="1">
        <f t="array" ref="T1463">IF(IF($E1463&gt;Ficha!$R$1,"",I1463)=0,"",IF($E1463&gt;Ficha!$R$1,((_xll.ECONOMATICA(Estrategia!A1474,"Return",$P$9,$B$1)/100)+1)*100,I1463))</f>
        <v/>
      </c>
      <c r="U1463" s="1" t="str" cm="1">
        <f t="array" ref="U1463">IF(IF($E1463&gt;Ficha!$R$1,"",J1463)=0,"",IF($E1463&gt;Ficha!$R$1,((_xll.ECONOMATICA($U$7,"Return",$P$9,$B$1)/100)+1)*100,J1463))</f>
        <v/>
      </c>
      <c r="V1463" s="1" t="str">
        <f>IF(IF($E$9&gt;Ficha!$R$1,"",K1463)=0,"",IF($E$9&gt;Ficha!$R$1,"",K1463))</f>
        <v/>
      </c>
    </row>
    <row r="1464" spans="5:22" x14ac:dyDescent="0.3">
      <c r="E1464" s="34"/>
      <c r="L1464" s="30" t="str">
        <f t="shared" si="93"/>
        <v/>
      </c>
      <c r="M1464" s="1" t="str">
        <f t="shared" si="94"/>
        <v/>
      </c>
      <c r="N1464" s="1" t="str">
        <f t="shared" si="95"/>
        <v/>
      </c>
      <c r="O1464" s="1" t="str">
        <f t="shared" si="96"/>
        <v/>
      </c>
      <c r="P1464" s="34" t="str">
        <f>IF(IF(E1464&gt;Ficha!$R$1,"",E1464)=0,"",IF(E1464&gt;Ficha!$R$1,Ficha!$R$1,E1464))</f>
        <v/>
      </c>
      <c r="Q1464" s="1" t="str" cm="1">
        <f t="array" ref="Q1464">IF(IF($E1464&gt;Ficha!$R$1,"",F1464)=0,"",IF($E1464&gt;Ficha!$R$1,((_xll.ECONOMATICA(Portafolios!$B$19,"Return",$P$9,$B$1)/100)+1)*100,F1464))</f>
        <v/>
      </c>
      <c r="R1464" s="1" t="str" cm="1">
        <f t="array" ref="R1464">IF(IF($E1464&gt;Ficha!$R$1,"",G1464)=0,"",IF($E1464&gt;Ficha!$R$1,((_xll.ECONOMATICA(Portafolios!$F$19,"Return",$P$9,$B$1)/100)+1)*100,G1464))</f>
        <v/>
      </c>
      <c r="S1464" s="1" t="str" cm="1">
        <f t="array" ref="S1464">IF(IF($E1464&gt;Ficha!$R$1,"",H1464)=0,"",IF($E1464&gt;Ficha!$R$1,((_xll.ECONOMATICA(Portafolios!$J$19,"Return",$P$9,$B$1)/100)+1)*100,H1464))</f>
        <v/>
      </c>
      <c r="T1464" s="1" t="str" cm="1">
        <f t="array" ref="T1464">IF(IF($E1464&gt;Ficha!$R$1,"",I1464)=0,"",IF($E1464&gt;Ficha!$R$1,((_xll.ECONOMATICA(Estrategia!A1475,"Return",$P$9,$B$1)/100)+1)*100,I1464))</f>
        <v/>
      </c>
      <c r="U1464" s="1" t="str" cm="1">
        <f t="array" ref="U1464">IF(IF($E1464&gt;Ficha!$R$1,"",J1464)=0,"",IF($E1464&gt;Ficha!$R$1,((_xll.ECONOMATICA($U$7,"Return",$P$9,$B$1)/100)+1)*100,J1464))</f>
        <v/>
      </c>
      <c r="V1464" s="1" t="str">
        <f>IF(IF($E$9&gt;Ficha!$R$1,"",K1464)=0,"",IF($E$9&gt;Ficha!$R$1,"",K1464))</f>
        <v/>
      </c>
    </row>
    <row r="1465" spans="5:22" x14ac:dyDescent="0.3">
      <c r="E1465" s="34"/>
      <c r="L1465" s="30" t="str">
        <f t="shared" si="93"/>
        <v/>
      </c>
      <c r="M1465" s="1" t="str">
        <f t="shared" si="94"/>
        <v/>
      </c>
      <c r="N1465" s="1" t="str">
        <f t="shared" si="95"/>
        <v/>
      </c>
      <c r="O1465" s="1" t="str">
        <f t="shared" si="96"/>
        <v/>
      </c>
      <c r="P1465" s="34" t="str">
        <f>IF(IF(E1465&gt;Ficha!$R$1,"",E1465)=0,"",IF(E1465&gt;Ficha!$R$1,Ficha!$R$1,E1465))</f>
        <v/>
      </c>
      <c r="Q1465" s="1" t="str" cm="1">
        <f t="array" ref="Q1465">IF(IF($E1465&gt;Ficha!$R$1,"",F1465)=0,"",IF($E1465&gt;Ficha!$R$1,((_xll.ECONOMATICA(Portafolios!$B$19,"Return",$P$9,$B$1)/100)+1)*100,F1465))</f>
        <v/>
      </c>
      <c r="R1465" s="1" t="str" cm="1">
        <f t="array" ref="R1465">IF(IF($E1465&gt;Ficha!$R$1,"",G1465)=0,"",IF($E1465&gt;Ficha!$R$1,((_xll.ECONOMATICA(Portafolios!$F$19,"Return",$P$9,$B$1)/100)+1)*100,G1465))</f>
        <v/>
      </c>
      <c r="S1465" s="1" t="str" cm="1">
        <f t="array" ref="S1465">IF(IF($E1465&gt;Ficha!$R$1,"",H1465)=0,"",IF($E1465&gt;Ficha!$R$1,((_xll.ECONOMATICA(Portafolios!$J$19,"Return",$P$9,$B$1)/100)+1)*100,H1465))</f>
        <v/>
      </c>
      <c r="T1465" s="1" t="str" cm="1">
        <f t="array" ref="T1465">IF(IF($E1465&gt;Ficha!$R$1,"",I1465)=0,"",IF($E1465&gt;Ficha!$R$1,((_xll.ECONOMATICA(Estrategia!A1476,"Return",$P$9,$B$1)/100)+1)*100,I1465))</f>
        <v/>
      </c>
      <c r="U1465" s="1" t="str" cm="1">
        <f t="array" ref="U1465">IF(IF($E1465&gt;Ficha!$R$1,"",J1465)=0,"",IF($E1465&gt;Ficha!$R$1,((_xll.ECONOMATICA($U$7,"Return",$P$9,$B$1)/100)+1)*100,J1465))</f>
        <v/>
      </c>
      <c r="V1465" s="1" t="str">
        <f>IF(IF($E$9&gt;Ficha!$R$1,"",K1465)=0,"",IF($E$9&gt;Ficha!$R$1,"",K1465))</f>
        <v/>
      </c>
    </row>
    <row r="1466" spans="5:22" x14ac:dyDescent="0.3">
      <c r="E1466" s="34"/>
      <c r="L1466" s="30" t="str">
        <f t="shared" si="93"/>
        <v/>
      </c>
      <c r="M1466" s="1" t="str">
        <f t="shared" si="94"/>
        <v/>
      </c>
      <c r="N1466" s="1" t="str">
        <f t="shared" si="95"/>
        <v/>
      </c>
      <c r="O1466" s="1" t="str">
        <f t="shared" si="96"/>
        <v/>
      </c>
      <c r="P1466" s="34" t="str">
        <f>IF(IF(E1466&gt;Ficha!$R$1,"",E1466)=0,"",IF(E1466&gt;Ficha!$R$1,Ficha!$R$1,E1466))</f>
        <v/>
      </c>
      <c r="Q1466" s="1" t="str" cm="1">
        <f t="array" ref="Q1466">IF(IF($E1466&gt;Ficha!$R$1,"",F1466)=0,"",IF($E1466&gt;Ficha!$R$1,((_xll.ECONOMATICA(Portafolios!$B$19,"Return",$P$9,$B$1)/100)+1)*100,F1466))</f>
        <v/>
      </c>
      <c r="R1466" s="1" t="str" cm="1">
        <f t="array" ref="R1466">IF(IF($E1466&gt;Ficha!$R$1,"",G1466)=0,"",IF($E1466&gt;Ficha!$R$1,((_xll.ECONOMATICA(Portafolios!$F$19,"Return",$P$9,$B$1)/100)+1)*100,G1466))</f>
        <v/>
      </c>
      <c r="S1466" s="1" t="str" cm="1">
        <f t="array" ref="S1466">IF(IF($E1466&gt;Ficha!$R$1,"",H1466)=0,"",IF($E1466&gt;Ficha!$R$1,((_xll.ECONOMATICA(Portafolios!$J$19,"Return",$P$9,$B$1)/100)+1)*100,H1466))</f>
        <v/>
      </c>
      <c r="T1466" s="1" t="str" cm="1">
        <f t="array" ref="T1466">IF(IF($E1466&gt;Ficha!$R$1,"",I1466)=0,"",IF($E1466&gt;Ficha!$R$1,((_xll.ECONOMATICA(Estrategia!A1477,"Return",$P$9,$B$1)/100)+1)*100,I1466))</f>
        <v/>
      </c>
      <c r="U1466" s="1" t="str" cm="1">
        <f t="array" ref="U1466">IF(IF($E1466&gt;Ficha!$R$1,"",J1466)=0,"",IF($E1466&gt;Ficha!$R$1,((_xll.ECONOMATICA($U$7,"Return",$P$9,$B$1)/100)+1)*100,J1466))</f>
        <v/>
      </c>
      <c r="V1466" s="1" t="str">
        <f>IF(IF($E$9&gt;Ficha!$R$1,"",K1466)=0,"",IF($E$9&gt;Ficha!$R$1,"",K1466))</f>
        <v/>
      </c>
    </row>
    <row r="1467" spans="5:22" x14ac:dyDescent="0.3">
      <c r="E1467" s="34"/>
      <c r="L1467" s="30" t="str">
        <f t="shared" si="93"/>
        <v/>
      </c>
      <c r="M1467" s="1" t="str">
        <f t="shared" si="94"/>
        <v/>
      </c>
      <c r="N1467" s="1" t="str">
        <f t="shared" si="95"/>
        <v/>
      </c>
      <c r="O1467" s="1" t="str">
        <f t="shared" si="96"/>
        <v/>
      </c>
      <c r="P1467" s="34" t="str">
        <f>IF(IF(E1467&gt;Ficha!$R$1,"",E1467)=0,"",IF(E1467&gt;Ficha!$R$1,Ficha!$R$1,E1467))</f>
        <v/>
      </c>
      <c r="Q1467" s="1" t="str" cm="1">
        <f t="array" ref="Q1467">IF(IF($E1467&gt;Ficha!$R$1,"",F1467)=0,"",IF($E1467&gt;Ficha!$R$1,((_xll.ECONOMATICA(Portafolios!$B$19,"Return",$P$9,$B$1)/100)+1)*100,F1467))</f>
        <v/>
      </c>
      <c r="R1467" s="1" t="str" cm="1">
        <f t="array" ref="R1467">IF(IF($E1467&gt;Ficha!$R$1,"",G1467)=0,"",IF($E1467&gt;Ficha!$R$1,((_xll.ECONOMATICA(Portafolios!$F$19,"Return",$P$9,$B$1)/100)+1)*100,G1467))</f>
        <v/>
      </c>
      <c r="S1467" s="1" t="str" cm="1">
        <f t="array" ref="S1467">IF(IF($E1467&gt;Ficha!$R$1,"",H1467)=0,"",IF($E1467&gt;Ficha!$R$1,((_xll.ECONOMATICA(Portafolios!$J$19,"Return",$P$9,$B$1)/100)+1)*100,H1467))</f>
        <v/>
      </c>
      <c r="T1467" s="1" t="str" cm="1">
        <f t="array" ref="T1467">IF(IF($E1467&gt;Ficha!$R$1,"",I1467)=0,"",IF($E1467&gt;Ficha!$R$1,((_xll.ECONOMATICA(Estrategia!A1478,"Return",$P$9,$B$1)/100)+1)*100,I1467))</f>
        <v/>
      </c>
      <c r="U1467" s="1" t="str" cm="1">
        <f t="array" ref="U1467">IF(IF($E1467&gt;Ficha!$R$1,"",J1467)=0,"",IF($E1467&gt;Ficha!$R$1,((_xll.ECONOMATICA($U$7,"Return",$P$9,$B$1)/100)+1)*100,J1467))</f>
        <v/>
      </c>
      <c r="V1467" s="1" t="str">
        <f>IF(IF($E$9&gt;Ficha!$R$1,"",K1467)=0,"",IF($E$9&gt;Ficha!$R$1,"",K1467))</f>
        <v/>
      </c>
    </row>
    <row r="1468" spans="5:22" x14ac:dyDescent="0.3">
      <c r="E1468" s="34"/>
      <c r="L1468" s="30" t="str">
        <f t="shared" si="93"/>
        <v/>
      </c>
      <c r="M1468" s="1" t="str">
        <f t="shared" si="94"/>
        <v/>
      </c>
      <c r="N1468" s="1" t="str">
        <f t="shared" si="95"/>
        <v/>
      </c>
      <c r="O1468" s="1" t="str">
        <f t="shared" si="96"/>
        <v/>
      </c>
      <c r="P1468" s="34" t="str">
        <f>IF(IF(E1468&gt;Ficha!$R$1,"",E1468)=0,"",IF(E1468&gt;Ficha!$R$1,Ficha!$R$1,E1468))</f>
        <v/>
      </c>
      <c r="Q1468" s="1" t="str" cm="1">
        <f t="array" ref="Q1468">IF(IF($E1468&gt;Ficha!$R$1,"",F1468)=0,"",IF($E1468&gt;Ficha!$R$1,((_xll.ECONOMATICA(Portafolios!$B$19,"Return",$P$9,$B$1)/100)+1)*100,F1468))</f>
        <v/>
      </c>
      <c r="R1468" s="1" t="str" cm="1">
        <f t="array" ref="R1468">IF(IF($E1468&gt;Ficha!$R$1,"",G1468)=0,"",IF($E1468&gt;Ficha!$R$1,((_xll.ECONOMATICA(Portafolios!$F$19,"Return",$P$9,$B$1)/100)+1)*100,G1468))</f>
        <v/>
      </c>
      <c r="S1468" s="1" t="str" cm="1">
        <f t="array" ref="S1468">IF(IF($E1468&gt;Ficha!$R$1,"",H1468)=0,"",IF($E1468&gt;Ficha!$R$1,((_xll.ECONOMATICA(Portafolios!$J$19,"Return",$P$9,$B$1)/100)+1)*100,H1468))</f>
        <v/>
      </c>
      <c r="T1468" s="1" t="str" cm="1">
        <f t="array" ref="T1468">IF(IF($E1468&gt;Ficha!$R$1,"",I1468)=0,"",IF($E1468&gt;Ficha!$R$1,((_xll.ECONOMATICA(Estrategia!A1479,"Return",$P$9,$B$1)/100)+1)*100,I1468))</f>
        <v/>
      </c>
      <c r="U1468" s="1" t="str" cm="1">
        <f t="array" ref="U1468">IF(IF($E1468&gt;Ficha!$R$1,"",J1468)=0,"",IF($E1468&gt;Ficha!$R$1,((_xll.ECONOMATICA($U$7,"Return",$P$9,$B$1)/100)+1)*100,J1468))</f>
        <v/>
      </c>
      <c r="V1468" s="1" t="str">
        <f>IF(IF($E$9&gt;Ficha!$R$1,"",K1468)=0,"",IF($E$9&gt;Ficha!$R$1,"",K1468))</f>
        <v/>
      </c>
    </row>
    <row r="1469" spans="5:22" x14ac:dyDescent="0.3">
      <c r="E1469" s="34"/>
      <c r="L1469" s="30" t="str">
        <f t="shared" si="93"/>
        <v/>
      </c>
      <c r="M1469" s="1" t="str">
        <f t="shared" si="94"/>
        <v/>
      </c>
      <c r="N1469" s="1" t="str">
        <f t="shared" si="95"/>
        <v/>
      </c>
      <c r="O1469" s="1" t="str">
        <f t="shared" si="96"/>
        <v/>
      </c>
      <c r="P1469" s="34" t="str">
        <f>IF(IF(E1469&gt;Ficha!$R$1,"",E1469)=0,"",IF(E1469&gt;Ficha!$R$1,Ficha!$R$1,E1469))</f>
        <v/>
      </c>
      <c r="Q1469" s="1" t="str" cm="1">
        <f t="array" ref="Q1469">IF(IF($E1469&gt;Ficha!$R$1,"",F1469)=0,"",IF($E1469&gt;Ficha!$R$1,((_xll.ECONOMATICA(Portafolios!$B$19,"Return",$P$9,$B$1)/100)+1)*100,F1469))</f>
        <v/>
      </c>
      <c r="R1469" s="1" t="str" cm="1">
        <f t="array" ref="R1469">IF(IF($E1469&gt;Ficha!$R$1,"",G1469)=0,"",IF($E1469&gt;Ficha!$R$1,((_xll.ECONOMATICA(Portafolios!$F$19,"Return",$P$9,$B$1)/100)+1)*100,G1469))</f>
        <v/>
      </c>
      <c r="S1469" s="1" t="str" cm="1">
        <f t="array" ref="S1469">IF(IF($E1469&gt;Ficha!$R$1,"",H1469)=0,"",IF($E1469&gt;Ficha!$R$1,((_xll.ECONOMATICA(Portafolios!$J$19,"Return",$P$9,$B$1)/100)+1)*100,H1469))</f>
        <v/>
      </c>
      <c r="T1469" s="1" t="str" cm="1">
        <f t="array" ref="T1469">IF(IF($E1469&gt;Ficha!$R$1,"",I1469)=0,"",IF($E1469&gt;Ficha!$R$1,((_xll.ECONOMATICA(Estrategia!A1480,"Return",$P$9,$B$1)/100)+1)*100,I1469))</f>
        <v/>
      </c>
      <c r="U1469" s="1" t="str" cm="1">
        <f t="array" ref="U1469">IF(IF($E1469&gt;Ficha!$R$1,"",J1469)=0,"",IF($E1469&gt;Ficha!$R$1,((_xll.ECONOMATICA($U$7,"Return",$P$9,$B$1)/100)+1)*100,J1469))</f>
        <v/>
      </c>
      <c r="V1469" s="1" t="str">
        <f>IF(IF($E$9&gt;Ficha!$R$1,"",K1469)=0,"",IF($E$9&gt;Ficha!$R$1,"",K1469))</f>
        <v/>
      </c>
    </row>
    <row r="1470" spans="5:22" x14ac:dyDescent="0.3">
      <c r="E1470" s="34"/>
      <c r="L1470" s="30" t="str">
        <f t="shared" si="93"/>
        <v/>
      </c>
      <c r="M1470" s="1" t="str">
        <f t="shared" si="94"/>
        <v/>
      </c>
      <c r="N1470" s="1" t="str">
        <f t="shared" si="95"/>
        <v/>
      </c>
      <c r="O1470" s="1" t="str">
        <f t="shared" si="96"/>
        <v/>
      </c>
      <c r="P1470" s="34" t="str">
        <f>IF(IF(E1470&gt;Ficha!$R$1,"",E1470)=0,"",IF(E1470&gt;Ficha!$R$1,Ficha!$R$1,E1470))</f>
        <v/>
      </c>
      <c r="Q1470" s="1" t="str" cm="1">
        <f t="array" ref="Q1470">IF(IF($E1470&gt;Ficha!$R$1,"",F1470)=0,"",IF($E1470&gt;Ficha!$R$1,((_xll.ECONOMATICA(Portafolios!$B$19,"Return",$P$9,$B$1)/100)+1)*100,F1470))</f>
        <v/>
      </c>
      <c r="R1470" s="1" t="str" cm="1">
        <f t="array" ref="R1470">IF(IF($E1470&gt;Ficha!$R$1,"",G1470)=0,"",IF($E1470&gt;Ficha!$R$1,((_xll.ECONOMATICA(Portafolios!$F$19,"Return",$P$9,$B$1)/100)+1)*100,G1470))</f>
        <v/>
      </c>
      <c r="S1470" s="1" t="str" cm="1">
        <f t="array" ref="S1470">IF(IF($E1470&gt;Ficha!$R$1,"",H1470)=0,"",IF($E1470&gt;Ficha!$R$1,((_xll.ECONOMATICA(Portafolios!$J$19,"Return",$P$9,$B$1)/100)+1)*100,H1470))</f>
        <v/>
      </c>
      <c r="T1470" s="1" t="str" cm="1">
        <f t="array" ref="T1470">IF(IF($E1470&gt;Ficha!$R$1,"",I1470)=0,"",IF($E1470&gt;Ficha!$R$1,((_xll.ECONOMATICA(Estrategia!A1481,"Return",$P$9,$B$1)/100)+1)*100,I1470))</f>
        <v/>
      </c>
      <c r="U1470" s="1" t="str" cm="1">
        <f t="array" ref="U1470">IF(IF($E1470&gt;Ficha!$R$1,"",J1470)=0,"",IF($E1470&gt;Ficha!$R$1,((_xll.ECONOMATICA($U$7,"Return",$P$9,$B$1)/100)+1)*100,J1470))</f>
        <v/>
      </c>
      <c r="V1470" s="1" t="str">
        <f>IF(IF($E$9&gt;Ficha!$R$1,"",K1470)=0,"",IF($E$9&gt;Ficha!$R$1,"",K1470))</f>
        <v/>
      </c>
    </row>
    <row r="1471" spans="5:22" x14ac:dyDescent="0.3">
      <c r="E1471" s="34"/>
      <c r="L1471" s="30" t="str">
        <f t="shared" si="93"/>
        <v/>
      </c>
      <c r="M1471" s="1" t="str">
        <f t="shared" si="94"/>
        <v/>
      </c>
      <c r="N1471" s="1" t="str">
        <f t="shared" si="95"/>
        <v/>
      </c>
      <c r="O1471" s="1" t="str">
        <f t="shared" si="96"/>
        <v/>
      </c>
      <c r="P1471" s="34" t="str">
        <f>IF(IF(E1471&gt;Ficha!$R$1,"",E1471)=0,"",IF(E1471&gt;Ficha!$R$1,Ficha!$R$1,E1471))</f>
        <v/>
      </c>
      <c r="Q1471" s="1" t="str" cm="1">
        <f t="array" ref="Q1471">IF(IF($E1471&gt;Ficha!$R$1,"",F1471)=0,"",IF($E1471&gt;Ficha!$R$1,((_xll.ECONOMATICA(Portafolios!$B$19,"Return",$P$9,$B$1)/100)+1)*100,F1471))</f>
        <v/>
      </c>
      <c r="R1471" s="1" t="str" cm="1">
        <f t="array" ref="R1471">IF(IF($E1471&gt;Ficha!$R$1,"",G1471)=0,"",IF($E1471&gt;Ficha!$R$1,((_xll.ECONOMATICA(Portafolios!$F$19,"Return",$P$9,$B$1)/100)+1)*100,G1471))</f>
        <v/>
      </c>
      <c r="S1471" s="1" t="str" cm="1">
        <f t="array" ref="S1471">IF(IF($E1471&gt;Ficha!$R$1,"",H1471)=0,"",IF($E1471&gt;Ficha!$R$1,((_xll.ECONOMATICA(Portafolios!$J$19,"Return",$P$9,$B$1)/100)+1)*100,H1471))</f>
        <v/>
      </c>
      <c r="T1471" s="1" t="str" cm="1">
        <f t="array" ref="T1471">IF(IF($E1471&gt;Ficha!$R$1,"",I1471)=0,"",IF($E1471&gt;Ficha!$R$1,((_xll.ECONOMATICA(Estrategia!A1482,"Return",$P$9,$B$1)/100)+1)*100,I1471))</f>
        <v/>
      </c>
      <c r="U1471" s="1" t="str" cm="1">
        <f t="array" ref="U1471">IF(IF($E1471&gt;Ficha!$R$1,"",J1471)=0,"",IF($E1471&gt;Ficha!$R$1,((_xll.ECONOMATICA($U$7,"Return",$P$9,$B$1)/100)+1)*100,J1471))</f>
        <v/>
      </c>
      <c r="V1471" s="1" t="str">
        <f>IF(IF($E$9&gt;Ficha!$R$1,"",K1471)=0,"",IF($E$9&gt;Ficha!$R$1,"",K1471))</f>
        <v/>
      </c>
    </row>
    <row r="1472" spans="5:22" x14ac:dyDescent="0.3">
      <c r="E1472" s="34"/>
      <c r="L1472" s="30" t="str">
        <f t="shared" si="93"/>
        <v/>
      </c>
      <c r="M1472" s="1" t="str">
        <f t="shared" si="94"/>
        <v/>
      </c>
      <c r="N1472" s="1" t="str">
        <f t="shared" si="95"/>
        <v/>
      </c>
      <c r="O1472" s="1" t="str">
        <f t="shared" si="96"/>
        <v/>
      </c>
      <c r="P1472" s="34" t="str">
        <f>IF(IF(E1472&gt;Ficha!$R$1,"",E1472)=0,"",IF(E1472&gt;Ficha!$R$1,Ficha!$R$1,E1472))</f>
        <v/>
      </c>
      <c r="Q1472" s="1" t="str" cm="1">
        <f t="array" ref="Q1472">IF(IF($E1472&gt;Ficha!$R$1,"",F1472)=0,"",IF($E1472&gt;Ficha!$R$1,((_xll.ECONOMATICA(Portafolios!$B$19,"Return",$P$9,$B$1)/100)+1)*100,F1472))</f>
        <v/>
      </c>
      <c r="R1472" s="1" t="str" cm="1">
        <f t="array" ref="R1472">IF(IF($E1472&gt;Ficha!$R$1,"",G1472)=0,"",IF($E1472&gt;Ficha!$R$1,((_xll.ECONOMATICA(Portafolios!$F$19,"Return",$P$9,$B$1)/100)+1)*100,G1472))</f>
        <v/>
      </c>
      <c r="S1472" s="1" t="str" cm="1">
        <f t="array" ref="S1472">IF(IF($E1472&gt;Ficha!$R$1,"",H1472)=0,"",IF($E1472&gt;Ficha!$R$1,((_xll.ECONOMATICA(Portafolios!$J$19,"Return",$P$9,$B$1)/100)+1)*100,H1472))</f>
        <v/>
      </c>
      <c r="T1472" s="1" t="str" cm="1">
        <f t="array" ref="T1472">IF(IF($E1472&gt;Ficha!$R$1,"",I1472)=0,"",IF($E1472&gt;Ficha!$R$1,((_xll.ECONOMATICA(Estrategia!A1483,"Return",$P$9,$B$1)/100)+1)*100,I1472))</f>
        <v/>
      </c>
      <c r="U1472" s="1" t="str" cm="1">
        <f t="array" ref="U1472">IF(IF($E1472&gt;Ficha!$R$1,"",J1472)=0,"",IF($E1472&gt;Ficha!$R$1,((_xll.ECONOMATICA($U$7,"Return",$P$9,$B$1)/100)+1)*100,J1472))</f>
        <v/>
      </c>
      <c r="V1472" s="1" t="str">
        <f>IF(IF($E$9&gt;Ficha!$R$1,"",K1472)=0,"",IF($E$9&gt;Ficha!$R$1,"",K1472))</f>
        <v/>
      </c>
    </row>
    <row r="1473" spans="5:22" x14ac:dyDescent="0.3">
      <c r="E1473" s="34"/>
      <c r="L1473" s="30" t="str">
        <f t="shared" si="93"/>
        <v/>
      </c>
      <c r="M1473" s="1" t="str">
        <f t="shared" si="94"/>
        <v/>
      </c>
      <c r="N1473" s="1" t="str">
        <f t="shared" si="95"/>
        <v/>
      </c>
      <c r="O1473" s="1" t="str">
        <f t="shared" si="96"/>
        <v/>
      </c>
      <c r="P1473" s="34" t="str">
        <f>IF(IF(E1473&gt;Ficha!$R$1,"",E1473)=0,"",IF(E1473&gt;Ficha!$R$1,Ficha!$R$1,E1473))</f>
        <v/>
      </c>
      <c r="Q1473" s="1" t="str" cm="1">
        <f t="array" ref="Q1473">IF(IF($E1473&gt;Ficha!$R$1,"",F1473)=0,"",IF($E1473&gt;Ficha!$R$1,((_xll.ECONOMATICA(Portafolios!$B$19,"Return",$P$9,$B$1)/100)+1)*100,F1473))</f>
        <v/>
      </c>
      <c r="R1473" s="1" t="str" cm="1">
        <f t="array" ref="R1473">IF(IF($E1473&gt;Ficha!$R$1,"",G1473)=0,"",IF($E1473&gt;Ficha!$R$1,((_xll.ECONOMATICA(Portafolios!$F$19,"Return",$P$9,$B$1)/100)+1)*100,G1473))</f>
        <v/>
      </c>
      <c r="S1473" s="1" t="str" cm="1">
        <f t="array" ref="S1473">IF(IF($E1473&gt;Ficha!$R$1,"",H1473)=0,"",IF($E1473&gt;Ficha!$R$1,((_xll.ECONOMATICA(Portafolios!$J$19,"Return",$P$9,$B$1)/100)+1)*100,H1473))</f>
        <v/>
      </c>
      <c r="T1473" s="1" t="str" cm="1">
        <f t="array" ref="T1473">IF(IF($E1473&gt;Ficha!$R$1,"",I1473)=0,"",IF($E1473&gt;Ficha!$R$1,((_xll.ECONOMATICA(Estrategia!A1484,"Return",$P$9,$B$1)/100)+1)*100,I1473))</f>
        <v/>
      </c>
      <c r="U1473" s="1" t="str" cm="1">
        <f t="array" ref="U1473">IF(IF($E1473&gt;Ficha!$R$1,"",J1473)=0,"",IF($E1473&gt;Ficha!$R$1,((_xll.ECONOMATICA($U$7,"Return",$P$9,$B$1)/100)+1)*100,J1473))</f>
        <v/>
      </c>
      <c r="V1473" s="1" t="str">
        <f>IF(IF($E$9&gt;Ficha!$R$1,"",K1473)=0,"",IF($E$9&gt;Ficha!$R$1,"",K1473))</f>
        <v/>
      </c>
    </row>
    <row r="1474" spans="5:22" x14ac:dyDescent="0.3">
      <c r="E1474" s="34"/>
      <c r="L1474" s="30" t="str">
        <f t="shared" si="93"/>
        <v/>
      </c>
      <c r="M1474" s="1" t="str">
        <f t="shared" si="94"/>
        <v/>
      </c>
      <c r="N1474" s="1" t="str">
        <f t="shared" si="95"/>
        <v/>
      </c>
      <c r="O1474" s="1" t="str">
        <f t="shared" si="96"/>
        <v/>
      </c>
      <c r="P1474" s="34" t="str">
        <f>IF(IF(E1474&gt;Ficha!$R$1,"",E1474)=0,"",IF(E1474&gt;Ficha!$R$1,Ficha!$R$1,E1474))</f>
        <v/>
      </c>
      <c r="Q1474" s="1" t="str" cm="1">
        <f t="array" ref="Q1474">IF(IF($E1474&gt;Ficha!$R$1,"",F1474)=0,"",IF($E1474&gt;Ficha!$R$1,((_xll.ECONOMATICA(Portafolios!$B$19,"Return",$P$9,$B$1)/100)+1)*100,F1474))</f>
        <v/>
      </c>
      <c r="R1474" s="1" t="str" cm="1">
        <f t="array" ref="R1474">IF(IF($E1474&gt;Ficha!$R$1,"",G1474)=0,"",IF($E1474&gt;Ficha!$R$1,((_xll.ECONOMATICA(Portafolios!$F$19,"Return",$P$9,$B$1)/100)+1)*100,G1474))</f>
        <v/>
      </c>
      <c r="S1474" s="1" t="str" cm="1">
        <f t="array" ref="S1474">IF(IF($E1474&gt;Ficha!$R$1,"",H1474)=0,"",IF($E1474&gt;Ficha!$R$1,((_xll.ECONOMATICA(Portafolios!$J$19,"Return",$P$9,$B$1)/100)+1)*100,H1474))</f>
        <v/>
      </c>
      <c r="T1474" s="1" t="str" cm="1">
        <f t="array" ref="T1474">IF(IF($E1474&gt;Ficha!$R$1,"",I1474)=0,"",IF($E1474&gt;Ficha!$R$1,((_xll.ECONOMATICA(Estrategia!A1485,"Return",$P$9,$B$1)/100)+1)*100,I1474))</f>
        <v/>
      </c>
      <c r="U1474" s="1" t="str" cm="1">
        <f t="array" ref="U1474">IF(IF($E1474&gt;Ficha!$R$1,"",J1474)=0,"",IF($E1474&gt;Ficha!$R$1,((_xll.ECONOMATICA($U$7,"Return",$P$9,$B$1)/100)+1)*100,J1474))</f>
        <v/>
      </c>
      <c r="V1474" s="1" t="str">
        <f>IF(IF($E$9&gt;Ficha!$R$1,"",K1474)=0,"",IF($E$9&gt;Ficha!$R$1,"",K1474))</f>
        <v/>
      </c>
    </row>
    <row r="1475" spans="5:22" x14ac:dyDescent="0.3">
      <c r="E1475" s="34"/>
      <c r="L1475" s="30" t="str">
        <f t="shared" si="93"/>
        <v/>
      </c>
      <c r="M1475" s="1" t="str">
        <f t="shared" si="94"/>
        <v/>
      </c>
      <c r="N1475" s="1" t="str">
        <f t="shared" si="95"/>
        <v/>
      </c>
      <c r="O1475" s="1" t="str">
        <f t="shared" si="96"/>
        <v/>
      </c>
      <c r="P1475" s="34" t="str">
        <f>IF(IF(E1475&gt;Ficha!$R$1,"",E1475)=0,"",IF(E1475&gt;Ficha!$R$1,Ficha!$R$1,E1475))</f>
        <v/>
      </c>
      <c r="Q1475" s="1" t="str" cm="1">
        <f t="array" ref="Q1475">IF(IF($E1475&gt;Ficha!$R$1,"",F1475)=0,"",IF($E1475&gt;Ficha!$R$1,((_xll.ECONOMATICA(Portafolios!$B$19,"Return",$P$9,$B$1)/100)+1)*100,F1475))</f>
        <v/>
      </c>
      <c r="R1475" s="1" t="str" cm="1">
        <f t="array" ref="R1475">IF(IF($E1475&gt;Ficha!$R$1,"",G1475)=0,"",IF($E1475&gt;Ficha!$R$1,((_xll.ECONOMATICA(Portafolios!$F$19,"Return",$P$9,$B$1)/100)+1)*100,G1475))</f>
        <v/>
      </c>
      <c r="S1475" s="1" t="str" cm="1">
        <f t="array" ref="S1475">IF(IF($E1475&gt;Ficha!$R$1,"",H1475)=0,"",IF($E1475&gt;Ficha!$R$1,((_xll.ECONOMATICA(Portafolios!$J$19,"Return",$P$9,$B$1)/100)+1)*100,H1475))</f>
        <v/>
      </c>
      <c r="T1475" s="1" t="str" cm="1">
        <f t="array" ref="T1475">IF(IF($E1475&gt;Ficha!$R$1,"",I1475)=0,"",IF($E1475&gt;Ficha!$R$1,((_xll.ECONOMATICA(Estrategia!A1486,"Return",$P$9,$B$1)/100)+1)*100,I1475))</f>
        <v/>
      </c>
      <c r="U1475" s="1" t="str" cm="1">
        <f t="array" ref="U1475">IF(IF($E1475&gt;Ficha!$R$1,"",J1475)=0,"",IF($E1475&gt;Ficha!$R$1,((_xll.ECONOMATICA($U$7,"Return",$P$9,$B$1)/100)+1)*100,J1475))</f>
        <v/>
      </c>
      <c r="V1475" s="1" t="str">
        <f>IF(IF($E$9&gt;Ficha!$R$1,"",K1475)=0,"",IF($E$9&gt;Ficha!$R$1,"",K1475))</f>
        <v/>
      </c>
    </row>
    <row r="1476" spans="5:22" x14ac:dyDescent="0.3">
      <c r="E1476" s="34"/>
      <c r="L1476" s="30" t="str">
        <f t="shared" si="93"/>
        <v/>
      </c>
      <c r="M1476" s="1" t="str">
        <f t="shared" si="94"/>
        <v/>
      </c>
      <c r="N1476" s="1" t="str">
        <f t="shared" si="95"/>
        <v/>
      </c>
      <c r="O1476" s="1" t="str">
        <f t="shared" si="96"/>
        <v/>
      </c>
      <c r="P1476" s="34" t="str">
        <f>IF(IF(E1476&gt;Ficha!$R$1,"",E1476)=0,"",IF(E1476&gt;Ficha!$R$1,Ficha!$R$1,E1476))</f>
        <v/>
      </c>
      <c r="Q1476" s="1" t="str" cm="1">
        <f t="array" ref="Q1476">IF(IF($E1476&gt;Ficha!$R$1,"",F1476)=0,"",IF($E1476&gt;Ficha!$R$1,((_xll.ECONOMATICA(Portafolios!$B$19,"Return",$P$9,$B$1)/100)+1)*100,F1476))</f>
        <v/>
      </c>
      <c r="R1476" s="1" t="str" cm="1">
        <f t="array" ref="R1476">IF(IF($E1476&gt;Ficha!$R$1,"",G1476)=0,"",IF($E1476&gt;Ficha!$R$1,((_xll.ECONOMATICA(Portafolios!$F$19,"Return",$P$9,$B$1)/100)+1)*100,G1476))</f>
        <v/>
      </c>
      <c r="S1476" s="1" t="str" cm="1">
        <f t="array" ref="S1476">IF(IF($E1476&gt;Ficha!$R$1,"",H1476)=0,"",IF($E1476&gt;Ficha!$R$1,((_xll.ECONOMATICA(Portafolios!$J$19,"Return",$P$9,$B$1)/100)+1)*100,H1476))</f>
        <v/>
      </c>
      <c r="T1476" s="1" t="str" cm="1">
        <f t="array" ref="T1476">IF(IF($E1476&gt;Ficha!$R$1,"",I1476)=0,"",IF($E1476&gt;Ficha!$R$1,((_xll.ECONOMATICA(Estrategia!A1487,"Return",$P$9,$B$1)/100)+1)*100,I1476))</f>
        <v/>
      </c>
      <c r="U1476" s="1" t="str" cm="1">
        <f t="array" ref="U1476">IF(IF($E1476&gt;Ficha!$R$1,"",J1476)=0,"",IF($E1476&gt;Ficha!$R$1,((_xll.ECONOMATICA($U$7,"Return",$P$9,$B$1)/100)+1)*100,J1476))</f>
        <v/>
      </c>
      <c r="V1476" s="1" t="str">
        <f>IF(IF($E$9&gt;Ficha!$R$1,"",K1476)=0,"",IF($E$9&gt;Ficha!$R$1,"",K1476))</f>
        <v/>
      </c>
    </row>
    <row r="1477" spans="5:22" x14ac:dyDescent="0.3">
      <c r="E1477" s="34"/>
      <c r="L1477" s="30" t="str">
        <f t="shared" si="93"/>
        <v/>
      </c>
      <c r="M1477" s="1" t="str">
        <f t="shared" si="94"/>
        <v/>
      </c>
      <c r="N1477" s="1" t="str">
        <f t="shared" si="95"/>
        <v/>
      </c>
      <c r="O1477" s="1" t="str">
        <f t="shared" si="96"/>
        <v/>
      </c>
      <c r="P1477" s="34" t="str">
        <f>IF(IF(E1477&gt;Ficha!$R$1,"",E1477)=0,"",IF(E1477&gt;Ficha!$R$1,Ficha!$R$1,E1477))</f>
        <v/>
      </c>
      <c r="Q1477" s="1" t="str" cm="1">
        <f t="array" ref="Q1477">IF(IF($E1477&gt;Ficha!$R$1,"",F1477)=0,"",IF($E1477&gt;Ficha!$R$1,((_xll.ECONOMATICA(Portafolios!$B$19,"Return",$P$9,$B$1)/100)+1)*100,F1477))</f>
        <v/>
      </c>
      <c r="R1477" s="1" t="str" cm="1">
        <f t="array" ref="R1477">IF(IF($E1477&gt;Ficha!$R$1,"",G1477)=0,"",IF($E1477&gt;Ficha!$R$1,((_xll.ECONOMATICA(Portafolios!$F$19,"Return",$P$9,$B$1)/100)+1)*100,G1477))</f>
        <v/>
      </c>
      <c r="S1477" s="1" t="str" cm="1">
        <f t="array" ref="S1477">IF(IF($E1477&gt;Ficha!$R$1,"",H1477)=0,"",IF($E1477&gt;Ficha!$R$1,((_xll.ECONOMATICA(Portafolios!$J$19,"Return",$P$9,$B$1)/100)+1)*100,H1477))</f>
        <v/>
      </c>
      <c r="T1477" s="1" t="str" cm="1">
        <f t="array" ref="T1477">IF(IF($E1477&gt;Ficha!$R$1,"",I1477)=0,"",IF($E1477&gt;Ficha!$R$1,((_xll.ECONOMATICA(Estrategia!A1488,"Return",$P$9,$B$1)/100)+1)*100,I1477))</f>
        <v/>
      </c>
      <c r="U1477" s="1" t="str" cm="1">
        <f t="array" ref="U1477">IF(IF($E1477&gt;Ficha!$R$1,"",J1477)=0,"",IF($E1477&gt;Ficha!$R$1,((_xll.ECONOMATICA($U$7,"Return",$P$9,$B$1)/100)+1)*100,J1477))</f>
        <v/>
      </c>
      <c r="V1477" s="1" t="str">
        <f>IF(IF($E$9&gt;Ficha!$R$1,"",K1477)=0,"",IF($E$9&gt;Ficha!$R$1,"",K1477))</f>
        <v/>
      </c>
    </row>
    <row r="1478" spans="5:22" x14ac:dyDescent="0.3">
      <c r="E1478" s="34"/>
      <c r="L1478" s="30" t="str">
        <f t="shared" si="93"/>
        <v/>
      </c>
      <c r="M1478" s="1" t="str">
        <f t="shared" si="94"/>
        <v/>
      </c>
      <c r="N1478" s="1" t="str">
        <f t="shared" si="95"/>
        <v/>
      </c>
      <c r="O1478" s="1" t="str">
        <f t="shared" si="96"/>
        <v/>
      </c>
      <c r="P1478" s="34" t="str">
        <f>IF(IF(E1478&gt;Ficha!$R$1,"",E1478)=0,"",IF(E1478&gt;Ficha!$R$1,Ficha!$R$1,E1478))</f>
        <v/>
      </c>
      <c r="Q1478" s="1" t="str" cm="1">
        <f t="array" ref="Q1478">IF(IF($E1478&gt;Ficha!$R$1,"",F1478)=0,"",IF($E1478&gt;Ficha!$R$1,((_xll.ECONOMATICA(Portafolios!$B$19,"Return",$P$9,$B$1)/100)+1)*100,F1478))</f>
        <v/>
      </c>
      <c r="R1478" s="1" t="str" cm="1">
        <f t="array" ref="R1478">IF(IF($E1478&gt;Ficha!$R$1,"",G1478)=0,"",IF($E1478&gt;Ficha!$R$1,((_xll.ECONOMATICA(Portafolios!$F$19,"Return",$P$9,$B$1)/100)+1)*100,G1478))</f>
        <v/>
      </c>
      <c r="S1478" s="1" t="str" cm="1">
        <f t="array" ref="S1478">IF(IF($E1478&gt;Ficha!$R$1,"",H1478)=0,"",IF($E1478&gt;Ficha!$R$1,((_xll.ECONOMATICA(Portafolios!$J$19,"Return",$P$9,$B$1)/100)+1)*100,H1478))</f>
        <v/>
      </c>
      <c r="T1478" s="1" t="str" cm="1">
        <f t="array" ref="T1478">IF(IF($E1478&gt;Ficha!$R$1,"",I1478)=0,"",IF($E1478&gt;Ficha!$R$1,((_xll.ECONOMATICA(Estrategia!A1489,"Return",$P$9,$B$1)/100)+1)*100,I1478))</f>
        <v/>
      </c>
      <c r="U1478" s="1" t="str" cm="1">
        <f t="array" ref="U1478">IF(IF($E1478&gt;Ficha!$R$1,"",J1478)=0,"",IF($E1478&gt;Ficha!$R$1,((_xll.ECONOMATICA($U$7,"Return",$P$9,$B$1)/100)+1)*100,J1478))</f>
        <v/>
      </c>
      <c r="V1478" s="1" t="str">
        <f>IF(IF($E$9&gt;Ficha!$R$1,"",K1478)=0,"",IF($E$9&gt;Ficha!$R$1,"",K1478))</f>
        <v/>
      </c>
    </row>
    <row r="1479" spans="5:22" x14ac:dyDescent="0.3">
      <c r="E1479" s="34"/>
      <c r="L1479" s="30" t="str">
        <f t="shared" si="93"/>
        <v/>
      </c>
      <c r="M1479" s="1" t="str">
        <f t="shared" si="94"/>
        <v/>
      </c>
      <c r="N1479" s="1" t="str">
        <f t="shared" si="95"/>
        <v/>
      </c>
      <c r="O1479" s="1" t="str">
        <f t="shared" si="96"/>
        <v/>
      </c>
      <c r="P1479" s="34" t="str">
        <f>IF(IF(E1479&gt;Ficha!$R$1,"",E1479)=0,"",IF(E1479&gt;Ficha!$R$1,Ficha!$R$1,E1479))</f>
        <v/>
      </c>
      <c r="Q1479" s="1" t="str" cm="1">
        <f t="array" ref="Q1479">IF(IF($E1479&gt;Ficha!$R$1,"",F1479)=0,"",IF($E1479&gt;Ficha!$R$1,((_xll.ECONOMATICA(Portafolios!$B$19,"Return",$P$9,$B$1)/100)+1)*100,F1479))</f>
        <v/>
      </c>
      <c r="R1479" s="1" t="str" cm="1">
        <f t="array" ref="R1479">IF(IF($E1479&gt;Ficha!$R$1,"",G1479)=0,"",IF($E1479&gt;Ficha!$R$1,((_xll.ECONOMATICA(Portafolios!$F$19,"Return",$P$9,$B$1)/100)+1)*100,G1479))</f>
        <v/>
      </c>
      <c r="S1479" s="1" t="str" cm="1">
        <f t="array" ref="S1479">IF(IF($E1479&gt;Ficha!$R$1,"",H1479)=0,"",IF($E1479&gt;Ficha!$R$1,((_xll.ECONOMATICA(Portafolios!$J$19,"Return",$P$9,$B$1)/100)+1)*100,H1479))</f>
        <v/>
      </c>
      <c r="T1479" s="1" t="str" cm="1">
        <f t="array" ref="T1479">IF(IF($E1479&gt;Ficha!$R$1,"",I1479)=0,"",IF($E1479&gt;Ficha!$R$1,((_xll.ECONOMATICA(Estrategia!A1490,"Return",$P$9,$B$1)/100)+1)*100,I1479))</f>
        <v/>
      </c>
      <c r="U1479" s="1" t="str" cm="1">
        <f t="array" ref="U1479">IF(IF($E1479&gt;Ficha!$R$1,"",J1479)=0,"",IF($E1479&gt;Ficha!$R$1,((_xll.ECONOMATICA($U$7,"Return",$P$9,$B$1)/100)+1)*100,J1479))</f>
        <v/>
      </c>
      <c r="V1479" s="1" t="str">
        <f>IF(IF($E$9&gt;Ficha!$R$1,"",K1479)=0,"",IF($E$9&gt;Ficha!$R$1,"",K1479))</f>
        <v/>
      </c>
    </row>
    <row r="1480" spans="5:22" x14ac:dyDescent="0.3">
      <c r="E1480" s="34"/>
      <c r="L1480" s="30" t="str">
        <f t="shared" si="93"/>
        <v/>
      </c>
      <c r="M1480" s="1" t="str">
        <f t="shared" si="94"/>
        <v/>
      </c>
      <c r="N1480" s="1" t="str">
        <f t="shared" si="95"/>
        <v/>
      </c>
      <c r="O1480" s="1" t="str">
        <f t="shared" si="96"/>
        <v/>
      </c>
      <c r="P1480" s="34" t="str">
        <f>IF(IF(E1480&gt;Ficha!$R$1,"",E1480)=0,"",IF(E1480&gt;Ficha!$R$1,Ficha!$R$1,E1480))</f>
        <v/>
      </c>
      <c r="Q1480" s="1" t="str" cm="1">
        <f t="array" ref="Q1480">IF(IF($E1480&gt;Ficha!$R$1,"",F1480)=0,"",IF($E1480&gt;Ficha!$R$1,((_xll.ECONOMATICA(Portafolios!$B$19,"Return",$P$9,$B$1)/100)+1)*100,F1480))</f>
        <v/>
      </c>
      <c r="R1480" s="1" t="str" cm="1">
        <f t="array" ref="R1480">IF(IF($E1480&gt;Ficha!$R$1,"",G1480)=0,"",IF($E1480&gt;Ficha!$R$1,((_xll.ECONOMATICA(Portafolios!$F$19,"Return",$P$9,$B$1)/100)+1)*100,G1480))</f>
        <v/>
      </c>
      <c r="S1480" s="1" t="str" cm="1">
        <f t="array" ref="S1480">IF(IF($E1480&gt;Ficha!$R$1,"",H1480)=0,"",IF($E1480&gt;Ficha!$R$1,((_xll.ECONOMATICA(Portafolios!$J$19,"Return",$P$9,$B$1)/100)+1)*100,H1480))</f>
        <v/>
      </c>
      <c r="T1480" s="1" t="str" cm="1">
        <f t="array" ref="T1480">IF(IF($E1480&gt;Ficha!$R$1,"",I1480)=0,"",IF($E1480&gt;Ficha!$R$1,((_xll.ECONOMATICA(Estrategia!A1491,"Return",$P$9,$B$1)/100)+1)*100,I1480))</f>
        <v/>
      </c>
      <c r="U1480" s="1" t="str" cm="1">
        <f t="array" ref="U1480">IF(IF($E1480&gt;Ficha!$R$1,"",J1480)=0,"",IF($E1480&gt;Ficha!$R$1,((_xll.ECONOMATICA($U$7,"Return",$P$9,$B$1)/100)+1)*100,J1480))</f>
        <v/>
      </c>
      <c r="V1480" s="1" t="str">
        <f>IF(IF($E$9&gt;Ficha!$R$1,"",K1480)=0,"",IF($E$9&gt;Ficha!$R$1,"",K1480))</f>
        <v/>
      </c>
    </row>
    <row r="1481" spans="5:22" x14ac:dyDescent="0.3">
      <c r="E1481" s="34"/>
      <c r="L1481" s="30" t="str">
        <f t="shared" si="93"/>
        <v/>
      </c>
      <c r="M1481" s="1" t="str">
        <f t="shared" si="94"/>
        <v/>
      </c>
      <c r="N1481" s="1" t="str">
        <f t="shared" si="95"/>
        <v/>
      </c>
      <c r="O1481" s="1" t="str">
        <f t="shared" si="96"/>
        <v/>
      </c>
      <c r="P1481" s="34" t="str">
        <f>IF(IF(E1481&gt;Ficha!$R$1,"",E1481)=0,"",IF(E1481&gt;Ficha!$R$1,Ficha!$R$1,E1481))</f>
        <v/>
      </c>
      <c r="Q1481" s="1" t="str" cm="1">
        <f t="array" ref="Q1481">IF(IF($E1481&gt;Ficha!$R$1,"",F1481)=0,"",IF($E1481&gt;Ficha!$R$1,((_xll.ECONOMATICA(Portafolios!$B$19,"Return",$P$9,$B$1)/100)+1)*100,F1481))</f>
        <v/>
      </c>
      <c r="R1481" s="1" t="str" cm="1">
        <f t="array" ref="R1481">IF(IF($E1481&gt;Ficha!$R$1,"",G1481)=0,"",IF($E1481&gt;Ficha!$R$1,((_xll.ECONOMATICA(Portafolios!$F$19,"Return",$P$9,$B$1)/100)+1)*100,G1481))</f>
        <v/>
      </c>
      <c r="S1481" s="1" t="str" cm="1">
        <f t="array" ref="S1481">IF(IF($E1481&gt;Ficha!$R$1,"",H1481)=0,"",IF($E1481&gt;Ficha!$R$1,((_xll.ECONOMATICA(Portafolios!$J$19,"Return",$P$9,$B$1)/100)+1)*100,H1481))</f>
        <v/>
      </c>
      <c r="T1481" s="1" t="str" cm="1">
        <f t="array" ref="T1481">IF(IF($E1481&gt;Ficha!$R$1,"",I1481)=0,"",IF($E1481&gt;Ficha!$R$1,((_xll.ECONOMATICA(Estrategia!A1492,"Return",$P$9,$B$1)/100)+1)*100,I1481))</f>
        <v/>
      </c>
      <c r="U1481" s="1" t="str" cm="1">
        <f t="array" ref="U1481">IF(IF($E1481&gt;Ficha!$R$1,"",J1481)=0,"",IF($E1481&gt;Ficha!$R$1,((_xll.ECONOMATICA($U$7,"Return",$P$9,$B$1)/100)+1)*100,J1481))</f>
        <v/>
      </c>
      <c r="V1481" s="1" t="str">
        <f>IF(IF($E$9&gt;Ficha!$R$1,"",K1481)=0,"",IF($E$9&gt;Ficha!$R$1,"",K1481))</f>
        <v/>
      </c>
    </row>
    <row r="1482" spans="5:22" x14ac:dyDescent="0.3">
      <c r="E1482" s="34"/>
      <c r="L1482" s="30" t="str">
        <f t="shared" si="93"/>
        <v/>
      </c>
      <c r="M1482" s="1" t="str">
        <f t="shared" si="94"/>
        <v/>
      </c>
      <c r="N1482" s="1" t="str">
        <f t="shared" si="95"/>
        <v/>
      </c>
      <c r="O1482" s="1" t="str">
        <f t="shared" si="96"/>
        <v/>
      </c>
      <c r="P1482" s="34" t="str">
        <f>IF(IF(E1482&gt;Ficha!$R$1,"",E1482)=0,"",IF(E1482&gt;Ficha!$R$1,Ficha!$R$1,E1482))</f>
        <v/>
      </c>
      <c r="Q1482" s="1" t="str" cm="1">
        <f t="array" ref="Q1482">IF(IF($E1482&gt;Ficha!$R$1,"",F1482)=0,"",IF($E1482&gt;Ficha!$R$1,((_xll.ECONOMATICA(Portafolios!$B$19,"Return",$P$9,$B$1)/100)+1)*100,F1482))</f>
        <v/>
      </c>
      <c r="R1482" s="1" t="str" cm="1">
        <f t="array" ref="R1482">IF(IF($E1482&gt;Ficha!$R$1,"",G1482)=0,"",IF($E1482&gt;Ficha!$R$1,((_xll.ECONOMATICA(Portafolios!$F$19,"Return",$P$9,$B$1)/100)+1)*100,G1482))</f>
        <v/>
      </c>
      <c r="S1482" s="1" t="str" cm="1">
        <f t="array" ref="S1482">IF(IF($E1482&gt;Ficha!$R$1,"",H1482)=0,"",IF($E1482&gt;Ficha!$R$1,((_xll.ECONOMATICA(Portafolios!$J$19,"Return",$P$9,$B$1)/100)+1)*100,H1482))</f>
        <v/>
      </c>
      <c r="T1482" s="1" t="str" cm="1">
        <f t="array" ref="T1482">IF(IF($E1482&gt;Ficha!$R$1,"",I1482)=0,"",IF($E1482&gt;Ficha!$R$1,((_xll.ECONOMATICA(Estrategia!A1493,"Return",$P$9,$B$1)/100)+1)*100,I1482))</f>
        <v/>
      </c>
      <c r="U1482" s="1" t="str" cm="1">
        <f t="array" ref="U1482">IF(IF($E1482&gt;Ficha!$R$1,"",J1482)=0,"",IF($E1482&gt;Ficha!$R$1,((_xll.ECONOMATICA($U$7,"Return",$P$9,$B$1)/100)+1)*100,J1482))</f>
        <v/>
      </c>
      <c r="V1482" s="1" t="str">
        <f>IF(IF($E$9&gt;Ficha!$R$1,"",K1482)=0,"",IF($E$9&gt;Ficha!$R$1,"",K1482))</f>
        <v/>
      </c>
    </row>
    <row r="1483" spans="5:22" x14ac:dyDescent="0.3">
      <c r="E1483" s="34"/>
      <c r="L1483" s="30" t="str">
        <f t="shared" si="93"/>
        <v/>
      </c>
      <c r="M1483" s="1" t="str">
        <f t="shared" si="94"/>
        <v/>
      </c>
      <c r="N1483" s="1" t="str">
        <f t="shared" si="95"/>
        <v/>
      </c>
      <c r="O1483" s="1" t="str">
        <f t="shared" si="96"/>
        <v/>
      </c>
      <c r="P1483" s="34" t="str">
        <f>IF(IF(E1483&gt;Ficha!$R$1,"",E1483)=0,"",IF(E1483&gt;Ficha!$R$1,Ficha!$R$1,E1483))</f>
        <v/>
      </c>
      <c r="Q1483" s="1" t="str" cm="1">
        <f t="array" ref="Q1483">IF(IF($E1483&gt;Ficha!$R$1,"",F1483)=0,"",IF($E1483&gt;Ficha!$R$1,((_xll.ECONOMATICA(Portafolios!$B$19,"Return",$P$9,$B$1)/100)+1)*100,F1483))</f>
        <v/>
      </c>
      <c r="R1483" s="1" t="str" cm="1">
        <f t="array" ref="R1483">IF(IF($E1483&gt;Ficha!$R$1,"",G1483)=0,"",IF($E1483&gt;Ficha!$R$1,((_xll.ECONOMATICA(Portafolios!$F$19,"Return",$P$9,$B$1)/100)+1)*100,G1483))</f>
        <v/>
      </c>
      <c r="S1483" s="1" t="str" cm="1">
        <f t="array" ref="S1483">IF(IF($E1483&gt;Ficha!$R$1,"",H1483)=0,"",IF($E1483&gt;Ficha!$R$1,((_xll.ECONOMATICA(Portafolios!$J$19,"Return",$P$9,$B$1)/100)+1)*100,H1483))</f>
        <v/>
      </c>
      <c r="T1483" s="1" t="str" cm="1">
        <f t="array" ref="T1483">IF(IF($E1483&gt;Ficha!$R$1,"",I1483)=0,"",IF($E1483&gt;Ficha!$R$1,((_xll.ECONOMATICA(Estrategia!A1494,"Return",$P$9,$B$1)/100)+1)*100,I1483))</f>
        <v/>
      </c>
      <c r="U1483" s="1" t="str" cm="1">
        <f t="array" ref="U1483">IF(IF($E1483&gt;Ficha!$R$1,"",J1483)=0,"",IF($E1483&gt;Ficha!$R$1,((_xll.ECONOMATICA($U$7,"Return",$P$9,$B$1)/100)+1)*100,J1483))</f>
        <v/>
      </c>
      <c r="V1483" s="1" t="str">
        <f>IF(IF($E$9&gt;Ficha!$R$1,"",K1483)=0,"",IF($E$9&gt;Ficha!$R$1,"",K1483))</f>
        <v/>
      </c>
    </row>
    <row r="1484" spans="5:22" x14ac:dyDescent="0.3">
      <c r="E1484" s="34"/>
      <c r="L1484" s="30" t="str">
        <f t="shared" si="93"/>
        <v/>
      </c>
      <c r="M1484" s="1" t="str">
        <f t="shared" si="94"/>
        <v/>
      </c>
      <c r="N1484" s="1" t="str">
        <f t="shared" si="95"/>
        <v/>
      </c>
      <c r="O1484" s="1" t="str">
        <f t="shared" si="96"/>
        <v/>
      </c>
      <c r="P1484" s="34" t="str">
        <f>IF(IF(E1484&gt;Ficha!$R$1,"",E1484)=0,"",IF(E1484&gt;Ficha!$R$1,Ficha!$R$1,E1484))</f>
        <v/>
      </c>
      <c r="Q1484" s="1" t="str" cm="1">
        <f t="array" ref="Q1484">IF(IF($E1484&gt;Ficha!$R$1,"",F1484)=0,"",IF($E1484&gt;Ficha!$R$1,((_xll.ECONOMATICA(Portafolios!$B$19,"Return",$P$9,$B$1)/100)+1)*100,F1484))</f>
        <v/>
      </c>
      <c r="R1484" s="1" t="str" cm="1">
        <f t="array" ref="R1484">IF(IF($E1484&gt;Ficha!$R$1,"",G1484)=0,"",IF($E1484&gt;Ficha!$R$1,((_xll.ECONOMATICA(Portafolios!$F$19,"Return",$P$9,$B$1)/100)+1)*100,G1484))</f>
        <v/>
      </c>
      <c r="S1484" s="1" t="str" cm="1">
        <f t="array" ref="S1484">IF(IF($E1484&gt;Ficha!$R$1,"",H1484)=0,"",IF($E1484&gt;Ficha!$R$1,((_xll.ECONOMATICA(Portafolios!$J$19,"Return",$P$9,$B$1)/100)+1)*100,H1484))</f>
        <v/>
      </c>
      <c r="T1484" s="1" t="str" cm="1">
        <f t="array" ref="T1484">IF(IF($E1484&gt;Ficha!$R$1,"",I1484)=0,"",IF($E1484&gt;Ficha!$R$1,((_xll.ECONOMATICA(Estrategia!A1495,"Return",$P$9,$B$1)/100)+1)*100,I1484))</f>
        <v/>
      </c>
      <c r="U1484" s="1" t="str" cm="1">
        <f t="array" ref="U1484">IF(IF($E1484&gt;Ficha!$R$1,"",J1484)=0,"",IF($E1484&gt;Ficha!$R$1,((_xll.ECONOMATICA($U$7,"Return",$P$9,$B$1)/100)+1)*100,J1484))</f>
        <v/>
      </c>
      <c r="V1484" s="1" t="str">
        <f>IF(IF($E$9&gt;Ficha!$R$1,"",K1484)=0,"",IF($E$9&gt;Ficha!$R$1,"",K1484))</f>
        <v/>
      </c>
    </row>
    <row r="1485" spans="5:22" x14ac:dyDescent="0.3">
      <c r="E1485" s="34"/>
      <c r="L1485" s="30" t="str">
        <f t="shared" si="93"/>
        <v/>
      </c>
      <c r="M1485" s="1" t="str">
        <f t="shared" si="94"/>
        <v/>
      </c>
      <c r="N1485" s="1" t="str">
        <f t="shared" si="95"/>
        <v/>
      </c>
      <c r="O1485" s="1" t="str">
        <f t="shared" si="96"/>
        <v/>
      </c>
      <c r="P1485" s="34" t="str">
        <f>IF(IF(E1485&gt;Ficha!$R$1,"",E1485)=0,"",IF(E1485&gt;Ficha!$R$1,Ficha!$R$1,E1485))</f>
        <v/>
      </c>
      <c r="Q1485" s="1" t="str" cm="1">
        <f t="array" ref="Q1485">IF(IF($E1485&gt;Ficha!$R$1,"",F1485)=0,"",IF($E1485&gt;Ficha!$R$1,((_xll.ECONOMATICA(Portafolios!$B$19,"Return",$P$9,$B$1)/100)+1)*100,F1485))</f>
        <v/>
      </c>
      <c r="R1485" s="1" t="str" cm="1">
        <f t="array" ref="R1485">IF(IF($E1485&gt;Ficha!$R$1,"",G1485)=0,"",IF($E1485&gt;Ficha!$R$1,((_xll.ECONOMATICA(Portafolios!$F$19,"Return",$P$9,$B$1)/100)+1)*100,G1485))</f>
        <v/>
      </c>
      <c r="S1485" s="1" t="str" cm="1">
        <f t="array" ref="S1485">IF(IF($E1485&gt;Ficha!$R$1,"",H1485)=0,"",IF($E1485&gt;Ficha!$R$1,((_xll.ECONOMATICA(Portafolios!$J$19,"Return",$P$9,$B$1)/100)+1)*100,H1485))</f>
        <v/>
      </c>
      <c r="T1485" s="1" t="str" cm="1">
        <f t="array" ref="T1485">IF(IF($E1485&gt;Ficha!$R$1,"",I1485)=0,"",IF($E1485&gt;Ficha!$R$1,((_xll.ECONOMATICA(Estrategia!A1496,"Return",$P$9,$B$1)/100)+1)*100,I1485))</f>
        <v/>
      </c>
      <c r="U1485" s="1" t="str" cm="1">
        <f t="array" ref="U1485">IF(IF($E1485&gt;Ficha!$R$1,"",J1485)=0,"",IF($E1485&gt;Ficha!$R$1,((_xll.ECONOMATICA($U$7,"Return",$P$9,$B$1)/100)+1)*100,J1485))</f>
        <v/>
      </c>
      <c r="V1485" s="1" t="str">
        <f>IF(IF($E$9&gt;Ficha!$R$1,"",K1485)=0,"",IF($E$9&gt;Ficha!$R$1,"",K1485))</f>
        <v/>
      </c>
    </row>
    <row r="1486" spans="5:22" x14ac:dyDescent="0.3">
      <c r="E1486" s="34"/>
      <c r="L1486" s="30" t="str">
        <f t="shared" si="93"/>
        <v/>
      </c>
      <c r="M1486" s="1" t="str">
        <f t="shared" si="94"/>
        <v/>
      </c>
      <c r="N1486" s="1" t="str">
        <f t="shared" si="95"/>
        <v/>
      </c>
      <c r="O1486" s="1" t="str">
        <f t="shared" si="96"/>
        <v/>
      </c>
      <c r="P1486" s="34" t="str">
        <f>IF(IF(E1486&gt;Ficha!$R$1,"",E1486)=0,"",IF(E1486&gt;Ficha!$R$1,Ficha!$R$1,E1486))</f>
        <v/>
      </c>
      <c r="Q1486" s="1" t="str" cm="1">
        <f t="array" ref="Q1486">IF(IF($E1486&gt;Ficha!$R$1,"",F1486)=0,"",IF($E1486&gt;Ficha!$R$1,((_xll.ECONOMATICA(Portafolios!$B$19,"Return",$P$9,$B$1)/100)+1)*100,F1486))</f>
        <v/>
      </c>
      <c r="R1486" s="1" t="str" cm="1">
        <f t="array" ref="R1486">IF(IF($E1486&gt;Ficha!$R$1,"",G1486)=0,"",IF($E1486&gt;Ficha!$R$1,((_xll.ECONOMATICA(Portafolios!$F$19,"Return",$P$9,$B$1)/100)+1)*100,G1486))</f>
        <v/>
      </c>
      <c r="S1486" s="1" t="str" cm="1">
        <f t="array" ref="S1486">IF(IF($E1486&gt;Ficha!$R$1,"",H1486)=0,"",IF($E1486&gt;Ficha!$R$1,((_xll.ECONOMATICA(Portafolios!$J$19,"Return",$P$9,$B$1)/100)+1)*100,H1486))</f>
        <v/>
      </c>
      <c r="T1486" s="1" t="str" cm="1">
        <f t="array" ref="T1486">IF(IF($E1486&gt;Ficha!$R$1,"",I1486)=0,"",IF($E1486&gt;Ficha!$R$1,((_xll.ECONOMATICA(Estrategia!A1497,"Return",$P$9,$B$1)/100)+1)*100,I1486))</f>
        <v/>
      </c>
      <c r="U1486" s="1" t="str" cm="1">
        <f t="array" ref="U1486">IF(IF($E1486&gt;Ficha!$R$1,"",J1486)=0,"",IF($E1486&gt;Ficha!$R$1,((_xll.ECONOMATICA($U$7,"Return",$P$9,$B$1)/100)+1)*100,J1486))</f>
        <v/>
      </c>
      <c r="V1486" s="1" t="str">
        <f>IF(IF($E$9&gt;Ficha!$R$1,"",K1486)=0,"",IF($E$9&gt;Ficha!$R$1,"",K1486))</f>
        <v/>
      </c>
    </row>
    <row r="1487" spans="5:22" x14ac:dyDescent="0.3">
      <c r="E1487" s="34"/>
      <c r="L1487" s="30" t="str">
        <f t="shared" si="93"/>
        <v/>
      </c>
      <c r="M1487" s="1" t="str">
        <f t="shared" si="94"/>
        <v/>
      </c>
      <c r="N1487" s="1" t="str">
        <f t="shared" si="95"/>
        <v/>
      </c>
      <c r="O1487" s="1" t="str">
        <f t="shared" si="96"/>
        <v/>
      </c>
      <c r="P1487" s="34" t="str">
        <f>IF(IF(E1487&gt;Ficha!$R$1,"",E1487)=0,"",IF(E1487&gt;Ficha!$R$1,Ficha!$R$1,E1487))</f>
        <v/>
      </c>
      <c r="Q1487" s="1" t="str" cm="1">
        <f t="array" ref="Q1487">IF(IF($E1487&gt;Ficha!$R$1,"",F1487)=0,"",IF($E1487&gt;Ficha!$R$1,((_xll.ECONOMATICA(Portafolios!$B$19,"Return",$P$9,$B$1)/100)+1)*100,F1487))</f>
        <v/>
      </c>
      <c r="R1487" s="1" t="str" cm="1">
        <f t="array" ref="R1487">IF(IF($E1487&gt;Ficha!$R$1,"",G1487)=0,"",IF($E1487&gt;Ficha!$R$1,((_xll.ECONOMATICA(Portafolios!$F$19,"Return",$P$9,$B$1)/100)+1)*100,G1487))</f>
        <v/>
      </c>
      <c r="S1487" s="1" t="str" cm="1">
        <f t="array" ref="S1487">IF(IF($E1487&gt;Ficha!$R$1,"",H1487)=0,"",IF($E1487&gt;Ficha!$R$1,((_xll.ECONOMATICA(Portafolios!$J$19,"Return",$P$9,$B$1)/100)+1)*100,H1487))</f>
        <v/>
      </c>
      <c r="T1487" s="1" t="str" cm="1">
        <f t="array" ref="T1487">IF(IF($E1487&gt;Ficha!$R$1,"",I1487)=0,"",IF($E1487&gt;Ficha!$R$1,((_xll.ECONOMATICA(Estrategia!A1498,"Return",$P$9,$B$1)/100)+1)*100,I1487))</f>
        <v/>
      </c>
      <c r="U1487" s="1" t="str" cm="1">
        <f t="array" ref="U1487">IF(IF($E1487&gt;Ficha!$R$1,"",J1487)=0,"",IF($E1487&gt;Ficha!$R$1,((_xll.ECONOMATICA($U$7,"Return",$P$9,$B$1)/100)+1)*100,J1487))</f>
        <v/>
      </c>
      <c r="V1487" s="1" t="str">
        <f>IF(IF($E$9&gt;Ficha!$R$1,"",K1487)=0,"",IF($E$9&gt;Ficha!$R$1,"",K1487))</f>
        <v/>
      </c>
    </row>
    <row r="1488" spans="5:22" x14ac:dyDescent="0.3">
      <c r="E1488" s="34"/>
      <c r="L1488" s="30" t="str">
        <f t="shared" si="93"/>
        <v/>
      </c>
      <c r="M1488" s="1" t="str">
        <f t="shared" si="94"/>
        <v/>
      </c>
      <c r="N1488" s="1" t="str">
        <f t="shared" si="95"/>
        <v/>
      </c>
      <c r="O1488" s="1" t="str">
        <f t="shared" si="96"/>
        <v/>
      </c>
      <c r="P1488" s="34" t="str">
        <f>IF(IF(E1488&gt;Ficha!$R$1,"",E1488)=0,"",IF(E1488&gt;Ficha!$R$1,Ficha!$R$1,E1488))</f>
        <v/>
      </c>
      <c r="Q1488" s="1" t="str" cm="1">
        <f t="array" ref="Q1488">IF(IF($E1488&gt;Ficha!$R$1,"",F1488)=0,"",IF($E1488&gt;Ficha!$R$1,((_xll.ECONOMATICA(Portafolios!$B$19,"Return",$P$9,$B$1)/100)+1)*100,F1488))</f>
        <v/>
      </c>
      <c r="R1488" s="1" t="str" cm="1">
        <f t="array" ref="R1488">IF(IF($E1488&gt;Ficha!$R$1,"",G1488)=0,"",IF($E1488&gt;Ficha!$R$1,((_xll.ECONOMATICA(Portafolios!$F$19,"Return",$P$9,$B$1)/100)+1)*100,G1488))</f>
        <v/>
      </c>
      <c r="S1488" s="1" t="str" cm="1">
        <f t="array" ref="S1488">IF(IF($E1488&gt;Ficha!$R$1,"",H1488)=0,"",IF($E1488&gt;Ficha!$R$1,((_xll.ECONOMATICA(Portafolios!$J$19,"Return",$P$9,$B$1)/100)+1)*100,H1488))</f>
        <v/>
      </c>
      <c r="T1488" s="1" t="str" cm="1">
        <f t="array" ref="T1488">IF(IF($E1488&gt;Ficha!$R$1,"",I1488)=0,"",IF($E1488&gt;Ficha!$R$1,((_xll.ECONOMATICA(Estrategia!A1499,"Return",$P$9,$B$1)/100)+1)*100,I1488))</f>
        <v/>
      </c>
      <c r="U1488" s="1" t="str" cm="1">
        <f t="array" ref="U1488">IF(IF($E1488&gt;Ficha!$R$1,"",J1488)=0,"",IF($E1488&gt;Ficha!$R$1,((_xll.ECONOMATICA($U$7,"Return",$P$9,$B$1)/100)+1)*100,J1488))</f>
        <v/>
      </c>
      <c r="V1488" s="1" t="str">
        <f>IF(IF($E$9&gt;Ficha!$R$1,"",K1488)=0,"",IF($E$9&gt;Ficha!$R$1,"",K1488))</f>
        <v/>
      </c>
    </row>
    <row r="1489" spans="5:22" x14ac:dyDescent="0.3">
      <c r="E1489" s="34"/>
      <c r="L1489" s="30" t="str">
        <f t="shared" si="93"/>
        <v/>
      </c>
      <c r="M1489" s="1" t="str">
        <f t="shared" si="94"/>
        <v/>
      </c>
      <c r="N1489" s="1" t="str">
        <f t="shared" si="95"/>
        <v/>
      </c>
      <c r="O1489" s="1" t="str">
        <f t="shared" si="96"/>
        <v/>
      </c>
      <c r="P1489" s="34" t="str">
        <f>IF(IF(E1489&gt;Ficha!$R$1,"",E1489)=0,"",IF(E1489&gt;Ficha!$R$1,Ficha!$R$1,E1489))</f>
        <v/>
      </c>
      <c r="Q1489" s="1" t="str" cm="1">
        <f t="array" ref="Q1489">IF(IF($E1489&gt;Ficha!$R$1,"",F1489)=0,"",IF($E1489&gt;Ficha!$R$1,((_xll.ECONOMATICA(Portafolios!$B$19,"Return",$P$9,$B$1)/100)+1)*100,F1489))</f>
        <v/>
      </c>
      <c r="R1489" s="1" t="str" cm="1">
        <f t="array" ref="R1489">IF(IF($E1489&gt;Ficha!$R$1,"",G1489)=0,"",IF($E1489&gt;Ficha!$R$1,((_xll.ECONOMATICA(Portafolios!$F$19,"Return",$P$9,$B$1)/100)+1)*100,G1489))</f>
        <v/>
      </c>
      <c r="S1489" s="1" t="str" cm="1">
        <f t="array" ref="S1489">IF(IF($E1489&gt;Ficha!$R$1,"",H1489)=0,"",IF($E1489&gt;Ficha!$R$1,((_xll.ECONOMATICA(Portafolios!$J$19,"Return",$P$9,$B$1)/100)+1)*100,H1489))</f>
        <v/>
      </c>
      <c r="T1489" s="1" t="str" cm="1">
        <f t="array" ref="T1489">IF(IF($E1489&gt;Ficha!$R$1,"",I1489)=0,"",IF($E1489&gt;Ficha!$R$1,((_xll.ECONOMATICA(Estrategia!A1500,"Return",$P$9,$B$1)/100)+1)*100,I1489))</f>
        <v/>
      </c>
      <c r="U1489" s="1" t="str" cm="1">
        <f t="array" ref="U1489">IF(IF($E1489&gt;Ficha!$R$1,"",J1489)=0,"",IF($E1489&gt;Ficha!$R$1,((_xll.ECONOMATICA($U$7,"Return",$P$9,$B$1)/100)+1)*100,J1489))</f>
        <v/>
      </c>
      <c r="V1489" s="1" t="str">
        <f>IF(IF($E$9&gt;Ficha!$R$1,"",K1489)=0,"",IF($E$9&gt;Ficha!$R$1,"",K1489))</f>
        <v/>
      </c>
    </row>
    <row r="1490" spans="5:22" x14ac:dyDescent="0.3">
      <c r="E1490" s="34"/>
      <c r="L1490" s="30" t="str">
        <f t="shared" si="93"/>
        <v/>
      </c>
      <c r="M1490" s="1" t="str">
        <f t="shared" si="94"/>
        <v/>
      </c>
      <c r="N1490" s="1" t="str">
        <f t="shared" si="95"/>
        <v/>
      </c>
      <c r="O1490" s="1" t="str">
        <f t="shared" si="96"/>
        <v/>
      </c>
      <c r="P1490" s="34" t="str">
        <f>IF(IF(E1490&gt;Ficha!$R$1,"",E1490)=0,"",IF(E1490&gt;Ficha!$R$1,Ficha!$R$1,E1490))</f>
        <v/>
      </c>
      <c r="Q1490" s="1" t="str" cm="1">
        <f t="array" ref="Q1490">IF(IF($E1490&gt;Ficha!$R$1,"",F1490)=0,"",IF($E1490&gt;Ficha!$R$1,((_xll.ECONOMATICA(Portafolios!$B$19,"Return",$P$9,$B$1)/100)+1)*100,F1490))</f>
        <v/>
      </c>
      <c r="R1490" s="1" t="str" cm="1">
        <f t="array" ref="R1490">IF(IF($E1490&gt;Ficha!$R$1,"",G1490)=0,"",IF($E1490&gt;Ficha!$R$1,((_xll.ECONOMATICA(Portafolios!$F$19,"Return",$P$9,$B$1)/100)+1)*100,G1490))</f>
        <v/>
      </c>
      <c r="S1490" s="1" t="str" cm="1">
        <f t="array" ref="S1490">IF(IF($E1490&gt;Ficha!$R$1,"",H1490)=0,"",IF($E1490&gt;Ficha!$R$1,((_xll.ECONOMATICA(Portafolios!$J$19,"Return",$P$9,$B$1)/100)+1)*100,H1490))</f>
        <v/>
      </c>
      <c r="T1490" s="1" t="str" cm="1">
        <f t="array" ref="T1490">IF(IF($E1490&gt;Ficha!$R$1,"",I1490)=0,"",IF($E1490&gt;Ficha!$R$1,((_xll.ECONOMATICA(Estrategia!A1501,"Return",$P$9,$B$1)/100)+1)*100,I1490))</f>
        <v/>
      </c>
      <c r="U1490" s="1" t="str" cm="1">
        <f t="array" ref="U1490">IF(IF($E1490&gt;Ficha!$R$1,"",J1490)=0,"",IF($E1490&gt;Ficha!$R$1,((_xll.ECONOMATICA($U$7,"Return",$P$9,$B$1)/100)+1)*100,J1490))</f>
        <v/>
      </c>
      <c r="V1490" s="1" t="str">
        <f>IF(IF($E$9&gt;Ficha!$R$1,"",K1490)=0,"",IF($E$9&gt;Ficha!$R$1,"",K1490))</f>
        <v/>
      </c>
    </row>
    <row r="1491" spans="5:22" x14ac:dyDescent="0.3">
      <c r="E1491" s="34"/>
      <c r="L1491" s="30" t="str">
        <f t="shared" si="93"/>
        <v/>
      </c>
      <c r="M1491" s="1" t="str">
        <f t="shared" si="94"/>
        <v/>
      </c>
      <c r="N1491" s="1" t="str">
        <f t="shared" si="95"/>
        <v/>
      </c>
      <c r="O1491" s="1" t="str">
        <f t="shared" si="96"/>
        <v/>
      </c>
      <c r="P1491" s="34" t="str">
        <f>IF(IF(E1491&gt;Ficha!$R$1,"",E1491)=0,"",IF(E1491&gt;Ficha!$R$1,Ficha!$R$1,E1491))</f>
        <v/>
      </c>
      <c r="Q1491" s="1" t="str" cm="1">
        <f t="array" ref="Q1491">IF(IF($E1491&gt;Ficha!$R$1,"",F1491)=0,"",IF($E1491&gt;Ficha!$R$1,((_xll.ECONOMATICA(Portafolios!$B$19,"Return",$P$9,$B$1)/100)+1)*100,F1491))</f>
        <v/>
      </c>
      <c r="R1491" s="1" t="str" cm="1">
        <f t="array" ref="R1491">IF(IF($E1491&gt;Ficha!$R$1,"",G1491)=0,"",IF($E1491&gt;Ficha!$R$1,((_xll.ECONOMATICA(Portafolios!$F$19,"Return",$P$9,$B$1)/100)+1)*100,G1491))</f>
        <v/>
      </c>
      <c r="S1491" s="1" t="str" cm="1">
        <f t="array" ref="S1491">IF(IF($E1491&gt;Ficha!$R$1,"",H1491)=0,"",IF($E1491&gt;Ficha!$R$1,((_xll.ECONOMATICA(Portafolios!$J$19,"Return",$P$9,$B$1)/100)+1)*100,H1491))</f>
        <v/>
      </c>
      <c r="T1491" s="1" t="str" cm="1">
        <f t="array" ref="T1491">IF(IF($E1491&gt;Ficha!$R$1,"",I1491)=0,"",IF($E1491&gt;Ficha!$R$1,((_xll.ECONOMATICA(Estrategia!A1502,"Return",$P$9,$B$1)/100)+1)*100,I1491))</f>
        <v/>
      </c>
      <c r="U1491" s="1" t="str" cm="1">
        <f t="array" ref="U1491">IF(IF($E1491&gt;Ficha!$R$1,"",J1491)=0,"",IF($E1491&gt;Ficha!$R$1,((_xll.ECONOMATICA($U$7,"Return",$P$9,$B$1)/100)+1)*100,J1491))</f>
        <v/>
      </c>
      <c r="V1491" s="1" t="str">
        <f>IF(IF($E$9&gt;Ficha!$R$1,"",K1491)=0,"",IF($E$9&gt;Ficha!$R$1,"",K1491))</f>
        <v/>
      </c>
    </row>
    <row r="1492" spans="5:22" x14ac:dyDescent="0.3">
      <c r="E1492" s="34"/>
      <c r="L1492" s="30" t="str">
        <f t="shared" si="93"/>
        <v/>
      </c>
      <c r="M1492" s="1" t="str">
        <f t="shared" si="94"/>
        <v/>
      </c>
      <c r="N1492" s="1" t="str">
        <f t="shared" si="95"/>
        <v/>
      </c>
      <c r="O1492" s="1" t="str">
        <f t="shared" si="96"/>
        <v/>
      </c>
      <c r="P1492" s="34" t="str">
        <f>IF(IF(E1492&gt;Ficha!$R$1,"",E1492)=0,"",IF(E1492&gt;Ficha!$R$1,Ficha!$R$1,E1492))</f>
        <v/>
      </c>
      <c r="Q1492" s="1" t="str" cm="1">
        <f t="array" ref="Q1492">IF(IF($E1492&gt;Ficha!$R$1,"",F1492)=0,"",IF($E1492&gt;Ficha!$R$1,((_xll.ECONOMATICA(Portafolios!$B$19,"Return",$P$9,$B$1)/100)+1)*100,F1492))</f>
        <v/>
      </c>
      <c r="R1492" s="1" t="str" cm="1">
        <f t="array" ref="R1492">IF(IF($E1492&gt;Ficha!$R$1,"",G1492)=0,"",IF($E1492&gt;Ficha!$R$1,((_xll.ECONOMATICA(Portafolios!$F$19,"Return",$P$9,$B$1)/100)+1)*100,G1492))</f>
        <v/>
      </c>
      <c r="S1492" s="1" t="str" cm="1">
        <f t="array" ref="S1492">IF(IF($E1492&gt;Ficha!$R$1,"",H1492)=0,"",IF($E1492&gt;Ficha!$R$1,((_xll.ECONOMATICA(Portafolios!$J$19,"Return",$P$9,$B$1)/100)+1)*100,H1492))</f>
        <v/>
      </c>
      <c r="T1492" s="1" t="str" cm="1">
        <f t="array" ref="T1492">IF(IF($E1492&gt;Ficha!$R$1,"",I1492)=0,"",IF($E1492&gt;Ficha!$R$1,((_xll.ECONOMATICA(Estrategia!A1503,"Return",$P$9,$B$1)/100)+1)*100,I1492))</f>
        <v/>
      </c>
      <c r="U1492" s="1" t="str" cm="1">
        <f t="array" ref="U1492">IF(IF($E1492&gt;Ficha!$R$1,"",J1492)=0,"",IF($E1492&gt;Ficha!$R$1,((_xll.ECONOMATICA($U$7,"Return",$P$9,$B$1)/100)+1)*100,J1492))</f>
        <v/>
      </c>
      <c r="V1492" s="1" t="str">
        <f>IF(IF($E$9&gt;Ficha!$R$1,"",K1492)=0,"",IF($E$9&gt;Ficha!$R$1,"",K1492))</f>
        <v/>
      </c>
    </row>
    <row r="1493" spans="5:22" x14ac:dyDescent="0.3">
      <c r="E1493" s="34"/>
      <c r="L1493" s="30" t="str">
        <f t="shared" si="93"/>
        <v/>
      </c>
      <c r="M1493" s="1" t="str">
        <f t="shared" si="94"/>
        <v/>
      </c>
      <c r="N1493" s="1" t="str">
        <f t="shared" si="95"/>
        <v/>
      </c>
      <c r="O1493" s="1" t="str">
        <f t="shared" si="96"/>
        <v/>
      </c>
      <c r="P1493" s="34" t="str">
        <f>IF(IF(E1493&gt;Ficha!$R$1,"",E1493)=0,"",IF(E1493&gt;Ficha!$R$1,Ficha!$R$1,E1493))</f>
        <v/>
      </c>
      <c r="Q1493" s="1" t="str" cm="1">
        <f t="array" ref="Q1493">IF(IF($E1493&gt;Ficha!$R$1,"",F1493)=0,"",IF($E1493&gt;Ficha!$R$1,((_xll.ECONOMATICA(Portafolios!$B$19,"Return",$P$9,$B$1)/100)+1)*100,F1493))</f>
        <v/>
      </c>
      <c r="R1493" s="1" t="str" cm="1">
        <f t="array" ref="R1493">IF(IF($E1493&gt;Ficha!$R$1,"",G1493)=0,"",IF($E1493&gt;Ficha!$R$1,((_xll.ECONOMATICA(Portafolios!$F$19,"Return",$P$9,$B$1)/100)+1)*100,G1493))</f>
        <v/>
      </c>
      <c r="S1493" s="1" t="str" cm="1">
        <f t="array" ref="S1493">IF(IF($E1493&gt;Ficha!$R$1,"",H1493)=0,"",IF($E1493&gt;Ficha!$R$1,((_xll.ECONOMATICA(Portafolios!$J$19,"Return",$P$9,$B$1)/100)+1)*100,H1493))</f>
        <v/>
      </c>
      <c r="T1493" s="1" t="str" cm="1">
        <f t="array" ref="T1493">IF(IF($E1493&gt;Ficha!$R$1,"",I1493)=0,"",IF($E1493&gt;Ficha!$R$1,((_xll.ECONOMATICA(Estrategia!A1504,"Return",$P$9,$B$1)/100)+1)*100,I1493))</f>
        <v/>
      </c>
      <c r="U1493" s="1" t="str" cm="1">
        <f t="array" ref="U1493">IF(IF($E1493&gt;Ficha!$R$1,"",J1493)=0,"",IF($E1493&gt;Ficha!$R$1,((_xll.ECONOMATICA($U$7,"Return",$P$9,$B$1)/100)+1)*100,J1493))</f>
        <v/>
      </c>
      <c r="V1493" s="1" t="str">
        <f>IF(IF($E$9&gt;Ficha!$R$1,"",K1493)=0,"",IF($E$9&gt;Ficha!$R$1,"",K1493))</f>
        <v/>
      </c>
    </row>
    <row r="1494" spans="5:22" x14ac:dyDescent="0.3">
      <c r="E1494" s="34"/>
      <c r="L1494" s="30" t="str">
        <f t="shared" ref="L1494:L1557" si="97">IF(E1494="","",E1494)</f>
        <v/>
      </c>
      <c r="M1494" s="1" t="str">
        <f t="shared" ref="M1494:M1557" si="98">IF(F1494="","",M1493*(F1494/F1493)+$N$7)</f>
        <v/>
      </c>
      <c r="N1494" s="1" t="str">
        <f t="shared" ref="N1494:N1557" si="99">IF(G1494="","",N1493*(G1494/G1493)+$N$7)</f>
        <v/>
      </c>
      <c r="O1494" s="1" t="str">
        <f t="shared" ref="O1494:O1557" si="100">IF(H1494="","",O1493*(H1494/H1493)+$N$7)</f>
        <v/>
      </c>
      <c r="P1494" s="34" t="str">
        <f>IF(IF(E1494&gt;Ficha!$R$1,"",E1494)=0,"",IF(E1494&gt;Ficha!$R$1,Ficha!$R$1,E1494))</f>
        <v/>
      </c>
      <c r="Q1494" s="1" t="str" cm="1">
        <f t="array" ref="Q1494">IF(IF($E1494&gt;Ficha!$R$1,"",F1494)=0,"",IF($E1494&gt;Ficha!$R$1,((_xll.ECONOMATICA(Portafolios!$B$19,"Return",$P$9,$B$1)/100)+1)*100,F1494))</f>
        <v/>
      </c>
      <c r="R1494" s="1" t="str" cm="1">
        <f t="array" ref="R1494">IF(IF($E1494&gt;Ficha!$R$1,"",G1494)=0,"",IF($E1494&gt;Ficha!$R$1,((_xll.ECONOMATICA(Portafolios!$F$19,"Return",$P$9,$B$1)/100)+1)*100,G1494))</f>
        <v/>
      </c>
      <c r="S1494" s="1" t="str" cm="1">
        <f t="array" ref="S1494">IF(IF($E1494&gt;Ficha!$R$1,"",H1494)=0,"",IF($E1494&gt;Ficha!$R$1,((_xll.ECONOMATICA(Portafolios!$J$19,"Return",$P$9,$B$1)/100)+1)*100,H1494))</f>
        <v/>
      </c>
      <c r="T1494" s="1" t="str" cm="1">
        <f t="array" ref="T1494">IF(IF($E1494&gt;Ficha!$R$1,"",I1494)=0,"",IF($E1494&gt;Ficha!$R$1,((_xll.ECONOMATICA(Estrategia!A1505,"Return",$P$9,$B$1)/100)+1)*100,I1494))</f>
        <v/>
      </c>
      <c r="U1494" s="1" t="str" cm="1">
        <f t="array" ref="U1494">IF(IF($E1494&gt;Ficha!$R$1,"",J1494)=0,"",IF($E1494&gt;Ficha!$R$1,((_xll.ECONOMATICA($U$7,"Return",$P$9,$B$1)/100)+1)*100,J1494))</f>
        <v/>
      </c>
      <c r="V1494" s="1" t="str">
        <f>IF(IF($E$9&gt;Ficha!$R$1,"",K1494)=0,"",IF($E$9&gt;Ficha!$R$1,"",K1494))</f>
        <v/>
      </c>
    </row>
    <row r="1495" spans="5:22" x14ac:dyDescent="0.3">
      <c r="E1495" s="34"/>
      <c r="L1495" s="30" t="str">
        <f t="shared" si="97"/>
        <v/>
      </c>
      <c r="M1495" s="1" t="str">
        <f t="shared" si="98"/>
        <v/>
      </c>
      <c r="N1495" s="1" t="str">
        <f t="shared" si="99"/>
        <v/>
      </c>
      <c r="O1495" s="1" t="str">
        <f t="shared" si="100"/>
        <v/>
      </c>
      <c r="P1495" s="34" t="str">
        <f>IF(IF(E1495&gt;Ficha!$R$1,"",E1495)=0,"",IF(E1495&gt;Ficha!$R$1,Ficha!$R$1,E1495))</f>
        <v/>
      </c>
      <c r="Q1495" s="1" t="str" cm="1">
        <f t="array" ref="Q1495">IF(IF($E1495&gt;Ficha!$R$1,"",F1495)=0,"",IF($E1495&gt;Ficha!$R$1,((_xll.ECONOMATICA(Portafolios!$B$19,"Return",$P$9,$B$1)/100)+1)*100,F1495))</f>
        <v/>
      </c>
      <c r="R1495" s="1" t="str" cm="1">
        <f t="array" ref="R1495">IF(IF($E1495&gt;Ficha!$R$1,"",G1495)=0,"",IF($E1495&gt;Ficha!$R$1,((_xll.ECONOMATICA(Portafolios!$F$19,"Return",$P$9,$B$1)/100)+1)*100,G1495))</f>
        <v/>
      </c>
      <c r="S1495" s="1" t="str" cm="1">
        <f t="array" ref="S1495">IF(IF($E1495&gt;Ficha!$R$1,"",H1495)=0,"",IF($E1495&gt;Ficha!$R$1,((_xll.ECONOMATICA(Portafolios!$J$19,"Return",$P$9,$B$1)/100)+1)*100,H1495))</f>
        <v/>
      </c>
      <c r="T1495" s="1" t="str" cm="1">
        <f t="array" ref="T1495">IF(IF($E1495&gt;Ficha!$R$1,"",I1495)=0,"",IF($E1495&gt;Ficha!$R$1,((_xll.ECONOMATICA(Estrategia!A1506,"Return",$P$9,$B$1)/100)+1)*100,I1495))</f>
        <v/>
      </c>
      <c r="U1495" s="1" t="str" cm="1">
        <f t="array" ref="U1495">IF(IF($E1495&gt;Ficha!$R$1,"",J1495)=0,"",IF($E1495&gt;Ficha!$R$1,((_xll.ECONOMATICA($U$7,"Return",$P$9,$B$1)/100)+1)*100,J1495))</f>
        <v/>
      </c>
      <c r="V1495" s="1" t="str">
        <f>IF(IF($E$9&gt;Ficha!$R$1,"",K1495)=0,"",IF($E$9&gt;Ficha!$R$1,"",K1495))</f>
        <v/>
      </c>
    </row>
    <row r="1496" spans="5:22" x14ac:dyDescent="0.3">
      <c r="E1496" s="34"/>
      <c r="L1496" s="30" t="str">
        <f t="shared" si="97"/>
        <v/>
      </c>
      <c r="M1496" s="1" t="str">
        <f t="shared" si="98"/>
        <v/>
      </c>
      <c r="N1496" s="1" t="str">
        <f t="shared" si="99"/>
        <v/>
      </c>
      <c r="O1496" s="1" t="str">
        <f t="shared" si="100"/>
        <v/>
      </c>
      <c r="P1496" s="34" t="str">
        <f>IF(IF(E1496&gt;Ficha!$R$1,"",E1496)=0,"",IF(E1496&gt;Ficha!$R$1,Ficha!$R$1,E1496))</f>
        <v/>
      </c>
      <c r="Q1496" s="1" t="str" cm="1">
        <f t="array" ref="Q1496">IF(IF($E1496&gt;Ficha!$R$1,"",F1496)=0,"",IF($E1496&gt;Ficha!$R$1,((_xll.ECONOMATICA(Portafolios!$B$19,"Return",$P$9,$B$1)/100)+1)*100,F1496))</f>
        <v/>
      </c>
      <c r="R1496" s="1" t="str" cm="1">
        <f t="array" ref="R1496">IF(IF($E1496&gt;Ficha!$R$1,"",G1496)=0,"",IF($E1496&gt;Ficha!$R$1,((_xll.ECONOMATICA(Portafolios!$F$19,"Return",$P$9,$B$1)/100)+1)*100,G1496))</f>
        <v/>
      </c>
      <c r="S1496" s="1" t="str" cm="1">
        <f t="array" ref="S1496">IF(IF($E1496&gt;Ficha!$R$1,"",H1496)=0,"",IF($E1496&gt;Ficha!$R$1,((_xll.ECONOMATICA(Portafolios!$J$19,"Return",$P$9,$B$1)/100)+1)*100,H1496))</f>
        <v/>
      </c>
      <c r="T1496" s="1" t="str" cm="1">
        <f t="array" ref="T1496">IF(IF($E1496&gt;Ficha!$R$1,"",I1496)=0,"",IF($E1496&gt;Ficha!$R$1,((_xll.ECONOMATICA(Estrategia!A1507,"Return",$P$9,$B$1)/100)+1)*100,I1496))</f>
        <v/>
      </c>
      <c r="U1496" s="1" t="str" cm="1">
        <f t="array" ref="U1496">IF(IF($E1496&gt;Ficha!$R$1,"",J1496)=0,"",IF($E1496&gt;Ficha!$R$1,((_xll.ECONOMATICA($U$7,"Return",$P$9,$B$1)/100)+1)*100,J1496))</f>
        <v/>
      </c>
      <c r="V1496" s="1" t="str">
        <f>IF(IF($E$9&gt;Ficha!$R$1,"",K1496)=0,"",IF($E$9&gt;Ficha!$R$1,"",K1496))</f>
        <v/>
      </c>
    </row>
    <row r="1497" spans="5:22" x14ac:dyDescent="0.3">
      <c r="E1497" s="34"/>
      <c r="L1497" s="30" t="str">
        <f t="shared" si="97"/>
        <v/>
      </c>
      <c r="M1497" s="1" t="str">
        <f t="shared" si="98"/>
        <v/>
      </c>
      <c r="N1497" s="1" t="str">
        <f t="shared" si="99"/>
        <v/>
      </c>
      <c r="O1497" s="1" t="str">
        <f t="shared" si="100"/>
        <v/>
      </c>
      <c r="P1497" s="34" t="str">
        <f>IF(IF(E1497&gt;Ficha!$R$1,"",E1497)=0,"",IF(E1497&gt;Ficha!$R$1,Ficha!$R$1,E1497))</f>
        <v/>
      </c>
      <c r="Q1497" s="1" t="str" cm="1">
        <f t="array" ref="Q1497">IF(IF($E1497&gt;Ficha!$R$1,"",F1497)=0,"",IF($E1497&gt;Ficha!$R$1,((_xll.ECONOMATICA(Portafolios!$B$19,"Return",$P$9,$B$1)/100)+1)*100,F1497))</f>
        <v/>
      </c>
      <c r="R1497" s="1" t="str" cm="1">
        <f t="array" ref="R1497">IF(IF($E1497&gt;Ficha!$R$1,"",G1497)=0,"",IF($E1497&gt;Ficha!$R$1,((_xll.ECONOMATICA(Portafolios!$F$19,"Return",$P$9,$B$1)/100)+1)*100,G1497))</f>
        <v/>
      </c>
      <c r="S1497" s="1" t="str" cm="1">
        <f t="array" ref="S1497">IF(IF($E1497&gt;Ficha!$R$1,"",H1497)=0,"",IF($E1497&gt;Ficha!$R$1,((_xll.ECONOMATICA(Portafolios!$J$19,"Return",$P$9,$B$1)/100)+1)*100,H1497))</f>
        <v/>
      </c>
      <c r="T1497" s="1" t="str" cm="1">
        <f t="array" ref="T1497">IF(IF($E1497&gt;Ficha!$R$1,"",I1497)=0,"",IF($E1497&gt;Ficha!$R$1,((_xll.ECONOMATICA(Estrategia!A1508,"Return",$P$9,$B$1)/100)+1)*100,I1497))</f>
        <v/>
      </c>
      <c r="U1497" s="1" t="str" cm="1">
        <f t="array" ref="U1497">IF(IF($E1497&gt;Ficha!$R$1,"",J1497)=0,"",IF($E1497&gt;Ficha!$R$1,((_xll.ECONOMATICA($U$7,"Return",$P$9,$B$1)/100)+1)*100,J1497))</f>
        <v/>
      </c>
      <c r="V1497" s="1" t="str">
        <f>IF(IF($E$9&gt;Ficha!$R$1,"",K1497)=0,"",IF($E$9&gt;Ficha!$R$1,"",K1497))</f>
        <v/>
      </c>
    </row>
    <row r="1498" spans="5:22" x14ac:dyDescent="0.3">
      <c r="E1498" s="34"/>
      <c r="L1498" s="30" t="str">
        <f t="shared" si="97"/>
        <v/>
      </c>
      <c r="M1498" s="1" t="str">
        <f t="shared" si="98"/>
        <v/>
      </c>
      <c r="N1498" s="1" t="str">
        <f t="shared" si="99"/>
        <v/>
      </c>
      <c r="O1498" s="1" t="str">
        <f t="shared" si="100"/>
        <v/>
      </c>
      <c r="P1498" s="34" t="str">
        <f>IF(IF(E1498&gt;Ficha!$R$1,"",E1498)=0,"",IF(E1498&gt;Ficha!$R$1,Ficha!$R$1,E1498))</f>
        <v/>
      </c>
      <c r="Q1498" s="1" t="str" cm="1">
        <f t="array" ref="Q1498">IF(IF($E1498&gt;Ficha!$R$1,"",F1498)=0,"",IF($E1498&gt;Ficha!$R$1,((_xll.ECONOMATICA(Portafolios!$B$19,"Return",$P$9,$B$1)/100)+1)*100,F1498))</f>
        <v/>
      </c>
      <c r="R1498" s="1" t="str" cm="1">
        <f t="array" ref="R1498">IF(IF($E1498&gt;Ficha!$R$1,"",G1498)=0,"",IF($E1498&gt;Ficha!$R$1,((_xll.ECONOMATICA(Portafolios!$F$19,"Return",$P$9,$B$1)/100)+1)*100,G1498))</f>
        <v/>
      </c>
      <c r="S1498" s="1" t="str" cm="1">
        <f t="array" ref="S1498">IF(IF($E1498&gt;Ficha!$R$1,"",H1498)=0,"",IF($E1498&gt;Ficha!$R$1,((_xll.ECONOMATICA(Portafolios!$J$19,"Return",$P$9,$B$1)/100)+1)*100,H1498))</f>
        <v/>
      </c>
      <c r="T1498" s="1" t="str" cm="1">
        <f t="array" ref="T1498">IF(IF($E1498&gt;Ficha!$R$1,"",I1498)=0,"",IF($E1498&gt;Ficha!$R$1,((_xll.ECONOMATICA(Estrategia!A1509,"Return",$P$9,$B$1)/100)+1)*100,I1498))</f>
        <v/>
      </c>
      <c r="U1498" s="1" t="str" cm="1">
        <f t="array" ref="U1498">IF(IF($E1498&gt;Ficha!$R$1,"",J1498)=0,"",IF($E1498&gt;Ficha!$R$1,((_xll.ECONOMATICA($U$7,"Return",$P$9,$B$1)/100)+1)*100,J1498))</f>
        <v/>
      </c>
      <c r="V1498" s="1" t="str">
        <f>IF(IF($E$9&gt;Ficha!$R$1,"",K1498)=0,"",IF($E$9&gt;Ficha!$R$1,"",K1498))</f>
        <v/>
      </c>
    </row>
    <row r="1499" spans="5:22" x14ac:dyDescent="0.3">
      <c r="E1499" s="34"/>
      <c r="L1499" s="30" t="str">
        <f t="shared" si="97"/>
        <v/>
      </c>
      <c r="M1499" s="1" t="str">
        <f t="shared" si="98"/>
        <v/>
      </c>
      <c r="N1499" s="1" t="str">
        <f t="shared" si="99"/>
        <v/>
      </c>
      <c r="O1499" s="1" t="str">
        <f t="shared" si="100"/>
        <v/>
      </c>
      <c r="P1499" s="34" t="str">
        <f>IF(IF(E1499&gt;Ficha!$R$1,"",E1499)=0,"",IF(E1499&gt;Ficha!$R$1,Ficha!$R$1,E1499))</f>
        <v/>
      </c>
      <c r="Q1499" s="1" t="str" cm="1">
        <f t="array" ref="Q1499">IF(IF($E1499&gt;Ficha!$R$1,"",F1499)=0,"",IF($E1499&gt;Ficha!$R$1,((_xll.ECONOMATICA(Portafolios!$B$19,"Return",$P$9,$B$1)/100)+1)*100,F1499))</f>
        <v/>
      </c>
      <c r="R1499" s="1" t="str" cm="1">
        <f t="array" ref="R1499">IF(IF($E1499&gt;Ficha!$R$1,"",G1499)=0,"",IF($E1499&gt;Ficha!$R$1,((_xll.ECONOMATICA(Portafolios!$F$19,"Return",$P$9,$B$1)/100)+1)*100,G1499))</f>
        <v/>
      </c>
      <c r="S1499" s="1" t="str" cm="1">
        <f t="array" ref="S1499">IF(IF($E1499&gt;Ficha!$R$1,"",H1499)=0,"",IF($E1499&gt;Ficha!$R$1,((_xll.ECONOMATICA(Portafolios!$J$19,"Return",$P$9,$B$1)/100)+1)*100,H1499))</f>
        <v/>
      </c>
      <c r="T1499" s="1" t="str" cm="1">
        <f t="array" ref="T1499">IF(IF($E1499&gt;Ficha!$R$1,"",I1499)=0,"",IF($E1499&gt;Ficha!$R$1,((_xll.ECONOMATICA(Estrategia!A1510,"Return",$P$9,$B$1)/100)+1)*100,I1499))</f>
        <v/>
      </c>
      <c r="U1499" s="1" t="str" cm="1">
        <f t="array" ref="U1499">IF(IF($E1499&gt;Ficha!$R$1,"",J1499)=0,"",IF($E1499&gt;Ficha!$R$1,((_xll.ECONOMATICA($U$7,"Return",$P$9,$B$1)/100)+1)*100,J1499))</f>
        <v/>
      </c>
      <c r="V1499" s="1" t="str">
        <f>IF(IF($E$9&gt;Ficha!$R$1,"",K1499)=0,"",IF($E$9&gt;Ficha!$R$1,"",K1499))</f>
        <v/>
      </c>
    </row>
    <row r="1500" spans="5:22" x14ac:dyDescent="0.3">
      <c r="E1500" s="34"/>
      <c r="L1500" s="30" t="str">
        <f t="shared" si="97"/>
        <v/>
      </c>
      <c r="M1500" s="1" t="str">
        <f t="shared" si="98"/>
        <v/>
      </c>
      <c r="N1500" s="1" t="str">
        <f t="shared" si="99"/>
        <v/>
      </c>
      <c r="O1500" s="1" t="str">
        <f t="shared" si="100"/>
        <v/>
      </c>
      <c r="P1500" s="34" t="str">
        <f>IF(IF(E1500&gt;Ficha!$R$1,"",E1500)=0,"",IF(E1500&gt;Ficha!$R$1,Ficha!$R$1,E1500))</f>
        <v/>
      </c>
      <c r="Q1500" s="1" t="str" cm="1">
        <f t="array" ref="Q1500">IF(IF($E1500&gt;Ficha!$R$1,"",F1500)=0,"",IF($E1500&gt;Ficha!$R$1,((_xll.ECONOMATICA(Portafolios!$B$19,"Return",$P$9,$B$1)/100)+1)*100,F1500))</f>
        <v/>
      </c>
      <c r="R1500" s="1" t="str" cm="1">
        <f t="array" ref="R1500">IF(IF($E1500&gt;Ficha!$R$1,"",G1500)=0,"",IF($E1500&gt;Ficha!$R$1,((_xll.ECONOMATICA(Portafolios!$F$19,"Return",$P$9,$B$1)/100)+1)*100,G1500))</f>
        <v/>
      </c>
      <c r="S1500" s="1" t="str" cm="1">
        <f t="array" ref="S1500">IF(IF($E1500&gt;Ficha!$R$1,"",H1500)=0,"",IF($E1500&gt;Ficha!$R$1,((_xll.ECONOMATICA(Portafolios!$J$19,"Return",$P$9,$B$1)/100)+1)*100,H1500))</f>
        <v/>
      </c>
      <c r="T1500" s="1" t="str" cm="1">
        <f t="array" ref="T1500">IF(IF($E1500&gt;Ficha!$R$1,"",I1500)=0,"",IF($E1500&gt;Ficha!$R$1,((_xll.ECONOMATICA(Estrategia!A1511,"Return",$P$9,$B$1)/100)+1)*100,I1500))</f>
        <v/>
      </c>
      <c r="U1500" s="1" t="str" cm="1">
        <f t="array" ref="U1500">IF(IF($E1500&gt;Ficha!$R$1,"",J1500)=0,"",IF($E1500&gt;Ficha!$R$1,((_xll.ECONOMATICA($U$7,"Return",$P$9,$B$1)/100)+1)*100,J1500))</f>
        <v/>
      </c>
      <c r="V1500" s="1" t="str">
        <f>IF(IF($E$9&gt;Ficha!$R$1,"",K1500)=0,"",IF($E$9&gt;Ficha!$R$1,"",K1500))</f>
        <v/>
      </c>
    </row>
    <row r="1501" spans="5:22" x14ac:dyDescent="0.3">
      <c r="E1501" s="34"/>
      <c r="L1501" s="30" t="str">
        <f t="shared" si="97"/>
        <v/>
      </c>
      <c r="M1501" s="1" t="str">
        <f t="shared" si="98"/>
        <v/>
      </c>
      <c r="N1501" s="1" t="str">
        <f t="shared" si="99"/>
        <v/>
      </c>
      <c r="O1501" s="1" t="str">
        <f t="shared" si="100"/>
        <v/>
      </c>
      <c r="P1501" s="34" t="str">
        <f>IF(IF(E1501&gt;Ficha!$R$1,"",E1501)=0,"",IF(E1501&gt;Ficha!$R$1,Ficha!$R$1,E1501))</f>
        <v/>
      </c>
      <c r="Q1501" s="1" t="str" cm="1">
        <f t="array" ref="Q1501">IF(IF($E1501&gt;Ficha!$R$1,"",F1501)=0,"",IF($E1501&gt;Ficha!$R$1,((_xll.ECONOMATICA(Portafolios!$B$19,"Return",$P$9,$B$1)/100)+1)*100,F1501))</f>
        <v/>
      </c>
      <c r="R1501" s="1" t="str" cm="1">
        <f t="array" ref="R1501">IF(IF($E1501&gt;Ficha!$R$1,"",G1501)=0,"",IF($E1501&gt;Ficha!$R$1,((_xll.ECONOMATICA(Portafolios!$F$19,"Return",$P$9,$B$1)/100)+1)*100,G1501))</f>
        <v/>
      </c>
      <c r="S1501" s="1" t="str" cm="1">
        <f t="array" ref="S1501">IF(IF($E1501&gt;Ficha!$R$1,"",H1501)=0,"",IF($E1501&gt;Ficha!$R$1,((_xll.ECONOMATICA(Portafolios!$J$19,"Return",$P$9,$B$1)/100)+1)*100,H1501))</f>
        <v/>
      </c>
      <c r="T1501" s="1" t="str" cm="1">
        <f t="array" ref="T1501">IF(IF($E1501&gt;Ficha!$R$1,"",I1501)=0,"",IF($E1501&gt;Ficha!$R$1,((_xll.ECONOMATICA(Estrategia!A1512,"Return",$P$9,$B$1)/100)+1)*100,I1501))</f>
        <v/>
      </c>
      <c r="U1501" s="1" t="str" cm="1">
        <f t="array" ref="U1501">IF(IF($E1501&gt;Ficha!$R$1,"",J1501)=0,"",IF($E1501&gt;Ficha!$R$1,((_xll.ECONOMATICA($U$7,"Return",$P$9,$B$1)/100)+1)*100,J1501))</f>
        <v/>
      </c>
      <c r="V1501" s="1" t="str">
        <f>IF(IF($E$9&gt;Ficha!$R$1,"",K1501)=0,"",IF($E$9&gt;Ficha!$R$1,"",K1501))</f>
        <v/>
      </c>
    </row>
    <row r="1502" spans="5:22" x14ac:dyDescent="0.3">
      <c r="E1502" s="34"/>
      <c r="L1502" s="30" t="str">
        <f t="shared" si="97"/>
        <v/>
      </c>
      <c r="M1502" s="1" t="str">
        <f t="shared" si="98"/>
        <v/>
      </c>
      <c r="N1502" s="1" t="str">
        <f t="shared" si="99"/>
        <v/>
      </c>
      <c r="O1502" s="1" t="str">
        <f t="shared" si="100"/>
        <v/>
      </c>
      <c r="P1502" s="34" t="str">
        <f>IF(IF(E1502&gt;Ficha!$R$1,"",E1502)=0,"",IF(E1502&gt;Ficha!$R$1,Ficha!$R$1,E1502))</f>
        <v/>
      </c>
      <c r="Q1502" s="1" t="str" cm="1">
        <f t="array" ref="Q1502">IF(IF($E1502&gt;Ficha!$R$1,"",F1502)=0,"",IF($E1502&gt;Ficha!$R$1,((_xll.ECONOMATICA(Portafolios!$B$19,"Return",$P$9,$B$1)/100)+1)*100,F1502))</f>
        <v/>
      </c>
      <c r="R1502" s="1" t="str" cm="1">
        <f t="array" ref="R1502">IF(IF($E1502&gt;Ficha!$R$1,"",G1502)=0,"",IF($E1502&gt;Ficha!$R$1,((_xll.ECONOMATICA(Portafolios!$F$19,"Return",$P$9,$B$1)/100)+1)*100,G1502))</f>
        <v/>
      </c>
      <c r="S1502" s="1" t="str" cm="1">
        <f t="array" ref="S1502">IF(IF($E1502&gt;Ficha!$R$1,"",H1502)=0,"",IF($E1502&gt;Ficha!$R$1,((_xll.ECONOMATICA(Portafolios!$J$19,"Return",$P$9,$B$1)/100)+1)*100,H1502))</f>
        <v/>
      </c>
      <c r="T1502" s="1" t="str" cm="1">
        <f t="array" ref="T1502">IF(IF($E1502&gt;Ficha!$R$1,"",I1502)=0,"",IF($E1502&gt;Ficha!$R$1,((_xll.ECONOMATICA(Estrategia!A1513,"Return",$P$9,$B$1)/100)+1)*100,I1502))</f>
        <v/>
      </c>
      <c r="U1502" s="1" t="str" cm="1">
        <f t="array" ref="U1502">IF(IF($E1502&gt;Ficha!$R$1,"",J1502)=0,"",IF($E1502&gt;Ficha!$R$1,((_xll.ECONOMATICA($U$7,"Return",$P$9,$B$1)/100)+1)*100,J1502))</f>
        <v/>
      </c>
      <c r="V1502" s="1" t="str">
        <f>IF(IF($E$9&gt;Ficha!$R$1,"",K1502)=0,"",IF($E$9&gt;Ficha!$R$1,"",K1502))</f>
        <v/>
      </c>
    </row>
    <row r="1503" spans="5:22" x14ac:dyDescent="0.3">
      <c r="E1503" s="34"/>
      <c r="L1503" s="30" t="str">
        <f t="shared" si="97"/>
        <v/>
      </c>
      <c r="M1503" s="1" t="str">
        <f t="shared" si="98"/>
        <v/>
      </c>
      <c r="N1503" s="1" t="str">
        <f t="shared" si="99"/>
        <v/>
      </c>
      <c r="O1503" s="1" t="str">
        <f t="shared" si="100"/>
        <v/>
      </c>
      <c r="P1503" s="34" t="str">
        <f>IF(IF(E1503&gt;Ficha!$R$1,"",E1503)=0,"",IF(E1503&gt;Ficha!$R$1,Ficha!$R$1,E1503))</f>
        <v/>
      </c>
      <c r="Q1503" s="1" t="str" cm="1">
        <f t="array" ref="Q1503">IF(IF($E1503&gt;Ficha!$R$1,"",F1503)=0,"",IF($E1503&gt;Ficha!$R$1,((_xll.ECONOMATICA(Portafolios!$B$19,"Return",$P$9,$B$1)/100)+1)*100,F1503))</f>
        <v/>
      </c>
      <c r="R1503" s="1" t="str" cm="1">
        <f t="array" ref="R1503">IF(IF($E1503&gt;Ficha!$R$1,"",G1503)=0,"",IF($E1503&gt;Ficha!$R$1,((_xll.ECONOMATICA(Portafolios!$F$19,"Return",$P$9,$B$1)/100)+1)*100,G1503))</f>
        <v/>
      </c>
      <c r="S1503" s="1" t="str" cm="1">
        <f t="array" ref="S1503">IF(IF($E1503&gt;Ficha!$R$1,"",H1503)=0,"",IF($E1503&gt;Ficha!$R$1,((_xll.ECONOMATICA(Portafolios!$J$19,"Return",$P$9,$B$1)/100)+1)*100,H1503))</f>
        <v/>
      </c>
      <c r="T1503" s="1" t="str" cm="1">
        <f t="array" ref="T1503">IF(IF($E1503&gt;Ficha!$R$1,"",I1503)=0,"",IF($E1503&gt;Ficha!$R$1,((_xll.ECONOMATICA(Estrategia!A1514,"Return",$P$9,$B$1)/100)+1)*100,I1503))</f>
        <v/>
      </c>
      <c r="U1503" s="1" t="str" cm="1">
        <f t="array" ref="U1503">IF(IF($E1503&gt;Ficha!$R$1,"",J1503)=0,"",IF($E1503&gt;Ficha!$R$1,((_xll.ECONOMATICA($U$7,"Return",$P$9,$B$1)/100)+1)*100,J1503))</f>
        <v/>
      </c>
      <c r="V1503" s="1" t="str">
        <f>IF(IF($E$9&gt;Ficha!$R$1,"",K1503)=0,"",IF($E$9&gt;Ficha!$R$1,"",K1503))</f>
        <v/>
      </c>
    </row>
    <row r="1504" spans="5:22" x14ac:dyDescent="0.3">
      <c r="E1504" s="34"/>
      <c r="L1504" s="30" t="str">
        <f t="shared" si="97"/>
        <v/>
      </c>
      <c r="M1504" s="1" t="str">
        <f t="shared" si="98"/>
        <v/>
      </c>
      <c r="N1504" s="1" t="str">
        <f t="shared" si="99"/>
        <v/>
      </c>
      <c r="O1504" s="1" t="str">
        <f t="shared" si="100"/>
        <v/>
      </c>
      <c r="P1504" s="34" t="str">
        <f>IF(IF(E1504&gt;Ficha!$R$1,"",E1504)=0,"",IF(E1504&gt;Ficha!$R$1,Ficha!$R$1,E1504))</f>
        <v/>
      </c>
      <c r="Q1504" s="1" t="str" cm="1">
        <f t="array" ref="Q1504">IF(IF($E1504&gt;Ficha!$R$1,"",F1504)=0,"",IF($E1504&gt;Ficha!$R$1,((_xll.ECONOMATICA(Portafolios!$B$19,"Return",$P$9,$B$1)/100)+1)*100,F1504))</f>
        <v/>
      </c>
      <c r="R1504" s="1" t="str" cm="1">
        <f t="array" ref="R1504">IF(IF($E1504&gt;Ficha!$R$1,"",G1504)=0,"",IF($E1504&gt;Ficha!$R$1,((_xll.ECONOMATICA(Portafolios!$F$19,"Return",$P$9,$B$1)/100)+1)*100,G1504))</f>
        <v/>
      </c>
      <c r="S1504" s="1" t="str" cm="1">
        <f t="array" ref="S1504">IF(IF($E1504&gt;Ficha!$R$1,"",H1504)=0,"",IF($E1504&gt;Ficha!$R$1,((_xll.ECONOMATICA(Portafolios!$J$19,"Return",$P$9,$B$1)/100)+1)*100,H1504))</f>
        <v/>
      </c>
      <c r="T1504" s="1" t="str" cm="1">
        <f t="array" ref="T1504">IF(IF($E1504&gt;Ficha!$R$1,"",I1504)=0,"",IF($E1504&gt;Ficha!$R$1,((_xll.ECONOMATICA(Estrategia!A1515,"Return",$P$9,$B$1)/100)+1)*100,I1504))</f>
        <v/>
      </c>
      <c r="U1504" s="1" t="str" cm="1">
        <f t="array" ref="U1504">IF(IF($E1504&gt;Ficha!$R$1,"",J1504)=0,"",IF($E1504&gt;Ficha!$R$1,((_xll.ECONOMATICA($U$7,"Return",$P$9,$B$1)/100)+1)*100,J1504))</f>
        <v/>
      </c>
      <c r="V1504" s="1" t="str">
        <f>IF(IF($E$9&gt;Ficha!$R$1,"",K1504)=0,"",IF($E$9&gt;Ficha!$R$1,"",K1504))</f>
        <v/>
      </c>
    </row>
    <row r="1505" spans="5:22" x14ac:dyDescent="0.3">
      <c r="E1505" s="34"/>
      <c r="L1505" s="30" t="str">
        <f t="shared" si="97"/>
        <v/>
      </c>
      <c r="M1505" s="1" t="str">
        <f t="shared" si="98"/>
        <v/>
      </c>
      <c r="N1505" s="1" t="str">
        <f t="shared" si="99"/>
        <v/>
      </c>
      <c r="O1505" s="1" t="str">
        <f t="shared" si="100"/>
        <v/>
      </c>
      <c r="P1505" s="34" t="str">
        <f>IF(IF(E1505&gt;Ficha!$R$1,"",E1505)=0,"",IF(E1505&gt;Ficha!$R$1,Ficha!$R$1,E1505))</f>
        <v/>
      </c>
      <c r="Q1505" s="1" t="str" cm="1">
        <f t="array" ref="Q1505">IF(IF($E1505&gt;Ficha!$R$1,"",F1505)=0,"",IF($E1505&gt;Ficha!$R$1,((_xll.ECONOMATICA(Portafolios!$B$19,"Return",$P$9,$B$1)/100)+1)*100,F1505))</f>
        <v/>
      </c>
      <c r="R1505" s="1" t="str" cm="1">
        <f t="array" ref="R1505">IF(IF($E1505&gt;Ficha!$R$1,"",G1505)=0,"",IF($E1505&gt;Ficha!$R$1,((_xll.ECONOMATICA(Portafolios!$F$19,"Return",$P$9,$B$1)/100)+1)*100,G1505))</f>
        <v/>
      </c>
      <c r="S1505" s="1" t="str" cm="1">
        <f t="array" ref="S1505">IF(IF($E1505&gt;Ficha!$R$1,"",H1505)=0,"",IF($E1505&gt;Ficha!$R$1,((_xll.ECONOMATICA(Portafolios!$J$19,"Return",$P$9,$B$1)/100)+1)*100,H1505))</f>
        <v/>
      </c>
      <c r="T1505" s="1" t="str" cm="1">
        <f t="array" ref="T1505">IF(IF($E1505&gt;Ficha!$R$1,"",I1505)=0,"",IF($E1505&gt;Ficha!$R$1,((_xll.ECONOMATICA(Estrategia!A1516,"Return",$P$9,$B$1)/100)+1)*100,I1505))</f>
        <v/>
      </c>
      <c r="U1505" s="1" t="str" cm="1">
        <f t="array" ref="U1505">IF(IF($E1505&gt;Ficha!$R$1,"",J1505)=0,"",IF($E1505&gt;Ficha!$R$1,((_xll.ECONOMATICA($U$7,"Return",$P$9,$B$1)/100)+1)*100,J1505))</f>
        <v/>
      </c>
      <c r="V1505" s="1" t="str">
        <f>IF(IF($E$9&gt;Ficha!$R$1,"",K1505)=0,"",IF($E$9&gt;Ficha!$R$1,"",K1505))</f>
        <v/>
      </c>
    </row>
    <row r="1506" spans="5:22" x14ac:dyDescent="0.3">
      <c r="E1506" s="34"/>
      <c r="L1506" s="30" t="str">
        <f t="shared" si="97"/>
        <v/>
      </c>
      <c r="M1506" s="1" t="str">
        <f t="shared" si="98"/>
        <v/>
      </c>
      <c r="N1506" s="1" t="str">
        <f t="shared" si="99"/>
        <v/>
      </c>
      <c r="O1506" s="1" t="str">
        <f t="shared" si="100"/>
        <v/>
      </c>
      <c r="P1506" s="34" t="str">
        <f>IF(IF(E1506&gt;Ficha!$R$1,"",E1506)=0,"",IF(E1506&gt;Ficha!$R$1,Ficha!$R$1,E1506))</f>
        <v/>
      </c>
      <c r="Q1506" s="1" t="str" cm="1">
        <f t="array" ref="Q1506">IF(IF($E1506&gt;Ficha!$R$1,"",F1506)=0,"",IF($E1506&gt;Ficha!$R$1,((_xll.ECONOMATICA(Portafolios!$B$19,"Return",$P$9,$B$1)/100)+1)*100,F1506))</f>
        <v/>
      </c>
      <c r="R1506" s="1" t="str" cm="1">
        <f t="array" ref="R1506">IF(IF($E1506&gt;Ficha!$R$1,"",G1506)=0,"",IF($E1506&gt;Ficha!$R$1,((_xll.ECONOMATICA(Portafolios!$F$19,"Return",$P$9,$B$1)/100)+1)*100,G1506))</f>
        <v/>
      </c>
      <c r="S1506" s="1" t="str" cm="1">
        <f t="array" ref="S1506">IF(IF($E1506&gt;Ficha!$R$1,"",H1506)=0,"",IF($E1506&gt;Ficha!$R$1,((_xll.ECONOMATICA(Portafolios!$J$19,"Return",$P$9,$B$1)/100)+1)*100,H1506))</f>
        <v/>
      </c>
      <c r="T1506" s="1" t="str" cm="1">
        <f t="array" ref="T1506">IF(IF($E1506&gt;Ficha!$R$1,"",I1506)=0,"",IF($E1506&gt;Ficha!$R$1,((_xll.ECONOMATICA(Estrategia!A1517,"Return",$P$9,$B$1)/100)+1)*100,I1506))</f>
        <v/>
      </c>
      <c r="U1506" s="1" t="str" cm="1">
        <f t="array" ref="U1506">IF(IF($E1506&gt;Ficha!$R$1,"",J1506)=0,"",IF($E1506&gt;Ficha!$R$1,((_xll.ECONOMATICA($U$7,"Return",$P$9,$B$1)/100)+1)*100,J1506))</f>
        <v/>
      </c>
      <c r="V1506" s="1" t="str">
        <f>IF(IF($E$9&gt;Ficha!$R$1,"",K1506)=0,"",IF($E$9&gt;Ficha!$R$1,"",K1506))</f>
        <v/>
      </c>
    </row>
    <row r="1507" spans="5:22" x14ac:dyDescent="0.3">
      <c r="E1507" s="34"/>
      <c r="L1507" s="30" t="str">
        <f t="shared" si="97"/>
        <v/>
      </c>
      <c r="M1507" s="1" t="str">
        <f t="shared" si="98"/>
        <v/>
      </c>
      <c r="N1507" s="1" t="str">
        <f t="shared" si="99"/>
        <v/>
      </c>
      <c r="O1507" s="1" t="str">
        <f t="shared" si="100"/>
        <v/>
      </c>
      <c r="P1507" s="34" t="str">
        <f>IF(IF(E1507&gt;Ficha!$R$1,"",E1507)=0,"",IF(E1507&gt;Ficha!$R$1,Ficha!$R$1,E1507))</f>
        <v/>
      </c>
      <c r="Q1507" s="1" t="str" cm="1">
        <f t="array" ref="Q1507">IF(IF($E1507&gt;Ficha!$R$1,"",F1507)=0,"",IF($E1507&gt;Ficha!$R$1,((_xll.ECONOMATICA(Portafolios!$B$19,"Return",$P$9,$B$1)/100)+1)*100,F1507))</f>
        <v/>
      </c>
      <c r="R1507" s="1" t="str" cm="1">
        <f t="array" ref="R1507">IF(IF($E1507&gt;Ficha!$R$1,"",G1507)=0,"",IF($E1507&gt;Ficha!$R$1,((_xll.ECONOMATICA(Portafolios!$F$19,"Return",$P$9,$B$1)/100)+1)*100,G1507))</f>
        <v/>
      </c>
      <c r="S1507" s="1" t="str" cm="1">
        <f t="array" ref="S1507">IF(IF($E1507&gt;Ficha!$R$1,"",H1507)=0,"",IF($E1507&gt;Ficha!$R$1,((_xll.ECONOMATICA(Portafolios!$J$19,"Return",$P$9,$B$1)/100)+1)*100,H1507))</f>
        <v/>
      </c>
      <c r="T1507" s="1" t="str" cm="1">
        <f t="array" ref="T1507">IF(IF($E1507&gt;Ficha!$R$1,"",I1507)=0,"",IF($E1507&gt;Ficha!$R$1,((_xll.ECONOMATICA(Estrategia!A1518,"Return",$P$9,$B$1)/100)+1)*100,I1507))</f>
        <v/>
      </c>
      <c r="U1507" s="1" t="str" cm="1">
        <f t="array" ref="U1507">IF(IF($E1507&gt;Ficha!$R$1,"",J1507)=0,"",IF($E1507&gt;Ficha!$R$1,((_xll.ECONOMATICA($U$7,"Return",$P$9,$B$1)/100)+1)*100,J1507))</f>
        <v/>
      </c>
      <c r="V1507" s="1" t="str">
        <f>IF(IF($E$9&gt;Ficha!$R$1,"",K1507)=0,"",IF($E$9&gt;Ficha!$R$1,"",K1507))</f>
        <v/>
      </c>
    </row>
    <row r="1508" spans="5:22" x14ac:dyDescent="0.3">
      <c r="E1508" s="34"/>
      <c r="L1508" s="30" t="str">
        <f t="shared" si="97"/>
        <v/>
      </c>
      <c r="M1508" s="1" t="str">
        <f t="shared" si="98"/>
        <v/>
      </c>
      <c r="N1508" s="1" t="str">
        <f t="shared" si="99"/>
        <v/>
      </c>
      <c r="O1508" s="1" t="str">
        <f t="shared" si="100"/>
        <v/>
      </c>
      <c r="P1508" s="34" t="str">
        <f>IF(IF(E1508&gt;Ficha!$R$1,"",E1508)=0,"",IF(E1508&gt;Ficha!$R$1,Ficha!$R$1,E1508))</f>
        <v/>
      </c>
      <c r="Q1508" s="1" t="str" cm="1">
        <f t="array" ref="Q1508">IF(IF($E1508&gt;Ficha!$R$1,"",F1508)=0,"",IF($E1508&gt;Ficha!$R$1,((_xll.ECONOMATICA(Portafolios!$B$19,"Return",$P$9,$B$1)/100)+1)*100,F1508))</f>
        <v/>
      </c>
      <c r="R1508" s="1" t="str" cm="1">
        <f t="array" ref="R1508">IF(IF($E1508&gt;Ficha!$R$1,"",G1508)=0,"",IF($E1508&gt;Ficha!$R$1,((_xll.ECONOMATICA(Portafolios!$F$19,"Return",$P$9,$B$1)/100)+1)*100,G1508))</f>
        <v/>
      </c>
      <c r="S1508" s="1" t="str" cm="1">
        <f t="array" ref="S1508">IF(IF($E1508&gt;Ficha!$R$1,"",H1508)=0,"",IF($E1508&gt;Ficha!$R$1,((_xll.ECONOMATICA(Portafolios!$J$19,"Return",$P$9,$B$1)/100)+1)*100,H1508))</f>
        <v/>
      </c>
      <c r="T1508" s="1" t="str" cm="1">
        <f t="array" ref="T1508">IF(IF($E1508&gt;Ficha!$R$1,"",I1508)=0,"",IF($E1508&gt;Ficha!$R$1,((_xll.ECONOMATICA(Estrategia!A1519,"Return",$P$9,$B$1)/100)+1)*100,I1508))</f>
        <v/>
      </c>
      <c r="U1508" s="1" t="str" cm="1">
        <f t="array" ref="U1508">IF(IF($E1508&gt;Ficha!$R$1,"",J1508)=0,"",IF($E1508&gt;Ficha!$R$1,((_xll.ECONOMATICA($U$7,"Return",$P$9,$B$1)/100)+1)*100,J1508))</f>
        <v/>
      </c>
      <c r="V1508" s="1" t="str">
        <f>IF(IF($E$9&gt;Ficha!$R$1,"",K1508)=0,"",IF($E$9&gt;Ficha!$R$1,"",K1508))</f>
        <v/>
      </c>
    </row>
    <row r="1509" spans="5:22" x14ac:dyDescent="0.3">
      <c r="E1509" s="34"/>
      <c r="L1509" s="30" t="str">
        <f t="shared" si="97"/>
        <v/>
      </c>
      <c r="M1509" s="1" t="str">
        <f t="shared" si="98"/>
        <v/>
      </c>
      <c r="N1509" s="1" t="str">
        <f t="shared" si="99"/>
        <v/>
      </c>
      <c r="O1509" s="1" t="str">
        <f t="shared" si="100"/>
        <v/>
      </c>
      <c r="P1509" s="34" t="str">
        <f>IF(IF(E1509&gt;Ficha!$R$1,"",E1509)=0,"",IF(E1509&gt;Ficha!$R$1,Ficha!$R$1,E1509))</f>
        <v/>
      </c>
      <c r="Q1509" s="1" t="str" cm="1">
        <f t="array" ref="Q1509">IF(IF($E1509&gt;Ficha!$R$1,"",F1509)=0,"",IF($E1509&gt;Ficha!$R$1,((_xll.ECONOMATICA(Portafolios!$B$19,"Return",$P$9,$B$1)/100)+1)*100,F1509))</f>
        <v/>
      </c>
      <c r="R1509" s="1" t="str" cm="1">
        <f t="array" ref="R1509">IF(IF($E1509&gt;Ficha!$R$1,"",G1509)=0,"",IF($E1509&gt;Ficha!$R$1,((_xll.ECONOMATICA(Portafolios!$F$19,"Return",$P$9,$B$1)/100)+1)*100,G1509))</f>
        <v/>
      </c>
      <c r="S1509" s="1" t="str" cm="1">
        <f t="array" ref="S1509">IF(IF($E1509&gt;Ficha!$R$1,"",H1509)=0,"",IF($E1509&gt;Ficha!$R$1,((_xll.ECONOMATICA(Portafolios!$J$19,"Return",$P$9,$B$1)/100)+1)*100,H1509))</f>
        <v/>
      </c>
      <c r="T1509" s="1" t="str" cm="1">
        <f t="array" ref="T1509">IF(IF($E1509&gt;Ficha!$R$1,"",I1509)=0,"",IF($E1509&gt;Ficha!$R$1,((_xll.ECONOMATICA(Estrategia!A1520,"Return",$P$9,$B$1)/100)+1)*100,I1509))</f>
        <v/>
      </c>
      <c r="U1509" s="1" t="str" cm="1">
        <f t="array" ref="U1509">IF(IF($E1509&gt;Ficha!$R$1,"",J1509)=0,"",IF($E1509&gt;Ficha!$R$1,((_xll.ECONOMATICA($U$7,"Return",$P$9,$B$1)/100)+1)*100,J1509))</f>
        <v/>
      </c>
      <c r="V1509" s="1" t="str">
        <f>IF(IF($E$9&gt;Ficha!$R$1,"",K1509)=0,"",IF($E$9&gt;Ficha!$R$1,"",K1509))</f>
        <v/>
      </c>
    </row>
    <row r="1510" spans="5:22" x14ac:dyDescent="0.3">
      <c r="E1510" s="34"/>
      <c r="L1510" s="30" t="str">
        <f t="shared" si="97"/>
        <v/>
      </c>
      <c r="M1510" s="1" t="str">
        <f t="shared" si="98"/>
        <v/>
      </c>
      <c r="N1510" s="1" t="str">
        <f t="shared" si="99"/>
        <v/>
      </c>
      <c r="O1510" s="1" t="str">
        <f t="shared" si="100"/>
        <v/>
      </c>
      <c r="P1510" s="34" t="str">
        <f>IF(IF(E1510&gt;Ficha!$R$1,"",E1510)=0,"",IF(E1510&gt;Ficha!$R$1,Ficha!$R$1,E1510))</f>
        <v/>
      </c>
      <c r="Q1510" s="1" t="str" cm="1">
        <f t="array" ref="Q1510">IF(IF($E1510&gt;Ficha!$R$1,"",F1510)=0,"",IF($E1510&gt;Ficha!$R$1,((_xll.ECONOMATICA(Portafolios!$B$19,"Return",$P$9,$B$1)/100)+1)*100,F1510))</f>
        <v/>
      </c>
      <c r="R1510" s="1" t="str" cm="1">
        <f t="array" ref="R1510">IF(IF($E1510&gt;Ficha!$R$1,"",G1510)=0,"",IF($E1510&gt;Ficha!$R$1,((_xll.ECONOMATICA(Portafolios!$F$19,"Return",$P$9,$B$1)/100)+1)*100,G1510))</f>
        <v/>
      </c>
      <c r="S1510" s="1" t="str" cm="1">
        <f t="array" ref="S1510">IF(IF($E1510&gt;Ficha!$R$1,"",H1510)=0,"",IF($E1510&gt;Ficha!$R$1,((_xll.ECONOMATICA(Portafolios!$J$19,"Return",$P$9,$B$1)/100)+1)*100,H1510))</f>
        <v/>
      </c>
      <c r="T1510" s="1" t="str" cm="1">
        <f t="array" ref="T1510">IF(IF($E1510&gt;Ficha!$R$1,"",I1510)=0,"",IF($E1510&gt;Ficha!$R$1,((_xll.ECONOMATICA(Estrategia!A1521,"Return",$P$9,$B$1)/100)+1)*100,I1510))</f>
        <v/>
      </c>
      <c r="U1510" s="1" t="str" cm="1">
        <f t="array" ref="U1510">IF(IF($E1510&gt;Ficha!$R$1,"",J1510)=0,"",IF($E1510&gt;Ficha!$R$1,((_xll.ECONOMATICA($U$7,"Return",$P$9,$B$1)/100)+1)*100,J1510))</f>
        <v/>
      </c>
      <c r="V1510" s="1" t="str">
        <f>IF(IF($E$9&gt;Ficha!$R$1,"",K1510)=0,"",IF($E$9&gt;Ficha!$R$1,"",K1510))</f>
        <v/>
      </c>
    </row>
    <row r="1511" spans="5:22" x14ac:dyDescent="0.3">
      <c r="E1511" s="34"/>
      <c r="L1511" s="30" t="str">
        <f t="shared" si="97"/>
        <v/>
      </c>
      <c r="M1511" s="1" t="str">
        <f t="shared" si="98"/>
        <v/>
      </c>
      <c r="N1511" s="1" t="str">
        <f t="shared" si="99"/>
        <v/>
      </c>
      <c r="O1511" s="1" t="str">
        <f t="shared" si="100"/>
        <v/>
      </c>
      <c r="P1511" s="34" t="str">
        <f>IF(IF(E1511&gt;Ficha!$R$1,"",E1511)=0,"",IF(E1511&gt;Ficha!$R$1,Ficha!$R$1,E1511))</f>
        <v/>
      </c>
      <c r="Q1511" s="1" t="str" cm="1">
        <f t="array" ref="Q1511">IF(IF($E1511&gt;Ficha!$R$1,"",F1511)=0,"",IF($E1511&gt;Ficha!$R$1,((_xll.ECONOMATICA(Portafolios!$B$19,"Return",$P$9,$B$1)/100)+1)*100,F1511))</f>
        <v/>
      </c>
      <c r="R1511" s="1" t="str" cm="1">
        <f t="array" ref="R1511">IF(IF($E1511&gt;Ficha!$R$1,"",G1511)=0,"",IF($E1511&gt;Ficha!$R$1,((_xll.ECONOMATICA(Portafolios!$F$19,"Return",$P$9,$B$1)/100)+1)*100,G1511))</f>
        <v/>
      </c>
      <c r="S1511" s="1" t="str" cm="1">
        <f t="array" ref="S1511">IF(IF($E1511&gt;Ficha!$R$1,"",H1511)=0,"",IF($E1511&gt;Ficha!$R$1,((_xll.ECONOMATICA(Portafolios!$J$19,"Return",$P$9,$B$1)/100)+1)*100,H1511))</f>
        <v/>
      </c>
      <c r="T1511" s="1" t="str" cm="1">
        <f t="array" ref="T1511">IF(IF($E1511&gt;Ficha!$R$1,"",I1511)=0,"",IF($E1511&gt;Ficha!$R$1,((_xll.ECONOMATICA(Estrategia!A1522,"Return",$P$9,$B$1)/100)+1)*100,I1511))</f>
        <v/>
      </c>
      <c r="U1511" s="1" t="str" cm="1">
        <f t="array" ref="U1511">IF(IF($E1511&gt;Ficha!$R$1,"",J1511)=0,"",IF($E1511&gt;Ficha!$R$1,((_xll.ECONOMATICA($U$7,"Return",$P$9,$B$1)/100)+1)*100,J1511))</f>
        <v/>
      </c>
      <c r="V1511" s="1" t="str">
        <f>IF(IF($E$9&gt;Ficha!$R$1,"",K1511)=0,"",IF($E$9&gt;Ficha!$R$1,"",K1511))</f>
        <v/>
      </c>
    </row>
    <row r="1512" spans="5:22" x14ac:dyDescent="0.3">
      <c r="E1512" s="34"/>
      <c r="L1512" s="30" t="str">
        <f t="shared" si="97"/>
        <v/>
      </c>
      <c r="M1512" s="1" t="str">
        <f t="shared" si="98"/>
        <v/>
      </c>
      <c r="N1512" s="1" t="str">
        <f t="shared" si="99"/>
        <v/>
      </c>
      <c r="O1512" s="1" t="str">
        <f t="shared" si="100"/>
        <v/>
      </c>
      <c r="P1512" s="34" t="str">
        <f>IF(IF(E1512&gt;Ficha!$R$1,"",E1512)=0,"",IF(E1512&gt;Ficha!$R$1,Ficha!$R$1,E1512))</f>
        <v/>
      </c>
      <c r="Q1512" s="1" t="str" cm="1">
        <f t="array" ref="Q1512">IF(IF($E1512&gt;Ficha!$R$1,"",F1512)=0,"",IF($E1512&gt;Ficha!$R$1,((_xll.ECONOMATICA(Portafolios!$B$19,"Return",$P$9,$B$1)/100)+1)*100,F1512))</f>
        <v/>
      </c>
      <c r="R1512" s="1" t="str" cm="1">
        <f t="array" ref="R1512">IF(IF($E1512&gt;Ficha!$R$1,"",G1512)=0,"",IF($E1512&gt;Ficha!$R$1,((_xll.ECONOMATICA(Portafolios!$F$19,"Return",$P$9,$B$1)/100)+1)*100,G1512))</f>
        <v/>
      </c>
      <c r="S1512" s="1" t="str" cm="1">
        <f t="array" ref="S1512">IF(IF($E1512&gt;Ficha!$R$1,"",H1512)=0,"",IF($E1512&gt;Ficha!$R$1,((_xll.ECONOMATICA(Portafolios!$J$19,"Return",$P$9,$B$1)/100)+1)*100,H1512))</f>
        <v/>
      </c>
      <c r="T1512" s="1" t="str" cm="1">
        <f t="array" ref="T1512">IF(IF($E1512&gt;Ficha!$R$1,"",I1512)=0,"",IF($E1512&gt;Ficha!$R$1,((_xll.ECONOMATICA(Estrategia!A1523,"Return",$P$9,$B$1)/100)+1)*100,I1512))</f>
        <v/>
      </c>
      <c r="U1512" s="1" t="str" cm="1">
        <f t="array" ref="U1512">IF(IF($E1512&gt;Ficha!$R$1,"",J1512)=0,"",IF($E1512&gt;Ficha!$R$1,((_xll.ECONOMATICA($U$7,"Return",$P$9,$B$1)/100)+1)*100,J1512))</f>
        <v/>
      </c>
      <c r="V1512" s="1" t="str">
        <f>IF(IF($E$9&gt;Ficha!$R$1,"",K1512)=0,"",IF($E$9&gt;Ficha!$R$1,"",K1512))</f>
        <v/>
      </c>
    </row>
    <row r="1513" spans="5:22" x14ac:dyDescent="0.3">
      <c r="E1513" s="34"/>
      <c r="L1513" s="30" t="str">
        <f t="shared" si="97"/>
        <v/>
      </c>
      <c r="M1513" s="1" t="str">
        <f t="shared" si="98"/>
        <v/>
      </c>
      <c r="N1513" s="1" t="str">
        <f t="shared" si="99"/>
        <v/>
      </c>
      <c r="O1513" s="1" t="str">
        <f t="shared" si="100"/>
        <v/>
      </c>
      <c r="P1513" s="34" t="str">
        <f>IF(IF(E1513&gt;Ficha!$R$1,"",E1513)=0,"",IF(E1513&gt;Ficha!$R$1,Ficha!$R$1,E1513))</f>
        <v/>
      </c>
      <c r="Q1513" s="1" t="str" cm="1">
        <f t="array" ref="Q1513">IF(IF($E1513&gt;Ficha!$R$1,"",F1513)=0,"",IF($E1513&gt;Ficha!$R$1,((_xll.ECONOMATICA(Portafolios!$B$19,"Return",$P$9,$B$1)/100)+1)*100,F1513))</f>
        <v/>
      </c>
      <c r="R1513" s="1" t="str" cm="1">
        <f t="array" ref="R1513">IF(IF($E1513&gt;Ficha!$R$1,"",G1513)=0,"",IF($E1513&gt;Ficha!$R$1,((_xll.ECONOMATICA(Portafolios!$F$19,"Return",$P$9,$B$1)/100)+1)*100,G1513))</f>
        <v/>
      </c>
      <c r="S1513" s="1" t="str" cm="1">
        <f t="array" ref="S1513">IF(IF($E1513&gt;Ficha!$R$1,"",H1513)=0,"",IF($E1513&gt;Ficha!$R$1,((_xll.ECONOMATICA(Portafolios!$J$19,"Return",$P$9,$B$1)/100)+1)*100,H1513))</f>
        <v/>
      </c>
      <c r="T1513" s="1" t="str" cm="1">
        <f t="array" ref="T1513">IF(IF($E1513&gt;Ficha!$R$1,"",I1513)=0,"",IF($E1513&gt;Ficha!$R$1,((_xll.ECONOMATICA(Estrategia!A1524,"Return",$P$9,$B$1)/100)+1)*100,I1513))</f>
        <v/>
      </c>
      <c r="U1513" s="1" t="str" cm="1">
        <f t="array" ref="U1513">IF(IF($E1513&gt;Ficha!$R$1,"",J1513)=0,"",IF($E1513&gt;Ficha!$R$1,((_xll.ECONOMATICA($U$7,"Return",$P$9,$B$1)/100)+1)*100,J1513))</f>
        <v/>
      </c>
      <c r="V1513" s="1" t="str">
        <f>IF(IF($E$9&gt;Ficha!$R$1,"",K1513)=0,"",IF($E$9&gt;Ficha!$R$1,"",K1513))</f>
        <v/>
      </c>
    </row>
    <row r="1514" spans="5:22" x14ac:dyDescent="0.3">
      <c r="E1514" s="34"/>
      <c r="L1514" s="30" t="str">
        <f t="shared" si="97"/>
        <v/>
      </c>
      <c r="M1514" s="1" t="str">
        <f t="shared" si="98"/>
        <v/>
      </c>
      <c r="N1514" s="1" t="str">
        <f t="shared" si="99"/>
        <v/>
      </c>
      <c r="O1514" s="1" t="str">
        <f t="shared" si="100"/>
        <v/>
      </c>
      <c r="P1514" s="34" t="str">
        <f>IF(IF(E1514&gt;Ficha!$R$1,"",E1514)=0,"",IF(E1514&gt;Ficha!$R$1,Ficha!$R$1,E1514))</f>
        <v/>
      </c>
      <c r="Q1514" s="1" t="str" cm="1">
        <f t="array" ref="Q1514">IF(IF($E1514&gt;Ficha!$R$1,"",F1514)=0,"",IF($E1514&gt;Ficha!$R$1,((_xll.ECONOMATICA(Portafolios!$B$19,"Return",$P$9,$B$1)/100)+1)*100,F1514))</f>
        <v/>
      </c>
      <c r="R1514" s="1" t="str" cm="1">
        <f t="array" ref="R1514">IF(IF($E1514&gt;Ficha!$R$1,"",G1514)=0,"",IF($E1514&gt;Ficha!$R$1,((_xll.ECONOMATICA(Portafolios!$F$19,"Return",$P$9,$B$1)/100)+1)*100,G1514))</f>
        <v/>
      </c>
      <c r="S1514" s="1" t="str" cm="1">
        <f t="array" ref="S1514">IF(IF($E1514&gt;Ficha!$R$1,"",H1514)=0,"",IF($E1514&gt;Ficha!$R$1,((_xll.ECONOMATICA(Portafolios!$J$19,"Return",$P$9,$B$1)/100)+1)*100,H1514))</f>
        <v/>
      </c>
      <c r="T1514" s="1" t="str" cm="1">
        <f t="array" ref="T1514">IF(IF($E1514&gt;Ficha!$R$1,"",I1514)=0,"",IF($E1514&gt;Ficha!$R$1,((_xll.ECONOMATICA(Estrategia!A1525,"Return",$P$9,$B$1)/100)+1)*100,I1514))</f>
        <v/>
      </c>
      <c r="U1514" s="1" t="str" cm="1">
        <f t="array" ref="U1514">IF(IF($E1514&gt;Ficha!$R$1,"",J1514)=0,"",IF($E1514&gt;Ficha!$R$1,((_xll.ECONOMATICA($U$7,"Return",$P$9,$B$1)/100)+1)*100,J1514))</f>
        <v/>
      </c>
      <c r="V1514" s="1" t="str">
        <f>IF(IF($E$9&gt;Ficha!$R$1,"",K1514)=0,"",IF($E$9&gt;Ficha!$R$1,"",K1514))</f>
        <v/>
      </c>
    </row>
    <row r="1515" spans="5:22" x14ac:dyDescent="0.3">
      <c r="E1515" s="34"/>
      <c r="L1515" s="30" t="str">
        <f t="shared" si="97"/>
        <v/>
      </c>
      <c r="M1515" s="1" t="str">
        <f t="shared" si="98"/>
        <v/>
      </c>
      <c r="N1515" s="1" t="str">
        <f t="shared" si="99"/>
        <v/>
      </c>
      <c r="O1515" s="1" t="str">
        <f t="shared" si="100"/>
        <v/>
      </c>
      <c r="P1515" s="34" t="str">
        <f>IF(IF(E1515&gt;Ficha!$R$1,"",E1515)=0,"",IF(E1515&gt;Ficha!$R$1,Ficha!$R$1,E1515))</f>
        <v/>
      </c>
      <c r="Q1515" s="1" t="str" cm="1">
        <f t="array" ref="Q1515">IF(IF($E1515&gt;Ficha!$R$1,"",F1515)=0,"",IF($E1515&gt;Ficha!$R$1,((_xll.ECONOMATICA(Portafolios!$B$19,"Return",$P$9,$B$1)/100)+1)*100,F1515))</f>
        <v/>
      </c>
      <c r="R1515" s="1" t="str" cm="1">
        <f t="array" ref="R1515">IF(IF($E1515&gt;Ficha!$R$1,"",G1515)=0,"",IF($E1515&gt;Ficha!$R$1,((_xll.ECONOMATICA(Portafolios!$F$19,"Return",$P$9,$B$1)/100)+1)*100,G1515))</f>
        <v/>
      </c>
      <c r="S1515" s="1" t="str" cm="1">
        <f t="array" ref="S1515">IF(IF($E1515&gt;Ficha!$R$1,"",H1515)=0,"",IF($E1515&gt;Ficha!$R$1,((_xll.ECONOMATICA(Portafolios!$J$19,"Return",$P$9,$B$1)/100)+1)*100,H1515))</f>
        <v/>
      </c>
      <c r="T1515" s="1" t="str" cm="1">
        <f t="array" ref="T1515">IF(IF($E1515&gt;Ficha!$R$1,"",I1515)=0,"",IF($E1515&gt;Ficha!$R$1,((_xll.ECONOMATICA(Estrategia!A1526,"Return",$P$9,$B$1)/100)+1)*100,I1515))</f>
        <v/>
      </c>
      <c r="U1515" s="1" t="str" cm="1">
        <f t="array" ref="U1515">IF(IF($E1515&gt;Ficha!$R$1,"",J1515)=0,"",IF($E1515&gt;Ficha!$R$1,((_xll.ECONOMATICA($U$7,"Return",$P$9,$B$1)/100)+1)*100,J1515))</f>
        <v/>
      </c>
      <c r="V1515" s="1" t="str">
        <f>IF(IF($E$9&gt;Ficha!$R$1,"",K1515)=0,"",IF($E$9&gt;Ficha!$R$1,"",K1515))</f>
        <v/>
      </c>
    </row>
    <row r="1516" spans="5:22" x14ac:dyDescent="0.3">
      <c r="E1516" s="34"/>
      <c r="L1516" s="30" t="str">
        <f t="shared" si="97"/>
        <v/>
      </c>
      <c r="M1516" s="1" t="str">
        <f t="shared" si="98"/>
        <v/>
      </c>
      <c r="N1516" s="1" t="str">
        <f t="shared" si="99"/>
        <v/>
      </c>
      <c r="O1516" s="1" t="str">
        <f t="shared" si="100"/>
        <v/>
      </c>
      <c r="P1516" s="34" t="str">
        <f>IF(IF(E1516&gt;Ficha!$R$1,"",E1516)=0,"",IF(E1516&gt;Ficha!$R$1,Ficha!$R$1,E1516))</f>
        <v/>
      </c>
      <c r="Q1516" s="1" t="str" cm="1">
        <f t="array" ref="Q1516">IF(IF($E1516&gt;Ficha!$R$1,"",F1516)=0,"",IF($E1516&gt;Ficha!$R$1,((_xll.ECONOMATICA(Portafolios!$B$19,"Return",$P$9,$B$1)/100)+1)*100,F1516))</f>
        <v/>
      </c>
      <c r="R1516" s="1" t="str" cm="1">
        <f t="array" ref="R1516">IF(IF($E1516&gt;Ficha!$R$1,"",G1516)=0,"",IF($E1516&gt;Ficha!$R$1,((_xll.ECONOMATICA(Portafolios!$F$19,"Return",$P$9,$B$1)/100)+1)*100,G1516))</f>
        <v/>
      </c>
      <c r="S1516" s="1" t="str" cm="1">
        <f t="array" ref="S1516">IF(IF($E1516&gt;Ficha!$R$1,"",H1516)=0,"",IF($E1516&gt;Ficha!$R$1,((_xll.ECONOMATICA(Portafolios!$J$19,"Return",$P$9,$B$1)/100)+1)*100,H1516))</f>
        <v/>
      </c>
      <c r="T1516" s="1" t="str" cm="1">
        <f t="array" ref="T1516">IF(IF($E1516&gt;Ficha!$R$1,"",I1516)=0,"",IF($E1516&gt;Ficha!$R$1,((_xll.ECONOMATICA(Estrategia!A1527,"Return",$P$9,$B$1)/100)+1)*100,I1516))</f>
        <v/>
      </c>
      <c r="U1516" s="1" t="str" cm="1">
        <f t="array" ref="U1516">IF(IF($E1516&gt;Ficha!$R$1,"",J1516)=0,"",IF($E1516&gt;Ficha!$R$1,((_xll.ECONOMATICA($U$7,"Return",$P$9,$B$1)/100)+1)*100,J1516))</f>
        <v/>
      </c>
      <c r="V1516" s="1" t="str">
        <f>IF(IF($E$9&gt;Ficha!$R$1,"",K1516)=0,"",IF($E$9&gt;Ficha!$R$1,"",K1516))</f>
        <v/>
      </c>
    </row>
    <row r="1517" spans="5:22" x14ac:dyDescent="0.3">
      <c r="E1517" s="34"/>
      <c r="L1517" s="30" t="str">
        <f t="shared" si="97"/>
        <v/>
      </c>
      <c r="M1517" s="1" t="str">
        <f t="shared" si="98"/>
        <v/>
      </c>
      <c r="N1517" s="1" t="str">
        <f t="shared" si="99"/>
        <v/>
      </c>
      <c r="O1517" s="1" t="str">
        <f t="shared" si="100"/>
        <v/>
      </c>
      <c r="P1517" s="34" t="str">
        <f>IF(IF(E1517&gt;Ficha!$R$1,"",E1517)=0,"",IF(E1517&gt;Ficha!$R$1,Ficha!$R$1,E1517))</f>
        <v/>
      </c>
      <c r="Q1517" s="1" t="str" cm="1">
        <f t="array" ref="Q1517">IF(IF($E1517&gt;Ficha!$R$1,"",F1517)=0,"",IF($E1517&gt;Ficha!$R$1,((_xll.ECONOMATICA(Portafolios!$B$19,"Return",$P$9,$B$1)/100)+1)*100,F1517))</f>
        <v/>
      </c>
      <c r="R1517" s="1" t="str" cm="1">
        <f t="array" ref="R1517">IF(IF($E1517&gt;Ficha!$R$1,"",G1517)=0,"",IF($E1517&gt;Ficha!$R$1,((_xll.ECONOMATICA(Portafolios!$F$19,"Return",$P$9,$B$1)/100)+1)*100,G1517))</f>
        <v/>
      </c>
      <c r="S1517" s="1" t="str" cm="1">
        <f t="array" ref="S1517">IF(IF($E1517&gt;Ficha!$R$1,"",H1517)=0,"",IF($E1517&gt;Ficha!$R$1,((_xll.ECONOMATICA(Portafolios!$J$19,"Return",$P$9,$B$1)/100)+1)*100,H1517))</f>
        <v/>
      </c>
      <c r="T1517" s="1" t="str" cm="1">
        <f t="array" ref="T1517">IF(IF($E1517&gt;Ficha!$R$1,"",I1517)=0,"",IF($E1517&gt;Ficha!$R$1,((_xll.ECONOMATICA(Estrategia!A1528,"Return",$P$9,$B$1)/100)+1)*100,I1517))</f>
        <v/>
      </c>
      <c r="U1517" s="1" t="str" cm="1">
        <f t="array" ref="U1517">IF(IF($E1517&gt;Ficha!$R$1,"",J1517)=0,"",IF($E1517&gt;Ficha!$R$1,((_xll.ECONOMATICA($U$7,"Return",$P$9,$B$1)/100)+1)*100,J1517))</f>
        <v/>
      </c>
      <c r="V1517" s="1" t="str">
        <f>IF(IF($E$9&gt;Ficha!$R$1,"",K1517)=0,"",IF($E$9&gt;Ficha!$R$1,"",K1517))</f>
        <v/>
      </c>
    </row>
    <row r="1518" spans="5:22" x14ac:dyDescent="0.3">
      <c r="E1518" s="34"/>
      <c r="L1518" s="30" t="str">
        <f t="shared" si="97"/>
        <v/>
      </c>
      <c r="M1518" s="1" t="str">
        <f t="shared" si="98"/>
        <v/>
      </c>
      <c r="N1518" s="1" t="str">
        <f t="shared" si="99"/>
        <v/>
      </c>
      <c r="O1518" s="1" t="str">
        <f t="shared" si="100"/>
        <v/>
      </c>
      <c r="P1518" s="34" t="str">
        <f>IF(IF(E1518&gt;Ficha!$R$1,"",E1518)=0,"",IF(E1518&gt;Ficha!$R$1,Ficha!$R$1,E1518))</f>
        <v/>
      </c>
      <c r="Q1518" s="1" t="str" cm="1">
        <f t="array" ref="Q1518">IF(IF($E1518&gt;Ficha!$R$1,"",F1518)=0,"",IF($E1518&gt;Ficha!$R$1,((_xll.ECONOMATICA(Portafolios!$B$19,"Return",$P$9,$B$1)/100)+1)*100,F1518))</f>
        <v/>
      </c>
      <c r="R1518" s="1" t="str" cm="1">
        <f t="array" ref="R1518">IF(IF($E1518&gt;Ficha!$R$1,"",G1518)=0,"",IF($E1518&gt;Ficha!$R$1,((_xll.ECONOMATICA(Portafolios!$F$19,"Return",$P$9,$B$1)/100)+1)*100,G1518))</f>
        <v/>
      </c>
      <c r="S1518" s="1" t="str" cm="1">
        <f t="array" ref="S1518">IF(IF($E1518&gt;Ficha!$R$1,"",H1518)=0,"",IF($E1518&gt;Ficha!$R$1,((_xll.ECONOMATICA(Portafolios!$J$19,"Return",$P$9,$B$1)/100)+1)*100,H1518))</f>
        <v/>
      </c>
      <c r="T1518" s="1" t="str" cm="1">
        <f t="array" ref="T1518">IF(IF($E1518&gt;Ficha!$R$1,"",I1518)=0,"",IF($E1518&gt;Ficha!$R$1,((_xll.ECONOMATICA(Estrategia!A1529,"Return",$P$9,$B$1)/100)+1)*100,I1518))</f>
        <v/>
      </c>
      <c r="U1518" s="1" t="str" cm="1">
        <f t="array" ref="U1518">IF(IF($E1518&gt;Ficha!$R$1,"",J1518)=0,"",IF($E1518&gt;Ficha!$R$1,((_xll.ECONOMATICA($U$7,"Return",$P$9,$B$1)/100)+1)*100,J1518))</f>
        <v/>
      </c>
      <c r="V1518" s="1" t="str">
        <f>IF(IF($E$9&gt;Ficha!$R$1,"",K1518)=0,"",IF($E$9&gt;Ficha!$R$1,"",K1518))</f>
        <v/>
      </c>
    </row>
    <row r="1519" spans="5:22" x14ac:dyDescent="0.3">
      <c r="E1519" s="34"/>
      <c r="L1519" s="30" t="str">
        <f t="shared" si="97"/>
        <v/>
      </c>
      <c r="M1519" s="1" t="str">
        <f t="shared" si="98"/>
        <v/>
      </c>
      <c r="N1519" s="1" t="str">
        <f t="shared" si="99"/>
        <v/>
      </c>
      <c r="O1519" s="1" t="str">
        <f t="shared" si="100"/>
        <v/>
      </c>
      <c r="P1519" s="34" t="str">
        <f>IF(IF(E1519&gt;Ficha!$R$1,"",E1519)=0,"",IF(E1519&gt;Ficha!$R$1,Ficha!$R$1,E1519))</f>
        <v/>
      </c>
      <c r="Q1519" s="1" t="str" cm="1">
        <f t="array" ref="Q1519">IF(IF($E1519&gt;Ficha!$R$1,"",F1519)=0,"",IF($E1519&gt;Ficha!$R$1,((_xll.ECONOMATICA(Portafolios!$B$19,"Return",$P$9,$B$1)/100)+1)*100,F1519))</f>
        <v/>
      </c>
      <c r="R1519" s="1" t="str" cm="1">
        <f t="array" ref="R1519">IF(IF($E1519&gt;Ficha!$R$1,"",G1519)=0,"",IF($E1519&gt;Ficha!$R$1,((_xll.ECONOMATICA(Portafolios!$F$19,"Return",$P$9,$B$1)/100)+1)*100,G1519))</f>
        <v/>
      </c>
      <c r="S1519" s="1" t="str" cm="1">
        <f t="array" ref="S1519">IF(IF($E1519&gt;Ficha!$R$1,"",H1519)=0,"",IF($E1519&gt;Ficha!$R$1,((_xll.ECONOMATICA(Portafolios!$J$19,"Return",$P$9,$B$1)/100)+1)*100,H1519))</f>
        <v/>
      </c>
      <c r="T1519" s="1" t="str" cm="1">
        <f t="array" ref="T1519">IF(IF($E1519&gt;Ficha!$R$1,"",I1519)=0,"",IF($E1519&gt;Ficha!$R$1,((_xll.ECONOMATICA(Estrategia!A1530,"Return",$P$9,$B$1)/100)+1)*100,I1519))</f>
        <v/>
      </c>
      <c r="U1519" s="1" t="str" cm="1">
        <f t="array" ref="U1519">IF(IF($E1519&gt;Ficha!$R$1,"",J1519)=0,"",IF($E1519&gt;Ficha!$R$1,((_xll.ECONOMATICA($U$7,"Return",$P$9,$B$1)/100)+1)*100,J1519))</f>
        <v/>
      </c>
      <c r="V1519" s="1" t="str">
        <f>IF(IF($E$9&gt;Ficha!$R$1,"",K1519)=0,"",IF($E$9&gt;Ficha!$R$1,"",K1519))</f>
        <v/>
      </c>
    </row>
    <row r="1520" spans="5:22" x14ac:dyDescent="0.3">
      <c r="E1520" s="34"/>
      <c r="L1520" s="30" t="str">
        <f t="shared" si="97"/>
        <v/>
      </c>
      <c r="M1520" s="1" t="str">
        <f t="shared" si="98"/>
        <v/>
      </c>
      <c r="N1520" s="1" t="str">
        <f t="shared" si="99"/>
        <v/>
      </c>
      <c r="O1520" s="1" t="str">
        <f t="shared" si="100"/>
        <v/>
      </c>
      <c r="P1520" s="34" t="str">
        <f>IF(IF(E1520&gt;Ficha!$R$1,"",E1520)=0,"",IF(E1520&gt;Ficha!$R$1,Ficha!$R$1,E1520))</f>
        <v/>
      </c>
      <c r="Q1520" s="1" t="str" cm="1">
        <f t="array" ref="Q1520">IF(IF($E1520&gt;Ficha!$R$1,"",F1520)=0,"",IF($E1520&gt;Ficha!$R$1,((_xll.ECONOMATICA(Portafolios!$B$19,"Return",$P$9,$B$1)/100)+1)*100,F1520))</f>
        <v/>
      </c>
      <c r="R1520" s="1" t="str" cm="1">
        <f t="array" ref="R1520">IF(IF($E1520&gt;Ficha!$R$1,"",G1520)=0,"",IF($E1520&gt;Ficha!$R$1,((_xll.ECONOMATICA(Portafolios!$F$19,"Return",$P$9,$B$1)/100)+1)*100,G1520))</f>
        <v/>
      </c>
      <c r="S1520" s="1" t="str" cm="1">
        <f t="array" ref="S1520">IF(IF($E1520&gt;Ficha!$R$1,"",H1520)=0,"",IF($E1520&gt;Ficha!$R$1,((_xll.ECONOMATICA(Portafolios!$J$19,"Return",$P$9,$B$1)/100)+1)*100,H1520))</f>
        <v/>
      </c>
      <c r="T1520" s="1" t="str" cm="1">
        <f t="array" ref="T1520">IF(IF($E1520&gt;Ficha!$R$1,"",I1520)=0,"",IF($E1520&gt;Ficha!$R$1,((_xll.ECONOMATICA(Estrategia!A1531,"Return",$P$9,$B$1)/100)+1)*100,I1520))</f>
        <v/>
      </c>
      <c r="U1520" s="1" t="str" cm="1">
        <f t="array" ref="U1520">IF(IF($E1520&gt;Ficha!$R$1,"",J1520)=0,"",IF($E1520&gt;Ficha!$R$1,((_xll.ECONOMATICA($U$7,"Return",$P$9,$B$1)/100)+1)*100,J1520))</f>
        <v/>
      </c>
      <c r="V1520" s="1" t="str">
        <f>IF(IF($E$9&gt;Ficha!$R$1,"",K1520)=0,"",IF($E$9&gt;Ficha!$R$1,"",K1520))</f>
        <v/>
      </c>
    </row>
    <row r="1521" spans="5:22" x14ac:dyDescent="0.3">
      <c r="E1521" s="34"/>
      <c r="L1521" s="30" t="str">
        <f t="shared" si="97"/>
        <v/>
      </c>
      <c r="M1521" s="1" t="str">
        <f t="shared" si="98"/>
        <v/>
      </c>
      <c r="N1521" s="1" t="str">
        <f t="shared" si="99"/>
        <v/>
      </c>
      <c r="O1521" s="1" t="str">
        <f t="shared" si="100"/>
        <v/>
      </c>
      <c r="P1521" s="34" t="str">
        <f>IF(IF(E1521&gt;Ficha!$R$1,"",E1521)=0,"",IF(E1521&gt;Ficha!$R$1,Ficha!$R$1,E1521))</f>
        <v/>
      </c>
      <c r="Q1521" s="1" t="str" cm="1">
        <f t="array" ref="Q1521">IF(IF($E1521&gt;Ficha!$R$1,"",F1521)=0,"",IF($E1521&gt;Ficha!$R$1,((_xll.ECONOMATICA(Portafolios!$B$19,"Return",$P$9,$B$1)/100)+1)*100,F1521))</f>
        <v/>
      </c>
      <c r="R1521" s="1" t="str" cm="1">
        <f t="array" ref="R1521">IF(IF($E1521&gt;Ficha!$R$1,"",G1521)=0,"",IF($E1521&gt;Ficha!$R$1,((_xll.ECONOMATICA(Portafolios!$F$19,"Return",$P$9,$B$1)/100)+1)*100,G1521))</f>
        <v/>
      </c>
      <c r="S1521" s="1" t="str" cm="1">
        <f t="array" ref="S1521">IF(IF($E1521&gt;Ficha!$R$1,"",H1521)=0,"",IF($E1521&gt;Ficha!$R$1,((_xll.ECONOMATICA(Portafolios!$J$19,"Return",$P$9,$B$1)/100)+1)*100,H1521))</f>
        <v/>
      </c>
      <c r="T1521" s="1" t="str" cm="1">
        <f t="array" ref="T1521">IF(IF($E1521&gt;Ficha!$R$1,"",I1521)=0,"",IF($E1521&gt;Ficha!$R$1,((_xll.ECONOMATICA(Estrategia!A1532,"Return",$P$9,$B$1)/100)+1)*100,I1521))</f>
        <v/>
      </c>
      <c r="U1521" s="1" t="str" cm="1">
        <f t="array" ref="U1521">IF(IF($E1521&gt;Ficha!$R$1,"",J1521)=0,"",IF($E1521&gt;Ficha!$R$1,((_xll.ECONOMATICA($U$7,"Return",$P$9,$B$1)/100)+1)*100,J1521))</f>
        <v/>
      </c>
      <c r="V1521" s="1" t="str">
        <f>IF(IF($E$9&gt;Ficha!$R$1,"",K1521)=0,"",IF($E$9&gt;Ficha!$R$1,"",K1521))</f>
        <v/>
      </c>
    </row>
    <row r="1522" spans="5:22" x14ac:dyDescent="0.3">
      <c r="E1522" s="34"/>
      <c r="L1522" s="30" t="str">
        <f t="shared" si="97"/>
        <v/>
      </c>
      <c r="M1522" s="1" t="str">
        <f t="shared" si="98"/>
        <v/>
      </c>
      <c r="N1522" s="1" t="str">
        <f t="shared" si="99"/>
        <v/>
      </c>
      <c r="O1522" s="1" t="str">
        <f t="shared" si="100"/>
        <v/>
      </c>
      <c r="P1522" s="34" t="str">
        <f>IF(IF(E1522&gt;Ficha!$R$1,"",E1522)=0,"",IF(E1522&gt;Ficha!$R$1,Ficha!$R$1,E1522))</f>
        <v/>
      </c>
      <c r="Q1522" s="1" t="str" cm="1">
        <f t="array" ref="Q1522">IF(IF($E1522&gt;Ficha!$R$1,"",F1522)=0,"",IF($E1522&gt;Ficha!$R$1,((_xll.ECONOMATICA(Portafolios!$B$19,"Return",$P$9,$B$1)/100)+1)*100,F1522))</f>
        <v/>
      </c>
      <c r="R1522" s="1" t="str" cm="1">
        <f t="array" ref="R1522">IF(IF($E1522&gt;Ficha!$R$1,"",G1522)=0,"",IF($E1522&gt;Ficha!$R$1,((_xll.ECONOMATICA(Portafolios!$F$19,"Return",$P$9,$B$1)/100)+1)*100,G1522))</f>
        <v/>
      </c>
      <c r="S1522" s="1" t="str" cm="1">
        <f t="array" ref="S1522">IF(IF($E1522&gt;Ficha!$R$1,"",H1522)=0,"",IF($E1522&gt;Ficha!$R$1,((_xll.ECONOMATICA(Portafolios!$J$19,"Return",$P$9,$B$1)/100)+1)*100,H1522))</f>
        <v/>
      </c>
      <c r="T1522" s="1" t="str" cm="1">
        <f t="array" ref="T1522">IF(IF($E1522&gt;Ficha!$R$1,"",I1522)=0,"",IF($E1522&gt;Ficha!$R$1,((_xll.ECONOMATICA(Estrategia!A1533,"Return",$P$9,$B$1)/100)+1)*100,I1522))</f>
        <v/>
      </c>
      <c r="U1522" s="1" t="str" cm="1">
        <f t="array" ref="U1522">IF(IF($E1522&gt;Ficha!$R$1,"",J1522)=0,"",IF($E1522&gt;Ficha!$R$1,((_xll.ECONOMATICA($U$7,"Return",$P$9,$B$1)/100)+1)*100,J1522))</f>
        <v/>
      </c>
      <c r="V1522" s="1" t="str">
        <f>IF(IF($E$9&gt;Ficha!$R$1,"",K1522)=0,"",IF($E$9&gt;Ficha!$R$1,"",K1522))</f>
        <v/>
      </c>
    </row>
    <row r="1523" spans="5:22" x14ac:dyDescent="0.3">
      <c r="E1523" s="34"/>
      <c r="L1523" s="30" t="str">
        <f t="shared" si="97"/>
        <v/>
      </c>
      <c r="M1523" s="1" t="str">
        <f t="shared" si="98"/>
        <v/>
      </c>
      <c r="N1523" s="1" t="str">
        <f t="shared" si="99"/>
        <v/>
      </c>
      <c r="O1523" s="1" t="str">
        <f t="shared" si="100"/>
        <v/>
      </c>
      <c r="P1523" s="34" t="str">
        <f>IF(IF(E1523&gt;Ficha!$R$1,"",E1523)=0,"",IF(E1523&gt;Ficha!$R$1,Ficha!$R$1,E1523))</f>
        <v/>
      </c>
      <c r="Q1523" s="1" t="str" cm="1">
        <f t="array" ref="Q1523">IF(IF($E1523&gt;Ficha!$R$1,"",F1523)=0,"",IF($E1523&gt;Ficha!$R$1,((_xll.ECONOMATICA(Portafolios!$B$19,"Return",$P$9,$B$1)/100)+1)*100,F1523))</f>
        <v/>
      </c>
      <c r="R1523" s="1" t="str" cm="1">
        <f t="array" ref="R1523">IF(IF($E1523&gt;Ficha!$R$1,"",G1523)=0,"",IF($E1523&gt;Ficha!$R$1,((_xll.ECONOMATICA(Portafolios!$F$19,"Return",$P$9,$B$1)/100)+1)*100,G1523))</f>
        <v/>
      </c>
      <c r="S1523" s="1" t="str" cm="1">
        <f t="array" ref="S1523">IF(IF($E1523&gt;Ficha!$R$1,"",H1523)=0,"",IF($E1523&gt;Ficha!$R$1,((_xll.ECONOMATICA(Portafolios!$J$19,"Return",$P$9,$B$1)/100)+1)*100,H1523))</f>
        <v/>
      </c>
      <c r="T1523" s="1" t="str" cm="1">
        <f t="array" ref="T1523">IF(IF($E1523&gt;Ficha!$R$1,"",I1523)=0,"",IF($E1523&gt;Ficha!$R$1,((_xll.ECONOMATICA(Estrategia!A1534,"Return",$P$9,$B$1)/100)+1)*100,I1523))</f>
        <v/>
      </c>
      <c r="U1523" s="1" t="str" cm="1">
        <f t="array" ref="U1523">IF(IF($E1523&gt;Ficha!$R$1,"",J1523)=0,"",IF($E1523&gt;Ficha!$R$1,((_xll.ECONOMATICA($U$7,"Return",$P$9,$B$1)/100)+1)*100,J1523))</f>
        <v/>
      </c>
      <c r="V1523" s="1" t="str">
        <f>IF(IF($E$9&gt;Ficha!$R$1,"",K1523)=0,"",IF($E$9&gt;Ficha!$R$1,"",K1523))</f>
        <v/>
      </c>
    </row>
    <row r="1524" spans="5:22" x14ac:dyDescent="0.3">
      <c r="E1524" s="34"/>
      <c r="L1524" s="30" t="str">
        <f t="shared" si="97"/>
        <v/>
      </c>
      <c r="M1524" s="1" t="str">
        <f t="shared" si="98"/>
        <v/>
      </c>
      <c r="N1524" s="1" t="str">
        <f t="shared" si="99"/>
        <v/>
      </c>
      <c r="O1524" s="1" t="str">
        <f t="shared" si="100"/>
        <v/>
      </c>
      <c r="P1524" s="34" t="str">
        <f>IF(IF(E1524&gt;Ficha!$R$1,"",E1524)=0,"",IF(E1524&gt;Ficha!$R$1,Ficha!$R$1,E1524))</f>
        <v/>
      </c>
      <c r="Q1524" s="1" t="str" cm="1">
        <f t="array" ref="Q1524">IF(IF($E1524&gt;Ficha!$R$1,"",F1524)=0,"",IF($E1524&gt;Ficha!$R$1,((_xll.ECONOMATICA(Portafolios!$B$19,"Return",$P$9,$B$1)/100)+1)*100,F1524))</f>
        <v/>
      </c>
      <c r="R1524" s="1" t="str" cm="1">
        <f t="array" ref="R1524">IF(IF($E1524&gt;Ficha!$R$1,"",G1524)=0,"",IF($E1524&gt;Ficha!$R$1,((_xll.ECONOMATICA(Portafolios!$F$19,"Return",$P$9,$B$1)/100)+1)*100,G1524))</f>
        <v/>
      </c>
      <c r="S1524" s="1" t="str" cm="1">
        <f t="array" ref="S1524">IF(IF($E1524&gt;Ficha!$R$1,"",H1524)=0,"",IF($E1524&gt;Ficha!$R$1,((_xll.ECONOMATICA(Portafolios!$J$19,"Return",$P$9,$B$1)/100)+1)*100,H1524))</f>
        <v/>
      </c>
      <c r="T1524" s="1" t="str" cm="1">
        <f t="array" ref="T1524">IF(IF($E1524&gt;Ficha!$R$1,"",I1524)=0,"",IF($E1524&gt;Ficha!$R$1,((_xll.ECONOMATICA(Estrategia!A1535,"Return",$P$9,$B$1)/100)+1)*100,I1524))</f>
        <v/>
      </c>
      <c r="U1524" s="1" t="str" cm="1">
        <f t="array" ref="U1524">IF(IF($E1524&gt;Ficha!$R$1,"",J1524)=0,"",IF($E1524&gt;Ficha!$R$1,((_xll.ECONOMATICA($U$7,"Return",$P$9,$B$1)/100)+1)*100,J1524))</f>
        <v/>
      </c>
      <c r="V1524" s="1" t="str">
        <f>IF(IF($E$9&gt;Ficha!$R$1,"",K1524)=0,"",IF($E$9&gt;Ficha!$R$1,"",K1524))</f>
        <v/>
      </c>
    </row>
    <row r="1525" spans="5:22" x14ac:dyDescent="0.3">
      <c r="E1525" s="34"/>
      <c r="L1525" s="30" t="str">
        <f t="shared" si="97"/>
        <v/>
      </c>
      <c r="M1525" s="1" t="str">
        <f t="shared" si="98"/>
        <v/>
      </c>
      <c r="N1525" s="1" t="str">
        <f t="shared" si="99"/>
        <v/>
      </c>
      <c r="O1525" s="1" t="str">
        <f t="shared" si="100"/>
        <v/>
      </c>
      <c r="P1525" s="34" t="str">
        <f>IF(IF(E1525&gt;Ficha!$R$1,"",E1525)=0,"",IF(E1525&gt;Ficha!$R$1,Ficha!$R$1,E1525))</f>
        <v/>
      </c>
      <c r="Q1525" s="1" t="str" cm="1">
        <f t="array" ref="Q1525">IF(IF($E1525&gt;Ficha!$R$1,"",F1525)=0,"",IF($E1525&gt;Ficha!$R$1,((_xll.ECONOMATICA(Portafolios!$B$19,"Return",$P$9,$B$1)/100)+1)*100,F1525))</f>
        <v/>
      </c>
      <c r="R1525" s="1" t="str" cm="1">
        <f t="array" ref="R1525">IF(IF($E1525&gt;Ficha!$R$1,"",G1525)=0,"",IF($E1525&gt;Ficha!$R$1,((_xll.ECONOMATICA(Portafolios!$F$19,"Return",$P$9,$B$1)/100)+1)*100,G1525))</f>
        <v/>
      </c>
      <c r="S1525" s="1" t="str" cm="1">
        <f t="array" ref="S1525">IF(IF($E1525&gt;Ficha!$R$1,"",H1525)=0,"",IF($E1525&gt;Ficha!$R$1,((_xll.ECONOMATICA(Portafolios!$J$19,"Return",$P$9,$B$1)/100)+1)*100,H1525))</f>
        <v/>
      </c>
      <c r="T1525" s="1" t="str" cm="1">
        <f t="array" ref="T1525">IF(IF($E1525&gt;Ficha!$R$1,"",I1525)=0,"",IF($E1525&gt;Ficha!$R$1,((_xll.ECONOMATICA(Estrategia!A1536,"Return",$P$9,$B$1)/100)+1)*100,I1525))</f>
        <v/>
      </c>
      <c r="U1525" s="1" t="str" cm="1">
        <f t="array" ref="U1525">IF(IF($E1525&gt;Ficha!$R$1,"",J1525)=0,"",IF($E1525&gt;Ficha!$R$1,((_xll.ECONOMATICA($U$7,"Return",$P$9,$B$1)/100)+1)*100,J1525))</f>
        <v/>
      </c>
      <c r="V1525" s="1" t="str">
        <f>IF(IF($E$9&gt;Ficha!$R$1,"",K1525)=0,"",IF($E$9&gt;Ficha!$R$1,"",K1525))</f>
        <v/>
      </c>
    </row>
    <row r="1526" spans="5:22" x14ac:dyDescent="0.3">
      <c r="E1526" s="34"/>
      <c r="L1526" s="30" t="str">
        <f t="shared" si="97"/>
        <v/>
      </c>
      <c r="M1526" s="1" t="str">
        <f t="shared" si="98"/>
        <v/>
      </c>
      <c r="N1526" s="1" t="str">
        <f t="shared" si="99"/>
        <v/>
      </c>
      <c r="O1526" s="1" t="str">
        <f t="shared" si="100"/>
        <v/>
      </c>
      <c r="P1526" s="34" t="str">
        <f>IF(IF(E1526&gt;Ficha!$R$1,"",E1526)=0,"",IF(E1526&gt;Ficha!$R$1,Ficha!$R$1,E1526))</f>
        <v/>
      </c>
      <c r="Q1526" s="1" t="str" cm="1">
        <f t="array" ref="Q1526">IF(IF($E1526&gt;Ficha!$R$1,"",F1526)=0,"",IF($E1526&gt;Ficha!$R$1,((_xll.ECONOMATICA(Portafolios!$B$19,"Return",$P$9,$B$1)/100)+1)*100,F1526))</f>
        <v/>
      </c>
      <c r="R1526" s="1" t="str" cm="1">
        <f t="array" ref="R1526">IF(IF($E1526&gt;Ficha!$R$1,"",G1526)=0,"",IF($E1526&gt;Ficha!$R$1,((_xll.ECONOMATICA(Portafolios!$F$19,"Return",$P$9,$B$1)/100)+1)*100,G1526))</f>
        <v/>
      </c>
      <c r="S1526" s="1" t="str" cm="1">
        <f t="array" ref="S1526">IF(IF($E1526&gt;Ficha!$R$1,"",H1526)=0,"",IF($E1526&gt;Ficha!$R$1,((_xll.ECONOMATICA(Portafolios!$J$19,"Return",$P$9,$B$1)/100)+1)*100,H1526))</f>
        <v/>
      </c>
      <c r="T1526" s="1" t="str" cm="1">
        <f t="array" ref="T1526">IF(IF($E1526&gt;Ficha!$R$1,"",I1526)=0,"",IF($E1526&gt;Ficha!$R$1,((_xll.ECONOMATICA(Estrategia!A1537,"Return",$P$9,$B$1)/100)+1)*100,I1526))</f>
        <v/>
      </c>
      <c r="U1526" s="1" t="str" cm="1">
        <f t="array" ref="U1526">IF(IF($E1526&gt;Ficha!$R$1,"",J1526)=0,"",IF($E1526&gt;Ficha!$R$1,((_xll.ECONOMATICA($U$7,"Return",$P$9,$B$1)/100)+1)*100,J1526))</f>
        <v/>
      </c>
      <c r="V1526" s="1" t="str">
        <f>IF(IF($E$9&gt;Ficha!$R$1,"",K1526)=0,"",IF($E$9&gt;Ficha!$R$1,"",K1526))</f>
        <v/>
      </c>
    </row>
    <row r="1527" spans="5:22" x14ac:dyDescent="0.3">
      <c r="E1527" s="34"/>
      <c r="L1527" s="30" t="str">
        <f t="shared" si="97"/>
        <v/>
      </c>
      <c r="M1527" s="1" t="str">
        <f t="shared" si="98"/>
        <v/>
      </c>
      <c r="N1527" s="1" t="str">
        <f t="shared" si="99"/>
        <v/>
      </c>
      <c r="O1527" s="1" t="str">
        <f t="shared" si="100"/>
        <v/>
      </c>
      <c r="P1527" s="34" t="str">
        <f>IF(IF(E1527&gt;Ficha!$R$1,"",E1527)=0,"",IF(E1527&gt;Ficha!$R$1,Ficha!$R$1,E1527))</f>
        <v/>
      </c>
      <c r="Q1527" s="1" t="str" cm="1">
        <f t="array" ref="Q1527">IF(IF($E1527&gt;Ficha!$R$1,"",F1527)=0,"",IF($E1527&gt;Ficha!$R$1,((_xll.ECONOMATICA(Portafolios!$B$19,"Return",$P$9,$B$1)/100)+1)*100,F1527))</f>
        <v/>
      </c>
      <c r="R1527" s="1" t="str" cm="1">
        <f t="array" ref="R1527">IF(IF($E1527&gt;Ficha!$R$1,"",G1527)=0,"",IF($E1527&gt;Ficha!$R$1,((_xll.ECONOMATICA(Portafolios!$F$19,"Return",$P$9,$B$1)/100)+1)*100,G1527))</f>
        <v/>
      </c>
      <c r="S1527" s="1" t="str" cm="1">
        <f t="array" ref="S1527">IF(IF($E1527&gt;Ficha!$R$1,"",H1527)=0,"",IF($E1527&gt;Ficha!$R$1,((_xll.ECONOMATICA(Portafolios!$J$19,"Return",$P$9,$B$1)/100)+1)*100,H1527))</f>
        <v/>
      </c>
      <c r="T1527" s="1" t="str" cm="1">
        <f t="array" ref="T1527">IF(IF($E1527&gt;Ficha!$R$1,"",I1527)=0,"",IF($E1527&gt;Ficha!$R$1,((_xll.ECONOMATICA(Estrategia!A1538,"Return",$P$9,$B$1)/100)+1)*100,I1527))</f>
        <v/>
      </c>
      <c r="U1527" s="1" t="str" cm="1">
        <f t="array" ref="U1527">IF(IF($E1527&gt;Ficha!$R$1,"",J1527)=0,"",IF($E1527&gt;Ficha!$R$1,((_xll.ECONOMATICA($U$7,"Return",$P$9,$B$1)/100)+1)*100,J1527))</f>
        <v/>
      </c>
      <c r="V1527" s="1" t="str">
        <f>IF(IF($E$9&gt;Ficha!$R$1,"",K1527)=0,"",IF($E$9&gt;Ficha!$R$1,"",K1527))</f>
        <v/>
      </c>
    </row>
    <row r="1528" spans="5:22" x14ac:dyDescent="0.3">
      <c r="E1528" s="34"/>
      <c r="L1528" s="30" t="str">
        <f t="shared" si="97"/>
        <v/>
      </c>
      <c r="M1528" s="1" t="str">
        <f t="shared" si="98"/>
        <v/>
      </c>
      <c r="N1528" s="1" t="str">
        <f t="shared" si="99"/>
        <v/>
      </c>
      <c r="O1528" s="1" t="str">
        <f t="shared" si="100"/>
        <v/>
      </c>
      <c r="P1528" s="34" t="str">
        <f>IF(IF(E1528&gt;Ficha!$R$1,"",E1528)=0,"",IF(E1528&gt;Ficha!$R$1,Ficha!$R$1,E1528))</f>
        <v/>
      </c>
      <c r="Q1528" s="1" t="str" cm="1">
        <f t="array" ref="Q1528">IF(IF($E1528&gt;Ficha!$R$1,"",F1528)=0,"",IF($E1528&gt;Ficha!$R$1,((_xll.ECONOMATICA(Portafolios!$B$19,"Return",$P$9,$B$1)/100)+1)*100,F1528))</f>
        <v/>
      </c>
      <c r="R1528" s="1" t="str" cm="1">
        <f t="array" ref="R1528">IF(IF($E1528&gt;Ficha!$R$1,"",G1528)=0,"",IF($E1528&gt;Ficha!$R$1,((_xll.ECONOMATICA(Portafolios!$F$19,"Return",$P$9,$B$1)/100)+1)*100,G1528))</f>
        <v/>
      </c>
      <c r="S1528" s="1" t="str" cm="1">
        <f t="array" ref="S1528">IF(IF($E1528&gt;Ficha!$R$1,"",H1528)=0,"",IF($E1528&gt;Ficha!$R$1,((_xll.ECONOMATICA(Portafolios!$J$19,"Return",$P$9,$B$1)/100)+1)*100,H1528))</f>
        <v/>
      </c>
      <c r="T1528" s="1" t="str" cm="1">
        <f t="array" ref="T1528">IF(IF($E1528&gt;Ficha!$R$1,"",I1528)=0,"",IF($E1528&gt;Ficha!$R$1,((_xll.ECONOMATICA(Estrategia!A1539,"Return",$P$9,$B$1)/100)+1)*100,I1528))</f>
        <v/>
      </c>
      <c r="U1528" s="1" t="str" cm="1">
        <f t="array" ref="U1528">IF(IF($E1528&gt;Ficha!$R$1,"",J1528)=0,"",IF($E1528&gt;Ficha!$R$1,((_xll.ECONOMATICA($U$7,"Return",$P$9,$B$1)/100)+1)*100,J1528))</f>
        <v/>
      </c>
      <c r="V1528" s="1" t="str">
        <f>IF(IF($E$9&gt;Ficha!$R$1,"",K1528)=0,"",IF($E$9&gt;Ficha!$R$1,"",K1528))</f>
        <v/>
      </c>
    </row>
    <row r="1529" spans="5:22" x14ac:dyDescent="0.3">
      <c r="E1529" s="34"/>
      <c r="L1529" s="30" t="str">
        <f t="shared" si="97"/>
        <v/>
      </c>
      <c r="M1529" s="1" t="str">
        <f t="shared" si="98"/>
        <v/>
      </c>
      <c r="N1529" s="1" t="str">
        <f t="shared" si="99"/>
        <v/>
      </c>
      <c r="O1529" s="1" t="str">
        <f t="shared" si="100"/>
        <v/>
      </c>
      <c r="P1529" s="34" t="str">
        <f>IF(IF(E1529&gt;Ficha!$R$1,"",E1529)=0,"",IF(E1529&gt;Ficha!$R$1,Ficha!$R$1,E1529))</f>
        <v/>
      </c>
      <c r="Q1529" s="1" t="str" cm="1">
        <f t="array" ref="Q1529">IF(IF($E1529&gt;Ficha!$R$1,"",F1529)=0,"",IF($E1529&gt;Ficha!$R$1,((_xll.ECONOMATICA(Portafolios!$B$19,"Return",$P$9,$B$1)/100)+1)*100,F1529))</f>
        <v/>
      </c>
      <c r="R1529" s="1" t="str" cm="1">
        <f t="array" ref="R1529">IF(IF($E1529&gt;Ficha!$R$1,"",G1529)=0,"",IF($E1529&gt;Ficha!$R$1,((_xll.ECONOMATICA(Portafolios!$F$19,"Return",$P$9,$B$1)/100)+1)*100,G1529))</f>
        <v/>
      </c>
      <c r="S1529" s="1" t="str" cm="1">
        <f t="array" ref="S1529">IF(IF($E1529&gt;Ficha!$R$1,"",H1529)=0,"",IF($E1529&gt;Ficha!$R$1,((_xll.ECONOMATICA(Portafolios!$J$19,"Return",$P$9,$B$1)/100)+1)*100,H1529))</f>
        <v/>
      </c>
      <c r="T1529" s="1" t="str" cm="1">
        <f t="array" ref="T1529">IF(IF($E1529&gt;Ficha!$R$1,"",I1529)=0,"",IF($E1529&gt;Ficha!$R$1,((_xll.ECONOMATICA(Estrategia!A1540,"Return",$P$9,$B$1)/100)+1)*100,I1529))</f>
        <v/>
      </c>
      <c r="U1529" s="1" t="str" cm="1">
        <f t="array" ref="U1529">IF(IF($E1529&gt;Ficha!$R$1,"",J1529)=0,"",IF($E1529&gt;Ficha!$R$1,((_xll.ECONOMATICA($U$7,"Return",$P$9,$B$1)/100)+1)*100,J1529))</f>
        <v/>
      </c>
      <c r="V1529" s="1" t="str">
        <f>IF(IF($E$9&gt;Ficha!$R$1,"",K1529)=0,"",IF($E$9&gt;Ficha!$R$1,"",K1529))</f>
        <v/>
      </c>
    </row>
    <row r="1530" spans="5:22" x14ac:dyDescent="0.3">
      <c r="E1530" s="34"/>
      <c r="L1530" s="30" t="str">
        <f t="shared" si="97"/>
        <v/>
      </c>
      <c r="M1530" s="1" t="str">
        <f t="shared" si="98"/>
        <v/>
      </c>
      <c r="N1530" s="1" t="str">
        <f t="shared" si="99"/>
        <v/>
      </c>
      <c r="O1530" s="1" t="str">
        <f t="shared" si="100"/>
        <v/>
      </c>
      <c r="P1530" s="34" t="str">
        <f>IF(IF(E1530&gt;Ficha!$R$1,"",E1530)=0,"",IF(E1530&gt;Ficha!$R$1,Ficha!$R$1,E1530))</f>
        <v/>
      </c>
      <c r="Q1530" s="1" t="str" cm="1">
        <f t="array" ref="Q1530">IF(IF($E1530&gt;Ficha!$R$1,"",F1530)=0,"",IF($E1530&gt;Ficha!$R$1,((_xll.ECONOMATICA(Portafolios!$B$19,"Return",$P$9,$B$1)/100)+1)*100,F1530))</f>
        <v/>
      </c>
      <c r="R1530" s="1" t="str" cm="1">
        <f t="array" ref="R1530">IF(IF($E1530&gt;Ficha!$R$1,"",G1530)=0,"",IF($E1530&gt;Ficha!$R$1,((_xll.ECONOMATICA(Portafolios!$F$19,"Return",$P$9,$B$1)/100)+1)*100,G1530))</f>
        <v/>
      </c>
      <c r="S1530" s="1" t="str" cm="1">
        <f t="array" ref="S1530">IF(IF($E1530&gt;Ficha!$R$1,"",H1530)=0,"",IF($E1530&gt;Ficha!$R$1,((_xll.ECONOMATICA(Portafolios!$J$19,"Return",$P$9,$B$1)/100)+1)*100,H1530))</f>
        <v/>
      </c>
      <c r="T1530" s="1" t="str" cm="1">
        <f t="array" ref="T1530">IF(IF($E1530&gt;Ficha!$R$1,"",I1530)=0,"",IF($E1530&gt;Ficha!$R$1,((_xll.ECONOMATICA(Estrategia!A1541,"Return",$P$9,$B$1)/100)+1)*100,I1530))</f>
        <v/>
      </c>
      <c r="U1530" s="1" t="str" cm="1">
        <f t="array" ref="U1530">IF(IF($E1530&gt;Ficha!$R$1,"",J1530)=0,"",IF($E1530&gt;Ficha!$R$1,((_xll.ECONOMATICA($U$7,"Return",$P$9,$B$1)/100)+1)*100,J1530))</f>
        <v/>
      </c>
      <c r="V1530" s="1" t="str">
        <f>IF(IF($E$9&gt;Ficha!$R$1,"",K1530)=0,"",IF($E$9&gt;Ficha!$R$1,"",K1530))</f>
        <v/>
      </c>
    </row>
    <row r="1531" spans="5:22" x14ac:dyDescent="0.3">
      <c r="E1531" s="34"/>
      <c r="L1531" s="30" t="str">
        <f t="shared" si="97"/>
        <v/>
      </c>
      <c r="M1531" s="1" t="str">
        <f t="shared" si="98"/>
        <v/>
      </c>
      <c r="N1531" s="1" t="str">
        <f t="shared" si="99"/>
        <v/>
      </c>
      <c r="O1531" s="1" t="str">
        <f t="shared" si="100"/>
        <v/>
      </c>
      <c r="P1531" s="34" t="str">
        <f>IF(IF(E1531&gt;Ficha!$R$1,"",E1531)=0,"",IF(E1531&gt;Ficha!$R$1,Ficha!$R$1,E1531))</f>
        <v/>
      </c>
      <c r="Q1531" s="1" t="str" cm="1">
        <f t="array" ref="Q1531">IF(IF($E1531&gt;Ficha!$R$1,"",F1531)=0,"",IF($E1531&gt;Ficha!$R$1,((_xll.ECONOMATICA(Portafolios!$B$19,"Return",$P$9,$B$1)/100)+1)*100,F1531))</f>
        <v/>
      </c>
      <c r="R1531" s="1" t="str" cm="1">
        <f t="array" ref="R1531">IF(IF($E1531&gt;Ficha!$R$1,"",G1531)=0,"",IF($E1531&gt;Ficha!$R$1,((_xll.ECONOMATICA(Portafolios!$F$19,"Return",$P$9,$B$1)/100)+1)*100,G1531))</f>
        <v/>
      </c>
      <c r="S1531" s="1" t="str" cm="1">
        <f t="array" ref="S1531">IF(IF($E1531&gt;Ficha!$R$1,"",H1531)=0,"",IF($E1531&gt;Ficha!$R$1,((_xll.ECONOMATICA(Portafolios!$J$19,"Return",$P$9,$B$1)/100)+1)*100,H1531))</f>
        <v/>
      </c>
      <c r="T1531" s="1" t="str" cm="1">
        <f t="array" ref="T1531">IF(IF($E1531&gt;Ficha!$R$1,"",I1531)=0,"",IF($E1531&gt;Ficha!$R$1,((_xll.ECONOMATICA(Estrategia!A1542,"Return",$P$9,$B$1)/100)+1)*100,I1531))</f>
        <v/>
      </c>
      <c r="U1531" s="1" t="str" cm="1">
        <f t="array" ref="U1531">IF(IF($E1531&gt;Ficha!$R$1,"",J1531)=0,"",IF($E1531&gt;Ficha!$R$1,((_xll.ECONOMATICA($U$7,"Return",$P$9,$B$1)/100)+1)*100,J1531))</f>
        <v/>
      </c>
      <c r="V1531" s="1" t="str">
        <f>IF(IF($E$9&gt;Ficha!$R$1,"",K1531)=0,"",IF($E$9&gt;Ficha!$R$1,"",K1531))</f>
        <v/>
      </c>
    </row>
    <row r="1532" spans="5:22" x14ac:dyDescent="0.3">
      <c r="E1532" s="34"/>
      <c r="L1532" s="30" t="str">
        <f t="shared" si="97"/>
        <v/>
      </c>
      <c r="M1532" s="1" t="str">
        <f t="shared" si="98"/>
        <v/>
      </c>
      <c r="N1532" s="1" t="str">
        <f t="shared" si="99"/>
        <v/>
      </c>
      <c r="O1532" s="1" t="str">
        <f t="shared" si="100"/>
        <v/>
      </c>
      <c r="P1532" s="34" t="str">
        <f>IF(IF(E1532&gt;Ficha!$R$1,"",E1532)=0,"",IF(E1532&gt;Ficha!$R$1,Ficha!$R$1,E1532))</f>
        <v/>
      </c>
      <c r="Q1532" s="1" t="str" cm="1">
        <f t="array" ref="Q1532">IF(IF($E1532&gt;Ficha!$R$1,"",F1532)=0,"",IF($E1532&gt;Ficha!$R$1,((_xll.ECONOMATICA(Portafolios!$B$19,"Return",$P$9,$B$1)/100)+1)*100,F1532))</f>
        <v/>
      </c>
      <c r="R1532" s="1" t="str" cm="1">
        <f t="array" ref="R1532">IF(IF($E1532&gt;Ficha!$R$1,"",G1532)=0,"",IF($E1532&gt;Ficha!$R$1,((_xll.ECONOMATICA(Portafolios!$F$19,"Return",$P$9,$B$1)/100)+1)*100,G1532))</f>
        <v/>
      </c>
      <c r="S1532" s="1" t="str" cm="1">
        <f t="array" ref="S1532">IF(IF($E1532&gt;Ficha!$R$1,"",H1532)=0,"",IF($E1532&gt;Ficha!$R$1,((_xll.ECONOMATICA(Portafolios!$J$19,"Return",$P$9,$B$1)/100)+1)*100,H1532))</f>
        <v/>
      </c>
      <c r="T1532" s="1" t="str" cm="1">
        <f t="array" ref="T1532">IF(IF($E1532&gt;Ficha!$R$1,"",I1532)=0,"",IF($E1532&gt;Ficha!$R$1,((_xll.ECONOMATICA(Estrategia!A1543,"Return",$P$9,$B$1)/100)+1)*100,I1532))</f>
        <v/>
      </c>
      <c r="U1532" s="1" t="str" cm="1">
        <f t="array" ref="U1532">IF(IF($E1532&gt;Ficha!$R$1,"",J1532)=0,"",IF($E1532&gt;Ficha!$R$1,((_xll.ECONOMATICA($U$7,"Return",$P$9,$B$1)/100)+1)*100,J1532))</f>
        <v/>
      </c>
      <c r="V1532" s="1" t="str">
        <f>IF(IF($E$9&gt;Ficha!$R$1,"",K1532)=0,"",IF($E$9&gt;Ficha!$R$1,"",K1532))</f>
        <v/>
      </c>
    </row>
    <row r="1533" spans="5:22" x14ac:dyDescent="0.3">
      <c r="E1533" s="34"/>
      <c r="L1533" s="30" t="str">
        <f t="shared" si="97"/>
        <v/>
      </c>
      <c r="M1533" s="1" t="str">
        <f t="shared" si="98"/>
        <v/>
      </c>
      <c r="N1533" s="1" t="str">
        <f t="shared" si="99"/>
        <v/>
      </c>
      <c r="O1533" s="1" t="str">
        <f t="shared" si="100"/>
        <v/>
      </c>
      <c r="P1533" s="34" t="str">
        <f>IF(IF(E1533&gt;Ficha!$R$1,"",E1533)=0,"",IF(E1533&gt;Ficha!$R$1,Ficha!$R$1,E1533))</f>
        <v/>
      </c>
      <c r="Q1533" s="1" t="str" cm="1">
        <f t="array" ref="Q1533">IF(IF($E1533&gt;Ficha!$R$1,"",F1533)=0,"",IF($E1533&gt;Ficha!$R$1,((_xll.ECONOMATICA(Portafolios!$B$19,"Return",$P$9,$B$1)/100)+1)*100,F1533))</f>
        <v/>
      </c>
      <c r="R1533" s="1" t="str" cm="1">
        <f t="array" ref="R1533">IF(IF($E1533&gt;Ficha!$R$1,"",G1533)=0,"",IF($E1533&gt;Ficha!$R$1,((_xll.ECONOMATICA(Portafolios!$F$19,"Return",$P$9,$B$1)/100)+1)*100,G1533))</f>
        <v/>
      </c>
      <c r="S1533" s="1" t="str" cm="1">
        <f t="array" ref="S1533">IF(IF($E1533&gt;Ficha!$R$1,"",H1533)=0,"",IF($E1533&gt;Ficha!$R$1,((_xll.ECONOMATICA(Portafolios!$J$19,"Return",$P$9,$B$1)/100)+1)*100,H1533))</f>
        <v/>
      </c>
      <c r="T1533" s="1" t="str" cm="1">
        <f t="array" ref="T1533">IF(IF($E1533&gt;Ficha!$R$1,"",I1533)=0,"",IF($E1533&gt;Ficha!$R$1,((_xll.ECONOMATICA(Estrategia!A1544,"Return",$P$9,$B$1)/100)+1)*100,I1533))</f>
        <v/>
      </c>
      <c r="U1533" s="1" t="str" cm="1">
        <f t="array" ref="U1533">IF(IF($E1533&gt;Ficha!$R$1,"",J1533)=0,"",IF($E1533&gt;Ficha!$R$1,((_xll.ECONOMATICA($U$7,"Return",$P$9,$B$1)/100)+1)*100,J1533))</f>
        <v/>
      </c>
      <c r="V1533" s="1" t="str">
        <f>IF(IF($E$9&gt;Ficha!$R$1,"",K1533)=0,"",IF($E$9&gt;Ficha!$R$1,"",K1533))</f>
        <v/>
      </c>
    </row>
    <row r="1534" spans="5:22" x14ac:dyDescent="0.3">
      <c r="E1534" s="34"/>
      <c r="L1534" s="30" t="str">
        <f t="shared" si="97"/>
        <v/>
      </c>
      <c r="M1534" s="1" t="str">
        <f t="shared" si="98"/>
        <v/>
      </c>
      <c r="N1534" s="1" t="str">
        <f t="shared" si="99"/>
        <v/>
      </c>
      <c r="O1534" s="1" t="str">
        <f t="shared" si="100"/>
        <v/>
      </c>
      <c r="P1534" s="34" t="str">
        <f>IF(IF(E1534&gt;Ficha!$R$1,"",E1534)=0,"",IF(E1534&gt;Ficha!$R$1,Ficha!$R$1,E1534))</f>
        <v/>
      </c>
      <c r="Q1534" s="1" t="str" cm="1">
        <f t="array" ref="Q1534">IF(IF($E1534&gt;Ficha!$R$1,"",F1534)=0,"",IF($E1534&gt;Ficha!$R$1,((_xll.ECONOMATICA(Portafolios!$B$19,"Return",$P$9,$B$1)/100)+1)*100,F1534))</f>
        <v/>
      </c>
      <c r="R1534" s="1" t="str" cm="1">
        <f t="array" ref="R1534">IF(IF($E1534&gt;Ficha!$R$1,"",G1534)=0,"",IF($E1534&gt;Ficha!$R$1,((_xll.ECONOMATICA(Portafolios!$F$19,"Return",$P$9,$B$1)/100)+1)*100,G1534))</f>
        <v/>
      </c>
      <c r="S1534" s="1" t="str" cm="1">
        <f t="array" ref="S1534">IF(IF($E1534&gt;Ficha!$R$1,"",H1534)=0,"",IF($E1534&gt;Ficha!$R$1,((_xll.ECONOMATICA(Portafolios!$J$19,"Return",$P$9,$B$1)/100)+1)*100,H1534))</f>
        <v/>
      </c>
      <c r="T1534" s="1" t="str" cm="1">
        <f t="array" ref="T1534">IF(IF($E1534&gt;Ficha!$R$1,"",I1534)=0,"",IF($E1534&gt;Ficha!$R$1,((_xll.ECONOMATICA(Estrategia!A1545,"Return",$P$9,$B$1)/100)+1)*100,I1534))</f>
        <v/>
      </c>
      <c r="U1534" s="1" t="str" cm="1">
        <f t="array" ref="U1534">IF(IF($E1534&gt;Ficha!$R$1,"",J1534)=0,"",IF($E1534&gt;Ficha!$R$1,((_xll.ECONOMATICA($U$7,"Return",$P$9,$B$1)/100)+1)*100,J1534))</f>
        <v/>
      </c>
      <c r="V1534" s="1" t="str">
        <f>IF(IF($E$9&gt;Ficha!$R$1,"",K1534)=0,"",IF($E$9&gt;Ficha!$R$1,"",K1534))</f>
        <v/>
      </c>
    </row>
    <row r="1535" spans="5:22" x14ac:dyDescent="0.3">
      <c r="E1535" s="34"/>
      <c r="L1535" s="30" t="str">
        <f t="shared" si="97"/>
        <v/>
      </c>
      <c r="M1535" s="1" t="str">
        <f t="shared" si="98"/>
        <v/>
      </c>
      <c r="N1535" s="1" t="str">
        <f t="shared" si="99"/>
        <v/>
      </c>
      <c r="O1535" s="1" t="str">
        <f t="shared" si="100"/>
        <v/>
      </c>
      <c r="P1535" s="34" t="str">
        <f>IF(IF(E1535&gt;Ficha!$R$1,"",E1535)=0,"",IF(E1535&gt;Ficha!$R$1,Ficha!$R$1,E1535))</f>
        <v/>
      </c>
      <c r="Q1535" s="1" t="str" cm="1">
        <f t="array" ref="Q1535">IF(IF($E1535&gt;Ficha!$R$1,"",F1535)=0,"",IF($E1535&gt;Ficha!$R$1,((_xll.ECONOMATICA(Portafolios!$B$19,"Return",$P$9,$B$1)/100)+1)*100,F1535))</f>
        <v/>
      </c>
      <c r="R1535" s="1" t="str" cm="1">
        <f t="array" ref="R1535">IF(IF($E1535&gt;Ficha!$R$1,"",G1535)=0,"",IF($E1535&gt;Ficha!$R$1,((_xll.ECONOMATICA(Portafolios!$F$19,"Return",$P$9,$B$1)/100)+1)*100,G1535))</f>
        <v/>
      </c>
      <c r="S1535" s="1" t="str" cm="1">
        <f t="array" ref="S1535">IF(IF($E1535&gt;Ficha!$R$1,"",H1535)=0,"",IF($E1535&gt;Ficha!$R$1,((_xll.ECONOMATICA(Portafolios!$J$19,"Return",$P$9,$B$1)/100)+1)*100,H1535))</f>
        <v/>
      </c>
      <c r="T1535" s="1" t="str" cm="1">
        <f t="array" ref="T1535">IF(IF($E1535&gt;Ficha!$R$1,"",I1535)=0,"",IF($E1535&gt;Ficha!$R$1,((_xll.ECONOMATICA(Estrategia!A1546,"Return",$P$9,$B$1)/100)+1)*100,I1535))</f>
        <v/>
      </c>
      <c r="U1535" s="1" t="str" cm="1">
        <f t="array" ref="U1535">IF(IF($E1535&gt;Ficha!$R$1,"",J1535)=0,"",IF($E1535&gt;Ficha!$R$1,((_xll.ECONOMATICA($U$7,"Return",$P$9,$B$1)/100)+1)*100,J1535))</f>
        <v/>
      </c>
      <c r="V1535" s="1" t="str">
        <f>IF(IF($E$9&gt;Ficha!$R$1,"",K1535)=0,"",IF($E$9&gt;Ficha!$R$1,"",K1535))</f>
        <v/>
      </c>
    </row>
    <row r="1536" spans="5:22" x14ac:dyDescent="0.3">
      <c r="E1536" s="34"/>
      <c r="L1536" s="30" t="str">
        <f t="shared" si="97"/>
        <v/>
      </c>
      <c r="M1536" s="1" t="str">
        <f t="shared" si="98"/>
        <v/>
      </c>
      <c r="N1536" s="1" t="str">
        <f t="shared" si="99"/>
        <v/>
      </c>
      <c r="O1536" s="1" t="str">
        <f t="shared" si="100"/>
        <v/>
      </c>
      <c r="P1536" s="34" t="str">
        <f>IF(IF(E1536&gt;Ficha!$R$1,"",E1536)=0,"",IF(E1536&gt;Ficha!$R$1,Ficha!$R$1,E1536))</f>
        <v/>
      </c>
      <c r="Q1536" s="1" t="str" cm="1">
        <f t="array" ref="Q1536">IF(IF($E1536&gt;Ficha!$R$1,"",F1536)=0,"",IF($E1536&gt;Ficha!$R$1,((_xll.ECONOMATICA(Portafolios!$B$19,"Return",$P$9,$B$1)/100)+1)*100,F1536))</f>
        <v/>
      </c>
      <c r="R1536" s="1" t="str" cm="1">
        <f t="array" ref="R1536">IF(IF($E1536&gt;Ficha!$R$1,"",G1536)=0,"",IF($E1536&gt;Ficha!$R$1,((_xll.ECONOMATICA(Portafolios!$F$19,"Return",$P$9,$B$1)/100)+1)*100,G1536))</f>
        <v/>
      </c>
      <c r="S1536" s="1" t="str" cm="1">
        <f t="array" ref="S1536">IF(IF($E1536&gt;Ficha!$R$1,"",H1536)=0,"",IF($E1536&gt;Ficha!$R$1,((_xll.ECONOMATICA(Portafolios!$J$19,"Return",$P$9,$B$1)/100)+1)*100,H1536))</f>
        <v/>
      </c>
      <c r="T1536" s="1" t="str" cm="1">
        <f t="array" ref="T1536">IF(IF($E1536&gt;Ficha!$R$1,"",I1536)=0,"",IF($E1536&gt;Ficha!$R$1,((_xll.ECONOMATICA(Estrategia!A1547,"Return",$P$9,$B$1)/100)+1)*100,I1536))</f>
        <v/>
      </c>
      <c r="U1536" s="1" t="str" cm="1">
        <f t="array" ref="U1536">IF(IF($E1536&gt;Ficha!$R$1,"",J1536)=0,"",IF($E1536&gt;Ficha!$R$1,((_xll.ECONOMATICA($U$7,"Return",$P$9,$B$1)/100)+1)*100,J1536))</f>
        <v/>
      </c>
      <c r="V1536" s="1" t="str">
        <f>IF(IF($E$9&gt;Ficha!$R$1,"",K1536)=0,"",IF($E$9&gt;Ficha!$R$1,"",K1536))</f>
        <v/>
      </c>
    </row>
    <row r="1537" spans="5:22" x14ac:dyDescent="0.3">
      <c r="E1537" s="34"/>
      <c r="L1537" s="30" t="str">
        <f t="shared" si="97"/>
        <v/>
      </c>
      <c r="M1537" s="1" t="str">
        <f t="shared" si="98"/>
        <v/>
      </c>
      <c r="N1537" s="1" t="str">
        <f t="shared" si="99"/>
        <v/>
      </c>
      <c r="O1537" s="1" t="str">
        <f t="shared" si="100"/>
        <v/>
      </c>
      <c r="P1537" s="34" t="str">
        <f>IF(IF(E1537&gt;Ficha!$R$1,"",E1537)=0,"",IF(E1537&gt;Ficha!$R$1,Ficha!$R$1,E1537))</f>
        <v/>
      </c>
      <c r="Q1537" s="1" t="str" cm="1">
        <f t="array" ref="Q1537">IF(IF($E1537&gt;Ficha!$R$1,"",F1537)=0,"",IF($E1537&gt;Ficha!$R$1,((_xll.ECONOMATICA(Portafolios!$B$19,"Return",$P$9,$B$1)/100)+1)*100,F1537))</f>
        <v/>
      </c>
      <c r="R1537" s="1" t="str" cm="1">
        <f t="array" ref="R1537">IF(IF($E1537&gt;Ficha!$R$1,"",G1537)=0,"",IF($E1537&gt;Ficha!$R$1,((_xll.ECONOMATICA(Portafolios!$F$19,"Return",$P$9,$B$1)/100)+1)*100,G1537))</f>
        <v/>
      </c>
      <c r="S1537" s="1" t="str" cm="1">
        <f t="array" ref="S1537">IF(IF($E1537&gt;Ficha!$R$1,"",H1537)=0,"",IF($E1537&gt;Ficha!$R$1,((_xll.ECONOMATICA(Portafolios!$J$19,"Return",$P$9,$B$1)/100)+1)*100,H1537))</f>
        <v/>
      </c>
      <c r="T1537" s="1" t="str" cm="1">
        <f t="array" ref="T1537">IF(IF($E1537&gt;Ficha!$R$1,"",I1537)=0,"",IF($E1537&gt;Ficha!$R$1,((_xll.ECONOMATICA(Estrategia!A1548,"Return",$P$9,$B$1)/100)+1)*100,I1537))</f>
        <v/>
      </c>
      <c r="U1537" s="1" t="str" cm="1">
        <f t="array" ref="U1537">IF(IF($E1537&gt;Ficha!$R$1,"",J1537)=0,"",IF($E1537&gt;Ficha!$R$1,((_xll.ECONOMATICA($U$7,"Return",$P$9,$B$1)/100)+1)*100,J1537))</f>
        <v/>
      </c>
      <c r="V1537" s="1" t="str">
        <f>IF(IF($E$9&gt;Ficha!$R$1,"",K1537)=0,"",IF($E$9&gt;Ficha!$R$1,"",K1537))</f>
        <v/>
      </c>
    </row>
    <row r="1538" spans="5:22" x14ac:dyDescent="0.3">
      <c r="E1538" s="34"/>
      <c r="L1538" s="30" t="str">
        <f t="shared" si="97"/>
        <v/>
      </c>
      <c r="M1538" s="1" t="str">
        <f t="shared" si="98"/>
        <v/>
      </c>
      <c r="N1538" s="1" t="str">
        <f t="shared" si="99"/>
        <v/>
      </c>
      <c r="O1538" s="1" t="str">
        <f t="shared" si="100"/>
        <v/>
      </c>
      <c r="P1538" s="34" t="str">
        <f>IF(IF(E1538&gt;Ficha!$R$1,"",E1538)=0,"",IF(E1538&gt;Ficha!$R$1,Ficha!$R$1,E1538))</f>
        <v/>
      </c>
      <c r="Q1538" s="1" t="str" cm="1">
        <f t="array" ref="Q1538">IF(IF($E1538&gt;Ficha!$R$1,"",F1538)=0,"",IF($E1538&gt;Ficha!$R$1,((_xll.ECONOMATICA(Portafolios!$B$19,"Return",$P$9,$B$1)/100)+1)*100,F1538))</f>
        <v/>
      </c>
      <c r="R1538" s="1" t="str" cm="1">
        <f t="array" ref="R1538">IF(IF($E1538&gt;Ficha!$R$1,"",G1538)=0,"",IF($E1538&gt;Ficha!$R$1,((_xll.ECONOMATICA(Portafolios!$F$19,"Return",$P$9,$B$1)/100)+1)*100,G1538))</f>
        <v/>
      </c>
      <c r="S1538" s="1" t="str" cm="1">
        <f t="array" ref="S1538">IF(IF($E1538&gt;Ficha!$R$1,"",H1538)=0,"",IF($E1538&gt;Ficha!$R$1,((_xll.ECONOMATICA(Portafolios!$J$19,"Return",$P$9,$B$1)/100)+1)*100,H1538))</f>
        <v/>
      </c>
      <c r="T1538" s="1" t="str" cm="1">
        <f t="array" ref="T1538">IF(IF($E1538&gt;Ficha!$R$1,"",I1538)=0,"",IF($E1538&gt;Ficha!$R$1,((_xll.ECONOMATICA(Estrategia!A1549,"Return",$P$9,$B$1)/100)+1)*100,I1538))</f>
        <v/>
      </c>
      <c r="U1538" s="1" t="str" cm="1">
        <f t="array" ref="U1538">IF(IF($E1538&gt;Ficha!$R$1,"",J1538)=0,"",IF($E1538&gt;Ficha!$R$1,((_xll.ECONOMATICA($U$7,"Return",$P$9,$B$1)/100)+1)*100,J1538))</f>
        <v/>
      </c>
      <c r="V1538" s="1" t="str">
        <f>IF(IF($E$9&gt;Ficha!$R$1,"",K1538)=0,"",IF($E$9&gt;Ficha!$R$1,"",K1538))</f>
        <v/>
      </c>
    </row>
    <row r="1539" spans="5:22" x14ac:dyDescent="0.3">
      <c r="E1539" s="34"/>
      <c r="L1539" s="30" t="str">
        <f t="shared" si="97"/>
        <v/>
      </c>
      <c r="M1539" s="1" t="str">
        <f t="shared" si="98"/>
        <v/>
      </c>
      <c r="N1539" s="1" t="str">
        <f t="shared" si="99"/>
        <v/>
      </c>
      <c r="O1539" s="1" t="str">
        <f t="shared" si="100"/>
        <v/>
      </c>
      <c r="P1539" s="34" t="str">
        <f>IF(IF(E1539&gt;Ficha!$R$1,"",E1539)=0,"",IF(E1539&gt;Ficha!$R$1,Ficha!$R$1,E1539))</f>
        <v/>
      </c>
      <c r="Q1539" s="1" t="str" cm="1">
        <f t="array" ref="Q1539">IF(IF($E1539&gt;Ficha!$R$1,"",F1539)=0,"",IF($E1539&gt;Ficha!$R$1,((_xll.ECONOMATICA(Portafolios!$B$19,"Return",$P$9,$B$1)/100)+1)*100,F1539))</f>
        <v/>
      </c>
      <c r="R1539" s="1" t="str" cm="1">
        <f t="array" ref="R1539">IF(IF($E1539&gt;Ficha!$R$1,"",G1539)=0,"",IF($E1539&gt;Ficha!$R$1,((_xll.ECONOMATICA(Portafolios!$F$19,"Return",$P$9,$B$1)/100)+1)*100,G1539))</f>
        <v/>
      </c>
      <c r="S1539" s="1" t="str" cm="1">
        <f t="array" ref="S1539">IF(IF($E1539&gt;Ficha!$R$1,"",H1539)=0,"",IF($E1539&gt;Ficha!$R$1,((_xll.ECONOMATICA(Portafolios!$J$19,"Return",$P$9,$B$1)/100)+1)*100,H1539))</f>
        <v/>
      </c>
      <c r="T1539" s="1" t="str" cm="1">
        <f t="array" ref="T1539">IF(IF($E1539&gt;Ficha!$R$1,"",I1539)=0,"",IF($E1539&gt;Ficha!$R$1,((_xll.ECONOMATICA(Estrategia!A1550,"Return",$P$9,$B$1)/100)+1)*100,I1539))</f>
        <v/>
      </c>
      <c r="U1539" s="1" t="str" cm="1">
        <f t="array" ref="U1539">IF(IF($E1539&gt;Ficha!$R$1,"",J1539)=0,"",IF($E1539&gt;Ficha!$R$1,((_xll.ECONOMATICA($U$7,"Return",$P$9,$B$1)/100)+1)*100,J1539))</f>
        <v/>
      </c>
      <c r="V1539" s="1" t="str">
        <f>IF(IF($E$9&gt;Ficha!$R$1,"",K1539)=0,"",IF($E$9&gt;Ficha!$R$1,"",K1539))</f>
        <v/>
      </c>
    </row>
    <row r="1540" spans="5:22" x14ac:dyDescent="0.3">
      <c r="E1540" s="34"/>
      <c r="L1540" s="30" t="str">
        <f t="shared" si="97"/>
        <v/>
      </c>
      <c r="M1540" s="1" t="str">
        <f t="shared" si="98"/>
        <v/>
      </c>
      <c r="N1540" s="1" t="str">
        <f t="shared" si="99"/>
        <v/>
      </c>
      <c r="O1540" s="1" t="str">
        <f t="shared" si="100"/>
        <v/>
      </c>
      <c r="P1540" s="34" t="str">
        <f>IF(IF(E1540&gt;Ficha!$R$1,"",E1540)=0,"",IF(E1540&gt;Ficha!$R$1,Ficha!$R$1,E1540))</f>
        <v/>
      </c>
      <c r="Q1540" s="1" t="str" cm="1">
        <f t="array" ref="Q1540">IF(IF($E1540&gt;Ficha!$R$1,"",F1540)=0,"",IF($E1540&gt;Ficha!$R$1,((_xll.ECONOMATICA(Portafolios!$B$19,"Return",$P$9,$B$1)/100)+1)*100,F1540))</f>
        <v/>
      </c>
      <c r="R1540" s="1" t="str" cm="1">
        <f t="array" ref="R1540">IF(IF($E1540&gt;Ficha!$R$1,"",G1540)=0,"",IF($E1540&gt;Ficha!$R$1,((_xll.ECONOMATICA(Portafolios!$F$19,"Return",$P$9,$B$1)/100)+1)*100,G1540))</f>
        <v/>
      </c>
      <c r="S1540" s="1" t="str" cm="1">
        <f t="array" ref="S1540">IF(IF($E1540&gt;Ficha!$R$1,"",H1540)=0,"",IF($E1540&gt;Ficha!$R$1,((_xll.ECONOMATICA(Portafolios!$J$19,"Return",$P$9,$B$1)/100)+1)*100,H1540))</f>
        <v/>
      </c>
      <c r="T1540" s="1" t="str" cm="1">
        <f t="array" ref="T1540">IF(IF($E1540&gt;Ficha!$R$1,"",I1540)=0,"",IF($E1540&gt;Ficha!$R$1,((_xll.ECONOMATICA(Estrategia!A1551,"Return",$P$9,$B$1)/100)+1)*100,I1540))</f>
        <v/>
      </c>
      <c r="U1540" s="1" t="str" cm="1">
        <f t="array" ref="U1540">IF(IF($E1540&gt;Ficha!$R$1,"",J1540)=0,"",IF($E1540&gt;Ficha!$R$1,((_xll.ECONOMATICA($U$7,"Return",$P$9,$B$1)/100)+1)*100,J1540))</f>
        <v/>
      </c>
      <c r="V1540" s="1" t="str">
        <f>IF(IF($E$9&gt;Ficha!$R$1,"",K1540)=0,"",IF($E$9&gt;Ficha!$R$1,"",K1540))</f>
        <v/>
      </c>
    </row>
    <row r="1541" spans="5:22" x14ac:dyDescent="0.3">
      <c r="E1541" s="34"/>
      <c r="L1541" s="30" t="str">
        <f t="shared" si="97"/>
        <v/>
      </c>
      <c r="M1541" s="1" t="str">
        <f t="shared" si="98"/>
        <v/>
      </c>
      <c r="N1541" s="1" t="str">
        <f t="shared" si="99"/>
        <v/>
      </c>
      <c r="O1541" s="1" t="str">
        <f t="shared" si="100"/>
        <v/>
      </c>
      <c r="P1541" s="34" t="str">
        <f>IF(IF(E1541&gt;Ficha!$R$1,"",E1541)=0,"",IF(E1541&gt;Ficha!$R$1,Ficha!$R$1,E1541))</f>
        <v/>
      </c>
      <c r="Q1541" s="1" t="str" cm="1">
        <f t="array" ref="Q1541">IF(IF($E1541&gt;Ficha!$R$1,"",F1541)=0,"",IF($E1541&gt;Ficha!$R$1,((_xll.ECONOMATICA(Portafolios!$B$19,"Return",$P$9,$B$1)/100)+1)*100,F1541))</f>
        <v/>
      </c>
      <c r="R1541" s="1" t="str" cm="1">
        <f t="array" ref="R1541">IF(IF($E1541&gt;Ficha!$R$1,"",G1541)=0,"",IF($E1541&gt;Ficha!$R$1,((_xll.ECONOMATICA(Portafolios!$F$19,"Return",$P$9,$B$1)/100)+1)*100,G1541))</f>
        <v/>
      </c>
      <c r="S1541" s="1" t="str" cm="1">
        <f t="array" ref="S1541">IF(IF($E1541&gt;Ficha!$R$1,"",H1541)=0,"",IF($E1541&gt;Ficha!$R$1,((_xll.ECONOMATICA(Portafolios!$J$19,"Return",$P$9,$B$1)/100)+1)*100,H1541))</f>
        <v/>
      </c>
      <c r="T1541" s="1" t="str" cm="1">
        <f t="array" ref="T1541">IF(IF($E1541&gt;Ficha!$R$1,"",I1541)=0,"",IF($E1541&gt;Ficha!$R$1,((_xll.ECONOMATICA(Estrategia!A1552,"Return",$P$9,$B$1)/100)+1)*100,I1541))</f>
        <v/>
      </c>
      <c r="U1541" s="1" t="str" cm="1">
        <f t="array" ref="U1541">IF(IF($E1541&gt;Ficha!$R$1,"",J1541)=0,"",IF($E1541&gt;Ficha!$R$1,((_xll.ECONOMATICA($U$7,"Return",$P$9,$B$1)/100)+1)*100,J1541))</f>
        <v/>
      </c>
      <c r="V1541" s="1" t="str">
        <f>IF(IF($E$9&gt;Ficha!$R$1,"",K1541)=0,"",IF($E$9&gt;Ficha!$R$1,"",K1541))</f>
        <v/>
      </c>
    </row>
    <row r="1542" spans="5:22" x14ac:dyDescent="0.3">
      <c r="E1542" s="34"/>
      <c r="L1542" s="30" t="str">
        <f t="shared" si="97"/>
        <v/>
      </c>
      <c r="M1542" s="1" t="str">
        <f t="shared" si="98"/>
        <v/>
      </c>
      <c r="N1542" s="1" t="str">
        <f t="shared" si="99"/>
        <v/>
      </c>
      <c r="O1542" s="1" t="str">
        <f t="shared" si="100"/>
        <v/>
      </c>
      <c r="P1542" s="34" t="str">
        <f>IF(IF(E1542&gt;Ficha!$R$1,"",E1542)=0,"",IF(E1542&gt;Ficha!$R$1,Ficha!$R$1,E1542))</f>
        <v/>
      </c>
      <c r="Q1542" s="1" t="str" cm="1">
        <f t="array" ref="Q1542">IF(IF($E1542&gt;Ficha!$R$1,"",F1542)=0,"",IF($E1542&gt;Ficha!$R$1,((_xll.ECONOMATICA(Portafolios!$B$19,"Return",$P$9,$B$1)/100)+1)*100,F1542))</f>
        <v/>
      </c>
      <c r="R1542" s="1" t="str" cm="1">
        <f t="array" ref="R1542">IF(IF($E1542&gt;Ficha!$R$1,"",G1542)=0,"",IF($E1542&gt;Ficha!$R$1,((_xll.ECONOMATICA(Portafolios!$F$19,"Return",$P$9,$B$1)/100)+1)*100,G1542))</f>
        <v/>
      </c>
      <c r="S1542" s="1" t="str" cm="1">
        <f t="array" ref="S1542">IF(IF($E1542&gt;Ficha!$R$1,"",H1542)=0,"",IF($E1542&gt;Ficha!$R$1,((_xll.ECONOMATICA(Portafolios!$J$19,"Return",$P$9,$B$1)/100)+1)*100,H1542))</f>
        <v/>
      </c>
      <c r="T1542" s="1" t="str" cm="1">
        <f t="array" ref="T1542">IF(IF($E1542&gt;Ficha!$R$1,"",I1542)=0,"",IF($E1542&gt;Ficha!$R$1,((_xll.ECONOMATICA(Estrategia!A1553,"Return",$P$9,$B$1)/100)+1)*100,I1542))</f>
        <v/>
      </c>
      <c r="U1542" s="1" t="str" cm="1">
        <f t="array" ref="U1542">IF(IF($E1542&gt;Ficha!$R$1,"",J1542)=0,"",IF($E1542&gt;Ficha!$R$1,((_xll.ECONOMATICA($U$7,"Return",$P$9,$B$1)/100)+1)*100,J1542))</f>
        <v/>
      </c>
      <c r="V1542" s="1" t="str">
        <f>IF(IF($E$9&gt;Ficha!$R$1,"",K1542)=0,"",IF($E$9&gt;Ficha!$R$1,"",K1542))</f>
        <v/>
      </c>
    </row>
    <row r="1543" spans="5:22" x14ac:dyDescent="0.3">
      <c r="E1543" s="34"/>
      <c r="L1543" s="30" t="str">
        <f t="shared" si="97"/>
        <v/>
      </c>
      <c r="M1543" s="1" t="str">
        <f t="shared" si="98"/>
        <v/>
      </c>
      <c r="N1543" s="1" t="str">
        <f t="shared" si="99"/>
        <v/>
      </c>
      <c r="O1543" s="1" t="str">
        <f t="shared" si="100"/>
        <v/>
      </c>
      <c r="P1543" s="34" t="str">
        <f>IF(IF(E1543&gt;Ficha!$R$1,"",E1543)=0,"",IF(E1543&gt;Ficha!$R$1,Ficha!$R$1,E1543))</f>
        <v/>
      </c>
      <c r="Q1543" s="1" t="str" cm="1">
        <f t="array" ref="Q1543">IF(IF($E1543&gt;Ficha!$R$1,"",F1543)=0,"",IF($E1543&gt;Ficha!$R$1,((_xll.ECONOMATICA(Portafolios!$B$19,"Return",$P$9,$B$1)/100)+1)*100,F1543))</f>
        <v/>
      </c>
      <c r="R1543" s="1" t="str" cm="1">
        <f t="array" ref="R1543">IF(IF($E1543&gt;Ficha!$R$1,"",G1543)=0,"",IF($E1543&gt;Ficha!$R$1,((_xll.ECONOMATICA(Portafolios!$F$19,"Return",$P$9,$B$1)/100)+1)*100,G1543))</f>
        <v/>
      </c>
      <c r="S1543" s="1" t="str" cm="1">
        <f t="array" ref="S1543">IF(IF($E1543&gt;Ficha!$R$1,"",H1543)=0,"",IF($E1543&gt;Ficha!$R$1,((_xll.ECONOMATICA(Portafolios!$J$19,"Return",$P$9,$B$1)/100)+1)*100,H1543))</f>
        <v/>
      </c>
      <c r="T1543" s="1" t="str" cm="1">
        <f t="array" ref="T1543">IF(IF($E1543&gt;Ficha!$R$1,"",I1543)=0,"",IF($E1543&gt;Ficha!$R$1,((_xll.ECONOMATICA(Estrategia!A1554,"Return",$P$9,$B$1)/100)+1)*100,I1543))</f>
        <v/>
      </c>
      <c r="U1543" s="1" t="str" cm="1">
        <f t="array" ref="U1543">IF(IF($E1543&gt;Ficha!$R$1,"",J1543)=0,"",IF($E1543&gt;Ficha!$R$1,((_xll.ECONOMATICA($U$7,"Return",$P$9,$B$1)/100)+1)*100,J1543))</f>
        <v/>
      </c>
      <c r="V1543" s="1" t="str">
        <f>IF(IF($E$9&gt;Ficha!$R$1,"",K1543)=0,"",IF($E$9&gt;Ficha!$R$1,"",K1543))</f>
        <v/>
      </c>
    </row>
    <row r="1544" spans="5:22" x14ac:dyDescent="0.3">
      <c r="E1544" s="34"/>
      <c r="L1544" s="30" t="str">
        <f t="shared" si="97"/>
        <v/>
      </c>
      <c r="M1544" s="1" t="str">
        <f t="shared" si="98"/>
        <v/>
      </c>
      <c r="N1544" s="1" t="str">
        <f t="shared" si="99"/>
        <v/>
      </c>
      <c r="O1544" s="1" t="str">
        <f t="shared" si="100"/>
        <v/>
      </c>
      <c r="P1544" s="34" t="str">
        <f>IF(IF(E1544&gt;Ficha!$R$1,"",E1544)=0,"",IF(E1544&gt;Ficha!$R$1,Ficha!$R$1,E1544))</f>
        <v/>
      </c>
      <c r="Q1544" s="1" t="str" cm="1">
        <f t="array" ref="Q1544">IF(IF($E1544&gt;Ficha!$R$1,"",F1544)=0,"",IF($E1544&gt;Ficha!$R$1,((_xll.ECONOMATICA(Portafolios!$B$19,"Return",$P$9,$B$1)/100)+1)*100,F1544))</f>
        <v/>
      </c>
      <c r="R1544" s="1" t="str" cm="1">
        <f t="array" ref="R1544">IF(IF($E1544&gt;Ficha!$R$1,"",G1544)=0,"",IF($E1544&gt;Ficha!$R$1,((_xll.ECONOMATICA(Portafolios!$F$19,"Return",$P$9,$B$1)/100)+1)*100,G1544))</f>
        <v/>
      </c>
      <c r="S1544" s="1" t="str" cm="1">
        <f t="array" ref="S1544">IF(IF($E1544&gt;Ficha!$R$1,"",H1544)=0,"",IF($E1544&gt;Ficha!$R$1,((_xll.ECONOMATICA(Portafolios!$J$19,"Return",$P$9,$B$1)/100)+1)*100,H1544))</f>
        <v/>
      </c>
      <c r="T1544" s="1" t="str" cm="1">
        <f t="array" ref="T1544">IF(IF($E1544&gt;Ficha!$R$1,"",I1544)=0,"",IF($E1544&gt;Ficha!$R$1,((_xll.ECONOMATICA(Estrategia!A1555,"Return",$P$9,$B$1)/100)+1)*100,I1544))</f>
        <v/>
      </c>
      <c r="U1544" s="1" t="str" cm="1">
        <f t="array" ref="U1544">IF(IF($E1544&gt;Ficha!$R$1,"",J1544)=0,"",IF($E1544&gt;Ficha!$R$1,((_xll.ECONOMATICA($U$7,"Return",$P$9,$B$1)/100)+1)*100,J1544))</f>
        <v/>
      </c>
      <c r="V1544" s="1" t="str">
        <f>IF(IF($E$9&gt;Ficha!$R$1,"",K1544)=0,"",IF($E$9&gt;Ficha!$R$1,"",K1544))</f>
        <v/>
      </c>
    </row>
    <row r="1545" spans="5:22" x14ac:dyDescent="0.3">
      <c r="E1545" s="34"/>
      <c r="L1545" s="30" t="str">
        <f t="shared" si="97"/>
        <v/>
      </c>
      <c r="M1545" s="1" t="str">
        <f t="shared" si="98"/>
        <v/>
      </c>
      <c r="N1545" s="1" t="str">
        <f t="shared" si="99"/>
        <v/>
      </c>
      <c r="O1545" s="1" t="str">
        <f t="shared" si="100"/>
        <v/>
      </c>
      <c r="P1545" s="34" t="str">
        <f>IF(IF(E1545&gt;Ficha!$R$1,"",E1545)=0,"",IF(E1545&gt;Ficha!$R$1,Ficha!$R$1,E1545))</f>
        <v/>
      </c>
      <c r="Q1545" s="1" t="str" cm="1">
        <f t="array" ref="Q1545">IF(IF($E1545&gt;Ficha!$R$1,"",F1545)=0,"",IF($E1545&gt;Ficha!$R$1,((_xll.ECONOMATICA(Portafolios!$B$19,"Return",$P$9,$B$1)/100)+1)*100,F1545))</f>
        <v/>
      </c>
      <c r="R1545" s="1" t="str" cm="1">
        <f t="array" ref="R1545">IF(IF($E1545&gt;Ficha!$R$1,"",G1545)=0,"",IF($E1545&gt;Ficha!$R$1,((_xll.ECONOMATICA(Portafolios!$F$19,"Return",$P$9,$B$1)/100)+1)*100,G1545))</f>
        <v/>
      </c>
      <c r="S1545" s="1" t="str" cm="1">
        <f t="array" ref="S1545">IF(IF($E1545&gt;Ficha!$R$1,"",H1545)=0,"",IF($E1545&gt;Ficha!$R$1,((_xll.ECONOMATICA(Portafolios!$J$19,"Return",$P$9,$B$1)/100)+1)*100,H1545))</f>
        <v/>
      </c>
      <c r="T1545" s="1" t="str" cm="1">
        <f t="array" ref="T1545">IF(IF($E1545&gt;Ficha!$R$1,"",I1545)=0,"",IF($E1545&gt;Ficha!$R$1,((_xll.ECONOMATICA(Estrategia!A1556,"Return",$P$9,$B$1)/100)+1)*100,I1545))</f>
        <v/>
      </c>
      <c r="U1545" s="1" t="str" cm="1">
        <f t="array" ref="U1545">IF(IF($E1545&gt;Ficha!$R$1,"",J1545)=0,"",IF($E1545&gt;Ficha!$R$1,((_xll.ECONOMATICA($U$7,"Return",$P$9,$B$1)/100)+1)*100,J1545))</f>
        <v/>
      </c>
      <c r="V1545" s="1" t="str">
        <f>IF(IF($E$9&gt;Ficha!$R$1,"",K1545)=0,"",IF($E$9&gt;Ficha!$R$1,"",K1545))</f>
        <v/>
      </c>
    </row>
    <row r="1546" spans="5:22" x14ac:dyDescent="0.3">
      <c r="E1546" s="34"/>
      <c r="L1546" s="30" t="str">
        <f t="shared" si="97"/>
        <v/>
      </c>
      <c r="M1546" s="1" t="str">
        <f t="shared" si="98"/>
        <v/>
      </c>
      <c r="N1546" s="1" t="str">
        <f t="shared" si="99"/>
        <v/>
      </c>
      <c r="O1546" s="1" t="str">
        <f t="shared" si="100"/>
        <v/>
      </c>
      <c r="P1546" s="34" t="str">
        <f>IF(IF(E1546&gt;Ficha!$R$1,"",E1546)=0,"",IF(E1546&gt;Ficha!$R$1,Ficha!$R$1,E1546))</f>
        <v/>
      </c>
      <c r="Q1546" s="1" t="str" cm="1">
        <f t="array" ref="Q1546">IF(IF($E1546&gt;Ficha!$R$1,"",F1546)=0,"",IF($E1546&gt;Ficha!$R$1,((_xll.ECONOMATICA(Portafolios!$B$19,"Return",$P$9,$B$1)/100)+1)*100,F1546))</f>
        <v/>
      </c>
      <c r="R1546" s="1" t="str" cm="1">
        <f t="array" ref="R1546">IF(IF($E1546&gt;Ficha!$R$1,"",G1546)=0,"",IF($E1546&gt;Ficha!$R$1,((_xll.ECONOMATICA(Portafolios!$F$19,"Return",$P$9,$B$1)/100)+1)*100,G1546))</f>
        <v/>
      </c>
      <c r="S1546" s="1" t="str" cm="1">
        <f t="array" ref="S1546">IF(IF($E1546&gt;Ficha!$R$1,"",H1546)=0,"",IF($E1546&gt;Ficha!$R$1,((_xll.ECONOMATICA(Portafolios!$J$19,"Return",$P$9,$B$1)/100)+1)*100,H1546))</f>
        <v/>
      </c>
      <c r="T1546" s="1" t="str" cm="1">
        <f t="array" ref="T1546">IF(IF($E1546&gt;Ficha!$R$1,"",I1546)=0,"",IF($E1546&gt;Ficha!$R$1,((_xll.ECONOMATICA(Estrategia!A1557,"Return",$P$9,$B$1)/100)+1)*100,I1546))</f>
        <v/>
      </c>
      <c r="U1546" s="1" t="str" cm="1">
        <f t="array" ref="U1546">IF(IF($E1546&gt;Ficha!$R$1,"",J1546)=0,"",IF($E1546&gt;Ficha!$R$1,((_xll.ECONOMATICA($U$7,"Return",$P$9,$B$1)/100)+1)*100,J1546))</f>
        <v/>
      </c>
      <c r="V1546" s="1" t="str">
        <f>IF(IF($E$9&gt;Ficha!$R$1,"",K1546)=0,"",IF($E$9&gt;Ficha!$R$1,"",K1546))</f>
        <v/>
      </c>
    </row>
    <row r="1547" spans="5:22" x14ac:dyDescent="0.3">
      <c r="E1547" s="34"/>
      <c r="L1547" s="30" t="str">
        <f t="shared" si="97"/>
        <v/>
      </c>
      <c r="M1547" s="1" t="str">
        <f t="shared" si="98"/>
        <v/>
      </c>
      <c r="N1547" s="1" t="str">
        <f t="shared" si="99"/>
        <v/>
      </c>
      <c r="O1547" s="1" t="str">
        <f t="shared" si="100"/>
        <v/>
      </c>
      <c r="P1547" s="34" t="str">
        <f>IF(IF(E1547&gt;Ficha!$R$1,"",E1547)=0,"",IF(E1547&gt;Ficha!$R$1,Ficha!$R$1,E1547))</f>
        <v/>
      </c>
      <c r="Q1547" s="1" t="str" cm="1">
        <f t="array" ref="Q1547">IF(IF($E1547&gt;Ficha!$R$1,"",F1547)=0,"",IF($E1547&gt;Ficha!$R$1,((_xll.ECONOMATICA(Portafolios!$B$19,"Return",$P$9,$B$1)/100)+1)*100,F1547))</f>
        <v/>
      </c>
      <c r="R1547" s="1" t="str" cm="1">
        <f t="array" ref="R1547">IF(IF($E1547&gt;Ficha!$R$1,"",G1547)=0,"",IF($E1547&gt;Ficha!$R$1,((_xll.ECONOMATICA(Portafolios!$F$19,"Return",$P$9,$B$1)/100)+1)*100,G1547))</f>
        <v/>
      </c>
      <c r="S1547" s="1" t="str" cm="1">
        <f t="array" ref="S1547">IF(IF($E1547&gt;Ficha!$R$1,"",H1547)=0,"",IF($E1547&gt;Ficha!$R$1,((_xll.ECONOMATICA(Portafolios!$J$19,"Return",$P$9,$B$1)/100)+1)*100,H1547))</f>
        <v/>
      </c>
      <c r="T1547" s="1" t="str" cm="1">
        <f t="array" ref="T1547">IF(IF($E1547&gt;Ficha!$R$1,"",I1547)=0,"",IF($E1547&gt;Ficha!$R$1,((_xll.ECONOMATICA(Estrategia!A1558,"Return",$P$9,$B$1)/100)+1)*100,I1547))</f>
        <v/>
      </c>
      <c r="U1547" s="1" t="str" cm="1">
        <f t="array" ref="U1547">IF(IF($E1547&gt;Ficha!$R$1,"",J1547)=0,"",IF($E1547&gt;Ficha!$R$1,((_xll.ECONOMATICA($U$7,"Return",$P$9,$B$1)/100)+1)*100,J1547))</f>
        <v/>
      </c>
      <c r="V1547" s="1" t="str">
        <f>IF(IF($E$9&gt;Ficha!$R$1,"",K1547)=0,"",IF($E$9&gt;Ficha!$R$1,"",K1547))</f>
        <v/>
      </c>
    </row>
    <row r="1548" spans="5:22" x14ac:dyDescent="0.3">
      <c r="E1548" s="34"/>
      <c r="L1548" s="30" t="str">
        <f t="shared" si="97"/>
        <v/>
      </c>
      <c r="M1548" s="1" t="str">
        <f t="shared" si="98"/>
        <v/>
      </c>
      <c r="N1548" s="1" t="str">
        <f t="shared" si="99"/>
        <v/>
      </c>
      <c r="O1548" s="1" t="str">
        <f t="shared" si="100"/>
        <v/>
      </c>
      <c r="P1548" s="34" t="str">
        <f>IF(IF(E1548&gt;Ficha!$R$1,"",E1548)=0,"",IF(E1548&gt;Ficha!$R$1,Ficha!$R$1,E1548))</f>
        <v/>
      </c>
      <c r="Q1548" s="1" t="str" cm="1">
        <f t="array" ref="Q1548">IF(IF($E1548&gt;Ficha!$R$1,"",F1548)=0,"",IF($E1548&gt;Ficha!$R$1,((_xll.ECONOMATICA(Portafolios!$B$19,"Return",$P$9,$B$1)/100)+1)*100,F1548))</f>
        <v/>
      </c>
      <c r="R1548" s="1" t="str" cm="1">
        <f t="array" ref="R1548">IF(IF($E1548&gt;Ficha!$R$1,"",G1548)=0,"",IF($E1548&gt;Ficha!$R$1,((_xll.ECONOMATICA(Portafolios!$F$19,"Return",$P$9,$B$1)/100)+1)*100,G1548))</f>
        <v/>
      </c>
      <c r="S1548" s="1" t="str" cm="1">
        <f t="array" ref="S1548">IF(IF($E1548&gt;Ficha!$R$1,"",H1548)=0,"",IF($E1548&gt;Ficha!$R$1,((_xll.ECONOMATICA(Portafolios!$J$19,"Return",$P$9,$B$1)/100)+1)*100,H1548))</f>
        <v/>
      </c>
      <c r="T1548" s="1" t="str" cm="1">
        <f t="array" ref="T1548">IF(IF($E1548&gt;Ficha!$R$1,"",I1548)=0,"",IF($E1548&gt;Ficha!$R$1,((_xll.ECONOMATICA(Estrategia!A1559,"Return",$P$9,$B$1)/100)+1)*100,I1548))</f>
        <v/>
      </c>
      <c r="U1548" s="1" t="str" cm="1">
        <f t="array" ref="U1548">IF(IF($E1548&gt;Ficha!$R$1,"",J1548)=0,"",IF($E1548&gt;Ficha!$R$1,((_xll.ECONOMATICA($U$7,"Return",$P$9,$B$1)/100)+1)*100,J1548))</f>
        <v/>
      </c>
      <c r="V1548" s="1" t="str">
        <f>IF(IF($E$9&gt;Ficha!$R$1,"",K1548)=0,"",IF($E$9&gt;Ficha!$R$1,"",K1548))</f>
        <v/>
      </c>
    </row>
    <row r="1549" spans="5:22" x14ac:dyDescent="0.3">
      <c r="E1549" s="34"/>
      <c r="L1549" s="30" t="str">
        <f t="shared" si="97"/>
        <v/>
      </c>
      <c r="M1549" s="1" t="str">
        <f t="shared" si="98"/>
        <v/>
      </c>
      <c r="N1549" s="1" t="str">
        <f t="shared" si="99"/>
        <v/>
      </c>
      <c r="O1549" s="1" t="str">
        <f t="shared" si="100"/>
        <v/>
      </c>
      <c r="P1549" s="34" t="str">
        <f>IF(IF(E1549&gt;Ficha!$R$1,"",E1549)=0,"",IF(E1549&gt;Ficha!$R$1,Ficha!$R$1,E1549))</f>
        <v/>
      </c>
      <c r="Q1549" s="1" t="str" cm="1">
        <f t="array" ref="Q1549">IF(IF($E1549&gt;Ficha!$R$1,"",F1549)=0,"",IF($E1549&gt;Ficha!$R$1,((_xll.ECONOMATICA(Portafolios!$B$19,"Return",$P$9,$B$1)/100)+1)*100,F1549))</f>
        <v/>
      </c>
      <c r="R1549" s="1" t="str" cm="1">
        <f t="array" ref="R1549">IF(IF($E1549&gt;Ficha!$R$1,"",G1549)=0,"",IF($E1549&gt;Ficha!$R$1,((_xll.ECONOMATICA(Portafolios!$F$19,"Return",$P$9,$B$1)/100)+1)*100,G1549))</f>
        <v/>
      </c>
      <c r="S1549" s="1" t="str" cm="1">
        <f t="array" ref="S1549">IF(IF($E1549&gt;Ficha!$R$1,"",H1549)=0,"",IF($E1549&gt;Ficha!$R$1,((_xll.ECONOMATICA(Portafolios!$J$19,"Return",$P$9,$B$1)/100)+1)*100,H1549))</f>
        <v/>
      </c>
      <c r="T1549" s="1" t="str" cm="1">
        <f t="array" ref="T1549">IF(IF($E1549&gt;Ficha!$R$1,"",I1549)=0,"",IF($E1549&gt;Ficha!$R$1,((_xll.ECONOMATICA(Estrategia!A1560,"Return",$P$9,$B$1)/100)+1)*100,I1549))</f>
        <v/>
      </c>
      <c r="U1549" s="1" t="str" cm="1">
        <f t="array" ref="U1549">IF(IF($E1549&gt;Ficha!$R$1,"",J1549)=0,"",IF($E1549&gt;Ficha!$R$1,((_xll.ECONOMATICA($U$7,"Return",$P$9,$B$1)/100)+1)*100,J1549))</f>
        <v/>
      </c>
      <c r="V1549" s="1" t="str">
        <f>IF(IF($E$9&gt;Ficha!$R$1,"",K1549)=0,"",IF($E$9&gt;Ficha!$R$1,"",K1549))</f>
        <v/>
      </c>
    </row>
    <row r="1550" spans="5:22" x14ac:dyDescent="0.3">
      <c r="E1550" s="34"/>
      <c r="L1550" s="30" t="str">
        <f t="shared" si="97"/>
        <v/>
      </c>
      <c r="M1550" s="1" t="str">
        <f t="shared" si="98"/>
        <v/>
      </c>
      <c r="N1550" s="1" t="str">
        <f t="shared" si="99"/>
        <v/>
      </c>
      <c r="O1550" s="1" t="str">
        <f t="shared" si="100"/>
        <v/>
      </c>
      <c r="P1550" s="34" t="str">
        <f>IF(IF(E1550&gt;Ficha!$R$1,"",E1550)=0,"",IF(E1550&gt;Ficha!$R$1,Ficha!$R$1,E1550))</f>
        <v/>
      </c>
      <c r="Q1550" s="1" t="str" cm="1">
        <f t="array" ref="Q1550">IF(IF($E1550&gt;Ficha!$R$1,"",F1550)=0,"",IF($E1550&gt;Ficha!$R$1,((_xll.ECONOMATICA(Portafolios!$B$19,"Return",$P$9,$B$1)/100)+1)*100,F1550))</f>
        <v/>
      </c>
      <c r="R1550" s="1" t="str" cm="1">
        <f t="array" ref="R1550">IF(IF($E1550&gt;Ficha!$R$1,"",G1550)=0,"",IF($E1550&gt;Ficha!$R$1,((_xll.ECONOMATICA(Portafolios!$F$19,"Return",$P$9,$B$1)/100)+1)*100,G1550))</f>
        <v/>
      </c>
      <c r="S1550" s="1" t="str" cm="1">
        <f t="array" ref="S1550">IF(IF($E1550&gt;Ficha!$R$1,"",H1550)=0,"",IF($E1550&gt;Ficha!$R$1,((_xll.ECONOMATICA(Portafolios!$J$19,"Return",$P$9,$B$1)/100)+1)*100,H1550))</f>
        <v/>
      </c>
      <c r="T1550" s="1" t="str" cm="1">
        <f t="array" ref="T1550">IF(IF($E1550&gt;Ficha!$R$1,"",I1550)=0,"",IF($E1550&gt;Ficha!$R$1,((_xll.ECONOMATICA(Estrategia!A1561,"Return",$P$9,$B$1)/100)+1)*100,I1550))</f>
        <v/>
      </c>
      <c r="U1550" s="1" t="str" cm="1">
        <f t="array" ref="U1550">IF(IF($E1550&gt;Ficha!$R$1,"",J1550)=0,"",IF($E1550&gt;Ficha!$R$1,((_xll.ECONOMATICA($U$7,"Return",$P$9,$B$1)/100)+1)*100,J1550))</f>
        <v/>
      </c>
      <c r="V1550" s="1" t="str">
        <f>IF(IF($E$9&gt;Ficha!$R$1,"",K1550)=0,"",IF($E$9&gt;Ficha!$R$1,"",K1550))</f>
        <v/>
      </c>
    </row>
    <row r="1551" spans="5:22" x14ac:dyDescent="0.3">
      <c r="E1551" s="34"/>
      <c r="L1551" s="30" t="str">
        <f t="shared" si="97"/>
        <v/>
      </c>
      <c r="M1551" s="1" t="str">
        <f t="shared" si="98"/>
        <v/>
      </c>
      <c r="N1551" s="1" t="str">
        <f t="shared" si="99"/>
        <v/>
      </c>
      <c r="O1551" s="1" t="str">
        <f t="shared" si="100"/>
        <v/>
      </c>
      <c r="P1551" s="34" t="str">
        <f>IF(IF(E1551&gt;Ficha!$R$1,"",E1551)=0,"",IF(E1551&gt;Ficha!$R$1,Ficha!$R$1,E1551))</f>
        <v/>
      </c>
      <c r="Q1551" s="1" t="str" cm="1">
        <f t="array" ref="Q1551">IF(IF($E1551&gt;Ficha!$R$1,"",F1551)=0,"",IF($E1551&gt;Ficha!$R$1,((_xll.ECONOMATICA(Portafolios!$B$19,"Return",$P$9,$B$1)/100)+1)*100,F1551))</f>
        <v/>
      </c>
      <c r="R1551" s="1" t="str" cm="1">
        <f t="array" ref="R1551">IF(IF($E1551&gt;Ficha!$R$1,"",G1551)=0,"",IF($E1551&gt;Ficha!$R$1,((_xll.ECONOMATICA(Portafolios!$F$19,"Return",$P$9,$B$1)/100)+1)*100,G1551))</f>
        <v/>
      </c>
      <c r="S1551" s="1" t="str" cm="1">
        <f t="array" ref="S1551">IF(IF($E1551&gt;Ficha!$R$1,"",H1551)=0,"",IF($E1551&gt;Ficha!$R$1,((_xll.ECONOMATICA(Portafolios!$J$19,"Return",$P$9,$B$1)/100)+1)*100,H1551))</f>
        <v/>
      </c>
      <c r="T1551" s="1" t="str" cm="1">
        <f t="array" ref="T1551">IF(IF($E1551&gt;Ficha!$R$1,"",I1551)=0,"",IF($E1551&gt;Ficha!$R$1,((_xll.ECONOMATICA(Estrategia!A1562,"Return",$P$9,$B$1)/100)+1)*100,I1551))</f>
        <v/>
      </c>
      <c r="U1551" s="1" t="str" cm="1">
        <f t="array" ref="U1551">IF(IF($E1551&gt;Ficha!$R$1,"",J1551)=0,"",IF($E1551&gt;Ficha!$R$1,((_xll.ECONOMATICA($U$7,"Return",$P$9,$B$1)/100)+1)*100,J1551))</f>
        <v/>
      </c>
      <c r="V1551" s="1" t="str">
        <f>IF(IF($E$9&gt;Ficha!$R$1,"",K1551)=0,"",IF($E$9&gt;Ficha!$R$1,"",K1551))</f>
        <v/>
      </c>
    </row>
    <row r="1552" spans="5:22" x14ac:dyDescent="0.3">
      <c r="E1552" s="34"/>
      <c r="L1552" s="30" t="str">
        <f t="shared" si="97"/>
        <v/>
      </c>
      <c r="M1552" s="1" t="str">
        <f t="shared" si="98"/>
        <v/>
      </c>
      <c r="N1552" s="1" t="str">
        <f t="shared" si="99"/>
        <v/>
      </c>
      <c r="O1552" s="1" t="str">
        <f t="shared" si="100"/>
        <v/>
      </c>
      <c r="P1552" s="34" t="str">
        <f>IF(IF(E1552&gt;Ficha!$R$1,"",E1552)=0,"",IF(E1552&gt;Ficha!$R$1,Ficha!$R$1,E1552))</f>
        <v/>
      </c>
      <c r="Q1552" s="1" t="str" cm="1">
        <f t="array" ref="Q1552">IF(IF($E1552&gt;Ficha!$R$1,"",F1552)=0,"",IF($E1552&gt;Ficha!$R$1,((_xll.ECONOMATICA(Portafolios!$B$19,"Return",$P$9,$B$1)/100)+1)*100,F1552))</f>
        <v/>
      </c>
      <c r="R1552" s="1" t="str" cm="1">
        <f t="array" ref="R1552">IF(IF($E1552&gt;Ficha!$R$1,"",G1552)=0,"",IF($E1552&gt;Ficha!$R$1,((_xll.ECONOMATICA(Portafolios!$F$19,"Return",$P$9,$B$1)/100)+1)*100,G1552))</f>
        <v/>
      </c>
      <c r="S1552" s="1" t="str" cm="1">
        <f t="array" ref="S1552">IF(IF($E1552&gt;Ficha!$R$1,"",H1552)=0,"",IF($E1552&gt;Ficha!$R$1,((_xll.ECONOMATICA(Portafolios!$J$19,"Return",$P$9,$B$1)/100)+1)*100,H1552))</f>
        <v/>
      </c>
      <c r="T1552" s="1" t="str" cm="1">
        <f t="array" ref="T1552">IF(IF($E1552&gt;Ficha!$R$1,"",I1552)=0,"",IF($E1552&gt;Ficha!$R$1,((_xll.ECONOMATICA(Estrategia!A1563,"Return",$P$9,$B$1)/100)+1)*100,I1552))</f>
        <v/>
      </c>
      <c r="U1552" s="1" t="str" cm="1">
        <f t="array" ref="U1552">IF(IF($E1552&gt;Ficha!$R$1,"",J1552)=0,"",IF($E1552&gt;Ficha!$R$1,((_xll.ECONOMATICA($U$7,"Return",$P$9,$B$1)/100)+1)*100,J1552))</f>
        <v/>
      </c>
      <c r="V1552" s="1" t="str">
        <f>IF(IF($E$9&gt;Ficha!$R$1,"",K1552)=0,"",IF($E$9&gt;Ficha!$R$1,"",K1552))</f>
        <v/>
      </c>
    </row>
    <row r="1553" spans="5:22" x14ac:dyDescent="0.3">
      <c r="E1553" s="34"/>
      <c r="L1553" s="30" t="str">
        <f t="shared" si="97"/>
        <v/>
      </c>
      <c r="M1553" s="1" t="str">
        <f t="shared" si="98"/>
        <v/>
      </c>
      <c r="N1553" s="1" t="str">
        <f t="shared" si="99"/>
        <v/>
      </c>
      <c r="O1553" s="1" t="str">
        <f t="shared" si="100"/>
        <v/>
      </c>
      <c r="P1553" s="34" t="str">
        <f>IF(IF(E1553&gt;Ficha!$R$1,"",E1553)=0,"",IF(E1553&gt;Ficha!$R$1,Ficha!$R$1,E1553))</f>
        <v/>
      </c>
      <c r="Q1553" s="1" t="str" cm="1">
        <f t="array" ref="Q1553">IF(IF($E1553&gt;Ficha!$R$1,"",F1553)=0,"",IF($E1553&gt;Ficha!$R$1,((_xll.ECONOMATICA(Portafolios!$B$19,"Return",$P$9,$B$1)/100)+1)*100,F1553))</f>
        <v/>
      </c>
      <c r="R1553" s="1" t="str" cm="1">
        <f t="array" ref="R1553">IF(IF($E1553&gt;Ficha!$R$1,"",G1553)=0,"",IF($E1553&gt;Ficha!$R$1,((_xll.ECONOMATICA(Portafolios!$F$19,"Return",$P$9,$B$1)/100)+1)*100,G1553))</f>
        <v/>
      </c>
      <c r="S1553" s="1" t="str" cm="1">
        <f t="array" ref="S1553">IF(IF($E1553&gt;Ficha!$R$1,"",H1553)=0,"",IF($E1553&gt;Ficha!$R$1,((_xll.ECONOMATICA(Portafolios!$J$19,"Return",$P$9,$B$1)/100)+1)*100,H1553))</f>
        <v/>
      </c>
      <c r="T1553" s="1" t="str" cm="1">
        <f t="array" ref="T1553">IF(IF($E1553&gt;Ficha!$R$1,"",I1553)=0,"",IF($E1553&gt;Ficha!$R$1,((_xll.ECONOMATICA(Estrategia!A1564,"Return",$P$9,$B$1)/100)+1)*100,I1553))</f>
        <v/>
      </c>
      <c r="U1553" s="1" t="str" cm="1">
        <f t="array" ref="U1553">IF(IF($E1553&gt;Ficha!$R$1,"",J1553)=0,"",IF($E1553&gt;Ficha!$R$1,((_xll.ECONOMATICA($U$7,"Return",$P$9,$B$1)/100)+1)*100,J1553))</f>
        <v/>
      </c>
      <c r="V1553" s="1" t="str">
        <f>IF(IF($E$9&gt;Ficha!$R$1,"",K1553)=0,"",IF($E$9&gt;Ficha!$R$1,"",K1553))</f>
        <v/>
      </c>
    </row>
    <row r="1554" spans="5:22" x14ac:dyDescent="0.3">
      <c r="E1554" s="34"/>
      <c r="L1554" s="30" t="str">
        <f t="shared" si="97"/>
        <v/>
      </c>
      <c r="M1554" s="1" t="str">
        <f t="shared" si="98"/>
        <v/>
      </c>
      <c r="N1554" s="1" t="str">
        <f t="shared" si="99"/>
        <v/>
      </c>
      <c r="O1554" s="1" t="str">
        <f t="shared" si="100"/>
        <v/>
      </c>
      <c r="P1554" s="34" t="str">
        <f>IF(IF(E1554&gt;Ficha!$R$1,"",E1554)=0,"",IF(E1554&gt;Ficha!$R$1,Ficha!$R$1,E1554))</f>
        <v/>
      </c>
      <c r="Q1554" s="1" t="str" cm="1">
        <f t="array" ref="Q1554">IF(IF($E1554&gt;Ficha!$R$1,"",F1554)=0,"",IF($E1554&gt;Ficha!$R$1,((_xll.ECONOMATICA(Portafolios!$B$19,"Return",$P$9,$B$1)/100)+1)*100,F1554))</f>
        <v/>
      </c>
      <c r="R1554" s="1" t="str" cm="1">
        <f t="array" ref="R1554">IF(IF($E1554&gt;Ficha!$R$1,"",G1554)=0,"",IF($E1554&gt;Ficha!$R$1,((_xll.ECONOMATICA(Portafolios!$F$19,"Return",$P$9,$B$1)/100)+1)*100,G1554))</f>
        <v/>
      </c>
      <c r="S1554" s="1" t="str" cm="1">
        <f t="array" ref="S1554">IF(IF($E1554&gt;Ficha!$R$1,"",H1554)=0,"",IF($E1554&gt;Ficha!$R$1,((_xll.ECONOMATICA(Portafolios!$J$19,"Return",$P$9,$B$1)/100)+1)*100,H1554))</f>
        <v/>
      </c>
      <c r="T1554" s="1" t="str" cm="1">
        <f t="array" ref="T1554">IF(IF($E1554&gt;Ficha!$R$1,"",I1554)=0,"",IF($E1554&gt;Ficha!$R$1,((_xll.ECONOMATICA(Estrategia!A1565,"Return",$P$9,$B$1)/100)+1)*100,I1554))</f>
        <v/>
      </c>
      <c r="U1554" s="1" t="str" cm="1">
        <f t="array" ref="U1554">IF(IF($E1554&gt;Ficha!$R$1,"",J1554)=0,"",IF($E1554&gt;Ficha!$R$1,((_xll.ECONOMATICA($U$7,"Return",$P$9,$B$1)/100)+1)*100,J1554))</f>
        <v/>
      </c>
      <c r="V1554" s="1" t="str">
        <f>IF(IF($E$9&gt;Ficha!$R$1,"",K1554)=0,"",IF($E$9&gt;Ficha!$R$1,"",K1554))</f>
        <v/>
      </c>
    </row>
    <row r="1555" spans="5:22" x14ac:dyDescent="0.3">
      <c r="E1555" s="34"/>
      <c r="L1555" s="30" t="str">
        <f t="shared" si="97"/>
        <v/>
      </c>
      <c r="M1555" s="1" t="str">
        <f t="shared" si="98"/>
        <v/>
      </c>
      <c r="N1555" s="1" t="str">
        <f t="shared" si="99"/>
        <v/>
      </c>
      <c r="O1555" s="1" t="str">
        <f t="shared" si="100"/>
        <v/>
      </c>
      <c r="P1555" s="34" t="str">
        <f>IF(IF(E1555&gt;Ficha!$R$1,"",E1555)=0,"",IF(E1555&gt;Ficha!$R$1,Ficha!$R$1,E1555))</f>
        <v/>
      </c>
      <c r="Q1555" s="1" t="str" cm="1">
        <f t="array" ref="Q1555">IF(IF($E1555&gt;Ficha!$R$1,"",F1555)=0,"",IF($E1555&gt;Ficha!$R$1,((_xll.ECONOMATICA(Portafolios!$B$19,"Return",$P$9,$B$1)/100)+1)*100,F1555))</f>
        <v/>
      </c>
      <c r="R1555" s="1" t="str" cm="1">
        <f t="array" ref="R1555">IF(IF($E1555&gt;Ficha!$R$1,"",G1555)=0,"",IF($E1555&gt;Ficha!$R$1,((_xll.ECONOMATICA(Portafolios!$F$19,"Return",$P$9,$B$1)/100)+1)*100,G1555))</f>
        <v/>
      </c>
      <c r="S1555" s="1" t="str" cm="1">
        <f t="array" ref="S1555">IF(IF($E1555&gt;Ficha!$R$1,"",H1555)=0,"",IF($E1555&gt;Ficha!$R$1,((_xll.ECONOMATICA(Portafolios!$J$19,"Return",$P$9,$B$1)/100)+1)*100,H1555))</f>
        <v/>
      </c>
      <c r="T1555" s="1" t="str" cm="1">
        <f t="array" ref="T1555">IF(IF($E1555&gt;Ficha!$R$1,"",I1555)=0,"",IF($E1555&gt;Ficha!$R$1,((_xll.ECONOMATICA(Estrategia!A1566,"Return",$P$9,$B$1)/100)+1)*100,I1555))</f>
        <v/>
      </c>
      <c r="U1555" s="1" t="str" cm="1">
        <f t="array" ref="U1555">IF(IF($E1555&gt;Ficha!$R$1,"",J1555)=0,"",IF($E1555&gt;Ficha!$R$1,((_xll.ECONOMATICA($U$7,"Return",$P$9,$B$1)/100)+1)*100,J1555))</f>
        <v/>
      </c>
      <c r="V1555" s="1" t="str">
        <f>IF(IF($E$9&gt;Ficha!$R$1,"",K1555)=0,"",IF($E$9&gt;Ficha!$R$1,"",K1555))</f>
        <v/>
      </c>
    </row>
    <row r="1556" spans="5:22" x14ac:dyDescent="0.3">
      <c r="E1556" s="34"/>
      <c r="L1556" s="30" t="str">
        <f t="shared" si="97"/>
        <v/>
      </c>
      <c r="M1556" s="1" t="str">
        <f t="shared" si="98"/>
        <v/>
      </c>
      <c r="N1556" s="1" t="str">
        <f t="shared" si="99"/>
        <v/>
      </c>
      <c r="O1556" s="1" t="str">
        <f t="shared" si="100"/>
        <v/>
      </c>
      <c r="P1556" s="34" t="str">
        <f>IF(IF(E1556&gt;Ficha!$R$1,"",E1556)=0,"",IF(E1556&gt;Ficha!$R$1,Ficha!$R$1,E1556))</f>
        <v/>
      </c>
      <c r="Q1556" s="1" t="str" cm="1">
        <f t="array" ref="Q1556">IF(IF($E1556&gt;Ficha!$R$1,"",F1556)=0,"",IF($E1556&gt;Ficha!$R$1,((_xll.ECONOMATICA(Portafolios!$B$19,"Return",$P$9,$B$1)/100)+1)*100,F1556))</f>
        <v/>
      </c>
      <c r="R1556" s="1" t="str" cm="1">
        <f t="array" ref="R1556">IF(IF($E1556&gt;Ficha!$R$1,"",G1556)=0,"",IF($E1556&gt;Ficha!$R$1,((_xll.ECONOMATICA(Portafolios!$F$19,"Return",$P$9,$B$1)/100)+1)*100,G1556))</f>
        <v/>
      </c>
      <c r="S1556" s="1" t="str" cm="1">
        <f t="array" ref="S1556">IF(IF($E1556&gt;Ficha!$R$1,"",H1556)=0,"",IF($E1556&gt;Ficha!$R$1,((_xll.ECONOMATICA(Portafolios!$J$19,"Return",$P$9,$B$1)/100)+1)*100,H1556))</f>
        <v/>
      </c>
      <c r="T1556" s="1" t="str" cm="1">
        <f t="array" ref="T1556">IF(IF($E1556&gt;Ficha!$R$1,"",I1556)=0,"",IF($E1556&gt;Ficha!$R$1,((_xll.ECONOMATICA(Estrategia!A1567,"Return",$P$9,$B$1)/100)+1)*100,I1556))</f>
        <v/>
      </c>
      <c r="U1556" s="1" t="str" cm="1">
        <f t="array" ref="U1556">IF(IF($E1556&gt;Ficha!$R$1,"",J1556)=0,"",IF($E1556&gt;Ficha!$R$1,((_xll.ECONOMATICA($U$7,"Return",$P$9,$B$1)/100)+1)*100,J1556))</f>
        <v/>
      </c>
      <c r="V1556" s="1" t="str">
        <f>IF(IF($E$9&gt;Ficha!$R$1,"",K1556)=0,"",IF($E$9&gt;Ficha!$R$1,"",K1556))</f>
        <v/>
      </c>
    </row>
    <row r="1557" spans="5:22" x14ac:dyDescent="0.3">
      <c r="E1557" s="34"/>
      <c r="L1557" s="30" t="str">
        <f t="shared" si="97"/>
        <v/>
      </c>
      <c r="M1557" s="1" t="str">
        <f t="shared" si="98"/>
        <v/>
      </c>
      <c r="N1557" s="1" t="str">
        <f t="shared" si="99"/>
        <v/>
      </c>
      <c r="O1557" s="1" t="str">
        <f t="shared" si="100"/>
        <v/>
      </c>
      <c r="P1557" s="34" t="str">
        <f>IF(IF(E1557&gt;Ficha!$R$1,"",E1557)=0,"",IF(E1557&gt;Ficha!$R$1,Ficha!$R$1,E1557))</f>
        <v/>
      </c>
      <c r="Q1557" s="1" t="str" cm="1">
        <f t="array" ref="Q1557">IF(IF($E1557&gt;Ficha!$R$1,"",F1557)=0,"",IF($E1557&gt;Ficha!$R$1,((_xll.ECONOMATICA(Portafolios!$B$19,"Return",$P$9,$B$1)/100)+1)*100,F1557))</f>
        <v/>
      </c>
      <c r="R1557" s="1" t="str" cm="1">
        <f t="array" ref="R1557">IF(IF($E1557&gt;Ficha!$R$1,"",G1557)=0,"",IF($E1557&gt;Ficha!$R$1,((_xll.ECONOMATICA(Portafolios!$F$19,"Return",$P$9,$B$1)/100)+1)*100,G1557))</f>
        <v/>
      </c>
      <c r="S1557" s="1" t="str" cm="1">
        <f t="array" ref="S1557">IF(IF($E1557&gt;Ficha!$R$1,"",H1557)=0,"",IF($E1557&gt;Ficha!$R$1,((_xll.ECONOMATICA(Portafolios!$J$19,"Return",$P$9,$B$1)/100)+1)*100,H1557))</f>
        <v/>
      </c>
      <c r="T1557" s="1" t="str" cm="1">
        <f t="array" ref="T1557">IF(IF($E1557&gt;Ficha!$R$1,"",I1557)=0,"",IF($E1557&gt;Ficha!$R$1,((_xll.ECONOMATICA(Estrategia!A1568,"Return",$P$9,$B$1)/100)+1)*100,I1557))</f>
        <v/>
      </c>
      <c r="U1557" s="1" t="str" cm="1">
        <f t="array" ref="U1557">IF(IF($E1557&gt;Ficha!$R$1,"",J1557)=0,"",IF($E1557&gt;Ficha!$R$1,((_xll.ECONOMATICA($U$7,"Return",$P$9,$B$1)/100)+1)*100,J1557))</f>
        <v/>
      </c>
      <c r="V1557" s="1" t="str">
        <f>IF(IF($E$9&gt;Ficha!$R$1,"",K1557)=0,"",IF($E$9&gt;Ficha!$R$1,"",K1557))</f>
        <v/>
      </c>
    </row>
    <row r="1558" spans="5:22" x14ac:dyDescent="0.3">
      <c r="E1558" s="34"/>
      <c r="L1558" s="30" t="str">
        <f t="shared" ref="L1558:L1621" si="101">IF(E1558="","",E1558)</f>
        <v/>
      </c>
      <c r="M1558" s="1" t="str">
        <f t="shared" ref="M1558:M1621" si="102">IF(F1558="","",M1557*(F1558/F1557)+$N$7)</f>
        <v/>
      </c>
      <c r="N1558" s="1" t="str">
        <f t="shared" ref="N1558:N1621" si="103">IF(G1558="","",N1557*(G1558/G1557)+$N$7)</f>
        <v/>
      </c>
      <c r="O1558" s="1" t="str">
        <f t="shared" ref="O1558:O1621" si="104">IF(H1558="","",O1557*(H1558/H1557)+$N$7)</f>
        <v/>
      </c>
      <c r="P1558" s="34" t="str">
        <f>IF(IF(E1558&gt;Ficha!$R$1,"",E1558)=0,"",IF(E1558&gt;Ficha!$R$1,Ficha!$R$1,E1558))</f>
        <v/>
      </c>
      <c r="Q1558" s="1" t="str" cm="1">
        <f t="array" ref="Q1558">IF(IF($E1558&gt;Ficha!$R$1,"",F1558)=0,"",IF($E1558&gt;Ficha!$R$1,((_xll.ECONOMATICA(Portafolios!$B$19,"Return",$P$9,$B$1)/100)+1)*100,F1558))</f>
        <v/>
      </c>
      <c r="R1558" s="1" t="str" cm="1">
        <f t="array" ref="R1558">IF(IF($E1558&gt;Ficha!$R$1,"",G1558)=0,"",IF($E1558&gt;Ficha!$R$1,((_xll.ECONOMATICA(Portafolios!$F$19,"Return",$P$9,$B$1)/100)+1)*100,G1558))</f>
        <v/>
      </c>
      <c r="S1558" s="1" t="str" cm="1">
        <f t="array" ref="S1558">IF(IF($E1558&gt;Ficha!$R$1,"",H1558)=0,"",IF($E1558&gt;Ficha!$R$1,((_xll.ECONOMATICA(Portafolios!$J$19,"Return",$P$9,$B$1)/100)+1)*100,H1558))</f>
        <v/>
      </c>
      <c r="T1558" s="1" t="str" cm="1">
        <f t="array" ref="T1558">IF(IF($E1558&gt;Ficha!$R$1,"",I1558)=0,"",IF($E1558&gt;Ficha!$R$1,((_xll.ECONOMATICA(Estrategia!A1569,"Return",$P$9,$B$1)/100)+1)*100,I1558))</f>
        <v/>
      </c>
      <c r="U1558" s="1" t="str" cm="1">
        <f t="array" ref="U1558">IF(IF($E1558&gt;Ficha!$R$1,"",J1558)=0,"",IF($E1558&gt;Ficha!$R$1,((_xll.ECONOMATICA($U$7,"Return",$P$9,$B$1)/100)+1)*100,J1558))</f>
        <v/>
      </c>
      <c r="V1558" s="1" t="str">
        <f>IF(IF($E$9&gt;Ficha!$R$1,"",K1558)=0,"",IF($E$9&gt;Ficha!$R$1,"",K1558))</f>
        <v/>
      </c>
    </row>
    <row r="1559" spans="5:22" x14ac:dyDescent="0.3">
      <c r="E1559" s="34"/>
      <c r="L1559" s="30" t="str">
        <f t="shared" si="101"/>
        <v/>
      </c>
      <c r="M1559" s="1" t="str">
        <f t="shared" si="102"/>
        <v/>
      </c>
      <c r="N1559" s="1" t="str">
        <f t="shared" si="103"/>
        <v/>
      </c>
      <c r="O1559" s="1" t="str">
        <f t="shared" si="104"/>
        <v/>
      </c>
      <c r="P1559" s="34" t="str">
        <f>IF(IF(E1559&gt;Ficha!$R$1,"",E1559)=0,"",IF(E1559&gt;Ficha!$R$1,Ficha!$R$1,E1559))</f>
        <v/>
      </c>
      <c r="Q1559" s="1" t="str" cm="1">
        <f t="array" ref="Q1559">IF(IF($E1559&gt;Ficha!$R$1,"",F1559)=0,"",IF($E1559&gt;Ficha!$R$1,((_xll.ECONOMATICA(Portafolios!$B$19,"Return",$P$9,$B$1)/100)+1)*100,F1559))</f>
        <v/>
      </c>
      <c r="R1559" s="1" t="str" cm="1">
        <f t="array" ref="R1559">IF(IF($E1559&gt;Ficha!$R$1,"",G1559)=0,"",IF($E1559&gt;Ficha!$R$1,((_xll.ECONOMATICA(Portafolios!$F$19,"Return",$P$9,$B$1)/100)+1)*100,G1559))</f>
        <v/>
      </c>
      <c r="S1559" s="1" t="str" cm="1">
        <f t="array" ref="S1559">IF(IF($E1559&gt;Ficha!$R$1,"",H1559)=0,"",IF($E1559&gt;Ficha!$R$1,((_xll.ECONOMATICA(Portafolios!$J$19,"Return",$P$9,$B$1)/100)+1)*100,H1559))</f>
        <v/>
      </c>
      <c r="T1559" s="1" t="str" cm="1">
        <f t="array" ref="T1559">IF(IF($E1559&gt;Ficha!$R$1,"",I1559)=0,"",IF($E1559&gt;Ficha!$R$1,((_xll.ECONOMATICA(Estrategia!A1570,"Return",$P$9,$B$1)/100)+1)*100,I1559))</f>
        <v/>
      </c>
      <c r="U1559" s="1" t="str" cm="1">
        <f t="array" ref="U1559">IF(IF($E1559&gt;Ficha!$R$1,"",J1559)=0,"",IF($E1559&gt;Ficha!$R$1,((_xll.ECONOMATICA($U$7,"Return",$P$9,$B$1)/100)+1)*100,J1559))</f>
        <v/>
      </c>
      <c r="V1559" s="1" t="str">
        <f>IF(IF($E$9&gt;Ficha!$R$1,"",K1559)=0,"",IF($E$9&gt;Ficha!$R$1,"",K1559))</f>
        <v/>
      </c>
    </row>
    <row r="1560" spans="5:22" x14ac:dyDescent="0.3">
      <c r="E1560" s="34"/>
      <c r="L1560" s="30" t="str">
        <f t="shared" si="101"/>
        <v/>
      </c>
      <c r="M1560" s="1" t="str">
        <f t="shared" si="102"/>
        <v/>
      </c>
      <c r="N1560" s="1" t="str">
        <f t="shared" si="103"/>
        <v/>
      </c>
      <c r="O1560" s="1" t="str">
        <f t="shared" si="104"/>
        <v/>
      </c>
      <c r="P1560" s="34" t="str">
        <f>IF(IF(E1560&gt;Ficha!$R$1,"",E1560)=0,"",IF(E1560&gt;Ficha!$R$1,Ficha!$R$1,E1560))</f>
        <v/>
      </c>
      <c r="Q1560" s="1" t="str" cm="1">
        <f t="array" ref="Q1560">IF(IF($E1560&gt;Ficha!$R$1,"",F1560)=0,"",IF($E1560&gt;Ficha!$R$1,((_xll.ECONOMATICA(Portafolios!$B$19,"Return",$P$9,$B$1)/100)+1)*100,F1560))</f>
        <v/>
      </c>
      <c r="R1560" s="1" t="str" cm="1">
        <f t="array" ref="R1560">IF(IF($E1560&gt;Ficha!$R$1,"",G1560)=0,"",IF($E1560&gt;Ficha!$R$1,((_xll.ECONOMATICA(Portafolios!$F$19,"Return",$P$9,$B$1)/100)+1)*100,G1560))</f>
        <v/>
      </c>
      <c r="S1560" s="1" t="str" cm="1">
        <f t="array" ref="S1560">IF(IF($E1560&gt;Ficha!$R$1,"",H1560)=0,"",IF($E1560&gt;Ficha!$R$1,((_xll.ECONOMATICA(Portafolios!$J$19,"Return",$P$9,$B$1)/100)+1)*100,H1560))</f>
        <v/>
      </c>
      <c r="T1560" s="1" t="str" cm="1">
        <f t="array" ref="T1560">IF(IF($E1560&gt;Ficha!$R$1,"",I1560)=0,"",IF($E1560&gt;Ficha!$R$1,((_xll.ECONOMATICA(Estrategia!A1571,"Return",$P$9,$B$1)/100)+1)*100,I1560))</f>
        <v/>
      </c>
      <c r="U1560" s="1" t="str" cm="1">
        <f t="array" ref="U1560">IF(IF($E1560&gt;Ficha!$R$1,"",J1560)=0,"",IF($E1560&gt;Ficha!$R$1,((_xll.ECONOMATICA($U$7,"Return",$P$9,$B$1)/100)+1)*100,J1560))</f>
        <v/>
      </c>
      <c r="V1560" s="1" t="str">
        <f>IF(IF($E$9&gt;Ficha!$R$1,"",K1560)=0,"",IF($E$9&gt;Ficha!$R$1,"",K1560))</f>
        <v/>
      </c>
    </row>
    <row r="1561" spans="5:22" x14ac:dyDescent="0.3">
      <c r="E1561" s="34"/>
      <c r="L1561" s="30" t="str">
        <f t="shared" si="101"/>
        <v/>
      </c>
      <c r="M1561" s="1" t="str">
        <f t="shared" si="102"/>
        <v/>
      </c>
      <c r="N1561" s="1" t="str">
        <f t="shared" si="103"/>
        <v/>
      </c>
      <c r="O1561" s="1" t="str">
        <f t="shared" si="104"/>
        <v/>
      </c>
      <c r="P1561" s="34" t="str">
        <f>IF(IF(E1561&gt;Ficha!$R$1,"",E1561)=0,"",IF(E1561&gt;Ficha!$R$1,Ficha!$R$1,E1561))</f>
        <v/>
      </c>
      <c r="Q1561" s="1" t="str" cm="1">
        <f t="array" ref="Q1561">IF(IF($E1561&gt;Ficha!$R$1,"",F1561)=0,"",IF($E1561&gt;Ficha!$R$1,((_xll.ECONOMATICA(Portafolios!$B$19,"Return",$P$9,$B$1)/100)+1)*100,F1561))</f>
        <v/>
      </c>
      <c r="R1561" s="1" t="str" cm="1">
        <f t="array" ref="R1561">IF(IF($E1561&gt;Ficha!$R$1,"",G1561)=0,"",IF($E1561&gt;Ficha!$R$1,((_xll.ECONOMATICA(Portafolios!$F$19,"Return",$P$9,$B$1)/100)+1)*100,G1561))</f>
        <v/>
      </c>
      <c r="S1561" s="1" t="str" cm="1">
        <f t="array" ref="S1561">IF(IF($E1561&gt;Ficha!$R$1,"",H1561)=0,"",IF($E1561&gt;Ficha!$R$1,((_xll.ECONOMATICA(Portafolios!$J$19,"Return",$P$9,$B$1)/100)+1)*100,H1561))</f>
        <v/>
      </c>
      <c r="T1561" s="1" t="str" cm="1">
        <f t="array" ref="T1561">IF(IF($E1561&gt;Ficha!$R$1,"",I1561)=0,"",IF($E1561&gt;Ficha!$R$1,((_xll.ECONOMATICA(Estrategia!A1572,"Return",$P$9,$B$1)/100)+1)*100,I1561))</f>
        <v/>
      </c>
      <c r="U1561" s="1" t="str" cm="1">
        <f t="array" ref="U1561">IF(IF($E1561&gt;Ficha!$R$1,"",J1561)=0,"",IF($E1561&gt;Ficha!$R$1,((_xll.ECONOMATICA($U$7,"Return",$P$9,$B$1)/100)+1)*100,J1561))</f>
        <v/>
      </c>
      <c r="V1561" s="1" t="str">
        <f>IF(IF($E$9&gt;Ficha!$R$1,"",K1561)=0,"",IF($E$9&gt;Ficha!$R$1,"",K1561))</f>
        <v/>
      </c>
    </row>
    <row r="1562" spans="5:22" x14ac:dyDescent="0.3">
      <c r="E1562" s="34"/>
      <c r="L1562" s="30" t="str">
        <f t="shared" si="101"/>
        <v/>
      </c>
      <c r="M1562" s="1" t="str">
        <f t="shared" si="102"/>
        <v/>
      </c>
      <c r="N1562" s="1" t="str">
        <f t="shared" si="103"/>
        <v/>
      </c>
      <c r="O1562" s="1" t="str">
        <f t="shared" si="104"/>
        <v/>
      </c>
      <c r="P1562" s="34" t="str">
        <f>IF(IF(E1562&gt;Ficha!$R$1,"",E1562)=0,"",IF(E1562&gt;Ficha!$R$1,Ficha!$R$1,E1562))</f>
        <v/>
      </c>
      <c r="Q1562" s="1" t="str" cm="1">
        <f t="array" ref="Q1562">IF(IF($E1562&gt;Ficha!$R$1,"",F1562)=0,"",IF($E1562&gt;Ficha!$R$1,((_xll.ECONOMATICA(Portafolios!$B$19,"Return",$P$9,$B$1)/100)+1)*100,F1562))</f>
        <v/>
      </c>
      <c r="R1562" s="1" t="str" cm="1">
        <f t="array" ref="R1562">IF(IF($E1562&gt;Ficha!$R$1,"",G1562)=0,"",IF($E1562&gt;Ficha!$R$1,((_xll.ECONOMATICA(Portafolios!$F$19,"Return",$P$9,$B$1)/100)+1)*100,G1562))</f>
        <v/>
      </c>
      <c r="S1562" s="1" t="str" cm="1">
        <f t="array" ref="S1562">IF(IF($E1562&gt;Ficha!$R$1,"",H1562)=0,"",IF($E1562&gt;Ficha!$R$1,((_xll.ECONOMATICA(Portafolios!$J$19,"Return",$P$9,$B$1)/100)+1)*100,H1562))</f>
        <v/>
      </c>
      <c r="T1562" s="1" t="str" cm="1">
        <f t="array" ref="T1562">IF(IF($E1562&gt;Ficha!$R$1,"",I1562)=0,"",IF($E1562&gt;Ficha!$R$1,((_xll.ECONOMATICA(Estrategia!A1573,"Return",$P$9,$B$1)/100)+1)*100,I1562))</f>
        <v/>
      </c>
      <c r="U1562" s="1" t="str" cm="1">
        <f t="array" ref="U1562">IF(IF($E1562&gt;Ficha!$R$1,"",J1562)=0,"",IF($E1562&gt;Ficha!$R$1,((_xll.ECONOMATICA($U$7,"Return",$P$9,$B$1)/100)+1)*100,J1562))</f>
        <v/>
      </c>
      <c r="V1562" s="1" t="str">
        <f>IF(IF($E$9&gt;Ficha!$R$1,"",K1562)=0,"",IF($E$9&gt;Ficha!$R$1,"",K1562))</f>
        <v/>
      </c>
    </row>
    <row r="1563" spans="5:22" x14ac:dyDescent="0.3">
      <c r="E1563" s="34"/>
      <c r="L1563" s="30" t="str">
        <f t="shared" si="101"/>
        <v/>
      </c>
      <c r="M1563" s="1" t="str">
        <f t="shared" si="102"/>
        <v/>
      </c>
      <c r="N1563" s="1" t="str">
        <f t="shared" si="103"/>
        <v/>
      </c>
      <c r="O1563" s="1" t="str">
        <f t="shared" si="104"/>
        <v/>
      </c>
      <c r="P1563" s="34" t="str">
        <f>IF(IF(E1563&gt;Ficha!$R$1,"",E1563)=0,"",IF(E1563&gt;Ficha!$R$1,Ficha!$R$1,E1563))</f>
        <v/>
      </c>
      <c r="Q1563" s="1" t="str" cm="1">
        <f t="array" ref="Q1563">IF(IF($E1563&gt;Ficha!$R$1,"",F1563)=0,"",IF($E1563&gt;Ficha!$R$1,((_xll.ECONOMATICA(Portafolios!$B$19,"Return",$P$9,$B$1)/100)+1)*100,F1563))</f>
        <v/>
      </c>
      <c r="R1563" s="1" t="str" cm="1">
        <f t="array" ref="R1563">IF(IF($E1563&gt;Ficha!$R$1,"",G1563)=0,"",IF($E1563&gt;Ficha!$R$1,((_xll.ECONOMATICA(Portafolios!$F$19,"Return",$P$9,$B$1)/100)+1)*100,G1563))</f>
        <v/>
      </c>
      <c r="S1563" s="1" t="str" cm="1">
        <f t="array" ref="S1563">IF(IF($E1563&gt;Ficha!$R$1,"",H1563)=0,"",IF($E1563&gt;Ficha!$R$1,((_xll.ECONOMATICA(Portafolios!$J$19,"Return",$P$9,$B$1)/100)+1)*100,H1563))</f>
        <v/>
      </c>
      <c r="T1563" s="1" t="str" cm="1">
        <f t="array" ref="T1563">IF(IF($E1563&gt;Ficha!$R$1,"",I1563)=0,"",IF($E1563&gt;Ficha!$R$1,((_xll.ECONOMATICA(Estrategia!A1574,"Return",$P$9,$B$1)/100)+1)*100,I1563))</f>
        <v/>
      </c>
      <c r="U1563" s="1" t="str" cm="1">
        <f t="array" ref="U1563">IF(IF($E1563&gt;Ficha!$R$1,"",J1563)=0,"",IF($E1563&gt;Ficha!$R$1,((_xll.ECONOMATICA($U$7,"Return",$P$9,$B$1)/100)+1)*100,J1563))</f>
        <v/>
      </c>
      <c r="V1563" s="1" t="str">
        <f>IF(IF($E$9&gt;Ficha!$R$1,"",K1563)=0,"",IF($E$9&gt;Ficha!$R$1,"",K1563))</f>
        <v/>
      </c>
    </row>
    <row r="1564" spans="5:22" x14ac:dyDescent="0.3">
      <c r="E1564" s="34"/>
      <c r="L1564" s="30" t="str">
        <f t="shared" si="101"/>
        <v/>
      </c>
      <c r="M1564" s="1" t="str">
        <f t="shared" si="102"/>
        <v/>
      </c>
      <c r="N1564" s="1" t="str">
        <f t="shared" si="103"/>
        <v/>
      </c>
      <c r="O1564" s="1" t="str">
        <f t="shared" si="104"/>
        <v/>
      </c>
      <c r="P1564" s="34" t="str">
        <f>IF(IF(E1564&gt;Ficha!$R$1,"",E1564)=0,"",IF(E1564&gt;Ficha!$R$1,Ficha!$R$1,E1564))</f>
        <v/>
      </c>
      <c r="Q1564" s="1" t="str" cm="1">
        <f t="array" ref="Q1564">IF(IF($E1564&gt;Ficha!$R$1,"",F1564)=0,"",IF($E1564&gt;Ficha!$R$1,((_xll.ECONOMATICA(Portafolios!$B$19,"Return",$P$9,$B$1)/100)+1)*100,F1564))</f>
        <v/>
      </c>
      <c r="R1564" s="1" t="str" cm="1">
        <f t="array" ref="R1564">IF(IF($E1564&gt;Ficha!$R$1,"",G1564)=0,"",IF($E1564&gt;Ficha!$R$1,((_xll.ECONOMATICA(Portafolios!$F$19,"Return",$P$9,$B$1)/100)+1)*100,G1564))</f>
        <v/>
      </c>
      <c r="S1564" s="1" t="str" cm="1">
        <f t="array" ref="S1564">IF(IF($E1564&gt;Ficha!$R$1,"",H1564)=0,"",IF($E1564&gt;Ficha!$R$1,((_xll.ECONOMATICA(Portafolios!$J$19,"Return",$P$9,$B$1)/100)+1)*100,H1564))</f>
        <v/>
      </c>
      <c r="T1564" s="1" t="str" cm="1">
        <f t="array" ref="T1564">IF(IF($E1564&gt;Ficha!$R$1,"",I1564)=0,"",IF($E1564&gt;Ficha!$R$1,((_xll.ECONOMATICA(Estrategia!A1575,"Return",$P$9,$B$1)/100)+1)*100,I1564))</f>
        <v/>
      </c>
      <c r="U1564" s="1" t="str" cm="1">
        <f t="array" ref="U1564">IF(IF($E1564&gt;Ficha!$R$1,"",J1564)=0,"",IF($E1564&gt;Ficha!$R$1,((_xll.ECONOMATICA($U$7,"Return",$P$9,$B$1)/100)+1)*100,J1564))</f>
        <v/>
      </c>
      <c r="V1564" s="1" t="str">
        <f>IF(IF($E$9&gt;Ficha!$R$1,"",K1564)=0,"",IF($E$9&gt;Ficha!$R$1,"",K1564))</f>
        <v/>
      </c>
    </row>
    <row r="1565" spans="5:22" x14ac:dyDescent="0.3">
      <c r="E1565" s="34"/>
      <c r="L1565" s="30" t="str">
        <f t="shared" si="101"/>
        <v/>
      </c>
      <c r="M1565" s="1" t="str">
        <f t="shared" si="102"/>
        <v/>
      </c>
      <c r="N1565" s="1" t="str">
        <f t="shared" si="103"/>
        <v/>
      </c>
      <c r="O1565" s="1" t="str">
        <f t="shared" si="104"/>
        <v/>
      </c>
      <c r="P1565" s="34" t="str">
        <f>IF(IF(E1565&gt;Ficha!$R$1,"",E1565)=0,"",IF(E1565&gt;Ficha!$R$1,Ficha!$R$1,E1565))</f>
        <v/>
      </c>
      <c r="Q1565" s="1" t="str" cm="1">
        <f t="array" ref="Q1565">IF(IF($E1565&gt;Ficha!$R$1,"",F1565)=0,"",IF($E1565&gt;Ficha!$R$1,((_xll.ECONOMATICA(Portafolios!$B$19,"Return",$P$9,$B$1)/100)+1)*100,F1565))</f>
        <v/>
      </c>
      <c r="R1565" s="1" t="str" cm="1">
        <f t="array" ref="R1565">IF(IF($E1565&gt;Ficha!$R$1,"",G1565)=0,"",IF($E1565&gt;Ficha!$R$1,((_xll.ECONOMATICA(Portafolios!$F$19,"Return",$P$9,$B$1)/100)+1)*100,G1565))</f>
        <v/>
      </c>
      <c r="S1565" s="1" t="str" cm="1">
        <f t="array" ref="S1565">IF(IF($E1565&gt;Ficha!$R$1,"",H1565)=0,"",IF($E1565&gt;Ficha!$R$1,((_xll.ECONOMATICA(Portafolios!$J$19,"Return",$P$9,$B$1)/100)+1)*100,H1565))</f>
        <v/>
      </c>
      <c r="T1565" s="1" t="str" cm="1">
        <f t="array" ref="T1565">IF(IF($E1565&gt;Ficha!$R$1,"",I1565)=0,"",IF($E1565&gt;Ficha!$R$1,((_xll.ECONOMATICA(Estrategia!A1576,"Return",$P$9,$B$1)/100)+1)*100,I1565))</f>
        <v/>
      </c>
      <c r="U1565" s="1" t="str" cm="1">
        <f t="array" ref="U1565">IF(IF($E1565&gt;Ficha!$R$1,"",J1565)=0,"",IF($E1565&gt;Ficha!$R$1,((_xll.ECONOMATICA($U$7,"Return",$P$9,$B$1)/100)+1)*100,J1565))</f>
        <v/>
      </c>
      <c r="V1565" s="1" t="str">
        <f>IF(IF($E$9&gt;Ficha!$R$1,"",K1565)=0,"",IF($E$9&gt;Ficha!$R$1,"",K1565))</f>
        <v/>
      </c>
    </row>
    <row r="1566" spans="5:22" x14ac:dyDescent="0.3">
      <c r="E1566" s="34"/>
      <c r="L1566" s="30" t="str">
        <f t="shared" si="101"/>
        <v/>
      </c>
      <c r="M1566" s="1" t="str">
        <f t="shared" si="102"/>
        <v/>
      </c>
      <c r="N1566" s="1" t="str">
        <f t="shared" si="103"/>
        <v/>
      </c>
      <c r="O1566" s="1" t="str">
        <f t="shared" si="104"/>
        <v/>
      </c>
      <c r="P1566" s="34" t="str">
        <f>IF(IF(E1566&gt;Ficha!$R$1,"",E1566)=0,"",IF(E1566&gt;Ficha!$R$1,Ficha!$R$1,E1566))</f>
        <v/>
      </c>
      <c r="Q1566" s="1" t="str" cm="1">
        <f t="array" ref="Q1566">IF(IF($E1566&gt;Ficha!$R$1,"",F1566)=0,"",IF($E1566&gt;Ficha!$R$1,((_xll.ECONOMATICA(Portafolios!$B$19,"Return",$P$9,$B$1)/100)+1)*100,F1566))</f>
        <v/>
      </c>
      <c r="R1566" s="1" t="str" cm="1">
        <f t="array" ref="R1566">IF(IF($E1566&gt;Ficha!$R$1,"",G1566)=0,"",IF($E1566&gt;Ficha!$R$1,((_xll.ECONOMATICA(Portafolios!$F$19,"Return",$P$9,$B$1)/100)+1)*100,G1566))</f>
        <v/>
      </c>
      <c r="S1566" s="1" t="str" cm="1">
        <f t="array" ref="S1566">IF(IF($E1566&gt;Ficha!$R$1,"",H1566)=0,"",IF($E1566&gt;Ficha!$R$1,((_xll.ECONOMATICA(Portafolios!$J$19,"Return",$P$9,$B$1)/100)+1)*100,H1566))</f>
        <v/>
      </c>
      <c r="T1566" s="1" t="str" cm="1">
        <f t="array" ref="T1566">IF(IF($E1566&gt;Ficha!$R$1,"",I1566)=0,"",IF($E1566&gt;Ficha!$R$1,((_xll.ECONOMATICA(Estrategia!A1577,"Return",$P$9,$B$1)/100)+1)*100,I1566))</f>
        <v/>
      </c>
      <c r="U1566" s="1" t="str" cm="1">
        <f t="array" ref="U1566">IF(IF($E1566&gt;Ficha!$R$1,"",J1566)=0,"",IF($E1566&gt;Ficha!$R$1,((_xll.ECONOMATICA($U$7,"Return",$P$9,$B$1)/100)+1)*100,J1566))</f>
        <v/>
      </c>
      <c r="V1566" s="1" t="str">
        <f>IF(IF($E$9&gt;Ficha!$R$1,"",K1566)=0,"",IF($E$9&gt;Ficha!$R$1,"",K1566))</f>
        <v/>
      </c>
    </row>
    <row r="1567" spans="5:22" x14ac:dyDescent="0.3">
      <c r="E1567" s="34"/>
      <c r="L1567" s="30" t="str">
        <f t="shared" si="101"/>
        <v/>
      </c>
      <c r="M1567" s="1" t="str">
        <f t="shared" si="102"/>
        <v/>
      </c>
      <c r="N1567" s="1" t="str">
        <f t="shared" si="103"/>
        <v/>
      </c>
      <c r="O1567" s="1" t="str">
        <f t="shared" si="104"/>
        <v/>
      </c>
      <c r="P1567" s="34" t="str">
        <f>IF(IF(E1567&gt;Ficha!$R$1,"",E1567)=0,"",IF(E1567&gt;Ficha!$R$1,Ficha!$R$1,E1567))</f>
        <v/>
      </c>
      <c r="Q1567" s="1" t="str" cm="1">
        <f t="array" ref="Q1567">IF(IF($E1567&gt;Ficha!$R$1,"",F1567)=0,"",IF($E1567&gt;Ficha!$R$1,((_xll.ECONOMATICA(Portafolios!$B$19,"Return",$P$9,$B$1)/100)+1)*100,F1567))</f>
        <v/>
      </c>
      <c r="R1567" s="1" t="str" cm="1">
        <f t="array" ref="R1567">IF(IF($E1567&gt;Ficha!$R$1,"",G1567)=0,"",IF($E1567&gt;Ficha!$R$1,((_xll.ECONOMATICA(Portafolios!$F$19,"Return",$P$9,$B$1)/100)+1)*100,G1567))</f>
        <v/>
      </c>
      <c r="S1567" s="1" t="str" cm="1">
        <f t="array" ref="S1567">IF(IF($E1567&gt;Ficha!$R$1,"",H1567)=0,"",IF($E1567&gt;Ficha!$R$1,((_xll.ECONOMATICA(Portafolios!$J$19,"Return",$P$9,$B$1)/100)+1)*100,H1567))</f>
        <v/>
      </c>
      <c r="T1567" s="1" t="str" cm="1">
        <f t="array" ref="T1567">IF(IF($E1567&gt;Ficha!$R$1,"",I1567)=0,"",IF($E1567&gt;Ficha!$R$1,((_xll.ECONOMATICA(Estrategia!A1578,"Return",$P$9,$B$1)/100)+1)*100,I1567))</f>
        <v/>
      </c>
      <c r="U1567" s="1" t="str" cm="1">
        <f t="array" ref="U1567">IF(IF($E1567&gt;Ficha!$R$1,"",J1567)=0,"",IF($E1567&gt;Ficha!$R$1,((_xll.ECONOMATICA($U$7,"Return",$P$9,$B$1)/100)+1)*100,J1567))</f>
        <v/>
      </c>
      <c r="V1567" s="1" t="str">
        <f>IF(IF($E$9&gt;Ficha!$R$1,"",K1567)=0,"",IF($E$9&gt;Ficha!$R$1,"",K1567))</f>
        <v/>
      </c>
    </row>
    <row r="1568" spans="5:22" x14ac:dyDescent="0.3">
      <c r="E1568" s="34"/>
      <c r="L1568" s="30" t="str">
        <f t="shared" si="101"/>
        <v/>
      </c>
      <c r="M1568" s="1" t="str">
        <f t="shared" si="102"/>
        <v/>
      </c>
      <c r="N1568" s="1" t="str">
        <f t="shared" si="103"/>
        <v/>
      </c>
      <c r="O1568" s="1" t="str">
        <f t="shared" si="104"/>
        <v/>
      </c>
      <c r="P1568" s="34" t="str">
        <f>IF(IF(E1568&gt;Ficha!$R$1,"",E1568)=0,"",IF(E1568&gt;Ficha!$R$1,Ficha!$R$1,E1568))</f>
        <v/>
      </c>
      <c r="Q1568" s="1" t="str" cm="1">
        <f t="array" ref="Q1568">IF(IF($E1568&gt;Ficha!$R$1,"",F1568)=0,"",IF($E1568&gt;Ficha!$R$1,((_xll.ECONOMATICA(Portafolios!$B$19,"Return",$P$9,$B$1)/100)+1)*100,F1568))</f>
        <v/>
      </c>
      <c r="R1568" s="1" t="str" cm="1">
        <f t="array" ref="R1568">IF(IF($E1568&gt;Ficha!$R$1,"",G1568)=0,"",IF($E1568&gt;Ficha!$R$1,((_xll.ECONOMATICA(Portafolios!$F$19,"Return",$P$9,$B$1)/100)+1)*100,G1568))</f>
        <v/>
      </c>
      <c r="S1568" s="1" t="str" cm="1">
        <f t="array" ref="S1568">IF(IF($E1568&gt;Ficha!$R$1,"",H1568)=0,"",IF($E1568&gt;Ficha!$R$1,((_xll.ECONOMATICA(Portafolios!$J$19,"Return",$P$9,$B$1)/100)+1)*100,H1568))</f>
        <v/>
      </c>
      <c r="T1568" s="1" t="str" cm="1">
        <f t="array" ref="T1568">IF(IF($E1568&gt;Ficha!$R$1,"",I1568)=0,"",IF($E1568&gt;Ficha!$R$1,((_xll.ECONOMATICA(Estrategia!A1579,"Return",$P$9,$B$1)/100)+1)*100,I1568))</f>
        <v/>
      </c>
      <c r="U1568" s="1" t="str" cm="1">
        <f t="array" ref="U1568">IF(IF($E1568&gt;Ficha!$R$1,"",J1568)=0,"",IF($E1568&gt;Ficha!$R$1,((_xll.ECONOMATICA($U$7,"Return",$P$9,$B$1)/100)+1)*100,J1568))</f>
        <v/>
      </c>
      <c r="V1568" s="1" t="str">
        <f>IF(IF($E$9&gt;Ficha!$R$1,"",K1568)=0,"",IF($E$9&gt;Ficha!$R$1,"",K1568))</f>
        <v/>
      </c>
    </row>
    <row r="1569" spans="5:22" x14ac:dyDescent="0.3">
      <c r="E1569" s="34"/>
      <c r="L1569" s="30" t="str">
        <f t="shared" si="101"/>
        <v/>
      </c>
      <c r="M1569" s="1" t="str">
        <f t="shared" si="102"/>
        <v/>
      </c>
      <c r="N1569" s="1" t="str">
        <f t="shared" si="103"/>
        <v/>
      </c>
      <c r="O1569" s="1" t="str">
        <f t="shared" si="104"/>
        <v/>
      </c>
      <c r="P1569" s="34" t="str">
        <f>IF(IF(E1569&gt;Ficha!$R$1,"",E1569)=0,"",IF(E1569&gt;Ficha!$R$1,Ficha!$R$1,E1569))</f>
        <v/>
      </c>
      <c r="Q1569" s="1" t="str" cm="1">
        <f t="array" ref="Q1569">IF(IF($E1569&gt;Ficha!$R$1,"",F1569)=0,"",IF($E1569&gt;Ficha!$R$1,((_xll.ECONOMATICA(Portafolios!$B$19,"Return",$P$9,$B$1)/100)+1)*100,F1569))</f>
        <v/>
      </c>
      <c r="R1569" s="1" t="str" cm="1">
        <f t="array" ref="R1569">IF(IF($E1569&gt;Ficha!$R$1,"",G1569)=0,"",IF($E1569&gt;Ficha!$R$1,((_xll.ECONOMATICA(Portafolios!$F$19,"Return",$P$9,$B$1)/100)+1)*100,G1569))</f>
        <v/>
      </c>
      <c r="S1569" s="1" t="str" cm="1">
        <f t="array" ref="S1569">IF(IF($E1569&gt;Ficha!$R$1,"",H1569)=0,"",IF($E1569&gt;Ficha!$R$1,((_xll.ECONOMATICA(Portafolios!$J$19,"Return",$P$9,$B$1)/100)+1)*100,H1569))</f>
        <v/>
      </c>
      <c r="T1569" s="1" t="str" cm="1">
        <f t="array" ref="T1569">IF(IF($E1569&gt;Ficha!$R$1,"",I1569)=0,"",IF($E1569&gt;Ficha!$R$1,((_xll.ECONOMATICA(Estrategia!A1580,"Return",$P$9,$B$1)/100)+1)*100,I1569))</f>
        <v/>
      </c>
      <c r="U1569" s="1" t="str" cm="1">
        <f t="array" ref="U1569">IF(IF($E1569&gt;Ficha!$R$1,"",J1569)=0,"",IF($E1569&gt;Ficha!$R$1,((_xll.ECONOMATICA($U$7,"Return",$P$9,$B$1)/100)+1)*100,J1569))</f>
        <v/>
      </c>
      <c r="V1569" s="1" t="str">
        <f>IF(IF($E$9&gt;Ficha!$R$1,"",K1569)=0,"",IF($E$9&gt;Ficha!$R$1,"",K1569))</f>
        <v/>
      </c>
    </row>
    <row r="1570" spans="5:22" x14ac:dyDescent="0.3">
      <c r="E1570" s="34"/>
      <c r="L1570" s="30" t="str">
        <f t="shared" si="101"/>
        <v/>
      </c>
      <c r="M1570" s="1" t="str">
        <f t="shared" si="102"/>
        <v/>
      </c>
      <c r="N1570" s="1" t="str">
        <f t="shared" si="103"/>
        <v/>
      </c>
      <c r="O1570" s="1" t="str">
        <f t="shared" si="104"/>
        <v/>
      </c>
      <c r="P1570" s="34" t="str">
        <f>IF(IF(E1570&gt;Ficha!$R$1,"",E1570)=0,"",IF(E1570&gt;Ficha!$R$1,Ficha!$R$1,E1570))</f>
        <v/>
      </c>
      <c r="Q1570" s="1" t="str" cm="1">
        <f t="array" ref="Q1570">IF(IF($E1570&gt;Ficha!$R$1,"",F1570)=0,"",IF($E1570&gt;Ficha!$R$1,((_xll.ECONOMATICA(Portafolios!$B$19,"Return",$P$9,$B$1)/100)+1)*100,F1570))</f>
        <v/>
      </c>
      <c r="R1570" s="1" t="str" cm="1">
        <f t="array" ref="R1570">IF(IF($E1570&gt;Ficha!$R$1,"",G1570)=0,"",IF($E1570&gt;Ficha!$R$1,((_xll.ECONOMATICA(Portafolios!$F$19,"Return",$P$9,$B$1)/100)+1)*100,G1570))</f>
        <v/>
      </c>
      <c r="S1570" s="1" t="str" cm="1">
        <f t="array" ref="S1570">IF(IF($E1570&gt;Ficha!$R$1,"",H1570)=0,"",IF($E1570&gt;Ficha!$R$1,((_xll.ECONOMATICA(Portafolios!$J$19,"Return",$P$9,$B$1)/100)+1)*100,H1570))</f>
        <v/>
      </c>
      <c r="T1570" s="1" t="str" cm="1">
        <f t="array" ref="T1570">IF(IF($E1570&gt;Ficha!$R$1,"",I1570)=0,"",IF($E1570&gt;Ficha!$R$1,((_xll.ECONOMATICA(Estrategia!A1581,"Return",$P$9,$B$1)/100)+1)*100,I1570))</f>
        <v/>
      </c>
      <c r="U1570" s="1" t="str" cm="1">
        <f t="array" ref="U1570">IF(IF($E1570&gt;Ficha!$R$1,"",J1570)=0,"",IF($E1570&gt;Ficha!$R$1,((_xll.ECONOMATICA($U$7,"Return",$P$9,$B$1)/100)+1)*100,J1570))</f>
        <v/>
      </c>
      <c r="V1570" s="1" t="str">
        <f>IF(IF($E$9&gt;Ficha!$R$1,"",K1570)=0,"",IF($E$9&gt;Ficha!$R$1,"",K1570))</f>
        <v/>
      </c>
    </row>
    <row r="1571" spans="5:22" x14ac:dyDescent="0.3">
      <c r="E1571" s="34"/>
      <c r="L1571" s="30" t="str">
        <f t="shared" si="101"/>
        <v/>
      </c>
      <c r="M1571" s="1" t="str">
        <f t="shared" si="102"/>
        <v/>
      </c>
      <c r="N1571" s="1" t="str">
        <f t="shared" si="103"/>
        <v/>
      </c>
      <c r="O1571" s="1" t="str">
        <f t="shared" si="104"/>
        <v/>
      </c>
      <c r="P1571" s="34" t="str">
        <f>IF(IF(E1571&gt;Ficha!$R$1,"",E1571)=0,"",IF(E1571&gt;Ficha!$R$1,Ficha!$R$1,E1571))</f>
        <v/>
      </c>
      <c r="Q1571" s="1" t="str" cm="1">
        <f t="array" ref="Q1571">IF(IF($E1571&gt;Ficha!$R$1,"",F1571)=0,"",IF($E1571&gt;Ficha!$R$1,((_xll.ECONOMATICA(Portafolios!$B$19,"Return",$P$9,$B$1)/100)+1)*100,F1571))</f>
        <v/>
      </c>
      <c r="R1571" s="1" t="str" cm="1">
        <f t="array" ref="R1571">IF(IF($E1571&gt;Ficha!$R$1,"",G1571)=0,"",IF($E1571&gt;Ficha!$R$1,((_xll.ECONOMATICA(Portafolios!$F$19,"Return",$P$9,$B$1)/100)+1)*100,G1571))</f>
        <v/>
      </c>
      <c r="S1571" s="1" t="str" cm="1">
        <f t="array" ref="S1571">IF(IF($E1571&gt;Ficha!$R$1,"",H1571)=0,"",IF($E1571&gt;Ficha!$R$1,((_xll.ECONOMATICA(Portafolios!$J$19,"Return",$P$9,$B$1)/100)+1)*100,H1571))</f>
        <v/>
      </c>
      <c r="T1571" s="1" t="str" cm="1">
        <f t="array" ref="T1571">IF(IF($E1571&gt;Ficha!$R$1,"",I1571)=0,"",IF($E1571&gt;Ficha!$R$1,((_xll.ECONOMATICA(Estrategia!A1582,"Return",$P$9,$B$1)/100)+1)*100,I1571))</f>
        <v/>
      </c>
      <c r="U1571" s="1" t="str" cm="1">
        <f t="array" ref="U1571">IF(IF($E1571&gt;Ficha!$R$1,"",J1571)=0,"",IF($E1571&gt;Ficha!$R$1,((_xll.ECONOMATICA($U$7,"Return",$P$9,$B$1)/100)+1)*100,J1571))</f>
        <v/>
      </c>
      <c r="V1571" s="1" t="str">
        <f>IF(IF($E$9&gt;Ficha!$R$1,"",K1571)=0,"",IF($E$9&gt;Ficha!$R$1,"",K1571))</f>
        <v/>
      </c>
    </row>
    <row r="1572" spans="5:22" x14ac:dyDescent="0.3">
      <c r="E1572" s="34"/>
      <c r="L1572" s="30" t="str">
        <f t="shared" si="101"/>
        <v/>
      </c>
      <c r="M1572" s="1" t="str">
        <f t="shared" si="102"/>
        <v/>
      </c>
      <c r="N1572" s="1" t="str">
        <f t="shared" si="103"/>
        <v/>
      </c>
      <c r="O1572" s="1" t="str">
        <f t="shared" si="104"/>
        <v/>
      </c>
      <c r="P1572" s="34" t="str">
        <f>IF(IF(E1572&gt;Ficha!$R$1,"",E1572)=0,"",IF(E1572&gt;Ficha!$R$1,Ficha!$R$1,E1572))</f>
        <v/>
      </c>
      <c r="Q1572" s="1" t="str" cm="1">
        <f t="array" ref="Q1572">IF(IF($E1572&gt;Ficha!$R$1,"",F1572)=0,"",IF($E1572&gt;Ficha!$R$1,((_xll.ECONOMATICA(Portafolios!$B$19,"Return",$P$9,$B$1)/100)+1)*100,F1572))</f>
        <v/>
      </c>
      <c r="R1572" s="1" t="str" cm="1">
        <f t="array" ref="R1572">IF(IF($E1572&gt;Ficha!$R$1,"",G1572)=0,"",IF($E1572&gt;Ficha!$R$1,((_xll.ECONOMATICA(Portafolios!$F$19,"Return",$P$9,$B$1)/100)+1)*100,G1572))</f>
        <v/>
      </c>
      <c r="S1572" s="1" t="str" cm="1">
        <f t="array" ref="S1572">IF(IF($E1572&gt;Ficha!$R$1,"",H1572)=0,"",IF($E1572&gt;Ficha!$R$1,((_xll.ECONOMATICA(Portafolios!$J$19,"Return",$P$9,$B$1)/100)+1)*100,H1572))</f>
        <v/>
      </c>
      <c r="T1572" s="1" t="str" cm="1">
        <f t="array" ref="T1572">IF(IF($E1572&gt;Ficha!$R$1,"",I1572)=0,"",IF($E1572&gt;Ficha!$R$1,((_xll.ECONOMATICA(Estrategia!A1583,"Return",$P$9,$B$1)/100)+1)*100,I1572))</f>
        <v/>
      </c>
      <c r="U1572" s="1" t="str" cm="1">
        <f t="array" ref="U1572">IF(IF($E1572&gt;Ficha!$R$1,"",J1572)=0,"",IF($E1572&gt;Ficha!$R$1,((_xll.ECONOMATICA($U$7,"Return",$P$9,$B$1)/100)+1)*100,J1572))</f>
        <v/>
      </c>
      <c r="V1572" s="1" t="str">
        <f>IF(IF($E$9&gt;Ficha!$R$1,"",K1572)=0,"",IF($E$9&gt;Ficha!$R$1,"",K1572))</f>
        <v/>
      </c>
    </row>
    <row r="1573" spans="5:22" x14ac:dyDescent="0.3">
      <c r="E1573" s="34"/>
      <c r="L1573" s="30" t="str">
        <f t="shared" si="101"/>
        <v/>
      </c>
      <c r="M1573" s="1" t="str">
        <f t="shared" si="102"/>
        <v/>
      </c>
      <c r="N1573" s="1" t="str">
        <f t="shared" si="103"/>
        <v/>
      </c>
      <c r="O1573" s="1" t="str">
        <f t="shared" si="104"/>
        <v/>
      </c>
      <c r="P1573" s="34" t="str">
        <f>IF(IF(E1573&gt;Ficha!$R$1,"",E1573)=0,"",IF(E1573&gt;Ficha!$R$1,Ficha!$R$1,E1573))</f>
        <v/>
      </c>
      <c r="Q1573" s="1" t="str" cm="1">
        <f t="array" ref="Q1573">IF(IF($E1573&gt;Ficha!$R$1,"",F1573)=0,"",IF($E1573&gt;Ficha!$R$1,((_xll.ECONOMATICA(Portafolios!$B$19,"Return",$P$9,$B$1)/100)+1)*100,F1573))</f>
        <v/>
      </c>
      <c r="R1573" s="1" t="str" cm="1">
        <f t="array" ref="R1573">IF(IF($E1573&gt;Ficha!$R$1,"",G1573)=0,"",IF($E1573&gt;Ficha!$R$1,((_xll.ECONOMATICA(Portafolios!$F$19,"Return",$P$9,$B$1)/100)+1)*100,G1573))</f>
        <v/>
      </c>
      <c r="S1573" s="1" t="str" cm="1">
        <f t="array" ref="S1573">IF(IF($E1573&gt;Ficha!$R$1,"",H1573)=0,"",IF($E1573&gt;Ficha!$R$1,((_xll.ECONOMATICA(Portafolios!$J$19,"Return",$P$9,$B$1)/100)+1)*100,H1573))</f>
        <v/>
      </c>
      <c r="T1573" s="1" t="str" cm="1">
        <f t="array" ref="T1573">IF(IF($E1573&gt;Ficha!$R$1,"",I1573)=0,"",IF($E1573&gt;Ficha!$R$1,((_xll.ECONOMATICA(Estrategia!A1584,"Return",$P$9,$B$1)/100)+1)*100,I1573))</f>
        <v/>
      </c>
      <c r="U1573" s="1" t="str" cm="1">
        <f t="array" ref="U1573">IF(IF($E1573&gt;Ficha!$R$1,"",J1573)=0,"",IF($E1573&gt;Ficha!$R$1,((_xll.ECONOMATICA($U$7,"Return",$P$9,$B$1)/100)+1)*100,J1573))</f>
        <v/>
      </c>
      <c r="V1573" s="1" t="str">
        <f>IF(IF($E$9&gt;Ficha!$R$1,"",K1573)=0,"",IF($E$9&gt;Ficha!$R$1,"",K1573))</f>
        <v/>
      </c>
    </row>
    <row r="1574" spans="5:22" x14ac:dyDescent="0.3">
      <c r="E1574" s="34"/>
      <c r="L1574" s="30" t="str">
        <f t="shared" si="101"/>
        <v/>
      </c>
      <c r="M1574" s="1" t="str">
        <f t="shared" si="102"/>
        <v/>
      </c>
      <c r="N1574" s="1" t="str">
        <f t="shared" si="103"/>
        <v/>
      </c>
      <c r="O1574" s="1" t="str">
        <f t="shared" si="104"/>
        <v/>
      </c>
      <c r="P1574" s="34" t="str">
        <f>IF(IF(E1574&gt;Ficha!$R$1,"",E1574)=0,"",IF(E1574&gt;Ficha!$R$1,Ficha!$R$1,E1574))</f>
        <v/>
      </c>
      <c r="Q1574" s="1" t="str" cm="1">
        <f t="array" ref="Q1574">IF(IF($E1574&gt;Ficha!$R$1,"",F1574)=0,"",IF($E1574&gt;Ficha!$R$1,((_xll.ECONOMATICA(Portafolios!$B$19,"Return",$P$9,$B$1)/100)+1)*100,F1574))</f>
        <v/>
      </c>
      <c r="R1574" s="1" t="str" cm="1">
        <f t="array" ref="R1574">IF(IF($E1574&gt;Ficha!$R$1,"",G1574)=0,"",IF($E1574&gt;Ficha!$R$1,((_xll.ECONOMATICA(Portafolios!$F$19,"Return",$P$9,$B$1)/100)+1)*100,G1574))</f>
        <v/>
      </c>
      <c r="S1574" s="1" t="str" cm="1">
        <f t="array" ref="S1574">IF(IF($E1574&gt;Ficha!$R$1,"",H1574)=0,"",IF($E1574&gt;Ficha!$R$1,((_xll.ECONOMATICA(Portafolios!$J$19,"Return",$P$9,$B$1)/100)+1)*100,H1574))</f>
        <v/>
      </c>
      <c r="T1574" s="1" t="str" cm="1">
        <f t="array" ref="T1574">IF(IF($E1574&gt;Ficha!$R$1,"",I1574)=0,"",IF($E1574&gt;Ficha!$R$1,((_xll.ECONOMATICA(Estrategia!A1585,"Return",$P$9,$B$1)/100)+1)*100,I1574))</f>
        <v/>
      </c>
      <c r="U1574" s="1" t="str" cm="1">
        <f t="array" ref="U1574">IF(IF($E1574&gt;Ficha!$R$1,"",J1574)=0,"",IF($E1574&gt;Ficha!$R$1,((_xll.ECONOMATICA($U$7,"Return",$P$9,$B$1)/100)+1)*100,J1574))</f>
        <v/>
      </c>
      <c r="V1574" s="1" t="str">
        <f>IF(IF($E$9&gt;Ficha!$R$1,"",K1574)=0,"",IF($E$9&gt;Ficha!$R$1,"",K1574))</f>
        <v/>
      </c>
    </row>
    <row r="1575" spans="5:22" x14ac:dyDescent="0.3">
      <c r="E1575" s="34"/>
      <c r="L1575" s="30" t="str">
        <f t="shared" si="101"/>
        <v/>
      </c>
      <c r="M1575" s="1" t="str">
        <f t="shared" si="102"/>
        <v/>
      </c>
      <c r="N1575" s="1" t="str">
        <f t="shared" si="103"/>
        <v/>
      </c>
      <c r="O1575" s="1" t="str">
        <f t="shared" si="104"/>
        <v/>
      </c>
      <c r="P1575" s="34" t="str">
        <f>IF(IF(E1575&gt;Ficha!$R$1,"",E1575)=0,"",IF(E1575&gt;Ficha!$R$1,Ficha!$R$1,E1575))</f>
        <v/>
      </c>
      <c r="Q1575" s="1" t="str" cm="1">
        <f t="array" ref="Q1575">IF(IF($E1575&gt;Ficha!$R$1,"",F1575)=0,"",IF($E1575&gt;Ficha!$R$1,((_xll.ECONOMATICA(Portafolios!$B$19,"Return",$P$9,$B$1)/100)+1)*100,F1575))</f>
        <v/>
      </c>
      <c r="R1575" s="1" t="str" cm="1">
        <f t="array" ref="R1575">IF(IF($E1575&gt;Ficha!$R$1,"",G1575)=0,"",IF($E1575&gt;Ficha!$R$1,((_xll.ECONOMATICA(Portafolios!$F$19,"Return",$P$9,$B$1)/100)+1)*100,G1575))</f>
        <v/>
      </c>
      <c r="S1575" s="1" t="str" cm="1">
        <f t="array" ref="S1575">IF(IF($E1575&gt;Ficha!$R$1,"",H1575)=0,"",IF($E1575&gt;Ficha!$R$1,((_xll.ECONOMATICA(Portafolios!$J$19,"Return",$P$9,$B$1)/100)+1)*100,H1575))</f>
        <v/>
      </c>
      <c r="T1575" s="1" t="str" cm="1">
        <f t="array" ref="T1575">IF(IF($E1575&gt;Ficha!$R$1,"",I1575)=0,"",IF($E1575&gt;Ficha!$R$1,((_xll.ECONOMATICA(Estrategia!A1586,"Return",$P$9,$B$1)/100)+1)*100,I1575))</f>
        <v/>
      </c>
      <c r="U1575" s="1" t="str" cm="1">
        <f t="array" ref="U1575">IF(IF($E1575&gt;Ficha!$R$1,"",J1575)=0,"",IF($E1575&gt;Ficha!$R$1,((_xll.ECONOMATICA($U$7,"Return",$P$9,$B$1)/100)+1)*100,J1575))</f>
        <v/>
      </c>
      <c r="V1575" s="1" t="str">
        <f>IF(IF($E$9&gt;Ficha!$R$1,"",K1575)=0,"",IF($E$9&gt;Ficha!$R$1,"",K1575))</f>
        <v/>
      </c>
    </row>
    <row r="1576" spans="5:22" x14ac:dyDescent="0.3">
      <c r="E1576" s="34"/>
      <c r="L1576" s="30" t="str">
        <f t="shared" si="101"/>
        <v/>
      </c>
      <c r="M1576" s="1" t="str">
        <f t="shared" si="102"/>
        <v/>
      </c>
      <c r="N1576" s="1" t="str">
        <f t="shared" si="103"/>
        <v/>
      </c>
      <c r="O1576" s="1" t="str">
        <f t="shared" si="104"/>
        <v/>
      </c>
      <c r="P1576" s="34" t="str">
        <f>IF(IF(E1576&gt;Ficha!$R$1,"",E1576)=0,"",IF(E1576&gt;Ficha!$R$1,Ficha!$R$1,E1576))</f>
        <v/>
      </c>
      <c r="Q1576" s="1" t="str" cm="1">
        <f t="array" ref="Q1576">IF(IF($E1576&gt;Ficha!$R$1,"",F1576)=0,"",IF($E1576&gt;Ficha!$R$1,((_xll.ECONOMATICA(Portafolios!$B$19,"Return",$P$9,$B$1)/100)+1)*100,F1576))</f>
        <v/>
      </c>
      <c r="R1576" s="1" t="str" cm="1">
        <f t="array" ref="R1576">IF(IF($E1576&gt;Ficha!$R$1,"",G1576)=0,"",IF($E1576&gt;Ficha!$R$1,((_xll.ECONOMATICA(Portafolios!$F$19,"Return",$P$9,$B$1)/100)+1)*100,G1576))</f>
        <v/>
      </c>
      <c r="S1576" s="1" t="str" cm="1">
        <f t="array" ref="S1576">IF(IF($E1576&gt;Ficha!$R$1,"",H1576)=0,"",IF($E1576&gt;Ficha!$R$1,((_xll.ECONOMATICA(Portafolios!$J$19,"Return",$P$9,$B$1)/100)+1)*100,H1576))</f>
        <v/>
      </c>
      <c r="T1576" s="1" t="str" cm="1">
        <f t="array" ref="T1576">IF(IF($E1576&gt;Ficha!$R$1,"",I1576)=0,"",IF($E1576&gt;Ficha!$R$1,((_xll.ECONOMATICA(Estrategia!A1587,"Return",$P$9,$B$1)/100)+1)*100,I1576))</f>
        <v/>
      </c>
      <c r="U1576" s="1" t="str" cm="1">
        <f t="array" ref="U1576">IF(IF($E1576&gt;Ficha!$R$1,"",J1576)=0,"",IF($E1576&gt;Ficha!$R$1,((_xll.ECONOMATICA($U$7,"Return",$P$9,$B$1)/100)+1)*100,J1576))</f>
        <v/>
      </c>
      <c r="V1576" s="1" t="str">
        <f>IF(IF($E$9&gt;Ficha!$R$1,"",K1576)=0,"",IF($E$9&gt;Ficha!$R$1,"",K1576))</f>
        <v/>
      </c>
    </row>
    <row r="1577" spans="5:22" x14ac:dyDescent="0.3">
      <c r="E1577" s="34"/>
      <c r="L1577" s="30" t="str">
        <f t="shared" si="101"/>
        <v/>
      </c>
      <c r="M1577" s="1" t="str">
        <f t="shared" si="102"/>
        <v/>
      </c>
      <c r="N1577" s="1" t="str">
        <f t="shared" si="103"/>
        <v/>
      </c>
      <c r="O1577" s="1" t="str">
        <f t="shared" si="104"/>
        <v/>
      </c>
      <c r="P1577" s="34" t="str">
        <f>IF(IF(E1577&gt;Ficha!$R$1,"",E1577)=0,"",IF(E1577&gt;Ficha!$R$1,Ficha!$R$1,E1577))</f>
        <v/>
      </c>
      <c r="Q1577" s="1" t="str" cm="1">
        <f t="array" ref="Q1577">IF(IF($E1577&gt;Ficha!$R$1,"",F1577)=0,"",IF($E1577&gt;Ficha!$R$1,((_xll.ECONOMATICA(Portafolios!$B$19,"Return",$P$9,$B$1)/100)+1)*100,F1577))</f>
        <v/>
      </c>
      <c r="R1577" s="1" t="str" cm="1">
        <f t="array" ref="R1577">IF(IF($E1577&gt;Ficha!$R$1,"",G1577)=0,"",IF($E1577&gt;Ficha!$R$1,((_xll.ECONOMATICA(Portafolios!$F$19,"Return",$P$9,$B$1)/100)+1)*100,G1577))</f>
        <v/>
      </c>
      <c r="S1577" s="1" t="str" cm="1">
        <f t="array" ref="S1577">IF(IF($E1577&gt;Ficha!$R$1,"",H1577)=0,"",IF($E1577&gt;Ficha!$R$1,((_xll.ECONOMATICA(Portafolios!$J$19,"Return",$P$9,$B$1)/100)+1)*100,H1577))</f>
        <v/>
      </c>
      <c r="T1577" s="1" t="str" cm="1">
        <f t="array" ref="T1577">IF(IF($E1577&gt;Ficha!$R$1,"",I1577)=0,"",IF($E1577&gt;Ficha!$R$1,((_xll.ECONOMATICA(Estrategia!A1588,"Return",$P$9,$B$1)/100)+1)*100,I1577))</f>
        <v/>
      </c>
      <c r="U1577" s="1" t="str" cm="1">
        <f t="array" ref="U1577">IF(IF($E1577&gt;Ficha!$R$1,"",J1577)=0,"",IF($E1577&gt;Ficha!$R$1,((_xll.ECONOMATICA($U$7,"Return",$P$9,$B$1)/100)+1)*100,J1577))</f>
        <v/>
      </c>
      <c r="V1577" s="1" t="str">
        <f>IF(IF($E$9&gt;Ficha!$R$1,"",K1577)=0,"",IF($E$9&gt;Ficha!$R$1,"",K1577))</f>
        <v/>
      </c>
    </row>
    <row r="1578" spans="5:22" x14ac:dyDescent="0.3">
      <c r="E1578" s="34"/>
      <c r="L1578" s="30" t="str">
        <f t="shared" si="101"/>
        <v/>
      </c>
      <c r="M1578" s="1" t="str">
        <f t="shared" si="102"/>
        <v/>
      </c>
      <c r="N1578" s="1" t="str">
        <f t="shared" si="103"/>
        <v/>
      </c>
      <c r="O1578" s="1" t="str">
        <f t="shared" si="104"/>
        <v/>
      </c>
      <c r="P1578" s="34" t="str">
        <f>IF(IF(E1578&gt;Ficha!$R$1,"",E1578)=0,"",IF(E1578&gt;Ficha!$R$1,Ficha!$R$1,E1578))</f>
        <v/>
      </c>
      <c r="Q1578" s="1" t="str" cm="1">
        <f t="array" ref="Q1578">IF(IF($E1578&gt;Ficha!$R$1,"",F1578)=0,"",IF($E1578&gt;Ficha!$R$1,((_xll.ECONOMATICA(Portafolios!$B$19,"Return",$P$9,$B$1)/100)+1)*100,F1578))</f>
        <v/>
      </c>
      <c r="R1578" s="1" t="str" cm="1">
        <f t="array" ref="R1578">IF(IF($E1578&gt;Ficha!$R$1,"",G1578)=0,"",IF($E1578&gt;Ficha!$R$1,((_xll.ECONOMATICA(Portafolios!$F$19,"Return",$P$9,$B$1)/100)+1)*100,G1578))</f>
        <v/>
      </c>
      <c r="S1578" s="1" t="str" cm="1">
        <f t="array" ref="S1578">IF(IF($E1578&gt;Ficha!$R$1,"",H1578)=0,"",IF($E1578&gt;Ficha!$R$1,((_xll.ECONOMATICA(Portafolios!$J$19,"Return",$P$9,$B$1)/100)+1)*100,H1578))</f>
        <v/>
      </c>
      <c r="T1578" s="1" t="str" cm="1">
        <f t="array" ref="T1578">IF(IF($E1578&gt;Ficha!$R$1,"",I1578)=0,"",IF($E1578&gt;Ficha!$R$1,((_xll.ECONOMATICA(Estrategia!A1589,"Return",$P$9,$B$1)/100)+1)*100,I1578))</f>
        <v/>
      </c>
      <c r="U1578" s="1" t="str" cm="1">
        <f t="array" ref="U1578">IF(IF($E1578&gt;Ficha!$R$1,"",J1578)=0,"",IF($E1578&gt;Ficha!$R$1,((_xll.ECONOMATICA($U$7,"Return",$P$9,$B$1)/100)+1)*100,J1578))</f>
        <v/>
      </c>
      <c r="V1578" s="1" t="str">
        <f>IF(IF($E$9&gt;Ficha!$R$1,"",K1578)=0,"",IF($E$9&gt;Ficha!$R$1,"",K1578))</f>
        <v/>
      </c>
    </row>
    <row r="1579" spans="5:22" x14ac:dyDescent="0.3">
      <c r="E1579" s="34"/>
      <c r="L1579" s="30" t="str">
        <f t="shared" si="101"/>
        <v/>
      </c>
      <c r="M1579" s="1" t="str">
        <f t="shared" si="102"/>
        <v/>
      </c>
      <c r="N1579" s="1" t="str">
        <f t="shared" si="103"/>
        <v/>
      </c>
      <c r="O1579" s="1" t="str">
        <f t="shared" si="104"/>
        <v/>
      </c>
      <c r="P1579" s="34" t="str">
        <f>IF(IF(E1579&gt;Ficha!$R$1,"",E1579)=0,"",IF(E1579&gt;Ficha!$R$1,Ficha!$R$1,E1579))</f>
        <v/>
      </c>
      <c r="Q1579" s="1" t="str" cm="1">
        <f t="array" ref="Q1579">IF(IF($E1579&gt;Ficha!$R$1,"",F1579)=0,"",IF($E1579&gt;Ficha!$R$1,((_xll.ECONOMATICA(Portafolios!$B$19,"Return",$P$9,$B$1)/100)+1)*100,F1579))</f>
        <v/>
      </c>
      <c r="R1579" s="1" t="str" cm="1">
        <f t="array" ref="R1579">IF(IF($E1579&gt;Ficha!$R$1,"",G1579)=0,"",IF($E1579&gt;Ficha!$R$1,((_xll.ECONOMATICA(Portafolios!$F$19,"Return",$P$9,$B$1)/100)+1)*100,G1579))</f>
        <v/>
      </c>
      <c r="S1579" s="1" t="str" cm="1">
        <f t="array" ref="S1579">IF(IF($E1579&gt;Ficha!$R$1,"",H1579)=0,"",IF($E1579&gt;Ficha!$R$1,((_xll.ECONOMATICA(Portafolios!$J$19,"Return",$P$9,$B$1)/100)+1)*100,H1579))</f>
        <v/>
      </c>
      <c r="T1579" s="1" t="str" cm="1">
        <f t="array" ref="T1579">IF(IF($E1579&gt;Ficha!$R$1,"",I1579)=0,"",IF($E1579&gt;Ficha!$R$1,((_xll.ECONOMATICA(Estrategia!A1590,"Return",$P$9,$B$1)/100)+1)*100,I1579))</f>
        <v/>
      </c>
      <c r="U1579" s="1" t="str" cm="1">
        <f t="array" ref="U1579">IF(IF($E1579&gt;Ficha!$R$1,"",J1579)=0,"",IF($E1579&gt;Ficha!$R$1,((_xll.ECONOMATICA($U$7,"Return",$P$9,$B$1)/100)+1)*100,J1579))</f>
        <v/>
      </c>
      <c r="V1579" s="1" t="str">
        <f>IF(IF($E$9&gt;Ficha!$R$1,"",K1579)=0,"",IF($E$9&gt;Ficha!$R$1,"",K1579))</f>
        <v/>
      </c>
    </row>
    <row r="1580" spans="5:22" x14ac:dyDescent="0.3">
      <c r="E1580" s="34"/>
      <c r="L1580" s="30" t="str">
        <f t="shared" si="101"/>
        <v/>
      </c>
      <c r="M1580" s="1" t="str">
        <f t="shared" si="102"/>
        <v/>
      </c>
      <c r="N1580" s="1" t="str">
        <f t="shared" si="103"/>
        <v/>
      </c>
      <c r="O1580" s="1" t="str">
        <f t="shared" si="104"/>
        <v/>
      </c>
      <c r="P1580" s="34" t="str">
        <f>IF(IF(E1580&gt;Ficha!$R$1,"",E1580)=0,"",IF(E1580&gt;Ficha!$R$1,Ficha!$R$1,E1580))</f>
        <v/>
      </c>
      <c r="Q1580" s="1" t="str" cm="1">
        <f t="array" ref="Q1580">IF(IF($E1580&gt;Ficha!$R$1,"",F1580)=0,"",IF($E1580&gt;Ficha!$R$1,((_xll.ECONOMATICA(Portafolios!$B$19,"Return",$P$9,$B$1)/100)+1)*100,F1580))</f>
        <v/>
      </c>
      <c r="R1580" s="1" t="str" cm="1">
        <f t="array" ref="R1580">IF(IF($E1580&gt;Ficha!$R$1,"",G1580)=0,"",IF($E1580&gt;Ficha!$R$1,((_xll.ECONOMATICA(Portafolios!$F$19,"Return",$P$9,$B$1)/100)+1)*100,G1580))</f>
        <v/>
      </c>
      <c r="S1580" s="1" t="str" cm="1">
        <f t="array" ref="S1580">IF(IF($E1580&gt;Ficha!$R$1,"",H1580)=0,"",IF($E1580&gt;Ficha!$R$1,((_xll.ECONOMATICA(Portafolios!$J$19,"Return",$P$9,$B$1)/100)+1)*100,H1580))</f>
        <v/>
      </c>
      <c r="T1580" s="1" t="str" cm="1">
        <f t="array" ref="T1580">IF(IF($E1580&gt;Ficha!$R$1,"",I1580)=0,"",IF($E1580&gt;Ficha!$R$1,((_xll.ECONOMATICA(Estrategia!A1591,"Return",$P$9,$B$1)/100)+1)*100,I1580))</f>
        <v/>
      </c>
      <c r="U1580" s="1" t="str" cm="1">
        <f t="array" ref="U1580">IF(IF($E1580&gt;Ficha!$R$1,"",J1580)=0,"",IF($E1580&gt;Ficha!$R$1,((_xll.ECONOMATICA($U$7,"Return",$P$9,$B$1)/100)+1)*100,J1580))</f>
        <v/>
      </c>
      <c r="V1580" s="1" t="str">
        <f>IF(IF($E$9&gt;Ficha!$R$1,"",K1580)=0,"",IF($E$9&gt;Ficha!$R$1,"",K1580))</f>
        <v/>
      </c>
    </row>
    <row r="1581" spans="5:22" x14ac:dyDescent="0.3">
      <c r="E1581" s="34"/>
      <c r="L1581" s="30" t="str">
        <f t="shared" si="101"/>
        <v/>
      </c>
      <c r="M1581" s="1" t="str">
        <f t="shared" si="102"/>
        <v/>
      </c>
      <c r="N1581" s="1" t="str">
        <f t="shared" si="103"/>
        <v/>
      </c>
      <c r="O1581" s="1" t="str">
        <f t="shared" si="104"/>
        <v/>
      </c>
      <c r="P1581" s="34" t="str">
        <f>IF(IF(E1581&gt;Ficha!$R$1,"",E1581)=0,"",IF(E1581&gt;Ficha!$R$1,Ficha!$R$1,E1581))</f>
        <v/>
      </c>
      <c r="Q1581" s="1" t="str" cm="1">
        <f t="array" ref="Q1581">IF(IF($E1581&gt;Ficha!$R$1,"",F1581)=0,"",IF($E1581&gt;Ficha!$R$1,((_xll.ECONOMATICA(Portafolios!$B$19,"Return",$P$9,$B$1)/100)+1)*100,F1581))</f>
        <v/>
      </c>
      <c r="R1581" s="1" t="str" cm="1">
        <f t="array" ref="R1581">IF(IF($E1581&gt;Ficha!$R$1,"",G1581)=0,"",IF($E1581&gt;Ficha!$R$1,((_xll.ECONOMATICA(Portafolios!$F$19,"Return",$P$9,$B$1)/100)+1)*100,G1581))</f>
        <v/>
      </c>
      <c r="S1581" s="1" t="str" cm="1">
        <f t="array" ref="S1581">IF(IF($E1581&gt;Ficha!$R$1,"",H1581)=0,"",IF($E1581&gt;Ficha!$R$1,((_xll.ECONOMATICA(Portafolios!$J$19,"Return",$P$9,$B$1)/100)+1)*100,H1581))</f>
        <v/>
      </c>
      <c r="T1581" s="1" t="str" cm="1">
        <f t="array" ref="T1581">IF(IF($E1581&gt;Ficha!$R$1,"",I1581)=0,"",IF($E1581&gt;Ficha!$R$1,((_xll.ECONOMATICA(Estrategia!A1592,"Return",$P$9,$B$1)/100)+1)*100,I1581))</f>
        <v/>
      </c>
      <c r="U1581" s="1" t="str" cm="1">
        <f t="array" ref="U1581">IF(IF($E1581&gt;Ficha!$R$1,"",J1581)=0,"",IF($E1581&gt;Ficha!$R$1,((_xll.ECONOMATICA($U$7,"Return",$P$9,$B$1)/100)+1)*100,J1581))</f>
        <v/>
      </c>
      <c r="V1581" s="1" t="str">
        <f>IF(IF($E$9&gt;Ficha!$R$1,"",K1581)=0,"",IF($E$9&gt;Ficha!$R$1,"",K1581))</f>
        <v/>
      </c>
    </row>
    <row r="1582" spans="5:22" x14ac:dyDescent="0.3">
      <c r="E1582" s="34"/>
      <c r="L1582" s="30" t="str">
        <f t="shared" si="101"/>
        <v/>
      </c>
      <c r="M1582" s="1" t="str">
        <f t="shared" si="102"/>
        <v/>
      </c>
      <c r="N1582" s="1" t="str">
        <f t="shared" si="103"/>
        <v/>
      </c>
      <c r="O1582" s="1" t="str">
        <f t="shared" si="104"/>
        <v/>
      </c>
      <c r="P1582" s="34" t="str">
        <f>IF(IF(E1582&gt;Ficha!$R$1,"",E1582)=0,"",IF(E1582&gt;Ficha!$R$1,Ficha!$R$1,E1582))</f>
        <v/>
      </c>
      <c r="Q1582" s="1" t="str" cm="1">
        <f t="array" ref="Q1582">IF(IF($E1582&gt;Ficha!$R$1,"",F1582)=0,"",IF($E1582&gt;Ficha!$R$1,((_xll.ECONOMATICA(Portafolios!$B$19,"Return",$P$9,$B$1)/100)+1)*100,F1582))</f>
        <v/>
      </c>
      <c r="R1582" s="1" t="str" cm="1">
        <f t="array" ref="R1582">IF(IF($E1582&gt;Ficha!$R$1,"",G1582)=0,"",IF($E1582&gt;Ficha!$R$1,((_xll.ECONOMATICA(Portafolios!$F$19,"Return",$P$9,$B$1)/100)+1)*100,G1582))</f>
        <v/>
      </c>
      <c r="S1582" s="1" t="str" cm="1">
        <f t="array" ref="S1582">IF(IF($E1582&gt;Ficha!$R$1,"",H1582)=0,"",IF($E1582&gt;Ficha!$R$1,((_xll.ECONOMATICA(Portafolios!$J$19,"Return",$P$9,$B$1)/100)+1)*100,H1582))</f>
        <v/>
      </c>
      <c r="T1582" s="1" t="str" cm="1">
        <f t="array" ref="T1582">IF(IF($E1582&gt;Ficha!$R$1,"",I1582)=0,"",IF($E1582&gt;Ficha!$R$1,((_xll.ECONOMATICA(Estrategia!A1593,"Return",$P$9,$B$1)/100)+1)*100,I1582))</f>
        <v/>
      </c>
      <c r="U1582" s="1" t="str" cm="1">
        <f t="array" ref="U1582">IF(IF($E1582&gt;Ficha!$R$1,"",J1582)=0,"",IF($E1582&gt;Ficha!$R$1,((_xll.ECONOMATICA($U$7,"Return",$P$9,$B$1)/100)+1)*100,J1582))</f>
        <v/>
      </c>
      <c r="V1582" s="1" t="str">
        <f>IF(IF($E$9&gt;Ficha!$R$1,"",K1582)=0,"",IF($E$9&gt;Ficha!$R$1,"",K1582))</f>
        <v/>
      </c>
    </row>
    <row r="1583" spans="5:22" x14ac:dyDescent="0.3">
      <c r="E1583" s="34"/>
      <c r="L1583" s="30" t="str">
        <f t="shared" si="101"/>
        <v/>
      </c>
      <c r="M1583" s="1" t="str">
        <f t="shared" si="102"/>
        <v/>
      </c>
      <c r="N1583" s="1" t="str">
        <f t="shared" si="103"/>
        <v/>
      </c>
      <c r="O1583" s="1" t="str">
        <f t="shared" si="104"/>
        <v/>
      </c>
      <c r="P1583" s="34" t="str">
        <f>IF(IF(E1583&gt;Ficha!$R$1,"",E1583)=0,"",IF(E1583&gt;Ficha!$R$1,Ficha!$R$1,E1583))</f>
        <v/>
      </c>
      <c r="Q1583" s="1" t="str" cm="1">
        <f t="array" ref="Q1583">IF(IF($E1583&gt;Ficha!$R$1,"",F1583)=0,"",IF($E1583&gt;Ficha!$R$1,((_xll.ECONOMATICA(Portafolios!$B$19,"Return",$P$9,$B$1)/100)+1)*100,F1583))</f>
        <v/>
      </c>
      <c r="R1583" s="1" t="str" cm="1">
        <f t="array" ref="R1583">IF(IF($E1583&gt;Ficha!$R$1,"",G1583)=0,"",IF($E1583&gt;Ficha!$R$1,((_xll.ECONOMATICA(Portafolios!$F$19,"Return",$P$9,$B$1)/100)+1)*100,G1583))</f>
        <v/>
      </c>
      <c r="S1583" s="1" t="str" cm="1">
        <f t="array" ref="S1583">IF(IF($E1583&gt;Ficha!$R$1,"",H1583)=0,"",IF($E1583&gt;Ficha!$R$1,((_xll.ECONOMATICA(Portafolios!$J$19,"Return",$P$9,$B$1)/100)+1)*100,H1583))</f>
        <v/>
      </c>
      <c r="T1583" s="1" t="str" cm="1">
        <f t="array" ref="T1583">IF(IF($E1583&gt;Ficha!$R$1,"",I1583)=0,"",IF($E1583&gt;Ficha!$R$1,((_xll.ECONOMATICA(Estrategia!A1594,"Return",$P$9,$B$1)/100)+1)*100,I1583))</f>
        <v/>
      </c>
      <c r="U1583" s="1" t="str" cm="1">
        <f t="array" ref="U1583">IF(IF($E1583&gt;Ficha!$R$1,"",J1583)=0,"",IF($E1583&gt;Ficha!$R$1,((_xll.ECONOMATICA($U$7,"Return",$P$9,$B$1)/100)+1)*100,J1583))</f>
        <v/>
      </c>
      <c r="V1583" s="1" t="str">
        <f>IF(IF($E$9&gt;Ficha!$R$1,"",K1583)=0,"",IF($E$9&gt;Ficha!$R$1,"",K1583))</f>
        <v/>
      </c>
    </row>
    <row r="1584" spans="5:22" x14ac:dyDescent="0.3">
      <c r="E1584" s="34"/>
      <c r="L1584" s="30" t="str">
        <f t="shared" si="101"/>
        <v/>
      </c>
      <c r="M1584" s="1" t="str">
        <f t="shared" si="102"/>
        <v/>
      </c>
      <c r="N1584" s="1" t="str">
        <f t="shared" si="103"/>
        <v/>
      </c>
      <c r="O1584" s="1" t="str">
        <f t="shared" si="104"/>
        <v/>
      </c>
      <c r="P1584" s="34" t="str">
        <f>IF(IF(E1584&gt;Ficha!$R$1,"",E1584)=0,"",IF(E1584&gt;Ficha!$R$1,Ficha!$R$1,E1584))</f>
        <v/>
      </c>
      <c r="Q1584" s="1" t="str" cm="1">
        <f t="array" ref="Q1584">IF(IF($E1584&gt;Ficha!$R$1,"",F1584)=0,"",IF($E1584&gt;Ficha!$R$1,((_xll.ECONOMATICA(Portafolios!$B$19,"Return",$P$9,$B$1)/100)+1)*100,F1584))</f>
        <v/>
      </c>
      <c r="R1584" s="1" t="str" cm="1">
        <f t="array" ref="R1584">IF(IF($E1584&gt;Ficha!$R$1,"",G1584)=0,"",IF($E1584&gt;Ficha!$R$1,((_xll.ECONOMATICA(Portafolios!$F$19,"Return",$P$9,$B$1)/100)+1)*100,G1584))</f>
        <v/>
      </c>
      <c r="S1584" s="1" t="str" cm="1">
        <f t="array" ref="S1584">IF(IF($E1584&gt;Ficha!$R$1,"",H1584)=0,"",IF($E1584&gt;Ficha!$R$1,((_xll.ECONOMATICA(Portafolios!$J$19,"Return",$P$9,$B$1)/100)+1)*100,H1584))</f>
        <v/>
      </c>
      <c r="T1584" s="1" t="str" cm="1">
        <f t="array" ref="T1584">IF(IF($E1584&gt;Ficha!$R$1,"",I1584)=0,"",IF($E1584&gt;Ficha!$R$1,((_xll.ECONOMATICA(Estrategia!A1595,"Return",$P$9,$B$1)/100)+1)*100,I1584))</f>
        <v/>
      </c>
      <c r="U1584" s="1" t="str" cm="1">
        <f t="array" ref="U1584">IF(IF($E1584&gt;Ficha!$R$1,"",J1584)=0,"",IF($E1584&gt;Ficha!$R$1,((_xll.ECONOMATICA($U$7,"Return",$P$9,$B$1)/100)+1)*100,J1584))</f>
        <v/>
      </c>
      <c r="V1584" s="1" t="str">
        <f>IF(IF($E$9&gt;Ficha!$R$1,"",K1584)=0,"",IF($E$9&gt;Ficha!$R$1,"",K1584))</f>
        <v/>
      </c>
    </row>
    <row r="1585" spans="5:22" x14ac:dyDescent="0.3">
      <c r="E1585" s="34"/>
      <c r="L1585" s="30" t="str">
        <f t="shared" si="101"/>
        <v/>
      </c>
      <c r="M1585" s="1" t="str">
        <f t="shared" si="102"/>
        <v/>
      </c>
      <c r="N1585" s="1" t="str">
        <f t="shared" si="103"/>
        <v/>
      </c>
      <c r="O1585" s="1" t="str">
        <f t="shared" si="104"/>
        <v/>
      </c>
      <c r="P1585" s="34" t="str">
        <f>IF(IF(E1585&gt;Ficha!$R$1,"",E1585)=0,"",IF(E1585&gt;Ficha!$R$1,Ficha!$R$1,E1585))</f>
        <v/>
      </c>
      <c r="Q1585" s="1" t="str" cm="1">
        <f t="array" ref="Q1585">IF(IF($E1585&gt;Ficha!$R$1,"",F1585)=0,"",IF($E1585&gt;Ficha!$R$1,((_xll.ECONOMATICA(Portafolios!$B$19,"Return",$P$9,$B$1)/100)+1)*100,F1585))</f>
        <v/>
      </c>
      <c r="R1585" s="1" t="str" cm="1">
        <f t="array" ref="R1585">IF(IF($E1585&gt;Ficha!$R$1,"",G1585)=0,"",IF($E1585&gt;Ficha!$R$1,((_xll.ECONOMATICA(Portafolios!$F$19,"Return",$P$9,$B$1)/100)+1)*100,G1585))</f>
        <v/>
      </c>
      <c r="S1585" s="1" t="str" cm="1">
        <f t="array" ref="S1585">IF(IF($E1585&gt;Ficha!$R$1,"",H1585)=0,"",IF($E1585&gt;Ficha!$R$1,((_xll.ECONOMATICA(Portafolios!$J$19,"Return",$P$9,$B$1)/100)+1)*100,H1585))</f>
        <v/>
      </c>
      <c r="T1585" s="1" t="str" cm="1">
        <f t="array" ref="T1585">IF(IF($E1585&gt;Ficha!$R$1,"",I1585)=0,"",IF($E1585&gt;Ficha!$R$1,((_xll.ECONOMATICA(Estrategia!A1596,"Return",$P$9,$B$1)/100)+1)*100,I1585))</f>
        <v/>
      </c>
      <c r="U1585" s="1" t="str" cm="1">
        <f t="array" ref="U1585">IF(IF($E1585&gt;Ficha!$R$1,"",J1585)=0,"",IF($E1585&gt;Ficha!$R$1,((_xll.ECONOMATICA($U$7,"Return",$P$9,$B$1)/100)+1)*100,J1585))</f>
        <v/>
      </c>
      <c r="V1585" s="1" t="str">
        <f>IF(IF($E$9&gt;Ficha!$R$1,"",K1585)=0,"",IF($E$9&gt;Ficha!$R$1,"",K1585))</f>
        <v/>
      </c>
    </row>
    <row r="1586" spans="5:22" x14ac:dyDescent="0.3">
      <c r="E1586" s="34"/>
      <c r="L1586" s="30" t="str">
        <f t="shared" si="101"/>
        <v/>
      </c>
      <c r="M1586" s="1" t="str">
        <f t="shared" si="102"/>
        <v/>
      </c>
      <c r="N1586" s="1" t="str">
        <f t="shared" si="103"/>
        <v/>
      </c>
      <c r="O1586" s="1" t="str">
        <f t="shared" si="104"/>
        <v/>
      </c>
      <c r="P1586" s="34" t="str">
        <f>IF(IF(E1586&gt;Ficha!$R$1,"",E1586)=0,"",IF(E1586&gt;Ficha!$R$1,Ficha!$R$1,E1586))</f>
        <v/>
      </c>
      <c r="Q1586" s="1" t="str" cm="1">
        <f t="array" ref="Q1586">IF(IF($E1586&gt;Ficha!$R$1,"",F1586)=0,"",IF($E1586&gt;Ficha!$R$1,((_xll.ECONOMATICA(Portafolios!$B$19,"Return",$P$9,$B$1)/100)+1)*100,F1586))</f>
        <v/>
      </c>
      <c r="R1586" s="1" t="str" cm="1">
        <f t="array" ref="R1586">IF(IF($E1586&gt;Ficha!$R$1,"",G1586)=0,"",IF($E1586&gt;Ficha!$R$1,((_xll.ECONOMATICA(Portafolios!$F$19,"Return",$P$9,$B$1)/100)+1)*100,G1586))</f>
        <v/>
      </c>
      <c r="S1586" s="1" t="str" cm="1">
        <f t="array" ref="S1586">IF(IF($E1586&gt;Ficha!$R$1,"",H1586)=0,"",IF($E1586&gt;Ficha!$R$1,((_xll.ECONOMATICA(Portafolios!$J$19,"Return",$P$9,$B$1)/100)+1)*100,H1586))</f>
        <v/>
      </c>
      <c r="T1586" s="1" t="str" cm="1">
        <f t="array" ref="T1586">IF(IF($E1586&gt;Ficha!$R$1,"",I1586)=0,"",IF($E1586&gt;Ficha!$R$1,((_xll.ECONOMATICA(Estrategia!A1597,"Return",$P$9,$B$1)/100)+1)*100,I1586))</f>
        <v/>
      </c>
      <c r="U1586" s="1" t="str" cm="1">
        <f t="array" ref="U1586">IF(IF($E1586&gt;Ficha!$R$1,"",J1586)=0,"",IF($E1586&gt;Ficha!$R$1,((_xll.ECONOMATICA($U$7,"Return",$P$9,$B$1)/100)+1)*100,J1586))</f>
        <v/>
      </c>
      <c r="V1586" s="1" t="str">
        <f>IF(IF($E$9&gt;Ficha!$R$1,"",K1586)=0,"",IF($E$9&gt;Ficha!$R$1,"",K1586))</f>
        <v/>
      </c>
    </row>
    <row r="1587" spans="5:22" x14ac:dyDescent="0.3">
      <c r="E1587" s="34"/>
      <c r="L1587" s="30" t="str">
        <f t="shared" si="101"/>
        <v/>
      </c>
      <c r="M1587" s="1" t="str">
        <f t="shared" si="102"/>
        <v/>
      </c>
      <c r="N1587" s="1" t="str">
        <f t="shared" si="103"/>
        <v/>
      </c>
      <c r="O1587" s="1" t="str">
        <f t="shared" si="104"/>
        <v/>
      </c>
      <c r="P1587" s="34" t="str">
        <f>IF(IF(E1587&gt;Ficha!$R$1,"",E1587)=0,"",IF(E1587&gt;Ficha!$R$1,Ficha!$R$1,E1587))</f>
        <v/>
      </c>
      <c r="Q1587" s="1" t="str" cm="1">
        <f t="array" ref="Q1587">IF(IF($E1587&gt;Ficha!$R$1,"",F1587)=0,"",IF($E1587&gt;Ficha!$R$1,((_xll.ECONOMATICA(Portafolios!$B$19,"Return",$P$9,$B$1)/100)+1)*100,F1587))</f>
        <v/>
      </c>
      <c r="R1587" s="1" t="str" cm="1">
        <f t="array" ref="R1587">IF(IF($E1587&gt;Ficha!$R$1,"",G1587)=0,"",IF($E1587&gt;Ficha!$R$1,((_xll.ECONOMATICA(Portafolios!$F$19,"Return",$P$9,$B$1)/100)+1)*100,G1587))</f>
        <v/>
      </c>
      <c r="S1587" s="1" t="str" cm="1">
        <f t="array" ref="S1587">IF(IF($E1587&gt;Ficha!$R$1,"",H1587)=0,"",IF($E1587&gt;Ficha!$R$1,((_xll.ECONOMATICA(Portafolios!$J$19,"Return",$P$9,$B$1)/100)+1)*100,H1587))</f>
        <v/>
      </c>
      <c r="T1587" s="1" t="str" cm="1">
        <f t="array" ref="T1587">IF(IF($E1587&gt;Ficha!$R$1,"",I1587)=0,"",IF($E1587&gt;Ficha!$R$1,((_xll.ECONOMATICA(Estrategia!A1598,"Return",$P$9,$B$1)/100)+1)*100,I1587))</f>
        <v/>
      </c>
      <c r="U1587" s="1" t="str" cm="1">
        <f t="array" ref="U1587">IF(IF($E1587&gt;Ficha!$R$1,"",J1587)=0,"",IF($E1587&gt;Ficha!$R$1,((_xll.ECONOMATICA($U$7,"Return",$P$9,$B$1)/100)+1)*100,J1587))</f>
        <v/>
      </c>
      <c r="V1587" s="1" t="str">
        <f>IF(IF($E$9&gt;Ficha!$R$1,"",K1587)=0,"",IF($E$9&gt;Ficha!$R$1,"",K1587))</f>
        <v/>
      </c>
    </row>
    <row r="1588" spans="5:22" x14ac:dyDescent="0.3">
      <c r="E1588" s="34"/>
      <c r="L1588" s="30" t="str">
        <f t="shared" si="101"/>
        <v/>
      </c>
      <c r="M1588" s="1" t="str">
        <f t="shared" si="102"/>
        <v/>
      </c>
      <c r="N1588" s="1" t="str">
        <f t="shared" si="103"/>
        <v/>
      </c>
      <c r="O1588" s="1" t="str">
        <f t="shared" si="104"/>
        <v/>
      </c>
      <c r="P1588" s="34" t="str">
        <f>IF(IF(E1588&gt;Ficha!$R$1,"",E1588)=0,"",IF(E1588&gt;Ficha!$R$1,Ficha!$R$1,E1588))</f>
        <v/>
      </c>
      <c r="Q1588" s="1" t="str" cm="1">
        <f t="array" ref="Q1588">IF(IF($E1588&gt;Ficha!$R$1,"",F1588)=0,"",IF($E1588&gt;Ficha!$R$1,((_xll.ECONOMATICA(Portafolios!$B$19,"Return",$P$9,$B$1)/100)+1)*100,F1588))</f>
        <v/>
      </c>
      <c r="R1588" s="1" t="str" cm="1">
        <f t="array" ref="R1588">IF(IF($E1588&gt;Ficha!$R$1,"",G1588)=0,"",IF($E1588&gt;Ficha!$R$1,((_xll.ECONOMATICA(Portafolios!$F$19,"Return",$P$9,$B$1)/100)+1)*100,G1588))</f>
        <v/>
      </c>
      <c r="S1588" s="1" t="str" cm="1">
        <f t="array" ref="S1588">IF(IF($E1588&gt;Ficha!$R$1,"",H1588)=0,"",IF($E1588&gt;Ficha!$R$1,((_xll.ECONOMATICA(Portafolios!$J$19,"Return",$P$9,$B$1)/100)+1)*100,H1588))</f>
        <v/>
      </c>
      <c r="T1588" s="1" t="str" cm="1">
        <f t="array" ref="T1588">IF(IF($E1588&gt;Ficha!$R$1,"",I1588)=0,"",IF($E1588&gt;Ficha!$R$1,((_xll.ECONOMATICA(Estrategia!A1599,"Return",$P$9,$B$1)/100)+1)*100,I1588))</f>
        <v/>
      </c>
      <c r="U1588" s="1" t="str" cm="1">
        <f t="array" ref="U1588">IF(IF($E1588&gt;Ficha!$R$1,"",J1588)=0,"",IF($E1588&gt;Ficha!$R$1,((_xll.ECONOMATICA($U$7,"Return",$P$9,$B$1)/100)+1)*100,J1588))</f>
        <v/>
      </c>
      <c r="V1588" s="1" t="str">
        <f>IF(IF($E$9&gt;Ficha!$R$1,"",K1588)=0,"",IF($E$9&gt;Ficha!$R$1,"",K1588))</f>
        <v/>
      </c>
    </row>
    <row r="1589" spans="5:22" x14ac:dyDescent="0.3">
      <c r="E1589" s="34"/>
      <c r="L1589" s="30" t="str">
        <f t="shared" si="101"/>
        <v/>
      </c>
      <c r="M1589" s="1" t="str">
        <f t="shared" si="102"/>
        <v/>
      </c>
      <c r="N1589" s="1" t="str">
        <f t="shared" si="103"/>
        <v/>
      </c>
      <c r="O1589" s="1" t="str">
        <f t="shared" si="104"/>
        <v/>
      </c>
      <c r="P1589" s="34" t="str">
        <f>IF(IF(E1589&gt;Ficha!$R$1,"",E1589)=0,"",IF(E1589&gt;Ficha!$R$1,Ficha!$R$1,E1589))</f>
        <v/>
      </c>
      <c r="Q1589" s="1" t="str" cm="1">
        <f t="array" ref="Q1589">IF(IF($E1589&gt;Ficha!$R$1,"",F1589)=0,"",IF($E1589&gt;Ficha!$R$1,((_xll.ECONOMATICA(Portafolios!$B$19,"Return",$P$9,$B$1)/100)+1)*100,F1589))</f>
        <v/>
      </c>
      <c r="R1589" s="1" t="str" cm="1">
        <f t="array" ref="R1589">IF(IF($E1589&gt;Ficha!$R$1,"",G1589)=0,"",IF($E1589&gt;Ficha!$R$1,((_xll.ECONOMATICA(Portafolios!$F$19,"Return",$P$9,$B$1)/100)+1)*100,G1589))</f>
        <v/>
      </c>
      <c r="S1589" s="1" t="str" cm="1">
        <f t="array" ref="S1589">IF(IF($E1589&gt;Ficha!$R$1,"",H1589)=0,"",IF($E1589&gt;Ficha!$R$1,((_xll.ECONOMATICA(Portafolios!$J$19,"Return",$P$9,$B$1)/100)+1)*100,H1589))</f>
        <v/>
      </c>
      <c r="T1589" s="1" t="str" cm="1">
        <f t="array" ref="T1589">IF(IF($E1589&gt;Ficha!$R$1,"",I1589)=0,"",IF($E1589&gt;Ficha!$R$1,((_xll.ECONOMATICA(Estrategia!A1600,"Return",$P$9,$B$1)/100)+1)*100,I1589))</f>
        <v/>
      </c>
      <c r="U1589" s="1" t="str" cm="1">
        <f t="array" ref="U1589">IF(IF($E1589&gt;Ficha!$R$1,"",J1589)=0,"",IF($E1589&gt;Ficha!$R$1,((_xll.ECONOMATICA($U$7,"Return",$P$9,$B$1)/100)+1)*100,J1589))</f>
        <v/>
      </c>
      <c r="V1589" s="1" t="str">
        <f>IF(IF($E$9&gt;Ficha!$R$1,"",K1589)=0,"",IF($E$9&gt;Ficha!$R$1,"",K1589))</f>
        <v/>
      </c>
    </row>
    <row r="1590" spans="5:22" x14ac:dyDescent="0.3">
      <c r="E1590" s="34"/>
      <c r="L1590" s="30" t="str">
        <f t="shared" si="101"/>
        <v/>
      </c>
      <c r="M1590" s="1" t="str">
        <f t="shared" si="102"/>
        <v/>
      </c>
      <c r="N1590" s="1" t="str">
        <f t="shared" si="103"/>
        <v/>
      </c>
      <c r="O1590" s="1" t="str">
        <f t="shared" si="104"/>
        <v/>
      </c>
      <c r="P1590" s="34" t="str">
        <f>IF(IF(E1590&gt;Ficha!$R$1,"",E1590)=0,"",IF(E1590&gt;Ficha!$R$1,Ficha!$R$1,E1590))</f>
        <v/>
      </c>
      <c r="Q1590" s="1" t="str" cm="1">
        <f t="array" ref="Q1590">IF(IF($E1590&gt;Ficha!$R$1,"",F1590)=0,"",IF($E1590&gt;Ficha!$R$1,((_xll.ECONOMATICA(Portafolios!$B$19,"Return",$P$9,$B$1)/100)+1)*100,F1590))</f>
        <v/>
      </c>
      <c r="R1590" s="1" t="str" cm="1">
        <f t="array" ref="R1590">IF(IF($E1590&gt;Ficha!$R$1,"",G1590)=0,"",IF($E1590&gt;Ficha!$R$1,((_xll.ECONOMATICA(Portafolios!$F$19,"Return",$P$9,$B$1)/100)+1)*100,G1590))</f>
        <v/>
      </c>
      <c r="S1590" s="1" t="str" cm="1">
        <f t="array" ref="S1590">IF(IF($E1590&gt;Ficha!$R$1,"",H1590)=0,"",IF($E1590&gt;Ficha!$R$1,((_xll.ECONOMATICA(Portafolios!$J$19,"Return",$P$9,$B$1)/100)+1)*100,H1590))</f>
        <v/>
      </c>
      <c r="T1590" s="1" t="str" cm="1">
        <f t="array" ref="T1590">IF(IF($E1590&gt;Ficha!$R$1,"",I1590)=0,"",IF($E1590&gt;Ficha!$R$1,((_xll.ECONOMATICA(Estrategia!A1601,"Return",$P$9,$B$1)/100)+1)*100,I1590))</f>
        <v/>
      </c>
      <c r="U1590" s="1" t="str" cm="1">
        <f t="array" ref="U1590">IF(IF($E1590&gt;Ficha!$R$1,"",J1590)=0,"",IF($E1590&gt;Ficha!$R$1,((_xll.ECONOMATICA($U$7,"Return",$P$9,$B$1)/100)+1)*100,J1590))</f>
        <v/>
      </c>
      <c r="V1590" s="1" t="str">
        <f>IF(IF($E$9&gt;Ficha!$R$1,"",K1590)=0,"",IF($E$9&gt;Ficha!$R$1,"",K1590))</f>
        <v/>
      </c>
    </row>
    <row r="1591" spans="5:22" x14ac:dyDescent="0.3">
      <c r="E1591" s="34"/>
      <c r="L1591" s="30" t="str">
        <f t="shared" si="101"/>
        <v/>
      </c>
      <c r="M1591" s="1" t="str">
        <f t="shared" si="102"/>
        <v/>
      </c>
      <c r="N1591" s="1" t="str">
        <f t="shared" si="103"/>
        <v/>
      </c>
      <c r="O1591" s="1" t="str">
        <f t="shared" si="104"/>
        <v/>
      </c>
      <c r="P1591" s="34" t="str">
        <f>IF(IF(E1591&gt;Ficha!$R$1,"",E1591)=0,"",IF(E1591&gt;Ficha!$R$1,Ficha!$R$1,E1591))</f>
        <v/>
      </c>
      <c r="Q1591" s="1" t="str" cm="1">
        <f t="array" ref="Q1591">IF(IF($E1591&gt;Ficha!$R$1,"",F1591)=0,"",IF($E1591&gt;Ficha!$R$1,((_xll.ECONOMATICA(Portafolios!$B$19,"Return",$P$9,$B$1)/100)+1)*100,F1591))</f>
        <v/>
      </c>
      <c r="R1591" s="1" t="str" cm="1">
        <f t="array" ref="R1591">IF(IF($E1591&gt;Ficha!$R$1,"",G1591)=0,"",IF($E1591&gt;Ficha!$R$1,((_xll.ECONOMATICA(Portafolios!$F$19,"Return",$P$9,$B$1)/100)+1)*100,G1591))</f>
        <v/>
      </c>
      <c r="S1591" s="1" t="str" cm="1">
        <f t="array" ref="S1591">IF(IF($E1591&gt;Ficha!$R$1,"",H1591)=0,"",IF($E1591&gt;Ficha!$R$1,((_xll.ECONOMATICA(Portafolios!$J$19,"Return",$P$9,$B$1)/100)+1)*100,H1591))</f>
        <v/>
      </c>
      <c r="T1591" s="1" t="str" cm="1">
        <f t="array" ref="T1591">IF(IF($E1591&gt;Ficha!$R$1,"",I1591)=0,"",IF($E1591&gt;Ficha!$R$1,((_xll.ECONOMATICA(Estrategia!A1602,"Return",$P$9,$B$1)/100)+1)*100,I1591))</f>
        <v/>
      </c>
      <c r="U1591" s="1" t="str" cm="1">
        <f t="array" ref="U1591">IF(IF($E1591&gt;Ficha!$R$1,"",J1591)=0,"",IF($E1591&gt;Ficha!$R$1,((_xll.ECONOMATICA($U$7,"Return",$P$9,$B$1)/100)+1)*100,J1591))</f>
        <v/>
      </c>
      <c r="V1591" s="1" t="str">
        <f>IF(IF($E$9&gt;Ficha!$R$1,"",K1591)=0,"",IF($E$9&gt;Ficha!$R$1,"",K1591))</f>
        <v/>
      </c>
    </row>
    <row r="1592" spans="5:22" x14ac:dyDescent="0.3">
      <c r="E1592" s="34"/>
      <c r="L1592" s="30" t="str">
        <f t="shared" si="101"/>
        <v/>
      </c>
      <c r="M1592" s="1" t="str">
        <f t="shared" si="102"/>
        <v/>
      </c>
      <c r="N1592" s="1" t="str">
        <f t="shared" si="103"/>
        <v/>
      </c>
      <c r="O1592" s="1" t="str">
        <f t="shared" si="104"/>
        <v/>
      </c>
      <c r="P1592" s="34" t="str">
        <f>IF(IF(E1592&gt;Ficha!$R$1,"",E1592)=0,"",IF(E1592&gt;Ficha!$R$1,Ficha!$R$1,E1592))</f>
        <v/>
      </c>
      <c r="Q1592" s="1" t="str" cm="1">
        <f t="array" ref="Q1592">IF(IF($E1592&gt;Ficha!$R$1,"",F1592)=0,"",IF($E1592&gt;Ficha!$R$1,((_xll.ECONOMATICA(Portafolios!$B$19,"Return",$P$9,$B$1)/100)+1)*100,F1592))</f>
        <v/>
      </c>
      <c r="R1592" s="1" t="str" cm="1">
        <f t="array" ref="R1592">IF(IF($E1592&gt;Ficha!$R$1,"",G1592)=0,"",IF($E1592&gt;Ficha!$R$1,((_xll.ECONOMATICA(Portafolios!$F$19,"Return",$P$9,$B$1)/100)+1)*100,G1592))</f>
        <v/>
      </c>
      <c r="S1592" s="1" t="str" cm="1">
        <f t="array" ref="S1592">IF(IF($E1592&gt;Ficha!$R$1,"",H1592)=0,"",IF($E1592&gt;Ficha!$R$1,((_xll.ECONOMATICA(Portafolios!$J$19,"Return",$P$9,$B$1)/100)+1)*100,H1592))</f>
        <v/>
      </c>
      <c r="T1592" s="1" t="str" cm="1">
        <f t="array" ref="T1592">IF(IF($E1592&gt;Ficha!$R$1,"",I1592)=0,"",IF($E1592&gt;Ficha!$R$1,((_xll.ECONOMATICA(Estrategia!A1603,"Return",$P$9,$B$1)/100)+1)*100,I1592))</f>
        <v/>
      </c>
      <c r="U1592" s="1" t="str" cm="1">
        <f t="array" ref="U1592">IF(IF($E1592&gt;Ficha!$R$1,"",J1592)=0,"",IF($E1592&gt;Ficha!$R$1,((_xll.ECONOMATICA($U$7,"Return",$P$9,$B$1)/100)+1)*100,J1592))</f>
        <v/>
      </c>
      <c r="V1592" s="1" t="str">
        <f>IF(IF($E$9&gt;Ficha!$R$1,"",K1592)=0,"",IF($E$9&gt;Ficha!$R$1,"",K1592))</f>
        <v/>
      </c>
    </row>
    <row r="1593" spans="5:22" x14ac:dyDescent="0.3">
      <c r="E1593" s="34"/>
      <c r="L1593" s="30" t="str">
        <f t="shared" si="101"/>
        <v/>
      </c>
      <c r="M1593" s="1" t="str">
        <f t="shared" si="102"/>
        <v/>
      </c>
      <c r="N1593" s="1" t="str">
        <f t="shared" si="103"/>
        <v/>
      </c>
      <c r="O1593" s="1" t="str">
        <f t="shared" si="104"/>
        <v/>
      </c>
      <c r="P1593" s="34" t="str">
        <f>IF(IF(E1593&gt;Ficha!$R$1,"",E1593)=0,"",IF(E1593&gt;Ficha!$R$1,Ficha!$R$1,E1593))</f>
        <v/>
      </c>
      <c r="Q1593" s="1" t="str" cm="1">
        <f t="array" ref="Q1593">IF(IF($E1593&gt;Ficha!$R$1,"",F1593)=0,"",IF($E1593&gt;Ficha!$R$1,((_xll.ECONOMATICA(Portafolios!$B$19,"Return",$P$9,$B$1)/100)+1)*100,F1593))</f>
        <v/>
      </c>
      <c r="R1593" s="1" t="str" cm="1">
        <f t="array" ref="R1593">IF(IF($E1593&gt;Ficha!$R$1,"",G1593)=0,"",IF($E1593&gt;Ficha!$R$1,((_xll.ECONOMATICA(Portafolios!$F$19,"Return",$P$9,$B$1)/100)+1)*100,G1593))</f>
        <v/>
      </c>
      <c r="S1593" s="1" t="str" cm="1">
        <f t="array" ref="S1593">IF(IF($E1593&gt;Ficha!$R$1,"",H1593)=0,"",IF($E1593&gt;Ficha!$R$1,((_xll.ECONOMATICA(Portafolios!$J$19,"Return",$P$9,$B$1)/100)+1)*100,H1593))</f>
        <v/>
      </c>
      <c r="T1593" s="1" t="str" cm="1">
        <f t="array" ref="T1593">IF(IF($E1593&gt;Ficha!$R$1,"",I1593)=0,"",IF($E1593&gt;Ficha!$R$1,((_xll.ECONOMATICA(Estrategia!A1604,"Return",$P$9,$B$1)/100)+1)*100,I1593))</f>
        <v/>
      </c>
      <c r="U1593" s="1" t="str" cm="1">
        <f t="array" ref="U1593">IF(IF($E1593&gt;Ficha!$R$1,"",J1593)=0,"",IF($E1593&gt;Ficha!$R$1,((_xll.ECONOMATICA($U$7,"Return",$P$9,$B$1)/100)+1)*100,J1593))</f>
        <v/>
      </c>
      <c r="V1593" s="1" t="str">
        <f>IF(IF($E$9&gt;Ficha!$R$1,"",K1593)=0,"",IF($E$9&gt;Ficha!$R$1,"",K1593))</f>
        <v/>
      </c>
    </row>
    <row r="1594" spans="5:22" x14ac:dyDescent="0.3">
      <c r="E1594" s="34"/>
      <c r="L1594" s="30" t="str">
        <f t="shared" si="101"/>
        <v/>
      </c>
      <c r="M1594" s="1" t="str">
        <f t="shared" si="102"/>
        <v/>
      </c>
      <c r="N1594" s="1" t="str">
        <f t="shared" si="103"/>
        <v/>
      </c>
      <c r="O1594" s="1" t="str">
        <f t="shared" si="104"/>
        <v/>
      </c>
      <c r="P1594" s="34" t="str">
        <f>IF(IF(E1594&gt;Ficha!$R$1,"",E1594)=0,"",IF(E1594&gt;Ficha!$R$1,Ficha!$R$1,E1594))</f>
        <v/>
      </c>
      <c r="Q1594" s="1" t="str" cm="1">
        <f t="array" ref="Q1594">IF(IF($E1594&gt;Ficha!$R$1,"",F1594)=0,"",IF($E1594&gt;Ficha!$R$1,((_xll.ECONOMATICA(Portafolios!$B$19,"Return",$P$9,$B$1)/100)+1)*100,F1594))</f>
        <v/>
      </c>
      <c r="R1594" s="1" t="str" cm="1">
        <f t="array" ref="R1594">IF(IF($E1594&gt;Ficha!$R$1,"",G1594)=0,"",IF($E1594&gt;Ficha!$R$1,((_xll.ECONOMATICA(Portafolios!$F$19,"Return",$P$9,$B$1)/100)+1)*100,G1594))</f>
        <v/>
      </c>
      <c r="S1594" s="1" t="str" cm="1">
        <f t="array" ref="S1594">IF(IF($E1594&gt;Ficha!$R$1,"",H1594)=0,"",IF($E1594&gt;Ficha!$R$1,((_xll.ECONOMATICA(Portafolios!$J$19,"Return",$P$9,$B$1)/100)+1)*100,H1594))</f>
        <v/>
      </c>
      <c r="T1594" s="1" t="str" cm="1">
        <f t="array" ref="T1594">IF(IF($E1594&gt;Ficha!$R$1,"",I1594)=0,"",IF($E1594&gt;Ficha!$R$1,((_xll.ECONOMATICA(Estrategia!A1605,"Return",$P$9,$B$1)/100)+1)*100,I1594))</f>
        <v/>
      </c>
      <c r="U1594" s="1" t="str" cm="1">
        <f t="array" ref="U1594">IF(IF($E1594&gt;Ficha!$R$1,"",J1594)=0,"",IF($E1594&gt;Ficha!$R$1,((_xll.ECONOMATICA($U$7,"Return",$P$9,$B$1)/100)+1)*100,J1594))</f>
        <v/>
      </c>
      <c r="V1594" s="1" t="str">
        <f>IF(IF($E$9&gt;Ficha!$R$1,"",K1594)=0,"",IF($E$9&gt;Ficha!$R$1,"",K1594))</f>
        <v/>
      </c>
    </row>
    <row r="1595" spans="5:22" x14ac:dyDescent="0.3">
      <c r="E1595" s="34"/>
      <c r="L1595" s="30" t="str">
        <f t="shared" si="101"/>
        <v/>
      </c>
      <c r="M1595" s="1" t="str">
        <f t="shared" si="102"/>
        <v/>
      </c>
      <c r="N1595" s="1" t="str">
        <f t="shared" si="103"/>
        <v/>
      </c>
      <c r="O1595" s="1" t="str">
        <f t="shared" si="104"/>
        <v/>
      </c>
      <c r="P1595" s="34" t="str">
        <f>IF(IF(E1595&gt;Ficha!$R$1,"",E1595)=0,"",IF(E1595&gt;Ficha!$R$1,Ficha!$R$1,E1595))</f>
        <v/>
      </c>
      <c r="Q1595" s="1" t="str" cm="1">
        <f t="array" ref="Q1595">IF(IF($E1595&gt;Ficha!$R$1,"",F1595)=0,"",IF($E1595&gt;Ficha!$R$1,((_xll.ECONOMATICA(Portafolios!$B$19,"Return",$P$9,$B$1)/100)+1)*100,F1595))</f>
        <v/>
      </c>
      <c r="R1595" s="1" t="str" cm="1">
        <f t="array" ref="R1595">IF(IF($E1595&gt;Ficha!$R$1,"",G1595)=0,"",IF($E1595&gt;Ficha!$R$1,((_xll.ECONOMATICA(Portafolios!$F$19,"Return",$P$9,$B$1)/100)+1)*100,G1595))</f>
        <v/>
      </c>
      <c r="S1595" s="1" t="str" cm="1">
        <f t="array" ref="S1595">IF(IF($E1595&gt;Ficha!$R$1,"",H1595)=0,"",IF($E1595&gt;Ficha!$R$1,((_xll.ECONOMATICA(Portafolios!$J$19,"Return",$P$9,$B$1)/100)+1)*100,H1595))</f>
        <v/>
      </c>
      <c r="T1595" s="1" t="str" cm="1">
        <f t="array" ref="T1595">IF(IF($E1595&gt;Ficha!$R$1,"",I1595)=0,"",IF($E1595&gt;Ficha!$R$1,((_xll.ECONOMATICA(Estrategia!A1606,"Return",$P$9,$B$1)/100)+1)*100,I1595))</f>
        <v/>
      </c>
      <c r="U1595" s="1" t="str" cm="1">
        <f t="array" ref="U1595">IF(IF($E1595&gt;Ficha!$R$1,"",J1595)=0,"",IF($E1595&gt;Ficha!$R$1,((_xll.ECONOMATICA($U$7,"Return",$P$9,$B$1)/100)+1)*100,J1595))</f>
        <v/>
      </c>
      <c r="V1595" s="1" t="str">
        <f>IF(IF($E$9&gt;Ficha!$R$1,"",K1595)=0,"",IF($E$9&gt;Ficha!$R$1,"",K1595))</f>
        <v/>
      </c>
    </row>
    <row r="1596" spans="5:22" x14ac:dyDescent="0.3">
      <c r="E1596" s="34"/>
      <c r="L1596" s="30" t="str">
        <f t="shared" si="101"/>
        <v/>
      </c>
      <c r="M1596" s="1" t="str">
        <f t="shared" si="102"/>
        <v/>
      </c>
      <c r="N1596" s="1" t="str">
        <f t="shared" si="103"/>
        <v/>
      </c>
      <c r="O1596" s="1" t="str">
        <f t="shared" si="104"/>
        <v/>
      </c>
      <c r="P1596" s="34" t="str">
        <f>IF(IF(E1596&gt;Ficha!$R$1,"",E1596)=0,"",IF(E1596&gt;Ficha!$R$1,Ficha!$R$1,E1596))</f>
        <v/>
      </c>
      <c r="Q1596" s="1" t="str" cm="1">
        <f t="array" ref="Q1596">IF(IF($E1596&gt;Ficha!$R$1,"",F1596)=0,"",IF($E1596&gt;Ficha!$R$1,((_xll.ECONOMATICA(Portafolios!$B$19,"Return",$P$9,$B$1)/100)+1)*100,F1596))</f>
        <v/>
      </c>
      <c r="R1596" s="1" t="str" cm="1">
        <f t="array" ref="R1596">IF(IF($E1596&gt;Ficha!$R$1,"",G1596)=0,"",IF($E1596&gt;Ficha!$R$1,((_xll.ECONOMATICA(Portafolios!$F$19,"Return",$P$9,$B$1)/100)+1)*100,G1596))</f>
        <v/>
      </c>
      <c r="S1596" s="1" t="str" cm="1">
        <f t="array" ref="S1596">IF(IF($E1596&gt;Ficha!$R$1,"",H1596)=0,"",IF($E1596&gt;Ficha!$R$1,((_xll.ECONOMATICA(Portafolios!$J$19,"Return",$P$9,$B$1)/100)+1)*100,H1596))</f>
        <v/>
      </c>
      <c r="T1596" s="1" t="str" cm="1">
        <f t="array" ref="T1596">IF(IF($E1596&gt;Ficha!$R$1,"",I1596)=0,"",IF($E1596&gt;Ficha!$R$1,((_xll.ECONOMATICA(Estrategia!A1607,"Return",$P$9,$B$1)/100)+1)*100,I1596))</f>
        <v/>
      </c>
      <c r="U1596" s="1" t="str" cm="1">
        <f t="array" ref="U1596">IF(IF($E1596&gt;Ficha!$R$1,"",J1596)=0,"",IF($E1596&gt;Ficha!$R$1,((_xll.ECONOMATICA($U$7,"Return",$P$9,$B$1)/100)+1)*100,J1596))</f>
        <v/>
      </c>
      <c r="V1596" s="1" t="str">
        <f>IF(IF($E$9&gt;Ficha!$R$1,"",K1596)=0,"",IF($E$9&gt;Ficha!$R$1,"",K1596))</f>
        <v/>
      </c>
    </row>
    <row r="1597" spans="5:22" x14ac:dyDescent="0.3">
      <c r="E1597" s="34"/>
      <c r="L1597" s="30" t="str">
        <f t="shared" si="101"/>
        <v/>
      </c>
      <c r="M1597" s="1" t="str">
        <f t="shared" si="102"/>
        <v/>
      </c>
      <c r="N1597" s="1" t="str">
        <f t="shared" si="103"/>
        <v/>
      </c>
      <c r="O1597" s="1" t="str">
        <f t="shared" si="104"/>
        <v/>
      </c>
      <c r="P1597" s="34" t="str">
        <f>IF(IF(E1597&gt;Ficha!$R$1,"",E1597)=0,"",IF(E1597&gt;Ficha!$R$1,Ficha!$R$1,E1597))</f>
        <v/>
      </c>
      <c r="Q1597" s="1" t="str" cm="1">
        <f t="array" ref="Q1597">IF(IF($E1597&gt;Ficha!$R$1,"",F1597)=0,"",IF($E1597&gt;Ficha!$R$1,((_xll.ECONOMATICA(Portafolios!$B$19,"Return",$P$9,$B$1)/100)+1)*100,F1597))</f>
        <v/>
      </c>
      <c r="R1597" s="1" t="str" cm="1">
        <f t="array" ref="R1597">IF(IF($E1597&gt;Ficha!$R$1,"",G1597)=0,"",IF($E1597&gt;Ficha!$R$1,((_xll.ECONOMATICA(Portafolios!$F$19,"Return",$P$9,$B$1)/100)+1)*100,G1597))</f>
        <v/>
      </c>
      <c r="S1597" s="1" t="str" cm="1">
        <f t="array" ref="S1597">IF(IF($E1597&gt;Ficha!$R$1,"",H1597)=0,"",IF($E1597&gt;Ficha!$R$1,((_xll.ECONOMATICA(Portafolios!$J$19,"Return",$P$9,$B$1)/100)+1)*100,H1597))</f>
        <v/>
      </c>
      <c r="T1597" s="1" t="str" cm="1">
        <f t="array" ref="T1597">IF(IF($E1597&gt;Ficha!$R$1,"",I1597)=0,"",IF($E1597&gt;Ficha!$R$1,((_xll.ECONOMATICA(Estrategia!A1608,"Return",$P$9,$B$1)/100)+1)*100,I1597))</f>
        <v/>
      </c>
      <c r="U1597" s="1" t="str" cm="1">
        <f t="array" ref="U1597">IF(IF($E1597&gt;Ficha!$R$1,"",J1597)=0,"",IF($E1597&gt;Ficha!$R$1,((_xll.ECONOMATICA($U$7,"Return",$P$9,$B$1)/100)+1)*100,J1597))</f>
        <v/>
      </c>
      <c r="V1597" s="1" t="str">
        <f>IF(IF($E$9&gt;Ficha!$R$1,"",K1597)=0,"",IF($E$9&gt;Ficha!$R$1,"",K1597))</f>
        <v/>
      </c>
    </row>
    <row r="1598" spans="5:22" x14ac:dyDescent="0.3">
      <c r="E1598" s="34"/>
      <c r="L1598" s="30" t="str">
        <f t="shared" si="101"/>
        <v/>
      </c>
      <c r="M1598" s="1" t="str">
        <f t="shared" si="102"/>
        <v/>
      </c>
      <c r="N1598" s="1" t="str">
        <f t="shared" si="103"/>
        <v/>
      </c>
      <c r="O1598" s="1" t="str">
        <f t="shared" si="104"/>
        <v/>
      </c>
      <c r="P1598" s="34" t="str">
        <f>IF(IF(E1598&gt;Ficha!$R$1,"",E1598)=0,"",IF(E1598&gt;Ficha!$R$1,Ficha!$R$1,E1598))</f>
        <v/>
      </c>
      <c r="Q1598" s="1" t="str" cm="1">
        <f t="array" ref="Q1598">IF(IF($E1598&gt;Ficha!$R$1,"",F1598)=0,"",IF($E1598&gt;Ficha!$R$1,((_xll.ECONOMATICA(Portafolios!$B$19,"Return",$P$9,$B$1)/100)+1)*100,F1598))</f>
        <v/>
      </c>
      <c r="R1598" s="1" t="str" cm="1">
        <f t="array" ref="R1598">IF(IF($E1598&gt;Ficha!$R$1,"",G1598)=0,"",IF($E1598&gt;Ficha!$R$1,((_xll.ECONOMATICA(Portafolios!$F$19,"Return",$P$9,$B$1)/100)+1)*100,G1598))</f>
        <v/>
      </c>
      <c r="S1598" s="1" t="str" cm="1">
        <f t="array" ref="S1598">IF(IF($E1598&gt;Ficha!$R$1,"",H1598)=0,"",IF($E1598&gt;Ficha!$R$1,((_xll.ECONOMATICA(Portafolios!$J$19,"Return",$P$9,$B$1)/100)+1)*100,H1598))</f>
        <v/>
      </c>
      <c r="T1598" s="1" t="str" cm="1">
        <f t="array" ref="T1598">IF(IF($E1598&gt;Ficha!$R$1,"",I1598)=0,"",IF($E1598&gt;Ficha!$R$1,((_xll.ECONOMATICA(Estrategia!A1609,"Return",$P$9,$B$1)/100)+1)*100,I1598))</f>
        <v/>
      </c>
      <c r="U1598" s="1" t="str" cm="1">
        <f t="array" ref="U1598">IF(IF($E1598&gt;Ficha!$R$1,"",J1598)=0,"",IF($E1598&gt;Ficha!$R$1,((_xll.ECONOMATICA($U$7,"Return",$P$9,$B$1)/100)+1)*100,J1598))</f>
        <v/>
      </c>
      <c r="V1598" s="1" t="str">
        <f>IF(IF($E$9&gt;Ficha!$R$1,"",K1598)=0,"",IF($E$9&gt;Ficha!$R$1,"",K1598))</f>
        <v/>
      </c>
    </row>
    <row r="1599" spans="5:22" x14ac:dyDescent="0.3">
      <c r="E1599" s="34"/>
      <c r="L1599" s="30" t="str">
        <f t="shared" si="101"/>
        <v/>
      </c>
      <c r="M1599" s="1" t="str">
        <f t="shared" si="102"/>
        <v/>
      </c>
      <c r="N1599" s="1" t="str">
        <f t="shared" si="103"/>
        <v/>
      </c>
      <c r="O1599" s="1" t="str">
        <f t="shared" si="104"/>
        <v/>
      </c>
      <c r="P1599" s="34" t="str">
        <f>IF(IF(E1599&gt;Ficha!$R$1,"",E1599)=0,"",IF(E1599&gt;Ficha!$R$1,Ficha!$R$1,E1599))</f>
        <v/>
      </c>
      <c r="Q1599" s="1" t="str" cm="1">
        <f t="array" ref="Q1599">IF(IF($E1599&gt;Ficha!$R$1,"",F1599)=0,"",IF($E1599&gt;Ficha!$R$1,((_xll.ECONOMATICA(Portafolios!$B$19,"Return",$P$9,$B$1)/100)+1)*100,F1599))</f>
        <v/>
      </c>
      <c r="R1599" s="1" t="str" cm="1">
        <f t="array" ref="R1599">IF(IF($E1599&gt;Ficha!$R$1,"",G1599)=0,"",IF($E1599&gt;Ficha!$R$1,((_xll.ECONOMATICA(Portafolios!$F$19,"Return",$P$9,$B$1)/100)+1)*100,G1599))</f>
        <v/>
      </c>
      <c r="S1599" s="1" t="str" cm="1">
        <f t="array" ref="S1599">IF(IF($E1599&gt;Ficha!$R$1,"",H1599)=0,"",IF($E1599&gt;Ficha!$R$1,((_xll.ECONOMATICA(Portafolios!$J$19,"Return",$P$9,$B$1)/100)+1)*100,H1599))</f>
        <v/>
      </c>
      <c r="T1599" s="1" t="str" cm="1">
        <f t="array" ref="T1599">IF(IF($E1599&gt;Ficha!$R$1,"",I1599)=0,"",IF($E1599&gt;Ficha!$R$1,((_xll.ECONOMATICA(Estrategia!A1610,"Return",$P$9,$B$1)/100)+1)*100,I1599))</f>
        <v/>
      </c>
      <c r="U1599" s="1" t="str" cm="1">
        <f t="array" ref="U1599">IF(IF($E1599&gt;Ficha!$R$1,"",J1599)=0,"",IF($E1599&gt;Ficha!$R$1,((_xll.ECONOMATICA($U$7,"Return",$P$9,$B$1)/100)+1)*100,J1599))</f>
        <v/>
      </c>
      <c r="V1599" s="1" t="str">
        <f>IF(IF($E$9&gt;Ficha!$R$1,"",K1599)=0,"",IF($E$9&gt;Ficha!$R$1,"",K1599))</f>
        <v/>
      </c>
    </row>
    <row r="1600" spans="5:22" x14ac:dyDescent="0.3">
      <c r="E1600" s="34"/>
      <c r="L1600" s="30" t="str">
        <f t="shared" si="101"/>
        <v/>
      </c>
      <c r="M1600" s="1" t="str">
        <f t="shared" si="102"/>
        <v/>
      </c>
      <c r="N1600" s="1" t="str">
        <f t="shared" si="103"/>
        <v/>
      </c>
      <c r="O1600" s="1" t="str">
        <f t="shared" si="104"/>
        <v/>
      </c>
      <c r="P1600" s="34" t="str">
        <f>IF(IF(E1600&gt;Ficha!$R$1,"",E1600)=0,"",IF(E1600&gt;Ficha!$R$1,Ficha!$R$1,E1600))</f>
        <v/>
      </c>
      <c r="Q1600" s="1" t="str" cm="1">
        <f t="array" ref="Q1600">IF(IF($E1600&gt;Ficha!$R$1,"",F1600)=0,"",IF($E1600&gt;Ficha!$R$1,((_xll.ECONOMATICA(Portafolios!$B$19,"Return",$P$9,$B$1)/100)+1)*100,F1600))</f>
        <v/>
      </c>
      <c r="R1600" s="1" t="str" cm="1">
        <f t="array" ref="R1600">IF(IF($E1600&gt;Ficha!$R$1,"",G1600)=0,"",IF($E1600&gt;Ficha!$R$1,((_xll.ECONOMATICA(Portafolios!$F$19,"Return",$P$9,$B$1)/100)+1)*100,G1600))</f>
        <v/>
      </c>
      <c r="S1600" s="1" t="str" cm="1">
        <f t="array" ref="S1600">IF(IF($E1600&gt;Ficha!$R$1,"",H1600)=0,"",IF($E1600&gt;Ficha!$R$1,((_xll.ECONOMATICA(Portafolios!$J$19,"Return",$P$9,$B$1)/100)+1)*100,H1600))</f>
        <v/>
      </c>
      <c r="T1600" s="1" t="str" cm="1">
        <f t="array" ref="T1600">IF(IF($E1600&gt;Ficha!$R$1,"",I1600)=0,"",IF($E1600&gt;Ficha!$R$1,((_xll.ECONOMATICA(Estrategia!A1611,"Return",$P$9,$B$1)/100)+1)*100,I1600))</f>
        <v/>
      </c>
      <c r="U1600" s="1" t="str" cm="1">
        <f t="array" ref="U1600">IF(IF($E1600&gt;Ficha!$R$1,"",J1600)=0,"",IF($E1600&gt;Ficha!$R$1,((_xll.ECONOMATICA($U$7,"Return",$P$9,$B$1)/100)+1)*100,J1600))</f>
        <v/>
      </c>
      <c r="V1600" s="1" t="str">
        <f>IF(IF($E$9&gt;Ficha!$R$1,"",K1600)=0,"",IF($E$9&gt;Ficha!$R$1,"",K1600))</f>
        <v/>
      </c>
    </row>
    <row r="1601" spans="5:22" x14ac:dyDescent="0.3">
      <c r="E1601" s="34"/>
      <c r="L1601" s="30" t="str">
        <f t="shared" si="101"/>
        <v/>
      </c>
      <c r="M1601" s="1" t="str">
        <f t="shared" si="102"/>
        <v/>
      </c>
      <c r="N1601" s="1" t="str">
        <f t="shared" si="103"/>
        <v/>
      </c>
      <c r="O1601" s="1" t="str">
        <f t="shared" si="104"/>
        <v/>
      </c>
      <c r="P1601" s="34" t="str">
        <f>IF(IF(E1601&gt;Ficha!$R$1,"",E1601)=0,"",IF(E1601&gt;Ficha!$R$1,Ficha!$R$1,E1601))</f>
        <v/>
      </c>
      <c r="Q1601" s="1" t="str" cm="1">
        <f t="array" ref="Q1601">IF(IF($E1601&gt;Ficha!$R$1,"",F1601)=0,"",IF($E1601&gt;Ficha!$R$1,((_xll.ECONOMATICA(Portafolios!$B$19,"Return",$P$9,$B$1)/100)+1)*100,F1601))</f>
        <v/>
      </c>
      <c r="R1601" s="1" t="str" cm="1">
        <f t="array" ref="R1601">IF(IF($E1601&gt;Ficha!$R$1,"",G1601)=0,"",IF($E1601&gt;Ficha!$R$1,((_xll.ECONOMATICA(Portafolios!$F$19,"Return",$P$9,$B$1)/100)+1)*100,G1601))</f>
        <v/>
      </c>
      <c r="S1601" s="1" t="str" cm="1">
        <f t="array" ref="S1601">IF(IF($E1601&gt;Ficha!$R$1,"",H1601)=0,"",IF($E1601&gt;Ficha!$R$1,((_xll.ECONOMATICA(Portafolios!$J$19,"Return",$P$9,$B$1)/100)+1)*100,H1601))</f>
        <v/>
      </c>
      <c r="T1601" s="1" t="str" cm="1">
        <f t="array" ref="T1601">IF(IF($E1601&gt;Ficha!$R$1,"",I1601)=0,"",IF($E1601&gt;Ficha!$R$1,((_xll.ECONOMATICA(Estrategia!A1612,"Return",$P$9,$B$1)/100)+1)*100,I1601))</f>
        <v/>
      </c>
      <c r="U1601" s="1" t="str" cm="1">
        <f t="array" ref="U1601">IF(IF($E1601&gt;Ficha!$R$1,"",J1601)=0,"",IF($E1601&gt;Ficha!$R$1,((_xll.ECONOMATICA($U$7,"Return",$P$9,$B$1)/100)+1)*100,J1601))</f>
        <v/>
      </c>
      <c r="V1601" s="1" t="str">
        <f>IF(IF($E$9&gt;Ficha!$R$1,"",K1601)=0,"",IF($E$9&gt;Ficha!$R$1,"",K1601))</f>
        <v/>
      </c>
    </row>
    <row r="1602" spans="5:22" x14ac:dyDescent="0.3">
      <c r="E1602" s="34"/>
      <c r="L1602" s="30" t="str">
        <f t="shared" si="101"/>
        <v/>
      </c>
      <c r="M1602" s="1" t="str">
        <f t="shared" si="102"/>
        <v/>
      </c>
      <c r="N1602" s="1" t="str">
        <f t="shared" si="103"/>
        <v/>
      </c>
      <c r="O1602" s="1" t="str">
        <f t="shared" si="104"/>
        <v/>
      </c>
      <c r="P1602" s="34" t="str">
        <f>IF(IF(E1602&gt;Ficha!$R$1,"",E1602)=0,"",IF(E1602&gt;Ficha!$R$1,Ficha!$R$1,E1602))</f>
        <v/>
      </c>
      <c r="Q1602" s="1" t="str" cm="1">
        <f t="array" ref="Q1602">IF(IF($E1602&gt;Ficha!$R$1,"",F1602)=0,"",IF($E1602&gt;Ficha!$R$1,((_xll.ECONOMATICA(Portafolios!$B$19,"Return",$P$9,$B$1)/100)+1)*100,F1602))</f>
        <v/>
      </c>
      <c r="R1602" s="1" t="str" cm="1">
        <f t="array" ref="R1602">IF(IF($E1602&gt;Ficha!$R$1,"",G1602)=0,"",IF($E1602&gt;Ficha!$R$1,((_xll.ECONOMATICA(Portafolios!$F$19,"Return",$P$9,$B$1)/100)+1)*100,G1602))</f>
        <v/>
      </c>
      <c r="S1602" s="1" t="str" cm="1">
        <f t="array" ref="S1602">IF(IF($E1602&gt;Ficha!$R$1,"",H1602)=0,"",IF($E1602&gt;Ficha!$R$1,((_xll.ECONOMATICA(Portafolios!$J$19,"Return",$P$9,$B$1)/100)+1)*100,H1602))</f>
        <v/>
      </c>
      <c r="T1602" s="1" t="str" cm="1">
        <f t="array" ref="T1602">IF(IF($E1602&gt;Ficha!$R$1,"",I1602)=0,"",IF($E1602&gt;Ficha!$R$1,((_xll.ECONOMATICA(Estrategia!A1613,"Return",$P$9,$B$1)/100)+1)*100,I1602))</f>
        <v/>
      </c>
      <c r="U1602" s="1" t="str" cm="1">
        <f t="array" ref="U1602">IF(IF($E1602&gt;Ficha!$R$1,"",J1602)=0,"",IF($E1602&gt;Ficha!$R$1,((_xll.ECONOMATICA($U$7,"Return",$P$9,$B$1)/100)+1)*100,J1602))</f>
        <v/>
      </c>
      <c r="V1602" s="1" t="str">
        <f>IF(IF($E$9&gt;Ficha!$R$1,"",K1602)=0,"",IF($E$9&gt;Ficha!$R$1,"",K1602))</f>
        <v/>
      </c>
    </row>
    <row r="1603" spans="5:22" x14ac:dyDescent="0.3">
      <c r="E1603" s="34"/>
      <c r="L1603" s="30" t="str">
        <f t="shared" si="101"/>
        <v/>
      </c>
      <c r="M1603" s="1" t="str">
        <f t="shared" si="102"/>
        <v/>
      </c>
      <c r="N1603" s="1" t="str">
        <f t="shared" si="103"/>
        <v/>
      </c>
      <c r="O1603" s="1" t="str">
        <f t="shared" si="104"/>
        <v/>
      </c>
      <c r="P1603" s="34" t="str">
        <f>IF(IF(E1603&gt;Ficha!$R$1,"",E1603)=0,"",IF(E1603&gt;Ficha!$R$1,Ficha!$R$1,E1603))</f>
        <v/>
      </c>
      <c r="Q1603" s="1" t="str" cm="1">
        <f t="array" ref="Q1603">IF(IF($E1603&gt;Ficha!$R$1,"",F1603)=0,"",IF($E1603&gt;Ficha!$R$1,((_xll.ECONOMATICA(Portafolios!$B$19,"Return",$P$9,$B$1)/100)+1)*100,F1603))</f>
        <v/>
      </c>
      <c r="R1603" s="1" t="str" cm="1">
        <f t="array" ref="R1603">IF(IF($E1603&gt;Ficha!$R$1,"",G1603)=0,"",IF($E1603&gt;Ficha!$R$1,((_xll.ECONOMATICA(Portafolios!$F$19,"Return",$P$9,$B$1)/100)+1)*100,G1603))</f>
        <v/>
      </c>
      <c r="S1603" s="1" t="str" cm="1">
        <f t="array" ref="S1603">IF(IF($E1603&gt;Ficha!$R$1,"",H1603)=0,"",IF($E1603&gt;Ficha!$R$1,((_xll.ECONOMATICA(Portafolios!$J$19,"Return",$P$9,$B$1)/100)+1)*100,H1603))</f>
        <v/>
      </c>
      <c r="T1603" s="1" t="str" cm="1">
        <f t="array" ref="T1603">IF(IF($E1603&gt;Ficha!$R$1,"",I1603)=0,"",IF($E1603&gt;Ficha!$R$1,((_xll.ECONOMATICA(Estrategia!A1614,"Return",$P$9,$B$1)/100)+1)*100,I1603))</f>
        <v/>
      </c>
      <c r="U1603" s="1" t="str" cm="1">
        <f t="array" ref="U1603">IF(IF($E1603&gt;Ficha!$R$1,"",J1603)=0,"",IF($E1603&gt;Ficha!$R$1,((_xll.ECONOMATICA($U$7,"Return",$P$9,$B$1)/100)+1)*100,J1603))</f>
        <v/>
      </c>
      <c r="V1603" s="1" t="str">
        <f>IF(IF($E$9&gt;Ficha!$R$1,"",K1603)=0,"",IF($E$9&gt;Ficha!$R$1,"",K1603))</f>
        <v/>
      </c>
    </row>
    <row r="1604" spans="5:22" x14ac:dyDescent="0.3">
      <c r="E1604" s="34"/>
      <c r="L1604" s="30" t="str">
        <f t="shared" si="101"/>
        <v/>
      </c>
      <c r="M1604" s="1" t="str">
        <f t="shared" si="102"/>
        <v/>
      </c>
      <c r="N1604" s="1" t="str">
        <f t="shared" si="103"/>
        <v/>
      </c>
      <c r="O1604" s="1" t="str">
        <f t="shared" si="104"/>
        <v/>
      </c>
      <c r="P1604" s="34" t="str">
        <f>IF(IF(E1604&gt;Ficha!$R$1,"",E1604)=0,"",IF(E1604&gt;Ficha!$R$1,Ficha!$R$1,E1604))</f>
        <v/>
      </c>
      <c r="Q1604" s="1" t="str" cm="1">
        <f t="array" ref="Q1604">IF(IF($E1604&gt;Ficha!$R$1,"",F1604)=0,"",IF($E1604&gt;Ficha!$R$1,((_xll.ECONOMATICA(Portafolios!$B$19,"Return",$P$9,$B$1)/100)+1)*100,F1604))</f>
        <v/>
      </c>
      <c r="R1604" s="1" t="str" cm="1">
        <f t="array" ref="R1604">IF(IF($E1604&gt;Ficha!$R$1,"",G1604)=0,"",IF($E1604&gt;Ficha!$R$1,((_xll.ECONOMATICA(Portafolios!$F$19,"Return",$P$9,$B$1)/100)+1)*100,G1604))</f>
        <v/>
      </c>
      <c r="S1604" s="1" t="str" cm="1">
        <f t="array" ref="S1604">IF(IF($E1604&gt;Ficha!$R$1,"",H1604)=0,"",IF($E1604&gt;Ficha!$R$1,((_xll.ECONOMATICA(Portafolios!$J$19,"Return",$P$9,$B$1)/100)+1)*100,H1604))</f>
        <v/>
      </c>
      <c r="T1604" s="1" t="str" cm="1">
        <f t="array" ref="T1604">IF(IF($E1604&gt;Ficha!$R$1,"",I1604)=0,"",IF($E1604&gt;Ficha!$R$1,((_xll.ECONOMATICA(Estrategia!A1615,"Return",$P$9,$B$1)/100)+1)*100,I1604))</f>
        <v/>
      </c>
      <c r="U1604" s="1" t="str" cm="1">
        <f t="array" ref="U1604">IF(IF($E1604&gt;Ficha!$R$1,"",J1604)=0,"",IF($E1604&gt;Ficha!$R$1,((_xll.ECONOMATICA($U$7,"Return",$P$9,$B$1)/100)+1)*100,J1604))</f>
        <v/>
      </c>
      <c r="V1604" s="1" t="str">
        <f>IF(IF($E$9&gt;Ficha!$R$1,"",K1604)=0,"",IF($E$9&gt;Ficha!$R$1,"",K1604))</f>
        <v/>
      </c>
    </row>
    <row r="1605" spans="5:22" x14ac:dyDescent="0.3">
      <c r="E1605" s="34"/>
      <c r="L1605" s="30" t="str">
        <f t="shared" si="101"/>
        <v/>
      </c>
      <c r="M1605" s="1" t="str">
        <f t="shared" si="102"/>
        <v/>
      </c>
      <c r="N1605" s="1" t="str">
        <f t="shared" si="103"/>
        <v/>
      </c>
      <c r="O1605" s="1" t="str">
        <f t="shared" si="104"/>
        <v/>
      </c>
      <c r="P1605" s="34" t="str">
        <f>IF(IF(E1605&gt;Ficha!$R$1,"",E1605)=0,"",IF(E1605&gt;Ficha!$R$1,Ficha!$R$1,E1605))</f>
        <v/>
      </c>
      <c r="Q1605" s="1" t="str" cm="1">
        <f t="array" ref="Q1605">IF(IF($E1605&gt;Ficha!$R$1,"",F1605)=0,"",IF($E1605&gt;Ficha!$R$1,((_xll.ECONOMATICA(Portafolios!$B$19,"Return",$P$9,$B$1)/100)+1)*100,F1605))</f>
        <v/>
      </c>
      <c r="R1605" s="1" t="str" cm="1">
        <f t="array" ref="R1605">IF(IF($E1605&gt;Ficha!$R$1,"",G1605)=0,"",IF($E1605&gt;Ficha!$R$1,((_xll.ECONOMATICA(Portafolios!$F$19,"Return",$P$9,$B$1)/100)+1)*100,G1605))</f>
        <v/>
      </c>
      <c r="S1605" s="1" t="str" cm="1">
        <f t="array" ref="S1605">IF(IF($E1605&gt;Ficha!$R$1,"",H1605)=0,"",IF($E1605&gt;Ficha!$R$1,((_xll.ECONOMATICA(Portafolios!$J$19,"Return",$P$9,$B$1)/100)+1)*100,H1605))</f>
        <v/>
      </c>
      <c r="T1605" s="1" t="str" cm="1">
        <f t="array" ref="T1605">IF(IF($E1605&gt;Ficha!$R$1,"",I1605)=0,"",IF($E1605&gt;Ficha!$R$1,((_xll.ECONOMATICA(Estrategia!A1616,"Return",$P$9,$B$1)/100)+1)*100,I1605))</f>
        <v/>
      </c>
      <c r="U1605" s="1" t="str" cm="1">
        <f t="array" ref="U1605">IF(IF($E1605&gt;Ficha!$R$1,"",J1605)=0,"",IF($E1605&gt;Ficha!$R$1,((_xll.ECONOMATICA($U$7,"Return",$P$9,$B$1)/100)+1)*100,J1605))</f>
        <v/>
      </c>
      <c r="V1605" s="1" t="str">
        <f>IF(IF($E$9&gt;Ficha!$R$1,"",K1605)=0,"",IF($E$9&gt;Ficha!$R$1,"",K1605))</f>
        <v/>
      </c>
    </row>
    <row r="1606" spans="5:22" x14ac:dyDescent="0.3">
      <c r="E1606" s="34"/>
      <c r="L1606" s="30" t="str">
        <f t="shared" si="101"/>
        <v/>
      </c>
      <c r="M1606" s="1" t="str">
        <f t="shared" si="102"/>
        <v/>
      </c>
      <c r="N1606" s="1" t="str">
        <f t="shared" si="103"/>
        <v/>
      </c>
      <c r="O1606" s="1" t="str">
        <f t="shared" si="104"/>
        <v/>
      </c>
      <c r="P1606" s="34" t="str">
        <f>IF(IF(E1606&gt;Ficha!$R$1,"",E1606)=0,"",IF(E1606&gt;Ficha!$R$1,Ficha!$R$1,E1606))</f>
        <v/>
      </c>
      <c r="Q1606" s="1" t="str" cm="1">
        <f t="array" ref="Q1606">IF(IF($E1606&gt;Ficha!$R$1,"",F1606)=0,"",IF($E1606&gt;Ficha!$R$1,((_xll.ECONOMATICA(Portafolios!$B$19,"Return",$P$9,$B$1)/100)+1)*100,F1606))</f>
        <v/>
      </c>
      <c r="R1606" s="1" t="str" cm="1">
        <f t="array" ref="R1606">IF(IF($E1606&gt;Ficha!$R$1,"",G1606)=0,"",IF($E1606&gt;Ficha!$R$1,((_xll.ECONOMATICA(Portafolios!$F$19,"Return",$P$9,$B$1)/100)+1)*100,G1606))</f>
        <v/>
      </c>
      <c r="S1606" s="1" t="str" cm="1">
        <f t="array" ref="S1606">IF(IF($E1606&gt;Ficha!$R$1,"",H1606)=0,"",IF($E1606&gt;Ficha!$R$1,((_xll.ECONOMATICA(Portafolios!$J$19,"Return",$P$9,$B$1)/100)+1)*100,H1606))</f>
        <v/>
      </c>
      <c r="T1606" s="1" t="str" cm="1">
        <f t="array" ref="T1606">IF(IF($E1606&gt;Ficha!$R$1,"",I1606)=0,"",IF($E1606&gt;Ficha!$R$1,((_xll.ECONOMATICA(Estrategia!A1617,"Return",$P$9,$B$1)/100)+1)*100,I1606))</f>
        <v/>
      </c>
      <c r="U1606" s="1" t="str" cm="1">
        <f t="array" ref="U1606">IF(IF($E1606&gt;Ficha!$R$1,"",J1606)=0,"",IF($E1606&gt;Ficha!$R$1,((_xll.ECONOMATICA($U$7,"Return",$P$9,$B$1)/100)+1)*100,J1606))</f>
        <v/>
      </c>
      <c r="V1606" s="1" t="str">
        <f>IF(IF($E$9&gt;Ficha!$R$1,"",K1606)=0,"",IF($E$9&gt;Ficha!$R$1,"",K1606))</f>
        <v/>
      </c>
    </row>
    <row r="1607" spans="5:22" x14ac:dyDescent="0.3">
      <c r="E1607" s="34"/>
      <c r="L1607" s="30" t="str">
        <f t="shared" si="101"/>
        <v/>
      </c>
      <c r="M1607" s="1" t="str">
        <f t="shared" si="102"/>
        <v/>
      </c>
      <c r="N1607" s="1" t="str">
        <f t="shared" si="103"/>
        <v/>
      </c>
      <c r="O1607" s="1" t="str">
        <f t="shared" si="104"/>
        <v/>
      </c>
      <c r="P1607" s="34" t="str">
        <f>IF(IF(E1607&gt;Ficha!$R$1,"",E1607)=0,"",IF(E1607&gt;Ficha!$R$1,Ficha!$R$1,E1607))</f>
        <v/>
      </c>
      <c r="Q1607" s="1" t="str" cm="1">
        <f t="array" ref="Q1607">IF(IF($E1607&gt;Ficha!$R$1,"",F1607)=0,"",IF($E1607&gt;Ficha!$R$1,((_xll.ECONOMATICA(Portafolios!$B$19,"Return",$P$9,$B$1)/100)+1)*100,F1607))</f>
        <v/>
      </c>
      <c r="R1607" s="1" t="str" cm="1">
        <f t="array" ref="R1607">IF(IF($E1607&gt;Ficha!$R$1,"",G1607)=0,"",IF($E1607&gt;Ficha!$R$1,((_xll.ECONOMATICA(Portafolios!$F$19,"Return",$P$9,$B$1)/100)+1)*100,G1607))</f>
        <v/>
      </c>
      <c r="S1607" s="1" t="str" cm="1">
        <f t="array" ref="S1607">IF(IF($E1607&gt;Ficha!$R$1,"",H1607)=0,"",IF($E1607&gt;Ficha!$R$1,((_xll.ECONOMATICA(Portafolios!$J$19,"Return",$P$9,$B$1)/100)+1)*100,H1607))</f>
        <v/>
      </c>
      <c r="T1607" s="1" t="str" cm="1">
        <f t="array" ref="T1607">IF(IF($E1607&gt;Ficha!$R$1,"",I1607)=0,"",IF($E1607&gt;Ficha!$R$1,((_xll.ECONOMATICA(Estrategia!A1618,"Return",$P$9,$B$1)/100)+1)*100,I1607))</f>
        <v/>
      </c>
      <c r="U1607" s="1" t="str" cm="1">
        <f t="array" ref="U1607">IF(IF($E1607&gt;Ficha!$R$1,"",J1607)=0,"",IF($E1607&gt;Ficha!$R$1,((_xll.ECONOMATICA($U$7,"Return",$P$9,$B$1)/100)+1)*100,J1607))</f>
        <v/>
      </c>
      <c r="V1607" s="1" t="str">
        <f>IF(IF($E$9&gt;Ficha!$R$1,"",K1607)=0,"",IF($E$9&gt;Ficha!$R$1,"",K1607))</f>
        <v/>
      </c>
    </row>
    <row r="1608" spans="5:22" x14ac:dyDescent="0.3">
      <c r="E1608" s="34"/>
      <c r="L1608" s="30" t="str">
        <f t="shared" si="101"/>
        <v/>
      </c>
      <c r="M1608" s="1" t="str">
        <f t="shared" si="102"/>
        <v/>
      </c>
      <c r="N1608" s="1" t="str">
        <f t="shared" si="103"/>
        <v/>
      </c>
      <c r="O1608" s="1" t="str">
        <f t="shared" si="104"/>
        <v/>
      </c>
      <c r="P1608" s="34" t="str">
        <f>IF(IF(E1608&gt;Ficha!$R$1,"",E1608)=0,"",IF(E1608&gt;Ficha!$R$1,Ficha!$R$1,E1608))</f>
        <v/>
      </c>
      <c r="Q1608" s="1" t="str" cm="1">
        <f t="array" ref="Q1608">IF(IF($E1608&gt;Ficha!$R$1,"",F1608)=0,"",IF($E1608&gt;Ficha!$R$1,((_xll.ECONOMATICA(Portafolios!$B$19,"Return",$P$9,$B$1)/100)+1)*100,F1608))</f>
        <v/>
      </c>
      <c r="R1608" s="1" t="str" cm="1">
        <f t="array" ref="R1608">IF(IF($E1608&gt;Ficha!$R$1,"",G1608)=0,"",IF($E1608&gt;Ficha!$R$1,((_xll.ECONOMATICA(Portafolios!$F$19,"Return",$P$9,$B$1)/100)+1)*100,G1608))</f>
        <v/>
      </c>
      <c r="S1608" s="1" t="str" cm="1">
        <f t="array" ref="S1608">IF(IF($E1608&gt;Ficha!$R$1,"",H1608)=0,"",IF($E1608&gt;Ficha!$R$1,((_xll.ECONOMATICA(Portafolios!$J$19,"Return",$P$9,$B$1)/100)+1)*100,H1608))</f>
        <v/>
      </c>
      <c r="T1608" s="1" t="str" cm="1">
        <f t="array" ref="T1608">IF(IF($E1608&gt;Ficha!$R$1,"",I1608)=0,"",IF($E1608&gt;Ficha!$R$1,((_xll.ECONOMATICA(Estrategia!A1619,"Return",$P$9,$B$1)/100)+1)*100,I1608))</f>
        <v/>
      </c>
      <c r="U1608" s="1" t="str" cm="1">
        <f t="array" ref="U1608">IF(IF($E1608&gt;Ficha!$R$1,"",J1608)=0,"",IF($E1608&gt;Ficha!$R$1,((_xll.ECONOMATICA($U$7,"Return",$P$9,$B$1)/100)+1)*100,J1608))</f>
        <v/>
      </c>
      <c r="V1608" s="1" t="str">
        <f>IF(IF($E$9&gt;Ficha!$R$1,"",K1608)=0,"",IF($E$9&gt;Ficha!$R$1,"",K1608))</f>
        <v/>
      </c>
    </row>
    <row r="1609" spans="5:22" x14ac:dyDescent="0.3">
      <c r="E1609" s="34"/>
      <c r="L1609" s="30" t="str">
        <f t="shared" si="101"/>
        <v/>
      </c>
      <c r="M1609" s="1" t="str">
        <f t="shared" si="102"/>
        <v/>
      </c>
      <c r="N1609" s="1" t="str">
        <f t="shared" si="103"/>
        <v/>
      </c>
      <c r="O1609" s="1" t="str">
        <f t="shared" si="104"/>
        <v/>
      </c>
      <c r="P1609" s="34" t="str">
        <f>IF(IF(E1609&gt;Ficha!$R$1,"",E1609)=0,"",IF(E1609&gt;Ficha!$R$1,Ficha!$R$1,E1609))</f>
        <v/>
      </c>
      <c r="Q1609" s="1" t="str" cm="1">
        <f t="array" ref="Q1609">IF(IF($E1609&gt;Ficha!$R$1,"",F1609)=0,"",IF($E1609&gt;Ficha!$R$1,((_xll.ECONOMATICA(Portafolios!$B$19,"Return",$P$9,$B$1)/100)+1)*100,F1609))</f>
        <v/>
      </c>
      <c r="R1609" s="1" t="str" cm="1">
        <f t="array" ref="R1609">IF(IF($E1609&gt;Ficha!$R$1,"",G1609)=0,"",IF($E1609&gt;Ficha!$R$1,((_xll.ECONOMATICA(Portafolios!$F$19,"Return",$P$9,$B$1)/100)+1)*100,G1609))</f>
        <v/>
      </c>
      <c r="S1609" s="1" t="str" cm="1">
        <f t="array" ref="S1609">IF(IF($E1609&gt;Ficha!$R$1,"",H1609)=0,"",IF($E1609&gt;Ficha!$R$1,((_xll.ECONOMATICA(Portafolios!$J$19,"Return",$P$9,$B$1)/100)+1)*100,H1609))</f>
        <v/>
      </c>
      <c r="T1609" s="1" t="str" cm="1">
        <f t="array" ref="T1609">IF(IF($E1609&gt;Ficha!$R$1,"",I1609)=0,"",IF($E1609&gt;Ficha!$R$1,((_xll.ECONOMATICA(Estrategia!A1620,"Return",$P$9,$B$1)/100)+1)*100,I1609))</f>
        <v/>
      </c>
      <c r="U1609" s="1" t="str" cm="1">
        <f t="array" ref="U1609">IF(IF($E1609&gt;Ficha!$R$1,"",J1609)=0,"",IF($E1609&gt;Ficha!$R$1,((_xll.ECONOMATICA($U$7,"Return",$P$9,$B$1)/100)+1)*100,J1609))</f>
        <v/>
      </c>
      <c r="V1609" s="1" t="str">
        <f>IF(IF($E$9&gt;Ficha!$R$1,"",K1609)=0,"",IF($E$9&gt;Ficha!$R$1,"",K1609))</f>
        <v/>
      </c>
    </row>
    <row r="1610" spans="5:22" x14ac:dyDescent="0.3">
      <c r="E1610" s="34"/>
      <c r="L1610" s="30" t="str">
        <f t="shared" si="101"/>
        <v/>
      </c>
      <c r="M1610" s="1" t="str">
        <f t="shared" si="102"/>
        <v/>
      </c>
      <c r="N1610" s="1" t="str">
        <f t="shared" si="103"/>
        <v/>
      </c>
      <c r="O1610" s="1" t="str">
        <f t="shared" si="104"/>
        <v/>
      </c>
      <c r="P1610" s="34" t="str">
        <f>IF(IF(E1610&gt;Ficha!$R$1,"",E1610)=0,"",IF(E1610&gt;Ficha!$R$1,Ficha!$R$1,E1610))</f>
        <v/>
      </c>
      <c r="Q1610" s="1" t="str" cm="1">
        <f t="array" ref="Q1610">IF(IF($E1610&gt;Ficha!$R$1,"",F1610)=0,"",IF($E1610&gt;Ficha!$R$1,((_xll.ECONOMATICA(Portafolios!$B$19,"Return",$P$9,$B$1)/100)+1)*100,F1610))</f>
        <v/>
      </c>
      <c r="R1610" s="1" t="str" cm="1">
        <f t="array" ref="R1610">IF(IF($E1610&gt;Ficha!$R$1,"",G1610)=0,"",IF($E1610&gt;Ficha!$R$1,((_xll.ECONOMATICA(Portafolios!$F$19,"Return",$P$9,$B$1)/100)+1)*100,G1610))</f>
        <v/>
      </c>
      <c r="S1610" s="1" t="str" cm="1">
        <f t="array" ref="S1610">IF(IF($E1610&gt;Ficha!$R$1,"",H1610)=0,"",IF($E1610&gt;Ficha!$R$1,((_xll.ECONOMATICA(Portafolios!$J$19,"Return",$P$9,$B$1)/100)+1)*100,H1610))</f>
        <v/>
      </c>
      <c r="T1610" s="1" t="str" cm="1">
        <f t="array" ref="T1610">IF(IF($E1610&gt;Ficha!$R$1,"",I1610)=0,"",IF($E1610&gt;Ficha!$R$1,((_xll.ECONOMATICA(Estrategia!A1621,"Return",$P$9,$B$1)/100)+1)*100,I1610))</f>
        <v/>
      </c>
      <c r="U1610" s="1" t="str" cm="1">
        <f t="array" ref="U1610">IF(IF($E1610&gt;Ficha!$R$1,"",J1610)=0,"",IF($E1610&gt;Ficha!$R$1,((_xll.ECONOMATICA($U$7,"Return",$P$9,$B$1)/100)+1)*100,J1610))</f>
        <v/>
      </c>
      <c r="V1610" s="1" t="str">
        <f>IF(IF($E$9&gt;Ficha!$R$1,"",K1610)=0,"",IF($E$9&gt;Ficha!$R$1,"",K1610))</f>
        <v/>
      </c>
    </row>
    <row r="1611" spans="5:22" x14ac:dyDescent="0.3">
      <c r="E1611" s="34"/>
      <c r="L1611" s="30" t="str">
        <f t="shared" si="101"/>
        <v/>
      </c>
      <c r="M1611" s="1" t="str">
        <f t="shared" si="102"/>
        <v/>
      </c>
      <c r="N1611" s="1" t="str">
        <f t="shared" si="103"/>
        <v/>
      </c>
      <c r="O1611" s="1" t="str">
        <f t="shared" si="104"/>
        <v/>
      </c>
      <c r="P1611" s="34" t="str">
        <f>IF(IF(E1611&gt;Ficha!$R$1,"",E1611)=0,"",IF(E1611&gt;Ficha!$R$1,Ficha!$R$1,E1611))</f>
        <v/>
      </c>
      <c r="Q1611" s="1" t="str" cm="1">
        <f t="array" ref="Q1611">IF(IF($E1611&gt;Ficha!$R$1,"",F1611)=0,"",IF($E1611&gt;Ficha!$R$1,((_xll.ECONOMATICA(Portafolios!$B$19,"Return",$P$9,$B$1)/100)+1)*100,F1611))</f>
        <v/>
      </c>
      <c r="R1611" s="1" t="str" cm="1">
        <f t="array" ref="R1611">IF(IF($E1611&gt;Ficha!$R$1,"",G1611)=0,"",IF($E1611&gt;Ficha!$R$1,((_xll.ECONOMATICA(Portafolios!$F$19,"Return",$P$9,$B$1)/100)+1)*100,G1611))</f>
        <v/>
      </c>
      <c r="S1611" s="1" t="str" cm="1">
        <f t="array" ref="S1611">IF(IF($E1611&gt;Ficha!$R$1,"",H1611)=0,"",IF($E1611&gt;Ficha!$R$1,((_xll.ECONOMATICA(Portafolios!$J$19,"Return",$P$9,$B$1)/100)+1)*100,H1611))</f>
        <v/>
      </c>
      <c r="T1611" s="1" t="str" cm="1">
        <f t="array" ref="T1611">IF(IF($E1611&gt;Ficha!$R$1,"",I1611)=0,"",IF($E1611&gt;Ficha!$R$1,((_xll.ECONOMATICA(Estrategia!A1622,"Return",$P$9,$B$1)/100)+1)*100,I1611))</f>
        <v/>
      </c>
      <c r="U1611" s="1" t="str" cm="1">
        <f t="array" ref="U1611">IF(IF($E1611&gt;Ficha!$R$1,"",J1611)=0,"",IF($E1611&gt;Ficha!$R$1,((_xll.ECONOMATICA($U$7,"Return",$P$9,$B$1)/100)+1)*100,J1611))</f>
        <v/>
      </c>
      <c r="V1611" s="1" t="str">
        <f>IF(IF($E$9&gt;Ficha!$R$1,"",K1611)=0,"",IF($E$9&gt;Ficha!$R$1,"",K1611))</f>
        <v/>
      </c>
    </row>
    <row r="1612" spans="5:22" x14ac:dyDescent="0.3">
      <c r="E1612" s="34"/>
      <c r="L1612" s="30" t="str">
        <f t="shared" si="101"/>
        <v/>
      </c>
      <c r="M1612" s="1" t="str">
        <f t="shared" si="102"/>
        <v/>
      </c>
      <c r="N1612" s="1" t="str">
        <f t="shared" si="103"/>
        <v/>
      </c>
      <c r="O1612" s="1" t="str">
        <f t="shared" si="104"/>
        <v/>
      </c>
      <c r="P1612" s="34" t="str">
        <f>IF(IF(E1612&gt;Ficha!$R$1,"",E1612)=0,"",IF(E1612&gt;Ficha!$R$1,Ficha!$R$1,E1612))</f>
        <v/>
      </c>
      <c r="Q1612" s="1" t="str" cm="1">
        <f t="array" ref="Q1612">IF(IF($E1612&gt;Ficha!$R$1,"",F1612)=0,"",IF($E1612&gt;Ficha!$R$1,((_xll.ECONOMATICA(Portafolios!$B$19,"Return",$P$9,$B$1)/100)+1)*100,F1612))</f>
        <v/>
      </c>
      <c r="R1612" s="1" t="str" cm="1">
        <f t="array" ref="R1612">IF(IF($E1612&gt;Ficha!$R$1,"",G1612)=0,"",IF($E1612&gt;Ficha!$R$1,((_xll.ECONOMATICA(Portafolios!$F$19,"Return",$P$9,$B$1)/100)+1)*100,G1612))</f>
        <v/>
      </c>
      <c r="S1612" s="1" t="str" cm="1">
        <f t="array" ref="S1612">IF(IF($E1612&gt;Ficha!$R$1,"",H1612)=0,"",IF($E1612&gt;Ficha!$R$1,((_xll.ECONOMATICA(Portafolios!$J$19,"Return",$P$9,$B$1)/100)+1)*100,H1612))</f>
        <v/>
      </c>
      <c r="T1612" s="1" t="str" cm="1">
        <f t="array" ref="T1612">IF(IF($E1612&gt;Ficha!$R$1,"",I1612)=0,"",IF($E1612&gt;Ficha!$R$1,((_xll.ECONOMATICA(Estrategia!A1623,"Return",$P$9,$B$1)/100)+1)*100,I1612))</f>
        <v/>
      </c>
      <c r="U1612" s="1" t="str" cm="1">
        <f t="array" ref="U1612">IF(IF($E1612&gt;Ficha!$R$1,"",J1612)=0,"",IF($E1612&gt;Ficha!$R$1,((_xll.ECONOMATICA($U$7,"Return",$P$9,$B$1)/100)+1)*100,J1612))</f>
        <v/>
      </c>
      <c r="V1612" s="1" t="str">
        <f>IF(IF($E$9&gt;Ficha!$R$1,"",K1612)=0,"",IF($E$9&gt;Ficha!$R$1,"",K1612))</f>
        <v/>
      </c>
    </row>
    <row r="1613" spans="5:22" x14ac:dyDescent="0.3">
      <c r="E1613" s="34"/>
      <c r="L1613" s="30" t="str">
        <f t="shared" si="101"/>
        <v/>
      </c>
      <c r="M1613" s="1" t="str">
        <f t="shared" si="102"/>
        <v/>
      </c>
      <c r="N1613" s="1" t="str">
        <f t="shared" si="103"/>
        <v/>
      </c>
      <c r="O1613" s="1" t="str">
        <f t="shared" si="104"/>
        <v/>
      </c>
      <c r="P1613" s="34" t="str">
        <f>IF(IF(E1613&gt;Ficha!$R$1,"",E1613)=0,"",IF(E1613&gt;Ficha!$R$1,Ficha!$R$1,E1613))</f>
        <v/>
      </c>
      <c r="Q1613" s="1" t="str" cm="1">
        <f t="array" ref="Q1613">IF(IF($E1613&gt;Ficha!$R$1,"",F1613)=0,"",IF($E1613&gt;Ficha!$R$1,((_xll.ECONOMATICA(Portafolios!$B$19,"Return",$P$9,$B$1)/100)+1)*100,F1613))</f>
        <v/>
      </c>
      <c r="R1613" s="1" t="str" cm="1">
        <f t="array" ref="R1613">IF(IF($E1613&gt;Ficha!$R$1,"",G1613)=0,"",IF($E1613&gt;Ficha!$R$1,((_xll.ECONOMATICA(Portafolios!$F$19,"Return",$P$9,$B$1)/100)+1)*100,G1613))</f>
        <v/>
      </c>
      <c r="S1613" s="1" t="str" cm="1">
        <f t="array" ref="S1613">IF(IF($E1613&gt;Ficha!$R$1,"",H1613)=0,"",IF($E1613&gt;Ficha!$R$1,((_xll.ECONOMATICA(Portafolios!$J$19,"Return",$P$9,$B$1)/100)+1)*100,H1613))</f>
        <v/>
      </c>
      <c r="T1613" s="1" t="str" cm="1">
        <f t="array" ref="T1613">IF(IF($E1613&gt;Ficha!$R$1,"",I1613)=0,"",IF($E1613&gt;Ficha!$R$1,((_xll.ECONOMATICA(Estrategia!A1624,"Return",$P$9,$B$1)/100)+1)*100,I1613))</f>
        <v/>
      </c>
      <c r="U1613" s="1" t="str" cm="1">
        <f t="array" ref="U1613">IF(IF($E1613&gt;Ficha!$R$1,"",J1613)=0,"",IF($E1613&gt;Ficha!$R$1,((_xll.ECONOMATICA($U$7,"Return",$P$9,$B$1)/100)+1)*100,J1613))</f>
        <v/>
      </c>
      <c r="V1613" s="1" t="str">
        <f>IF(IF($E$9&gt;Ficha!$R$1,"",K1613)=0,"",IF($E$9&gt;Ficha!$R$1,"",K1613))</f>
        <v/>
      </c>
    </row>
    <row r="1614" spans="5:22" x14ac:dyDescent="0.3">
      <c r="E1614" s="34"/>
      <c r="L1614" s="30" t="str">
        <f t="shared" si="101"/>
        <v/>
      </c>
      <c r="M1614" s="1" t="str">
        <f t="shared" si="102"/>
        <v/>
      </c>
      <c r="N1614" s="1" t="str">
        <f t="shared" si="103"/>
        <v/>
      </c>
      <c r="O1614" s="1" t="str">
        <f t="shared" si="104"/>
        <v/>
      </c>
      <c r="P1614" s="34" t="str">
        <f>IF(IF(E1614&gt;Ficha!$R$1,"",E1614)=0,"",IF(E1614&gt;Ficha!$R$1,Ficha!$R$1,E1614))</f>
        <v/>
      </c>
      <c r="Q1614" s="1" t="str" cm="1">
        <f t="array" ref="Q1614">IF(IF($E1614&gt;Ficha!$R$1,"",F1614)=0,"",IF($E1614&gt;Ficha!$R$1,((_xll.ECONOMATICA(Portafolios!$B$19,"Return",$P$9,$B$1)/100)+1)*100,F1614))</f>
        <v/>
      </c>
      <c r="R1614" s="1" t="str" cm="1">
        <f t="array" ref="R1614">IF(IF($E1614&gt;Ficha!$R$1,"",G1614)=0,"",IF($E1614&gt;Ficha!$R$1,((_xll.ECONOMATICA(Portafolios!$F$19,"Return",$P$9,$B$1)/100)+1)*100,G1614))</f>
        <v/>
      </c>
      <c r="S1614" s="1" t="str" cm="1">
        <f t="array" ref="S1614">IF(IF($E1614&gt;Ficha!$R$1,"",H1614)=0,"",IF($E1614&gt;Ficha!$R$1,((_xll.ECONOMATICA(Portafolios!$J$19,"Return",$P$9,$B$1)/100)+1)*100,H1614))</f>
        <v/>
      </c>
      <c r="T1614" s="1" t="str" cm="1">
        <f t="array" ref="T1614">IF(IF($E1614&gt;Ficha!$R$1,"",I1614)=0,"",IF($E1614&gt;Ficha!$R$1,((_xll.ECONOMATICA(Estrategia!A1625,"Return",$P$9,$B$1)/100)+1)*100,I1614))</f>
        <v/>
      </c>
      <c r="U1614" s="1" t="str" cm="1">
        <f t="array" ref="U1614">IF(IF($E1614&gt;Ficha!$R$1,"",J1614)=0,"",IF($E1614&gt;Ficha!$R$1,((_xll.ECONOMATICA($U$7,"Return",$P$9,$B$1)/100)+1)*100,J1614))</f>
        <v/>
      </c>
      <c r="V1614" s="1" t="str">
        <f>IF(IF($E$9&gt;Ficha!$R$1,"",K1614)=0,"",IF($E$9&gt;Ficha!$R$1,"",K1614))</f>
        <v/>
      </c>
    </row>
    <row r="1615" spans="5:22" x14ac:dyDescent="0.3">
      <c r="E1615" s="34"/>
      <c r="L1615" s="30" t="str">
        <f t="shared" si="101"/>
        <v/>
      </c>
      <c r="M1615" s="1" t="str">
        <f t="shared" si="102"/>
        <v/>
      </c>
      <c r="N1615" s="1" t="str">
        <f t="shared" si="103"/>
        <v/>
      </c>
      <c r="O1615" s="1" t="str">
        <f t="shared" si="104"/>
        <v/>
      </c>
      <c r="P1615" s="34" t="str">
        <f>IF(IF(E1615&gt;Ficha!$R$1,"",E1615)=0,"",IF(E1615&gt;Ficha!$R$1,Ficha!$R$1,E1615))</f>
        <v/>
      </c>
      <c r="Q1615" s="1" t="str" cm="1">
        <f t="array" ref="Q1615">IF(IF($E1615&gt;Ficha!$R$1,"",F1615)=0,"",IF($E1615&gt;Ficha!$R$1,((_xll.ECONOMATICA(Portafolios!$B$19,"Return",$P$9,$B$1)/100)+1)*100,F1615))</f>
        <v/>
      </c>
      <c r="R1615" s="1" t="str" cm="1">
        <f t="array" ref="R1615">IF(IF($E1615&gt;Ficha!$R$1,"",G1615)=0,"",IF($E1615&gt;Ficha!$R$1,((_xll.ECONOMATICA(Portafolios!$F$19,"Return",$P$9,$B$1)/100)+1)*100,G1615))</f>
        <v/>
      </c>
      <c r="S1615" s="1" t="str" cm="1">
        <f t="array" ref="S1615">IF(IF($E1615&gt;Ficha!$R$1,"",H1615)=0,"",IF($E1615&gt;Ficha!$R$1,((_xll.ECONOMATICA(Portafolios!$J$19,"Return",$P$9,$B$1)/100)+1)*100,H1615))</f>
        <v/>
      </c>
      <c r="T1615" s="1" t="str" cm="1">
        <f t="array" ref="T1615">IF(IF($E1615&gt;Ficha!$R$1,"",I1615)=0,"",IF($E1615&gt;Ficha!$R$1,((_xll.ECONOMATICA(Estrategia!A1626,"Return",$P$9,$B$1)/100)+1)*100,I1615))</f>
        <v/>
      </c>
      <c r="U1615" s="1" t="str" cm="1">
        <f t="array" ref="U1615">IF(IF($E1615&gt;Ficha!$R$1,"",J1615)=0,"",IF($E1615&gt;Ficha!$R$1,((_xll.ECONOMATICA($U$7,"Return",$P$9,$B$1)/100)+1)*100,J1615))</f>
        <v/>
      </c>
      <c r="V1615" s="1" t="str">
        <f>IF(IF($E$9&gt;Ficha!$R$1,"",K1615)=0,"",IF($E$9&gt;Ficha!$R$1,"",K1615))</f>
        <v/>
      </c>
    </row>
    <row r="1616" spans="5:22" x14ac:dyDescent="0.3">
      <c r="E1616" s="34"/>
      <c r="L1616" s="30" t="str">
        <f t="shared" si="101"/>
        <v/>
      </c>
      <c r="M1616" s="1" t="str">
        <f t="shared" si="102"/>
        <v/>
      </c>
      <c r="N1616" s="1" t="str">
        <f t="shared" si="103"/>
        <v/>
      </c>
      <c r="O1616" s="1" t="str">
        <f t="shared" si="104"/>
        <v/>
      </c>
      <c r="P1616" s="34" t="str">
        <f>IF(IF(E1616&gt;Ficha!$R$1,"",E1616)=0,"",IF(E1616&gt;Ficha!$R$1,Ficha!$R$1,E1616))</f>
        <v/>
      </c>
      <c r="Q1616" s="1" t="str" cm="1">
        <f t="array" ref="Q1616">IF(IF($E1616&gt;Ficha!$R$1,"",F1616)=0,"",IF($E1616&gt;Ficha!$R$1,((_xll.ECONOMATICA(Portafolios!$B$19,"Return",$P$9,$B$1)/100)+1)*100,F1616))</f>
        <v/>
      </c>
      <c r="R1616" s="1" t="str" cm="1">
        <f t="array" ref="R1616">IF(IF($E1616&gt;Ficha!$R$1,"",G1616)=0,"",IF($E1616&gt;Ficha!$R$1,((_xll.ECONOMATICA(Portafolios!$F$19,"Return",$P$9,$B$1)/100)+1)*100,G1616))</f>
        <v/>
      </c>
      <c r="S1616" s="1" t="str" cm="1">
        <f t="array" ref="S1616">IF(IF($E1616&gt;Ficha!$R$1,"",H1616)=0,"",IF($E1616&gt;Ficha!$R$1,((_xll.ECONOMATICA(Portafolios!$J$19,"Return",$P$9,$B$1)/100)+1)*100,H1616))</f>
        <v/>
      </c>
      <c r="T1616" s="1" t="str" cm="1">
        <f t="array" ref="T1616">IF(IF($E1616&gt;Ficha!$R$1,"",I1616)=0,"",IF($E1616&gt;Ficha!$R$1,((_xll.ECONOMATICA(Estrategia!A1627,"Return",$P$9,$B$1)/100)+1)*100,I1616))</f>
        <v/>
      </c>
      <c r="U1616" s="1" t="str" cm="1">
        <f t="array" ref="U1616">IF(IF($E1616&gt;Ficha!$R$1,"",J1616)=0,"",IF($E1616&gt;Ficha!$R$1,((_xll.ECONOMATICA($U$7,"Return",$P$9,$B$1)/100)+1)*100,J1616))</f>
        <v/>
      </c>
      <c r="V1616" s="1" t="str">
        <f>IF(IF($E$9&gt;Ficha!$R$1,"",K1616)=0,"",IF($E$9&gt;Ficha!$R$1,"",K1616))</f>
        <v/>
      </c>
    </row>
    <row r="1617" spans="5:22" x14ac:dyDescent="0.3">
      <c r="E1617" s="34"/>
      <c r="L1617" s="30" t="str">
        <f t="shared" si="101"/>
        <v/>
      </c>
      <c r="M1617" s="1" t="str">
        <f t="shared" si="102"/>
        <v/>
      </c>
      <c r="N1617" s="1" t="str">
        <f t="shared" si="103"/>
        <v/>
      </c>
      <c r="O1617" s="1" t="str">
        <f t="shared" si="104"/>
        <v/>
      </c>
      <c r="P1617" s="34" t="str">
        <f>IF(IF(E1617&gt;Ficha!$R$1,"",E1617)=0,"",IF(E1617&gt;Ficha!$R$1,Ficha!$R$1,E1617))</f>
        <v/>
      </c>
      <c r="Q1617" s="1" t="str" cm="1">
        <f t="array" ref="Q1617">IF(IF($E1617&gt;Ficha!$R$1,"",F1617)=0,"",IF($E1617&gt;Ficha!$R$1,((_xll.ECONOMATICA(Portafolios!$B$19,"Return",$P$9,$B$1)/100)+1)*100,F1617))</f>
        <v/>
      </c>
      <c r="R1617" s="1" t="str" cm="1">
        <f t="array" ref="R1617">IF(IF($E1617&gt;Ficha!$R$1,"",G1617)=0,"",IF($E1617&gt;Ficha!$R$1,((_xll.ECONOMATICA(Portafolios!$F$19,"Return",$P$9,$B$1)/100)+1)*100,G1617))</f>
        <v/>
      </c>
      <c r="S1617" s="1" t="str" cm="1">
        <f t="array" ref="S1617">IF(IF($E1617&gt;Ficha!$R$1,"",H1617)=0,"",IF($E1617&gt;Ficha!$R$1,((_xll.ECONOMATICA(Portafolios!$J$19,"Return",$P$9,$B$1)/100)+1)*100,H1617))</f>
        <v/>
      </c>
      <c r="T1617" s="1" t="str" cm="1">
        <f t="array" ref="T1617">IF(IF($E1617&gt;Ficha!$R$1,"",I1617)=0,"",IF($E1617&gt;Ficha!$R$1,((_xll.ECONOMATICA(Estrategia!A1628,"Return",$P$9,$B$1)/100)+1)*100,I1617))</f>
        <v/>
      </c>
      <c r="U1617" s="1" t="str" cm="1">
        <f t="array" ref="U1617">IF(IF($E1617&gt;Ficha!$R$1,"",J1617)=0,"",IF($E1617&gt;Ficha!$R$1,((_xll.ECONOMATICA($U$7,"Return",$P$9,$B$1)/100)+1)*100,J1617))</f>
        <v/>
      </c>
      <c r="V1617" s="1" t="str">
        <f>IF(IF($E$9&gt;Ficha!$R$1,"",K1617)=0,"",IF($E$9&gt;Ficha!$R$1,"",K1617))</f>
        <v/>
      </c>
    </row>
    <row r="1618" spans="5:22" x14ac:dyDescent="0.3">
      <c r="E1618" s="34"/>
      <c r="L1618" s="30" t="str">
        <f t="shared" si="101"/>
        <v/>
      </c>
      <c r="M1618" s="1" t="str">
        <f t="shared" si="102"/>
        <v/>
      </c>
      <c r="N1618" s="1" t="str">
        <f t="shared" si="103"/>
        <v/>
      </c>
      <c r="O1618" s="1" t="str">
        <f t="shared" si="104"/>
        <v/>
      </c>
      <c r="P1618" s="34" t="str">
        <f>IF(IF(E1618&gt;Ficha!$R$1,"",E1618)=0,"",IF(E1618&gt;Ficha!$R$1,Ficha!$R$1,E1618))</f>
        <v/>
      </c>
      <c r="Q1618" s="1" t="str" cm="1">
        <f t="array" ref="Q1618">IF(IF($E1618&gt;Ficha!$R$1,"",F1618)=0,"",IF($E1618&gt;Ficha!$R$1,((_xll.ECONOMATICA(Portafolios!$B$19,"Return",$P$9,$B$1)/100)+1)*100,F1618))</f>
        <v/>
      </c>
      <c r="R1618" s="1" t="str" cm="1">
        <f t="array" ref="R1618">IF(IF($E1618&gt;Ficha!$R$1,"",G1618)=0,"",IF($E1618&gt;Ficha!$R$1,((_xll.ECONOMATICA(Portafolios!$F$19,"Return",$P$9,$B$1)/100)+1)*100,G1618))</f>
        <v/>
      </c>
      <c r="S1618" s="1" t="str" cm="1">
        <f t="array" ref="S1618">IF(IF($E1618&gt;Ficha!$R$1,"",H1618)=0,"",IF($E1618&gt;Ficha!$R$1,((_xll.ECONOMATICA(Portafolios!$J$19,"Return",$P$9,$B$1)/100)+1)*100,H1618))</f>
        <v/>
      </c>
      <c r="T1618" s="1" t="str" cm="1">
        <f t="array" ref="T1618">IF(IF($E1618&gt;Ficha!$R$1,"",I1618)=0,"",IF($E1618&gt;Ficha!$R$1,((_xll.ECONOMATICA(Estrategia!A1629,"Return",$P$9,$B$1)/100)+1)*100,I1618))</f>
        <v/>
      </c>
      <c r="U1618" s="1" t="str" cm="1">
        <f t="array" ref="U1618">IF(IF($E1618&gt;Ficha!$R$1,"",J1618)=0,"",IF($E1618&gt;Ficha!$R$1,((_xll.ECONOMATICA($U$7,"Return",$P$9,$B$1)/100)+1)*100,J1618))</f>
        <v/>
      </c>
      <c r="V1618" s="1" t="str">
        <f>IF(IF($E$9&gt;Ficha!$R$1,"",K1618)=0,"",IF($E$9&gt;Ficha!$R$1,"",K1618))</f>
        <v/>
      </c>
    </row>
    <row r="1619" spans="5:22" x14ac:dyDescent="0.3">
      <c r="E1619" s="34"/>
      <c r="L1619" s="30" t="str">
        <f t="shared" si="101"/>
        <v/>
      </c>
      <c r="M1619" s="1" t="str">
        <f t="shared" si="102"/>
        <v/>
      </c>
      <c r="N1619" s="1" t="str">
        <f t="shared" si="103"/>
        <v/>
      </c>
      <c r="O1619" s="1" t="str">
        <f t="shared" si="104"/>
        <v/>
      </c>
      <c r="P1619" s="34" t="str">
        <f>IF(IF(E1619&gt;Ficha!$R$1,"",E1619)=0,"",IF(E1619&gt;Ficha!$R$1,Ficha!$R$1,E1619))</f>
        <v/>
      </c>
      <c r="Q1619" s="1" t="str" cm="1">
        <f t="array" ref="Q1619">IF(IF($E1619&gt;Ficha!$R$1,"",F1619)=0,"",IF($E1619&gt;Ficha!$R$1,((_xll.ECONOMATICA(Portafolios!$B$19,"Return",$P$9,$B$1)/100)+1)*100,F1619))</f>
        <v/>
      </c>
      <c r="R1619" s="1" t="str" cm="1">
        <f t="array" ref="R1619">IF(IF($E1619&gt;Ficha!$R$1,"",G1619)=0,"",IF($E1619&gt;Ficha!$R$1,((_xll.ECONOMATICA(Portafolios!$F$19,"Return",$P$9,$B$1)/100)+1)*100,G1619))</f>
        <v/>
      </c>
      <c r="S1619" s="1" t="str" cm="1">
        <f t="array" ref="S1619">IF(IF($E1619&gt;Ficha!$R$1,"",H1619)=0,"",IF($E1619&gt;Ficha!$R$1,((_xll.ECONOMATICA(Portafolios!$J$19,"Return",$P$9,$B$1)/100)+1)*100,H1619))</f>
        <v/>
      </c>
      <c r="T1619" s="1" t="str" cm="1">
        <f t="array" ref="T1619">IF(IF($E1619&gt;Ficha!$R$1,"",I1619)=0,"",IF($E1619&gt;Ficha!$R$1,((_xll.ECONOMATICA(Estrategia!A1630,"Return",$P$9,$B$1)/100)+1)*100,I1619))</f>
        <v/>
      </c>
      <c r="U1619" s="1" t="str" cm="1">
        <f t="array" ref="U1619">IF(IF($E1619&gt;Ficha!$R$1,"",J1619)=0,"",IF($E1619&gt;Ficha!$R$1,((_xll.ECONOMATICA($U$7,"Return",$P$9,$B$1)/100)+1)*100,J1619))</f>
        <v/>
      </c>
      <c r="V1619" s="1" t="str">
        <f>IF(IF($E$9&gt;Ficha!$R$1,"",K1619)=0,"",IF($E$9&gt;Ficha!$R$1,"",K1619))</f>
        <v/>
      </c>
    </row>
    <row r="1620" spans="5:22" x14ac:dyDescent="0.3">
      <c r="E1620" s="34"/>
      <c r="L1620" s="30" t="str">
        <f t="shared" si="101"/>
        <v/>
      </c>
      <c r="M1620" s="1" t="str">
        <f t="shared" si="102"/>
        <v/>
      </c>
      <c r="N1620" s="1" t="str">
        <f t="shared" si="103"/>
        <v/>
      </c>
      <c r="O1620" s="1" t="str">
        <f t="shared" si="104"/>
        <v/>
      </c>
      <c r="P1620" s="34" t="str">
        <f>IF(IF(E1620&gt;Ficha!$R$1,"",E1620)=0,"",IF(E1620&gt;Ficha!$R$1,Ficha!$R$1,E1620))</f>
        <v/>
      </c>
      <c r="Q1620" s="1" t="str" cm="1">
        <f t="array" ref="Q1620">IF(IF($E1620&gt;Ficha!$R$1,"",F1620)=0,"",IF($E1620&gt;Ficha!$R$1,((_xll.ECONOMATICA(Portafolios!$B$19,"Return",$P$9,$B$1)/100)+1)*100,F1620))</f>
        <v/>
      </c>
      <c r="R1620" s="1" t="str" cm="1">
        <f t="array" ref="R1620">IF(IF($E1620&gt;Ficha!$R$1,"",G1620)=0,"",IF($E1620&gt;Ficha!$R$1,((_xll.ECONOMATICA(Portafolios!$F$19,"Return",$P$9,$B$1)/100)+1)*100,G1620))</f>
        <v/>
      </c>
      <c r="S1620" s="1" t="str" cm="1">
        <f t="array" ref="S1620">IF(IF($E1620&gt;Ficha!$R$1,"",H1620)=0,"",IF($E1620&gt;Ficha!$R$1,((_xll.ECONOMATICA(Portafolios!$J$19,"Return",$P$9,$B$1)/100)+1)*100,H1620))</f>
        <v/>
      </c>
      <c r="T1620" s="1" t="str" cm="1">
        <f t="array" ref="T1620">IF(IF($E1620&gt;Ficha!$R$1,"",I1620)=0,"",IF($E1620&gt;Ficha!$R$1,((_xll.ECONOMATICA(Estrategia!A1631,"Return",$P$9,$B$1)/100)+1)*100,I1620))</f>
        <v/>
      </c>
      <c r="U1620" s="1" t="str" cm="1">
        <f t="array" ref="U1620">IF(IF($E1620&gt;Ficha!$R$1,"",J1620)=0,"",IF($E1620&gt;Ficha!$R$1,((_xll.ECONOMATICA($U$7,"Return",$P$9,$B$1)/100)+1)*100,J1620))</f>
        <v/>
      </c>
      <c r="V1620" s="1" t="str">
        <f>IF(IF($E$9&gt;Ficha!$R$1,"",K1620)=0,"",IF($E$9&gt;Ficha!$R$1,"",K1620))</f>
        <v/>
      </c>
    </row>
    <row r="1621" spans="5:22" x14ac:dyDescent="0.3">
      <c r="E1621" s="34"/>
      <c r="L1621" s="30" t="str">
        <f t="shared" si="101"/>
        <v/>
      </c>
      <c r="M1621" s="1" t="str">
        <f t="shared" si="102"/>
        <v/>
      </c>
      <c r="N1621" s="1" t="str">
        <f t="shared" si="103"/>
        <v/>
      </c>
      <c r="O1621" s="1" t="str">
        <f t="shared" si="104"/>
        <v/>
      </c>
      <c r="P1621" s="34" t="str">
        <f>IF(IF(E1621&gt;Ficha!$R$1,"",E1621)=0,"",IF(E1621&gt;Ficha!$R$1,Ficha!$R$1,E1621))</f>
        <v/>
      </c>
      <c r="Q1621" s="1" t="str" cm="1">
        <f t="array" ref="Q1621">IF(IF($E1621&gt;Ficha!$R$1,"",F1621)=0,"",IF($E1621&gt;Ficha!$R$1,((_xll.ECONOMATICA(Portafolios!$B$19,"Return",$P$9,$B$1)/100)+1)*100,F1621))</f>
        <v/>
      </c>
      <c r="R1621" s="1" t="str" cm="1">
        <f t="array" ref="R1621">IF(IF($E1621&gt;Ficha!$R$1,"",G1621)=0,"",IF($E1621&gt;Ficha!$R$1,((_xll.ECONOMATICA(Portafolios!$F$19,"Return",$P$9,$B$1)/100)+1)*100,G1621))</f>
        <v/>
      </c>
      <c r="S1621" s="1" t="str" cm="1">
        <f t="array" ref="S1621">IF(IF($E1621&gt;Ficha!$R$1,"",H1621)=0,"",IF($E1621&gt;Ficha!$R$1,((_xll.ECONOMATICA(Portafolios!$J$19,"Return",$P$9,$B$1)/100)+1)*100,H1621))</f>
        <v/>
      </c>
      <c r="T1621" s="1" t="str" cm="1">
        <f t="array" ref="T1621">IF(IF($E1621&gt;Ficha!$R$1,"",I1621)=0,"",IF($E1621&gt;Ficha!$R$1,((_xll.ECONOMATICA(Estrategia!A1632,"Return",$P$9,$B$1)/100)+1)*100,I1621))</f>
        <v/>
      </c>
      <c r="U1621" s="1" t="str" cm="1">
        <f t="array" ref="U1621">IF(IF($E1621&gt;Ficha!$R$1,"",J1621)=0,"",IF($E1621&gt;Ficha!$R$1,((_xll.ECONOMATICA($U$7,"Return",$P$9,$B$1)/100)+1)*100,J1621))</f>
        <v/>
      </c>
      <c r="V1621" s="1" t="str">
        <f>IF(IF($E$9&gt;Ficha!$R$1,"",K1621)=0,"",IF($E$9&gt;Ficha!$R$1,"",K1621))</f>
        <v/>
      </c>
    </row>
    <row r="1622" spans="5:22" x14ac:dyDescent="0.3">
      <c r="E1622" s="34"/>
      <c r="L1622" s="30" t="str">
        <f t="shared" ref="L1622:L1685" si="105">IF(E1622="","",E1622)</f>
        <v/>
      </c>
      <c r="M1622" s="1" t="str">
        <f t="shared" ref="M1622:M1685" si="106">IF(F1622="","",M1621*(F1622/F1621)+$N$7)</f>
        <v/>
      </c>
      <c r="N1622" s="1" t="str">
        <f t="shared" ref="N1622:N1685" si="107">IF(G1622="","",N1621*(G1622/G1621)+$N$7)</f>
        <v/>
      </c>
      <c r="O1622" s="1" t="str">
        <f t="shared" ref="O1622:O1685" si="108">IF(H1622="","",O1621*(H1622/H1621)+$N$7)</f>
        <v/>
      </c>
      <c r="P1622" s="34" t="str">
        <f>IF(IF(E1622&gt;Ficha!$R$1,"",E1622)=0,"",IF(E1622&gt;Ficha!$R$1,Ficha!$R$1,E1622))</f>
        <v/>
      </c>
      <c r="Q1622" s="1" t="str" cm="1">
        <f t="array" ref="Q1622">IF(IF($E1622&gt;Ficha!$R$1,"",F1622)=0,"",IF($E1622&gt;Ficha!$R$1,((_xll.ECONOMATICA(Portafolios!$B$19,"Return",$P$9,$B$1)/100)+1)*100,F1622))</f>
        <v/>
      </c>
      <c r="R1622" s="1" t="str" cm="1">
        <f t="array" ref="R1622">IF(IF($E1622&gt;Ficha!$R$1,"",G1622)=0,"",IF($E1622&gt;Ficha!$R$1,((_xll.ECONOMATICA(Portafolios!$F$19,"Return",$P$9,$B$1)/100)+1)*100,G1622))</f>
        <v/>
      </c>
      <c r="S1622" s="1" t="str" cm="1">
        <f t="array" ref="S1622">IF(IF($E1622&gt;Ficha!$R$1,"",H1622)=0,"",IF($E1622&gt;Ficha!$R$1,((_xll.ECONOMATICA(Portafolios!$J$19,"Return",$P$9,$B$1)/100)+1)*100,H1622))</f>
        <v/>
      </c>
      <c r="T1622" s="1" t="str" cm="1">
        <f t="array" ref="T1622">IF(IF($E1622&gt;Ficha!$R$1,"",I1622)=0,"",IF($E1622&gt;Ficha!$R$1,((_xll.ECONOMATICA(Estrategia!A1633,"Return",$P$9,$B$1)/100)+1)*100,I1622))</f>
        <v/>
      </c>
      <c r="U1622" s="1" t="str" cm="1">
        <f t="array" ref="U1622">IF(IF($E1622&gt;Ficha!$R$1,"",J1622)=0,"",IF($E1622&gt;Ficha!$R$1,((_xll.ECONOMATICA($U$7,"Return",$P$9,$B$1)/100)+1)*100,J1622))</f>
        <v/>
      </c>
      <c r="V1622" s="1" t="str">
        <f>IF(IF($E$9&gt;Ficha!$R$1,"",K1622)=0,"",IF($E$9&gt;Ficha!$R$1,"",K1622))</f>
        <v/>
      </c>
    </row>
    <row r="1623" spans="5:22" x14ac:dyDescent="0.3">
      <c r="E1623" s="34"/>
      <c r="L1623" s="30" t="str">
        <f t="shared" si="105"/>
        <v/>
      </c>
      <c r="M1623" s="1" t="str">
        <f t="shared" si="106"/>
        <v/>
      </c>
      <c r="N1623" s="1" t="str">
        <f t="shared" si="107"/>
        <v/>
      </c>
      <c r="O1623" s="1" t="str">
        <f t="shared" si="108"/>
        <v/>
      </c>
      <c r="P1623" s="34" t="str">
        <f>IF(IF(E1623&gt;Ficha!$R$1,"",E1623)=0,"",IF(E1623&gt;Ficha!$R$1,Ficha!$R$1,E1623))</f>
        <v/>
      </c>
      <c r="Q1623" s="1" t="str" cm="1">
        <f t="array" ref="Q1623">IF(IF($E1623&gt;Ficha!$R$1,"",F1623)=0,"",IF($E1623&gt;Ficha!$R$1,((_xll.ECONOMATICA(Portafolios!$B$19,"Return",$P$9,$B$1)/100)+1)*100,F1623))</f>
        <v/>
      </c>
      <c r="R1623" s="1" t="str" cm="1">
        <f t="array" ref="R1623">IF(IF($E1623&gt;Ficha!$R$1,"",G1623)=0,"",IF($E1623&gt;Ficha!$R$1,((_xll.ECONOMATICA(Portafolios!$F$19,"Return",$P$9,$B$1)/100)+1)*100,G1623))</f>
        <v/>
      </c>
      <c r="S1623" s="1" t="str" cm="1">
        <f t="array" ref="S1623">IF(IF($E1623&gt;Ficha!$R$1,"",H1623)=0,"",IF($E1623&gt;Ficha!$R$1,((_xll.ECONOMATICA(Portafolios!$J$19,"Return",$P$9,$B$1)/100)+1)*100,H1623))</f>
        <v/>
      </c>
      <c r="T1623" s="1" t="str" cm="1">
        <f t="array" ref="T1623">IF(IF($E1623&gt;Ficha!$R$1,"",I1623)=0,"",IF($E1623&gt;Ficha!$R$1,((_xll.ECONOMATICA(Estrategia!A1634,"Return",$P$9,$B$1)/100)+1)*100,I1623))</f>
        <v/>
      </c>
      <c r="U1623" s="1" t="str" cm="1">
        <f t="array" ref="U1623">IF(IF($E1623&gt;Ficha!$R$1,"",J1623)=0,"",IF($E1623&gt;Ficha!$R$1,((_xll.ECONOMATICA($U$7,"Return",$P$9,$B$1)/100)+1)*100,J1623))</f>
        <v/>
      </c>
      <c r="V1623" s="1" t="str">
        <f>IF(IF($E$9&gt;Ficha!$R$1,"",K1623)=0,"",IF($E$9&gt;Ficha!$R$1,"",K1623))</f>
        <v/>
      </c>
    </row>
    <row r="1624" spans="5:22" x14ac:dyDescent="0.3">
      <c r="E1624" s="34"/>
      <c r="L1624" s="30" t="str">
        <f t="shared" si="105"/>
        <v/>
      </c>
      <c r="M1624" s="1" t="str">
        <f t="shared" si="106"/>
        <v/>
      </c>
      <c r="N1624" s="1" t="str">
        <f t="shared" si="107"/>
        <v/>
      </c>
      <c r="O1624" s="1" t="str">
        <f t="shared" si="108"/>
        <v/>
      </c>
      <c r="P1624" s="34" t="str">
        <f>IF(IF(E1624&gt;Ficha!$R$1,"",E1624)=0,"",IF(E1624&gt;Ficha!$R$1,Ficha!$R$1,E1624))</f>
        <v/>
      </c>
      <c r="Q1624" s="1" t="str" cm="1">
        <f t="array" ref="Q1624">IF(IF($E1624&gt;Ficha!$R$1,"",F1624)=0,"",IF($E1624&gt;Ficha!$R$1,((_xll.ECONOMATICA(Portafolios!$B$19,"Return",$P$9,$B$1)/100)+1)*100,F1624))</f>
        <v/>
      </c>
      <c r="R1624" s="1" t="str" cm="1">
        <f t="array" ref="R1624">IF(IF($E1624&gt;Ficha!$R$1,"",G1624)=0,"",IF($E1624&gt;Ficha!$R$1,((_xll.ECONOMATICA(Portafolios!$F$19,"Return",$P$9,$B$1)/100)+1)*100,G1624))</f>
        <v/>
      </c>
      <c r="S1624" s="1" t="str" cm="1">
        <f t="array" ref="S1624">IF(IF($E1624&gt;Ficha!$R$1,"",H1624)=0,"",IF($E1624&gt;Ficha!$R$1,((_xll.ECONOMATICA(Portafolios!$J$19,"Return",$P$9,$B$1)/100)+1)*100,H1624))</f>
        <v/>
      </c>
      <c r="T1624" s="1" t="str" cm="1">
        <f t="array" ref="T1624">IF(IF($E1624&gt;Ficha!$R$1,"",I1624)=0,"",IF($E1624&gt;Ficha!$R$1,((_xll.ECONOMATICA(Estrategia!A1635,"Return",$P$9,$B$1)/100)+1)*100,I1624))</f>
        <v/>
      </c>
      <c r="U1624" s="1" t="str" cm="1">
        <f t="array" ref="U1624">IF(IF($E1624&gt;Ficha!$R$1,"",J1624)=0,"",IF($E1624&gt;Ficha!$R$1,((_xll.ECONOMATICA($U$7,"Return",$P$9,$B$1)/100)+1)*100,J1624))</f>
        <v/>
      </c>
      <c r="V1624" s="1" t="str">
        <f>IF(IF($E$9&gt;Ficha!$R$1,"",K1624)=0,"",IF($E$9&gt;Ficha!$R$1,"",K1624))</f>
        <v/>
      </c>
    </row>
    <row r="1625" spans="5:22" x14ac:dyDescent="0.3">
      <c r="E1625" s="34"/>
      <c r="L1625" s="30" t="str">
        <f t="shared" si="105"/>
        <v/>
      </c>
      <c r="M1625" s="1" t="str">
        <f t="shared" si="106"/>
        <v/>
      </c>
      <c r="N1625" s="1" t="str">
        <f t="shared" si="107"/>
        <v/>
      </c>
      <c r="O1625" s="1" t="str">
        <f t="shared" si="108"/>
        <v/>
      </c>
      <c r="P1625" s="34" t="str">
        <f>IF(IF(E1625&gt;Ficha!$R$1,"",E1625)=0,"",IF(E1625&gt;Ficha!$R$1,Ficha!$R$1,E1625))</f>
        <v/>
      </c>
      <c r="Q1625" s="1" t="str" cm="1">
        <f t="array" ref="Q1625">IF(IF($E1625&gt;Ficha!$R$1,"",F1625)=0,"",IF($E1625&gt;Ficha!$R$1,((_xll.ECONOMATICA(Portafolios!$B$19,"Return",$P$9,$B$1)/100)+1)*100,F1625))</f>
        <v/>
      </c>
      <c r="R1625" s="1" t="str" cm="1">
        <f t="array" ref="R1625">IF(IF($E1625&gt;Ficha!$R$1,"",G1625)=0,"",IF($E1625&gt;Ficha!$R$1,((_xll.ECONOMATICA(Portafolios!$F$19,"Return",$P$9,$B$1)/100)+1)*100,G1625))</f>
        <v/>
      </c>
      <c r="S1625" s="1" t="str" cm="1">
        <f t="array" ref="S1625">IF(IF($E1625&gt;Ficha!$R$1,"",H1625)=0,"",IF($E1625&gt;Ficha!$R$1,((_xll.ECONOMATICA(Portafolios!$J$19,"Return",$P$9,$B$1)/100)+1)*100,H1625))</f>
        <v/>
      </c>
      <c r="T1625" s="1" t="str" cm="1">
        <f t="array" ref="T1625">IF(IF($E1625&gt;Ficha!$R$1,"",I1625)=0,"",IF($E1625&gt;Ficha!$R$1,((_xll.ECONOMATICA(Estrategia!A1636,"Return",$P$9,$B$1)/100)+1)*100,I1625))</f>
        <v/>
      </c>
      <c r="U1625" s="1" t="str" cm="1">
        <f t="array" ref="U1625">IF(IF($E1625&gt;Ficha!$R$1,"",J1625)=0,"",IF($E1625&gt;Ficha!$R$1,((_xll.ECONOMATICA($U$7,"Return",$P$9,$B$1)/100)+1)*100,J1625))</f>
        <v/>
      </c>
      <c r="V1625" s="1" t="str">
        <f>IF(IF($E$9&gt;Ficha!$R$1,"",K1625)=0,"",IF($E$9&gt;Ficha!$R$1,"",K1625))</f>
        <v/>
      </c>
    </row>
    <row r="1626" spans="5:22" x14ac:dyDescent="0.3">
      <c r="E1626" s="34"/>
      <c r="L1626" s="30" t="str">
        <f t="shared" si="105"/>
        <v/>
      </c>
      <c r="M1626" s="1" t="str">
        <f t="shared" si="106"/>
        <v/>
      </c>
      <c r="N1626" s="1" t="str">
        <f t="shared" si="107"/>
        <v/>
      </c>
      <c r="O1626" s="1" t="str">
        <f t="shared" si="108"/>
        <v/>
      </c>
      <c r="P1626" s="34" t="str">
        <f>IF(IF(E1626&gt;Ficha!$R$1,"",E1626)=0,"",IF(E1626&gt;Ficha!$R$1,Ficha!$R$1,E1626))</f>
        <v/>
      </c>
      <c r="Q1626" s="1" t="str" cm="1">
        <f t="array" ref="Q1626">IF(IF($E1626&gt;Ficha!$R$1,"",F1626)=0,"",IF($E1626&gt;Ficha!$R$1,((_xll.ECONOMATICA(Portafolios!$B$19,"Return",$P$9,$B$1)/100)+1)*100,F1626))</f>
        <v/>
      </c>
      <c r="R1626" s="1" t="str" cm="1">
        <f t="array" ref="R1626">IF(IF($E1626&gt;Ficha!$R$1,"",G1626)=0,"",IF($E1626&gt;Ficha!$R$1,((_xll.ECONOMATICA(Portafolios!$F$19,"Return",$P$9,$B$1)/100)+1)*100,G1626))</f>
        <v/>
      </c>
      <c r="S1626" s="1" t="str" cm="1">
        <f t="array" ref="S1626">IF(IF($E1626&gt;Ficha!$R$1,"",H1626)=0,"",IF($E1626&gt;Ficha!$R$1,((_xll.ECONOMATICA(Portafolios!$J$19,"Return",$P$9,$B$1)/100)+1)*100,H1626))</f>
        <v/>
      </c>
      <c r="T1626" s="1" t="str" cm="1">
        <f t="array" ref="T1626">IF(IF($E1626&gt;Ficha!$R$1,"",I1626)=0,"",IF($E1626&gt;Ficha!$R$1,((_xll.ECONOMATICA(Estrategia!A1637,"Return",$P$9,$B$1)/100)+1)*100,I1626))</f>
        <v/>
      </c>
      <c r="U1626" s="1" t="str" cm="1">
        <f t="array" ref="U1626">IF(IF($E1626&gt;Ficha!$R$1,"",J1626)=0,"",IF($E1626&gt;Ficha!$R$1,((_xll.ECONOMATICA($U$7,"Return",$P$9,$B$1)/100)+1)*100,J1626))</f>
        <v/>
      </c>
      <c r="V1626" s="1" t="str">
        <f>IF(IF($E$9&gt;Ficha!$R$1,"",K1626)=0,"",IF($E$9&gt;Ficha!$R$1,"",K1626))</f>
        <v/>
      </c>
    </row>
    <row r="1627" spans="5:22" x14ac:dyDescent="0.3">
      <c r="E1627" s="34"/>
      <c r="L1627" s="30" t="str">
        <f t="shared" si="105"/>
        <v/>
      </c>
      <c r="M1627" s="1" t="str">
        <f t="shared" si="106"/>
        <v/>
      </c>
      <c r="N1627" s="1" t="str">
        <f t="shared" si="107"/>
        <v/>
      </c>
      <c r="O1627" s="1" t="str">
        <f t="shared" si="108"/>
        <v/>
      </c>
      <c r="P1627" s="34" t="str">
        <f>IF(IF(E1627&gt;Ficha!$R$1,"",E1627)=0,"",IF(E1627&gt;Ficha!$R$1,Ficha!$R$1,E1627))</f>
        <v/>
      </c>
      <c r="Q1627" s="1" t="str" cm="1">
        <f t="array" ref="Q1627">IF(IF($E1627&gt;Ficha!$R$1,"",F1627)=0,"",IF($E1627&gt;Ficha!$R$1,((_xll.ECONOMATICA(Portafolios!$B$19,"Return",$P$9,$B$1)/100)+1)*100,F1627))</f>
        <v/>
      </c>
      <c r="R1627" s="1" t="str" cm="1">
        <f t="array" ref="R1627">IF(IF($E1627&gt;Ficha!$R$1,"",G1627)=0,"",IF($E1627&gt;Ficha!$R$1,((_xll.ECONOMATICA(Portafolios!$F$19,"Return",$P$9,$B$1)/100)+1)*100,G1627))</f>
        <v/>
      </c>
      <c r="S1627" s="1" t="str" cm="1">
        <f t="array" ref="S1627">IF(IF($E1627&gt;Ficha!$R$1,"",H1627)=0,"",IF($E1627&gt;Ficha!$R$1,((_xll.ECONOMATICA(Portafolios!$J$19,"Return",$P$9,$B$1)/100)+1)*100,H1627))</f>
        <v/>
      </c>
      <c r="T1627" s="1" t="str" cm="1">
        <f t="array" ref="T1627">IF(IF($E1627&gt;Ficha!$R$1,"",I1627)=0,"",IF($E1627&gt;Ficha!$R$1,((_xll.ECONOMATICA(Estrategia!A1638,"Return",$P$9,$B$1)/100)+1)*100,I1627))</f>
        <v/>
      </c>
      <c r="U1627" s="1" t="str" cm="1">
        <f t="array" ref="U1627">IF(IF($E1627&gt;Ficha!$R$1,"",J1627)=0,"",IF($E1627&gt;Ficha!$R$1,((_xll.ECONOMATICA($U$7,"Return",$P$9,$B$1)/100)+1)*100,J1627))</f>
        <v/>
      </c>
      <c r="V1627" s="1" t="str">
        <f>IF(IF($E$9&gt;Ficha!$R$1,"",K1627)=0,"",IF($E$9&gt;Ficha!$R$1,"",K1627))</f>
        <v/>
      </c>
    </row>
    <row r="1628" spans="5:22" x14ac:dyDescent="0.3">
      <c r="E1628" s="34"/>
      <c r="L1628" s="30" t="str">
        <f t="shared" si="105"/>
        <v/>
      </c>
      <c r="M1628" s="1" t="str">
        <f t="shared" si="106"/>
        <v/>
      </c>
      <c r="N1628" s="1" t="str">
        <f t="shared" si="107"/>
        <v/>
      </c>
      <c r="O1628" s="1" t="str">
        <f t="shared" si="108"/>
        <v/>
      </c>
      <c r="P1628" s="34" t="str">
        <f>IF(IF(E1628&gt;Ficha!$R$1,"",E1628)=0,"",IF(E1628&gt;Ficha!$R$1,Ficha!$R$1,E1628))</f>
        <v/>
      </c>
      <c r="Q1628" s="1" t="str" cm="1">
        <f t="array" ref="Q1628">IF(IF($E1628&gt;Ficha!$R$1,"",F1628)=0,"",IF($E1628&gt;Ficha!$R$1,((_xll.ECONOMATICA(Portafolios!$B$19,"Return",$P$9,$B$1)/100)+1)*100,F1628))</f>
        <v/>
      </c>
      <c r="R1628" s="1" t="str" cm="1">
        <f t="array" ref="R1628">IF(IF($E1628&gt;Ficha!$R$1,"",G1628)=0,"",IF($E1628&gt;Ficha!$R$1,((_xll.ECONOMATICA(Portafolios!$F$19,"Return",$P$9,$B$1)/100)+1)*100,G1628))</f>
        <v/>
      </c>
      <c r="S1628" s="1" t="str" cm="1">
        <f t="array" ref="S1628">IF(IF($E1628&gt;Ficha!$R$1,"",H1628)=0,"",IF($E1628&gt;Ficha!$R$1,((_xll.ECONOMATICA(Portafolios!$J$19,"Return",$P$9,$B$1)/100)+1)*100,H1628))</f>
        <v/>
      </c>
      <c r="T1628" s="1" t="str" cm="1">
        <f t="array" ref="T1628">IF(IF($E1628&gt;Ficha!$R$1,"",I1628)=0,"",IF($E1628&gt;Ficha!$R$1,((_xll.ECONOMATICA(Estrategia!A1639,"Return",$P$9,$B$1)/100)+1)*100,I1628))</f>
        <v/>
      </c>
      <c r="U1628" s="1" t="str" cm="1">
        <f t="array" ref="U1628">IF(IF($E1628&gt;Ficha!$R$1,"",J1628)=0,"",IF($E1628&gt;Ficha!$R$1,((_xll.ECONOMATICA($U$7,"Return",$P$9,$B$1)/100)+1)*100,J1628))</f>
        <v/>
      </c>
      <c r="V1628" s="1" t="str">
        <f>IF(IF($E$9&gt;Ficha!$R$1,"",K1628)=0,"",IF($E$9&gt;Ficha!$R$1,"",K1628))</f>
        <v/>
      </c>
    </row>
    <row r="1629" spans="5:22" x14ac:dyDescent="0.3">
      <c r="E1629" s="34"/>
      <c r="L1629" s="30" t="str">
        <f t="shared" si="105"/>
        <v/>
      </c>
      <c r="M1629" s="1" t="str">
        <f t="shared" si="106"/>
        <v/>
      </c>
      <c r="N1629" s="1" t="str">
        <f t="shared" si="107"/>
        <v/>
      </c>
      <c r="O1629" s="1" t="str">
        <f t="shared" si="108"/>
        <v/>
      </c>
      <c r="P1629" s="34" t="str">
        <f>IF(IF(E1629&gt;Ficha!$R$1,"",E1629)=0,"",IF(E1629&gt;Ficha!$R$1,Ficha!$R$1,E1629))</f>
        <v/>
      </c>
      <c r="Q1629" s="1" t="str" cm="1">
        <f t="array" ref="Q1629">IF(IF($E1629&gt;Ficha!$R$1,"",F1629)=0,"",IF($E1629&gt;Ficha!$R$1,((_xll.ECONOMATICA(Portafolios!$B$19,"Return",$P$9,$B$1)/100)+1)*100,F1629))</f>
        <v/>
      </c>
      <c r="R1629" s="1" t="str" cm="1">
        <f t="array" ref="R1629">IF(IF($E1629&gt;Ficha!$R$1,"",G1629)=0,"",IF($E1629&gt;Ficha!$R$1,((_xll.ECONOMATICA(Portafolios!$F$19,"Return",$P$9,$B$1)/100)+1)*100,G1629))</f>
        <v/>
      </c>
      <c r="S1629" s="1" t="str" cm="1">
        <f t="array" ref="S1629">IF(IF($E1629&gt;Ficha!$R$1,"",H1629)=0,"",IF($E1629&gt;Ficha!$R$1,((_xll.ECONOMATICA(Portafolios!$J$19,"Return",$P$9,$B$1)/100)+1)*100,H1629))</f>
        <v/>
      </c>
      <c r="T1629" s="1" t="str" cm="1">
        <f t="array" ref="T1629">IF(IF($E1629&gt;Ficha!$R$1,"",I1629)=0,"",IF($E1629&gt;Ficha!$R$1,((_xll.ECONOMATICA(Estrategia!A1640,"Return",$P$9,$B$1)/100)+1)*100,I1629))</f>
        <v/>
      </c>
      <c r="U1629" s="1" t="str" cm="1">
        <f t="array" ref="U1629">IF(IF($E1629&gt;Ficha!$R$1,"",J1629)=0,"",IF($E1629&gt;Ficha!$R$1,((_xll.ECONOMATICA($U$7,"Return",$P$9,$B$1)/100)+1)*100,J1629))</f>
        <v/>
      </c>
      <c r="V1629" s="1" t="str">
        <f>IF(IF($E$9&gt;Ficha!$R$1,"",K1629)=0,"",IF($E$9&gt;Ficha!$R$1,"",K1629))</f>
        <v/>
      </c>
    </row>
    <row r="1630" spans="5:22" x14ac:dyDescent="0.3">
      <c r="E1630" s="34"/>
      <c r="L1630" s="30" t="str">
        <f t="shared" si="105"/>
        <v/>
      </c>
      <c r="M1630" s="1" t="str">
        <f t="shared" si="106"/>
        <v/>
      </c>
      <c r="N1630" s="1" t="str">
        <f t="shared" si="107"/>
        <v/>
      </c>
      <c r="O1630" s="1" t="str">
        <f t="shared" si="108"/>
        <v/>
      </c>
      <c r="P1630" s="34" t="str">
        <f>IF(IF(E1630&gt;Ficha!$R$1,"",E1630)=0,"",IF(E1630&gt;Ficha!$R$1,Ficha!$R$1,E1630))</f>
        <v/>
      </c>
      <c r="Q1630" s="1" t="str" cm="1">
        <f t="array" ref="Q1630">IF(IF($E1630&gt;Ficha!$R$1,"",F1630)=0,"",IF($E1630&gt;Ficha!$R$1,((_xll.ECONOMATICA(Portafolios!$B$19,"Return",$P$9,$B$1)/100)+1)*100,F1630))</f>
        <v/>
      </c>
      <c r="R1630" s="1" t="str" cm="1">
        <f t="array" ref="R1630">IF(IF($E1630&gt;Ficha!$R$1,"",G1630)=0,"",IF($E1630&gt;Ficha!$R$1,((_xll.ECONOMATICA(Portafolios!$F$19,"Return",$P$9,$B$1)/100)+1)*100,G1630))</f>
        <v/>
      </c>
      <c r="S1630" s="1" t="str" cm="1">
        <f t="array" ref="S1630">IF(IF($E1630&gt;Ficha!$R$1,"",H1630)=0,"",IF($E1630&gt;Ficha!$R$1,((_xll.ECONOMATICA(Portafolios!$J$19,"Return",$P$9,$B$1)/100)+1)*100,H1630))</f>
        <v/>
      </c>
      <c r="T1630" s="1" t="str" cm="1">
        <f t="array" ref="T1630">IF(IF($E1630&gt;Ficha!$R$1,"",I1630)=0,"",IF($E1630&gt;Ficha!$R$1,((_xll.ECONOMATICA(Estrategia!A1641,"Return",$P$9,$B$1)/100)+1)*100,I1630))</f>
        <v/>
      </c>
      <c r="U1630" s="1" t="str" cm="1">
        <f t="array" ref="U1630">IF(IF($E1630&gt;Ficha!$R$1,"",J1630)=0,"",IF($E1630&gt;Ficha!$R$1,((_xll.ECONOMATICA($U$7,"Return",$P$9,$B$1)/100)+1)*100,J1630))</f>
        <v/>
      </c>
      <c r="V1630" s="1" t="str">
        <f>IF(IF($E$9&gt;Ficha!$R$1,"",K1630)=0,"",IF($E$9&gt;Ficha!$R$1,"",K1630))</f>
        <v/>
      </c>
    </row>
    <row r="1631" spans="5:22" x14ac:dyDescent="0.3">
      <c r="E1631" s="34"/>
      <c r="L1631" s="30" t="str">
        <f t="shared" si="105"/>
        <v/>
      </c>
      <c r="M1631" s="1" t="str">
        <f t="shared" si="106"/>
        <v/>
      </c>
      <c r="N1631" s="1" t="str">
        <f t="shared" si="107"/>
        <v/>
      </c>
      <c r="O1631" s="1" t="str">
        <f t="shared" si="108"/>
        <v/>
      </c>
      <c r="P1631" s="34" t="str">
        <f>IF(IF(E1631&gt;Ficha!$R$1,"",E1631)=0,"",IF(E1631&gt;Ficha!$R$1,Ficha!$R$1,E1631))</f>
        <v/>
      </c>
      <c r="Q1631" s="1" t="str" cm="1">
        <f t="array" ref="Q1631">IF(IF($E1631&gt;Ficha!$R$1,"",F1631)=0,"",IF($E1631&gt;Ficha!$R$1,((_xll.ECONOMATICA(Portafolios!$B$19,"Return",$P$9,$B$1)/100)+1)*100,F1631))</f>
        <v/>
      </c>
      <c r="R1631" s="1" t="str" cm="1">
        <f t="array" ref="R1631">IF(IF($E1631&gt;Ficha!$R$1,"",G1631)=0,"",IF($E1631&gt;Ficha!$R$1,((_xll.ECONOMATICA(Portafolios!$F$19,"Return",$P$9,$B$1)/100)+1)*100,G1631))</f>
        <v/>
      </c>
      <c r="S1631" s="1" t="str" cm="1">
        <f t="array" ref="S1631">IF(IF($E1631&gt;Ficha!$R$1,"",H1631)=0,"",IF($E1631&gt;Ficha!$R$1,((_xll.ECONOMATICA(Portafolios!$J$19,"Return",$P$9,$B$1)/100)+1)*100,H1631))</f>
        <v/>
      </c>
      <c r="T1631" s="1" t="str" cm="1">
        <f t="array" ref="T1631">IF(IF($E1631&gt;Ficha!$R$1,"",I1631)=0,"",IF($E1631&gt;Ficha!$R$1,((_xll.ECONOMATICA(Estrategia!A1642,"Return",$P$9,$B$1)/100)+1)*100,I1631))</f>
        <v/>
      </c>
      <c r="U1631" s="1" t="str" cm="1">
        <f t="array" ref="U1631">IF(IF($E1631&gt;Ficha!$R$1,"",J1631)=0,"",IF($E1631&gt;Ficha!$R$1,((_xll.ECONOMATICA($U$7,"Return",$P$9,$B$1)/100)+1)*100,J1631))</f>
        <v/>
      </c>
      <c r="V1631" s="1" t="str">
        <f>IF(IF($E$9&gt;Ficha!$R$1,"",K1631)=0,"",IF($E$9&gt;Ficha!$R$1,"",K1631))</f>
        <v/>
      </c>
    </row>
    <row r="1632" spans="5:22" x14ac:dyDescent="0.3">
      <c r="E1632" s="34"/>
      <c r="L1632" s="30" t="str">
        <f t="shared" si="105"/>
        <v/>
      </c>
      <c r="M1632" s="1" t="str">
        <f t="shared" si="106"/>
        <v/>
      </c>
      <c r="N1632" s="1" t="str">
        <f t="shared" si="107"/>
        <v/>
      </c>
      <c r="O1632" s="1" t="str">
        <f t="shared" si="108"/>
        <v/>
      </c>
      <c r="P1632" s="34" t="str">
        <f>IF(IF(E1632&gt;Ficha!$R$1,"",E1632)=0,"",IF(E1632&gt;Ficha!$R$1,Ficha!$R$1,E1632))</f>
        <v/>
      </c>
      <c r="Q1632" s="1" t="str" cm="1">
        <f t="array" ref="Q1632">IF(IF($E1632&gt;Ficha!$R$1,"",F1632)=0,"",IF($E1632&gt;Ficha!$R$1,((_xll.ECONOMATICA(Portafolios!$B$19,"Return",$P$9,$B$1)/100)+1)*100,F1632))</f>
        <v/>
      </c>
      <c r="R1632" s="1" t="str" cm="1">
        <f t="array" ref="R1632">IF(IF($E1632&gt;Ficha!$R$1,"",G1632)=0,"",IF($E1632&gt;Ficha!$R$1,((_xll.ECONOMATICA(Portafolios!$F$19,"Return",$P$9,$B$1)/100)+1)*100,G1632))</f>
        <v/>
      </c>
      <c r="S1632" s="1" t="str" cm="1">
        <f t="array" ref="S1632">IF(IF($E1632&gt;Ficha!$R$1,"",H1632)=0,"",IF($E1632&gt;Ficha!$R$1,((_xll.ECONOMATICA(Portafolios!$J$19,"Return",$P$9,$B$1)/100)+1)*100,H1632))</f>
        <v/>
      </c>
      <c r="T1632" s="1" t="str" cm="1">
        <f t="array" ref="T1632">IF(IF($E1632&gt;Ficha!$R$1,"",I1632)=0,"",IF($E1632&gt;Ficha!$R$1,((_xll.ECONOMATICA(Estrategia!A1643,"Return",$P$9,$B$1)/100)+1)*100,I1632))</f>
        <v/>
      </c>
      <c r="U1632" s="1" t="str" cm="1">
        <f t="array" ref="U1632">IF(IF($E1632&gt;Ficha!$R$1,"",J1632)=0,"",IF($E1632&gt;Ficha!$R$1,((_xll.ECONOMATICA($U$7,"Return",$P$9,$B$1)/100)+1)*100,J1632))</f>
        <v/>
      </c>
      <c r="V1632" s="1" t="str">
        <f>IF(IF($E$9&gt;Ficha!$R$1,"",K1632)=0,"",IF($E$9&gt;Ficha!$R$1,"",K1632))</f>
        <v/>
      </c>
    </row>
    <row r="1633" spans="5:22" x14ac:dyDescent="0.3">
      <c r="E1633" s="34"/>
      <c r="L1633" s="30" t="str">
        <f t="shared" si="105"/>
        <v/>
      </c>
      <c r="M1633" s="1" t="str">
        <f t="shared" si="106"/>
        <v/>
      </c>
      <c r="N1633" s="1" t="str">
        <f t="shared" si="107"/>
        <v/>
      </c>
      <c r="O1633" s="1" t="str">
        <f t="shared" si="108"/>
        <v/>
      </c>
      <c r="P1633" s="34" t="str">
        <f>IF(IF(E1633&gt;Ficha!$R$1,"",E1633)=0,"",IF(E1633&gt;Ficha!$R$1,Ficha!$R$1,E1633))</f>
        <v/>
      </c>
      <c r="Q1633" s="1" t="str" cm="1">
        <f t="array" ref="Q1633">IF(IF($E1633&gt;Ficha!$R$1,"",F1633)=0,"",IF($E1633&gt;Ficha!$R$1,((_xll.ECONOMATICA(Portafolios!$B$19,"Return",$P$9,$B$1)/100)+1)*100,F1633))</f>
        <v/>
      </c>
      <c r="R1633" s="1" t="str" cm="1">
        <f t="array" ref="R1633">IF(IF($E1633&gt;Ficha!$R$1,"",G1633)=0,"",IF($E1633&gt;Ficha!$R$1,((_xll.ECONOMATICA(Portafolios!$F$19,"Return",$P$9,$B$1)/100)+1)*100,G1633))</f>
        <v/>
      </c>
      <c r="S1633" s="1" t="str" cm="1">
        <f t="array" ref="S1633">IF(IF($E1633&gt;Ficha!$R$1,"",H1633)=0,"",IF($E1633&gt;Ficha!$R$1,((_xll.ECONOMATICA(Portafolios!$J$19,"Return",$P$9,$B$1)/100)+1)*100,H1633))</f>
        <v/>
      </c>
      <c r="T1633" s="1" t="str" cm="1">
        <f t="array" ref="T1633">IF(IF($E1633&gt;Ficha!$R$1,"",I1633)=0,"",IF($E1633&gt;Ficha!$R$1,((_xll.ECONOMATICA(Estrategia!A1644,"Return",$P$9,$B$1)/100)+1)*100,I1633))</f>
        <v/>
      </c>
      <c r="U1633" s="1" t="str" cm="1">
        <f t="array" ref="U1633">IF(IF($E1633&gt;Ficha!$R$1,"",J1633)=0,"",IF($E1633&gt;Ficha!$R$1,((_xll.ECONOMATICA($U$7,"Return",$P$9,$B$1)/100)+1)*100,J1633))</f>
        <v/>
      </c>
      <c r="V1633" s="1" t="str">
        <f>IF(IF($E$9&gt;Ficha!$R$1,"",K1633)=0,"",IF($E$9&gt;Ficha!$R$1,"",K1633))</f>
        <v/>
      </c>
    </row>
    <row r="1634" spans="5:22" x14ac:dyDescent="0.3">
      <c r="E1634" s="34"/>
      <c r="L1634" s="30" t="str">
        <f t="shared" si="105"/>
        <v/>
      </c>
      <c r="M1634" s="1" t="str">
        <f t="shared" si="106"/>
        <v/>
      </c>
      <c r="N1634" s="1" t="str">
        <f t="shared" si="107"/>
        <v/>
      </c>
      <c r="O1634" s="1" t="str">
        <f t="shared" si="108"/>
        <v/>
      </c>
      <c r="P1634" s="34" t="str">
        <f>IF(IF(E1634&gt;Ficha!$R$1,"",E1634)=0,"",IF(E1634&gt;Ficha!$R$1,Ficha!$R$1,E1634))</f>
        <v/>
      </c>
      <c r="Q1634" s="1" t="str" cm="1">
        <f t="array" ref="Q1634">IF(IF($E1634&gt;Ficha!$R$1,"",F1634)=0,"",IF($E1634&gt;Ficha!$R$1,((_xll.ECONOMATICA(Portafolios!$B$19,"Return",$P$9,$B$1)/100)+1)*100,F1634))</f>
        <v/>
      </c>
      <c r="R1634" s="1" t="str" cm="1">
        <f t="array" ref="R1634">IF(IF($E1634&gt;Ficha!$R$1,"",G1634)=0,"",IF($E1634&gt;Ficha!$R$1,((_xll.ECONOMATICA(Portafolios!$F$19,"Return",$P$9,$B$1)/100)+1)*100,G1634))</f>
        <v/>
      </c>
      <c r="S1634" s="1" t="str" cm="1">
        <f t="array" ref="S1634">IF(IF($E1634&gt;Ficha!$R$1,"",H1634)=0,"",IF($E1634&gt;Ficha!$R$1,((_xll.ECONOMATICA(Portafolios!$J$19,"Return",$P$9,$B$1)/100)+1)*100,H1634))</f>
        <v/>
      </c>
      <c r="T1634" s="1" t="str" cm="1">
        <f t="array" ref="T1634">IF(IF($E1634&gt;Ficha!$R$1,"",I1634)=0,"",IF($E1634&gt;Ficha!$R$1,((_xll.ECONOMATICA(Estrategia!A1645,"Return",$P$9,$B$1)/100)+1)*100,I1634))</f>
        <v/>
      </c>
      <c r="U1634" s="1" t="str" cm="1">
        <f t="array" ref="U1634">IF(IF($E1634&gt;Ficha!$R$1,"",J1634)=0,"",IF($E1634&gt;Ficha!$R$1,((_xll.ECONOMATICA($U$7,"Return",$P$9,$B$1)/100)+1)*100,J1634))</f>
        <v/>
      </c>
      <c r="V1634" s="1" t="str">
        <f>IF(IF($E$9&gt;Ficha!$R$1,"",K1634)=0,"",IF($E$9&gt;Ficha!$R$1,"",K1634))</f>
        <v/>
      </c>
    </row>
    <row r="1635" spans="5:22" x14ac:dyDescent="0.3">
      <c r="E1635" s="34"/>
      <c r="L1635" s="30" t="str">
        <f t="shared" si="105"/>
        <v/>
      </c>
      <c r="M1635" s="1" t="str">
        <f t="shared" si="106"/>
        <v/>
      </c>
      <c r="N1635" s="1" t="str">
        <f t="shared" si="107"/>
        <v/>
      </c>
      <c r="O1635" s="1" t="str">
        <f t="shared" si="108"/>
        <v/>
      </c>
      <c r="P1635" s="34" t="str">
        <f>IF(IF(E1635&gt;Ficha!$R$1,"",E1635)=0,"",IF(E1635&gt;Ficha!$R$1,Ficha!$R$1,E1635))</f>
        <v/>
      </c>
      <c r="Q1635" s="1" t="str" cm="1">
        <f t="array" ref="Q1635">IF(IF($E1635&gt;Ficha!$R$1,"",F1635)=0,"",IF($E1635&gt;Ficha!$R$1,((_xll.ECONOMATICA(Portafolios!$B$19,"Return",$P$9,$B$1)/100)+1)*100,F1635))</f>
        <v/>
      </c>
      <c r="R1635" s="1" t="str" cm="1">
        <f t="array" ref="R1635">IF(IF($E1635&gt;Ficha!$R$1,"",G1635)=0,"",IF($E1635&gt;Ficha!$R$1,((_xll.ECONOMATICA(Portafolios!$F$19,"Return",$P$9,$B$1)/100)+1)*100,G1635))</f>
        <v/>
      </c>
      <c r="S1635" s="1" t="str" cm="1">
        <f t="array" ref="S1635">IF(IF($E1635&gt;Ficha!$R$1,"",H1635)=0,"",IF($E1635&gt;Ficha!$R$1,((_xll.ECONOMATICA(Portafolios!$J$19,"Return",$P$9,$B$1)/100)+1)*100,H1635))</f>
        <v/>
      </c>
      <c r="T1635" s="1" t="str" cm="1">
        <f t="array" ref="T1635">IF(IF($E1635&gt;Ficha!$R$1,"",I1635)=0,"",IF($E1635&gt;Ficha!$R$1,((_xll.ECONOMATICA(Estrategia!A1646,"Return",$P$9,$B$1)/100)+1)*100,I1635))</f>
        <v/>
      </c>
      <c r="U1635" s="1" t="str" cm="1">
        <f t="array" ref="U1635">IF(IF($E1635&gt;Ficha!$R$1,"",J1635)=0,"",IF($E1635&gt;Ficha!$R$1,((_xll.ECONOMATICA($U$7,"Return",$P$9,$B$1)/100)+1)*100,J1635))</f>
        <v/>
      </c>
      <c r="V1635" s="1" t="str">
        <f>IF(IF($E$9&gt;Ficha!$R$1,"",K1635)=0,"",IF($E$9&gt;Ficha!$R$1,"",K1635))</f>
        <v/>
      </c>
    </row>
    <row r="1636" spans="5:22" x14ac:dyDescent="0.3">
      <c r="E1636" s="34"/>
      <c r="L1636" s="30" t="str">
        <f t="shared" si="105"/>
        <v/>
      </c>
      <c r="M1636" s="1" t="str">
        <f t="shared" si="106"/>
        <v/>
      </c>
      <c r="N1636" s="1" t="str">
        <f t="shared" si="107"/>
        <v/>
      </c>
      <c r="O1636" s="1" t="str">
        <f t="shared" si="108"/>
        <v/>
      </c>
      <c r="P1636" s="34" t="str">
        <f>IF(IF(E1636&gt;Ficha!$R$1,"",E1636)=0,"",IF(E1636&gt;Ficha!$R$1,Ficha!$R$1,E1636))</f>
        <v/>
      </c>
      <c r="Q1636" s="1" t="str" cm="1">
        <f t="array" ref="Q1636">IF(IF($E1636&gt;Ficha!$R$1,"",F1636)=0,"",IF($E1636&gt;Ficha!$R$1,((_xll.ECONOMATICA(Portafolios!$B$19,"Return",$P$9,$B$1)/100)+1)*100,F1636))</f>
        <v/>
      </c>
      <c r="R1636" s="1" t="str" cm="1">
        <f t="array" ref="R1636">IF(IF($E1636&gt;Ficha!$R$1,"",G1636)=0,"",IF($E1636&gt;Ficha!$R$1,((_xll.ECONOMATICA(Portafolios!$F$19,"Return",$P$9,$B$1)/100)+1)*100,G1636))</f>
        <v/>
      </c>
      <c r="S1636" s="1" t="str" cm="1">
        <f t="array" ref="S1636">IF(IF($E1636&gt;Ficha!$R$1,"",H1636)=0,"",IF($E1636&gt;Ficha!$R$1,((_xll.ECONOMATICA(Portafolios!$J$19,"Return",$P$9,$B$1)/100)+1)*100,H1636))</f>
        <v/>
      </c>
      <c r="T1636" s="1" t="str" cm="1">
        <f t="array" ref="T1636">IF(IF($E1636&gt;Ficha!$R$1,"",I1636)=0,"",IF($E1636&gt;Ficha!$R$1,((_xll.ECONOMATICA(Estrategia!A1647,"Return",$P$9,$B$1)/100)+1)*100,I1636))</f>
        <v/>
      </c>
      <c r="U1636" s="1" t="str" cm="1">
        <f t="array" ref="U1636">IF(IF($E1636&gt;Ficha!$R$1,"",J1636)=0,"",IF($E1636&gt;Ficha!$R$1,((_xll.ECONOMATICA($U$7,"Return",$P$9,$B$1)/100)+1)*100,J1636))</f>
        <v/>
      </c>
      <c r="V1636" s="1" t="str">
        <f>IF(IF($E$9&gt;Ficha!$R$1,"",K1636)=0,"",IF($E$9&gt;Ficha!$R$1,"",K1636))</f>
        <v/>
      </c>
    </row>
    <row r="1637" spans="5:22" x14ac:dyDescent="0.3">
      <c r="E1637" s="34"/>
      <c r="L1637" s="30" t="str">
        <f t="shared" si="105"/>
        <v/>
      </c>
      <c r="M1637" s="1" t="str">
        <f t="shared" si="106"/>
        <v/>
      </c>
      <c r="N1637" s="1" t="str">
        <f t="shared" si="107"/>
        <v/>
      </c>
      <c r="O1637" s="1" t="str">
        <f t="shared" si="108"/>
        <v/>
      </c>
      <c r="P1637" s="34" t="str">
        <f>IF(IF(E1637&gt;Ficha!$R$1,"",E1637)=0,"",IF(E1637&gt;Ficha!$R$1,Ficha!$R$1,E1637))</f>
        <v/>
      </c>
      <c r="Q1637" s="1" t="str" cm="1">
        <f t="array" ref="Q1637">IF(IF($E1637&gt;Ficha!$R$1,"",F1637)=0,"",IF($E1637&gt;Ficha!$R$1,((_xll.ECONOMATICA(Portafolios!$B$19,"Return",$P$9,$B$1)/100)+1)*100,F1637))</f>
        <v/>
      </c>
      <c r="R1637" s="1" t="str" cm="1">
        <f t="array" ref="R1637">IF(IF($E1637&gt;Ficha!$R$1,"",G1637)=0,"",IF($E1637&gt;Ficha!$R$1,((_xll.ECONOMATICA(Portafolios!$F$19,"Return",$P$9,$B$1)/100)+1)*100,G1637))</f>
        <v/>
      </c>
      <c r="S1637" s="1" t="str" cm="1">
        <f t="array" ref="S1637">IF(IF($E1637&gt;Ficha!$R$1,"",H1637)=0,"",IF($E1637&gt;Ficha!$R$1,((_xll.ECONOMATICA(Portafolios!$J$19,"Return",$P$9,$B$1)/100)+1)*100,H1637))</f>
        <v/>
      </c>
      <c r="T1637" s="1" t="str" cm="1">
        <f t="array" ref="T1637">IF(IF($E1637&gt;Ficha!$R$1,"",I1637)=0,"",IF($E1637&gt;Ficha!$R$1,((_xll.ECONOMATICA(Estrategia!A1648,"Return",$P$9,$B$1)/100)+1)*100,I1637))</f>
        <v/>
      </c>
      <c r="U1637" s="1" t="str" cm="1">
        <f t="array" ref="U1637">IF(IF($E1637&gt;Ficha!$R$1,"",J1637)=0,"",IF($E1637&gt;Ficha!$R$1,((_xll.ECONOMATICA($U$7,"Return",$P$9,$B$1)/100)+1)*100,J1637))</f>
        <v/>
      </c>
      <c r="V1637" s="1" t="str">
        <f>IF(IF($E$9&gt;Ficha!$R$1,"",K1637)=0,"",IF($E$9&gt;Ficha!$R$1,"",K1637))</f>
        <v/>
      </c>
    </row>
    <row r="1638" spans="5:22" x14ac:dyDescent="0.3">
      <c r="E1638" s="34"/>
      <c r="L1638" s="30" t="str">
        <f t="shared" si="105"/>
        <v/>
      </c>
      <c r="M1638" s="1" t="str">
        <f t="shared" si="106"/>
        <v/>
      </c>
      <c r="N1638" s="1" t="str">
        <f t="shared" si="107"/>
        <v/>
      </c>
      <c r="O1638" s="1" t="str">
        <f t="shared" si="108"/>
        <v/>
      </c>
      <c r="P1638" s="34" t="str">
        <f>IF(IF(E1638&gt;Ficha!$R$1,"",E1638)=0,"",IF(E1638&gt;Ficha!$R$1,Ficha!$R$1,E1638))</f>
        <v/>
      </c>
      <c r="Q1638" s="1" t="str" cm="1">
        <f t="array" ref="Q1638">IF(IF($E1638&gt;Ficha!$R$1,"",F1638)=0,"",IF($E1638&gt;Ficha!$R$1,((_xll.ECONOMATICA(Portafolios!$B$19,"Return",$P$9,$B$1)/100)+1)*100,F1638))</f>
        <v/>
      </c>
      <c r="R1638" s="1" t="str" cm="1">
        <f t="array" ref="R1638">IF(IF($E1638&gt;Ficha!$R$1,"",G1638)=0,"",IF($E1638&gt;Ficha!$R$1,((_xll.ECONOMATICA(Portafolios!$F$19,"Return",$P$9,$B$1)/100)+1)*100,G1638))</f>
        <v/>
      </c>
      <c r="S1638" s="1" t="str" cm="1">
        <f t="array" ref="S1638">IF(IF($E1638&gt;Ficha!$R$1,"",H1638)=0,"",IF($E1638&gt;Ficha!$R$1,((_xll.ECONOMATICA(Portafolios!$J$19,"Return",$P$9,$B$1)/100)+1)*100,H1638))</f>
        <v/>
      </c>
      <c r="T1638" s="1" t="str" cm="1">
        <f t="array" ref="T1638">IF(IF($E1638&gt;Ficha!$R$1,"",I1638)=0,"",IF($E1638&gt;Ficha!$R$1,((_xll.ECONOMATICA(Estrategia!A1649,"Return",$P$9,$B$1)/100)+1)*100,I1638))</f>
        <v/>
      </c>
      <c r="U1638" s="1" t="str" cm="1">
        <f t="array" ref="U1638">IF(IF($E1638&gt;Ficha!$R$1,"",J1638)=0,"",IF($E1638&gt;Ficha!$R$1,((_xll.ECONOMATICA($U$7,"Return",$P$9,$B$1)/100)+1)*100,J1638))</f>
        <v/>
      </c>
      <c r="V1638" s="1" t="str">
        <f>IF(IF($E$9&gt;Ficha!$R$1,"",K1638)=0,"",IF($E$9&gt;Ficha!$R$1,"",K1638))</f>
        <v/>
      </c>
    </row>
    <row r="1639" spans="5:22" x14ac:dyDescent="0.3">
      <c r="E1639" s="34"/>
      <c r="L1639" s="30" t="str">
        <f t="shared" si="105"/>
        <v/>
      </c>
      <c r="M1639" s="1" t="str">
        <f t="shared" si="106"/>
        <v/>
      </c>
      <c r="N1639" s="1" t="str">
        <f t="shared" si="107"/>
        <v/>
      </c>
      <c r="O1639" s="1" t="str">
        <f t="shared" si="108"/>
        <v/>
      </c>
      <c r="P1639" s="34" t="str">
        <f>IF(IF(E1639&gt;Ficha!$R$1,"",E1639)=0,"",IF(E1639&gt;Ficha!$R$1,Ficha!$R$1,E1639))</f>
        <v/>
      </c>
      <c r="Q1639" s="1" t="str" cm="1">
        <f t="array" ref="Q1639">IF(IF($E1639&gt;Ficha!$R$1,"",F1639)=0,"",IF($E1639&gt;Ficha!$R$1,((_xll.ECONOMATICA(Portafolios!$B$19,"Return",$P$9,$B$1)/100)+1)*100,F1639))</f>
        <v/>
      </c>
      <c r="R1639" s="1" t="str" cm="1">
        <f t="array" ref="R1639">IF(IF($E1639&gt;Ficha!$R$1,"",G1639)=0,"",IF($E1639&gt;Ficha!$R$1,((_xll.ECONOMATICA(Portafolios!$F$19,"Return",$P$9,$B$1)/100)+1)*100,G1639))</f>
        <v/>
      </c>
      <c r="S1639" s="1" t="str" cm="1">
        <f t="array" ref="S1639">IF(IF($E1639&gt;Ficha!$R$1,"",H1639)=0,"",IF($E1639&gt;Ficha!$R$1,((_xll.ECONOMATICA(Portafolios!$J$19,"Return",$P$9,$B$1)/100)+1)*100,H1639))</f>
        <v/>
      </c>
      <c r="T1639" s="1" t="str" cm="1">
        <f t="array" ref="T1639">IF(IF($E1639&gt;Ficha!$R$1,"",I1639)=0,"",IF($E1639&gt;Ficha!$R$1,((_xll.ECONOMATICA(Estrategia!A1650,"Return",$P$9,$B$1)/100)+1)*100,I1639))</f>
        <v/>
      </c>
      <c r="U1639" s="1" t="str" cm="1">
        <f t="array" ref="U1639">IF(IF($E1639&gt;Ficha!$R$1,"",J1639)=0,"",IF($E1639&gt;Ficha!$R$1,((_xll.ECONOMATICA($U$7,"Return",$P$9,$B$1)/100)+1)*100,J1639))</f>
        <v/>
      </c>
      <c r="V1639" s="1" t="str">
        <f>IF(IF($E$9&gt;Ficha!$R$1,"",K1639)=0,"",IF($E$9&gt;Ficha!$R$1,"",K1639))</f>
        <v/>
      </c>
    </row>
    <row r="1640" spans="5:22" x14ac:dyDescent="0.3">
      <c r="E1640" s="34"/>
      <c r="L1640" s="30" t="str">
        <f t="shared" si="105"/>
        <v/>
      </c>
      <c r="M1640" s="1" t="str">
        <f t="shared" si="106"/>
        <v/>
      </c>
      <c r="N1640" s="1" t="str">
        <f t="shared" si="107"/>
        <v/>
      </c>
      <c r="O1640" s="1" t="str">
        <f t="shared" si="108"/>
        <v/>
      </c>
      <c r="P1640" s="34" t="str">
        <f>IF(IF(E1640&gt;Ficha!$R$1,"",E1640)=0,"",IF(E1640&gt;Ficha!$R$1,Ficha!$R$1,E1640))</f>
        <v/>
      </c>
      <c r="Q1640" s="1" t="str" cm="1">
        <f t="array" ref="Q1640">IF(IF($E1640&gt;Ficha!$R$1,"",F1640)=0,"",IF($E1640&gt;Ficha!$R$1,((_xll.ECONOMATICA(Portafolios!$B$19,"Return",$P$9,$B$1)/100)+1)*100,F1640))</f>
        <v/>
      </c>
      <c r="R1640" s="1" t="str" cm="1">
        <f t="array" ref="R1640">IF(IF($E1640&gt;Ficha!$R$1,"",G1640)=0,"",IF($E1640&gt;Ficha!$R$1,((_xll.ECONOMATICA(Portafolios!$F$19,"Return",$P$9,$B$1)/100)+1)*100,G1640))</f>
        <v/>
      </c>
      <c r="S1640" s="1" t="str" cm="1">
        <f t="array" ref="S1640">IF(IF($E1640&gt;Ficha!$R$1,"",H1640)=0,"",IF($E1640&gt;Ficha!$R$1,((_xll.ECONOMATICA(Portafolios!$J$19,"Return",$P$9,$B$1)/100)+1)*100,H1640))</f>
        <v/>
      </c>
      <c r="T1640" s="1" t="str" cm="1">
        <f t="array" ref="T1640">IF(IF($E1640&gt;Ficha!$R$1,"",I1640)=0,"",IF($E1640&gt;Ficha!$R$1,((_xll.ECONOMATICA(Estrategia!A1651,"Return",$P$9,$B$1)/100)+1)*100,I1640))</f>
        <v/>
      </c>
      <c r="U1640" s="1" t="str" cm="1">
        <f t="array" ref="U1640">IF(IF($E1640&gt;Ficha!$R$1,"",J1640)=0,"",IF($E1640&gt;Ficha!$R$1,((_xll.ECONOMATICA($U$7,"Return",$P$9,$B$1)/100)+1)*100,J1640))</f>
        <v/>
      </c>
      <c r="V1640" s="1" t="str">
        <f>IF(IF($E$9&gt;Ficha!$R$1,"",K1640)=0,"",IF($E$9&gt;Ficha!$R$1,"",K1640))</f>
        <v/>
      </c>
    </row>
    <row r="1641" spans="5:22" x14ac:dyDescent="0.3">
      <c r="E1641" s="34"/>
      <c r="L1641" s="30" t="str">
        <f t="shared" si="105"/>
        <v/>
      </c>
      <c r="M1641" s="1" t="str">
        <f t="shared" si="106"/>
        <v/>
      </c>
      <c r="N1641" s="1" t="str">
        <f t="shared" si="107"/>
        <v/>
      </c>
      <c r="O1641" s="1" t="str">
        <f t="shared" si="108"/>
        <v/>
      </c>
      <c r="P1641" s="34" t="str">
        <f>IF(IF(E1641&gt;Ficha!$R$1,"",E1641)=0,"",IF(E1641&gt;Ficha!$R$1,Ficha!$R$1,E1641))</f>
        <v/>
      </c>
      <c r="Q1641" s="1" t="str" cm="1">
        <f t="array" ref="Q1641">IF(IF($E1641&gt;Ficha!$R$1,"",F1641)=0,"",IF($E1641&gt;Ficha!$R$1,((_xll.ECONOMATICA(Portafolios!$B$19,"Return",$P$9,$B$1)/100)+1)*100,F1641))</f>
        <v/>
      </c>
      <c r="R1641" s="1" t="str" cm="1">
        <f t="array" ref="R1641">IF(IF($E1641&gt;Ficha!$R$1,"",G1641)=0,"",IF($E1641&gt;Ficha!$R$1,((_xll.ECONOMATICA(Portafolios!$F$19,"Return",$P$9,$B$1)/100)+1)*100,G1641))</f>
        <v/>
      </c>
      <c r="S1641" s="1" t="str" cm="1">
        <f t="array" ref="S1641">IF(IF($E1641&gt;Ficha!$R$1,"",H1641)=0,"",IF($E1641&gt;Ficha!$R$1,((_xll.ECONOMATICA(Portafolios!$J$19,"Return",$P$9,$B$1)/100)+1)*100,H1641))</f>
        <v/>
      </c>
      <c r="T1641" s="1" t="str" cm="1">
        <f t="array" ref="T1641">IF(IF($E1641&gt;Ficha!$R$1,"",I1641)=0,"",IF($E1641&gt;Ficha!$R$1,((_xll.ECONOMATICA(Estrategia!A1652,"Return",$P$9,$B$1)/100)+1)*100,I1641))</f>
        <v/>
      </c>
      <c r="U1641" s="1" t="str" cm="1">
        <f t="array" ref="U1641">IF(IF($E1641&gt;Ficha!$R$1,"",J1641)=0,"",IF($E1641&gt;Ficha!$R$1,((_xll.ECONOMATICA($U$7,"Return",$P$9,$B$1)/100)+1)*100,J1641))</f>
        <v/>
      </c>
      <c r="V1641" s="1" t="str">
        <f>IF(IF($E$9&gt;Ficha!$R$1,"",K1641)=0,"",IF($E$9&gt;Ficha!$R$1,"",K1641))</f>
        <v/>
      </c>
    </row>
    <row r="1642" spans="5:22" x14ac:dyDescent="0.3">
      <c r="E1642" s="34"/>
      <c r="L1642" s="30" t="str">
        <f t="shared" si="105"/>
        <v/>
      </c>
      <c r="M1642" s="1" t="str">
        <f t="shared" si="106"/>
        <v/>
      </c>
      <c r="N1642" s="1" t="str">
        <f t="shared" si="107"/>
        <v/>
      </c>
      <c r="O1642" s="1" t="str">
        <f t="shared" si="108"/>
        <v/>
      </c>
      <c r="P1642" s="34" t="str">
        <f>IF(IF(E1642&gt;Ficha!$R$1,"",E1642)=0,"",IF(E1642&gt;Ficha!$R$1,Ficha!$R$1,E1642))</f>
        <v/>
      </c>
      <c r="Q1642" s="1" t="str" cm="1">
        <f t="array" ref="Q1642">IF(IF($E1642&gt;Ficha!$R$1,"",F1642)=0,"",IF($E1642&gt;Ficha!$R$1,((_xll.ECONOMATICA(Portafolios!$B$19,"Return",$P$9,$B$1)/100)+1)*100,F1642))</f>
        <v/>
      </c>
      <c r="R1642" s="1" t="str" cm="1">
        <f t="array" ref="R1642">IF(IF($E1642&gt;Ficha!$R$1,"",G1642)=0,"",IF($E1642&gt;Ficha!$R$1,((_xll.ECONOMATICA(Portafolios!$F$19,"Return",$P$9,$B$1)/100)+1)*100,G1642))</f>
        <v/>
      </c>
      <c r="S1642" s="1" t="str" cm="1">
        <f t="array" ref="S1642">IF(IF($E1642&gt;Ficha!$R$1,"",H1642)=0,"",IF($E1642&gt;Ficha!$R$1,((_xll.ECONOMATICA(Portafolios!$J$19,"Return",$P$9,$B$1)/100)+1)*100,H1642))</f>
        <v/>
      </c>
      <c r="T1642" s="1" t="str" cm="1">
        <f t="array" ref="T1642">IF(IF($E1642&gt;Ficha!$R$1,"",I1642)=0,"",IF($E1642&gt;Ficha!$R$1,((_xll.ECONOMATICA(Estrategia!A1653,"Return",$P$9,$B$1)/100)+1)*100,I1642))</f>
        <v/>
      </c>
      <c r="U1642" s="1" t="str" cm="1">
        <f t="array" ref="U1642">IF(IF($E1642&gt;Ficha!$R$1,"",J1642)=0,"",IF($E1642&gt;Ficha!$R$1,((_xll.ECONOMATICA($U$7,"Return",$P$9,$B$1)/100)+1)*100,J1642))</f>
        <v/>
      </c>
      <c r="V1642" s="1" t="str">
        <f>IF(IF($E$9&gt;Ficha!$R$1,"",K1642)=0,"",IF($E$9&gt;Ficha!$R$1,"",K1642))</f>
        <v/>
      </c>
    </row>
    <row r="1643" spans="5:22" x14ac:dyDescent="0.3">
      <c r="E1643" s="34"/>
      <c r="L1643" s="30" t="str">
        <f t="shared" si="105"/>
        <v/>
      </c>
      <c r="M1643" s="1" t="str">
        <f t="shared" si="106"/>
        <v/>
      </c>
      <c r="N1643" s="1" t="str">
        <f t="shared" si="107"/>
        <v/>
      </c>
      <c r="O1643" s="1" t="str">
        <f t="shared" si="108"/>
        <v/>
      </c>
      <c r="P1643" s="34" t="str">
        <f>IF(IF(E1643&gt;Ficha!$R$1,"",E1643)=0,"",IF(E1643&gt;Ficha!$R$1,Ficha!$R$1,E1643))</f>
        <v/>
      </c>
      <c r="Q1643" s="1" t="str" cm="1">
        <f t="array" ref="Q1643">IF(IF($E1643&gt;Ficha!$R$1,"",F1643)=0,"",IF($E1643&gt;Ficha!$R$1,((_xll.ECONOMATICA(Portafolios!$B$19,"Return",$P$9,$B$1)/100)+1)*100,F1643))</f>
        <v/>
      </c>
      <c r="R1643" s="1" t="str" cm="1">
        <f t="array" ref="R1643">IF(IF($E1643&gt;Ficha!$R$1,"",G1643)=0,"",IF($E1643&gt;Ficha!$R$1,((_xll.ECONOMATICA(Portafolios!$F$19,"Return",$P$9,$B$1)/100)+1)*100,G1643))</f>
        <v/>
      </c>
      <c r="S1643" s="1" t="str" cm="1">
        <f t="array" ref="S1643">IF(IF($E1643&gt;Ficha!$R$1,"",H1643)=0,"",IF($E1643&gt;Ficha!$R$1,((_xll.ECONOMATICA(Portafolios!$J$19,"Return",$P$9,$B$1)/100)+1)*100,H1643))</f>
        <v/>
      </c>
      <c r="T1643" s="1" t="str" cm="1">
        <f t="array" ref="T1643">IF(IF($E1643&gt;Ficha!$R$1,"",I1643)=0,"",IF($E1643&gt;Ficha!$R$1,((_xll.ECONOMATICA(Estrategia!A1654,"Return",$P$9,$B$1)/100)+1)*100,I1643))</f>
        <v/>
      </c>
      <c r="U1643" s="1" t="str" cm="1">
        <f t="array" ref="U1643">IF(IF($E1643&gt;Ficha!$R$1,"",J1643)=0,"",IF($E1643&gt;Ficha!$R$1,((_xll.ECONOMATICA($U$7,"Return",$P$9,$B$1)/100)+1)*100,J1643))</f>
        <v/>
      </c>
      <c r="V1643" s="1" t="str">
        <f>IF(IF($E$9&gt;Ficha!$R$1,"",K1643)=0,"",IF($E$9&gt;Ficha!$R$1,"",K1643))</f>
        <v/>
      </c>
    </row>
    <row r="1644" spans="5:22" x14ac:dyDescent="0.3">
      <c r="E1644" s="34"/>
      <c r="L1644" s="30" t="str">
        <f t="shared" si="105"/>
        <v/>
      </c>
      <c r="M1644" s="1" t="str">
        <f t="shared" si="106"/>
        <v/>
      </c>
      <c r="N1644" s="1" t="str">
        <f t="shared" si="107"/>
        <v/>
      </c>
      <c r="O1644" s="1" t="str">
        <f t="shared" si="108"/>
        <v/>
      </c>
      <c r="P1644" s="34" t="str">
        <f>IF(IF(E1644&gt;Ficha!$R$1,"",E1644)=0,"",IF(E1644&gt;Ficha!$R$1,Ficha!$R$1,E1644))</f>
        <v/>
      </c>
      <c r="Q1644" s="1" t="str" cm="1">
        <f t="array" ref="Q1644">IF(IF($E1644&gt;Ficha!$R$1,"",F1644)=0,"",IF($E1644&gt;Ficha!$R$1,((_xll.ECONOMATICA(Portafolios!$B$19,"Return",$P$9,$B$1)/100)+1)*100,F1644))</f>
        <v/>
      </c>
      <c r="R1644" s="1" t="str" cm="1">
        <f t="array" ref="R1644">IF(IF($E1644&gt;Ficha!$R$1,"",G1644)=0,"",IF($E1644&gt;Ficha!$R$1,((_xll.ECONOMATICA(Portafolios!$F$19,"Return",$P$9,$B$1)/100)+1)*100,G1644))</f>
        <v/>
      </c>
      <c r="S1644" s="1" t="str" cm="1">
        <f t="array" ref="S1644">IF(IF($E1644&gt;Ficha!$R$1,"",H1644)=0,"",IF($E1644&gt;Ficha!$R$1,((_xll.ECONOMATICA(Portafolios!$J$19,"Return",$P$9,$B$1)/100)+1)*100,H1644))</f>
        <v/>
      </c>
      <c r="T1644" s="1" t="str" cm="1">
        <f t="array" ref="T1644">IF(IF($E1644&gt;Ficha!$R$1,"",I1644)=0,"",IF($E1644&gt;Ficha!$R$1,((_xll.ECONOMATICA(Estrategia!A1655,"Return",$P$9,$B$1)/100)+1)*100,I1644))</f>
        <v/>
      </c>
      <c r="U1644" s="1" t="str" cm="1">
        <f t="array" ref="U1644">IF(IF($E1644&gt;Ficha!$R$1,"",J1644)=0,"",IF($E1644&gt;Ficha!$R$1,((_xll.ECONOMATICA($U$7,"Return",$P$9,$B$1)/100)+1)*100,J1644))</f>
        <v/>
      </c>
      <c r="V1644" s="1" t="str">
        <f>IF(IF($E$9&gt;Ficha!$R$1,"",K1644)=0,"",IF($E$9&gt;Ficha!$R$1,"",K1644))</f>
        <v/>
      </c>
    </row>
    <row r="1645" spans="5:22" x14ac:dyDescent="0.3">
      <c r="E1645" s="34"/>
      <c r="L1645" s="30" t="str">
        <f t="shared" si="105"/>
        <v/>
      </c>
      <c r="M1645" s="1" t="str">
        <f t="shared" si="106"/>
        <v/>
      </c>
      <c r="N1645" s="1" t="str">
        <f t="shared" si="107"/>
        <v/>
      </c>
      <c r="O1645" s="1" t="str">
        <f t="shared" si="108"/>
        <v/>
      </c>
      <c r="P1645" s="34" t="str">
        <f>IF(IF(E1645&gt;Ficha!$R$1,"",E1645)=0,"",IF(E1645&gt;Ficha!$R$1,Ficha!$R$1,E1645))</f>
        <v/>
      </c>
      <c r="Q1645" s="1" t="str" cm="1">
        <f t="array" ref="Q1645">IF(IF($E1645&gt;Ficha!$R$1,"",F1645)=0,"",IF($E1645&gt;Ficha!$R$1,((_xll.ECONOMATICA(Portafolios!$B$19,"Return",$P$9,$B$1)/100)+1)*100,F1645))</f>
        <v/>
      </c>
      <c r="R1645" s="1" t="str" cm="1">
        <f t="array" ref="R1645">IF(IF($E1645&gt;Ficha!$R$1,"",G1645)=0,"",IF($E1645&gt;Ficha!$R$1,((_xll.ECONOMATICA(Portafolios!$F$19,"Return",$P$9,$B$1)/100)+1)*100,G1645))</f>
        <v/>
      </c>
      <c r="S1645" s="1" t="str" cm="1">
        <f t="array" ref="S1645">IF(IF($E1645&gt;Ficha!$R$1,"",H1645)=0,"",IF($E1645&gt;Ficha!$R$1,((_xll.ECONOMATICA(Portafolios!$J$19,"Return",$P$9,$B$1)/100)+1)*100,H1645))</f>
        <v/>
      </c>
      <c r="T1645" s="1" t="str" cm="1">
        <f t="array" ref="T1645">IF(IF($E1645&gt;Ficha!$R$1,"",I1645)=0,"",IF($E1645&gt;Ficha!$R$1,((_xll.ECONOMATICA(Estrategia!A1656,"Return",$P$9,$B$1)/100)+1)*100,I1645))</f>
        <v/>
      </c>
      <c r="U1645" s="1" t="str" cm="1">
        <f t="array" ref="U1645">IF(IF($E1645&gt;Ficha!$R$1,"",J1645)=0,"",IF($E1645&gt;Ficha!$R$1,((_xll.ECONOMATICA($U$7,"Return",$P$9,$B$1)/100)+1)*100,J1645))</f>
        <v/>
      </c>
      <c r="V1645" s="1" t="str">
        <f>IF(IF($E$9&gt;Ficha!$R$1,"",K1645)=0,"",IF($E$9&gt;Ficha!$R$1,"",K1645))</f>
        <v/>
      </c>
    </row>
    <row r="1646" spans="5:22" x14ac:dyDescent="0.3">
      <c r="E1646" s="34"/>
      <c r="L1646" s="30" t="str">
        <f t="shared" si="105"/>
        <v/>
      </c>
      <c r="M1646" s="1" t="str">
        <f t="shared" si="106"/>
        <v/>
      </c>
      <c r="N1646" s="1" t="str">
        <f t="shared" si="107"/>
        <v/>
      </c>
      <c r="O1646" s="1" t="str">
        <f t="shared" si="108"/>
        <v/>
      </c>
      <c r="P1646" s="34" t="str">
        <f>IF(IF(E1646&gt;Ficha!$R$1,"",E1646)=0,"",IF(E1646&gt;Ficha!$R$1,Ficha!$R$1,E1646))</f>
        <v/>
      </c>
      <c r="Q1646" s="1" t="str" cm="1">
        <f t="array" ref="Q1646">IF(IF($E1646&gt;Ficha!$R$1,"",F1646)=0,"",IF($E1646&gt;Ficha!$R$1,((_xll.ECONOMATICA(Portafolios!$B$19,"Return",$P$9,$B$1)/100)+1)*100,F1646))</f>
        <v/>
      </c>
      <c r="R1646" s="1" t="str" cm="1">
        <f t="array" ref="R1646">IF(IF($E1646&gt;Ficha!$R$1,"",G1646)=0,"",IF($E1646&gt;Ficha!$R$1,((_xll.ECONOMATICA(Portafolios!$F$19,"Return",$P$9,$B$1)/100)+1)*100,G1646))</f>
        <v/>
      </c>
      <c r="S1646" s="1" t="str" cm="1">
        <f t="array" ref="S1646">IF(IF($E1646&gt;Ficha!$R$1,"",H1646)=0,"",IF($E1646&gt;Ficha!$R$1,((_xll.ECONOMATICA(Portafolios!$J$19,"Return",$P$9,$B$1)/100)+1)*100,H1646))</f>
        <v/>
      </c>
      <c r="T1646" s="1" t="str" cm="1">
        <f t="array" ref="T1646">IF(IF($E1646&gt;Ficha!$R$1,"",I1646)=0,"",IF($E1646&gt;Ficha!$R$1,((_xll.ECONOMATICA(Estrategia!A1657,"Return",$P$9,$B$1)/100)+1)*100,I1646))</f>
        <v/>
      </c>
      <c r="U1646" s="1" t="str" cm="1">
        <f t="array" ref="U1646">IF(IF($E1646&gt;Ficha!$R$1,"",J1646)=0,"",IF($E1646&gt;Ficha!$R$1,((_xll.ECONOMATICA($U$7,"Return",$P$9,$B$1)/100)+1)*100,J1646))</f>
        <v/>
      </c>
      <c r="V1646" s="1" t="str">
        <f>IF(IF($E$9&gt;Ficha!$R$1,"",K1646)=0,"",IF($E$9&gt;Ficha!$R$1,"",K1646))</f>
        <v/>
      </c>
    </row>
    <row r="1647" spans="5:22" x14ac:dyDescent="0.3">
      <c r="E1647" s="34"/>
      <c r="L1647" s="30" t="str">
        <f t="shared" si="105"/>
        <v/>
      </c>
      <c r="M1647" s="1" t="str">
        <f t="shared" si="106"/>
        <v/>
      </c>
      <c r="N1647" s="1" t="str">
        <f t="shared" si="107"/>
        <v/>
      </c>
      <c r="O1647" s="1" t="str">
        <f t="shared" si="108"/>
        <v/>
      </c>
      <c r="P1647" s="34" t="str">
        <f>IF(IF(E1647&gt;Ficha!$R$1,"",E1647)=0,"",IF(E1647&gt;Ficha!$R$1,Ficha!$R$1,E1647))</f>
        <v/>
      </c>
      <c r="Q1647" s="1" t="str" cm="1">
        <f t="array" ref="Q1647">IF(IF($E1647&gt;Ficha!$R$1,"",F1647)=0,"",IF($E1647&gt;Ficha!$R$1,((_xll.ECONOMATICA(Portafolios!$B$19,"Return",$P$9,$B$1)/100)+1)*100,F1647))</f>
        <v/>
      </c>
      <c r="R1647" s="1" t="str" cm="1">
        <f t="array" ref="R1647">IF(IF($E1647&gt;Ficha!$R$1,"",G1647)=0,"",IF($E1647&gt;Ficha!$R$1,((_xll.ECONOMATICA(Portafolios!$F$19,"Return",$P$9,$B$1)/100)+1)*100,G1647))</f>
        <v/>
      </c>
      <c r="S1647" s="1" t="str" cm="1">
        <f t="array" ref="S1647">IF(IF($E1647&gt;Ficha!$R$1,"",H1647)=0,"",IF($E1647&gt;Ficha!$R$1,((_xll.ECONOMATICA(Portafolios!$J$19,"Return",$P$9,$B$1)/100)+1)*100,H1647))</f>
        <v/>
      </c>
      <c r="T1647" s="1" t="str" cm="1">
        <f t="array" ref="T1647">IF(IF($E1647&gt;Ficha!$R$1,"",I1647)=0,"",IF($E1647&gt;Ficha!$R$1,((_xll.ECONOMATICA(Estrategia!A1658,"Return",$P$9,$B$1)/100)+1)*100,I1647))</f>
        <v/>
      </c>
      <c r="U1647" s="1" t="str" cm="1">
        <f t="array" ref="U1647">IF(IF($E1647&gt;Ficha!$R$1,"",J1647)=0,"",IF($E1647&gt;Ficha!$R$1,((_xll.ECONOMATICA($U$7,"Return",$P$9,$B$1)/100)+1)*100,J1647))</f>
        <v/>
      </c>
      <c r="V1647" s="1" t="str">
        <f>IF(IF($E$9&gt;Ficha!$R$1,"",K1647)=0,"",IF($E$9&gt;Ficha!$R$1,"",K1647))</f>
        <v/>
      </c>
    </row>
    <row r="1648" spans="5:22" x14ac:dyDescent="0.3">
      <c r="E1648" s="34"/>
      <c r="L1648" s="30" t="str">
        <f t="shared" si="105"/>
        <v/>
      </c>
      <c r="M1648" s="1" t="str">
        <f t="shared" si="106"/>
        <v/>
      </c>
      <c r="N1648" s="1" t="str">
        <f t="shared" si="107"/>
        <v/>
      </c>
      <c r="O1648" s="1" t="str">
        <f t="shared" si="108"/>
        <v/>
      </c>
      <c r="P1648" s="34" t="str">
        <f>IF(IF(E1648&gt;Ficha!$R$1,"",E1648)=0,"",IF(E1648&gt;Ficha!$R$1,Ficha!$R$1,E1648))</f>
        <v/>
      </c>
      <c r="Q1648" s="1" t="str" cm="1">
        <f t="array" ref="Q1648">IF(IF($E1648&gt;Ficha!$R$1,"",F1648)=0,"",IF($E1648&gt;Ficha!$R$1,((_xll.ECONOMATICA(Portafolios!$B$19,"Return",$P$9,$B$1)/100)+1)*100,F1648))</f>
        <v/>
      </c>
      <c r="R1648" s="1" t="str" cm="1">
        <f t="array" ref="R1648">IF(IF($E1648&gt;Ficha!$R$1,"",G1648)=0,"",IF($E1648&gt;Ficha!$R$1,((_xll.ECONOMATICA(Portafolios!$F$19,"Return",$P$9,$B$1)/100)+1)*100,G1648))</f>
        <v/>
      </c>
      <c r="S1648" s="1" t="str" cm="1">
        <f t="array" ref="S1648">IF(IF($E1648&gt;Ficha!$R$1,"",H1648)=0,"",IF($E1648&gt;Ficha!$R$1,((_xll.ECONOMATICA(Portafolios!$J$19,"Return",$P$9,$B$1)/100)+1)*100,H1648))</f>
        <v/>
      </c>
      <c r="T1648" s="1" t="str" cm="1">
        <f t="array" ref="T1648">IF(IF($E1648&gt;Ficha!$R$1,"",I1648)=0,"",IF($E1648&gt;Ficha!$R$1,((_xll.ECONOMATICA(Estrategia!A1659,"Return",$P$9,$B$1)/100)+1)*100,I1648))</f>
        <v/>
      </c>
      <c r="U1648" s="1" t="str" cm="1">
        <f t="array" ref="U1648">IF(IF($E1648&gt;Ficha!$R$1,"",J1648)=0,"",IF($E1648&gt;Ficha!$R$1,((_xll.ECONOMATICA($U$7,"Return",$P$9,$B$1)/100)+1)*100,J1648))</f>
        <v/>
      </c>
      <c r="V1648" s="1" t="str">
        <f>IF(IF($E$9&gt;Ficha!$R$1,"",K1648)=0,"",IF($E$9&gt;Ficha!$R$1,"",K1648))</f>
        <v/>
      </c>
    </row>
    <row r="1649" spans="5:22" x14ac:dyDescent="0.3">
      <c r="E1649" s="34"/>
      <c r="L1649" s="30" t="str">
        <f t="shared" si="105"/>
        <v/>
      </c>
      <c r="M1649" s="1" t="str">
        <f t="shared" si="106"/>
        <v/>
      </c>
      <c r="N1649" s="1" t="str">
        <f t="shared" si="107"/>
        <v/>
      </c>
      <c r="O1649" s="1" t="str">
        <f t="shared" si="108"/>
        <v/>
      </c>
      <c r="P1649" s="34" t="str">
        <f>IF(IF(E1649&gt;Ficha!$R$1,"",E1649)=0,"",IF(E1649&gt;Ficha!$R$1,Ficha!$R$1,E1649))</f>
        <v/>
      </c>
      <c r="Q1649" s="1" t="str" cm="1">
        <f t="array" ref="Q1649">IF(IF($E1649&gt;Ficha!$R$1,"",F1649)=0,"",IF($E1649&gt;Ficha!$R$1,((_xll.ECONOMATICA(Portafolios!$B$19,"Return",$P$9,$B$1)/100)+1)*100,F1649))</f>
        <v/>
      </c>
      <c r="R1649" s="1" t="str" cm="1">
        <f t="array" ref="R1649">IF(IF($E1649&gt;Ficha!$R$1,"",G1649)=0,"",IF($E1649&gt;Ficha!$R$1,((_xll.ECONOMATICA(Portafolios!$F$19,"Return",$P$9,$B$1)/100)+1)*100,G1649))</f>
        <v/>
      </c>
      <c r="S1649" s="1" t="str" cm="1">
        <f t="array" ref="S1649">IF(IF($E1649&gt;Ficha!$R$1,"",H1649)=0,"",IF($E1649&gt;Ficha!$R$1,((_xll.ECONOMATICA(Portafolios!$J$19,"Return",$P$9,$B$1)/100)+1)*100,H1649))</f>
        <v/>
      </c>
      <c r="T1649" s="1" t="str" cm="1">
        <f t="array" ref="T1649">IF(IF($E1649&gt;Ficha!$R$1,"",I1649)=0,"",IF($E1649&gt;Ficha!$R$1,((_xll.ECONOMATICA(Estrategia!A1660,"Return",$P$9,$B$1)/100)+1)*100,I1649))</f>
        <v/>
      </c>
      <c r="U1649" s="1" t="str" cm="1">
        <f t="array" ref="U1649">IF(IF($E1649&gt;Ficha!$R$1,"",J1649)=0,"",IF($E1649&gt;Ficha!$R$1,((_xll.ECONOMATICA($U$7,"Return",$P$9,$B$1)/100)+1)*100,J1649))</f>
        <v/>
      </c>
      <c r="V1649" s="1" t="str">
        <f>IF(IF($E$9&gt;Ficha!$R$1,"",K1649)=0,"",IF($E$9&gt;Ficha!$R$1,"",K1649))</f>
        <v/>
      </c>
    </row>
    <row r="1650" spans="5:22" x14ac:dyDescent="0.3">
      <c r="E1650" s="34"/>
      <c r="L1650" s="30" t="str">
        <f t="shared" si="105"/>
        <v/>
      </c>
      <c r="M1650" s="1" t="str">
        <f t="shared" si="106"/>
        <v/>
      </c>
      <c r="N1650" s="1" t="str">
        <f t="shared" si="107"/>
        <v/>
      </c>
      <c r="O1650" s="1" t="str">
        <f t="shared" si="108"/>
        <v/>
      </c>
      <c r="P1650" s="34" t="str">
        <f>IF(IF(E1650&gt;Ficha!$R$1,"",E1650)=0,"",IF(E1650&gt;Ficha!$R$1,Ficha!$R$1,E1650))</f>
        <v/>
      </c>
      <c r="Q1650" s="1" t="str" cm="1">
        <f t="array" ref="Q1650">IF(IF($E1650&gt;Ficha!$R$1,"",F1650)=0,"",IF($E1650&gt;Ficha!$R$1,((_xll.ECONOMATICA(Portafolios!$B$19,"Return",$P$9,$B$1)/100)+1)*100,F1650))</f>
        <v/>
      </c>
      <c r="R1650" s="1" t="str" cm="1">
        <f t="array" ref="R1650">IF(IF($E1650&gt;Ficha!$R$1,"",G1650)=0,"",IF($E1650&gt;Ficha!$R$1,((_xll.ECONOMATICA(Portafolios!$F$19,"Return",$P$9,$B$1)/100)+1)*100,G1650))</f>
        <v/>
      </c>
      <c r="S1650" s="1" t="str" cm="1">
        <f t="array" ref="S1650">IF(IF($E1650&gt;Ficha!$R$1,"",H1650)=0,"",IF($E1650&gt;Ficha!$R$1,((_xll.ECONOMATICA(Portafolios!$J$19,"Return",$P$9,$B$1)/100)+1)*100,H1650))</f>
        <v/>
      </c>
      <c r="T1650" s="1" t="str" cm="1">
        <f t="array" ref="T1650">IF(IF($E1650&gt;Ficha!$R$1,"",I1650)=0,"",IF($E1650&gt;Ficha!$R$1,((_xll.ECONOMATICA(Estrategia!A1661,"Return",$P$9,$B$1)/100)+1)*100,I1650))</f>
        <v/>
      </c>
      <c r="U1650" s="1" t="str" cm="1">
        <f t="array" ref="U1650">IF(IF($E1650&gt;Ficha!$R$1,"",J1650)=0,"",IF($E1650&gt;Ficha!$R$1,((_xll.ECONOMATICA($U$7,"Return",$P$9,$B$1)/100)+1)*100,J1650))</f>
        <v/>
      </c>
      <c r="V1650" s="1" t="str">
        <f>IF(IF($E$9&gt;Ficha!$R$1,"",K1650)=0,"",IF($E$9&gt;Ficha!$R$1,"",K1650))</f>
        <v/>
      </c>
    </row>
    <row r="1651" spans="5:22" x14ac:dyDescent="0.3">
      <c r="E1651" s="34"/>
      <c r="L1651" s="30" t="str">
        <f t="shared" si="105"/>
        <v/>
      </c>
      <c r="M1651" s="1" t="str">
        <f t="shared" si="106"/>
        <v/>
      </c>
      <c r="N1651" s="1" t="str">
        <f t="shared" si="107"/>
        <v/>
      </c>
      <c r="O1651" s="1" t="str">
        <f t="shared" si="108"/>
        <v/>
      </c>
      <c r="P1651" s="34" t="str">
        <f>IF(IF(E1651&gt;Ficha!$R$1,"",E1651)=0,"",IF(E1651&gt;Ficha!$R$1,Ficha!$R$1,E1651))</f>
        <v/>
      </c>
      <c r="Q1651" s="1" t="str" cm="1">
        <f t="array" ref="Q1651">IF(IF($E1651&gt;Ficha!$R$1,"",F1651)=0,"",IF($E1651&gt;Ficha!$R$1,((_xll.ECONOMATICA(Portafolios!$B$19,"Return",$P$9,$B$1)/100)+1)*100,F1651))</f>
        <v/>
      </c>
      <c r="R1651" s="1" t="str" cm="1">
        <f t="array" ref="R1651">IF(IF($E1651&gt;Ficha!$R$1,"",G1651)=0,"",IF($E1651&gt;Ficha!$R$1,((_xll.ECONOMATICA(Portafolios!$F$19,"Return",$P$9,$B$1)/100)+1)*100,G1651))</f>
        <v/>
      </c>
      <c r="S1651" s="1" t="str" cm="1">
        <f t="array" ref="S1651">IF(IF($E1651&gt;Ficha!$R$1,"",H1651)=0,"",IF($E1651&gt;Ficha!$R$1,((_xll.ECONOMATICA(Portafolios!$J$19,"Return",$P$9,$B$1)/100)+1)*100,H1651))</f>
        <v/>
      </c>
      <c r="T1651" s="1" t="str" cm="1">
        <f t="array" ref="T1651">IF(IF($E1651&gt;Ficha!$R$1,"",I1651)=0,"",IF($E1651&gt;Ficha!$R$1,((_xll.ECONOMATICA(Estrategia!A1662,"Return",$P$9,$B$1)/100)+1)*100,I1651))</f>
        <v/>
      </c>
      <c r="U1651" s="1" t="str" cm="1">
        <f t="array" ref="U1651">IF(IF($E1651&gt;Ficha!$R$1,"",J1651)=0,"",IF($E1651&gt;Ficha!$R$1,((_xll.ECONOMATICA($U$7,"Return",$P$9,$B$1)/100)+1)*100,J1651))</f>
        <v/>
      </c>
      <c r="V1651" s="1" t="str">
        <f>IF(IF($E$9&gt;Ficha!$R$1,"",K1651)=0,"",IF($E$9&gt;Ficha!$R$1,"",K1651))</f>
        <v/>
      </c>
    </row>
    <row r="1652" spans="5:22" x14ac:dyDescent="0.3">
      <c r="E1652" s="34"/>
      <c r="L1652" s="30" t="str">
        <f t="shared" si="105"/>
        <v/>
      </c>
      <c r="M1652" s="1" t="str">
        <f t="shared" si="106"/>
        <v/>
      </c>
      <c r="N1652" s="1" t="str">
        <f t="shared" si="107"/>
        <v/>
      </c>
      <c r="O1652" s="1" t="str">
        <f t="shared" si="108"/>
        <v/>
      </c>
      <c r="P1652" s="34" t="str">
        <f>IF(IF(E1652&gt;Ficha!$R$1,"",E1652)=0,"",IF(E1652&gt;Ficha!$R$1,Ficha!$R$1,E1652))</f>
        <v/>
      </c>
      <c r="Q1652" s="1" t="str" cm="1">
        <f t="array" ref="Q1652">IF(IF($E1652&gt;Ficha!$R$1,"",F1652)=0,"",IF($E1652&gt;Ficha!$R$1,((_xll.ECONOMATICA(Portafolios!$B$19,"Return",$P$9,$B$1)/100)+1)*100,F1652))</f>
        <v/>
      </c>
      <c r="R1652" s="1" t="str" cm="1">
        <f t="array" ref="R1652">IF(IF($E1652&gt;Ficha!$R$1,"",G1652)=0,"",IF($E1652&gt;Ficha!$R$1,((_xll.ECONOMATICA(Portafolios!$F$19,"Return",$P$9,$B$1)/100)+1)*100,G1652))</f>
        <v/>
      </c>
      <c r="S1652" s="1" t="str" cm="1">
        <f t="array" ref="S1652">IF(IF($E1652&gt;Ficha!$R$1,"",H1652)=0,"",IF($E1652&gt;Ficha!$R$1,((_xll.ECONOMATICA(Portafolios!$J$19,"Return",$P$9,$B$1)/100)+1)*100,H1652))</f>
        <v/>
      </c>
      <c r="T1652" s="1" t="str" cm="1">
        <f t="array" ref="T1652">IF(IF($E1652&gt;Ficha!$R$1,"",I1652)=0,"",IF($E1652&gt;Ficha!$R$1,((_xll.ECONOMATICA(Estrategia!A1663,"Return",$P$9,$B$1)/100)+1)*100,I1652))</f>
        <v/>
      </c>
      <c r="U1652" s="1" t="str" cm="1">
        <f t="array" ref="U1652">IF(IF($E1652&gt;Ficha!$R$1,"",J1652)=0,"",IF($E1652&gt;Ficha!$R$1,((_xll.ECONOMATICA($U$7,"Return",$P$9,$B$1)/100)+1)*100,J1652))</f>
        <v/>
      </c>
      <c r="V1652" s="1" t="str">
        <f>IF(IF($E$9&gt;Ficha!$R$1,"",K1652)=0,"",IF($E$9&gt;Ficha!$R$1,"",K1652))</f>
        <v/>
      </c>
    </row>
    <row r="1653" spans="5:22" x14ac:dyDescent="0.3">
      <c r="E1653" s="34"/>
      <c r="L1653" s="30" t="str">
        <f t="shared" si="105"/>
        <v/>
      </c>
      <c r="M1653" s="1" t="str">
        <f t="shared" si="106"/>
        <v/>
      </c>
      <c r="N1653" s="1" t="str">
        <f t="shared" si="107"/>
        <v/>
      </c>
      <c r="O1653" s="1" t="str">
        <f t="shared" si="108"/>
        <v/>
      </c>
      <c r="P1653" s="34" t="str">
        <f>IF(IF(E1653&gt;Ficha!$R$1,"",E1653)=0,"",IF(E1653&gt;Ficha!$R$1,Ficha!$R$1,E1653))</f>
        <v/>
      </c>
      <c r="Q1653" s="1" t="str" cm="1">
        <f t="array" ref="Q1653">IF(IF($E1653&gt;Ficha!$R$1,"",F1653)=0,"",IF($E1653&gt;Ficha!$R$1,((_xll.ECONOMATICA(Portafolios!$B$19,"Return",$P$9,$B$1)/100)+1)*100,F1653))</f>
        <v/>
      </c>
      <c r="R1653" s="1" t="str" cm="1">
        <f t="array" ref="R1653">IF(IF($E1653&gt;Ficha!$R$1,"",G1653)=0,"",IF($E1653&gt;Ficha!$R$1,((_xll.ECONOMATICA(Portafolios!$F$19,"Return",$P$9,$B$1)/100)+1)*100,G1653))</f>
        <v/>
      </c>
      <c r="S1653" s="1" t="str" cm="1">
        <f t="array" ref="S1653">IF(IF($E1653&gt;Ficha!$R$1,"",H1653)=0,"",IF($E1653&gt;Ficha!$R$1,((_xll.ECONOMATICA(Portafolios!$J$19,"Return",$P$9,$B$1)/100)+1)*100,H1653))</f>
        <v/>
      </c>
      <c r="T1653" s="1" t="str" cm="1">
        <f t="array" ref="T1653">IF(IF($E1653&gt;Ficha!$R$1,"",I1653)=0,"",IF($E1653&gt;Ficha!$R$1,((_xll.ECONOMATICA(Estrategia!A1664,"Return",$P$9,$B$1)/100)+1)*100,I1653))</f>
        <v/>
      </c>
      <c r="U1653" s="1" t="str" cm="1">
        <f t="array" ref="U1653">IF(IF($E1653&gt;Ficha!$R$1,"",J1653)=0,"",IF($E1653&gt;Ficha!$R$1,((_xll.ECONOMATICA($U$7,"Return",$P$9,$B$1)/100)+1)*100,J1653))</f>
        <v/>
      </c>
      <c r="V1653" s="1" t="str">
        <f>IF(IF($E$9&gt;Ficha!$R$1,"",K1653)=0,"",IF($E$9&gt;Ficha!$R$1,"",K1653))</f>
        <v/>
      </c>
    </row>
    <row r="1654" spans="5:22" x14ac:dyDescent="0.3">
      <c r="E1654" s="34"/>
      <c r="L1654" s="30" t="str">
        <f t="shared" si="105"/>
        <v/>
      </c>
      <c r="M1654" s="1" t="str">
        <f t="shared" si="106"/>
        <v/>
      </c>
      <c r="N1654" s="1" t="str">
        <f t="shared" si="107"/>
        <v/>
      </c>
      <c r="O1654" s="1" t="str">
        <f t="shared" si="108"/>
        <v/>
      </c>
      <c r="P1654" s="34" t="str">
        <f>IF(IF(E1654&gt;Ficha!$R$1,"",E1654)=0,"",IF(E1654&gt;Ficha!$R$1,Ficha!$R$1,E1654))</f>
        <v/>
      </c>
      <c r="Q1654" s="1" t="str" cm="1">
        <f t="array" ref="Q1654">IF(IF($E1654&gt;Ficha!$R$1,"",F1654)=0,"",IF($E1654&gt;Ficha!$R$1,((_xll.ECONOMATICA(Portafolios!$B$19,"Return",$P$9,$B$1)/100)+1)*100,F1654))</f>
        <v/>
      </c>
      <c r="R1654" s="1" t="str" cm="1">
        <f t="array" ref="R1654">IF(IF($E1654&gt;Ficha!$R$1,"",G1654)=0,"",IF($E1654&gt;Ficha!$R$1,((_xll.ECONOMATICA(Portafolios!$F$19,"Return",$P$9,$B$1)/100)+1)*100,G1654))</f>
        <v/>
      </c>
      <c r="S1654" s="1" t="str" cm="1">
        <f t="array" ref="S1654">IF(IF($E1654&gt;Ficha!$R$1,"",H1654)=0,"",IF($E1654&gt;Ficha!$R$1,((_xll.ECONOMATICA(Portafolios!$J$19,"Return",$P$9,$B$1)/100)+1)*100,H1654))</f>
        <v/>
      </c>
      <c r="T1654" s="1" t="str" cm="1">
        <f t="array" ref="T1654">IF(IF($E1654&gt;Ficha!$R$1,"",I1654)=0,"",IF($E1654&gt;Ficha!$R$1,((_xll.ECONOMATICA(Estrategia!A1665,"Return",$P$9,$B$1)/100)+1)*100,I1654))</f>
        <v/>
      </c>
      <c r="U1654" s="1" t="str" cm="1">
        <f t="array" ref="U1654">IF(IF($E1654&gt;Ficha!$R$1,"",J1654)=0,"",IF($E1654&gt;Ficha!$R$1,((_xll.ECONOMATICA($U$7,"Return",$P$9,$B$1)/100)+1)*100,J1654))</f>
        <v/>
      </c>
      <c r="V1654" s="1" t="str">
        <f>IF(IF($E$9&gt;Ficha!$R$1,"",K1654)=0,"",IF($E$9&gt;Ficha!$R$1,"",K1654))</f>
        <v/>
      </c>
    </row>
    <row r="1655" spans="5:22" x14ac:dyDescent="0.3">
      <c r="E1655" s="34"/>
      <c r="L1655" s="30" t="str">
        <f t="shared" si="105"/>
        <v/>
      </c>
      <c r="M1655" s="1" t="str">
        <f t="shared" si="106"/>
        <v/>
      </c>
      <c r="N1655" s="1" t="str">
        <f t="shared" si="107"/>
        <v/>
      </c>
      <c r="O1655" s="1" t="str">
        <f t="shared" si="108"/>
        <v/>
      </c>
      <c r="P1655" s="34" t="str">
        <f>IF(IF(E1655&gt;Ficha!$R$1,"",E1655)=0,"",IF(E1655&gt;Ficha!$R$1,Ficha!$R$1,E1655))</f>
        <v/>
      </c>
      <c r="Q1655" s="1" t="str" cm="1">
        <f t="array" ref="Q1655">IF(IF($E1655&gt;Ficha!$R$1,"",F1655)=0,"",IF($E1655&gt;Ficha!$R$1,((_xll.ECONOMATICA(Portafolios!$B$19,"Return",$P$9,$B$1)/100)+1)*100,F1655))</f>
        <v/>
      </c>
      <c r="R1655" s="1" t="str" cm="1">
        <f t="array" ref="R1655">IF(IF($E1655&gt;Ficha!$R$1,"",G1655)=0,"",IF($E1655&gt;Ficha!$R$1,((_xll.ECONOMATICA(Portafolios!$F$19,"Return",$P$9,$B$1)/100)+1)*100,G1655))</f>
        <v/>
      </c>
      <c r="S1655" s="1" t="str" cm="1">
        <f t="array" ref="S1655">IF(IF($E1655&gt;Ficha!$R$1,"",H1655)=0,"",IF($E1655&gt;Ficha!$R$1,((_xll.ECONOMATICA(Portafolios!$J$19,"Return",$P$9,$B$1)/100)+1)*100,H1655))</f>
        <v/>
      </c>
      <c r="T1655" s="1" t="str" cm="1">
        <f t="array" ref="T1655">IF(IF($E1655&gt;Ficha!$R$1,"",I1655)=0,"",IF($E1655&gt;Ficha!$R$1,((_xll.ECONOMATICA(Estrategia!A1666,"Return",$P$9,$B$1)/100)+1)*100,I1655))</f>
        <v/>
      </c>
      <c r="U1655" s="1" t="str" cm="1">
        <f t="array" ref="U1655">IF(IF($E1655&gt;Ficha!$R$1,"",J1655)=0,"",IF($E1655&gt;Ficha!$R$1,((_xll.ECONOMATICA($U$7,"Return",$P$9,$B$1)/100)+1)*100,J1655))</f>
        <v/>
      </c>
      <c r="V1655" s="1" t="str">
        <f>IF(IF($E$9&gt;Ficha!$R$1,"",K1655)=0,"",IF($E$9&gt;Ficha!$R$1,"",K1655))</f>
        <v/>
      </c>
    </row>
    <row r="1656" spans="5:22" x14ac:dyDescent="0.3">
      <c r="E1656" s="34"/>
      <c r="L1656" s="30" t="str">
        <f t="shared" si="105"/>
        <v/>
      </c>
      <c r="M1656" s="1" t="str">
        <f t="shared" si="106"/>
        <v/>
      </c>
      <c r="N1656" s="1" t="str">
        <f t="shared" si="107"/>
        <v/>
      </c>
      <c r="O1656" s="1" t="str">
        <f t="shared" si="108"/>
        <v/>
      </c>
      <c r="P1656" s="34" t="str">
        <f>IF(IF(E1656&gt;Ficha!$R$1,"",E1656)=0,"",IF(E1656&gt;Ficha!$R$1,Ficha!$R$1,E1656))</f>
        <v/>
      </c>
      <c r="Q1656" s="1" t="str" cm="1">
        <f t="array" ref="Q1656">IF(IF($E1656&gt;Ficha!$R$1,"",F1656)=0,"",IF($E1656&gt;Ficha!$R$1,((_xll.ECONOMATICA(Portafolios!$B$19,"Return",$P$9,$B$1)/100)+1)*100,F1656))</f>
        <v/>
      </c>
      <c r="R1656" s="1" t="str" cm="1">
        <f t="array" ref="R1656">IF(IF($E1656&gt;Ficha!$R$1,"",G1656)=0,"",IF($E1656&gt;Ficha!$R$1,((_xll.ECONOMATICA(Portafolios!$F$19,"Return",$P$9,$B$1)/100)+1)*100,G1656))</f>
        <v/>
      </c>
      <c r="S1656" s="1" t="str" cm="1">
        <f t="array" ref="S1656">IF(IF($E1656&gt;Ficha!$R$1,"",H1656)=0,"",IF($E1656&gt;Ficha!$R$1,((_xll.ECONOMATICA(Portafolios!$J$19,"Return",$P$9,$B$1)/100)+1)*100,H1656))</f>
        <v/>
      </c>
      <c r="T1656" s="1" t="str" cm="1">
        <f t="array" ref="T1656">IF(IF($E1656&gt;Ficha!$R$1,"",I1656)=0,"",IF($E1656&gt;Ficha!$R$1,((_xll.ECONOMATICA(Estrategia!A1667,"Return",$P$9,$B$1)/100)+1)*100,I1656))</f>
        <v/>
      </c>
      <c r="U1656" s="1" t="str" cm="1">
        <f t="array" ref="U1656">IF(IF($E1656&gt;Ficha!$R$1,"",J1656)=0,"",IF($E1656&gt;Ficha!$R$1,((_xll.ECONOMATICA($U$7,"Return",$P$9,$B$1)/100)+1)*100,J1656))</f>
        <v/>
      </c>
      <c r="V1656" s="1" t="str">
        <f>IF(IF($E$9&gt;Ficha!$R$1,"",K1656)=0,"",IF($E$9&gt;Ficha!$R$1,"",K1656))</f>
        <v/>
      </c>
    </row>
    <row r="1657" spans="5:22" x14ac:dyDescent="0.3">
      <c r="E1657" s="34"/>
      <c r="L1657" s="30" t="str">
        <f t="shared" si="105"/>
        <v/>
      </c>
      <c r="M1657" s="1" t="str">
        <f t="shared" si="106"/>
        <v/>
      </c>
      <c r="N1657" s="1" t="str">
        <f t="shared" si="107"/>
        <v/>
      </c>
      <c r="O1657" s="1" t="str">
        <f t="shared" si="108"/>
        <v/>
      </c>
      <c r="P1657" s="34" t="str">
        <f>IF(IF(E1657&gt;Ficha!$R$1,"",E1657)=0,"",IF(E1657&gt;Ficha!$R$1,Ficha!$R$1,E1657))</f>
        <v/>
      </c>
      <c r="Q1657" s="1" t="str" cm="1">
        <f t="array" ref="Q1657">IF(IF($E1657&gt;Ficha!$R$1,"",F1657)=0,"",IF($E1657&gt;Ficha!$R$1,((_xll.ECONOMATICA(Portafolios!$B$19,"Return",$P$9,$B$1)/100)+1)*100,F1657))</f>
        <v/>
      </c>
      <c r="R1657" s="1" t="str" cm="1">
        <f t="array" ref="R1657">IF(IF($E1657&gt;Ficha!$R$1,"",G1657)=0,"",IF($E1657&gt;Ficha!$R$1,((_xll.ECONOMATICA(Portafolios!$F$19,"Return",$P$9,$B$1)/100)+1)*100,G1657))</f>
        <v/>
      </c>
      <c r="S1657" s="1" t="str" cm="1">
        <f t="array" ref="S1657">IF(IF($E1657&gt;Ficha!$R$1,"",H1657)=0,"",IF($E1657&gt;Ficha!$R$1,((_xll.ECONOMATICA(Portafolios!$J$19,"Return",$P$9,$B$1)/100)+1)*100,H1657))</f>
        <v/>
      </c>
      <c r="T1657" s="1" t="str" cm="1">
        <f t="array" ref="T1657">IF(IF($E1657&gt;Ficha!$R$1,"",I1657)=0,"",IF($E1657&gt;Ficha!$R$1,((_xll.ECONOMATICA(Estrategia!A1668,"Return",$P$9,$B$1)/100)+1)*100,I1657))</f>
        <v/>
      </c>
      <c r="U1657" s="1" t="str" cm="1">
        <f t="array" ref="U1657">IF(IF($E1657&gt;Ficha!$R$1,"",J1657)=0,"",IF($E1657&gt;Ficha!$R$1,((_xll.ECONOMATICA($U$7,"Return",$P$9,$B$1)/100)+1)*100,J1657))</f>
        <v/>
      </c>
      <c r="V1657" s="1" t="str">
        <f>IF(IF($E$9&gt;Ficha!$R$1,"",K1657)=0,"",IF($E$9&gt;Ficha!$R$1,"",K1657))</f>
        <v/>
      </c>
    </row>
    <row r="1658" spans="5:22" x14ac:dyDescent="0.3">
      <c r="E1658" s="34"/>
      <c r="L1658" s="30" t="str">
        <f t="shared" si="105"/>
        <v/>
      </c>
      <c r="M1658" s="1" t="str">
        <f t="shared" si="106"/>
        <v/>
      </c>
      <c r="N1658" s="1" t="str">
        <f t="shared" si="107"/>
        <v/>
      </c>
      <c r="O1658" s="1" t="str">
        <f t="shared" si="108"/>
        <v/>
      </c>
      <c r="P1658" s="34" t="str">
        <f>IF(IF(E1658&gt;Ficha!$R$1,"",E1658)=0,"",IF(E1658&gt;Ficha!$R$1,Ficha!$R$1,E1658))</f>
        <v/>
      </c>
      <c r="Q1658" s="1" t="str" cm="1">
        <f t="array" ref="Q1658">IF(IF($E1658&gt;Ficha!$R$1,"",F1658)=0,"",IF($E1658&gt;Ficha!$R$1,((_xll.ECONOMATICA(Portafolios!$B$19,"Return",$P$9,$B$1)/100)+1)*100,F1658))</f>
        <v/>
      </c>
      <c r="R1658" s="1" t="str" cm="1">
        <f t="array" ref="R1658">IF(IF($E1658&gt;Ficha!$R$1,"",G1658)=0,"",IF($E1658&gt;Ficha!$R$1,((_xll.ECONOMATICA(Portafolios!$F$19,"Return",$P$9,$B$1)/100)+1)*100,G1658))</f>
        <v/>
      </c>
      <c r="S1658" s="1" t="str" cm="1">
        <f t="array" ref="S1658">IF(IF($E1658&gt;Ficha!$R$1,"",H1658)=0,"",IF($E1658&gt;Ficha!$R$1,((_xll.ECONOMATICA(Portafolios!$J$19,"Return",$P$9,$B$1)/100)+1)*100,H1658))</f>
        <v/>
      </c>
      <c r="T1658" s="1" t="str" cm="1">
        <f t="array" ref="T1658">IF(IF($E1658&gt;Ficha!$R$1,"",I1658)=0,"",IF($E1658&gt;Ficha!$R$1,((_xll.ECONOMATICA(Estrategia!A1669,"Return",$P$9,$B$1)/100)+1)*100,I1658))</f>
        <v/>
      </c>
      <c r="U1658" s="1" t="str" cm="1">
        <f t="array" ref="U1658">IF(IF($E1658&gt;Ficha!$R$1,"",J1658)=0,"",IF($E1658&gt;Ficha!$R$1,((_xll.ECONOMATICA($U$7,"Return",$P$9,$B$1)/100)+1)*100,J1658))</f>
        <v/>
      </c>
      <c r="V1658" s="1" t="str">
        <f>IF(IF($E$9&gt;Ficha!$R$1,"",K1658)=0,"",IF($E$9&gt;Ficha!$R$1,"",K1658))</f>
        <v/>
      </c>
    </row>
    <row r="1659" spans="5:22" x14ac:dyDescent="0.3">
      <c r="E1659" s="34"/>
      <c r="L1659" s="30" t="str">
        <f t="shared" si="105"/>
        <v/>
      </c>
      <c r="M1659" s="1" t="str">
        <f t="shared" si="106"/>
        <v/>
      </c>
      <c r="N1659" s="1" t="str">
        <f t="shared" si="107"/>
        <v/>
      </c>
      <c r="O1659" s="1" t="str">
        <f t="shared" si="108"/>
        <v/>
      </c>
      <c r="P1659" s="34" t="str">
        <f>IF(IF(E1659&gt;Ficha!$R$1,"",E1659)=0,"",IF(E1659&gt;Ficha!$R$1,Ficha!$R$1,E1659))</f>
        <v/>
      </c>
      <c r="Q1659" s="1" t="str" cm="1">
        <f t="array" ref="Q1659">IF(IF($E1659&gt;Ficha!$R$1,"",F1659)=0,"",IF($E1659&gt;Ficha!$R$1,((_xll.ECONOMATICA(Portafolios!$B$19,"Return",$P$9,$B$1)/100)+1)*100,F1659))</f>
        <v/>
      </c>
      <c r="R1659" s="1" t="str" cm="1">
        <f t="array" ref="R1659">IF(IF($E1659&gt;Ficha!$R$1,"",G1659)=0,"",IF($E1659&gt;Ficha!$R$1,((_xll.ECONOMATICA(Portafolios!$F$19,"Return",$P$9,$B$1)/100)+1)*100,G1659))</f>
        <v/>
      </c>
      <c r="S1659" s="1" t="str" cm="1">
        <f t="array" ref="S1659">IF(IF($E1659&gt;Ficha!$R$1,"",H1659)=0,"",IF($E1659&gt;Ficha!$R$1,((_xll.ECONOMATICA(Portafolios!$J$19,"Return",$P$9,$B$1)/100)+1)*100,H1659))</f>
        <v/>
      </c>
      <c r="T1659" s="1" t="str" cm="1">
        <f t="array" ref="T1659">IF(IF($E1659&gt;Ficha!$R$1,"",I1659)=0,"",IF($E1659&gt;Ficha!$R$1,((_xll.ECONOMATICA(Estrategia!A1670,"Return",$P$9,$B$1)/100)+1)*100,I1659))</f>
        <v/>
      </c>
      <c r="U1659" s="1" t="str" cm="1">
        <f t="array" ref="U1659">IF(IF($E1659&gt;Ficha!$R$1,"",J1659)=0,"",IF($E1659&gt;Ficha!$R$1,((_xll.ECONOMATICA($U$7,"Return",$P$9,$B$1)/100)+1)*100,J1659))</f>
        <v/>
      </c>
      <c r="V1659" s="1" t="str">
        <f>IF(IF($E$9&gt;Ficha!$R$1,"",K1659)=0,"",IF($E$9&gt;Ficha!$R$1,"",K1659))</f>
        <v/>
      </c>
    </row>
    <row r="1660" spans="5:22" x14ac:dyDescent="0.3">
      <c r="E1660" s="34"/>
      <c r="L1660" s="30" t="str">
        <f t="shared" si="105"/>
        <v/>
      </c>
      <c r="M1660" s="1" t="str">
        <f t="shared" si="106"/>
        <v/>
      </c>
      <c r="N1660" s="1" t="str">
        <f t="shared" si="107"/>
        <v/>
      </c>
      <c r="O1660" s="1" t="str">
        <f t="shared" si="108"/>
        <v/>
      </c>
      <c r="P1660" s="34" t="str">
        <f>IF(IF(E1660&gt;Ficha!$R$1,"",E1660)=0,"",IF(E1660&gt;Ficha!$R$1,Ficha!$R$1,E1660))</f>
        <v/>
      </c>
      <c r="Q1660" s="1" t="str" cm="1">
        <f t="array" ref="Q1660">IF(IF($E1660&gt;Ficha!$R$1,"",F1660)=0,"",IF($E1660&gt;Ficha!$R$1,((_xll.ECONOMATICA(Portafolios!$B$19,"Return",$P$9,$B$1)/100)+1)*100,F1660))</f>
        <v/>
      </c>
      <c r="R1660" s="1" t="str" cm="1">
        <f t="array" ref="R1660">IF(IF($E1660&gt;Ficha!$R$1,"",G1660)=0,"",IF($E1660&gt;Ficha!$R$1,((_xll.ECONOMATICA(Portafolios!$F$19,"Return",$P$9,$B$1)/100)+1)*100,G1660))</f>
        <v/>
      </c>
      <c r="S1660" s="1" t="str" cm="1">
        <f t="array" ref="S1660">IF(IF($E1660&gt;Ficha!$R$1,"",H1660)=0,"",IF($E1660&gt;Ficha!$R$1,((_xll.ECONOMATICA(Portafolios!$J$19,"Return",$P$9,$B$1)/100)+1)*100,H1660))</f>
        <v/>
      </c>
      <c r="T1660" s="1" t="str" cm="1">
        <f t="array" ref="T1660">IF(IF($E1660&gt;Ficha!$R$1,"",I1660)=0,"",IF($E1660&gt;Ficha!$R$1,((_xll.ECONOMATICA(Estrategia!A1671,"Return",$P$9,$B$1)/100)+1)*100,I1660))</f>
        <v/>
      </c>
      <c r="U1660" s="1" t="str" cm="1">
        <f t="array" ref="U1660">IF(IF($E1660&gt;Ficha!$R$1,"",J1660)=0,"",IF($E1660&gt;Ficha!$R$1,((_xll.ECONOMATICA($U$7,"Return",$P$9,$B$1)/100)+1)*100,J1660))</f>
        <v/>
      </c>
      <c r="V1660" s="1" t="str">
        <f>IF(IF($E$9&gt;Ficha!$R$1,"",K1660)=0,"",IF($E$9&gt;Ficha!$R$1,"",K1660))</f>
        <v/>
      </c>
    </row>
    <row r="1661" spans="5:22" x14ac:dyDescent="0.3">
      <c r="E1661" s="34"/>
      <c r="L1661" s="30" t="str">
        <f t="shared" si="105"/>
        <v/>
      </c>
      <c r="M1661" s="1" t="str">
        <f t="shared" si="106"/>
        <v/>
      </c>
      <c r="N1661" s="1" t="str">
        <f t="shared" si="107"/>
        <v/>
      </c>
      <c r="O1661" s="1" t="str">
        <f t="shared" si="108"/>
        <v/>
      </c>
      <c r="P1661" s="34" t="str">
        <f>IF(IF(E1661&gt;Ficha!$R$1,"",E1661)=0,"",IF(E1661&gt;Ficha!$R$1,Ficha!$R$1,E1661))</f>
        <v/>
      </c>
      <c r="Q1661" s="1" t="str" cm="1">
        <f t="array" ref="Q1661">IF(IF($E1661&gt;Ficha!$R$1,"",F1661)=0,"",IF($E1661&gt;Ficha!$R$1,((_xll.ECONOMATICA(Portafolios!$B$19,"Return",$P$9,$B$1)/100)+1)*100,F1661))</f>
        <v/>
      </c>
      <c r="R1661" s="1" t="str" cm="1">
        <f t="array" ref="R1661">IF(IF($E1661&gt;Ficha!$R$1,"",G1661)=0,"",IF($E1661&gt;Ficha!$R$1,((_xll.ECONOMATICA(Portafolios!$F$19,"Return",$P$9,$B$1)/100)+1)*100,G1661))</f>
        <v/>
      </c>
      <c r="S1661" s="1" t="str" cm="1">
        <f t="array" ref="S1661">IF(IF($E1661&gt;Ficha!$R$1,"",H1661)=0,"",IF($E1661&gt;Ficha!$R$1,((_xll.ECONOMATICA(Portafolios!$J$19,"Return",$P$9,$B$1)/100)+1)*100,H1661))</f>
        <v/>
      </c>
      <c r="T1661" s="1" t="str" cm="1">
        <f t="array" ref="T1661">IF(IF($E1661&gt;Ficha!$R$1,"",I1661)=0,"",IF($E1661&gt;Ficha!$R$1,((_xll.ECONOMATICA(Estrategia!A1672,"Return",$P$9,$B$1)/100)+1)*100,I1661))</f>
        <v/>
      </c>
      <c r="U1661" s="1" t="str" cm="1">
        <f t="array" ref="U1661">IF(IF($E1661&gt;Ficha!$R$1,"",J1661)=0,"",IF($E1661&gt;Ficha!$R$1,((_xll.ECONOMATICA($U$7,"Return",$P$9,$B$1)/100)+1)*100,J1661))</f>
        <v/>
      </c>
      <c r="V1661" s="1" t="str">
        <f>IF(IF($E$9&gt;Ficha!$R$1,"",K1661)=0,"",IF($E$9&gt;Ficha!$R$1,"",K1661))</f>
        <v/>
      </c>
    </row>
    <row r="1662" spans="5:22" x14ac:dyDescent="0.3">
      <c r="E1662" s="34"/>
      <c r="L1662" s="30" t="str">
        <f t="shared" si="105"/>
        <v/>
      </c>
      <c r="M1662" s="1" t="str">
        <f t="shared" si="106"/>
        <v/>
      </c>
      <c r="N1662" s="1" t="str">
        <f t="shared" si="107"/>
        <v/>
      </c>
      <c r="O1662" s="1" t="str">
        <f t="shared" si="108"/>
        <v/>
      </c>
      <c r="P1662" s="34" t="str">
        <f>IF(IF(E1662&gt;Ficha!$R$1,"",E1662)=0,"",IF(E1662&gt;Ficha!$R$1,Ficha!$R$1,E1662))</f>
        <v/>
      </c>
      <c r="Q1662" s="1" t="str" cm="1">
        <f t="array" ref="Q1662">IF(IF($E1662&gt;Ficha!$R$1,"",F1662)=0,"",IF($E1662&gt;Ficha!$R$1,((_xll.ECONOMATICA(Portafolios!$B$19,"Return",$P$9,$B$1)/100)+1)*100,F1662))</f>
        <v/>
      </c>
      <c r="R1662" s="1" t="str" cm="1">
        <f t="array" ref="R1662">IF(IF($E1662&gt;Ficha!$R$1,"",G1662)=0,"",IF($E1662&gt;Ficha!$R$1,((_xll.ECONOMATICA(Portafolios!$F$19,"Return",$P$9,$B$1)/100)+1)*100,G1662))</f>
        <v/>
      </c>
      <c r="S1662" s="1" t="str" cm="1">
        <f t="array" ref="S1662">IF(IF($E1662&gt;Ficha!$R$1,"",H1662)=0,"",IF($E1662&gt;Ficha!$R$1,((_xll.ECONOMATICA(Portafolios!$J$19,"Return",$P$9,$B$1)/100)+1)*100,H1662))</f>
        <v/>
      </c>
      <c r="T1662" s="1" t="str" cm="1">
        <f t="array" ref="T1662">IF(IF($E1662&gt;Ficha!$R$1,"",I1662)=0,"",IF($E1662&gt;Ficha!$R$1,((_xll.ECONOMATICA(Estrategia!A1673,"Return",$P$9,$B$1)/100)+1)*100,I1662))</f>
        <v/>
      </c>
      <c r="U1662" s="1" t="str" cm="1">
        <f t="array" ref="U1662">IF(IF($E1662&gt;Ficha!$R$1,"",J1662)=0,"",IF($E1662&gt;Ficha!$R$1,((_xll.ECONOMATICA($U$7,"Return",$P$9,$B$1)/100)+1)*100,J1662))</f>
        <v/>
      </c>
      <c r="V1662" s="1" t="str">
        <f>IF(IF($E$9&gt;Ficha!$R$1,"",K1662)=0,"",IF($E$9&gt;Ficha!$R$1,"",K1662))</f>
        <v/>
      </c>
    </row>
    <row r="1663" spans="5:22" x14ac:dyDescent="0.3">
      <c r="E1663" s="34"/>
      <c r="L1663" s="30" t="str">
        <f t="shared" si="105"/>
        <v/>
      </c>
      <c r="M1663" s="1" t="str">
        <f t="shared" si="106"/>
        <v/>
      </c>
      <c r="N1663" s="1" t="str">
        <f t="shared" si="107"/>
        <v/>
      </c>
      <c r="O1663" s="1" t="str">
        <f t="shared" si="108"/>
        <v/>
      </c>
      <c r="P1663" s="34" t="str">
        <f>IF(IF(E1663&gt;Ficha!$R$1,"",E1663)=0,"",IF(E1663&gt;Ficha!$R$1,Ficha!$R$1,E1663))</f>
        <v/>
      </c>
      <c r="Q1663" s="1" t="str" cm="1">
        <f t="array" ref="Q1663">IF(IF($E1663&gt;Ficha!$R$1,"",F1663)=0,"",IF($E1663&gt;Ficha!$R$1,((_xll.ECONOMATICA(Portafolios!$B$19,"Return",$P$9,$B$1)/100)+1)*100,F1663))</f>
        <v/>
      </c>
      <c r="R1663" s="1" t="str" cm="1">
        <f t="array" ref="R1663">IF(IF($E1663&gt;Ficha!$R$1,"",G1663)=0,"",IF($E1663&gt;Ficha!$R$1,((_xll.ECONOMATICA(Portafolios!$F$19,"Return",$P$9,$B$1)/100)+1)*100,G1663))</f>
        <v/>
      </c>
      <c r="S1663" s="1" t="str" cm="1">
        <f t="array" ref="S1663">IF(IF($E1663&gt;Ficha!$R$1,"",H1663)=0,"",IF($E1663&gt;Ficha!$R$1,((_xll.ECONOMATICA(Portafolios!$J$19,"Return",$P$9,$B$1)/100)+1)*100,H1663))</f>
        <v/>
      </c>
      <c r="T1663" s="1" t="str" cm="1">
        <f t="array" ref="T1663">IF(IF($E1663&gt;Ficha!$R$1,"",I1663)=0,"",IF($E1663&gt;Ficha!$R$1,((_xll.ECONOMATICA(Estrategia!A1674,"Return",$P$9,$B$1)/100)+1)*100,I1663))</f>
        <v/>
      </c>
      <c r="U1663" s="1" t="str" cm="1">
        <f t="array" ref="U1663">IF(IF($E1663&gt;Ficha!$R$1,"",J1663)=0,"",IF($E1663&gt;Ficha!$R$1,((_xll.ECONOMATICA($U$7,"Return",$P$9,$B$1)/100)+1)*100,J1663))</f>
        <v/>
      </c>
      <c r="V1663" s="1" t="str">
        <f>IF(IF($E$9&gt;Ficha!$R$1,"",K1663)=0,"",IF($E$9&gt;Ficha!$R$1,"",K1663))</f>
        <v/>
      </c>
    </row>
    <row r="1664" spans="5:22" x14ac:dyDescent="0.3">
      <c r="E1664" s="34"/>
      <c r="L1664" s="30" t="str">
        <f t="shared" si="105"/>
        <v/>
      </c>
      <c r="M1664" s="1" t="str">
        <f t="shared" si="106"/>
        <v/>
      </c>
      <c r="N1664" s="1" t="str">
        <f t="shared" si="107"/>
        <v/>
      </c>
      <c r="O1664" s="1" t="str">
        <f t="shared" si="108"/>
        <v/>
      </c>
      <c r="P1664" s="34" t="str">
        <f>IF(IF(E1664&gt;Ficha!$R$1,"",E1664)=0,"",IF(E1664&gt;Ficha!$R$1,Ficha!$R$1,E1664))</f>
        <v/>
      </c>
      <c r="Q1664" s="1" t="str" cm="1">
        <f t="array" ref="Q1664">IF(IF($E1664&gt;Ficha!$R$1,"",F1664)=0,"",IF($E1664&gt;Ficha!$R$1,((_xll.ECONOMATICA(Portafolios!$B$19,"Return",$P$9,$B$1)/100)+1)*100,F1664))</f>
        <v/>
      </c>
      <c r="R1664" s="1" t="str" cm="1">
        <f t="array" ref="R1664">IF(IF($E1664&gt;Ficha!$R$1,"",G1664)=0,"",IF($E1664&gt;Ficha!$R$1,((_xll.ECONOMATICA(Portafolios!$F$19,"Return",$P$9,$B$1)/100)+1)*100,G1664))</f>
        <v/>
      </c>
      <c r="S1664" s="1" t="str" cm="1">
        <f t="array" ref="S1664">IF(IF($E1664&gt;Ficha!$R$1,"",H1664)=0,"",IF($E1664&gt;Ficha!$R$1,((_xll.ECONOMATICA(Portafolios!$J$19,"Return",$P$9,$B$1)/100)+1)*100,H1664))</f>
        <v/>
      </c>
      <c r="T1664" s="1" t="str" cm="1">
        <f t="array" ref="T1664">IF(IF($E1664&gt;Ficha!$R$1,"",I1664)=0,"",IF($E1664&gt;Ficha!$R$1,((_xll.ECONOMATICA(Estrategia!A1675,"Return",$P$9,$B$1)/100)+1)*100,I1664))</f>
        <v/>
      </c>
      <c r="U1664" s="1" t="str" cm="1">
        <f t="array" ref="U1664">IF(IF($E1664&gt;Ficha!$R$1,"",J1664)=0,"",IF($E1664&gt;Ficha!$R$1,((_xll.ECONOMATICA($U$7,"Return",$P$9,$B$1)/100)+1)*100,J1664))</f>
        <v/>
      </c>
      <c r="V1664" s="1" t="str">
        <f>IF(IF($E$9&gt;Ficha!$R$1,"",K1664)=0,"",IF($E$9&gt;Ficha!$R$1,"",K1664))</f>
        <v/>
      </c>
    </row>
    <row r="1665" spans="5:22" x14ac:dyDescent="0.3">
      <c r="E1665" s="34"/>
      <c r="L1665" s="30" t="str">
        <f t="shared" si="105"/>
        <v/>
      </c>
      <c r="M1665" s="1" t="str">
        <f t="shared" si="106"/>
        <v/>
      </c>
      <c r="N1665" s="1" t="str">
        <f t="shared" si="107"/>
        <v/>
      </c>
      <c r="O1665" s="1" t="str">
        <f t="shared" si="108"/>
        <v/>
      </c>
      <c r="P1665" s="34" t="str">
        <f>IF(IF(E1665&gt;Ficha!$R$1,"",E1665)=0,"",IF(E1665&gt;Ficha!$R$1,Ficha!$R$1,E1665))</f>
        <v/>
      </c>
      <c r="Q1665" s="1" t="str" cm="1">
        <f t="array" ref="Q1665">IF(IF($E1665&gt;Ficha!$R$1,"",F1665)=0,"",IF($E1665&gt;Ficha!$R$1,((_xll.ECONOMATICA(Portafolios!$B$19,"Return",$P$9,$B$1)/100)+1)*100,F1665))</f>
        <v/>
      </c>
      <c r="R1665" s="1" t="str" cm="1">
        <f t="array" ref="R1665">IF(IF($E1665&gt;Ficha!$R$1,"",G1665)=0,"",IF($E1665&gt;Ficha!$R$1,((_xll.ECONOMATICA(Portafolios!$F$19,"Return",$P$9,$B$1)/100)+1)*100,G1665))</f>
        <v/>
      </c>
      <c r="S1665" s="1" t="str" cm="1">
        <f t="array" ref="S1665">IF(IF($E1665&gt;Ficha!$R$1,"",H1665)=0,"",IF($E1665&gt;Ficha!$R$1,((_xll.ECONOMATICA(Portafolios!$J$19,"Return",$P$9,$B$1)/100)+1)*100,H1665))</f>
        <v/>
      </c>
      <c r="T1665" s="1" t="str" cm="1">
        <f t="array" ref="T1665">IF(IF($E1665&gt;Ficha!$R$1,"",I1665)=0,"",IF($E1665&gt;Ficha!$R$1,((_xll.ECONOMATICA(Estrategia!A1676,"Return",$P$9,$B$1)/100)+1)*100,I1665))</f>
        <v/>
      </c>
      <c r="U1665" s="1" t="str" cm="1">
        <f t="array" ref="U1665">IF(IF($E1665&gt;Ficha!$R$1,"",J1665)=0,"",IF($E1665&gt;Ficha!$R$1,((_xll.ECONOMATICA($U$7,"Return",$P$9,$B$1)/100)+1)*100,J1665))</f>
        <v/>
      </c>
      <c r="V1665" s="1" t="str">
        <f>IF(IF($E$9&gt;Ficha!$R$1,"",K1665)=0,"",IF($E$9&gt;Ficha!$R$1,"",K1665))</f>
        <v/>
      </c>
    </row>
    <row r="1666" spans="5:22" x14ac:dyDescent="0.3">
      <c r="E1666" s="34"/>
      <c r="L1666" s="30" t="str">
        <f t="shared" si="105"/>
        <v/>
      </c>
      <c r="M1666" s="1" t="str">
        <f t="shared" si="106"/>
        <v/>
      </c>
      <c r="N1666" s="1" t="str">
        <f t="shared" si="107"/>
        <v/>
      </c>
      <c r="O1666" s="1" t="str">
        <f t="shared" si="108"/>
        <v/>
      </c>
      <c r="P1666" s="34" t="str">
        <f>IF(IF(E1666&gt;Ficha!$R$1,"",E1666)=0,"",IF(E1666&gt;Ficha!$R$1,Ficha!$R$1,E1666))</f>
        <v/>
      </c>
      <c r="Q1666" s="1" t="str" cm="1">
        <f t="array" ref="Q1666">IF(IF($E1666&gt;Ficha!$R$1,"",F1666)=0,"",IF($E1666&gt;Ficha!$R$1,((_xll.ECONOMATICA(Portafolios!$B$19,"Return",$P$9,$B$1)/100)+1)*100,F1666))</f>
        <v/>
      </c>
      <c r="R1666" s="1" t="str" cm="1">
        <f t="array" ref="R1666">IF(IF($E1666&gt;Ficha!$R$1,"",G1666)=0,"",IF($E1666&gt;Ficha!$R$1,((_xll.ECONOMATICA(Portafolios!$F$19,"Return",$P$9,$B$1)/100)+1)*100,G1666))</f>
        <v/>
      </c>
      <c r="S1666" s="1" t="str" cm="1">
        <f t="array" ref="S1666">IF(IF($E1666&gt;Ficha!$R$1,"",H1666)=0,"",IF($E1666&gt;Ficha!$R$1,((_xll.ECONOMATICA(Portafolios!$J$19,"Return",$P$9,$B$1)/100)+1)*100,H1666))</f>
        <v/>
      </c>
      <c r="T1666" s="1" t="str" cm="1">
        <f t="array" ref="T1666">IF(IF($E1666&gt;Ficha!$R$1,"",I1666)=0,"",IF($E1666&gt;Ficha!$R$1,((_xll.ECONOMATICA(Estrategia!A1677,"Return",$P$9,$B$1)/100)+1)*100,I1666))</f>
        <v/>
      </c>
      <c r="U1666" s="1" t="str" cm="1">
        <f t="array" ref="U1666">IF(IF($E1666&gt;Ficha!$R$1,"",J1666)=0,"",IF($E1666&gt;Ficha!$R$1,((_xll.ECONOMATICA($U$7,"Return",$P$9,$B$1)/100)+1)*100,J1666))</f>
        <v/>
      </c>
      <c r="V1666" s="1" t="str">
        <f>IF(IF($E$9&gt;Ficha!$R$1,"",K1666)=0,"",IF($E$9&gt;Ficha!$R$1,"",K1666))</f>
        <v/>
      </c>
    </row>
    <row r="1667" spans="5:22" x14ac:dyDescent="0.3">
      <c r="E1667" s="34"/>
      <c r="L1667" s="30" t="str">
        <f t="shared" si="105"/>
        <v/>
      </c>
      <c r="M1667" s="1" t="str">
        <f t="shared" si="106"/>
        <v/>
      </c>
      <c r="N1667" s="1" t="str">
        <f t="shared" si="107"/>
        <v/>
      </c>
      <c r="O1667" s="1" t="str">
        <f t="shared" si="108"/>
        <v/>
      </c>
      <c r="P1667" s="34" t="str">
        <f>IF(IF(E1667&gt;Ficha!$R$1,"",E1667)=0,"",IF(E1667&gt;Ficha!$R$1,Ficha!$R$1,E1667))</f>
        <v/>
      </c>
      <c r="Q1667" s="1" t="str" cm="1">
        <f t="array" ref="Q1667">IF(IF($E1667&gt;Ficha!$R$1,"",F1667)=0,"",IF($E1667&gt;Ficha!$R$1,((_xll.ECONOMATICA(Portafolios!$B$19,"Return",$P$9,$B$1)/100)+1)*100,F1667))</f>
        <v/>
      </c>
      <c r="R1667" s="1" t="str" cm="1">
        <f t="array" ref="R1667">IF(IF($E1667&gt;Ficha!$R$1,"",G1667)=0,"",IF($E1667&gt;Ficha!$R$1,((_xll.ECONOMATICA(Portafolios!$F$19,"Return",$P$9,$B$1)/100)+1)*100,G1667))</f>
        <v/>
      </c>
      <c r="S1667" s="1" t="str" cm="1">
        <f t="array" ref="S1667">IF(IF($E1667&gt;Ficha!$R$1,"",H1667)=0,"",IF($E1667&gt;Ficha!$R$1,((_xll.ECONOMATICA(Portafolios!$J$19,"Return",$P$9,$B$1)/100)+1)*100,H1667))</f>
        <v/>
      </c>
      <c r="T1667" s="1" t="str" cm="1">
        <f t="array" ref="T1667">IF(IF($E1667&gt;Ficha!$R$1,"",I1667)=0,"",IF($E1667&gt;Ficha!$R$1,((_xll.ECONOMATICA(Estrategia!A1678,"Return",$P$9,$B$1)/100)+1)*100,I1667))</f>
        <v/>
      </c>
      <c r="U1667" s="1" t="str" cm="1">
        <f t="array" ref="U1667">IF(IF($E1667&gt;Ficha!$R$1,"",J1667)=0,"",IF($E1667&gt;Ficha!$R$1,((_xll.ECONOMATICA($U$7,"Return",$P$9,$B$1)/100)+1)*100,J1667))</f>
        <v/>
      </c>
      <c r="V1667" s="1" t="str">
        <f>IF(IF($E$9&gt;Ficha!$R$1,"",K1667)=0,"",IF($E$9&gt;Ficha!$R$1,"",K1667))</f>
        <v/>
      </c>
    </row>
    <row r="1668" spans="5:22" x14ac:dyDescent="0.3">
      <c r="E1668" s="34"/>
      <c r="L1668" s="30" t="str">
        <f t="shared" si="105"/>
        <v/>
      </c>
      <c r="M1668" s="1" t="str">
        <f t="shared" si="106"/>
        <v/>
      </c>
      <c r="N1668" s="1" t="str">
        <f t="shared" si="107"/>
        <v/>
      </c>
      <c r="O1668" s="1" t="str">
        <f t="shared" si="108"/>
        <v/>
      </c>
      <c r="P1668" s="34" t="str">
        <f>IF(IF(E1668&gt;Ficha!$R$1,"",E1668)=0,"",IF(E1668&gt;Ficha!$R$1,Ficha!$R$1,E1668))</f>
        <v/>
      </c>
      <c r="Q1668" s="1" t="str" cm="1">
        <f t="array" ref="Q1668">IF(IF($E1668&gt;Ficha!$R$1,"",F1668)=0,"",IF($E1668&gt;Ficha!$R$1,((_xll.ECONOMATICA(Portafolios!$B$19,"Return",$P$9,$B$1)/100)+1)*100,F1668))</f>
        <v/>
      </c>
      <c r="R1668" s="1" t="str" cm="1">
        <f t="array" ref="R1668">IF(IF($E1668&gt;Ficha!$R$1,"",G1668)=0,"",IF($E1668&gt;Ficha!$R$1,((_xll.ECONOMATICA(Portafolios!$F$19,"Return",$P$9,$B$1)/100)+1)*100,G1668))</f>
        <v/>
      </c>
      <c r="S1668" s="1" t="str" cm="1">
        <f t="array" ref="S1668">IF(IF($E1668&gt;Ficha!$R$1,"",H1668)=0,"",IF($E1668&gt;Ficha!$R$1,((_xll.ECONOMATICA(Portafolios!$J$19,"Return",$P$9,$B$1)/100)+1)*100,H1668))</f>
        <v/>
      </c>
      <c r="T1668" s="1" t="str" cm="1">
        <f t="array" ref="T1668">IF(IF($E1668&gt;Ficha!$R$1,"",I1668)=0,"",IF($E1668&gt;Ficha!$R$1,((_xll.ECONOMATICA(Estrategia!A1679,"Return",$P$9,$B$1)/100)+1)*100,I1668))</f>
        <v/>
      </c>
      <c r="U1668" s="1" t="str" cm="1">
        <f t="array" ref="U1668">IF(IF($E1668&gt;Ficha!$R$1,"",J1668)=0,"",IF($E1668&gt;Ficha!$R$1,((_xll.ECONOMATICA($U$7,"Return",$P$9,$B$1)/100)+1)*100,J1668))</f>
        <v/>
      </c>
      <c r="V1668" s="1" t="str">
        <f>IF(IF($E$9&gt;Ficha!$R$1,"",K1668)=0,"",IF($E$9&gt;Ficha!$R$1,"",K1668))</f>
        <v/>
      </c>
    </row>
    <row r="1669" spans="5:22" x14ac:dyDescent="0.3">
      <c r="E1669" s="34"/>
      <c r="L1669" s="30" t="str">
        <f t="shared" si="105"/>
        <v/>
      </c>
      <c r="M1669" s="1" t="str">
        <f t="shared" si="106"/>
        <v/>
      </c>
      <c r="N1669" s="1" t="str">
        <f t="shared" si="107"/>
        <v/>
      </c>
      <c r="O1669" s="1" t="str">
        <f t="shared" si="108"/>
        <v/>
      </c>
      <c r="P1669" s="34" t="str">
        <f>IF(IF(E1669&gt;Ficha!$R$1,"",E1669)=0,"",IF(E1669&gt;Ficha!$R$1,Ficha!$R$1,E1669))</f>
        <v/>
      </c>
      <c r="Q1669" s="1" t="str" cm="1">
        <f t="array" ref="Q1669">IF(IF($E1669&gt;Ficha!$R$1,"",F1669)=0,"",IF($E1669&gt;Ficha!$R$1,((_xll.ECONOMATICA(Portafolios!$B$19,"Return",$P$9,$B$1)/100)+1)*100,F1669))</f>
        <v/>
      </c>
      <c r="R1669" s="1" t="str" cm="1">
        <f t="array" ref="R1669">IF(IF($E1669&gt;Ficha!$R$1,"",G1669)=0,"",IF($E1669&gt;Ficha!$R$1,((_xll.ECONOMATICA(Portafolios!$F$19,"Return",$P$9,$B$1)/100)+1)*100,G1669))</f>
        <v/>
      </c>
      <c r="S1669" s="1" t="str" cm="1">
        <f t="array" ref="S1669">IF(IF($E1669&gt;Ficha!$R$1,"",H1669)=0,"",IF($E1669&gt;Ficha!$R$1,((_xll.ECONOMATICA(Portafolios!$J$19,"Return",$P$9,$B$1)/100)+1)*100,H1669))</f>
        <v/>
      </c>
      <c r="T1669" s="1" t="str" cm="1">
        <f t="array" ref="T1669">IF(IF($E1669&gt;Ficha!$R$1,"",I1669)=0,"",IF($E1669&gt;Ficha!$R$1,((_xll.ECONOMATICA(Estrategia!A1680,"Return",$P$9,$B$1)/100)+1)*100,I1669))</f>
        <v/>
      </c>
      <c r="U1669" s="1" t="str" cm="1">
        <f t="array" ref="U1669">IF(IF($E1669&gt;Ficha!$R$1,"",J1669)=0,"",IF($E1669&gt;Ficha!$R$1,((_xll.ECONOMATICA($U$7,"Return",$P$9,$B$1)/100)+1)*100,J1669))</f>
        <v/>
      </c>
      <c r="V1669" s="1" t="str">
        <f>IF(IF($E$9&gt;Ficha!$R$1,"",K1669)=0,"",IF($E$9&gt;Ficha!$R$1,"",K1669))</f>
        <v/>
      </c>
    </row>
    <row r="1670" spans="5:22" x14ac:dyDescent="0.3">
      <c r="E1670" s="34"/>
      <c r="L1670" s="30" t="str">
        <f t="shared" si="105"/>
        <v/>
      </c>
      <c r="M1670" s="1" t="str">
        <f t="shared" si="106"/>
        <v/>
      </c>
      <c r="N1670" s="1" t="str">
        <f t="shared" si="107"/>
        <v/>
      </c>
      <c r="O1670" s="1" t="str">
        <f t="shared" si="108"/>
        <v/>
      </c>
      <c r="P1670" s="34" t="str">
        <f>IF(IF(E1670&gt;Ficha!$R$1,"",E1670)=0,"",IF(E1670&gt;Ficha!$R$1,Ficha!$R$1,E1670))</f>
        <v/>
      </c>
      <c r="Q1670" s="1" t="str" cm="1">
        <f t="array" ref="Q1670">IF(IF($E1670&gt;Ficha!$R$1,"",F1670)=0,"",IF($E1670&gt;Ficha!$R$1,((_xll.ECONOMATICA(Portafolios!$B$19,"Return",$P$9,$B$1)/100)+1)*100,F1670))</f>
        <v/>
      </c>
      <c r="R1670" s="1" t="str" cm="1">
        <f t="array" ref="R1670">IF(IF($E1670&gt;Ficha!$R$1,"",G1670)=0,"",IF($E1670&gt;Ficha!$R$1,((_xll.ECONOMATICA(Portafolios!$F$19,"Return",$P$9,$B$1)/100)+1)*100,G1670))</f>
        <v/>
      </c>
      <c r="S1670" s="1" t="str" cm="1">
        <f t="array" ref="S1670">IF(IF($E1670&gt;Ficha!$R$1,"",H1670)=0,"",IF($E1670&gt;Ficha!$R$1,((_xll.ECONOMATICA(Portafolios!$J$19,"Return",$P$9,$B$1)/100)+1)*100,H1670))</f>
        <v/>
      </c>
      <c r="T1670" s="1" t="str" cm="1">
        <f t="array" ref="T1670">IF(IF($E1670&gt;Ficha!$R$1,"",I1670)=0,"",IF($E1670&gt;Ficha!$R$1,((_xll.ECONOMATICA(Estrategia!A1681,"Return",$P$9,$B$1)/100)+1)*100,I1670))</f>
        <v/>
      </c>
      <c r="U1670" s="1" t="str" cm="1">
        <f t="array" ref="U1670">IF(IF($E1670&gt;Ficha!$R$1,"",J1670)=0,"",IF($E1670&gt;Ficha!$R$1,((_xll.ECONOMATICA($U$7,"Return",$P$9,$B$1)/100)+1)*100,J1670))</f>
        <v/>
      </c>
      <c r="V1670" s="1" t="str">
        <f>IF(IF($E$9&gt;Ficha!$R$1,"",K1670)=0,"",IF($E$9&gt;Ficha!$R$1,"",K1670))</f>
        <v/>
      </c>
    </row>
    <row r="1671" spans="5:22" x14ac:dyDescent="0.3">
      <c r="E1671" s="34"/>
      <c r="L1671" s="30" t="str">
        <f t="shared" si="105"/>
        <v/>
      </c>
      <c r="M1671" s="1" t="str">
        <f t="shared" si="106"/>
        <v/>
      </c>
      <c r="N1671" s="1" t="str">
        <f t="shared" si="107"/>
        <v/>
      </c>
      <c r="O1671" s="1" t="str">
        <f t="shared" si="108"/>
        <v/>
      </c>
      <c r="P1671" s="34" t="str">
        <f>IF(IF(E1671&gt;Ficha!$R$1,"",E1671)=0,"",IF(E1671&gt;Ficha!$R$1,Ficha!$R$1,E1671))</f>
        <v/>
      </c>
      <c r="Q1671" s="1" t="str" cm="1">
        <f t="array" ref="Q1671">IF(IF($E1671&gt;Ficha!$R$1,"",F1671)=0,"",IF($E1671&gt;Ficha!$R$1,((_xll.ECONOMATICA(Portafolios!$B$19,"Return",$P$9,$B$1)/100)+1)*100,F1671))</f>
        <v/>
      </c>
      <c r="R1671" s="1" t="str" cm="1">
        <f t="array" ref="R1671">IF(IF($E1671&gt;Ficha!$R$1,"",G1671)=0,"",IF($E1671&gt;Ficha!$R$1,((_xll.ECONOMATICA(Portafolios!$F$19,"Return",$P$9,$B$1)/100)+1)*100,G1671))</f>
        <v/>
      </c>
      <c r="S1671" s="1" t="str" cm="1">
        <f t="array" ref="S1671">IF(IF($E1671&gt;Ficha!$R$1,"",H1671)=0,"",IF($E1671&gt;Ficha!$R$1,((_xll.ECONOMATICA(Portafolios!$J$19,"Return",$P$9,$B$1)/100)+1)*100,H1671))</f>
        <v/>
      </c>
      <c r="T1671" s="1" t="str" cm="1">
        <f t="array" ref="T1671">IF(IF($E1671&gt;Ficha!$R$1,"",I1671)=0,"",IF($E1671&gt;Ficha!$R$1,((_xll.ECONOMATICA(Estrategia!A1682,"Return",$P$9,$B$1)/100)+1)*100,I1671))</f>
        <v/>
      </c>
      <c r="U1671" s="1" t="str" cm="1">
        <f t="array" ref="U1671">IF(IF($E1671&gt;Ficha!$R$1,"",J1671)=0,"",IF($E1671&gt;Ficha!$R$1,((_xll.ECONOMATICA($U$7,"Return",$P$9,$B$1)/100)+1)*100,J1671))</f>
        <v/>
      </c>
      <c r="V1671" s="1" t="str">
        <f>IF(IF($E$9&gt;Ficha!$R$1,"",K1671)=0,"",IF($E$9&gt;Ficha!$R$1,"",K1671))</f>
        <v/>
      </c>
    </row>
    <row r="1672" spans="5:22" x14ac:dyDescent="0.3">
      <c r="E1672" s="34"/>
      <c r="L1672" s="30" t="str">
        <f t="shared" si="105"/>
        <v/>
      </c>
      <c r="M1672" s="1" t="str">
        <f t="shared" si="106"/>
        <v/>
      </c>
      <c r="N1672" s="1" t="str">
        <f t="shared" si="107"/>
        <v/>
      </c>
      <c r="O1672" s="1" t="str">
        <f t="shared" si="108"/>
        <v/>
      </c>
      <c r="P1672" s="34" t="str">
        <f>IF(IF(E1672&gt;Ficha!$R$1,"",E1672)=0,"",IF(E1672&gt;Ficha!$R$1,Ficha!$R$1,E1672))</f>
        <v/>
      </c>
      <c r="Q1672" s="1" t="str" cm="1">
        <f t="array" ref="Q1672">IF(IF($E1672&gt;Ficha!$R$1,"",F1672)=0,"",IF($E1672&gt;Ficha!$R$1,((_xll.ECONOMATICA(Portafolios!$B$19,"Return",$P$9,$B$1)/100)+1)*100,F1672))</f>
        <v/>
      </c>
      <c r="R1672" s="1" t="str" cm="1">
        <f t="array" ref="R1672">IF(IF($E1672&gt;Ficha!$R$1,"",G1672)=0,"",IF($E1672&gt;Ficha!$R$1,((_xll.ECONOMATICA(Portafolios!$F$19,"Return",$P$9,$B$1)/100)+1)*100,G1672))</f>
        <v/>
      </c>
      <c r="S1672" s="1" t="str" cm="1">
        <f t="array" ref="S1672">IF(IF($E1672&gt;Ficha!$R$1,"",H1672)=0,"",IF($E1672&gt;Ficha!$R$1,((_xll.ECONOMATICA(Portafolios!$J$19,"Return",$P$9,$B$1)/100)+1)*100,H1672))</f>
        <v/>
      </c>
      <c r="T1672" s="1" t="str" cm="1">
        <f t="array" ref="T1672">IF(IF($E1672&gt;Ficha!$R$1,"",I1672)=0,"",IF($E1672&gt;Ficha!$R$1,((_xll.ECONOMATICA(Estrategia!A1683,"Return",$P$9,$B$1)/100)+1)*100,I1672))</f>
        <v/>
      </c>
      <c r="U1672" s="1" t="str" cm="1">
        <f t="array" ref="U1672">IF(IF($E1672&gt;Ficha!$R$1,"",J1672)=0,"",IF($E1672&gt;Ficha!$R$1,((_xll.ECONOMATICA($U$7,"Return",$P$9,$B$1)/100)+1)*100,J1672))</f>
        <v/>
      </c>
      <c r="V1672" s="1" t="str">
        <f>IF(IF($E$9&gt;Ficha!$R$1,"",K1672)=0,"",IF($E$9&gt;Ficha!$R$1,"",K1672))</f>
        <v/>
      </c>
    </row>
    <row r="1673" spans="5:22" x14ac:dyDescent="0.3">
      <c r="E1673" s="34"/>
      <c r="L1673" s="30" t="str">
        <f t="shared" si="105"/>
        <v/>
      </c>
      <c r="M1673" s="1" t="str">
        <f t="shared" si="106"/>
        <v/>
      </c>
      <c r="N1673" s="1" t="str">
        <f t="shared" si="107"/>
        <v/>
      </c>
      <c r="O1673" s="1" t="str">
        <f t="shared" si="108"/>
        <v/>
      </c>
      <c r="P1673" s="34" t="str">
        <f>IF(IF(E1673&gt;Ficha!$R$1,"",E1673)=0,"",IF(E1673&gt;Ficha!$R$1,Ficha!$R$1,E1673))</f>
        <v/>
      </c>
      <c r="Q1673" s="1" t="str" cm="1">
        <f t="array" ref="Q1673">IF(IF($E1673&gt;Ficha!$R$1,"",F1673)=0,"",IF($E1673&gt;Ficha!$R$1,((_xll.ECONOMATICA(Portafolios!$B$19,"Return",$P$9,$B$1)/100)+1)*100,F1673))</f>
        <v/>
      </c>
      <c r="R1673" s="1" t="str" cm="1">
        <f t="array" ref="R1673">IF(IF($E1673&gt;Ficha!$R$1,"",G1673)=0,"",IF($E1673&gt;Ficha!$R$1,((_xll.ECONOMATICA(Portafolios!$F$19,"Return",$P$9,$B$1)/100)+1)*100,G1673))</f>
        <v/>
      </c>
      <c r="S1673" s="1" t="str" cm="1">
        <f t="array" ref="S1673">IF(IF($E1673&gt;Ficha!$R$1,"",H1673)=0,"",IF($E1673&gt;Ficha!$R$1,((_xll.ECONOMATICA(Portafolios!$J$19,"Return",$P$9,$B$1)/100)+1)*100,H1673))</f>
        <v/>
      </c>
      <c r="T1673" s="1" t="str" cm="1">
        <f t="array" ref="T1673">IF(IF($E1673&gt;Ficha!$R$1,"",I1673)=0,"",IF($E1673&gt;Ficha!$R$1,((_xll.ECONOMATICA(Estrategia!A1684,"Return",$P$9,$B$1)/100)+1)*100,I1673))</f>
        <v/>
      </c>
      <c r="U1673" s="1" t="str" cm="1">
        <f t="array" ref="U1673">IF(IF($E1673&gt;Ficha!$R$1,"",J1673)=0,"",IF($E1673&gt;Ficha!$R$1,((_xll.ECONOMATICA($U$7,"Return",$P$9,$B$1)/100)+1)*100,J1673))</f>
        <v/>
      </c>
      <c r="V1673" s="1" t="str">
        <f>IF(IF($E$9&gt;Ficha!$R$1,"",K1673)=0,"",IF($E$9&gt;Ficha!$R$1,"",K1673))</f>
        <v/>
      </c>
    </row>
    <row r="1674" spans="5:22" x14ac:dyDescent="0.3">
      <c r="E1674" s="34"/>
      <c r="L1674" s="30" t="str">
        <f t="shared" si="105"/>
        <v/>
      </c>
      <c r="M1674" s="1" t="str">
        <f t="shared" si="106"/>
        <v/>
      </c>
      <c r="N1674" s="1" t="str">
        <f t="shared" si="107"/>
        <v/>
      </c>
      <c r="O1674" s="1" t="str">
        <f t="shared" si="108"/>
        <v/>
      </c>
      <c r="P1674" s="34" t="str">
        <f>IF(IF(E1674&gt;Ficha!$R$1,"",E1674)=0,"",IF(E1674&gt;Ficha!$R$1,Ficha!$R$1,E1674))</f>
        <v/>
      </c>
      <c r="Q1674" s="1" t="str" cm="1">
        <f t="array" ref="Q1674">IF(IF($E1674&gt;Ficha!$R$1,"",F1674)=0,"",IF($E1674&gt;Ficha!$R$1,((_xll.ECONOMATICA(Portafolios!$B$19,"Return",$P$9,$B$1)/100)+1)*100,F1674))</f>
        <v/>
      </c>
      <c r="R1674" s="1" t="str" cm="1">
        <f t="array" ref="R1674">IF(IF($E1674&gt;Ficha!$R$1,"",G1674)=0,"",IF($E1674&gt;Ficha!$R$1,((_xll.ECONOMATICA(Portafolios!$F$19,"Return",$P$9,$B$1)/100)+1)*100,G1674))</f>
        <v/>
      </c>
      <c r="S1674" s="1" t="str" cm="1">
        <f t="array" ref="S1674">IF(IF($E1674&gt;Ficha!$R$1,"",H1674)=0,"",IF($E1674&gt;Ficha!$R$1,((_xll.ECONOMATICA(Portafolios!$J$19,"Return",$P$9,$B$1)/100)+1)*100,H1674))</f>
        <v/>
      </c>
      <c r="T1674" s="1" t="str" cm="1">
        <f t="array" ref="T1674">IF(IF($E1674&gt;Ficha!$R$1,"",I1674)=0,"",IF($E1674&gt;Ficha!$R$1,((_xll.ECONOMATICA(Estrategia!A1685,"Return",$P$9,$B$1)/100)+1)*100,I1674))</f>
        <v/>
      </c>
      <c r="U1674" s="1" t="str" cm="1">
        <f t="array" ref="U1674">IF(IF($E1674&gt;Ficha!$R$1,"",J1674)=0,"",IF($E1674&gt;Ficha!$R$1,((_xll.ECONOMATICA($U$7,"Return",$P$9,$B$1)/100)+1)*100,J1674))</f>
        <v/>
      </c>
      <c r="V1674" s="1" t="str">
        <f>IF(IF($E$9&gt;Ficha!$R$1,"",K1674)=0,"",IF($E$9&gt;Ficha!$R$1,"",K1674))</f>
        <v/>
      </c>
    </row>
    <row r="1675" spans="5:22" x14ac:dyDescent="0.3">
      <c r="E1675" s="34"/>
      <c r="L1675" s="30" t="str">
        <f t="shared" si="105"/>
        <v/>
      </c>
      <c r="M1675" s="1" t="str">
        <f t="shared" si="106"/>
        <v/>
      </c>
      <c r="N1675" s="1" t="str">
        <f t="shared" si="107"/>
        <v/>
      </c>
      <c r="O1675" s="1" t="str">
        <f t="shared" si="108"/>
        <v/>
      </c>
      <c r="P1675" s="34" t="str">
        <f>IF(IF(E1675&gt;Ficha!$R$1,"",E1675)=0,"",IF(E1675&gt;Ficha!$R$1,Ficha!$R$1,E1675))</f>
        <v/>
      </c>
      <c r="Q1675" s="1" t="str" cm="1">
        <f t="array" ref="Q1675">IF(IF($E1675&gt;Ficha!$R$1,"",F1675)=0,"",IF($E1675&gt;Ficha!$R$1,((_xll.ECONOMATICA(Portafolios!$B$19,"Return",$P$9,$B$1)/100)+1)*100,F1675))</f>
        <v/>
      </c>
      <c r="R1675" s="1" t="str" cm="1">
        <f t="array" ref="R1675">IF(IF($E1675&gt;Ficha!$R$1,"",G1675)=0,"",IF($E1675&gt;Ficha!$R$1,((_xll.ECONOMATICA(Portafolios!$F$19,"Return",$P$9,$B$1)/100)+1)*100,G1675))</f>
        <v/>
      </c>
      <c r="S1675" s="1" t="str" cm="1">
        <f t="array" ref="S1675">IF(IF($E1675&gt;Ficha!$R$1,"",H1675)=0,"",IF($E1675&gt;Ficha!$R$1,((_xll.ECONOMATICA(Portafolios!$J$19,"Return",$P$9,$B$1)/100)+1)*100,H1675))</f>
        <v/>
      </c>
      <c r="T1675" s="1" t="str" cm="1">
        <f t="array" ref="T1675">IF(IF($E1675&gt;Ficha!$R$1,"",I1675)=0,"",IF($E1675&gt;Ficha!$R$1,((_xll.ECONOMATICA(Estrategia!A1686,"Return",$P$9,$B$1)/100)+1)*100,I1675))</f>
        <v/>
      </c>
      <c r="U1675" s="1" t="str" cm="1">
        <f t="array" ref="U1675">IF(IF($E1675&gt;Ficha!$R$1,"",J1675)=0,"",IF($E1675&gt;Ficha!$R$1,((_xll.ECONOMATICA($U$7,"Return",$P$9,$B$1)/100)+1)*100,J1675))</f>
        <v/>
      </c>
      <c r="V1675" s="1" t="str">
        <f>IF(IF($E$9&gt;Ficha!$R$1,"",K1675)=0,"",IF($E$9&gt;Ficha!$R$1,"",K1675))</f>
        <v/>
      </c>
    </row>
    <row r="1676" spans="5:22" x14ac:dyDescent="0.3">
      <c r="E1676" s="34"/>
      <c r="L1676" s="30" t="str">
        <f t="shared" si="105"/>
        <v/>
      </c>
      <c r="M1676" s="1" t="str">
        <f t="shared" si="106"/>
        <v/>
      </c>
      <c r="N1676" s="1" t="str">
        <f t="shared" si="107"/>
        <v/>
      </c>
      <c r="O1676" s="1" t="str">
        <f t="shared" si="108"/>
        <v/>
      </c>
      <c r="P1676" s="34" t="str">
        <f>IF(IF(E1676&gt;Ficha!$R$1,"",E1676)=0,"",IF(E1676&gt;Ficha!$R$1,Ficha!$R$1,E1676))</f>
        <v/>
      </c>
      <c r="Q1676" s="1" t="str" cm="1">
        <f t="array" ref="Q1676">IF(IF($E1676&gt;Ficha!$R$1,"",F1676)=0,"",IF($E1676&gt;Ficha!$R$1,((_xll.ECONOMATICA(Portafolios!$B$19,"Return",$P$9,$B$1)/100)+1)*100,F1676))</f>
        <v/>
      </c>
      <c r="R1676" s="1" t="str" cm="1">
        <f t="array" ref="R1676">IF(IF($E1676&gt;Ficha!$R$1,"",G1676)=0,"",IF($E1676&gt;Ficha!$R$1,((_xll.ECONOMATICA(Portafolios!$F$19,"Return",$P$9,$B$1)/100)+1)*100,G1676))</f>
        <v/>
      </c>
      <c r="S1676" s="1" t="str" cm="1">
        <f t="array" ref="S1676">IF(IF($E1676&gt;Ficha!$R$1,"",H1676)=0,"",IF($E1676&gt;Ficha!$R$1,((_xll.ECONOMATICA(Portafolios!$J$19,"Return",$P$9,$B$1)/100)+1)*100,H1676))</f>
        <v/>
      </c>
      <c r="T1676" s="1" t="str" cm="1">
        <f t="array" ref="T1676">IF(IF($E1676&gt;Ficha!$R$1,"",I1676)=0,"",IF($E1676&gt;Ficha!$R$1,((_xll.ECONOMATICA(Estrategia!A1687,"Return",$P$9,$B$1)/100)+1)*100,I1676))</f>
        <v/>
      </c>
      <c r="U1676" s="1" t="str" cm="1">
        <f t="array" ref="U1676">IF(IF($E1676&gt;Ficha!$R$1,"",J1676)=0,"",IF($E1676&gt;Ficha!$R$1,((_xll.ECONOMATICA($U$7,"Return",$P$9,$B$1)/100)+1)*100,J1676))</f>
        <v/>
      </c>
      <c r="V1676" s="1" t="str">
        <f>IF(IF($E$9&gt;Ficha!$R$1,"",K1676)=0,"",IF($E$9&gt;Ficha!$R$1,"",K1676))</f>
        <v/>
      </c>
    </row>
    <row r="1677" spans="5:22" x14ac:dyDescent="0.3">
      <c r="E1677" s="34"/>
      <c r="L1677" s="30" t="str">
        <f t="shared" si="105"/>
        <v/>
      </c>
      <c r="M1677" s="1" t="str">
        <f t="shared" si="106"/>
        <v/>
      </c>
      <c r="N1677" s="1" t="str">
        <f t="shared" si="107"/>
        <v/>
      </c>
      <c r="O1677" s="1" t="str">
        <f t="shared" si="108"/>
        <v/>
      </c>
      <c r="P1677" s="34" t="str">
        <f>IF(IF(E1677&gt;Ficha!$R$1,"",E1677)=0,"",IF(E1677&gt;Ficha!$R$1,Ficha!$R$1,E1677))</f>
        <v/>
      </c>
      <c r="Q1677" s="1" t="str" cm="1">
        <f t="array" ref="Q1677">IF(IF($E1677&gt;Ficha!$R$1,"",F1677)=0,"",IF($E1677&gt;Ficha!$R$1,((_xll.ECONOMATICA(Portafolios!$B$19,"Return",$P$9,$B$1)/100)+1)*100,F1677))</f>
        <v/>
      </c>
      <c r="R1677" s="1" t="str" cm="1">
        <f t="array" ref="R1677">IF(IF($E1677&gt;Ficha!$R$1,"",G1677)=0,"",IF($E1677&gt;Ficha!$R$1,((_xll.ECONOMATICA(Portafolios!$F$19,"Return",$P$9,$B$1)/100)+1)*100,G1677))</f>
        <v/>
      </c>
      <c r="S1677" s="1" t="str" cm="1">
        <f t="array" ref="S1677">IF(IF($E1677&gt;Ficha!$R$1,"",H1677)=0,"",IF($E1677&gt;Ficha!$R$1,((_xll.ECONOMATICA(Portafolios!$J$19,"Return",$P$9,$B$1)/100)+1)*100,H1677))</f>
        <v/>
      </c>
      <c r="T1677" s="1" t="str" cm="1">
        <f t="array" ref="T1677">IF(IF($E1677&gt;Ficha!$R$1,"",I1677)=0,"",IF($E1677&gt;Ficha!$R$1,((_xll.ECONOMATICA(Estrategia!A1688,"Return",$P$9,$B$1)/100)+1)*100,I1677))</f>
        <v/>
      </c>
      <c r="U1677" s="1" t="str" cm="1">
        <f t="array" ref="U1677">IF(IF($E1677&gt;Ficha!$R$1,"",J1677)=0,"",IF($E1677&gt;Ficha!$R$1,((_xll.ECONOMATICA($U$7,"Return",$P$9,$B$1)/100)+1)*100,J1677))</f>
        <v/>
      </c>
      <c r="V1677" s="1" t="str">
        <f>IF(IF($E$9&gt;Ficha!$R$1,"",K1677)=0,"",IF($E$9&gt;Ficha!$R$1,"",K1677))</f>
        <v/>
      </c>
    </row>
    <row r="1678" spans="5:22" x14ac:dyDescent="0.3">
      <c r="E1678" s="34"/>
      <c r="L1678" s="30" t="str">
        <f t="shared" si="105"/>
        <v/>
      </c>
      <c r="M1678" s="1" t="str">
        <f t="shared" si="106"/>
        <v/>
      </c>
      <c r="N1678" s="1" t="str">
        <f t="shared" si="107"/>
        <v/>
      </c>
      <c r="O1678" s="1" t="str">
        <f t="shared" si="108"/>
        <v/>
      </c>
      <c r="P1678" s="34" t="str">
        <f>IF(IF(E1678&gt;Ficha!$R$1,"",E1678)=0,"",IF(E1678&gt;Ficha!$R$1,Ficha!$R$1,E1678))</f>
        <v/>
      </c>
      <c r="Q1678" s="1" t="str" cm="1">
        <f t="array" ref="Q1678">IF(IF($E1678&gt;Ficha!$R$1,"",F1678)=0,"",IF($E1678&gt;Ficha!$R$1,((_xll.ECONOMATICA(Portafolios!$B$19,"Return",$P$9,$B$1)/100)+1)*100,F1678))</f>
        <v/>
      </c>
      <c r="R1678" s="1" t="str" cm="1">
        <f t="array" ref="R1678">IF(IF($E1678&gt;Ficha!$R$1,"",G1678)=0,"",IF($E1678&gt;Ficha!$R$1,((_xll.ECONOMATICA(Portafolios!$F$19,"Return",$P$9,$B$1)/100)+1)*100,G1678))</f>
        <v/>
      </c>
      <c r="S1678" s="1" t="str" cm="1">
        <f t="array" ref="S1678">IF(IF($E1678&gt;Ficha!$R$1,"",H1678)=0,"",IF($E1678&gt;Ficha!$R$1,((_xll.ECONOMATICA(Portafolios!$J$19,"Return",$P$9,$B$1)/100)+1)*100,H1678))</f>
        <v/>
      </c>
      <c r="T1678" s="1" t="str" cm="1">
        <f t="array" ref="T1678">IF(IF($E1678&gt;Ficha!$R$1,"",I1678)=0,"",IF($E1678&gt;Ficha!$R$1,((_xll.ECONOMATICA(Estrategia!A1689,"Return",$P$9,$B$1)/100)+1)*100,I1678))</f>
        <v/>
      </c>
      <c r="U1678" s="1" t="str" cm="1">
        <f t="array" ref="U1678">IF(IF($E1678&gt;Ficha!$R$1,"",J1678)=0,"",IF($E1678&gt;Ficha!$R$1,((_xll.ECONOMATICA($U$7,"Return",$P$9,$B$1)/100)+1)*100,J1678))</f>
        <v/>
      </c>
      <c r="V1678" s="1" t="str">
        <f>IF(IF($E$9&gt;Ficha!$R$1,"",K1678)=0,"",IF($E$9&gt;Ficha!$R$1,"",K1678))</f>
        <v/>
      </c>
    </row>
    <row r="1679" spans="5:22" x14ac:dyDescent="0.3">
      <c r="E1679" s="34"/>
      <c r="L1679" s="30" t="str">
        <f t="shared" si="105"/>
        <v/>
      </c>
      <c r="M1679" s="1" t="str">
        <f t="shared" si="106"/>
        <v/>
      </c>
      <c r="N1679" s="1" t="str">
        <f t="shared" si="107"/>
        <v/>
      </c>
      <c r="O1679" s="1" t="str">
        <f t="shared" si="108"/>
        <v/>
      </c>
      <c r="P1679" s="34" t="str">
        <f>IF(IF(E1679&gt;Ficha!$R$1,"",E1679)=0,"",IF(E1679&gt;Ficha!$R$1,Ficha!$R$1,E1679))</f>
        <v/>
      </c>
      <c r="Q1679" s="1" t="str" cm="1">
        <f t="array" ref="Q1679">IF(IF($E1679&gt;Ficha!$R$1,"",F1679)=0,"",IF($E1679&gt;Ficha!$R$1,((_xll.ECONOMATICA(Portafolios!$B$19,"Return",$P$9,$B$1)/100)+1)*100,F1679))</f>
        <v/>
      </c>
      <c r="R1679" s="1" t="str" cm="1">
        <f t="array" ref="R1679">IF(IF($E1679&gt;Ficha!$R$1,"",G1679)=0,"",IF($E1679&gt;Ficha!$R$1,((_xll.ECONOMATICA(Portafolios!$F$19,"Return",$P$9,$B$1)/100)+1)*100,G1679))</f>
        <v/>
      </c>
      <c r="S1679" s="1" t="str" cm="1">
        <f t="array" ref="S1679">IF(IF($E1679&gt;Ficha!$R$1,"",H1679)=0,"",IF($E1679&gt;Ficha!$R$1,((_xll.ECONOMATICA(Portafolios!$J$19,"Return",$P$9,$B$1)/100)+1)*100,H1679))</f>
        <v/>
      </c>
      <c r="T1679" s="1" t="str" cm="1">
        <f t="array" ref="T1679">IF(IF($E1679&gt;Ficha!$R$1,"",I1679)=0,"",IF($E1679&gt;Ficha!$R$1,((_xll.ECONOMATICA(Estrategia!A1690,"Return",$P$9,$B$1)/100)+1)*100,I1679))</f>
        <v/>
      </c>
      <c r="U1679" s="1" t="str" cm="1">
        <f t="array" ref="U1679">IF(IF($E1679&gt;Ficha!$R$1,"",J1679)=0,"",IF($E1679&gt;Ficha!$R$1,((_xll.ECONOMATICA($U$7,"Return",$P$9,$B$1)/100)+1)*100,J1679))</f>
        <v/>
      </c>
      <c r="V1679" s="1" t="str">
        <f>IF(IF($E$9&gt;Ficha!$R$1,"",K1679)=0,"",IF($E$9&gt;Ficha!$R$1,"",K1679))</f>
        <v/>
      </c>
    </row>
    <row r="1680" spans="5:22" x14ac:dyDescent="0.3">
      <c r="E1680" s="34"/>
      <c r="L1680" s="30" t="str">
        <f t="shared" si="105"/>
        <v/>
      </c>
      <c r="M1680" s="1" t="str">
        <f t="shared" si="106"/>
        <v/>
      </c>
      <c r="N1680" s="1" t="str">
        <f t="shared" si="107"/>
        <v/>
      </c>
      <c r="O1680" s="1" t="str">
        <f t="shared" si="108"/>
        <v/>
      </c>
      <c r="P1680" s="34" t="str">
        <f>IF(IF(E1680&gt;Ficha!$R$1,"",E1680)=0,"",IF(E1680&gt;Ficha!$R$1,Ficha!$R$1,E1680))</f>
        <v/>
      </c>
      <c r="Q1680" s="1" t="str" cm="1">
        <f t="array" ref="Q1680">IF(IF($E1680&gt;Ficha!$R$1,"",F1680)=0,"",IF($E1680&gt;Ficha!$R$1,((_xll.ECONOMATICA(Portafolios!$B$19,"Return",$P$9,$B$1)/100)+1)*100,F1680))</f>
        <v/>
      </c>
      <c r="R1680" s="1" t="str" cm="1">
        <f t="array" ref="R1680">IF(IF($E1680&gt;Ficha!$R$1,"",G1680)=0,"",IF($E1680&gt;Ficha!$R$1,((_xll.ECONOMATICA(Portafolios!$F$19,"Return",$P$9,$B$1)/100)+1)*100,G1680))</f>
        <v/>
      </c>
      <c r="S1680" s="1" t="str" cm="1">
        <f t="array" ref="S1680">IF(IF($E1680&gt;Ficha!$R$1,"",H1680)=0,"",IF($E1680&gt;Ficha!$R$1,((_xll.ECONOMATICA(Portafolios!$J$19,"Return",$P$9,$B$1)/100)+1)*100,H1680))</f>
        <v/>
      </c>
      <c r="T1680" s="1" t="str" cm="1">
        <f t="array" ref="T1680">IF(IF($E1680&gt;Ficha!$R$1,"",I1680)=0,"",IF($E1680&gt;Ficha!$R$1,((_xll.ECONOMATICA(Estrategia!A1691,"Return",$P$9,$B$1)/100)+1)*100,I1680))</f>
        <v/>
      </c>
      <c r="U1680" s="1" t="str" cm="1">
        <f t="array" ref="U1680">IF(IF($E1680&gt;Ficha!$R$1,"",J1680)=0,"",IF($E1680&gt;Ficha!$R$1,((_xll.ECONOMATICA($U$7,"Return",$P$9,$B$1)/100)+1)*100,J1680))</f>
        <v/>
      </c>
      <c r="V1680" s="1" t="str">
        <f>IF(IF($E$9&gt;Ficha!$R$1,"",K1680)=0,"",IF($E$9&gt;Ficha!$R$1,"",K1680))</f>
        <v/>
      </c>
    </row>
    <row r="1681" spans="5:22" x14ac:dyDescent="0.3">
      <c r="E1681" s="34"/>
      <c r="L1681" s="30" t="str">
        <f t="shared" si="105"/>
        <v/>
      </c>
      <c r="M1681" s="1" t="str">
        <f t="shared" si="106"/>
        <v/>
      </c>
      <c r="N1681" s="1" t="str">
        <f t="shared" si="107"/>
        <v/>
      </c>
      <c r="O1681" s="1" t="str">
        <f t="shared" si="108"/>
        <v/>
      </c>
      <c r="P1681" s="34" t="str">
        <f>IF(IF(E1681&gt;Ficha!$R$1,"",E1681)=0,"",IF(E1681&gt;Ficha!$R$1,Ficha!$R$1,E1681))</f>
        <v/>
      </c>
      <c r="Q1681" s="1" t="str" cm="1">
        <f t="array" ref="Q1681">IF(IF($E1681&gt;Ficha!$R$1,"",F1681)=0,"",IF($E1681&gt;Ficha!$R$1,((_xll.ECONOMATICA(Portafolios!$B$19,"Return",$P$9,$B$1)/100)+1)*100,F1681))</f>
        <v/>
      </c>
      <c r="R1681" s="1" t="str" cm="1">
        <f t="array" ref="R1681">IF(IF($E1681&gt;Ficha!$R$1,"",G1681)=0,"",IF($E1681&gt;Ficha!$R$1,((_xll.ECONOMATICA(Portafolios!$F$19,"Return",$P$9,$B$1)/100)+1)*100,G1681))</f>
        <v/>
      </c>
      <c r="S1681" s="1" t="str" cm="1">
        <f t="array" ref="S1681">IF(IF($E1681&gt;Ficha!$R$1,"",H1681)=0,"",IF($E1681&gt;Ficha!$R$1,((_xll.ECONOMATICA(Portafolios!$J$19,"Return",$P$9,$B$1)/100)+1)*100,H1681))</f>
        <v/>
      </c>
      <c r="T1681" s="1" t="str" cm="1">
        <f t="array" ref="T1681">IF(IF($E1681&gt;Ficha!$R$1,"",I1681)=0,"",IF($E1681&gt;Ficha!$R$1,((_xll.ECONOMATICA(Estrategia!A1692,"Return",$P$9,$B$1)/100)+1)*100,I1681))</f>
        <v/>
      </c>
      <c r="U1681" s="1" t="str" cm="1">
        <f t="array" ref="U1681">IF(IF($E1681&gt;Ficha!$R$1,"",J1681)=0,"",IF($E1681&gt;Ficha!$R$1,((_xll.ECONOMATICA($U$7,"Return",$P$9,$B$1)/100)+1)*100,J1681))</f>
        <v/>
      </c>
      <c r="V1681" s="1" t="str">
        <f>IF(IF($E$9&gt;Ficha!$R$1,"",K1681)=0,"",IF($E$9&gt;Ficha!$R$1,"",K1681))</f>
        <v/>
      </c>
    </row>
    <row r="1682" spans="5:22" x14ac:dyDescent="0.3">
      <c r="E1682" s="34"/>
      <c r="L1682" s="30" t="str">
        <f t="shared" si="105"/>
        <v/>
      </c>
      <c r="M1682" s="1" t="str">
        <f t="shared" si="106"/>
        <v/>
      </c>
      <c r="N1682" s="1" t="str">
        <f t="shared" si="107"/>
        <v/>
      </c>
      <c r="O1682" s="1" t="str">
        <f t="shared" si="108"/>
        <v/>
      </c>
      <c r="P1682" s="34" t="str">
        <f>IF(IF(E1682&gt;Ficha!$R$1,"",E1682)=0,"",IF(E1682&gt;Ficha!$R$1,Ficha!$R$1,E1682))</f>
        <v/>
      </c>
      <c r="Q1682" s="1" t="str" cm="1">
        <f t="array" ref="Q1682">IF(IF($E1682&gt;Ficha!$R$1,"",F1682)=0,"",IF($E1682&gt;Ficha!$R$1,((_xll.ECONOMATICA(Portafolios!$B$19,"Return",$P$9,$B$1)/100)+1)*100,F1682))</f>
        <v/>
      </c>
      <c r="R1682" s="1" t="str" cm="1">
        <f t="array" ref="R1682">IF(IF($E1682&gt;Ficha!$R$1,"",G1682)=0,"",IF($E1682&gt;Ficha!$R$1,((_xll.ECONOMATICA(Portafolios!$F$19,"Return",$P$9,$B$1)/100)+1)*100,G1682))</f>
        <v/>
      </c>
      <c r="S1682" s="1" t="str" cm="1">
        <f t="array" ref="S1682">IF(IF($E1682&gt;Ficha!$R$1,"",H1682)=0,"",IF($E1682&gt;Ficha!$R$1,((_xll.ECONOMATICA(Portafolios!$J$19,"Return",$P$9,$B$1)/100)+1)*100,H1682))</f>
        <v/>
      </c>
      <c r="T1682" s="1" t="str" cm="1">
        <f t="array" ref="T1682">IF(IF($E1682&gt;Ficha!$R$1,"",I1682)=0,"",IF($E1682&gt;Ficha!$R$1,((_xll.ECONOMATICA(Estrategia!A1693,"Return",$P$9,$B$1)/100)+1)*100,I1682))</f>
        <v/>
      </c>
      <c r="U1682" s="1" t="str" cm="1">
        <f t="array" ref="U1682">IF(IF($E1682&gt;Ficha!$R$1,"",J1682)=0,"",IF($E1682&gt;Ficha!$R$1,((_xll.ECONOMATICA($U$7,"Return",$P$9,$B$1)/100)+1)*100,J1682))</f>
        <v/>
      </c>
      <c r="V1682" s="1" t="str">
        <f>IF(IF($E$9&gt;Ficha!$R$1,"",K1682)=0,"",IF($E$9&gt;Ficha!$R$1,"",K1682))</f>
        <v/>
      </c>
    </row>
    <row r="1683" spans="5:22" x14ac:dyDescent="0.3">
      <c r="E1683" s="34"/>
      <c r="L1683" s="30" t="str">
        <f t="shared" si="105"/>
        <v/>
      </c>
      <c r="M1683" s="1" t="str">
        <f t="shared" si="106"/>
        <v/>
      </c>
      <c r="N1683" s="1" t="str">
        <f t="shared" si="107"/>
        <v/>
      </c>
      <c r="O1683" s="1" t="str">
        <f t="shared" si="108"/>
        <v/>
      </c>
      <c r="P1683" s="34" t="str">
        <f>IF(IF(E1683&gt;Ficha!$R$1,"",E1683)=0,"",IF(E1683&gt;Ficha!$R$1,Ficha!$R$1,E1683))</f>
        <v/>
      </c>
      <c r="Q1683" s="1" t="str" cm="1">
        <f t="array" ref="Q1683">IF(IF($E1683&gt;Ficha!$R$1,"",F1683)=0,"",IF($E1683&gt;Ficha!$R$1,((_xll.ECONOMATICA(Portafolios!$B$19,"Return",$P$9,$B$1)/100)+1)*100,F1683))</f>
        <v/>
      </c>
      <c r="R1683" s="1" t="str" cm="1">
        <f t="array" ref="R1683">IF(IF($E1683&gt;Ficha!$R$1,"",G1683)=0,"",IF($E1683&gt;Ficha!$R$1,((_xll.ECONOMATICA(Portafolios!$F$19,"Return",$P$9,$B$1)/100)+1)*100,G1683))</f>
        <v/>
      </c>
      <c r="S1683" s="1" t="str" cm="1">
        <f t="array" ref="S1683">IF(IF($E1683&gt;Ficha!$R$1,"",H1683)=0,"",IF($E1683&gt;Ficha!$R$1,((_xll.ECONOMATICA(Portafolios!$J$19,"Return",$P$9,$B$1)/100)+1)*100,H1683))</f>
        <v/>
      </c>
      <c r="T1683" s="1" t="str" cm="1">
        <f t="array" ref="T1683">IF(IF($E1683&gt;Ficha!$R$1,"",I1683)=0,"",IF($E1683&gt;Ficha!$R$1,((_xll.ECONOMATICA(Estrategia!A1694,"Return",$P$9,$B$1)/100)+1)*100,I1683))</f>
        <v/>
      </c>
      <c r="U1683" s="1" t="str" cm="1">
        <f t="array" ref="U1683">IF(IF($E1683&gt;Ficha!$R$1,"",J1683)=0,"",IF($E1683&gt;Ficha!$R$1,((_xll.ECONOMATICA($U$7,"Return",$P$9,$B$1)/100)+1)*100,J1683))</f>
        <v/>
      </c>
      <c r="V1683" s="1" t="str">
        <f>IF(IF($E$9&gt;Ficha!$R$1,"",K1683)=0,"",IF($E$9&gt;Ficha!$R$1,"",K1683))</f>
        <v/>
      </c>
    </row>
    <row r="1684" spans="5:22" x14ac:dyDescent="0.3">
      <c r="E1684" s="34"/>
      <c r="L1684" s="30" t="str">
        <f t="shared" si="105"/>
        <v/>
      </c>
      <c r="M1684" s="1" t="str">
        <f t="shared" si="106"/>
        <v/>
      </c>
      <c r="N1684" s="1" t="str">
        <f t="shared" si="107"/>
        <v/>
      </c>
      <c r="O1684" s="1" t="str">
        <f t="shared" si="108"/>
        <v/>
      </c>
      <c r="P1684" s="34" t="str">
        <f>IF(IF(E1684&gt;Ficha!$R$1,"",E1684)=0,"",IF(E1684&gt;Ficha!$R$1,Ficha!$R$1,E1684))</f>
        <v/>
      </c>
      <c r="Q1684" s="1" t="str" cm="1">
        <f t="array" ref="Q1684">IF(IF($E1684&gt;Ficha!$R$1,"",F1684)=0,"",IF($E1684&gt;Ficha!$R$1,((_xll.ECONOMATICA(Portafolios!$B$19,"Return",$P$9,$B$1)/100)+1)*100,F1684))</f>
        <v/>
      </c>
      <c r="R1684" s="1" t="str" cm="1">
        <f t="array" ref="R1684">IF(IF($E1684&gt;Ficha!$R$1,"",G1684)=0,"",IF($E1684&gt;Ficha!$R$1,((_xll.ECONOMATICA(Portafolios!$F$19,"Return",$P$9,$B$1)/100)+1)*100,G1684))</f>
        <v/>
      </c>
      <c r="S1684" s="1" t="str" cm="1">
        <f t="array" ref="S1684">IF(IF($E1684&gt;Ficha!$R$1,"",H1684)=0,"",IF($E1684&gt;Ficha!$R$1,((_xll.ECONOMATICA(Portafolios!$J$19,"Return",$P$9,$B$1)/100)+1)*100,H1684))</f>
        <v/>
      </c>
      <c r="T1684" s="1" t="str" cm="1">
        <f t="array" ref="T1684">IF(IF($E1684&gt;Ficha!$R$1,"",I1684)=0,"",IF($E1684&gt;Ficha!$R$1,((_xll.ECONOMATICA(Estrategia!A1695,"Return",$P$9,$B$1)/100)+1)*100,I1684))</f>
        <v/>
      </c>
      <c r="U1684" s="1" t="str" cm="1">
        <f t="array" ref="U1684">IF(IF($E1684&gt;Ficha!$R$1,"",J1684)=0,"",IF($E1684&gt;Ficha!$R$1,((_xll.ECONOMATICA($U$7,"Return",$P$9,$B$1)/100)+1)*100,J1684))</f>
        <v/>
      </c>
      <c r="V1684" s="1" t="str">
        <f>IF(IF($E$9&gt;Ficha!$R$1,"",K1684)=0,"",IF($E$9&gt;Ficha!$R$1,"",K1684))</f>
        <v/>
      </c>
    </row>
    <row r="1685" spans="5:22" x14ac:dyDescent="0.3">
      <c r="E1685" s="34"/>
      <c r="L1685" s="30" t="str">
        <f t="shared" si="105"/>
        <v/>
      </c>
      <c r="M1685" s="1" t="str">
        <f t="shared" si="106"/>
        <v/>
      </c>
      <c r="N1685" s="1" t="str">
        <f t="shared" si="107"/>
        <v/>
      </c>
      <c r="O1685" s="1" t="str">
        <f t="shared" si="108"/>
        <v/>
      </c>
      <c r="P1685" s="34" t="str">
        <f>IF(IF(E1685&gt;Ficha!$R$1,"",E1685)=0,"",IF(E1685&gt;Ficha!$R$1,Ficha!$R$1,E1685))</f>
        <v/>
      </c>
      <c r="Q1685" s="1" t="str" cm="1">
        <f t="array" ref="Q1685">IF(IF($E1685&gt;Ficha!$R$1,"",F1685)=0,"",IF($E1685&gt;Ficha!$R$1,((_xll.ECONOMATICA(Portafolios!$B$19,"Return",$P$9,$B$1)/100)+1)*100,F1685))</f>
        <v/>
      </c>
      <c r="R1685" s="1" t="str" cm="1">
        <f t="array" ref="R1685">IF(IF($E1685&gt;Ficha!$R$1,"",G1685)=0,"",IF($E1685&gt;Ficha!$R$1,((_xll.ECONOMATICA(Portafolios!$F$19,"Return",$P$9,$B$1)/100)+1)*100,G1685))</f>
        <v/>
      </c>
      <c r="S1685" s="1" t="str" cm="1">
        <f t="array" ref="S1685">IF(IF($E1685&gt;Ficha!$R$1,"",H1685)=0,"",IF($E1685&gt;Ficha!$R$1,((_xll.ECONOMATICA(Portafolios!$J$19,"Return",$P$9,$B$1)/100)+1)*100,H1685))</f>
        <v/>
      </c>
      <c r="T1685" s="1" t="str" cm="1">
        <f t="array" ref="T1685">IF(IF($E1685&gt;Ficha!$R$1,"",I1685)=0,"",IF($E1685&gt;Ficha!$R$1,((_xll.ECONOMATICA(Estrategia!A1696,"Return",$P$9,$B$1)/100)+1)*100,I1685))</f>
        <v/>
      </c>
      <c r="U1685" s="1" t="str" cm="1">
        <f t="array" ref="U1685">IF(IF($E1685&gt;Ficha!$R$1,"",J1685)=0,"",IF($E1685&gt;Ficha!$R$1,((_xll.ECONOMATICA($U$7,"Return",$P$9,$B$1)/100)+1)*100,J1685))</f>
        <v/>
      </c>
      <c r="V1685" s="1" t="str">
        <f>IF(IF($E$9&gt;Ficha!$R$1,"",K1685)=0,"",IF($E$9&gt;Ficha!$R$1,"",K1685))</f>
        <v/>
      </c>
    </row>
    <row r="1686" spans="5:22" x14ac:dyDescent="0.3">
      <c r="E1686" s="34"/>
      <c r="L1686" s="30" t="str">
        <f t="shared" ref="L1686:L1749" si="109">IF(E1686="","",E1686)</f>
        <v/>
      </c>
      <c r="M1686" s="1" t="str">
        <f t="shared" ref="M1686:M1749" si="110">IF(F1686="","",M1685*(F1686/F1685)+$N$7)</f>
        <v/>
      </c>
      <c r="N1686" s="1" t="str">
        <f t="shared" ref="N1686:N1749" si="111">IF(G1686="","",N1685*(G1686/G1685)+$N$7)</f>
        <v/>
      </c>
      <c r="O1686" s="1" t="str">
        <f t="shared" ref="O1686:O1749" si="112">IF(H1686="","",O1685*(H1686/H1685)+$N$7)</f>
        <v/>
      </c>
      <c r="P1686" s="34" t="str">
        <f>IF(IF(E1686&gt;Ficha!$R$1,"",E1686)=0,"",IF(E1686&gt;Ficha!$R$1,Ficha!$R$1,E1686))</f>
        <v/>
      </c>
      <c r="Q1686" s="1" t="str" cm="1">
        <f t="array" ref="Q1686">IF(IF($E1686&gt;Ficha!$R$1,"",F1686)=0,"",IF($E1686&gt;Ficha!$R$1,((_xll.ECONOMATICA(Portafolios!$B$19,"Return",$P$9,$B$1)/100)+1)*100,F1686))</f>
        <v/>
      </c>
      <c r="R1686" s="1" t="str" cm="1">
        <f t="array" ref="R1686">IF(IF($E1686&gt;Ficha!$R$1,"",G1686)=0,"",IF($E1686&gt;Ficha!$R$1,((_xll.ECONOMATICA(Portafolios!$F$19,"Return",$P$9,$B$1)/100)+1)*100,G1686))</f>
        <v/>
      </c>
      <c r="S1686" s="1" t="str" cm="1">
        <f t="array" ref="S1686">IF(IF($E1686&gt;Ficha!$R$1,"",H1686)=0,"",IF($E1686&gt;Ficha!$R$1,((_xll.ECONOMATICA(Portafolios!$J$19,"Return",$P$9,$B$1)/100)+1)*100,H1686))</f>
        <v/>
      </c>
      <c r="T1686" s="1" t="str" cm="1">
        <f t="array" ref="T1686">IF(IF($E1686&gt;Ficha!$R$1,"",I1686)=0,"",IF($E1686&gt;Ficha!$R$1,((_xll.ECONOMATICA(Estrategia!A1697,"Return",$P$9,$B$1)/100)+1)*100,I1686))</f>
        <v/>
      </c>
      <c r="U1686" s="1" t="str" cm="1">
        <f t="array" ref="U1686">IF(IF($E1686&gt;Ficha!$R$1,"",J1686)=0,"",IF($E1686&gt;Ficha!$R$1,((_xll.ECONOMATICA($U$7,"Return",$P$9,$B$1)/100)+1)*100,J1686))</f>
        <v/>
      </c>
      <c r="V1686" s="1" t="str">
        <f>IF(IF($E$9&gt;Ficha!$R$1,"",K1686)=0,"",IF($E$9&gt;Ficha!$R$1,"",K1686))</f>
        <v/>
      </c>
    </row>
    <row r="1687" spans="5:22" x14ac:dyDescent="0.3">
      <c r="E1687" s="34"/>
      <c r="L1687" s="30" t="str">
        <f t="shared" si="109"/>
        <v/>
      </c>
      <c r="M1687" s="1" t="str">
        <f t="shared" si="110"/>
        <v/>
      </c>
      <c r="N1687" s="1" t="str">
        <f t="shared" si="111"/>
        <v/>
      </c>
      <c r="O1687" s="1" t="str">
        <f t="shared" si="112"/>
        <v/>
      </c>
      <c r="P1687" s="34" t="str">
        <f>IF(IF(E1687&gt;Ficha!$R$1,"",E1687)=0,"",IF(E1687&gt;Ficha!$R$1,Ficha!$R$1,E1687))</f>
        <v/>
      </c>
      <c r="Q1687" s="1" t="str" cm="1">
        <f t="array" ref="Q1687">IF(IF($E1687&gt;Ficha!$R$1,"",F1687)=0,"",IF($E1687&gt;Ficha!$R$1,((_xll.ECONOMATICA(Portafolios!$B$19,"Return",$P$9,$B$1)/100)+1)*100,F1687))</f>
        <v/>
      </c>
      <c r="R1687" s="1" t="str" cm="1">
        <f t="array" ref="R1687">IF(IF($E1687&gt;Ficha!$R$1,"",G1687)=0,"",IF($E1687&gt;Ficha!$R$1,((_xll.ECONOMATICA(Portafolios!$F$19,"Return",$P$9,$B$1)/100)+1)*100,G1687))</f>
        <v/>
      </c>
      <c r="S1687" s="1" t="str" cm="1">
        <f t="array" ref="S1687">IF(IF($E1687&gt;Ficha!$R$1,"",H1687)=0,"",IF($E1687&gt;Ficha!$R$1,((_xll.ECONOMATICA(Portafolios!$J$19,"Return",$P$9,$B$1)/100)+1)*100,H1687))</f>
        <v/>
      </c>
      <c r="T1687" s="1" t="str" cm="1">
        <f t="array" ref="T1687">IF(IF($E1687&gt;Ficha!$R$1,"",I1687)=0,"",IF($E1687&gt;Ficha!$R$1,((_xll.ECONOMATICA(Estrategia!A1698,"Return",$P$9,$B$1)/100)+1)*100,I1687))</f>
        <v/>
      </c>
      <c r="U1687" s="1" t="str" cm="1">
        <f t="array" ref="U1687">IF(IF($E1687&gt;Ficha!$R$1,"",J1687)=0,"",IF($E1687&gt;Ficha!$R$1,((_xll.ECONOMATICA($U$7,"Return",$P$9,$B$1)/100)+1)*100,J1687))</f>
        <v/>
      </c>
      <c r="V1687" s="1" t="str">
        <f>IF(IF($E$9&gt;Ficha!$R$1,"",K1687)=0,"",IF($E$9&gt;Ficha!$R$1,"",K1687))</f>
        <v/>
      </c>
    </row>
    <row r="1688" spans="5:22" x14ac:dyDescent="0.3">
      <c r="E1688" s="34"/>
      <c r="L1688" s="30" t="str">
        <f t="shared" si="109"/>
        <v/>
      </c>
      <c r="M1688" s="1" t="str">
        <f t="shared" si="110"/>
        <v/>
      </c>
      <c r="N1688" s="1" t="str">
        <f t="shared" si="111"/>
        <v/>
      </c>
      <c r="O1688" s="1" t="str">
        <f t="shared" si="112"/>
        <v/>
      </c>
      <c r="P1688" s="34" t="str">
        <f>IF(IF(E1688&gt;Ficha!$R$1,"",E1688)=0,"",IF(E1688&gt;Ficha!$R$1,Ficha!$R$1,E1688))</f>
        <v/>
      </c>
      <c r="Q1688" s="1" t="str" cm="1">
        <f t="array" ref="Q1688">IF(IF($E1688&gt;Ficha!$R$1,"",F1688)=0,"",IF($E1688&gt;Ficha!$R$1,((_xll.ECONOMATICA(Portafolios!$B$19,"Return",$P$9,$B$1)/100)+1)*100,F1688))</f>
        <v/>
      </c>
      <c r="R1688" s="1" t="str" cm="1">
        <f t="array" ref="R1688">IF(IF($E1688&gt;Ficha!$R$1,"",G1688)=0,"",IF($E1688&gt;Ficha!$R$1,((_xll.ECONOMATICA(Portafolios!$F$19,"Return",$P$9,$B$1)/100)+1)*100,G1688))</f>
        <v/>
      </c>
      <c r="S1688" s="1" t="str" cm="1">
        <f t="array" ref="S1688">IF(IF($E1688&gt;Ficha!$R$1,"",H1688)=0,"",IF($E1688&gt;Ficha!$R$1,((_xll.ECONOMATICA(Portafolios!$J$19,"Return",$P$9,$B$1)/100)+1)*100,H1688))</f>
        <v/>
      </c>
      <c r="T1688" s="1" t="str" cm="1">
        <f t="array" ref="T1688">IF(IF($E1688&gt;Ficha!$R$1,"",I1688)=0,"",IF($E1688&gt;Ficha!$R$1,((_xll.ECONOMATICA(Estrategia!A1699,"Return",$P$9,$B$1)/100)+1)*100,I1688))</f>
        <v/>
      </c>
      <c r="U1688" s="1" t="str" cm="1">
        <f t="array" ref="U1688">IF(IF($E1688&gt;Ficha!$R$1,"",J1688)=0,"",IF($E1688&gt;Ficha!$R$1,((_xll.ECONOMATICA($U$7,"Return",$P$9,$B$1)/100)+1)*100,J1688))</f>
        <v/>
      </c>
      <c r="V1688" s="1" t="str">
        <f>IF(IF($E$9&gt;Ficha!$R$1,"",K1688)=0,"",IF($E$9&gt;Ficha!$R$1,"",K1688))</f>
        <v/>
      </c>
    </row>
    <row r="1689" spans="5:22" x14ac:dyDescent="0.3">
      <c r="E1689" s="34"/>
      <c r="L1689" s="30" t="str">
        <f t="shared" si="109"/>
        <v/>
      </c>
      <c r="M1689" s="1" t="str">
        <f t="shared" si="110"/>
        <v/>
      </c>
      <c r="N1689" s="1" t="str">
        <f t="shared" si="111"/>
        <v/>
      </c>
      <c r="O1689" s="1" t="str">
        <f t="shared" si="112"/>
        <v/>
      </c>
      <c r="P1689" s="34" t="str">
        <f>IF(IF(E1689&gt;Ficha!$R$1,"",E1689)=0,"",IF(E1689&gt;Ficha!$R$1,Ficha!$R$1,E1689))</f>
        <v/>
      </c>
      <c r="Q1689" s="1" t="str" cm="1">
        <f t="array" ref="Q1689">IF(IF($E1689&gt;Ficha!$R$1,"",F1689)=0,"",IF($E1689&gt;Ficha!$R$1,((_xll.ECONOMATICA(Portafolios!$B$19,"Return",$P$9,$B$1)/100)+1)*100,F1689))</f>
        <v/>
      </c>
      <c r="R1689" s="1" t="str" cm="1">
        <f t="array" ref="R1689">IF(IF($E1689&gt;Ficha!$R$1,"",G1689)=0,"",IF($E1689&gt;Ficha!$R$1,((_xll.ECONOMATICA(Portafolios!$F$19,"Return",$P$9,$B$1)/100)+1)*100,G1689))</f>
        <v/>
      </c>
      <c r="S1689" s="1" t="str" cm="1">
        <f t="array" ref="S1689">IF(IF($E1689&gt;Ficha!$R$1,"",H1689)=0,"",IF($E1689&gt;Ficha!$R$1,((_xll.ECONOMATICA(Portafolios!$J$19,"Return",$P$9,$B$1)/100)+1)*100,H1689))</f>
        <v/>
      </c>
      <c r="T1689" s="1" t="str" cm="1">
        <f t="array" ref="T1689">IF(IF($E1689&gt;Ficha!$R$1,"",I1689)=0,"",IF($E1689&gt;Ficha!$R$1,((_xll.ECONOMATICA(Estrategia!A1700,"Return",$P$9,$B$1)/100)+1)*100,I1689))</f>
        <v/>
      </c>
      <c r="U1689" s="1" t="str" cm="1">
        <f t="array" ref="U1689">IF(IF($E1689&gt;Ficha!$R$1,"",J1689)=0,"",IF($E1689&gt;Ficha!$R$1,((_xll.ECONOMATICA($U$7,"Return",$P$9,$B$1)/100)+1)*100,J1689))</f>
        <v/>
      </c>
      <c r="V1689" s="1" t="str">
        <f>IF(IF($E$9&gt;Ficha!$R$1,"",K1689)=0,"",IF($E$9&gt;Ficha!$R$1,"",K1689))</f>
        <v/>
      </c>
    </row>
    <row r="1690" spans="5:22" x14ac:dyDescent="0.3">
      <c r="E1690" s="34"/>
      <c r="L1690" s="30" t="str">
        <f t="shared" si="109"/>
        <v/>
      </c>
      <c r="M1690" s="1" t="str">
        <f t="shared" si="110"/>
        <v/>
      </c>
      <c r="N1690" s="1" t="str">
        <f t="shared" si="111"/>
        <v/>
      </c>
      <c r="O1690" s="1" t="str">
        <f t="shared" si="112"/>
        <v/>
      </c>
      <c r="P1690" s="34" t="str">
        <f>IF(IF(E1690&gt;Ficha!$R$1,"",E1690)=0,"",IF(E1690&gt;Ficha!$R$1,Ficha!$R$1,E1690))</f>
        <v/>
      </c>
      <c r="Q1690" s="1" t="str" cm="1">
        <f t="array" ref="Q1690">IF(IF($E1690&gt;Ficha!$R$1,"",F1690)=0,"",IF($E1690&gt;Ficha!$R$1,((_xll.ECONOMATICA(Portafolios!$B$19,"Return",$P$9,$B$1)/100)+1)*100,F1690))</f>
        <v/>
      </c>
      <c r="R1690" s="1" t="str" cm="1">
        <f t="array" ref="R1690">IF(IF($E1690&gt;Ficha!$R$1,"",G1690)=0,"",IF($E1690&gt;Ficha!$R$1,((_xll.ECONOMATICA(Portafolios!$F$19,"Return",$P$9,$B$1)/100)+1)*100,G1690))</f>
        <v/>
      </c>
      <c r="S1690" s="1" t="str" cm="1">
        <f t="array" ref="S1690">IF(IF($E1690&gt;Ficha!$R$1,"",H1690)=0,"",IF($E1690&gt;Ficha!$R$1,((_xll.ECONOMATICA(Portafolios!$J$19,"Return",$P$9,$B$1)/100)+1)*100,H1690))</f>
        <v/>
      </c>
      <c r="T1690" s="1" t="str" cm="1">
        <f t="array" ref="T1690">IF(IF($E1690&gt;Ficha!$R$1,"",I1690)=0,"",IF($E1690&gt;Ficha!$R$1,((_xll.ECONOMATICA(Estrategia!A1701,"Return",$P$9,$B$1)/100)+1)*100,I1690))</f>
        <v/>
      </c>
      <c r="U1690" s="1" t="str" cm="1">
        <f t="array" ref="U1690">IF(IF($E1690&gt;Ficha!$R$1,"",J1690)=0,"",IF($E1690&gt;Ficha!$R$1,((_xll.ECONOMATICA($U$7,"Return",$P$9,$B$1)/100)+1)*100,J1690))</f>
        <v/>
      </c>
      <c r="V1690" s="1" t="str">
        <f>IF(IF($E$9&gt;Ficha!$R$1,"",K1690)=0,"",IF($E$9&gt;Ficha!$R$1,"",K1690))</f>
        <v/>
      </c>
    </row>
    <row r="1691" spans="5:22" x14ac:dyDescent="0.3">
      <c r="E1691" s="34"/>
      <c r="L1691" s="30" t="str">
        <f t="shared" si="109"/>
        <v/>
      </c>
      <c r="M1691" s="1" t="str">
        <f t="shared" si="110"/>
        <v/>
      </c>
      <c r="N1691" s="1" t="str">
        <f t="shared" si="111"/>
        <v/>
      </c>
      <c r="O1691" s="1" t="str">
        <f t="shared" si="112"/>
        <v/>
      </c>
      <c r="P1691" s="34" t="str">
        <f>IF(IF(E1691&gt;Ficha!$R$1,"",E1691)=0,"",IF(E1691&gt;Ficha!$R$1,Ficha!$R$1,E1691))</f>
        <v/>
      </c>
      <c r="Q1691" s="1" t="str" cm="1">
        <f t="array" ref="Q1691">IF(IF($E1691&gt;Ficha!$R$1,"",F1691)=0,"",IF($E1691&gt;Ficha!$R$1,((_xll.ECONOMATICA(Portafolios!$B$19,"Return",$P$9,$B$1)/100)+1)*100,F1691))</f>
        <v/>
      </c>
      <c r="R1691" s="1" t="str" cm="1">
        <f t="array" ref="R1691">IF(IF($E1691&gt;Ficha!$R$1,"",G1691)=0,"",IF($E1691&gt;Ficha!$R$1,((_xll.ECONOMATICA(Portafolios!$F$19,"Return",$P$9,$B$1)/100)+1)*100,G1691))</f>
        <v/>
      </c>
      <c r="S1691" s="1" t="str" cm="1">
        <f t="array" ref="S1691">IF(IF($E1691&gt;Ficha!$R$1,"",H1691)=0,"",IF($E1691&gt;Ficha!$R$1,((_xll.ECONOMATICA(Portafolios!$J$19,"Return",$P$9,$B$1)/100)+1)*100,H1691))</f>
        <v/>
      </c>
      <c r="T1691" s="1" t="str" cm="1">
        <f t="array" ref="T1691">IF(IF($E1691&gt;Ficha!$R$1,"",I1691)=0,"",IF($E1691&gt;Ficha!$R$1,((_xll.ECONOMATICA(Estrategia!A1702,"Return",$P$9,$B$1)/100)+1)*100,I1691))</f>
        <v/>
      </c>
      <c r="U1691" s="1" t="str" cm="1">
        <f t="array" ref="U1691">IF(IF($E1691&gt;Ficha!$R$1,"",J1691)=0,"",IF($E1691&gt;Ficha!$R$1,((_xll.ECONOMATICA($U$7,"Return",$P$9,$B$1)/100)+1)*100,J1691))</f>
        <v/>
      </c>
      <c r="V1691" s="1" t="str">
        <f>IF(IF($E$9&gt;Ficha!$R$1,"",K1691)=0,"",IF($E$9&gt;Ficha!$R$1,"",K1691))</f>
        <v/>
      </c>
    </row>
    <row r="1692" spans="5:22" x14ac:dyDescent="0.3">
      <c r="E1692" s="34"/>
      <c r="L1692" s="30" t="str">
        <f t="shared" si="109"/>
        <v/>
      </c>
      <c r="M1692" s="1" t="str">
        <f t="shared" si="110"/>
        <v/>
      </c>
      <c r="N1692" s="1" t="str">
        <f t="shared" si="111"/>
        <v/>
      </c>
      <c r="O1692" s="1" t="str">
        <f t="shared" si="112"/>
        <v/>
      </c>
      <c r="P1692" s="34" t="str">
        <f>IF(IF(E1692&gt;Ficha!$R$1,"",E1692)=0,"",IF(E1692&gt;Ficha!$R$1,Ficha!$R$1,E1692))</f>
        <v/>
      </c>
      <c r="Q1692" s="1" t="str" cm="1">
        <f t="array" ref="Q1692">IF(IF($E1692&gt;Ficha!$R$1,"",F1692)=0,"",IF($E1692&gt;Ficha!$R$1,((_xll.ECONOMATICA(Portafolios!$B$19,"Return",$P$9,$B$1)/100)+1)*100,F1692))</f>
        <v/>
      </c>
      <c r="R1692" s="1" t="str" cm="1">
        <f t="array" ref="R1692">IF(IF($E1692&gt;Ficha!$R$1,"",G1692)=0,"",IF($E1692&gt;Ficha!$R$1,((_xll.ECONOMATICA(Portafolios!$F$19,"Return",$P$9,$B$1)/100)+1)*100,G1692))</f>
        <v/>
      </c>
      <c r="S1692" s="1" t="str" cm="1">
        <f t="array" ref="S1692">IF(IF($E1692&gt;Ficha!$R$1,"",H1692)=0,"",IF($E1692&gt;Ficha!$R$1,((_xll.ECONOMATICA(Portafolios!$J$19,"Return",$P$9,$B$1)/100)+1)*100,H1692))</f>
        <v/>
      </c>
      <c r="T1692" s="1" t="str" cm="1">
        <f t="array" ref="T1692">IF(IF($E1692&gt;Ficha!$R$1,"",I1692)=0,"",IF($E1692&gt;Ficha!$R$1,((_xll.ECONOMATICA(Estrategia!A1703,"Return",$P$9,$B$1)/100)+1)*100,I1692))</f>
        <v/>
      </c>
      <c r="U1692" s="1" t="str" cm="1">
        <f t="array" ref="U1692">IF(IF($E1692&gt;Ficha!$R$1,"",J1692)=0,"",IF($E1692&gt;Ficha!$R$1,((_xll.ECONOMATICA($U$7,"Return",$P$9,$B$1)/100)+1)*100,J1692))</f>
        <v/>
      </c>
      <c r="V1692" s="1" t="str">
        <f>IF(IF($E$9&gt;Ficha!$R$1,"",K1692)=0,"",IF($E$9&gt;Ficha!$R$1,"",K1692))</f>
        <v/>
      </c>
    </row>
    <row r="1693" spans="5:22" x14ac:dyDescent="0.3">
      <c r="E1693" s="34"/>
      <c r="L1693" s="30" t="str">
        <f t="shared" si="109"/>
        <v/>
      </c>
      <c r="M1693" s="1" t="str">
        <f t="shared" si="110"/>
        <v/>
      </c>
      <c r="N1693" s="1" t="str">
        <f t="shared" si="111"/>
        <v/>
      </c>
      <c r="O1693" s="1" t="str">
        <f t="shared" si="112"/>
        <v/>
      </c>
      <c r="P1693" s="34" t="str">
        <f>IF(IF(E1693&gt;Ficha!$R$1,"",E1693)=0,"",IF(E1693&gt;Ficha!$R$1,Ficha!$R$1,E1693))</f>
        <v/>
      </c>
      <c r="Q1693" s="1" t="str" cm="1">
        <f t="array" ref="Q1693">IF(IF($E1693&gt;Ficha!$R$1,"",F1693)=0,"",IF($E1693&gt;Ficha!$R$1,((_xll.ECONOMATICA(Portafolios!$B$19,"Return",$P$9,$B$1)/100)+1)*100,F1693))</f>
        <v/>
      </c>
      <c r="R1693" s="1" t="str" cm="1">
        <f t="array" ref="R1693">IF(IF($E1693&gt;Ficha!$R$1,"",G1693)=0,"",IF($E1693&gt;Ficha!$R$1,((_xll.ECONOMATICA(Portafolios!$F$19,"Return",$P$9,$B$1)/100)+1)*100,G1693))</f>
        <v/>
      </c>
      <c r="S1693" s="1" t="str" cm="1">
        <f t="array" ref="S1693">IF(IF($E1693&gt;Ficha!$R$1,"",H1693)=0,"",IF($E1693&gt;Ficha!$R$1,((_xll.ECONOMATICA(Portafolios!$J$19,"Return",$P$9,$B$1)/100)+1)*100,H1693))</f>
        <v/>
      </c>
      <c r="T1693" s="1" t="str" cm="1">
        <f t="array" ref="T1693">IF(IF($E1693&gt;Ficha!$R$1,"",I1693)=0,"",IF($E1693&gt;Ficha!$R$1,((_xll.ECONOMATICA(Estrategia!A1704,"Return",$P$9,$B$1)/100)+1)*100,I1693))</f>
        <v/>
      </c>
      <c r="U1693" s="1" t="str" cm="1">
        <f t="array" ref="U1693">IF(IF($E1693&gt;Ficha!$R$1,"",J1693)=0,"",IF($E1693&gt;Ficha!$R$1,((_xll.ECONOMATICA($U$7,"Return",$P$9,$B$1)/100)+1)*100,J1693))</f>
        <v/>
      </c>
      <c r="V1693" s="1" t="str">
        <f>IF(IF($E$9&gt;Ficha!$R$1,"",K1693)=0,"",IF($E$9&gt;Ficha!$R$1,"",K1693))</f>
        <v/>
      </c>
    </row>
    <row r="1694" spans="5:22" x14ac:dyDescent="0.3">
      <c r="E1694" s="34"/>
      <c r="L1694" s="30" t="str">
        <f t="shared" si="109"/>
        <v/>
      </c>
      <c r="M1694" s="1" t="str">
        <f t="shared" si="110"/>
        <v/>
      </c>
      <c r="N1694" s="1" t="str">
        <f t="shared" si="111"/>
        <v/>
      </c>
      <c r="O1694" s="1" t="str">
        <f t="shared" si="112"/>
        <v/>
      </c>
      <c r="P1694" s="34" t="str">
        <f>IF(IF(E1694&gt;Ficha!$R$1,"",E1694)=0,"",IF(E1694&gt;Ficha!$R$1,Ficha!$R$1,E1694))</f>
        <v/>
      </c>
      <c r="Q1694" s="1" t="str" cm="1">
        <f t="array" ref="Q1694">IF(IF($E1694&gt;Ficha!$R$1,"",F1694)=0,"",IF($E1694&gt;Ficha!$R$1,((_xll.ECONOMATICA(Portafolios!$B$19,"Return",$P$9,$B$1)/100)+1)*100,F1694))</f>
        <v/>
      </c>
      <c r="R1694" s="1" t="str" cm="1">
        <f t="array" ref="R1694">IF(IF($E1694&gt;Ficha!$R$1,"",G1694)=0,"",IF($E1694&gt;Ficha!$R$1,((_xll.ECONOMATICA(Portafolios!$F$19,"Return",$P$9,$B$1)/100)+1)*100,G1694))</f>
        <v/>
      </c>
      <c r="S1694" s="1" t="str" cm="1">
        <f t="array" ref="S1694">IF(IF($E1694&gt;Ficha!$R$1,"",H1694)=0,"",IF($E1694&gt;Ficha!$R$1,((_xll.ECONOMATICA(Portafolios!$J$19,"Return",$P$9,$B$1)/100)+1)*100,H1694))</f>
        <v/>
      </c>
      <c r="T1694" s="1" t="str" cm="1">
        <f t="array" ref="T1694">IF(IF($E1694&gt;Ficha!$R$1,"",I1694)=0,"",IF($E1694&gt;Ficha!$R$1,((_xll.ECONOMATICA(Estrategia!A1705,"Return",$P$9,$B$1)/100)+1)*100,I1694))</f>
        <v/>
      </c>
      <c r="U1694" s="1" t="str" cm="1">
        <f t="array" ref="U1694">IF(IF($E1694&gt;Ficha!$R$1,"",J1694)=0,"",IF($E1694&gt;Ficha!$R$1,((_xll.ECONOMATICA($U$7,"Return",$P$9,$B$1)/100)+1)*100,J1694))</f>
        <v/>
      </c>
      <c r="V1694" s="1" t="str">
        <f>IF(IF($E$9&gt;Ficha!$R$1,"",K1694)=0,"",IF($E$9&gt;Ficha!$R$1,"",K1694))</f>
        <v/>
      </c>
    </row>
    <row r="1695" spans="5:22" x14ac:dyDescent="0.3">
      <c r="E1695" s="34"/>
      <c r="L1695" s="30" t="str">
        <f t="shared" si="109"/>
        <v/>
      </c>
      <c r="M1695" s="1" t="str">
        <f t="shared" si="110"/>
        <v/>
      </c>
      <c r="N1695" s="1" t="str">
        <f t="shared" si="111"/>
        <v/>
      </c>
      <c r="O1695" s="1" t="str">
        <f t="shared" si="112"/>
        <v/>
      </c>
      <c r="P1695" s="34" t="str">
        <f>IF(IF(E1695&gt;Ficha!$R$1,"",E1695)=0,"",IF(E1695&gt;Ficha!$R$1,Ficha!$R$1,E1695))</f>
        <v/>
      </c>
      <c r="Q1695" s="1" t="str" cm="1">
        <f t="array" ref="Q1695">IF(IF($E1695&gt;Ficha!$R$1,"",F1695)=0,"",IF($E1695&gt;Ficha!$R$1,((_xll.ECONOMATICA(Portafolios!$B$19,"Return",$P$9,$B$1)/100)+1)*100,F1695))</f>
        <v/>
      </c>
      <c r="R1695" s="1" t="str" cm="1">
        <f t="array" ref="R1695">IF(IF($E1695&gt;Ficha!$R$1,"",G1695)=0,"",IF($E1695&gt;Ficha!$R$1,((_xll.ECONOMATICA(Portafolios!$F$19,"Return",$P$9,$B$1)/100)+1)*100,G1695))</f>
        <v/>
      </c>
      <c r="S1695" s="1" t="str" cm="1">
        <f t="array" ref="S1695">IF(IF($E1695&gt;Ficha!$R$1,"",H1695)=0,"",IF($E1695&gt;Ficha!$R$1,((_xll.ECONOMATICA(Portafolios!$J$19,"Return",$P$9,$B$1)/100)+1)*100,H1695))</f>
        <v/>
      </c>
      <c r="T1695" s="1" t="str" cm="1">
        <f t="array" ref="T1695">IF(IF($E1695&gt;Ficha!$R$1,"",I1695)=0,"",IF($E1695&gt;Ficha!$R$1,((_xll.ECONOMATICA(Estrategia!A1706,"Return",$P$9,$B$1)/100)+1)*100,I1695))</f>
        <v/>
      </c>
      <c r="U1695" s="1" t="str" cm="1">
        <f t="array" ref="U1695">IF(IF($E1695&gt;Ficha!$R$1,"",J1695)=0,"",IF($E1695&gt;Ficha!$R$1,((_xll.ECONOMATICA($U$7,"Return",$P$9,$B$1)/100)+1)*100,J1695))</f>
        <v/>
      </c>
      <c r="V1695" s="1" t="str">
        <f>IF(IF($E$9&gt;Ficha!$R$1,"",K1695)=0,"",IF($E$9&gt;Ficha!$R$1,"",K1695))</f>
        <v/>
      </c>
    </row>
    <row r="1696" spans="5:22" x14ac:dyDescent="0.3">
      <c r="E1696" s="34"/>
      <c r="L1696" s="30" t="str">
        <f t="shared" si="109"/>
        <v/>
      </c>
      <c r="M1696" s="1" t="str">
        <f t="shared" si="110"/>
        <v/>
      </c>
      <c r="N1696" s="1" t="str">
        <f t="shared" si="111"/>
        <v/>
      </c>
      <c r="O1696" s="1" t="str">
        <f t="shared" si="112"/>
        <v/>
      </c>
      <c r="P1696" s="34" t="str">
        <f>IF(IF(E1696&gt;Ficha!$R$1,"",E1696)=0,"",IF(E1696&gt;Ficha!$R$1,Ficha!$R$1,E1696))</f>
        <v/>
      </c>
      <c r="Q1696" s="1" t="str" cm="1">
        <f t="array" ref="Q1696">IF(IF($E1696&gt;Ficha!$R$1,"",F1696)=0,"",IF($E1696&gt;Ficha!$R$1,((_xll.ECONOMATICA(Portafolios!$B$19,"Return",$P$9,$B$1)/100)+1)*100,F1696))</f>
        <v/>
      </c>
      <c r="R1696" s="1" t="str" cm="1">
        <f t="array" ref="R1696">IF(IF($E1696&gt;Ficha!$R$1,"",G1696)=0,"",IF($E1696&gt;Ficha!$R$1,((_xll.ECONOMATICA(Portafolios!$F$19,"Return",$P$9,$B$1)/100)+1)*100,G1696))</f>
        <v/>
      </c>
      <c r="S1696" s="1" t="str" cm="1">
        <f t="array" ref="S1696">IF(IF($E1696&gt;Ficha!$R$1,"",H1696)=0,"",IF($E1696&gt;Ficha!$R$1,((_xll.ECONOMATICA(Portafolios!$J$19,"Return",$P$9,$B$1)/100)+1)*100,H1696))</f>
        <v/>
      </c>
      <c r="T1696" s="1" t="str" cm="1">
        <f t="array" ref="T1696">IF(IF($E1696&gt;Ficha!$R$1,"",I1696)=0,"",IF($E1696&gt;Ficha!$R$1,((_xll.ECONOMATICA(Estrategia!A1707,"Return",$P$9,$B$1)/100)+1)*100,I1696))</f>
        <v/>
      </c>
      <c r="U1696" s="1" t="str" cm="1">
        <f t="array" ref="U1696">IF(IF($E1696&gt;Ficha!$R$1,"",J1696)=0,"",IF($E1696&gt;Ficha!$R$1,((_xll.ECONOMATICA($U$7,"Return",$P$9,$B$1)/100)+1)*100,J1696))</f>
        <v/>
      </c>
      <c r="V1696" s="1" t="str">
        <f>IF(IF($E$9&gt;Ficha!$R$1,"",K1696)=0,"",IF($E$9&gt;Ficha!$R$1,"",K1696))</f>
        <v/>
      </c>
    </row>
    <row r="1697" spans="5:22" x14ac:dyDescent="0.3">
      <c r="E1697" s="34"/>
      <c r="L1697" s="30" t="str">
        <f t="shared" si="109"/>
        <v/>
      </c>
      <c r="M1697" s="1" t="str">
        <f t="shared" si="110"/>
        <v/>
      </c>
      <c r="N1697" s="1" t="str">
        <f t="shared" si="111"/>
        <v/>
      </c>
      <c r="O1697" s="1" t="str">
        <f t="shared" si="112"/>
        <v/>
      </c>
      <c r="P1697" s="34" t="str">
        <f>IF(IF(E1697&gt;Ficha!$R$1,"",E1697)=0,"",IF(E1697&gt;Ficha!$R$1,Ficha!$R$1,E1697))</f>
        <v/>
      </c>
      <c r="Q1697" s="1" t="str" cm="1">
        <f t="array" ref="Q1697">IF(IF($E1697&gt;Ficha!$R$1,"",F1697)=0,"",IF($E1697&gt;Ficha!$R$1,((_xll.ECONOMATICA(Portafolios!$B$19,"Return",$P$9,$B$1)/100)+1)*100,F1697))</f>
        <v/>
      </c>
      <c r="R1697" s="1" t="str" cm="1">
        <f t="array" ref="R1697">IF(IF($E1697&gt;Ficha!$R$1,"",G1697)=0,"",IF($E1697&gt;Ficha!$R$1,((_xll.ECONOMATICA(Portafolios!$F$19,"Return",$P$9,$B$1)/100)+1)*100,G1697))</f>
        <v/>
      </c>
      <c r="S1697" s="1" t="str" cm="1">
        <f t="array" ref="S1697">IF(IF($E1697&gt;Ficha!$R$1,"",H1697)=0,"",IF($E1697&gt;Ficha!$R$1,((_xll.ECONOMATICA(Portafolios!$J$19,"Return",$P$9,$B$1)/100)+1)*100,H1697))</f>
        <v/>
      </c>
      <c r="T1697" s="1" t="str" cm="1">
        <f t="array" ref="T1697">IF(IF($E1697&gt;Ficha!$R$1,"",I1697)=0,"",IF($E1697&gt;Ficha!$R$1,((_xll.ECONOMATICA(Estrategia!A1708,"Return",$P$9,$B$1)/100)+1)*100,I1697))</f>
        <v/>
      </c>
      <c r="U1697" s="1" t="str" cm="1">
        <f t="array" ref="U1697">IF(IF($E1697&gt;Ficha!$R$1,"",J1697)=0,"",IF($E1697&gt;Ficha!$R$1,((_xll.ECONOMATICA($U$7,"Return",$P$9,$B$1)/100)+1)*100,J1697))</f>
        <v/>
      </c>
      <c r="V1697" s="1" t="str">
        <f>IF(IF($E$9&gt;Ficha!$R$1,"",K1697)=0,"",IF($E$9&gt;Ficha!$R$1,"",K1697))</f>
        <v/>
      </c>
    </row>
    <row r="1698" spans="5:22" x14ac:dyDescent="0.3">
      <c r="E1698" s="34"/>
      <c r="L1698" s="30" t="str">
        <f t="shared" si="109"/>
        <v/>
      </c>
      <c r="M1698" s="1" t="str">
        <f t="shared" si="110"/>
        <v/>
      </c>
      <c r="N1698" s="1" t="str">
        <f t="shared" si="111"/>
        <v/>
      </c>
      <c r="O1698" s="1" t="str">
        <f t="shared" si="112"/>
        <v/>
      </c>
      <c r="P1698" s="34" t="str">
        <f>IF(IF(E1698&gt;Ficha!$R$1,"",E1698)=0,"",IF(E1698&gt;Ficha!$R$1,Ficha!$R$1,E1698))</f>
        <v/>
      </c>
      <c r="Q1698" s="1" t="str" cm="1">
        <f t="array" ref="Q1698">IF(IF($E1698&gt;Ficha!$R$1,"",F1698)=0,"",IF($E1698&gt;Ficha!$R$1,((_xll.ECONOMATICA(Portafolios!$B$19,"Return",$P$9,$B$1)/100)+1)*100,F1698))</f>
        <v/>
      </c>
      <c r="R1698" s="1" t="str" cm="1">
        <f t="array" ref="R1698">IF(IF($E1698&gt;Ficha!$R$1,"",G1698)=0,"",IF($E1698&gt;Ficha!$R$1,((_xll.ECONOMATICA(Portafolios!$F$19,"Return",$P$9,$B$1)/100)+1)*100,G1698))</f>
        <v/>
      </c>
      <c r="S1698" s="1" t="str" cm="1">
        <f t="array" ref="S1698">IF(IF($E1698&gt;Ficha!$R$1,"",H1698)=0,"",IF($E1698&gt;Ficha!$R$1,((_xll.ECONOMATICA(Portafolios!$J$19,"Return",$P$9,$B$1)/100)+1)*100,H1698))</f>
        <v/>
      </c>
      <c r="T1698" s="1" t="str" cm="1">
        <f t="array" ref="T1698">IF(IF($E1698&gt;Ficha!$R$1,"",I1698)=0,"",IF($E1698&gt;Ficha!$R$1,((_xll.ECONOMATICA(Estrategia!A1709,"Return",$P$9,$B$1)/100)+1)*100,I1698))</f>
        <v/>
      </c>
      <c r="U1698" s="1" t="str" cm="1">
        <f t="array" ref="U1698">IF(IF($E1698&gt;Ficha!$R$1,"",J1698)=0,"",IF($E1698&gt;Ficha!$R$1,((_xll.ECONOMATICA($U$7,"Return",$P$9,$B$1)/100)+1)*100,J1698))</f>
        <v/>
      </c>
      <c r="V1698" s="1" t="str">
        <f>IF(IF($E$9&gt;Ficha!$R$1,"",K1698)=0,"",IF($E$9&gt;Ficha!$R$1,"",K1698))</f>
        <v/>
      </c>
    </row>
    <row r="1699" spans="5:22" x14ac:dyDescent="0.3">
      <c r="E1699" s="34"/>
      <c r="L1699" s="30" t="str">
        <f t="shared" si="109"/>
        <v/>
      </c>
      <c r="M1699" s="1" t="str">
        <f t="shared" si="110"/>
        <v/>
      </c>
      <c r="N1699" s="1" t="str">
        <f t="shared" si="111"/>
        <v/>
      </c>
      <c r="O1699" s="1" t="str">
        <f t="shared" si="112"/>
        <v/>
      </c>
      <c r="P1699" s="34" t="str">
        <f>IF(IF(E1699&gt;Ficha!$R$1,"",E1699)=0,"",IF(E1699&gt;Ficha!$R$1,Ficha!$R$1,E1699))</f>
        <v/>
      </c>
      <c r="Q1699" s="1" t="str" cm="1">
        <f t="array" ref="Q1699">IF(IF($E1699&gt;Ficha!$R$1,"",F1699)=0,"",IF($E1699&gt;Ficha!$R$1,((_xll.ECONOMATICA(Portafolios!$B$19,"Return",$P$9,$B$1)/100)+1)*100,F1699))</f>
        <v/>
      </c>
      <c r="R1699" s="1" t="str" cm="1">
        <f t="array" ref="R1699">IF(IF($E1699&gt;Ficha!$R$1,"",G1699)=0,"",IF($E1699&gt;Ficha!$R$1,((_xll.ECONOMATICA(Portafolios!$F$19,"Return",$P$9,$B$1)/100)+1)*100,G1699))</f>
        <v/>
      </c>
      <c r="S1699" s="1" t="str" cm="1">
        <f t="array" ref="S1699">IF(IF($E1699&gt;Ficha!$R$1,"",H1699)=0,"",IF($E1699&gt;Ficha!$R$1,((_xll.ECONOMATICA(Portafolios!$J$19,"Return",$P$9,$B$1)/100)+1)*100,H1699))</f>
        <v/>
      </c>
      <c r="T1699" s="1" t="str" cm="1">
        <f t="array" ref="T1699">IF(IF($E1699&gt;Ficha!$R$1,"",I1699)=0,"",IF($E1699&gt;Ficha!$R$1,((_xll.ECONOMATICA(Estrategia!A1710,"Return",$P$9,$B$1)/100)+1)*100,I1699))</f>
        <v/>
      </c>
      <c r="U1699" s="1" t="str" cm="1">
        <f t="array" ref="U1699">IF(IF($E1699&gt;Ficha!$R$1,"",J1699)=0,"",IF($E1699&gt;Ficha!$R$1,((_xll.ECONOMATICA($U$7,"Return",$P$9,$B$1)/100)+1)*100,J1699))</f>
        <v/>
      </c>
      <c r="V1699" s="1" t="str">
        <f>IF(IF($E$9&gt;Ficha!$R$1,"",K1699)=0,"",IF($E$9&gt;Ficha!$R$1,"",K1699))</f>
        <v/>
      </c>
    </row>
    <row r="1700" spans="5:22" x14ac:dyDescent="0.3">
      <c r="E1700" s="34"/>
      <c r="L1700" s="30" t="str">
        <f t="shared" si="109"/>
        <v/>
      </c>
      <c r="M1700" s="1" t="str">
        <f t="shared" si="110"/>
        <v/>
      </c>
      <c r="N1700" s="1" t="str">
        <f t="shared" si="111"/>
        <v/>
      </c>
      <c r="O1700" s="1" t="str">
        <f t="shared" si="112"/>
        <v/>
      </c>
      <c r="P1700" s="34" t="str">
        <f>IF(IF(E1700&gt;Ficha!$R$1,"",E1700)=0,"",IF(E1700&gt;Ficha!$R$1,Ficha!$R$1,E1700))</f>
        <v/>
      </c>
      <c r="Q1700" s="1" t="str" cm="1">
        <f t="array" ref="Q1700">IF(IF($E1700&gt;Ficha!$R$1,"",F1700)=0,"",IF($E1700&gt;Ficha!$R$1,((_xll.ECONOMATICA(Portafolios!$B$19,"Return",$P$9,$B$1)/100)+1)*100,F1700))</f>
        <v/>
      </c>
      <c r="R1700" s="1" t="str" cm="1">
        <f t="array" ref="R1700">IF(IF($E1700&gt;Ficha!$R$1,"",G1700)=0,"",IF($E1700&gt;Ficha!$R$1,((_xll.ECONOMATICA(Portafolios!$F$19,"Return",$P$9,$B$1)/100)+1)*100,G1700))</f>
        <v/>
      </c>
      <c r="S1700" s="1" t="str" cm="1">
        <f t="array" ref="S1700">IF(IF($E1700&gt;Ficha!$R$1,"",H1700)=0,"",IF($E1700&gt;Ficha!$R$1,((_xll.ECONOMATICA(Portafolios!$J$19,"Return",$P$9,$B$1)/100)+1)*100,H1700))</f>
        <v/>
      </c>
      <c r="T1700" s="1" t="str" cm="1">
        <f t="array" ref="T1700">IF(IF($E1700&gt;Ficha!$R$1,"",I1700)=0,"",IF($E1700&gt;Ficha!$R$1,((_xll.ECONOMATICA(Estrategia!A1711,"Return",$P$9,$B$1)/100)+1)*100,I1700))</f>
        <v/>
      </c>
      <c r="U1700" s="1" t="str" cm="1">
        <f t="array" ref="U1700">IF(IF($E1700&gt;Ficha!$R$1,"",J1700)=0,"",IF($E1700&gt;Ficha!$R$1,((_xll.ECONOMATICA($U$7,"Return",$P$9,$B$1)/100)+1)*100,J1700))</f>
        <v/>
      </c>
      <c r="V1700" s="1" t="str">
        <f>IF(IF($E$9&gt;Ficha!$R$1,"",K1700)=0,"",IF($E$9&gt;Ficha!$R$1,"",K1700))</f>
        <v/>
      </c>
    </row>
    <row r="1701" spans="5:22" x14ac:dyDescent="0.3">
      <c r="E1701" s="34"/>
      <c r="L1701" s="30" t="str">
        <f t="shared" si="109"/>
        <v/>
      </c>
      <c r="M1701" s="1" t="str">
        <f t="shared" si="110"/>
        <v/>
      </c>
      <c r="N1701" s="1" t="str">
        <f t="shared" si="111"/>
        <v/>
      </c>
      <c r="O1701" s="1" t="str">
        <f t="shared" si="112"/>
        <v/>
      </c>
      <c r="P1701" s="34" t="str">
        <f>IF(IF(E1701&gt;Ficha!$R$1,"",E1701)=0,"",IF(E1701&gt;Ficha!$R$1,Ficha!$R$1,E1701))</f>
        <v/>
      </c>
      <c r="Q1701" s="1" t="str" cm="1">
        <f t="array" ref="Q1701">IF(IF($E1701&gt;Ficha!$R$1,"",F1701)=0,"",IF($E1701&gt;Ficha!$R$1,((_xll.ECONOMATICA(Portafolios!$B$19,"Return",$P$9,$B$1)/100)+1)*100,F1701))</f>
        <v/>
      </c>
      <c r="R1701" s="1" t="str" cm="1">
        <f t="array" ref="R1701">IF(IF($E1701&gt;Ficha!$R$1,"",G1701)=0,"",IF($E1701&gt;Ficha!$R$1,((_xll.ECONOMATICA(Portafolios!$F$19,"Return",$P$9,$B$1)/100)+1)*100,G1701))</f>
        <v/>
      </c>
      <c r="S1701" s="1" t="str" cm="1">
        <f t="array" ref="S1701">IF(IF($E1701&gt;Ficha!$R$1,"",H1701)=0,"",IF($E1701&gt;Ficha!$R$1,((_xll.ECONOMATICA(Portafolios!$J$19,"Return",$P$9,$B$1)/100)+1)*100,H1701))</f>
        <v/>
      </c>
      <c r="T1701" s="1" t="str" cm="1">
        <f t="array" ref="T1701">IF(IF($E1701&gt;Ficha!$R$1,"",I1701)=0,"",IF($E1701&gt;Ficha!$R$1,((_xll.ECONOMATICA(Estrategia!A1712,"Return",$P$9,$B$1)/100)+1)*100,I1701))</f>
        <v/>
      </c>
      <c r="U1701" s="1" t="str" cm="1">
        <f t="array" ref="U1701">IF(IF($E1701&gt;Ficha!$R$1,"",J1701)=0,"",IF($E1701&gt;Ficha!$R$1,((_xll.ECONOMATICA($U$7,"Return",$P$9,$B$1)/100)+1)*100,J1701))</f>
        <v/>
      </c>
      <c r="V1701" s="1" t="str">
        <f>IF(IF($E$9&gt;Ficha!$R$1,"",K1701)=0,"",IF($E$9&gt;Ficha!$R$1,"",K1701))</f>
        <v/>
      </c>
    </row>
    <row r="1702" spans="5:22" x14ac:dyDescent="0.3">
      <c r="E1702" s="34"/>
      <c r="L1702" s="30" t="str">
        <f t="shared" si="109"/>
        <v/>
      </c>
      <c r="M1702" s="1" t="str">
        <f t="shared" si="110"/>
        <v/>
      </c>
      <c r="N1702" s="1" t="str">
        <f t="shared" si="111"/>
        <v/>
      </c>
      <c r="O1702" s="1" t="str">
        <f t="shared" si="112"/>
        <v/>
      </c>
      <c r="P1702" s="34" t="str">
        <f>IF(IF(E1702&gt;Ficha!$R$1,"",E1702)=0,"",IF(E1702&gt;Ficha!$R$1,Ficha!$R$1,E1702))</f>
        <v/>
      </c>
      <c r="Q1702" s="1" t="str" cm="1">
        <f t="array" ref="Q1702">IF(IF($E1702&gt;Ficha!$R$1,"",F1702)=0,"",IF($E1702&gt;Ficha!$R$1,((_xll.ECONOMATICA(Portafolios!$B$19,"Return",$P$9,$B$1)/100)+1)*100,F1702))</f>
        <v/>
      </c>
      <c r="R1702" s="1" t="str" cm="1">
        <f t="array" ref="R1702">IF(IF($E1702&gt;Ficha!$R$1,"",G1702)=0,"",IF($E1702&gt;Ficha!$R$1,((_xll.ECONOMATICA(Portafolios!$F$19,"Return",$P$9,$B$1)/100)+1)*100,G1702))</f>
        <v/>
      </c>
      <c r="S1702" s="1" t="str" cm="1">
        <f t="array" ref="S1702">IF(IF($E1702&gt;Ficha!$R$1,"",H1702)=0,"",IF($E1702&gt;Ficha!$R$1,((_xll.ECONOMATICA(Portafolios!$J$19,"Return",$P$9,$B$1)/100)+1)*100,H1702))</f>
        <v/>
      </c>
      <c r="T1702" s="1" t="str" cm="1">
        <f t="array" ref="T1702">IF(IF($E1702&gt;Ficha!$R$1,"",I1702)=0,"",IF($E1702&gt;Ficha!$R$1,((_xll.ECONOMATICA(Estrategia!A1713,"Return",$P$9,$B$1)/100)+1)*100,I1702))</f>
        <v/>
      </c>
      <c r="U1702" s="1" t="str" cm="1">
        <f t="array" ref="U1702">IF(IF($E1702&gt;Ficha!$R$1,"",J1702)=0,"",IF($E1702&gt;Ficha!$R$1,((_xll.ECONOMATICA($U$7,"Return",$P$9,$B$1)/100)+1)*100,J1702))</f>
        <v/>
      </c>
      <c r="V1702" s="1" t="str">
        <f>IF(IF($E$9&gt;Ficha!$R$1,"",K1702)=0,"",IF($E$9&gt;Ficha!$R$1,"",K1702))</f>
        <v/>
      </c>
    </row>
    <row r="1703" spans="5:22" x14ac:dyDescent="0.3">
      <c r="E1703" s="34"/>
      <c r="L1703" s="30" t="str">
        <f t="shared" si="109"/>
        <v/>
      </c>
      <c r="M1703" s="1" t="str">
        <f t="shared" si="110"/>
        <v/>
      </c>
      <c r="N1703" s="1" t="str">
        <f t="shared" si="111"/>
        <v/>
      </c>
      <c r="O1703" s="1" t="str">
        <f t="shared" si="112"/>
        <v/>
      </c>
      <c r="P1703" s="34" t="str">
        <f>IF(IF(E1703&gt;Ficha!$R$1,"",E1703)=0,"",IF(E1703&gt;Ficha!$R$1,Ficha!$R$1,E1703))</f>
        <v/>
      </c>
      <c r="Q1703" s="1" t="str" cm="1">
        <f t="array" ref="Q1703">IF(IF($E1703&gt;Ficha!$R$1,"",F1703)=0,"",IF($E1703&gt;Ficha!$R$1,((_xll.ECONOMATICA(Portafolios!$B$19,"Return",$P$9,$B$1)/100)+1)*100,F1703))</f>
        <v/>
      </c>
      <c r="R1703" s="1" t="str" cm="1">
        <f t="array" ref="R1703">IF(IF($E1703&gt;Ficha!$R$1,"",G1703)=0,"",IF($E1703&gt;Ficha!$R$1,((_xll.ECONOMATICA(Portafolios!$F$19,"Return",$P$9,$B$1)/100)+1)*100,G1703))</f>
        <v/>
      </c>
      <c r="S1703" s="1" t="str" cm="1">
        <f t="array" ref="S1703">IF(IF($E1703&gt;Ficha!$R$1,"",H1703)=0,"",IF($E1703&gt;Ficha!$R$1,((_xll.ECONOMATICA(Portafolios!$J$19,"Return",$P$9,$B$1)/100)+1)*100,H1703))</f>
        <v/>
      </c>
      <c r="T1703" s="1" t="str" cm="1">
        <f t="array" ref="T1703">IF(IF($E1703&gt;Ficha!$R$1,"",I1703)=0,"",IF($E1703&gt;Ficha!$R$1,((_xll.ECONOMATICA(Estrategia!A1714,"Return",$P$9,$B$1)/100)+1)*100,I1703))</f>
        <v/>
      </c>
      <c r="U1703" s="1" t="str" cm="1">
        <f t="array" ref="U1703">IF(IF($E1703&gt;Ficha!$R$1,"",J1703)=0,"",IF($E1703&gt;Ficha!$R$1,((_xll.ECONOMATICA($U$7,"Return",$P$9,$B$1)/100)+1)*100,J1703))</f>
        <v/>
      </c>
      <c r="V1703" s="1" t="str">
        <f>IF(IF($E$9&gt;Ficha!$R$1,"",K1703)=0,"",IF($E$9&gt;Ficha!$R$1,"",K1703))</f>
        <v/>
      </c>
    </row>
    <row r="1704" spans="5:22" x14ac:dyDescent="0.3">
      <c r="E1704" s="34"/>
      <c r="L1704" s="30" t="str">
        <f t="shared" si="109"/>
        <v/>
      </c>
      <c r="M1704" s="1" t="str">
        <f t="shared" si="110"/>
        <v/>
      </c>
      <c r="N1704" s="1" t="str">
        <f t="shared" si="111"/>
        <v/>
      </c>
      <c r="O1704" s="1" t="str">
        <f t="shared" si="112"/>
        <v/>
      </c>
      <c r="P1704" s="34" t="str">
        <f>IF(IF(E1704&gt;Ficha!$R$1,"",E1704)=0,"",IF(E1704&gt;Ficha!$R$1,Ficha!$R$1,E1704))</f>
        <v/>
      </c>
      <c r="Q1704" s="1" t="str" cm="1">
        <f t="array" ref="Q1704">IF(IF($E1704&gt;Ficha!$R$1,"",F1704)=0,"",IF($E1704&gt;Ficha!$R$1,((_xll.ECONOMATICA(Portafolios!$B$19,"Return",$P$9,$B$1)/100)+1)*100,F1704))</f>
        <v/>
      </c>
      <c r="R1704" s="1" t="str" cm="1">
        <f t="array" ref="R1704">IF(IF($E1704&gt;Ficha!$R$1,"",G1704)=0,"",IF($E1704&gt;Ficha!$R$1,((_xll.ECONOMATICA(Portafolios!$F$19,"Return",$P$9,$B$1)/100)+1)*100,G1704))</f>
        <v/>
      </c>
      <c r="S1704" s="1" t="str" cm="1">
        <f t="array" ref="S1704">IF(IF($E1704&gt;Ficha!$R$1,"",H1704)=0,"",IF($E1704&gt;Ficha!$R$1,((_xll.ECONOMATICA(Portafolios!$J$19,"Return",$P$9,$B$1)/100)+1)*100,H1704))</f>
        <v/>
      </c>
      <c r="T1704" s="1" t="str" cm="1">
        <f t="array" ref="T1704">IF(IF($E1704&gt;Ficha!$R$1,"",I1704)=0,"",IF($E1704&gt;Ficha!$R$1,((_xll.ECONOMATICA(Estrategia!A1715,"Return",$P$9,$B$1)/100)+1)*100,I1704))</f>
        <v/>
      </c>
      <c r="U1704" s="1" t="str" cm="1">
        <f t="array" ref="U1704">IF(IF($E1704&gt;Ficha!$R$1,"",J1704)=0,"",IF($E1704&gt;Ficha!$R$1,((_xll.ECONOMATICA($U$7,"Return",$P$9,$B$1)/100)+1)*100,J1704))</f>
        <v/>
      </c>
      <c r="V1704" s="1" t="str">
        <f>IF(IF($E$9&gt;Ficha!$R$1,"",K1704)=0,"",IF($E$9&gt;Ficha!$R$1,"",K1704))</f>
        <v/>
      </c>
    </row>
    <row r="1705" spans="5:22" x14ac:dyDescent="0.3">
      <c r="E1705" s="34"/>
      <c r="L1705" s="30" t="str">
        <f t="shared" si="109"/>
        <v/>
      </c>
      <c r="M1705" s="1" t="str">
        <f t="shared" si="110"/>
        <v/>
      </c>
      <c r="N1705" s="1" t="str">
        <f t="shared" si="111"/>
        <v/>
      </c>
      <c r="O1705" s="1" t="str">
        <f t="shared" si="112"/>
        <v/>
      </c>
      <c r="P1705" s="34" t="str">
        <f>IF(IF(E1705&gt;Ficha!$R$1,"",E1705)=0,"",IF(E1705&gt;Ficha!$R$1,Ficha!$R$1,E1705))</f>
        <v/>
      </c>
      <c r="Q1705" s="1" t="str" cm="1">
        <f t="array" ref="Q1705">IF(IF($E1705&gt;Ficha!$R$1,"",F1705)=0,"",IF($E1705&gt;Ficha!$R$1,((_xll.ECONOMATICA(Portafolios!$B$19,"Return",$P$9,$B$1)/100)+1)*100,F1705))</f>
        <v/>
      </c>
      <c r="R1705" s="1" t="str" cm="1">
        <f t="array" ref="R1705">IF(IF($E1705&gt;Ficha!$R$1,"",G1705)=0,"",IF($E1705&gt;Ficha!$R$1,((_xll.ECONOMATICA(Portafolios!$F$19,"Return",$P$9,$B$1)/100)+1)*100,G1705))</f>
        <v/>
      </c>
      <c r="S1705" s="1" t="str" cm="1">
        <f t="array" ref="S1705">IF(IF($E1705&gt;Ficha!$R$1,"",H1705)=0,"",IF($E1705&gt;Ficha!$R$1,((_xll.ECONOMATICA(Portafolios!$J$19,"Return",$P$9,$B$1)/100)+1)*100,H1705))</f>
        <v/>
      </c>
      <c r="T1705" s="1" t="str" cm="1">
        <f t="array" ref="T1705">IF(IF($E1705&gt;Ficha!$R$1,"",I1705)=0,"",IF($E1705&gt;Ficha!$R$1,((_xll.ECONOMATICA(Estrategia!A1716,"Return",$P$9,$B$1)/100)+1)*100,I1705))</f>
        <v/>
      </c>
      <c r="U1705" s="1" t="str" cm="1">
        <f t="array" ref="U1705">IF(IF($E1705&gt;Ficha!$R$1,"",J1705)=0,"",IF($E1705&gt;Ficha!$R$1,((_xll.ECONOMATICA($U$7,"Return",$P$9,$B$1)/100)+1)*100,J1705))</f>
        <v/>
      </c>
      <c r="V1705" s="1" t="str">
        <f>IF(IF($E$9&gt;Ficha!$R$1,"",K1705)=0,"",IF($E$9&gt;Ficha!$R$1,"",K1705))</f>
        <v/>
      </c>
    </row>
    <row r="1706" spans="5:22" x14ac:dyDescent="0.3">
      <c r="E1706" s="34"/>
      <c r="L1706" s="30" t="str">
        <f t="shared" si="109"/>
        <v/>
      </c>
      <c r="M1706" s="1" t="str">
        <f t="shared" si="110"/>
        <v/>
      </c>
      <c r="N1706" s="1" t="str">
        <f t="shared" si="111"/>
        <v/>
      </c>
      <c r="O1706" s="1" t="str">
        <f t="shared" si="112"/>
        <v/>
      </c>
      <c r="P1706" s="34" t="str">
        <f>IF(IF(E1706&gt;Ficha!$R$1,"",E1706)=0,"",IF(E1706&gt;Ficha!$R$1,Ficha!$R$1,E1706))</f>
        <v/>
      </c>
      <c r="Q1706" s="1" t="str" cm="1">
        <f t="array" ref="Q1706">IF(IF($E1706&gt;Ficha!$R$1,"",F1706)=0,"",IF($E1706&gt;Ficha!$R$1,((_xll.ECONOMATICA(Portafolios!$B$19,"Return",$P$9,$B$1)/100)+1)*100,F1706))</f>
        <v/>
      </c>
      <c r="R1706" s="1" t="str" cm="1">
        <f t="array" ref="R1706">IF(IF($E1706&gt;Ficha!$R$1,"",G1706)=0,"",IF($E1706&gt;Ficha!$R$1,((_xll.ECONOMATICA(Portafolios!$F$19,"Return",$P$9,$B$1)/100)+1)*100,G1706))</f>
        <v/>
      </c>
      <c r="S1706" s="1" t="str" cm="1">
        <f t="array" ref="S1706">IF(IF($E1706&gt;Ficha!$R$1,"",H1706)=0,"",IF($E1706&gt;Ficha!$R$1,((_xll.ECONOMATICA(Portafolios!$J$19,"Return",$P$9,$B$1)/100)+1)*100,H1706))</f>
        <v/>
      </c>
      <c r="T1706" s="1" t="str" cm="1">
        <f t="array" ref="T1706">IF(IF($E1706&gt;Ficha!$R$1,"",I1706)=0,"",IF($E1706&gt;Ficha!$R$1,((_xll.ECONOMATICA(Estrategia!A1717,"Return",$P$9,$B$1)/100)+1)*100,I1706))</f>
        <v/>
      </c>
      <c r="U1706" s="1" t="str" cm="1">
        <f t="array" ref="U1706">IF(IF($E1706&gt;Ficha!$R$1,"",J1706)=0,"",IF($E1706&gt;Ficha!$R$1,((_xll.ECONOMATICA($U$7,"Return",$P$9,$B$1)/100)+1)*100,J1706))</f>
        <v/>
      </c>
      <c r="V1706" s="1" t="str">
        <f>IF(IF($E$9&gt;Ficha!$R$1,"",K1706)=0,"",IF($E$9&gt;Ficha!$R$1,"",K1706))</f>
        <v/>
      </c>
    </row>
    <row r="1707" spans="5:22" x14ac:dyDescent="0.3">
      <c r="E1707" s="34"/>
      <c r="L1707" s="30" t="str">
        <f t="shared" si="109"/>
        <v/>
      </c>
      <c r="M1707" s="1" t="str">
        <f t="shared" si="110"/>
        <v/>
      </c>
      <c r="N1707" s="1" t="str">
        <f t="shared" si="111"/>
        <v/>
      </c>
      <c r="O1707" s="1" t="str">
        <f t="shared" si="112"/>
        <v/>
      </c>
      <c r="P1707" s="34" t="str">
        <f>IF(IF(E1707&gt;Ficha!$R$1,"",E1707)=0,"",IF(E1707&gt;Ficha!$R$1,Ficha!$R$1,E1707))</f>
        <v/>
      </c>
      <c r="Q1707" s="1" t="str" cm="1">
        <f t="array" ref="Q1707">IF(IF($E1707&gt;Ficha!$R$1,"",F1707)=0,"",IF($E1707&gt;Ficha!$R$1,((_xll.ECONOMATICA(Portafolios!$B$19,"Return",$P$9,$B$1)/100)+1)*100,F1707))</f>
        <v/>
      </c>
      <c r="R1707" s="1" t="str" cm="1">
        <f t="array" ref="R1707">IF(IF($E1707&gt;Ficha!$R$1,"",G1707)=0,"",IF($E1707&gt;Ficha!$R$1,((_xll.ECONOMATICA(Portafolios!$F$19,"Return",$P$9,$B$1)/100)+1)*100,G1707))</f>
        <v/>
      </c>
      <c r="S1707" s="1" t="str" cm="1">
        <f t="array" ref="S1707">IF(IF($E1707&gt;Ficha!$R$1,"",H1707)=0,"",IF($E1707&gt;Ficha!$R$1,((_xll.ECONOMATICA(Portafolios!$J$19,"Return",$P$9,$B$1)/100)+1)*100,H1707))</f>
        <v/>
      </c>
      <c r="T1707" s="1" t="str" cm="1">
        <f t="array" ref="T1707">IF(IF($E1707&gt;Ficha!$R$1,"",I1707)=0,"",IF($E1707&gt;Ficha!$R$1,((_xll.ECONOMATICA(Estrategia!A1718,"Return",$P$9,$B$1)/100)+1)*100,I1707))</f>
        <v/>
      </c>
      <c r="U1707" s="1" t="str" cm="1">
        <f t="array" ref="U1707">IF(IF($E1707&gt;Ficha!$R$1,"",J1707)=0,"",IF($E1707&gt;Ficha!$R$1,((_xll.ECONOMATICA($U$7,"Return",$P$9,$B$1)/100)+1)*100,J1707))</f>
        <v/>
      </c>
      <c r="V1707" s="1" t="str">
        <f>IF(IF($E$9&gt;Ficha!$R$1,"",K1707)=0,"",IF($E$9&gt;Ficha!$R$1,"",K1707))</f>
        <v/>
      </c>
    </row>
    <row r="1708" spans="5:22" x14ac:dyDescent="0.3">
      <c r="E1708" s="34"/>
      <c r="L1708" s="30" t="str">
        <f t="shared" si="109"/>
        <v/>
      </c>
      <c r="M1708" s="1" t="str">
        <f t="shared" si="110"/>
        <v/>
      </c>
      <c r="N1708" s="1" t="str">
        <f t="shared" si="111"/>
        <v/>
      </c>
      <c r="O1708" s="1" t="str">
        <f t="shared" si="112"/>
        <v/>
      </c>
      <c r="P1708" s="34" t="str">
        <f>IF(IF(E1708&gt;Ficha!$R$1,"",E1708)=0,"",IF(E1708&gt;Ficha!$R$1,Ficha!$R$1,E1708))</f>
        <v/>
      </c>
      <c r="Q1708" s="1" t="str" cm="1">
        <f t="array" ref="Q1708">IF(IF($E1708&gt;Ficha!$R$1,"",F1708)=0,"",IF($E1708&gt;Ficha!$R$1,((_xll.ECONOMATICA(Portafolios!$B$19,"Return",$P$9,$B$1)/100)+1)*100,F1708))</f>
        <v/>
      </c>
      <c r="R1708" s="1" t="str" cm="1">
        <f t="array" ref="R1708">IF(IF($E1708&gt;Ficha!$R$1,"",G1708)=0,"",IF($E1708&gt;Ficha!$R$1,((_xll.ECONOMATICA(Portafolios!$F$19,"Return",$P$9,$B$1)/100)+1)*100,G1708))</f>
        <v/>
      </c>
      <c r="S1708" s="1" t="str" cm="1">
        <f t="array" ref="S1708">IF(IF($E1708&gt;Ficha!$R$1,"",H1708)=0,"",IF($E1708&gt;Ficha!$R$1,((_xll.ECONOMATICA(Portafolios!$J$19,"Return",$P$9,$B$1)/100)+1)*100,H1708))</f>
        <v/>
      </c>
      <c r="T1708" s="1" t="str" cm="1">
        <f t="array" ref="T1708">IF(IF($E1708&gt;Ficha!$R$1,"",I1708)=0,"",IF($E1708&gt;Ficha!$R$1,((_xll.ECONOMATICA(Estrategia!A1719,"Return",$P$9,$B$1)/100)+1)*100,I1708))</f>
        <v/>
      </c>
      <c r="U1708" s="1" t="str" cm="1">
        <f t="array" ref="U1708">IF(IF($E1708&gt;Ficha!$R$1,"",J1708)=0,"",IF($E1708&gt;Ficha!$R$1,((_xll.ECONOMATICA($U$7,"Return",$P$9,$B$1)/100)+1)*100,J1708))</f>
        <v/>
      </c>
      <c r="V1708" s="1" t="str">
        <f>IF(IF($E$9&gt;Ficha!$R$1,"",K1708)=0,"",IF($E$9&gt;Ficha!$R$1,"",K1708))</f>
        <v/>
      </c>
    </row>
    <row r="1709" spans="5:22" x14ac:dyDescent="0.3">
      <c r="E1709" s="34"/>
      <c r="L1709" s="30" t="str">
        <f t="shared" si="109"/>
        <v/>
      </c>
      <c r="M1709" s="1" t="str">
        <f t="shared" si="110"/>
        <v/>
      </c>
      <c r="N1709" s="1" t="str">
        <f t="shared" si="111"/>
        <v/>
      </c>
      <c r="O1709" s="1" t="str">
        <f t="shared" si="112"/>
        <v/>
      </c>
      <c r="P1709" s="34" t="str">
        <f>IF(IF(E1709&gt;Ficha!$R$1,"",E1709)=0,"",IF(E1709&gt;Ficha!$R$1,Ficha!$R$1,E1709))</f>
        <v/>
      </c>
      <c r="Q1709" s="1" t="str" cm="1">
        <f t="array" ref="Q1709">IF(IF($E1709&gt;Ficha!$R$1,"",F1709)=0,"",IF($E1709&gt;Ficha!$R$1,((_xll.ECONOMATICA(Portafolios!$B$19,"Return",$P$9,$B$1)/100)+1)*100,F1709))</f>
        <v/>
      </c>
      <c r="R1709" s="1" t="str" cm="1">
        <f t="array" ref="R1709">IF(IF($E1709&gt;Ficha!$R$1,"",G1709)=0,"",IF($E1709&gt;Ficha!$R$1,((_xll.ECONOMATICA(Portafolios!$F$19,"Return",$P$9,$B$1)/100)+1)*100,G1709))</f>
        <v/>
      </c>
      <c r="S1709" s="1" t="str" cm="1">
        <f t="array" ref="S1709">IF(IF($E1709&gt;Ficha!$R$1,"",H1709)=0,"",IF($E1709&gt;Ficha!$R$1,((_xll.ECONOMATICA(Portafolios!$J$19,"Return",$P$9,$B$1)/100)+1)*100,H1709))</f>
        <v/>
      </c>
      <c r="T1709" s="1" t="str" cm="1">
        <f t="array" ref="T1709">IF(IF($E1709&gt;Ficha!$R$1,"",I1709)=0,"",IF($E1709&gt;Ficha!$R$1,((_xll.ECONOMATICA(Estrategia!A1720,"Return",$P$9,$B$1)/100)+1)*100,I1709))</f>
        <v/>
      </c>
      <c r="U1709" s="1" t="str" cm="1">
        <f t="array" ref="U1709">IF(IF($E1709&gt;Ficha!$R$1,"",J1709)=0,"",IF($E1709&gt;Ficha!$R$1,((_xll.ECONOMATICA($U$7,"Return",$P$9,$B$1)/100)+1)*100,J1709))</f>
        <v/>
      </c>
      <c r="V1709" s="1" t="str">
        <f>IF(IF($E$9&gt;Ficha!$R$1,"",K1709)=0,"",IF($E$9&gt;Ficha!$R$1,"",K1709))</f>
        <v/>
      </c>
    </row>
    <row r="1710" spans="5:22" x14ac:dyDescent="0.3">
      <c r="E1710" s="34"/>
      <c r="L1710" s="30" t="str">
        <f t="shared" si="109"/>
        <v/>
      </c>
      <c r="M1710" s="1" t="str">
        <f t="shared" si="110"/>
        <v/>
      </c>
      <c r="N1710" s="1" t="str">
        <f t="shared" si="111"/>
        <v/>
      </c>
      <c r="O1710" s="1" t="str">
        <f t="shared" si="112"/>
        <v/>
      </c>
      <c r="P1710" s="34" t="str">
        <f>IF(IF(E1710&gt;Ficha!$R$1,"",E1710)=0,"",IF(E1710&gt;Ficha!$R$1,Ficha!$R$1,E1710))</f>
        <v/>
      </c>
      <c r="Q1710" s="1" t="str" cm="1">
        <f t="array" ref="Q1710">IF(IF($E1710&gt;Ficha!$R$1,"",F1710)=0,"",IF($E1710&gt;Ficha!$R$1,((_xll.ECONOMATICA(Portafolios!$B$19,"Return",$P$9,$B$1)/100)+1)*100,F1710))</f>
        <v/>
      </c>
      <c r="R1710" s="1" t="str" cm="1">
        <f t="array" ref="R1710">IF(IF($E1710&gt;Ficha!$R$1,"",G1710)=0,"",IF($E1710&gt;Ficha!$R$1,((_xll.ECONOMATICA(Portafolios!$F$19,"Return",$P$9,$B$1)/100)+1)*100,G1710))</f>
        <v/>
      </c>
      <c r="S1710" s="1" t="str" cm="1">
        <f t="array" ref="S1710">IF(IF($E1710&gt;Ficha!$R$1,"",H1710)=0,"",IF($E1710&gt;Ficha!$R$1,((_xll.ECONOMATICA(Portafolios!$J$19,"Return",$P$9,$B$1)/100)+1)*100,H1710))</f>
        <v/>
      </c>
      <c r="T1710" s="1" t="str" cm="1">
        <f t="array" ref="T1710">IF(IF($E1710&gt;Ficha!$R$1,"",I1710)=0,"",IF($E1710&gt;Ficha!$R$1,((_xll.ECONOMATICA(Estrategia!A1721,"Return",$P$9,$B$1)/100)+1)*100,I1710))</f>
        <v/>
      </c>
      <c r="U1710" s="1" t="str" cm="1">
        <f t="array" ref="U1710">IF(IF($E1710&gt;Ficha!$R$1,"",J1710)=0,"",IF($E1710&gt;Ficha!$R$1,((_xll.ECONOMATICA($U$7,"Return",$P$9,$B$1)/100)+1)*100,J1710))</f>
        <v/>
      </c>
      <c r="V1710" s="1" t="str">
        <f>IF(IF($E$9&gt;Ficha!$R$1,"",K1710)=0,"",IF($E$9&gt;Ficha!$R$1,"",K1710))</f>
        <v/>
      </c>
    </row>
    <row r="1711" spans="5:22" x14ac:dyDescent="0.3">
      <c r="E1711" s="34"/>
      <c r="L1711" s="30" t="str">
        <f t="shared" si="109"/>
        <v/>
      </c>
      <c r="M1711" s="1" t="str">
        <f t="shared" si="110"/>
        <v/>
      </c>
      <c r="N1711" s="1" t="str">
        <f t="shared" si="111"/>
        <v/>
      </c>
      <c r="O1711" s="1" t="str">
        <f t="shared" si="112"/>
        <v/>
      </c>
      <c r="P1711" s="34" t="str">
        <f>IF(IF(E1711&gt;Ficha!$R$1,"",E1711)=0,"",IF(E1711&gt;Ficha!$R$1,Ficha!$R$1,E1711))</f>
        <v/>
      </c>
      <c r="Q1711" s="1" t="str" cm="1">
        <f t="array" ref="Q1711">IF(IF($E1711&gt;Ficha!$R$1,"",F1711)=0,"",IF($E1711&gt;Ficha!$R$1,((_xll.ECONOMATICA(Portafolios!$B$19,"Return",$P$9,$B$1)/100)+1)*100,F1711))</f>
        <v/>
      </c>
      <c r="R1711" s="1" t="str" cm="1">
        <f t="array" ref="R1711">IF(IF($E1711&gt;Ficha!$R$1,"",G1711)=0,"",IF($E1711&gt;Ficha!$R$1,((_xll.ECONOMATICA(Portafolios!$F$19,"Return",$P$9,$B$1)/100)+1)*100,G1711))</f>
        <v/>
      </c>
      <c r="S1711" s="1" t="str" cm="1">
        <f t="array" ref="S1711">IF(IF($E1711&gt;Ficha!$R$1,"",H1711)=0,"",IF($E1711&gt;Ficha!$R$1,((_xll.ECONOMATICA(Portafolios!$J$19,"Return",$P$9,$B$1)/100)+1)*100,H1711))</f>
        <v/>
      </c>
      <c r="T1711" s="1" t="str" cm="1">
        <f t="array" ref="T1711">IF(IF($E1711&gt;Ficha!$R$1,"",I1711)=0,"",IF($E1711&gt;Ficha!$R$1,((_xll.ECONOMATICA(Estrategia!A1722,"Return",$P$9,$B$1)/100)+1)*100,I1711))</f>
        <v/>
      </c>
      <c r="U1711" s="1" t="str" cm="1">
        <f t="array" ref="U1711">IF(IF($E1711&gt;Ficha!$R$1,"",J1711)=0,"",IF($E1711&gt;Ficha!$R$1,((_xll.ECONOMATICA($U$7,"Return",$P$9,$B$1)/100)+1)*100,J1711))</f>
        <v/>
      </c>
      <c r="V1711" s="1" t="str">
        <f>IF(IF($E$9&gt;Ficha!$R$1,"",K1711)=0,"",IF($E$9&gt;Ficha!$R$1,"",K1711))</f>
        <v/>
      </c>
    </row>
    <row r="1712" spans="5:22" x14ac:dyDescent="0.3">
      <c r="E1712" s="34"/>
      <c r="L1712" s="30" t="str">
        <f t="shared" si="109"/>
        <v/>
      </c>
      <c r="M1712" s="1" t="str">
        <f t="shared" si="110"/>
        <v/>
      </c>
      <c r="N1712" s="1" t="str">
        <f t="shared" si="111"/>
        <v/>
      </c>
      <c r="O1712" s="1" t="str">
        <f t="shared" si="112"/>
        <v/>
      </c>
      <c r="P1712" s="34" t="str">
        <f>IF(IF(E1712&gt;Ficha!$R$1,"",E1712)=0,"",IF(E1712&gt;Ficha!$R$1,Ficha!$R$1,E1712))</f>
        <v/>
      </c>
      <c r="Q1712" s="1" t="str" cm="1">
        <f t="array" ref="Q1712">IF(IF($E1712&gt;Ficha!$R$1,"",F1712)=0,"",IF($E1712&gt;Ficha!$R$1,((_xll.ECONOMATICA(Portafolios!$B$19,"Return",$P$9,$B$1)/100)+1)*100,F1712))</f>
        <v/>
      </c>
      <c r="R1712" s="1" t="str" cm="1">
        <f t="array" ref="R1712">IF(IF($E1712&gt;Ficha!$R$1,"",G1712)=0,"",IF($E1712&gt;Ficha!$R$1,((_xll.ECONOMATICA(Portafolios!$F$19,"Return",$P$9,$B$1)/100)+1)*100,G1712))</f>
        <v/>
      </c>
      <c r="S1712" s="1" t="str" cm="1">
        <f t="array" ref="S1712">IF(IF($E1712&gt;Ficha!$R$1,"",H1712)=0,"",IF($E1712&gt;Ficha!$R$1,((_xll.ECONOMATICA(Portafolios!$J$19,"Return",$P$9,$B$1)/100)+1)*100,H1712))</f>
        <v/>
      </c>
      <c r="T1712" s="1" t="str" cm="1">
        <f t="array" ref="T1712">IF(IF($E1712&gt;Ficha!$R$1,"",I1712)=0,"",IF($E1712&gt;Ficha!$R$1,((_xll.ECONOMATICA(Estrategia!A1723,"Return",$P$9,$B$1)/100)+1)*100,I1712))</f>
        <v/>
      </c>
      <c r="U1712" s="1" t="str" cm="1">
        <f t="array" ref="U1712">IF(IF($E1712&gt;Ficha!$R$1,"",J1712)=0,"",IF($E1712&gt;Ficha!$R$1,((_xll.ECONOMATICA($U$7,"Return",$P$9,$B$1)/100)+1)*100,J1712))</f>
        <v/>
      </c>
      <c r="V1712" s="1" t="str">
        <f>IF(IF($E$9&gt;Ficha!$R$1,"",K1712)=0,"",IF($E$9&gt;Ficha!$R$1,"",K1712))</f>
        <v/>
      </c>
    </row>
    <row r="1713" spans="5:22" x14ac:dyDescent="0.3">
      <c r="E1713" s="34"/>
      <c r="L1713" s="30" t="str">
        <f t="shared" si="109"/>
        <v/>
      </c>
      <c r="M1713" s="1" t="str">
        <f t="shared" si="110"/>
        <v/>
      </c>
      <c r="N1713" s="1" t="str">
        <f t="shared" si="111"/>
        <v/>
      </c>
      <c r="O1713" s="1" t="str">
        <f t="shared" si="112"/>
        <v/>
      </c>
      <c r="P1713" s="34" t="str">
        <f>IF(IF(E1713&gt;Ficha!$R$1,"",E1713)=0,"",IF(E1713&gt;Ficha!$R$1,Ficha!$R$1,E1713))</f>
        <v/>
      </c>
      <c r="Q1713" s="1" t="str" cm="1">
        <f t="array" ref="Q1713">IF(IF($E1713&gt;Ficha!$R$1,"",F1713)=0,"",IF($E1713&gt;Ficha!$R$1,((_xll.ECONOMATICA(Portafolios!$B$19,"Return",$P$9,$B$1)/100)+1)*100,F1713))</f>
        <v/>
      </c>
      <c r="R1713" s="1" t="str" cm="1">
        <f t="array" ref="R1713">IF(IF($E1713&gt;Ficha!$R$1,"",G1713)=0,"",IF($E1713&gt;Ficha!$R$1,((_xll.ECONOMATICA(Portafolios!$F$19,"Return",$P$9,$B$1)/100)+1)*100,G1713))</f>
        <v/>
      </c>
      <c r="S1713" s="1" t="str" cm="1">
        <f t="array" ref="S1713">IF(IF($E1713&gt;Ficha!$R$1,"",H1713)=0,"",IF($E1713&gt;Ficha!$R$1,((_xll.ECONOMATICA(Portafolios!$J$19,"Return",$P$9,$B$1)/100)+1)*100,H1713))</f>
        <v/>
      </c>
      <c r="T1713" s="1" t="str" cm="1">
        <f t="array" ref="T1713">IF(IF($E1713&gt;Ficha!$R$1,"",I1713)=0,"",IF($E1713&gt;Ficha!$R$1,((_xll.ECONOMATICA(Estrategia!A1724,"Return",$P$9,$B$1)/100)+1)*100,I1713))</f>
        <v/>
      </c>
      <c r="U1713" s="1" t="str" cm="1">
        <f t="array" ref="U1713">IF(IF($E1713&gt;Ficha!$R$1,"",J1713)=0,"",IF($E1713&gt;Ficha!$R$1,((_xll.ECONOMATICA($U$7,"Return",$P$9,$B$1)/100)+1)*100,J1713))</f>
        <v/>
      </c>
      <c r="V1713" s="1" t="str">
        <f>IF(IF($E$9&gt;Ficha!$R$1,"",K1713)=0,"",IF($E$9&gt;Ficha!$R$1,"",K1713))</f>
        <v/>
      </c>
    </row>
    <row r="1714" spans="5:22" x14ac:dyDescent="0.3">
      <c r="E1714" s="34"/>
      <c r="L1714" s="30" t="str">
        <f t="shared" si="109"/>
        <v/>
      </c>
      <c r="M1714" s="1" t="str">
        <f t="shared" si="110"/>
        <v/>
      </c>
      <c r="N1714" s="1" t="str">
        <f t="shared" si="111"/>
        <v/>
      </c>
      <c r="O1714" s="1" t="str">
        <f t="shared" si="112"/>
        <v/>
      </c>
      <c r="P1714" s="34" t="str">
        <f>IF(IF(E1714&gt;Ficha!$R$1,"",E1714)=0,"",IF(E1714&gt;Ficha!$R$1,Ficha!$R$1,E1714))</f>
        <v/>
      </c>
      <c r="Q1714" s="1" t="str" cm="1">
        <f t="array" ref="Q1714">IF(IF($E1714&gt;Ficha!$R$1,"",F1714)=0,"",IF($E1714&gt;Ficha!$R$1,((_xll.ECONOMATICA(Portafolios!$B$19,"Return",$P$9,$B$1)/100)+1)*100,F1714))</f>
        <v/>
      </c>
      <c r="R1714" s="1" t="str" cm="1">
        <f t="array" ref="R1714">IF(IF($E1714&gt;Ficha!$R$1,"",G1714)=0,"",IF($E1714&gt;Ficha!$R$1,((_xll.ECONOMATICA(Portafolios!$F$19,"Return",$P$9,$B$1)/100)+1)*100,G1714))</f>
        <v/>
      </c>
      <c r="S1714" s="1" t="str" cm="1">
        <f t="array" ref="S1714">IF(IF($E1714&gt;Ficha!$R$1,"",H1714)=0,"",IF($E1714&gt;Ficha!$R$1,((_xll.ECONOMATICA(Portafolios!$J$19,"Return",$P$9,$B$1)/100)+1)*100,H1714))</f>
        <v/>
      </c>
      <c r="T1714" s="1" t="str" cm="1">
        <f t="array" ref="T1714">IF(IF($E1714&gt;Ficha!$R$1,"",I1714)=0,"",IF($E1714&gt;Ficha!$R$1,((_xll.ECONOMATICA(Estrategia!A1725,"Return",$P$9,$B$1)/100)+1)*100,I1714))</f>
        <v/>
      </c>
      <c r="U1714" s="1" t="str" cm="1">
        <f t="array" ref="U1714">IF(IF($E1714&gt;Ficha!$R$1,"",J1714)=0,"",IF($E1714&gt;Ficha!$R$1,((_xll.ECONOMATICA($U$7,"Return",$P$9,$B$1)/100)+1)*100,J1714))</f>
        <v/>
      </c>
      <c r="V1714" s="1" t="str">
        <f>IF(IF($E$9&gt;Ficha!$R$1,"",K1714)=0,"",IF($E$9&gt;Ficha!$R$1,"",K1714))</f>
        <v/>
      </c>
    </row>
    <row r="1715" spans="5:22" x14ac:dyDescent="0.3">
      <c r="E1715" s="34"/>
      <c r="L1715" s="30" t="str">
        <f t="shared" si="109"/>
        <v/>
      </c>
      <c r="M1715" s="1" t="str">
        <f t="shared" si="110"/>
        <v/>
      </c>
      <c r="N1715" s="1" t="str">
        <f t="shared" si="111"/>
        <v/>
      </c>
      <c r="O1715" s="1" t="str">
        <f t="shared" si="112"/>
        <v/>
      </c>
      <c r="P1715" s="34" t="str">
        <f>IF(IF(E1715&gt;Ficha!$R$1,"",E1715)=0,"",IF(E1715&gt;Ficha!$R$1,Ficha!$R$1,E1715))</f>
        <v/>
      </c>
      <c r="Q1715" s="1" t="str" cm="1">
        <f t="array" ref="Q1715">IF(IF($E1715&gt;Ficha!$R$1,"",F1715)=0,"",IF($E1715&gt;Ficha!$R$1,((_xll.ECONOMATICA(Portafolios!$B$19,"Return",$P$9,$B$1)/100)+1)*100,F1715))</f>
        <v/>
      </c>
      <c r="R1715" s="1" t="str" cm="1">
        <f t="array" ref="R1715">IF(IF($E1715&gt;Ficha!$R$1,"",G1715)=0,"",IF($E1715&gt;Ficha!$R$1,((_xll.ECONOMATICA(Portafolios!$F$19,"Return",$P$9,$B$1)/100)+1)*100,G1715))</f>
        <v/>
      </c>
      <c r="S1715" s="1" t="str" cm="1">
        <f t="array" ref="S1715">IF(IF($E1715&gt;Ficha!$R$1,"",H1715)=0,"",IF($E1715&gt;Ficha!$R$1,((_xll.ECONOMATICA(Portafolios!$J$19,"Return",$P$9,$B$1)/100)+1)*100,H1715))</f>
        <v/>
      </c>
      <c r="T1715" s="1" t="str" cm="1">
        <f t="array" ref="T1715">IF(IF($E1715&gt;Ficha!$R$1,"",I1715)=0,"",IF($E1715&gt;Ficha!$R$1,((_xll.ECONOMATICA(Estrategia!A1726,"Return",$P$9,$B$1)/100)+1)*100,I1715))</f>
        <v/>
      </c>
      <c r="U1715" s="1" t="str" cm="1">
        <f t="array" ref="U1715">IF(IF($E1715&gt;Ficha!$R$1,"",J1715)=0,"",IF($E1715&gt;Ficha!$R$1,((_xll.ECONOMATICA($U$7,"Return",$P$9,$B$1)/100)+1)*100,J1715))</f>
        <v/>
      </c>
      <c r="V1715" s="1" t="str">
        <f>IF(IF($E$9&gt;Ficha!$R$1,"",K1715)=0,"",IF($E$9&gt;Ficha!$R$1,"",K1715))</f>
        <v/>
      </c>
    </row>
    <row r="1716" spans="5:22" x14ac:dyDescent="0.3">
      <c r="E1716" s="34"/>
      <c r="L1716" s="30" t="str">
        <f t="shared" si="109"/>
        <v/>
      </c>
      <c r="M1716" s="1" t="str">
        <f t="shared" si="110"/>
        <v/>
      </c>
      <c r="N1716" s="1" t="str">
        <f t="shared" si="111"/>
        <v/>
      </c>
      <c r="O1716" s="1" t="str">
        <f t="shared" si="112"/>
        <v/>
      </c>
      <c r="P1716" s="34" t="str">
        <f>IF(IF(E1716&gt;Ficha!$R$1,"",E1716)=0,"",IF(E1716&gt;Ficha!$R$1,Ficha!$R$1,E1716))</f>
        <v/>
      </c>
      <c r="Q1716" s="1" t="str" cm="1">
        <f t="array" ref="Q1716">IF(IF($E1716&gt;Ficha!$R$1,"",F1716)=0,"",IF($E1716&gt;Ficha!$R$1,((_xll.ECONOMATICA(Portafolios!$B$19,"Return",$P$9,$B$1)/100)+1)*100,F1716))</f>
        <v/>
      </c>
      <c r="R1716" s="1" t="str" cm="1">
        <f t="array" ref="R1716">IF(IF($E1716&gt;Ficha!$R$1,"",G1716)=0,"",IF($E1716&gt;Ficha!$R$1,((_xll.ECONOMATICA(Portafolios!$F$19,"Return",$P$9,$B$1)/100)+1)*100,G1716))</f>
        <v/>
      </c>
      <c r="S1716" s="1" t="str" cm="1">
        <f t="array" ref="S1716">IF(IF($E1716&gt;Ficha!$R$1,"",H1716)=0,"",IF($E1716&gt;Ficha!$R$1,((_xll.ECONOMATICA(Portafolios!$J$19,"Return",$P$9,$B$1)/100)+1)*100,H1716))</f>
        <v/>
      </c>
      <c r="T1716" s="1" t="str" cm="1">
        <f t="array" ref="T1716">IF(IF($E1716&gt;Ficha!$R$1,"",I1716)=0,"",IF($E1716&gt;Ficha!$R$1,((_xll.ECONOMATICA(Estrategia!A1727,"Return",$P$9,$B$1)/100)+1)*100,I1716))</f>
        <v/>
      </c>
      <c r="U1716" s="1" t="str" cm="1">
        <f t="array" ref="U1716">IF(IF($E1716&gt;Ficha!$R$1,"",J1716)=0,"",IF($E1716&gt;Ficha!$R$1,((_xll.ECONOMATICA($U$7,"Return",$P$9,$B$1)/100)+1)*100,J1716))</f>
        <v/>
      </c>
      <c r="V1716" s="1" t="str">
        <f>IF(IF($E$9&gt;Ficha!$R$1,"",K1716)=0,"",IF($E$9&gt;Ficha!$R$1,"",K1716))</f>
        <v/>
      </c>
    </row>
    <row r="1717" spans="5:22" x14ac:dyDescent="0.3">
      <c r="E1717" s="34"/>
      <c r="L1717" s="30" t="str">
        <f t="shared" si="109"/>
        <v/>
      </c>
      <c r="M1717" s="1" t="str">
        <f t="shared" si="110"/>
        <v/>
      </c>
      <c r="N1717" s="1" t="str">
        <f t="shared" si="111"/>
        <v/>
      </c>
      <c r="O1717" s="1" t="str">
        <f t="shared" si="112"/>
        <v/>
      </c>
      <c r="P1717" s="34" t="str">
        <f>IF(IF(E1717&gt;Ficha!$R$1,"",E1717)=0,"",IF(E1717&gt;Ficha!$R$1,Ficha!$R$1,E1717))</f>
        <v/>
      </c>
      <c r="Q1717" s="1" t="str" cm="1">
        <f t="array" ref="Q1717">IF(IF($E1717&gt;Ficha!$R$1,"",F1717)=0,"",IF($E1717&gt;Ficha!$R$1,((_xll.ECONOMATICA(Portafolios!$B$19,"Return",$P$9,$B$1)/100)+1)*100,F1717))</f>
        <v/>
      </c>
      <c r="R1717" s="1" t="str" cm="1">
        <f t="array" ref="R1717">IF(IF($E1717&gt;Ficha!$R$1,"",G1717)=0,"",IF($E1717&gt;Ficha!$R$1,((_xll.ECONOMATICA(Portafolios!$F$19,"Return",$P$9,$B$1)/100)+1)*100,G1717))</f>
        <v/>
      </c>
      <c r="S1717" s="1" t="str" cm="1">
        <f t="array" ref="S1717">IF(IF($E1717&gt;Ficha!$R$1,"",H1717)=0,"",IF($E1717&gt;Ficha!$R$1,((_xll.ECONOMATICA(Portafolios!$J$19,"Return",$P$9,$B$1)/100)+1)*100,H1717))</f>
        <v/>
      </c>
      <c r="T1717" s="1" t="str" cm="1">
        <f t="array" ref="T1717">IF(IF($E1717&gt;Ficha!$R$1,"",I1717)=0,"",IF($E1717&gt;Ficha!$R$1,((_xll.ECONOMATICA(Estrategia!A1728,"Return",$P$9,$B$1)/100)+1)*100,I1717))</f>
        <v/>
      </c>
      <c r="U1717" s="1" t="str" cm="1">
        <f t="array" ref="U1717">IF(IF($E1717&gt;Ficha!$R$1,"",J1717)=0,"",IF($E1717&gt;Ficha!$R$1,((_xll.ECONOMATICA($U$7,"Return",$P$9,$B$1)/100)+1)*100,J1717))</f>
        <v/>
      </c>
      <c r="V1717" s="1" t="str">
        <f>IF(IF($E$9&gt;Ficha!$R$1,"",K1717)=0,"",IF($E$9&gt;Ficha!$R$1,"",K1717))</f>
        <v/>
      </c>
    </row>
    <row r="1718" spans="5:22" x14ac:dyDescent="0.3">
      <c r="E1718" s="34"/>
      <c r="L1718" s="30" t="str">
        <f t="shared" si="109"/>
        <v/>
      </c>
      <c r="M1718" s="1" t="str">
        <f t="shared" si="110"/>
        <v/>
      </c>
      <c r="N1718" s="1" t="str">
        <f t="shared" si="111"/>
        <v/>
      </c>
      <c r="O1718" s="1" t="str">
        <f t="shared" si="112"/>
        <v/>
      </c>
      <c r="P1718" s="34" t="str">
        <f>IF(IF(E1718&gt;Ficha!$R$1,"",E1718)=0,"",IF(E1718&gt;Ficha!$R$1,Ficha!$R$1,E1718))</f>
        <v/>
      </c>
      <c r="Q1718" s="1" t="str" cm="1">
        <f t="array" ref="Q1718">IF(IF($E1718&gt;Ficha!$R$1,"",F1718)=0,"",IF($E1718&gt;Ficha!$R$1,((_xll.ECONOMATICA(Portafolios!$B$19,"Return",$P$9,$B$1)/100)+1)*100,F1718))</f>
        <v/>
      </c>
      <c r="R1718" s="1" t="str" cm="1">
        <f t="array" ref="R1718">IF(IF($E1718&gt;Ficha!$R$1,"",G1718)=0,"",IF($E1718&gt;Ficha!$R$1,((_xll.ECONOMATICA(Portafolios!$F$19,"Return",$P$9,$B$1)/100)+1)*100,G1718))</f>
        <v/>
      </c>
      <c r="S1718" s="1" t="str" cm="1">
        <f t="array" ref="S1718">IF(IF($E1718&gt;Ficha!$R$1,"",H1718)=0,"",IF($E1718&gt;Ficha!$R$1,((_xll.ECONOMATICA(Portafolios!$J$19,"Return",$P$9,$B$1)/100)+1)*100,H1718))</f>
        <v/>
      </c>
      <c r="T1718" s="1" t="str" cm="1">
        <f t="array" ref="T1718">IF(IF($E1718&gt;Ficha!$R$1,"",I1718)=0,"",IF($E1718&gt;Ficha!$R$1,((_xll.ECONOMATICA(Estrategia!A1729,"Return",$P$9,$B$1)/100)+1)*100,I1718))</f>
        <v/>
      </c>
      <c r="U1718" s="1" t="str" cm="1">
        <f t="array" ref="U1718">IF(IF($E1718&gt;Ficha!$R$1,"",J1718)=0,"",IF($E1718&gt;Ficha!$R$1,((_xll.ECONOMATICA($U$7,"Return",$P$9,$B$1)/100)+1)*100,J1718))</f>
        <v/>
      </c>
      <c r="V1718" s="1" t="str">
        <f>IF(IF($E$9&gt;Ficha!$R$1,"",K1718)=0,"",IF($E$9&gt;Ficha!$R$1,"",K1718))</f>
        <v/>
      </c>
    </row>
    <row r="1719" spans="5:22" x14ac:dyDescent="0.3">
      <c r="E1719" s="34"/>
      <c r="L1719" s="30" t="str">
        <f t="shared" si="109"/>
        <v/>
      </c>
      <c r="M1719" s="1" t="str">
        <f t="shared" si="110"/>
        <v/>
      </c>
      <c r="N1719" s="1" t="str">
        <f t="shared" si="111"/>
        <v/>
      </c>
      <c r="O1719" s="1" t="str">
        <f t="shared" si="112"/>
        <v/>
      </c>
      <c r="P1719" s="34" t="str">
        <f>IF(IF(E1719&gt;Ficha!$R$1,"",E1719)=0,"",IF(E1719&gt;Ficha!$R$1,Ficha!$R$1,E1719))</f>
        <v/>
      </c>
      <c r="Q1719" s="1" t="str" cm="1">
        <f t="array" ref="Q1719">IF(IF($E1719&gt;Ficha!$R$1,"",F1719)=0,"",IF($E1719&gt;Ficha!$R$1,((_xll.ECONOMATICA(Portafolios!$B$19,"Return",$P$9,$B$1)/100)+1)*100,F1719))</f>
        <v/>
      </c>
      <c r="R1719" s="1" t="str" cm="1">
        <f t="array" ref="R1719">IF(IF($E1719&gt;Ficha!$R$1,"",G1719)=0,"",IF($E1719&gt;Ficha!$R$1,((_xll.ECONOMATICA(Portafolios!$F$19,"Return",$P$9,$B$1)/100)+1)*100,G1719))</f>
        <v/>
      </c>
      <c r="S1719" s="1" t="str" cm="1">
        <f t="array" ref="S1719">IF(IF($E1719&gt;Ficha!$R$1,"",H1719)=0,"",IF($E1719&gt;Ficha!$R$1,((_xll.ECONOMATICA(Portafolios!$J$19,"Return",$P$9,$B$1)/100)+1)*100,H1719))</f>
        <v/>
      </c>
      <c r="T1719" s="1" t="str" cm="1">
        <f t="array" ref="T1719">IF(IF($E1719&gt;Ficha!$R$1,"",I1719)=0,"",IF($E1719&gt;Ficha!$R$1,((_xll.ECONOMATICA(Estrategia!A1730,"Return",$P$9,$B$1)/100)+1)*100,I1719))</f>
        <v/>
      </c>
      <c r="U1719" s="1" t="str" cm="1">
        <f t="array" ref="U1719">IF(IF($E1719&gt;Ficha!$R$1,"",J1719)=0,"",IF($E1719&gt;Ficha!$R$1,((_xll.ECONOMATICA($U$7,"Return",$P$9,$B$1)/100)+1)*100,J1719))</f>
        <v/>
      </c>
      <c r="V1719" s="1" t="str">
        <f>IF(IF($E$9&gt;Ficha!$R$1,"",K1719)=0,"",IF($E$9&gt;Ficha!$R$1,"",K1719))</f>
        <v/>
      </c>
    </row>
    <row r="1720" spans="5:22" x14ac:dyDescent="0.3">
      <c r="E1720" s="34"/>
      <c r="L1720" s="30" t="str">
        <f t="shared" si="109"/>
        <v/>
      </c>
      <c r="M1720" s="1" t="str">
        <f t="shared" si="110"/>
        <v/>
      </c>
      <c r="N1720" s="1" t="str">
        <f t="shared" si="111"/>
        <v/>
      </c>
      <c r="O1720" s="1" t="str">
        <f t="shared" si="112"/>
        <v/>
      </c>
      <c r="P1720" s="34" t="str">
        <f>IF(IF(E1720&gt;Ficha!$R$1,"",E1720)=0,"",IF(E1720&gt;Ficha!$R$1,Ficha!$R$1,E1720))</f>
        <v/>
      </c>
      <c r="Q1720" s="1" t="str" cm="1">
        <f t="array" ref="Q1720">IF(IF($E1720&gt;Ficha!$R$1,"",F1720)=0,"",IF($E1720&gt;Ficha!$R$1,((_xll.ECONOMATICA(Portafolios!$B$19,"Return",$P$9,$B$1)/100)+1)*100,F1720))</f>
        <v/>
      </c>
      <c r="R1720" s="1" t="str" cm="1">
        <f t="array" ref="R1720">IF(IF($E1720&gt;Ficha!$R$1,"",G1720)=0,"",IF($E1720&gt;Ficha!$R$1,((_xll.ECONOMATICA(Portafolios!$F$19,"Return",$P$9,$B$1)/100)+1)*100,G1720))</f>
        <v/>
      </c>
      <c r="S1720" s="1" t="str" cm="1">
        <f t="array" ref="S1720">IF(IF($E1720&gt;Ficha!$R$1,"",H1720)=0,"",IF($E1720&gt;Ficha!$R$1,((_xll.ECONOMATICA(Portafolios!$J$19,"Return",$P$9,$B$1)/100)+1)*100,H1720))</f>
        <v/>
      </c>
      <c r="T1720" s="1" t="str" cm="1">
        <f t="array" ref="T1720">IF(IF($E1720&gt;Ficha!$R$1,"",I1720)=0,"",IF($E1720&gt;Ficha!$R$1,((_xll.ECONOMATICA(Estrategia!A1731,"Return",$P$9,$B$1)/100)+1)*100,I1720))</f>
        <v/>
      </c>
      <c r="U1720" s="1" t="str" cm="1">
        <f t="array" ref="U1720">IF(IF($E1720&gt;Ficha!$R$1,"",J1720)=0,"",IF($E1720&gt;Ficha!$R$1,((_xll.ECONOMATICA($U$7,"Return",$P$9,$B$1)/100)+1)*100,J1720))</f>
        <v/>
      </c>
      <c r="V1720" s="1" t="str">
        <f>IF(IF($E$9&gt;Ficha!$R$1,"",K1720)=0,"",IF($E$9&gt;Ficha!$R$1,"",K1720))</f>
        <v/>
      </c>
    </row>
    <row r="1721" spans="5:22" x14ac:dyDescent="0.3">
      <c r="E1721" s="34"/>
      <c r="L1721" s="30" t="str">
        <f t="shared" si="109"/>
        <v/>
      </c>
      <c r="M1721" s="1" t="str">
        <f t="shared" si="110"/>
        <v/>
      </c>
      <c r="N1721" s="1" t="str">
        <f t="shared" si="111"/>
        <v/>
      </c>
      <c r="O1721" s="1" t="str">
        <f t="shared" si="112"/>
        <v/>
      </c>
      <c r="P1721" s="34" t="str">
        <f>IF(IF(E1721&gt;Ficha!$R$1,"",E1721)=0,"",IF(E1721&gt;Ficha!$R$1,Ficha!$R$1,E1721))</f>
        <v/>
      </c>
      <c r="Q1721" s="1" t="str" cm="1">
        <f t="array" ref="Q1721">IF(IF($E1721&gt;Ficha!$R$1,"",F1721)=0,"",IF($E1721&gt;Ficha!$R$1,((_xll.ECONOMATICA(Portafolios!$B$19,"Return",$P$9,$B$1)/100)+1)*100,F1721))</f>
        <v/>
      </c>
      <c r="R1721" s="1" t="str" cm="1">
        <f t="array" ref="R1721">IF(IF($E1721&gt;Ficha!$R$1,"",G1721)=0,"",IF($E1721&gt;Ficha!$R$1,((_xll.ECONOMATICA(Portafolios!$F$19,"Return",$P$9,$B$1)/100)+1)*100,G1721))</f>
        <v/>
      </c>
      <c r="S1721" s="1" t="str" cm="1">
        <f t="array" ref="S1721">IF(IF($E1721&gt;Ficha!$R$1,"",H1721)=0,"",IF($E1721&gt;Ficha!$R$1,((_xll.ECONOMATICA(Portafolios!$J$19,"Return",$P$9,$B$1)/100)+1)*100,H1721))</f>
        <v/>
      </c>
      <c r="T1721" s="1" t="str" cm="1">
        <f t="array" ref="T1721">IF(IF($E1721&gt;Ficha!$R$1,"",I1721)=0,"",IF($E1721&gt;Ficha!$R$1,((_xll.ECONOMATICA(Estrategia!A1732,"Return",$P$9,$B$1)/100)+1)*100,I1721))</f>
        <v/>
      </c>
      <c r="U1721" s="1" t="str" cm="1">
        <f t="array" ref="U1721">IF(IF($E1721&gt;Ficha!$R$1,"",J1721)=0,"",IF($E1721&gt;Ficha!$R$1,((_xll.ECONOMATICA($U$7,"Return",$P$9,$B$1)/100)+1)*100,J1721))</f>
        <v/>
      </c>
      <c r="V1721" s="1" t="str">
        <f>IF(IF($E$9&gt;Ficha!$R$1,"",K1721)=0,"",IF($E$9&gt;Ficha!$R$1,"",K1721))</f>
        <v/>
      </c>
    </row>
    <row r="1722" spans="5:22" x14ac:dyDescent="0.3">
      <c r="E1722" s="34"/>
      <c r="L1722" s="30" t="str">
        <f t="shared" si="109"/>
        <v/>
      </c>
      <c r="M1722" s="1" t="str">
        <f t="shared" si="110"/>
        <v/>
      </c>
      <c r="N1722" s="1" t="str">
        <f t="shared" si="111"/>
        <v/>
      </c>
      <c r="O1722" s="1" t="str">
        <f t="shared" si="112"/>
        <v/>
      </c>
      <c r="P1722" s="34" t="str">
        <f>IF(IF(E1722&gt;Ficha!$R$1,"",E1722)=0,"",IF(E1722&gt;Ficha!$R$1,Ficha!$R$1,E1722))</f>
        <v/>
      </c>
      <c r="Q1722" s="1" t="str" cm="1">
        <f t="array" ref="Q1722">IF(IF($E1722&gt;Ficha!$R$1,"",F1722)=0,"",IF($E1722&gt;Ficha!$R$1,((_xll.ECONOMATICA(Portafolios!$B$19,"Return",$P$9,$B$1)/100)+1)*100,F1722))</f>
        <v/>
      </c>
      <c r="R1722" s="1" t="str" cm="1">
        <f t="array" ref="R1722">IF(IF($E1722&gt;Ficha!$R$1,"",G1722)=0,"",IF($E1722&gt;Ficha!$R$1,((_xll.ECONOMATICA(Portafolios!$F$19,"Return",$P$9,$B$1)/100)+1)*100,G1722))</f>
        <v/>
      </c>
      <c r="S1722" s="1" t="str" cm="1">
        <f t="array" ref="S1722">IF(IF($E1722&gt;Ficha!$R$1,"",H1722)=0,"",IF($E1722&gt;Ficha!$R$1,((_xll.ECONOMATICA(Portafolios!$J$19,"Return",$P$9,$B$1)/100)+1)*100,H1722))</f>
        <v/>
      </c>
      <c r="T1722" s="1" t="str" cm="1">
        <f t="array" ref="T1722">IF(IF($E1722&gt;Ficha!$R$1,"",I1722)=0,"",IF($E1722&gt;Ficha!$R$1,((_xll.ECONOMATICA(Estrategia!A1733,"Return",$P$9,$B$1)/100)+1)*100,I1722))</f>
        <v/>
      </c>
      <c r="U1722" s="1" t="str" cm="1">
        <f t="array" ref="U1722">IF(IF($E1722&gt;Ficha!$R$1,"",J1722)=0,"",IF($E1722&gt;Ficha!$R$1,((_xll.ECONOMATICA($U$7,"Return",$P$9,$B$1)/100)+1)*100,J1722))</f>
        <v/>
      </c>
      <c r="V1722" s="1" t="str">
        <f>IF(IF($E$9&gt;Ficha!$R$1,"",K1722)=0,"",IF($E$9&gt;Ficha!$R$1,"",K1722))</f>
        <v/>
      </c>
    </row>
    <row r="1723" spans="5:22" x14ac:dyDescent="0.3">
      <c r="E1723" s="34"/>
      <c r="L1723" s="30" t="str">
        <f t="shared" si="109"/>
        <v/>
      </c>
      <c r="M1723" s="1" t="str">
        <f t="shared" si="110"/>
        <v/>
      </c>
      <c r="N1723" s="1" t="str">
        <f t="shared" si="111"/>
        <v/>
      </c>
      <c r="O1723" s="1" t="str">
        <f t="shared" si="112"/>
        <v/>
      </c>
      <c r="P1723" s="34" t="str">
        <f>IF(IF(E1723&gt;Ficha!$R$1,"",E1723)=0,"",IF(E1723&gt;Ficha!$R$1,Ficha!$R$1,E1723))</f>
        <v/>
      </c>
      <c r="Q1723" s="1" t="str" cm="1">
        <f t="array" ref="Q1723">IF(IF($E1723&gt;Ficha!$R$1,"",F1723)=0,"",IF($E1723&gt;Ficha!$R$1,((_xll.ECONOMATICA(Portafolios!$B$19,"Return",$P$9,$B$1)/100)+1)*100,F1723))</f>
        <v/>
      </c>
      <c r="R1723" s="1" t="str" cm="1">
        <f t="array" ref="R1723">IF(IF($E1723&gt;Ficha!$R$1,"",G1723)=0,"",IF($E1723&gt;Ficha!$R$1,((_xll.ECONOMATICA(Portafolios!$F$19,"Return",$P$9,$B$1)/100)+1)*100,G1723))</f>
        <v/>
      </c>
      <c r="S1723" s="1" t="str" cm="1">
        <f t="array" ref="S1723">IF(IF($E1723&gt;Ficha!$R$1,"",H1723)=0,"",IF($E1723&gt;Ficha!$R$1,((_xll.ECONOMATICA(Portafolios!$J$19,"Return",$P$9,$B$1)/100)+1)*100,H1723))</f>
        <v/>
      </c>
      <c r="T1723" s="1" t="str" cm="1">
        <f t="array" ref="T1723">IF(IF($E1723&gt;Ficha!$R$1,"",I1723)=0,"",IF($E1723&gt;Ficha!$R$1,((_xll.ECONOMATICA(Estrategia!A1734,"Return",$P$9,$B$1)/100)+1)*100,I1723))</f>
        <v/>
      </c>
      <c r="U1723" s="1" t="str" cm="1">
        <f t="array" ref="U1723">IF(IF($E1723&gt;Ficha!$R$1,"",J1723)=0,"",IF($E1723&gt;Ficha!$R$1,((_xll.ECONOMATICA($U$7,"Return",$P$9,$B$1)/100)+1)*100,J1723))</f>
        <v/>
      </c>
      <c r="V1723" s="1" t="str">
        <f>IF(IF($E$9&gt;Ficha!$R$1,"",K1723)=0,"",IF($E$9&gt;Ficha!$R$1,"",K1723))</f>
        <v/>
      </c>
    </row>
    <row r="1724" spans="5:22" x14ac:dyDescent="0.3">
      <c r="E1724" s="34"/>
      <c r="L1724" s="30" t="str">
        <f t="shared" si="109"/>
        <v/>
      </c>
      <c r="M1724" s="1" t="str">
        <f t="shared" si="110"/>
        <v/>
      </c>
      <c r="N1724" s="1" t="str">
        <f t="shared" si="111"/>
        <v/>
      </c>
      <c r="O1724" s="1" t="str">
        <f t="shared" si="112"/>
        <v/>
      </c>
      <c r="P1724" s="34" t="str">
        <f>IF(IF(E1724&gt;Ficha!$R$1,"",E1724)=0,"",IF(E1724&gt;Ficha!$R$1,Ficha!$R$1,E1724))</f>
        <v/>
      </c>
      <c r="Q1724" s="1" t="str" cm="1">
        <f t="array" ref="Q1724">IF(IF($E1724&gt;Ficha!$R$1,"",F1724)=0,"",IF($E1724&gt;Ficha!$R$1,((_xll.ECONOMATICA(Portafolios!$B$19,"Return",$P$9,$B$1)/100)+1)*100,F1724))</f>
        <v/>
      </c>
      <c r="R1724" s="1" t="str" cm="1">
        <f t="array" ref="R1724">IF(IF($E1724&gt;Ficha!$R$1,"",G1724)=0,"",IF($E1724&gt;Ficha!$R$1,((_xll.ECONOMATICA(Portafolios!$F$19,"Return",$P$9,$B$1)/100)+1)*100,G1724))</f>
        <v/>
      </c>
      <c r="S1724" s="1" t="str" cm="1">
        <f t="array" ref="S1724">IF(IF($E1724&gt;Ficha!$R$1,"",H1724)=0,"",IF($E1724&gt;Ficha!$R$1,((_xll.ECONOMATICA(Portafolios!$J$19,"Return",$P$9,$B$1)/100)+1)*100,H1724))</f>
        <v/>
      </c>
      <c r="T1724" s="1" t="str" cm="1">
        <f t="array" ref="T1724">IF(IF($E1724&gt;Ficha!$R$1,"",I1724)=0,"",IF($E1724&gt;Ficha!$R$1,((_xll.ECONOMATICA(Estrategia!A1735,"Return",$P$9,$B$1)/100)+1)*100,I1724))</f>
        <v/>
      </c>
      <c r="U1724" s="1" t="str" cm="1">
        <f t="array" ref="U1724">IF(IF($E1724&gt;Ficha!$R$1,"",J1724)=0,"",IF($E1724&gt;Ficha!$R$1,((_xll.ECONOMATICA($U$7,"Return",$P$9,$B$1)/100)+1)*100,J1724))</f>
        <v/>
      </c>
      <c r="V1724" s="1" t="str">
        <f>IF(IF($E$9&gt;Ficha!$R$1,"",K1724)=0,"",IF($E$9&gt;Ficha!$R$1,"",K1724))</f>
        <v/>
      </c>
    </row>
    <row r="1725" spans="5:22" x14ac:dyDescent="0.3">
      <c r="E1725" s="34"/>
      <c r="L1725" s="30" t="str">
        <f t="shared" si="109"/>
        <v/>
      </c>
      <c r="M1725" s="1" t="str">
        <f t="shared" si="110"/>
        <v/>
      </c>
      <c r="N1725" s="1" t="str">
        <f t="shared" si="111"/>
        <v/>
      </c>
      <c r="O1725" s="1" t="str">
        <f t="shared" si="112"/>
        <v/>
      </c>
      <c r="P1725" s="34" t="str">
        <f>IF(IF(E1725&gt;Ficha!$R$1,"",E1725)=0,"",IF(E1725&gt;Ficha!$R$1,Ficha!$R$1,E1725))</f>
        <v/>
      </c>
      <c r="Q1725" s="1" t="str" cm="1">
        <f t="array" ref="Q1725">IF(IF($E1725&gt;Ficha!$R$1,"",F1725)=0,"",IF($E1725&gt;Ficha!$R$1,((_xll.ECONOMATICA(Portafolios!$B$19,"Return",$P$9,$B$1)/100)+1)*100,F1725))</f>
        <v/>
      </c>
      <c r="R1725" s="1" t="str" cm="1">
        <f t="array" ref="R1725">IF(IF($E1725&gt;Ficha!$R$1,"",G1725)=0,"",IF($E1725&gt;Ficha!$R$1,((_xll.ECONOMATICA(Portafolios!$F$19,"Return",$P$9,$B$1)/100)+1)*100,G1725))</f>
        <v/>
      </c>
      <c r="S1725" s="1" t="str" cm="1">
        <f t="array" ref="S1725">IF(IF($E1725&gt;Ficha!$R$1,"",H1725)=0,"",IF($E1725&gt;Ficha!$R$1,((_xll.ECONOMATICA(Portafolios!$J$19,"Return",$P$9,$B$1)/100)+1)*100,H1725))</f>
        <v/>
      </c>
      <c r="T1725" s="1" t="str" cm="1">
        <f t="array" ref="T1725">IF(IF($E1725&gt;Ficha!$R$1,"",I1725)=0,"",IF($E1725&gt;Ficha!$R$1,((_xll.ECONOMATICA(Estrategia!A1736,"Return",$P$9,$B$1)/100)+1)*100,I1725))</f>
        <v/>
      </c>
      <c r="U1725" s="1" t="str" cm="1">
        <f t="array" ref="U1725">IF(IF($E1725&gt;Ficha!$R$1,"",J1725)=0,"",IF($E1725&gt;Ficha!$R$1,((_xll.ECONOMATICA($U$7,"Return",$P$9,$B$1)/100)+1)*100,J1725))</f>
        <v/>
      </c>
      <c r="V1725" s="1" t="str">
        <f>IF(IF($E$9&gt;Ficha!$R$1,"",K1725)=0,"",IF($E$9&gt;Ficha!$R$1,"",K1725))</f>
        <v/>
      </c>
    </row>
    <row r="1726" spans="5:22" x14ac:dyDescent="0.3">
      <c r="E1726" s="34"/>
      <c r="L1726" s="30" t="str">
        <f t="shared" si="109"/>
        <v/>
      </c>
      <c r="M1726" s="1" t="str">
        <f t="shared" si="110"/>
        <v/>
      </c>
      <c r="N1726" s="1" t="str">
        <f t="shared" si="111"/>
        <v/>
      </c>
      <c r="O1726" s="1" t="str">
        <f t="shared" si="112"/>
        <v/>
      </c>
      <c r="P1726" s="34" t="str">
        <f>IF(IF(E1726&gt;Ficha!$R$1,"",E1726)=0,"",IF(E1726&gt;Ficha!$R$1,Ficha!$R$1,E1726))</f>
        <v/>
      </c>
      <c r="Q1726" s="1" t="str" cm="1">
        <f t="array" ref="Q1726">IF(IF($E1726&gt;Ficha!$R$1,"",F1726)=0,"",IF($E1726&gt;Ficha!$R$1,((_xll.ECONOMATICA(Portafolios!$B$19,"Return",$P$9,$B$1)/100)+1)*100,F1726))</f>
        <v/>
      </c>
      <c r="R1726" s="1" t="str" cm="1">
        <f t="array" ref="R1726">IF(IF($E1726&gt;Ficha!$R$1,"",G1726)=0,"",IF($E1726&gt;Ficha!$R$1,((_xll.ECONOMATICA(Portafolios!$F$19,"Return",$P$9,$B$1)/100)+1)*100,G1726))</f>
        <v/>
      </c>
      <c r="S1726" s="1" t="str" cm="1">
        <f t="array" ref="S1726">IF(IF($E1726&gt;Ficha!$R$1,"",H1726)=0,"",IF($E1726&gt;Ficha!$R$1,((_xll.ECONOMATICA(Portafolios!$J$19,"Return",$P$9,$B$1)/100)+1)*100,H1726))</f>
        <v/>
      </c>
      <c r="T1726" s="1" t="str" cm="1">
        <f t="array" ref="T1726">IF(IF($E1726&gt;Ficha!$R$1,"",I1726)=0,"",IF($E1726&gt;Ficha!$R$1,((_xll.ECONOMATICA(Estrategia!A1737,"Return",$P$9,$B$1)/100)+1)*100,I1726))</f>
        <v/>
      </c>
      <c r="U1726" s="1" t="str" cm="1">
        <f t="array" ref="U1726">IF(IF($E1726&gt;Ficha!$R$1,"",J1726)=0,"",IF($E1726&gt;Ficha!$R$1,((_xll.ECONOMATICA($U$7,"Return",$P$9,$B$1)/100)+1)*100,J1726))</f>
        <v/>
      </c>
      <c r="V1726" s="1" t="str">
        <f>IF(IF($E$9&gt;Ficha!$R$1,"",K1726)=0,"",IF($E$9&gt;Ficha!$R$1,"",K1726))</f>
        <v/>
      </c>
    </row>
    <row r="1727" spans="5:22" x14ac:dyDescent="0.3">
      <c r="E1727" s="34"/>
      <c r="L1727" s="30" t="str">
        <f t="shared" si="109"/>
        <v/>
      </c>
      <c r="M1727" s="1" t="str">
        <f t="shared" si="110"/>
        <v/>
      </c>
      <c r="N1727" s="1" t="str">
        <f t="shared" si="111"/>
        <v/>
      </c>
      <c r="O1727" s="1" t="str">
        <f t="shared" si="112"/>
        <v/>
      </c>
      <c r="P1727" s="34" t="str">
        <f>IF(IF(E1727&gt;Ficha!$R$1,"",E1727)=0,"",IF(E1727&gt;Ficha!$R$1,Ficha!$R$1,E1727))</f>
        <v/>
      </c>
      <c r="Q1727" s="1" t="str" cm="1">
        <f t="array" ref="Q1727">IF(IF($E1727&gt;Ficha!$R$1,"",F1727)=0,"",IF($E1727&gt;Ficha!$R$1,((_xll.ECONOMATICA(Portafolios!$B$19,"Return",$P$9,$B$1)/100)+1)*100,F1727))</f>
        <v/>
      </c>
      <c r="R1727" s="1" t="str" cm="1">
        <f t="array" ref="R1727">IF(IF($E1727&gt;Ficha!$R$1,"",G1727)=0,"",IF($E1727&gt;Ficha!$R$1,((_xll.ECONOMATICA(Portafolios!$F$19,"Return",$P$9,$B$1)/100)+1)*100,G1727))</f>
        <v/>
      </c>
      <c r="S1727" s="1" t="str" cm="1">
        <f t="array" ref="S1727">IF(IF($E1727&gt;Ficha!$R$1,"",H1727)=0,"",IF($E1727&gt;Ficha!$R$1,((_xll.ECONOMATICA(Portafolios!$J$19,"Return",$P$9,$B$1)/100)+1)*100,H1727))</f>
        <v/>
      </c>
      <c r="T1727" s="1" t="str" cm="1">
        <f t="array" ref="T1727">IF(IF($E1727&gt;Ficha!$R$1,"",I1727)=0,"",IF($E1727&gt;Ficha!$R$1,((_xll.ECONOMATICA(Estrategia!A1738,"Return",$P$9,$B$1)/100)+1)*100,I1727))</f>
        <v/>
      </c>
      <c r="U1727" s="1" t="str" cm="1">
        <f t="array" ref="U1727">IF(IF($E1727&gt;Ficha!$R$1,"",J1727)=0,"",IF($E1727&gt;Ficha!$R$1,((_xll.ECONOMATICA($U$7,"Return",$P$9,$B$1)/100)+1)*100,J1727))</f>
        <v/>
      </c>
      <c r="V1727" s="1" t="str">
        <f>IF(IF($E$9&gt;Ficha!$R$1,"",K1727)=0,"",IF($E$9&gt;Ficha!$R$1,"",K1727))</f>
        <v/>
      </c>
    </row>
    <row r="1728" spans="5:22" x14ac:dyDescent="0.3">
      <c r="E1728" s="34"/>
      <c r="L1728" s="30" t="str">
        <f t="shared" si="109"/>
        <v/>
      </c>
      <c r="M1728" s="1" t="str">
        <f t="shared" si="110"/>
        <v/>
      </c>
      <c r="N1728" s="1" t="str">
        <f t="shared" si="111"/>
        <v/>
      </c>
      <c r="O1728" s="1" t="str">
        <f t="shared" si="112"/>
        <v/>
      </c>
      <c r="P1728" s="34" t="str">
        <f>IF(IF(E1728&gt;Ficha!$R$1,"",E1728)=0,"",IF(E1728&gt;Ficha!$R$1,Ficha!$R$1,E1728))</f>
        <v/>
      </c>
      <c r="Q1728" s="1" t="str" cm="1">
        <f t="array" ref="Q1728">IF(IF($E1728&gt;Ficha!$R$1,"",F1728)=0,"",IF($E1728&gt;Ficha!$R$1,((_xll.ECONOMATICA(Portafolios!$B$19,"Return",$P$9,$B$1)/100)+1)*100,F1728))</f>
        <v/>
      </c>
      <c r="R1728" s="1" t="str" cm="1">
        <f t="array" ref="R1728">IF(IF($E1728&gt;Ficha!$R$1,"",G1728)=0,"",IF($E1728&gt;Ficha!$R$1,((_xll.ECONOMATICA(Portafolios!$F$19,"Return",$P$9,$B$1)/100)+1)*100,G1728))</f>
        <v/>
      </c>
      <c r="S1728" s="1" t="str" cm="1">
        <f t="array" ref="S1728">IF(IF($E1728&gt;Ficha!$R$1,"",H1728)=0,"",IF($E1728&gt;Ficha!$R$1,((_xll.ECONOMATICA(Portafolios!$J$19,"Return",$P$9,$B$1)/100)+1)*100,H1728))</f>
        <v/>
      </c>
      <c r="T1728" s="1" t="str" cm="1">
        <f t="array" ref="T1728">IF(IF($E1728&gt;Ficha!$R$1,"",I1728)=0,"",IF($E1728&gt;Ficha!$R$1,((_xll.ECONOMATICA(Estrategia!A1739,"Return",$P$9,$B$1)/100)+1)*100,I1728))</f>
        <v/>
      </c>
      <c r="U1728" s="1" t="str" cm="1">
        <f t="array" ref="U1728">IF(IF($E1728&gt;Ficha!$R$1,"",J1728)=0,"",IF($E1728&gt;Ficha!$R$1,((_xll.ECONOMATICA($U$7,"Return",$P$9,$B$1)/100)+1)*100,J1728))</f>
        <v/>
      </c>
      <c r="V1728" s="1" t="str">
        <f>IF(IF($E$9&gt;Ficha!$R$1,"",K1728)=0,"",IF($E$9&gt;Ficha!$R$1,"",K1728))</f>
        <v/>
      </c>
    </row>
    <row r="1729" spans="5:22" x14ac:dyDescent="0.3">
      <c r="E1729" s="34"/>
      <c r="L1729" s="30" t="str">
        <f t="shared" si="109"/>
        <v/>
      </c>
      <c r="M1729" s="1" t="str">
        <f t="shared" si="110"/>
        <v/>
      </c>
      <c r="N1729" s="1" t="str">
        <f t="shared" si="111"/>
        <v/>
      </c>
      <c r="O1729" s="1" t="str">
        <f t="shared" si="112"/>
        <v/>
      </c>
      <c r="P1729" s="34" t="str">
        <f>IF(IF(E1729&gt;Ficha!$R$1,"",E1729)=0,"",IF(E1729&gt;Ficha!$R$1,Ficha!$R$1,E1729))</f>
        <v/>
      </c>
      <c r="Q1729" s="1" t="str" cm="1">
        <f t="array" ref="Q1729">IF(IF($E1729&gt;Ficha!$R$1,"",F1729)=0,"",IF($E1729&gt;Ficha!$R$1,((_xll.ECONOMATICA(Portafolios!$B$19,"Return",$P$9,$B$1)/100)+1)*100,F1729))</f>
        <v/>
      </c>
      <c r="R1729" s="1" t="str" cm="1">
        <f t="array" ref="R1729">IF(IF($E1729&gt;Ficha!$R$1,"",G1729)=0,"",IF($E1729&gt;Ficha!$R$1,((_xll.ECONOMATICA(Portafolios!$F$19,"Return",$P$9,$B$1)/100)+1)*100,G1729))</f>
        <v/>
      </c>
      <c r="S1729" s="1" t="str" cm="1">
        <f t="array" ref="S1729">IF(IF($E1729&gt;Ficha!$R$1,"",H1729)=0,"",IF($E1729&gt;Ficha!$R$1,((_xll.ECONOMATICA(Portafolios!$J$19,"Return",$P$9,$B$1)/100)+1)*100,H1729))</f>
        <v/>
      </c>
      <c r="T1729" s="1" t="str" cm="1">
        <f t="array" ref="T1729">IF(IF($E1729&gt;Ficha!$R$1,"",I1729)=0,"",IF($E1729&gt;Ficha!$R$1,((_xll.ECONOMATICA(Estrategia!A1740,"Return",$P$9,$B$1)/100)+1)*100,I1729))</f>
        <v/>
      </c>
      <c r="U1729" s="1" t="str" cm="1">
        <f t="array" ref="U1729">IF(IF($E1729&gt;Ficha!$R$1,"",J1729)=0,"",IF($E1729&gt;Ficha!$R$1,((_xll.ECONOMATICA($U$7,"Return",$P$9,$B$1)/100)+1)*100,J1729))</f>
        <v/>
      </c>
      <c r="V1729" s="1" t="str">
        <f>IF(IF($E$9&gt;Ficha!$R$1,"",K1729)=0,"",IF($E$9&gt;Ficha!$R$1,"",K1729))</f>
        <v/>
      </c>
    </row>
    <row r="1730" spans="5:22" x14ac:dyDescent="0.3">
      <c r="E1730" s="34"/>
      <c r="L1730" s="30" t="str">
        <f t="shared" si="109"/>
        <v/>
      </c>
      <c r="M1730" s="1" t="str">
        <f t="shared" si="110"/>
        <v/>
      </c>
      <c r="N1730" s="1" t="str">
        <f t="shared" si="111"/>
        <v/>
      </c>
      <c r="O1730" s="1" t="str">
        <f t="shared" si="112"/>
        <v/>
      </c>
      <c r="P1730" s="34" t="str">
        <f>IF(IF(E1730&gt;Ficha!$R$1,"",E1730)=0,"",IF(E1730&gt;Ficha!$R$1,Ficha!$R$1,E1730))</f>
        <v/>
      </c>
      <c r="Q1730" s="1" t="str" cm="1">
        <f t="array" ref="Q1730">IF(IF($E1730&gt;Ficha!$R$1,"",F1730)=0,"",IF($E1730&gt;Ficha!$R$1,((_xll.ECONOMATICA(Portafolios!$B$19,"Return",$P$9,$B$1)/100)+1)*100,F1730))</f>
        <v/>
      </c>
      <c r="R1730" s="1" t="str" cm="1">
        <f t="array" ref="R1730">IF(IF($E1730&gt;Ficha!$R$1,"",G1730)=0,"",IF($E1730&gt;Ficha!$R$1,((_xll.ECONOMATICA(Portafolios!$F$19,"Return",$P$9,$B$1)/100)+1)*100,G1730))</f>
        <v/>
      </c>
      <c r="S1730" s="1" t="str" cm="1">
        <f t="array" ref="S1730">IF(IF($E1730&gt;Ficha!$R$1,"",H1730)=0,"",IF($E1730&gt;Ficha!$R$1,((_xll.ECONOMATICA(Portafolios!$J$19,"Return",$P$9,$B$1)/100)+1)*100,H1730))</f>
        <v/>
      </c>
      <c r="T1730" s="1" t="str" cm="1">
        <f t="array" ref="T1730">IF(IF($E1730&gt;Ficha!$R$1,"",I1730)=0,"",IF($E1730&gt;Ficha!$R$1,((_xll.ECONOMATICA(Estrategia!A1741,"Return",$P$9,$B$1)/100)+1)*100,I1730))</f>
        <v/>
      </c>
      <c r="U1730" s="1" t="str" cm="1">
        <f t="array" ref="U1730">IF(IF($E1730&gt;Ficha!$R$1,"",J1730)=0,"",IF($E1730&gt;Ficha!$R$1,((_xll.ECONOMATICA($U$7,"Return",$P$9,$B$1)/100)+1)*100,J1730))</f>
        <v/>
      </c>
      <c r="V1730" s="1" t="str">
        <f>IF(IF($E$9&gt;Ficha!$R$1,"",K1730)=0,"",IF($E$9&gt;Ficha!$R$1,"",K1730))</f>
        <v/>
      </c>
    </row>
    <row r="1731" spans="5:22" x14ac:dyDescent="0.3">
      <c r="E1731" s="34"/>
      <c r="L1731" s="30" t="str">
        <f t="shared" si="109"/>
        <v/>
      </c>
      <c r="M1731" s="1" t="str">
        <f t="shared" si="110"/>
        <v/>
      </c>
      <c r="N1731" s="1" t="str">
        <f t="shared" si="111"/>
        <v/>
      </c>
      <c r="O1731" s="1" t="str">
        <f t="shared" si="112"/>
        <v/>
      </c>
      <c r="P1731" s="34" t="str">
        <f>IF(IF(E1731&gt;Ficha!$R$1,"",E1731)=0,"",IF(E1731&gt;Ficha!$R$1,Ficha!$R$1,E1731))</f>
        <v/>
      </c>
      <c r="Q1731" s="1" t="str" cm="1">
        <f t="array" ref="Q1731">IF(IF($E1731&gt;Ficha!$R$1,"",F1731)=0,"",IF($E1731&gt;Ficha!$R$1,((_xll.ECONOMATICA(Portafolios!$B$19,"Return",$P$9,$B$1)/100)+1)*100,F1731))</f>
        <v/>
      </c>
      <c r="R1731" s="1" t="str" cm="1">
        <f t="array" ref="R1731">IF(IF($E1731&gt;Ficha!$R$1,"",G1731)=0,"",IF($E1731&gt;Ficha!$R$1,((_xll.ECONOMATICA(Portafolios!$F$19,"Return",$P$9,$B$1)/100)+1)*100,G1731))</f>
        <v/>
      </c>
      <c r="S1731" s="1" t="str" cm="1">
        <f t="array" ref="S1731">IF(IF($E1731&gt;Ficha!$R$1,"",H1731)=0,"",IF($E1731&gt;Ficha!$R$1,((_xll.ECONOMATICA(Portafolios!$J$19,"Return",$P$9,$B$1)/100)+1)*100,H1731))</f>
        <v/>
      </c>
      <c r="T1731" s="1" t="str" cm="1">
        <f t="array" ref="T1731">IF(IF($E1731&gt;Ficha!$R$1,"",I1731)=0,"",IF($E1731&gt;Ficha!$R$1,((_xll.ECONOMATICA(Estrategia!A1742,"Return",$P$9,$B$1)/100)+1)*100,I1731))</f>
        <v/>
      </c>
      <c r="U1731" s="1" t="str" cm="1">
        <f t="array" ref="U1731">IF(IF($E1731&gt;Ficha!$R$1,"",J1731)=0,"",IF($E1731&gt;Ficha!$R$1,((_xll.ECONOMATICA($U$7,"Return",$P$9,$B$1)/100)+1)*100,J1731))</f>
        <v/>
      </c>
      <c r="V1731" s="1" t="str">
        <f>IF(IF($E$9&gt;Ficha!$R$1,"",K1731)=0,"",IF($E$9&gt;Ficha!$R$1,"",K1731))</f>
        <v/>
      </c>
    </row>
    <row r="1732" spans="5:22" x14ac:dyDescent="0.3">
      <c r="E1732" s="34"/>
      <c r="L1732" s="30" t="str">
        <f t="shared" si="109"/>
        <v/>
      </c>
      <c r="M1732" s="1" t="str">
        <f t="shared" si="110"/>
        <v/>
      </c>
      <c r="N1732" s="1" t="str">
        <f t="shared" si="111"/>
        <v/>
      </c>
      <c r="O1732" s="1" t="str">
        <f t="shared" si="112"/>
        <v/>
      </c>
      <c r="P1732" s="34" t="str">
        <f>IF(IF(E1732&gt;Ficha!$R$1,"",E1732)=0,"",IF(E1732&gt;Ficha!$R$1,Ficha!$R$1,E1732))</f>
        <v/>
      </c>
      <c r="Q1732" s="1" t="str" cm="1">
        <f t="array" ref="Q1732">IF(IF($E1732&gt;Ficha!$R$1,"",F1732)=0,"",IF($E1732&gt;Ficha!$R$1,((_xll.ECONOMATICA(Portafolios!$B$19,"Return",$P$9,$B$1)/100)+1)*100,F1732))</f>
        <v/>
      </c>
      <c r="R1732" s="1" t="str" cm="1">
        <f t="array" ref="R1732">IF(IF($E1732&gt;Ficha!$R$1,"",G1732)=0,"",IF($E1732&gt;Ficha!$R$1,((_xll.ECONOMATICA(Portafolios!$F$19,"Return",$P$9,$B$1)/100)+1)*100,G1732))</f>
        <v/>
      </c>
      <c r="S1732" s="1" t="str" cm="1">
        <f t="array" ref="S1732">IF(IF($E1732&gt;Ficha!$R$1,"",H1732)=0,"",IF($E1732&gt;Ficha!$R$1,((_xll.ECONOMATICA(Portafolios!$J$19,"Return",$P$9,$B$1)/100)+1)*100,H1732))</f>
        <v/>
      </c>
      <c r="T1732" s="1" t="str" cm="1">
        <f t="array" ref="T1732">IF(IF($E1732&gt;Ficha!$R$1,"",I1732)=0,"",IF($E1732&gt;Ficha!$R$1,((_xll.ECONOMATICA(Estrategia!A1743,"Return",$P$9,$B$1)/100)+1)*100,I1732))</f>
        <v/>
      </c>
      <c r="U1732" s="1" t="str" cm="1">
        <f t="array" ref="U1732">IF(IF($E1732&gt;Ficha!$R$1,"",J1732)=0,"",IF($E1732&gt;Ficha!$R$1,((_xll.ECONOMATICA($U$7,"Return",$P$9,$B$1)/100)+1)*100,J1732))</f>
        <v/>
      </c>
      <c r="V1732" s="1" t="str">
        <f>IF(IF($E$9&gt;Ficha!$R$1,"",K1732)=0,"",IF($E$9&gt;Ficha!$R$1,"",K1732))</f>
        <v/>
      </c>
    </row>
    <row r="1733" spans="5:22" x14ac:dyDescent="0.3">
      <c r="E1733" s="34"/>
      <c r="L1733" s="30" t="str">
        <f t="shared" si="109"/>
        <v/>
      </c>
      <c r="M1733" s="1" t="str">
        <f t="shared" si="110"/>
        <v/>
      </c>
      <c r="N1733" s="1" t="str">
        <f t="shared" si="111"/>
        <v/>
      </c>
      <c r="O1733" s="1" t="str">
        <f t="shared" si="112"/>
        <v/>
      </c>
      <c r="P1733" s="34" t="str">
        <f>IF(IF(E1733&gt;Ficha!$R$1,"",E1733)=0,"",IF(E1733&gt;Ficha!$R$1,Ficha!$R$1,E1733))</f>
        <v/>
      </c>
      <c r="Q1733" s="1" t="str" cm="1">
        <f t="array" ref="Q1733">IF(IF($E1733&gt;Ficha!$R$1,"",F1733)=0,"",IF($E1733&gt;Ficha!$R$1,((_xll.ECONOMATICA(Portafolios!$B$19,"Return",$P$9,$B$1)/100)+1)*100,F1733))</f>
        <v/>
      </c>
      <c r="R1733" s="1" t="str" cm="1">
        <f t="array" ref="R1733">IF(IF($E1733&gt;Ficha!$R$1,"",G1733)=0,"",IF($E1733&gt;Ficha!$R$1,((_xll.ECONOMATICA(Portafolios!$F$19,"Return",$P$9,$B$1)/100)+1)*100,G1733))</f>
        <v/>
      </c>
      <c r="S1733" s="1" t="str" cm="1">
        <f t="array" ref="S1733">IF(IF($E1733&gt;Ficha!$R$1,"",H1733)=0,"",IF($E1733&gt;Ficha!$R$1,((_xll.ECONOMATICA(Portafolios!$J$19,"Return",$P$9,$B$1)/100)+1)*100,H1733))</f>
        <v/>
      </c>
      <c r="T1733" s="1" t="str" cm="1">
        <f t="array" ref="T1733">IF(IF($E1733&gt;Ficha!$R$1,"",I1733)=0,"",IF($E1733&gt;Ficha!$R$1,((_xll.ECONOMATICA(Estrategia!A1744,"Return",$P$9,$B$1)/100)+1)*100,I1733))</f>
        <v/>
      </c>
      <c r="U1733" s="1" t="str" cm="1">
        <f t="array" ref="U1733">IF(IF($E1733&gt;Ficha!$R$1,"",J1733)=0,"",IF($E1733&gt;Ficha!$R$1,((_xll.ECONOMATICA($U$7,"Return",$P$9,$B$1)/100)+1)*100,J1733))</f>
        <v/>
      </c>
      <c r="V1733" s="1" t="str">
        <f>IF(IF($E$9&gt;Ficha!$R$1,"",K1733)=0,"",IF($E$9&gt;Ficha!$R$1,"",K1733))</f>
        <v/>
      </c>
    </row>
    <row r="1734" spans="5:22" x14ac:dyDescent="0.3">
      <c r="E1734" s="34"/>
      <c r="L1734" s="30" t="str">
        <f t="shared" si="109"/>
        <v/>
      </c>
      <c r="M1734" s="1" t="str">
        <f t="shared" si="110"/>
        <v/>
      </c>
      <c r="N1734" s="1" t="str">
        <f t="shared" si="111"/>
        <v/>
      </c>
      <c r="O1734" s="1" t="str">
        <f t="shared" si="112"/>
        <v/>
      </c>
      <c r="P1734" s="34" t="str">
        <f>IF(IF(E1734&gt;Ficha!$R$1,"",E1734)=0,"",IF(E1734&gt;Ficha!$R$1,Ficha!$R$1,E1734))</f>
        <v/>
      </c>
      <c r="Q1734" s="1" t="str" cm="1">
        <f t="array" ref="Q1734">IF(IF($E1734&gt;Ficha!$R$1,"",F1734)=0,"",IF($E1734&gt;Ficha!$R$1,((_xll.ECONOMATICA(Portafolios!$B$19,"Return",$P$9,$B$1)/100)+1)*100,F1734))</f>
        <v/>
      </c>
      <c r="R1734" s="1" t="str" cm="1">
        <f t="array" ref="R1734">IF(IF($E1734&gt;Ficha!$R$1,"",G1734)=0,"",IF($E1734&gt;Ficha!$R$1,((_xll.ECONOMATICA(Portafolios!$F$19,"Return",$P$9,$B$1)/100)+1)*100,G1734))</f>
        <v/>
      </c>
      <c r="S1734" s="1" t="str" cm="1">
        <f t="array" ref="S1734">IF(IF($E1734&gt;Ficha!$R$1,"",H1734)=0,"",IF($E1734&gt;Ficha!$R$1,((_xll.ECONOMATICA(Portafolios!$J$19,"Return",$P$9,$B$1)/100)+1)*100,H1734))</f>
        <v/>
      </c>
      <c r="T1734" s="1" t="str" cm="1">
        <f t="array" ref="T1734">IF(IF($E1734&gt;Ficha!$R$1,"",I1734)=0,"",IF($E1734&gt;Ficha!$R$1,((_xll.ECONOMATICA(Estrategia!A1745,"Return",$P$9,$B$1)/100)+1)*100,I1734))</f>
        <v/>
      </c>
      <c r="U1734" s="1" t="str" cm="1">
        <f t="array" ref="U1734">IF(IF($E1734&gt;Ficha!$R$1,"",J1734)=0,"",IF($E1734&gt;Ficha!$R$1,((_xll.ECONOMATICA($U$7,"Return",$P$9,$B$1)/100)+1)*100,J1734))</f>
        <v/>
      </c>
      <c r="V1734" s="1" t="str">
        <f>IF(IF($E$9&gt;Ficha!$R$1,"",K1734)=0,"",IF($E$9&gt;Ficha!$R$1,"",K1734))</f>
        <v/>
      </c>
    </row>
    <row r="1735" spans="5:22" x14ac:dyDescent="0.3">
      <c r="E1735" s="34"/>
      <c r="L1735" s="30" t="str">
        <f t="shared" si="109"/>
        <v/>
      </c>
      <c r="M1735" s="1" t="str">
        <f t="shared" si="110"/>
        <v/>
      </c>
      <c r="N1735" s="1" t="str">
        <f t="shared" si="111"/>
        <v/>
      </c>
      <c r="O1735" s="1" t="str">
        <f t="shared" si="112"/>
        <v/>
      </c>
      <c r="P1735" s="34" t="str">
        <f>IF(IF(E1735&gt;Ficha!$R$1,"",E1735)=0,"",IF(E1735&gt;Ficha!$R$1,Ficha!$R$1,E1735))</f>
        <v/>
      </c>
      <c r="Q1735" s="1" t="str" cm="1">
        <f t="array" ref="Q1735">IF(IF($E1735&gt;Ficha!$R$1,"",F1735)=0,"",IF($E1735&gt;Ficha!$R$1,((_xll.ECONOMATICA(Portafolios!$B$19,"Return",$P$9,$B$1)/100)+1)*100,F1735))</f>
        <v/>
      </c>
      <c r="R1735" s="1" t="str" cm="1">
        <f t="array" ref="R1735">IF(IF($E1735&gt;Ficha!$R$1,"",G1735)=0,"",IF($E1735&gt;Ficha!$R$1,((_xll.ECONOMATICA(Portafolios!$F$19,"Return",$P$9,$B$1)/100)+1)*100,G1735))</f>
        <v/>
      </c>
      <c r="S1735" s="1" t="str" cm="1">
        <f t="array" ref="S1735">IF(IF($E1735&gt;Ficha!$R$1,"",H1735)=0,"",IF($E1735&gt;Ficha!$R$1,((_xll.ECONOMATICA(Portafolios!$J$19,"Return",$P$9,$B$1)/100)+1)*100,H1735))</f>
        <v/>
      </c>
      <c r="T1735" s="1" t="str" cm="1">
        <f t="array" ref="T1735">IF(IF($E1735&gt;Ficha!$R$1,"",I1735)=0,"",IF($E1735&gt;Ficha!$R$1,((_xll.ECONOMATICA(Estrategia!A1746,"Return",$P$9,$B$1)/100)+1)*100,I1735))</f>
        <v/>
      </c>
      <c r="U1735" s="1" t="str" cm="1">
        <f t="array" ref="U1735">IF(IF($E1735&gt;Ficha!$R$1,"",J1735)=0,"",IF($E1735&gt;Ficha!$R$1,((_xll.ECONOMATICA($U$7,"Return",$P$9,$B$1)/100)+1)*100,J1735))</f>
        <v/>
      </c>
      <c r="V1735" s="1" t="str">
        <f>IF(IF($E$9&gt;Ficha!$R$1,"",K1735)=0,"",IF($E$9&gt;Ficha!$R$1,"",K1735))</f>
        <v/>
      </c>
    </row>
    <row r="1736" spans="5:22" x14ac:dyDescent="0.3">
      <c r="E1736" s="34"/>
      <c r="L1736" s="30" t="str">
        <f t="shared" si="109"/>
        <v/>
      </c>
      <c r="M1736" s="1" t="str">
        <f t="shared" si="110"/>
        <v/>
      </c>
      <c r="N1736" s="1" t="str">
        <f t="shared" si="111"/>
        <v/>
      </c>
      <c r="O1736" s="1" t="str">
        <f t="shared" si="112"/>
        <v/>
      </c>
      <c r="P1736" s="34" t="str">
        <f>IF(IF(E1736&gt;Ficha!$R$1,"",E1736)=0,"",IF(E1736&gt;Ficha!$R$1,Ficha!$R$1,E1736))</f>
        <v/>
      </c>
      <c r="Q1736" s="1" t="str" cm="1">
        <f t="array" ref="Q1736">IF(IF($E1736&gt;Ficha!$R$1,"",F1736)=0,"",IF($E1736&gt;Ficha!$R$1,((_xll.ECONOMATICA(Portafolios!$B$19,"Return",$P$9,$B$1)/100)+1)*100,F1736))</f>
        <v/>
      </c>
      <c r="R1736" s="1" t="str" cm="1">
        <f t="array" ref="R1736">IF(IF($E1736&gt;Ficha!$R$1,"",G1736)=0,"",IF($E1736&gt;Ficha!$R$1,((_xll.ECONOMATICA(Portafolios!$F$19,"Return",$P$9,$B$1)/100)+1)*100,G1736))</f>
        <v/>
      </c>
      <c r="S1736" s="1" t="str" cm="1">
        <f t="array" ref="S1736">IF(IF($E1736&gt;Ficha!$R$1,"",H1736)=0,"",IF($E1736&gt;Ficha!$R$1,((_xll.ECONOMATICA(Portafolios!$J$19,"Return",$P$9,$B$1)/100)+1)*100,H1736))</f>
        <v/>
      </c>
      <c r="T1736" s="1" t="str" cm="1">
        <f t="array" ref="T1736">IF(IF($E1736&gt;Ficha!$R$1,"",I1736)=0,"",IF($E1736&gt;Ficha!$R$1,((_xll.ECONOMATICA(Estrategia!A1747,"Return",$P$9,$B$1)/100)+1)*100,I1736))</f>
        <v/>
      </c>
      <c r="U1736" s="1" t="str" cm="1">
        <f t="array" ref="U1736">IF(IF($E1736&gt;Ficha!$R$1,"",J1736)=0,"",IF($E1736&gt;Ficha!$R$1,((_xll.ECONOMATICA($U$7,"Return",$P$9,$B$1)/100)+1)*100,J1736))</f>
        <v/>
      </c>
      <c r="V1736" s="1" t="str">
        <f>IF(IF($E$9&gt;Ficha!$R$1,"",K1736)=0,"",IF($E$9&gt;Ficha!$R$1,"",K1736))</f>
        <v/>
      </c>
    </row>
    <row r="1737" spans="5:22" x14ac:dyDescent="0.3">
      <c r="E1737" s="34"/>
      <c r="L1737" s="30" t="str">
        <f t="shared" si="109"/>
        <v/>
      </c>
      <c r="M1737" s="1" t="str">
        <f t="shared" si="110"/>
        <v/>
      </c>
      <c r="N1737" s="1" t="str">
        <f t="shared" si="111"/>
        <v/>
      </c>
      <c r="O1737" s="1" t="str">
        <f t="shared" si="112"/>
        <v/>
      </c>
      <c r="P1737" s="34" t="str">
        <f>IF(IF(E1737&gt;Ficha!$R$1,"",E1737)=0,"",IF(E1737&gt;Ficha!$R$1,Ficha!$R$1,E1737))</f>
        <v/>
      </c>
      <c r="Q1737" s="1" t="str" cm="1">
        <f t="array" ref="Q1737">IF(IF($E1737&gt;Ficha!$R$1,"",F1737)=0,"",IF($E1737&gt;Ficha!$R$1,((_xll.ECONOMATICA(Portafolios!$B$19,"Return",$P$9,$B$1)/100)+1)*100,F1737))</f>
        <v/>
      </c>
      <c r="R1737" s="1" t="str" cm="1">
        <f t="array" ref="R1737">IF(IF($E1737&gt;Ficha!$R$1,"",G1737)=0,"",IF($E1737&gt;Ficha!$R$1,((_xll.ECONOMATICA(Portafolios!$F$19,"Return",$P$9,$B$1)/100)+1)*100,G1737))</f>
        <v/>
      </c>
      <c r="S1737" s="1" t="str" cm="1">
        <f t="array" ref="S1737">IF(IF($E1737&gt;Ficha!$R$1,"",H1737)=0,"",IF($E1737&gt;Ficha!$R$1,((_xll.ECONOMATICA(Portafolios!$J$19,"Return",$P$9,$B$1)/100)+1)*100,H1737))</f>
        <v/>
      </c>
      <c r="T1737" s="1" t="str" cm="1">
        <f t="array" ref="T1737">IF(IF($E1737&gt;Ficha!$R$1,"",I1737)=0,"",IF($E1737&gt;Ficha!$R$1,((_xll.ECONOMATICA(Estrategia!A1748,"Return",$P$9,$B$1)/100)+1)*100,I1737))</f>
        <v/>
      </c>
      <c r="U1737" s="1" t="str" cm="1">
        <f t="array" ref="U1737">IF(IF($E1737&gt;Ficha!$R$1,"",J1737)=0,"",IF($E1737&gt;Ficha!$R$1,((_xll.ECONOMATICA($U$7,"Return",$P$9,$B$1)/100)+1)*100,J1737))</f>
        <v/>
      </c>
      <c r="V1737" s="1" t="str">
        <f>IF(IF($E$9&gt;Ficha!$R$1,"",K1737)=0,"",IF($E$9&gt;Ficha!$R$1,"",K1737))</f>
        <v/>
      </c>
    </row>
    <row r="1738" spans="5:22" x14ac:dyDescent="0.3">
      <c r="E1738" s="34"/>
      <c r="L1738" s="30" t="str">
        <f t="shared" si="109"/>
        <v/>
      </c>
      <c r="M1738" s="1" t="str">
        <f t="shared" si="110"/>
        <v/>
      </c>
      <c r="N1738" s="1" t="str">
        <f t="shared" si="111"/>
        <v/>
      </c>
      <c r="O1738" s="1" t="str">
        <f t="shared" si="112"/>
        <v/>
      </c>
      <c r="P1738" s="34" t="str">
        <f>IF(IF(E1738&gt;Ficha!$R$1,"",E1738)=0,"",IF(E1738&gt;Ficha!$R$1,Ficha!$R$1,E1738))</f>
        <v/>
      </c>
      <c r="Q1738" s="1" t="str" cm="1">
        <f t="array" ref="Q1738">IF(IF($E1738&gt;Ficha!$R$1,"",F1738)=0,"",IF($E1738&gt;Ficha!$R$1,((_xll.ECONOMATICA(Portafolios!$B$19,"Return",$P$9,$B$1)/100)+1)*100,F1738))</f>
        <v/>
      </c>
      <c r="R1738" s="1" t="str" cm="1">
        <f t="array" ref="R1738">IF(IF($E1738&gt;Ficha!$R$1,"",G1738)=0,"",IF($E1738&gt;Ficha!$R$1,((_xll.ECONOMATICA(Portafolios!$F$19,"Return",$P$9,$B$1)/100)+1)*100,G1738))</f>
        <v/>
      </c>
      <c r="S1738" s="1" t="str" cm="1">
        <f t="array" ref="S1738">IF(IF($E1738&gt;Ficha!$R$1,"",H1738)=0,"",IF($E1738&gt;Ficha!$R$1,((_xll.ECONOMATICA(Portafolios!$J$19,"Return",$P$9,$B$1)/100)+1)*100,H1738))</f>
        <v/>
      </c>
      <c r="T1738" s="1" t="str" cm="1">
        <f t="array" ref="T1738">IF(IF($E1738&gt;Ficha!$R$1,"",I1738)=0,"",IF($E1738&gt;Ficha!$R$1,((_xll.ECONOMATICA(Estrategia!A1749,"Return",$P$9,$B$1)/100)+1)*100,I1738))</f>
        <v/>
      </c>
      <c r="U1738" s="1" t="str" cm="1">
        <f t="array" ref="U1738">IF(IF($E1738&gt;Ficha!$R$1,"",J1738)=0,"",IF($E1738&gt;Ficha!$R$1,((_xll.ECONOMATICA($U$7,"Return",$P$9,$B$1)/100)+1)*100,J1738))</f>
        <v/>
      </c>
      <c r="V1738" s="1" t="str">
        <f>IF(IF($E$9&gt;Ficha!$R$1,"",K1738)=0,"",IF($E$9&gt;Ficha!$R$1,"",K1738))</f>
        <v/>
      </c>
    </row>
    <row r="1739" spans="5:22" x14ac:dyDescent="0.3">
      <c r="E1739" s="34"/>
      <c r="L1739" s="30" t="str">
        <f t="shared" si="109"/>
        <v/>
      </c>
      <c r="M1739" s="1" t="str">
        <f t="shared" si="110"/>
        <v/>
      </c>
      <c r="N1739" s="1" t="str">
        <f t="shared" si="111"/>
        <v/>
      </c>
      <c r="O1739" s="1" t="str">
        <f t="shared" si="112"/>
        <v/>
      </c>
      <c r="P1739" s="34" t="str">
        <f>IF(IF(E1739&gt;Ficha!$R$1,"",E1739)=0,"",IF(E1739&gt;Ficha!$R$1,Ficha!$R$1,E1739))</f>
        <v/>
      </c>
      <c r="Q1739" s="1" t="str" cm="1">
        <f t="array" ref="Q1739">IF(IF($E1739&gt;Ficha!$R$1,"",F1739)=0,"",IF($E1739&gt;Ficha!$R$1,((_xll.ECONOMATICA(Portafolios!$B$19,"Return",$P$9,$B$1)/100)+1)*100,F1739))</f>
        <v/>
      </c>
      <c r="R1739" s="1" t="str" cm="1">
        <f t="array" ref="R1739">IF(IF($E1739&gt;Ficha!$R$1,"",G1739)=0,"",IF($E1739&gt;Ficha!$R$1,((_xll.ECONOMATICA(Portafolios!$F$19,"Return",$P$9,$B$1)/100)+1)*100,G1739))</f>
        <v/>
      </c>
      <c r="S1739" s="1" t="str" cm="1">
        <f t="array" ref="S1739">IF(IF($E1739&gt;Ficha!$R$1,"",H1739)=0,"",IF($E1739&gt;Ficha!$R$1,((_xll.ECONOMATICA(Portafolios!$J$19,"Return",$P$9,$B$1)/100)+1)*100,H1739))</f>
        <v/>
      </c>
      <c r="T1739" s="1" t="str" cm="1">
        <f t="array" ref="T1739">IF(IF($E1739&gt;Ficha!$R$1,"",I1739)=0,"",IF($E1739&gt;Ficha!$R$1,((_xll.ECONOMATICA(Estrategia!A1750,"Return",$P$9,$B$1)/100)+1)*100,I1739))</f>
        <v/>
      </c>
      <c r="U1739" s="1" t="str" cm="1">
        <f t="array" ref="U1739">IF(IF($E1739&gt;Ficha!$R$1,"",J1739)=0,"",IF($E1739&gt;Ficha!$R$1,((_xll.ECONOMATICA($U$7,"Return",$P$9,$B$1)/100)+1)*100,J1739))</f>
        <v/>
      </c>
      <c r="V1739" s="1" t="str">
        <f>IF(IF($E$9&gt;Ficha!$R$1,"",K1739)=0,"",IF($E$9&gt;Ficha!$R$1,"",K1739))</f>
        <v/>
      </c>
    </row>
    <row r="1740" spans="5:22" x14ac:dyDescent="0.3">
      <c r="E1740" s="34"/>
      <c r="L1740" s="30" t="str">
        <f t="shared" si="109"/>
        <v/>
      </c>
      <c r="M1740" s="1" t="str">
        <f t="shared" si="110"/>
        <v/>
      </c>
      <c r="N1740" s="1" t="str">
        <f t="shared" si="111"/>
        <v/>
      </c>
      <c r="O1740" s="1" t="str">
        <f t="shared" si="112"/>
        <v/>
      </c>
      <c r="P1740" s="34" t="str">
        <f>IF(IF(E1740&gt;Ficha!$R$1,"",E1740)=0,"",IF(E1740&gt;Ficha!$R$1,Ficha!$R$1,E1740))</f>
        <v/>
      </c>
      <c r="Q1740" s="1" t="str" cm="1">
        <f t="array" ref="Q1740">IF(IF($E1740&gt;Ficha!$R$1,"",F1740)=0,"",IF($E1740&gt;Ficha!$R$1,((_xll.ECONOMATICA(Portafolios!$B$19,"Return",$P$9,$B$1)/100)+1)*100,F1740))</f>
        <v/>
      </c>
      <c r="R1740" s="1" t="str" cm="1">
        <f t="array" ref="R1740">IF(IF($E1740&gt;Ficha!$R$1,"",G1740)=0,"",IF($E1740&gt;Ficha!$R$1,((_xll.ECONOMATICA(Portafolios!$F$19,"Return",$P$9,$B$1)/100)+1)*100,G1740))</f>
        <v/>
      </c>
      <c r="S1740" s="1" t="str" cm="1">
        <f t="array" ref="S1740">IF(IF($E1740&gt;Ficha!$R$1,"",H1740)=0,"",IF($E1740&gt;Ficha!$R$1,((_xll.ECONOMATICA(Portafolios!$J$19,"Return",$P$9,$B$1)/100)+1)*100,H1740))</f>
        <v/>
      </c>
      <c r="T1740" s="1" t="str" cm="1">
        <f t="array" ref="T1740">IF(IF($E1740&gt;Ficha!$R$1,"",I1740)=0,"",IF($E1740&gt;Ficha!$R$1,((_xll.ECONOMATICA(Estrategia!A1751,"Return",$P$9,$B$1)/100)+1)*100,I1740))</f>
        <v/>
      </c>
      <c r="U1740" s="1" t="str" cm="1">
        <f t="array" ref="U1740">IF(IF($E1740&gt;Ficha!$R$1,"",J1740)=0,"",IF($E1740&gt;Ficha!$R$1,((_xll.ECONOMATICA($U$7,"Return",$P$9,$B$1)/100)+1)*100,J1740))</f>
        <v/>
      </c>
      <c r="V1740" s="1" t="str">
        <f>IF(IF($E$9&gt;Ficha!$R$1,"",K1740)=0,"",IF($E$9&gt;Ficha!$R$1,"",K1740))</f>
        <v/>
      </c>
    </row>
    <row r="1741" spans="5:22" x14ac:dyDescent="0.3">
      <c r="E1741" s="34"/>
      <c r="L1741" s="30" t="str">
        <f t="shared" si="109"/>
        <v/>
      </c>
      <c r="M1741" s="1" t="str">
        <f t="shared" si="110"/>
        <v/>
      </c>
      <c r="N1741" s="1" t="str">
        <f t="shared" si="111"/>
        <v/>
      </c>
      <c r="O1741" s="1" t="str">
        <f t="shared" si="112"/>
        <v/>
      </c>
      <c r="P1741" s="34" t="str">
        <f>IF(IF(E1741&gt;Ficha!$R$1,"",E1741)=0,"",IF(E1741&gt;Ficha!$R$1,Ficha!$R$1,E1741))</f>
        <v/>
      </c>
      <c r="Q1741" s="1" t="str" cm="1">
        <f t="array" ref="Q1741">IF(IF($E1741&gt;Ficha!$R$1,"",F1741)=0,"",IF($E1741&gt;Ficha!$R$1,((_xll.ECONOMATICA(Portafolios!$B$19,"Return",$P$9,$B$1)/100)+1)*100,F1741))</f>
        <v/>
      </c>
      <c r="R1741" s="1" t="str" cm="1">
        <f t="array" ref="R1741">IF(IF($E1741&gt;Ficha!$R$1,"",G1741)=0,"",IF($E1741&gt;Ficha!$R$1,((_xll.ECONOMATICA(Portafolios!$F$19,"Return",$P$9,$B$1)/100)+1)*100,G1741))</f>
        <v/>
      </c>
      <c r="S1741" s="1" t="str" cm="1">
        <f t="array" ref="S1741">IF(IF($E1741&gt;Ficha!$R$1,"",H1741)=0,"",IF($E1741&gt;Ficha!$R$1,((_xll.ECONOMATICA(Portafolios!$J$19,"Return",$P$9,$B$1)/100)+1)*100,H1741))</f>
        <v/>
      </c>
      <c r="T1741" s="1" t="str" cm="1">
        <f t="array" ref="T1741">IF(IF($E1741&gt;Ficha!$R$1,"",I1741)=0,"",IF($E1741&gt;Ficha!$R$1,((_xll.ECONOMATICA(Estrategia!A1752,"Return",$P$9,$B$1)/100)+1)*100,I1741))</f>
        <v/>
      </c>
      <c r="U1741" s="1" t="str" cm="1">
        <f t="array" ref="U1741">IF(IF($E1741&gt;Ficha!$R$1,"",J1741)=0,"",IF($E1741&gt;Ficha!$R$1,((_xll.ECONOMATICA($U$7,"Return",$P$9,$B$1)/100)+1)*100,J1741))</f>
        <v/>
      </c>
      <c r="V1741" s="1" t="str">
        <f>IF(IF($E$9&gt;Ficha!$R$1,"",K1741)=0,"",IF($E$9&gt;Ficha!$R$1,"",K1741))</f>
        <v/>
      </c>
    </row>
    <row r="1742" spans="5:22" x14ac:dyDescent="0.3">
      <c r="E1742" s="34"/>
      <c r="L1742" s="30" t="str">
        <f t="shared" si="109"/>
        <v/>
      </c>
      <c r="M1742" s="1" t="str">
        <f t="shared" si="110"/>
        <v/>
      </c>
      <c r="N1742" s="1" t="str">
        <f t="shared" si="111"/>
        <v/>
      </c>
      <c r="O1742" s="1" t="str">
        <f t="shared" si="112"/>
        <v/>
      </c>
      <c r="P1742" s="34" t="str">
        <f>IF(IF(E1742&gt;Ficha!$R$1,"",E1742)=0,"",IF(E1742&gt;Ficha!$R$1,Ficha!$R$1,E1742))</f>
        <v/>
      </c>
      <c r="Q1742" s="1" t="str" cm="1">
        <f t="array" ref="Q1742">IF(IF($E1742&gt;Ficha!$R$1,"",F1742)=0,"",IF($E1742&gt;Ficha!$R$1,((_xll.ECONOMATICA(Portafolios!$B$19,"Return",$P$9,$B$1)/100)+1)*100,F1742))</f>
        <v/>
      </c>
      <c r="R1742" s="1" t="str" cm="1">
        <f t="array" ref="R1742">IF(IF($E1742&gt;Ficha!$R$1,"",G1742)=0,"",IF($E1742&gt;Ficha!$R$1,((_xll.ECONOMATICA(Portafolios!$F$19,"Return",$P$9,$B$1)/100)+1)*100,G1742))</f>
        <v/>
      </c>
      <c r="S1742" s="1" t="str" cm="1">
        <f t="array" ref="S1742">IF(IF($E1742&gt;Ficha!$R$1,"",H1742)=0,"",IF($E1742&gt;Ficha!$R$1,((_xll.ECONOMATICA(Portafolios!$J$19,"Return",$P$9,$B$1)/100)+1)*100,H1742))</f>
        <v/>
      </c>
      <c r="T1742" s="1" t="str" cm="1">
        <f t="array" ref="T1742">IF(IF($E1742&gt;Ficha!$R$1,"",I1742)=0,"",IF($E1742&gt;Ficha!$R$1,((_xll.ECONOMATICA(Estrategia!A1753,"Return",$P$9,$B$1)/100)+1)*100,I1742))</f>
        <v/>
      </c>
      <c r="U1742" s="1" t="str" cm="1">
        <f t="array" ref="U1742">IF(IF($E1742&gt;Ficha!$R$1,"",J1742)=0,"",IF($E1742&gt;Ficha!$R$1,((_xll.ECONOMATICA($U$7,"Return",$P$9,$B$1)/100)+1)*100,J1742))</f>
        <v/>
      </c>
      <c r="V1742" s="1" t="str">
        <f>IF(IF($E$9&gt;Ficha!$R$1,"",K1742)=0,"",IF($E$9&gt;Ficha!$R$1,"",K1742))</f>
        <v/>
      </c>
    </row>
    <row r="1743" spans="5:22" x14ac:dyDescent="0.3">
      <c r="E1743" s="34"/>
      <c r="L1743" s="30" t="str">
        <f t="shared" si="109"/>
        <v/>
      </c>
      <c r="M1743" s="1" t="str">
        <f t="shared" si="110"/>
        <v/>
      </c>
      <c r="N1743" s="1" t="str">
        <f t="shared" si="111"/>
        <v/>
      </c>
      <c r="O1743" s="1" t="str">
        <f t="shared" si="112"/>
        <v/>
      </c>
      <c r="P1743" s="34" t="str">
        <f>IF(IF(E1743&gt;Ficha!$R$1,"",E1743)=0,"",IF(E1743&gt;Ficha!$R$1,Ficha!$R$1,E1743))</f>
        <v/>
      </c>
      <c r="Q1743" s="1" t="str" cm="1">
        <f t="array" ref="Q1743">IF(IF($E1743&gt;Ficha!$R$1,"",F1743)=0,"",IF($E1743&gt;Ficha!$R$1,((_xll.ECONOMATICA(Portafolios!$B$19,"Return",$P$9,$B$1)/100)+1)*100,F1743))</f>
        <v/>
      </c>
      <c r="R1743" s="1" t="str" cm="1">
        <f t="array" ref="R1743">IF(IF($E1743&gt;Ficha!$R$1,"",G1743)=0,"",IF($E1743&gt;Ficha!$R$1,((_xll.ECONOMATICA(Portafolios!$F$19,"Return",$P$9,$B$1)/100)+1)*100,G1743))</f>
        <v/>
      </c>
      <c r="S1743" s="1" t="str" cm="1">
        <f t="array" ref="S1743">IF(IF($E1743&gt;Ficha!$R$1,"",H1743)=0,"",IF($E1743&gt;Ficha!$R$1,((_xll.ECONOMATICA(Portafolios!$J$19,"Return",$P$9,$B$1)/100)+1)*100,H1743))</f>
        <v/>
      </c>
      <c r="T1743" s="1" t="str" cm="1">
        <f t="array" ref="T1743">IF(IF($E1743&gt;Ficha!$R$1,"",I1743)=0,"",IF($E1743&gt;Ficha!$R$1,((_xll.ECONOMATICA(Estrategia!A1754,"Return",$P$9,$B$1)/100)+1)*100,I1743))</f>
        <v/>
      </c>
      <c r="U1743" s="1" t="str" cm="1">
        <f t="array" ref="U1743">IF(IF($E1743&gt;Ficha!$R$1,"",J1743)=0,"",IF($E1743&gt;Ficha!$R$1,((_xll.ECONOMATICA($U$7,"Return",$P$9,$B$1)/100)+1)*100,J1743))</f>
        <v/>
      </c>
      <c r="V1743" s="1" t="str">
        <f>IF(IF($E$9&gt;Ficha!$R$1,"",K1743)=0,"",IF($E$9&gt;Ficha!$R$1,"",K1743))</f>
        <v/>
      </c>
    </row>
    <row r="1744" spans="5:22" x14ac:dyDescent="0.3">
      <c r="E1744" s="34"/>
      <c r="L1744" s="30" t="str">
        <f t="shared" si="109"/>
        <v/>
      </c>
      <c r="M1744" s="1" t="str">
        <f t="shared" si="110"/>
        <v/>
      </c>
      <c r="N1744" s="1" t="str">
        <f t="shared" si="111"/>
        <v/>
      </c>
      <c r="O1744" s="1" t="str">
        <f t="shared" si="112"/>
        <v/>
      </c>
      <c r="P1744" s="34" t="str">
        <f>IF(IF(E1744&gt;Ficha!$R$1,"",E1744)=0,"",IF(E1744&gt;Ficha!$R$1,Ficha!$R$1,E1744))</f>
        <v/>
      </c>
      <c r="Q1744" s="1" t="str" cm="1">
        <f t="array" ref="Q1744">IF(IF($E1744&gt;Ficha!$R$1,"",F1744)=0,"",IF($E1744&gt;Ficha!$R$1,((_xll.ECONOMATICA(Portafolios!$B$19,"Return",$P$9,$B$1)/100)+1)*100,F1744))</f>
        <v/>
      </c>
      <c r="R1744" s="1" t="str" cm="1">
        <f t="array" ref="R1744">IF(IF($E1744&gt;Ficha!$R$1,"",G1744)=0,"",IF($E1744&gt;Ficha!$R$1,((_xll.ECONOMATICA(Portafolios!$F$19,"Return",$P$9,$B$1)/100)+1)*100,G1744))</f>
        <v/>
      </c>
      <c r="S1744" s="1" t="str" cm="1">
        <f t="array" ref="S1744">IF(IF($E1744&gt;Ficha!$R$1,"",H1744)=0,"",IF($E1744&gt;Ficha!$R$1,((_xll.ECONOMATICA(Portafolios!$J$19,"Return",$P$9,$B$1)/100)+1)*100,H1744))</f>
        <v/>
      </c>
      <c r="T1744" s="1" t="str" cm="1">
        <f t="array" ref="T1744">IF(IF($E1744&gt;Ficha!$R$1,"",I1744)=0,"",IF($E1744&gt;Ficha!$R$1,((_xll.ECONOMATICA(Estrategia!A1755,"Return",$P$9,$B$1)/100)+1)*100,I1744))</f>
        <v/>
      </c>
      <c r="U1744" s="1" t="str" cm="1">
        <f t="array" ref="U1744">IF(IF($E1744&gt;Ficha!$R$1,"",J1744)=0,"",IF($E1744&gt;Ficha!$R$1,((_xll.ECONOMATICA($U$7,"Return",$P$9,$B$1)/100)+1)*100,J1744))</f>
        <v/>
      </c>
      <c r="V1744" s="1" t="str">
        <f>IF(IF($E$9&gt;Ficha!$R$1,"",K1744)=0,"",IF($E$9&gt;Ficha!$R$1,"",K1744))</f>
        <v/>
      </c>
    </row>
    <row r="1745" spans="5:22" x14ac:dyDescent="0.3">
      <c r="E1745" s="34"/>
      <c r="L1745" s="30" t="str">
        <f t="shared" si="109"/>
        <v/>
      </c>
      <c r="M1745" s="1" t="str">
        <f t="shared" si="110"/>
        <v/>
      </c>
      <c r="N1745" s="1" t="str">
        <f t="shared" si="111"/>
        <v/>
      </c>
      <c r="O1745" s="1" t="str">
        <f t="shared" si="112"/>
        <v/>
      </c>
      <c r="P1745" s="34" t="str">
        <f>IF(IF(E1745&gt;Ficha!$R$1,"",E1745)=0,"",IF(E1745&gt;Ficha!$R$1,Ficha!$R$1,E1745))</f>
        <v/>
      </c>
      <c r="Q1745" s="1" t="str" cm="1">
        <f t="array" ref="Q1745">IF(IF($E1745&gt;Ficha!$R$1,"",F1745)=0,"",IF($E1745&gt;Ficha!$R$1,((_xll.ECONOMATICA(Portafolios!$B$19,"Return",$P$9,$B$1)/100)+1)*100,F1745))</f>
        <v/>
      </c>
      <c r="R1745" s="1" t="str" cm="1">
        <f t="array" ref="R1745">IF(IF($E1745&gt;Ficha!$R$1,"",G1745)=0,"",IF($E1745&gt;Ficha!$R$1,((_xll.ECONOMATICA(Portafolios!$F$19,"Return",$P$9,$B$1)/100)+1)*100,G1745))</f>
        <v/>
      </c>
      <c r="S1745" s="1" t="str" cm="1">
        <f t="array" ref="S1745">IF(IF($E1745&gt;Ficha!$R$1,"",H1745)=0,"",IF($E1745&gt;Ficha!$R$1,((_xll.ECONOMATICA(Portafolios!$J$19,"Return",$P$9,$B$1)/100)+1)*100,H1745))</f>
        <v/>
      </c>
      <c r="T1745" s="1" t="str" cm="1">
        <f t="array" ref="T1745">IF(IF($E1745&gt;Ficha!$R$1,"",I1745)=0,"",IF($E1745&gt;Ficha!$R$1,((_xll.ECONOMATICA(Estrategia!A1756,"Return",$P$9,$B$1)/100)+1)*100,I1745))</f>
        <v/>
      </c>
      <c r="U1745" s="1" t="str" cm="1">
        <f t="array" ref="U1745">IF(IF($E1745&gt;Ficha!$R$1,"",J1745)=0,"",IF($E1745&gt;Ficha!$R$1,((_xll.ECONOMATICA($U$7,"Return",$P$9,$B$1)/100)+1)*100,J1745))</f>
        <v/>
      </c>
      <c r="V1745" s="1" t="str">
        <f>IF(IF($E$9&gt;Ficha!$R$1,"",K1745)=0,"",IF($E$9&gt;Ficha!$R$1,"",K1745))</f>
        <v/>
      </c>
    </row>
    <row r="1746" spans="5:22" x14ac:dyDescent="0.3">
      <c r="E1746" s="34"/>
      <c r="L1746" s="30" t="str">
        <f t="shared" si="109"/>
        <v/>
      </c>
      <c r="M1746" s="1" t="str">
        <f t="shared" si="110"/>
        <v/>
      </c>
      <c r="N1746" s="1" t="str">
        <f t="shared" si="111"/>
        <v/>
      </c>
      <c r="O1746" s="1" t="str">
        <f t="shared" si="112"/>
        <v/>
      </c>
      <c r="P1746" s="34" t="str">
        <f>IF(IF(E1746&gt;Ficha!$R$1,"",E1746)=0,"",IF(E1746&gt;Ficha!$R$1,Ficha!$R$1,E1746))</f>
        <v/>
      </c>
      <c r="Q1746" s="1" t="str" cm="1">
        <f t="array" ref="Q1746">IF(IF($E1746&gt;Ficha!$R$1,"",F1746)=0,"",IF($E1746&gt;Ficha!$R$1,((_xll.ECONOMATICA(Portafolios!$B$19,"Return",$P$9,$B$1)/100)+1)*100,F1746))</f>
        <v/>
      </c>
      <c r="R1746" s="1" t="str" cm="1">
        <f t="array" ref="R1746">IF(IF($E1746&gt;Ficha!$R$1,"",G1746)=0,"",IF($E1746&gt;Ficha!$R$1,((_xll.ECONOMATICA(Portafolios!$F$19,"Return",$P$9,$B$1)/100)+1)*100,G1746))</f>
        <v/>
      </c>
      <c r="S1746" s="1" t="str" cm="1">
        <f t="array" ref="S1746">IF(IF($E1746&gt;Ficha!$R$1,"",H1746)=0,"",IF($E1746&gt;Ficha!$R$1,((_xll.ECONOMATICA(Portafolios!$J$19,"Return",$P$9,$B$1)/100)+1)*100,H1746))</f>
        <v/>
      </c>
      <c r="T1746" s="1" t="str" cm="1">
        <f t="array" ref="T1746">IF(IF($E1746&gt;Ficha!$R$1,"",I1746)=0,"",IF($E1746&gt;Ficha!$R$1,((_xll.ECONOMATICA(Estrategia!A1757,"Return",$P$9,$B$1)/100)+1)*100,I1746))</f>
        <v/>
      </c>
      <c r="U1746" s="1" t="str" cm="1">
        <f t="array" ref="U1746">IF(IF($E1746&gt;Ficha!$R$1,"",J1746)=0,"",IF($E1746&gt;Ficha!$R$1,((_xll.ECONOMATICA($U$7,"Return",$P$9,$B$1)/100)+1)*100,J1746))</f>
        <v/>
      </c>
      <c r="V1746" s="1" t="str">
        <f>IF(IF($E$9&gt;Ficha!$R$1,"",K1746)=0,"",IF($E$9&gt;Ficha!$R$1,"",K1746))</f>
        <v/>
      </c>
    </row>
    <row r="1747" spans="5:22" x14ac:dyDescent="0.3">
      <c r="E1747" s="34"/>
      <c r="L1747" s="30" t="str">
        <f t="shared" si="109"/>
        <v/>
      </c>
      <c r="M1747" s="1" t="str">
        <f t="shared" si="110"/>
        <v/>
      </c>
      <c r="N1747" s="1" t="str">
        <f t="shared" si="111"/>
        <v/>
      </c>
      <c r="O1747" s="1" t="str">
        <f t="shared" si="112"/>
        <v/>
      </c>
      <c r="P1747" s="34" t="str">
        <f>IF(IF(E1747&gt;Ficha!$R$1,"",E1747)=0,"",IF(E1747&gt;Ficha!$R$1,Ficha!$R$1,E1747))</f>
        <v/>
      </c>
      <c r="Q1747" s="1" t="str" cm="1">
        <f t="array" ref="Q1747">IF(IF($E1747&gt;Ficha!$R$1,"",F1747)=0,"",IF($E1747&gt;Ficha!$R$1,((_xll.ECONOMATICA(Portafolios!$B$19,"Return",$P$9,$B$1)/100)+1)*100,F1747))</f>
        <v/>
      </c>
      <c r="R1747" s="1" t="str" cm="1">
        <f t="array" ref="R1747">IF(IF($E1747&gt;Ficha!$R$1,"",G1747)=0,"",IF($E1747&gt;Ficha!$R$1,((_xll.ECONOMATICA(Portafolios!$F$19,"Return",$P$9,$B$1)/100)+1)*100,G1747))</f>
        <v/>
      </c>
      <c r="S1747" s="1" t="str" cm="1">
        <f t="array" ref="S1747">IF(IF($E1747&gt;Ficha!$R$1,"",H1747)=0,"",IF($E1747&gt;Ficha!$R$1,((_xll.ECONOMATICA(Portafolios!$J$19,"Return",$P$9,$B$1)/100)+1)*100,H1747))</f>
        <v/>
      </c>
      <c r="T1747" s="1" t="str" cm="1">
        <f t="array" ref="T1747">IF(IF($E1747&gt;Ficha!$R$1,"",I1747)=0,"",IF($E1747&gt;Ficha!$R$1,((_xll.ECONOMATICA(Estrategia!A1758,"Return",$P$9,$B$1)/100)+1)*100,I1747))</f>
        <v/>
      </c>
      <c r="U1747" s="1" t="str" cm="1">
        <f t="array" ref="U1747">IF(IF($E1747&gt;Ficha!$R$1,"",J1747)=0,"",IF($E1747&gt;Ficha!$R$1,((_xll.ECONOMATICA($U$7,"Return",$P$9,$B$1)/100)+1)*100,J1747))</f>
        <v/>
      </c>
      <c r="V1747" s="1" t="str">
        <f>IF(IF($E$9&gt;Ficha!$R$1,"",K1747)=0,"",IF($E$9&gt;Ficha!$R$1,"",K1747))</f>
        <v/>
      </c>
    </row>
    <row r="1748" spans="5:22" x14ac:dyDescent="0.3">
      <c r="E1748" s="34"/>
      <c r="L1748" s="30" t="str">
        <f t="shared" si="109"/>
        <v/>
      </c>
      <c r="M1748" s="1" t="str">
        <f t="shared" si="110"/>
        <v/>
      </c>
      <c r="N1748" s="1" t="str">
        <f t="shared" si="111"/>
        <v/>
      </c>
      <c r="O1748" s="1" t="str">
        <f t="shared" si="112"/>
        <v/>
      </c>
      <c r="P1748" s="34" t="str">
        <f>IF(IF(E1748&gt;Ficha!$R$1,"",E1748)=0,"",IF(E1748&gt;Ficha!$R$1,Ficha!$R$1,E1748))</f>
        <v/>
      </c>
      <c r="Q1748" s="1" t="str" cm="1">
        <f t="array" ref="Q1748">IF(IF($E1748&gt;Ficha!$R$1,"",F1748)=0,"",IF($E1748&gt;Ficha!$R$1,((_xll.ECONOMATICA(Portafolios!$B$19,"Return",$P$9,$B$1)/100)+1)*100,F1748))</f>
        <v/>
      </c>
      <c r="R1748" s="1" t="str" cm="1">
        <f t="array" ref="R1748">IF(IF($E1748&gt;Ficha!$R$1,"",G1748)=0,"",IF($E1748&gt;Ficha!$R$1,((_xll.ECONOMATICA(Portafolios!$F$19,"Return",$P$9,$B$1)/100)+1)*100,G1748))</f>
        <v/>
      </c>
      <c r="S1748" s="1" t="str" cm="1">
        <f t="array" ref="S1748">IF(IF($E1748&gt;Ficha!$R$1,"",H1748)=0,"",IF($E1748&gt;Ficha!$R$1,((_xll.ECONOMATICA(Portafolios!$J$19,"Return",$P$9,$B$1)/100)+1)*100,H1748))</f>
        <v/>
      </c>
      <c r="T1748" s="1" t="str" cm="1">
        <f t="array" ref="T1748">IF(IF($E1748&gt;Ficha!$R$1,"",I1748)=0,"",IF($E1748&gt;Ficha!$R$1,((_xll.ECONOMATICA(Estrategia!A1759,"Return",$P$9,$B$1)/100)+1)*100,I1748))</f>
        <v/>
      </c>
      <c r="U1748" s="1" t="str" cm="1">
        <f t="array" ref="U1748">IF(IF($E1748&gt;Ficha!$R$1,"",J1748)=0,"",IF($E1748&gt;Ficha!$R$1,((_xll.ECONOMATICA($U$7,"Return",$P$9,$B$1)/100)+1)*100,J1748))</f>
        <v/>
      </c>
      <c r="V1748" s="1" t="str">
        <f>IF(IF($E$9&gt;Ficha!$R$1,"",K1748)=0,"",IF($E$9&gt;Ficha!$R$1,"",K1748))</f>
        <v/>
      </c>
    </row>
    <row r="1749" spans="5:22" x14ac:dyDescent="0.3">
      <c r="E1749" s="34"/>
      <c r="L1749" s="30" t="str">
        <f t="shared" si="109"/>
        <v/>
      </c>
      <c r="M1749" s="1" t="str">
        <f t="shared" si="110"/>
        <v/>
      </c>
      <c r="N1749" s="1" t="str">
        <f t="shared" si="111"/>
        <v/>
      </c>
      <c r="O1749" s="1" t="str">
        <f t="shared" si="112"/>
        <v/>
      </c>
      <c r="P1749" s="34" t="str">
        <f>IF(IF(E1749&gt;Ficha!$R$1,"",E1749)=0,"",IF(E1749&gt;Ficha!$R$1,Ficha!$R$1,E1749))</f>
        <v/>
      </c>
      <c r="Q1749" s="1" t="str" cm="1">
        <f t="array" ref="Q1749">IF(IF($E1749&gt;Ficha!$R$1,"",F1749)=0,"",IF($E1749&gt;Ficha!$R$1,((_xll.ECONOMATICA(Portafolios!$B$19,"Return",$P$9,$B$1)/100)+1)*100,F1749))</f>
        <v/>
      </c>
      <c r="R1749" s="1" t="str" cm="1">
        <f t="array" ref="R1749">IF(IF($E1749&gt;Ficha!$R$1,"",G1749)=0,"",IF($E1749&gt;Ficha!$R$1,((_xll.ECONOMATICA(Portafolios!$F$19,"Return",$P$9,$B$1)/100)+1)*100,G1749))</f>
        <v/>
      </c>
      <c r="S1749" s="1" t="str" cm="1">
        <f t="array" ref="S1749">IF(IF($E1749&gt;Ficha!$R$1,"",H1749)=0,"",IF($E1749&gt;Ficha!$R$1,((_xll.ECONOMATICA(Portafolios!$J$19,"Return",$P$9,$B$1)/100)+1)*100,H1749))</f>
        <v/>
      </c>
      <c r="T1749" s="1" t="str" cm="1">
        <f t="array" ref="T1749">IF(IF($E1749&gt;Ficha!$R$1,"",I1749)=0,"",IF($E1749&gt;Ficha!$R$1,((_xll.ECONOMATICA(Estrategia!A1760,"Return",$P$9,$B$1)/100)+1)*100,I1749))</f>
        <v/>
      </c>
      <c r="U1749" s="1" t="str" cm="1">
        <f t="array" ref="U1749">IF(IF($E1749&gt;Ficha!$R$1,"",J1749)=0,"",IF($E1749&gt;Ficha!$R$1,((_xll.ECONOMATICA($U$7,"Return",$P$9,$B$1)/100)+1)*100,J1749))</f>
        <v/>
      </c>
      <c r="V1749" s="1" t="str">
        <f>IF(IF($E$9&gt;Ficha!$R$1,"",K1749)=0,"",IF($E$9&gt;Ficha!$R$1,"",K1749))</f>
        <v/>
      </c>
    </row>
    <row r="1750" spans="5:22" x14ac:dyDescent="0.3">
      <c r="E1750" s="34"/>
      <c r="L1750" s="30" t="str">
        <f t="shared" ref="L1750:L1813" si="113">IF(E1750="","",E1750)</f>
        <v/>
      </c>
      <c r="M1750" s="1" t="str">
        <f t="shared" ref="M1750:M1813" si="114">IF(F1750="","",M1749*(F1750/F1749)+$N$7)</f>
        <v/>
      </c>
      <c r="N1750" s="1" t="str">
        <f t="shared" ref="N1750:N1813" si="115">IF(G1750="","",N1749*(G1750/G1749)+$N$7)</f>
        <v/>
      </c>
      <c r="O1750" s="1" t="str">
        <f t="shared" ref="O1750:O1813" si="116">IF(H1750="","",O1749*(H1750/H1749)+$N$7)</f>
        <v/>
      </c>
      <c r="P1750" s="34" t="str">
        <f>IF(IF(E1750&gt;Ficha!$R$1,"",E1750)=0,"",IF(E1750&gt;Ficha!$R$1,Ficha!$R$1,E1750))</f>
        <v/>
      </c>
      <c r="Q1750" s="1" t="str" cm="1">
        <f t="array" ref="Q1750">IF(IF($E1750&gt;Ficha!$R$1,"",F1750)=0,"",IF($E1750&gt;Ficha!$R$1,((_xll.ECONOMATICA(Portafolios!$B$19,"Return",$P$9,$B$1)/100)+1)*100,F1750))</f>
        <v/>
      </c>
      <c r="R1750" s="1" t="str" cm="1">
        <f t="array" ref="R1750">IF(IF($E1750&gt;Ficha!$R$1,"",G1750)=0,"",IF($E1750&gt;Ficha!$R$1,((_xll.ECONOMATICA(Portafolios!$F$19,"Return",$P$9,$B$1)/100)+1)*100,G1750))</f>
        <v/>
      </c>
      <c r="S1750" s="1" t="str" cm="1">
        <f t="array" ref="S1750">IF(IF($E1750&gt;Ficha!$R$1,"",H1750)=0,"",IF($E1750&gt;Ficha!$R$1,((_xll.ECONOMATICA(Portafolios!$J$19,"Return",$P$9,$B$1)/100)+1)*100,H1750))</f>
        <v/>
      </c>
      <c r="T1750" s="1" t="str" cm="1">
        <f t="array" ref="T1750">IF(IF($E1750&gt;Ficha!$R$1,"",I1750)=0,"",IF($E1750&gt;Ficha!$R$1,((_xll.ECONOMATICA(Estrategia!A1761,"Return",$P$9,$B$1)/100)+1)*100,I1750))</f>
        <v/>
      </c>
      <c r="U1750" s="1" t="str" cm="1">
        <f t="array" ref="U1750">IF(IF($E1750&gt;Ficha!$R$1,"",J1750)=0,"",IF($E1750&gt;Ficha!$R$1,((_xll.ECONOMATICA($U$7,"Return",$P$9,$B$1)/100)+1)*100,J1750))</f>
        <v/>
      </c>
      <c r="V1750" s="1" t="str">
        <f>IF(IF($E$9&gt;Ficha!$R$1,"",K1750)=0,"",IF($E$9&gt;Ficha!$R$1,"",K1750))</f>
        <v/>
      </c>
    </row>
    <row r="1751" spans="5:22" x14ac:dyDescent="0.3">
      <c r="E1751" s="34"/>
      <c r="L1751" s="30" t="str">
        <f t="shared" si="113"/>
        <v/>
      </c>
      <c r="M1751" s="1" t="str">
        <f t="shared" si="114"/>
        <v/>
      </c>
      <c r="N1751" s="1" t="str">
        <f t="shared" si="115"/>
        <v/>
      </c>
      <c r="O1751" s="1" t="str">
        <f t="shared" si="116"/>
        <v/>
      </c>
      <c r="P1751" s="34" t="str">
        <f>IF(IF(E1751&gt;Ficha!$R$1,"",E1751)=0,"",IF(E1751&gt;Ficha!$R$1,Ficha!$R$1,E1751))</f>
        <v/>
      </c>
      <c r="Q1751" s="1" t="str" cm="1">
        <f t="array" ref="Q1751">IF(IF($E1751&gt;Ficha!$R$1,"",F1751)=0,"",IF($E1751&gt;Ficha!$R$1,((_xll.ECONOMATICA(Portafolios!$B$19,"Return",$P$9,$B$1)/100)+1)*100,F1751))</f>
        <v/>
      </c>
      <c r="R1751" s="1" t="str" cm="1">
        <f t="array" ref="R1751">IF(IF($E1751&gt;Ficha!$R$1,"",G1751)=0,"",IF($E1751&gt;Ficha!$R$1,((_xll.ECONOMATICA(Portafolios!$F$19,"Return",$P$9,$B$1)/100)+1)*100,G1751))</f>
        <v/>
      </c>
      <c r="S1751" s="1" t="str" cm="1">
        <f t="array" ref="S1751">IF(IF($E1751&gt;Ficha!$R$1,"",H1751)=0,"",IF($E1751&gt;Ficha!$R$1,((_xll.ECONOMATICA(Portafolios!$J$19,"Return",$P$9,$B$1)/100)+1)*100,H1751))</f>
        <v/>
      </c>
      <c r="T1751" s="1" t="str" cm="1">
        <f t="array" ref="T1751">IF(IF($E1751&gt;Ficha!$R$1,"",I1751)=0,"",IF($E1751&gt;Ficha!$R$1,((_xll.ECONOMATICA(Estrategia!A1762,"Return",$P$9,$B$1)/100)+1)*100,I1751))</f>
        <v/>
      </c>
      <c r="U1751" s="1" t="str" cm="1">
        <f t="array" ref="U1751">IF(IF($E1751&gt;Ficha!$R$1,"",J1751)=0,"",IF($E1751&gt;Ficha!$R$1,((_xll.ECONOMATICA($U$7,"Return",$P$9,$B$1)/100)+1)*100,J1751))</f>
        <v/>
      </c>
      <c r="V1751" s="1" t="str">
        <f>IF(IF($E$9&gt;Ficha!$R$1,"",K1751)=0,"",IF($E$9&gt;Ficha!$R$1,"",K1751))</f>
        <v/>
      </c>
    </row>
    <row r="1752" spans="5:22" x14ac:dyDescent="0.3">
      <c r="E1752" s="34"/>
      <c r="L1752" s="30" t="str">
        <f t="shared" si="113"/>
        <v/>
      </c>
      <c r="M1752" s="1" t="str">
        <f t="shared" si="114"/>
        <v/>
      </c>
      <c r="N1752" s="1" t="str">
        <f t="shared" si="115"/>
        <v/>
      </c>
      <c r="O1752" s="1" t="str">
        <f t="shared" si="116"/>
        <v/>
      </c>
      <c r="P1752" s="34" t="str">
        <f>IF(IF(E1752&gt;Ficha!$R$1,"",E1752)=0,"",IF(E1752&gt;Ficha!$R$1,Ficha!$R$1,E1752))</f>
        <v/>
      </c>
      <c r="Q1752" s="1" t="str" cm="1">
        <f t="array" ref="Q1752">IF(IF($E1752&gt;Ficha!$R$1,"",F1752)=0,"",IF($E1752&gt;Ficha!$R$1,((_xll.ECONOMATICA(Portafolios!$B$19,"Return",$P$9,$B$1)/100)+1)*100,F1752))</f>
        <v/>
      </c>
      <c r="R1752" s="1" t="str" cm="1">
        <f t="array" ref="R1752">IF(IF($E1752&gt;Ficha!$R$1,"",G1752)=0,"",IF($E1752&gt;Ficha!$R$1,((_xll.ECONOMATICA(Portafolios!$F$19,"Return",$P$9,$B$1)/100)+1)*100,G1752))</f>
        <v/>
      </c>
      <c r="S1752" s="1" t="str" cm="1">
        <f t="array" ref="S1752">IF(IF($E1752&gt;Ficha!$R$1,"",H1752)=0,"",IF($E1752&gt;Ficha!$R$1,((_xll.ECONOMATICA(Portafolios!$J$19,"Return",$P$9,$B$1)/100)+1)*100,H1752))</f>
        <v/>
      </c>
      <c r="T1752" s="1" t="str" cm="1">
        <f t="array" ref="T1752">IF(IF($E1752&gt;Ficha!$R$1,"",I1752)=0,"",IF($E1752&gt;Ficha!$R$1,((_xll.ECONOMATICA(Estrategia!A1763,"Return",$P$9,$B$1)/100)+1)*100,I1752))</f>
        <v/>
      </c>
      <c r="U1752" s="1" t="str" cm="1">
        <f t="array" ref="U1752">IF(IF($E1752&gt;Ficha!$R$1,"",J1752)=0,"",IF($E1752&gt;Ficha!$R$1,((_xll.ECONOMATICA($U$7,"Return",$P$9,$B$1)/100)+1)*100,J1752))</f>
        <v/>
      </c>
      <c r="V1752" s="1" t="str">
        <f>IF(IF($E$9&gt;Ficha!$R$1,"",K1752)=0,"",IF($E$9&gt;Ficha!$R$1,"",K1752))</f>
        <v/>
      </c>
    </row>
    <row r="1753" spans="5:22" x14ac:dyDescent="0.3">
      <c r="E1753" s="34"/>
      <c r="L1753" s="30" t="str">
        <f t="shared" si="113"/>
        <v/>
      </c>
      <c r="M1753" s="1" t="str">
        <f t="shared" si="114"/>
        <v/>
      </c>
      <c r="N1753" s="1" t="str">
        <f t="shared" si="115"/>
        <v/>
      </c>
      <c r="O1753" s="1" t="str">
        <f t="shared" si="116"/>
        <v/>
      </c>
      <c r="P1753" s="34" t="str">
        <f>IF(IF(E1753&gt;Ficha!$R$1,"",E1753)=0,"",IF(E1753&gt;Ficha!$R$1,Ficha!$R$1,E1753))</f>
        <v/>
      </c>
      <c r="Q1753" s="1" t="str" cm="1">
        <f t="array" ref="Q1753">IF(IF($E1753&gt;Ficha!$R$1,"",F1753)=0,"",IF($E1753&gt;Ficha!$R$1,((_xll.ECONOMATICA(Portafolios!$B$19,"Return",$P$9,$B$1)/100)+1)*100,F1753))</f>
        <v/>
      </c>
      <c r="R1753" s="1" t="str" cm="1">
        <f t="array" ref="R1753">IF(IF($E1753&gt;Ficha!$R$1,"",G1753)=0,"",IF($E1753&gt;Ficha!$R$1,((_xll.ECONOMATICA(Portafolios!$F$19,"Return",$P$9,$B$1)/100)+1)*100,G1753))</f>
        <v/>
      </c>
      <c r="S1753" s="1" t="str" cm="1">
        <f t="array" ref="S1753">IF(IF($E1753&gt;Ficha!$R$1,"",H1753)=0,"",IF($E1753&gt;Ficha!$R$1,((_xll.ECONOMATICA(Portafolios!$J$19,"Return",$P$9,$B$1)/100)+1)*100,H1753))</f>
        <v/>
      </c>
      <c r="T1753" s="1" t="str" cm="1">
        <f t="array" ref="T1753">IF(IF($E1753&gt;Ficha!$R$1,"",I1753)=0,"",IF($E1753&gt;Ficha!$R$1,((_xll.ECONOMATICA(Estrategia!A1764,"Return",$P$9,$B$1)/100)+1)*100,I1753))</f>
        <v/>
      </c>
      <c r="U1753" s="1" t="str" cm="1">
        <f t="array" ref="U1753">IF(IF($E1753&gt;Ficha!$R$1,"",J1753)=0,"",IF($E1753&gt;Ficha!$R$1,((_xll.ECONOMATICA($U$7,"Return",$P$9,$B$1)/100)+1)*100,J1753))</f>
        <v/>
      </c>
      <c r="V1753" s="1" t="str">
        <f>IF(IF($E$9&gt;Ficha!$R$1,"",K1753)=0,"",IF($E$9&gt;Ficha!$R$1,"",K1753))</f>
        <v/>
      </c>
    </row>
    <row r="1754" spans="5:22" x14ac:dyDescent="0.3">
      <c r="E1754" s="34"/>
      <c r="L1754" s="30" t="str">
        <f t="shared" si="113"/>
        <v/>
      </c>
      <c r="M1754" s="1" t="str">
        <f t="shared" si="114"/>
        <v/>
      </c>
      <c r="N1754" s="1" t="str">
        <f t="shared" si="115"/>
        <v/>
      </c>
      <c r="O1754" s="1" t="str">
        <f t="shared" si="116"/>
        <v/>
      </c>
      <c r="P1754" s="34" t="str">
        <f>IF(IF(E1754&gt;Ficha!$R$1,"",E1754)=0,"",IF(E1754&gt;Ficha!$R$1,Ficha!$R$1,E1754))</f>
        <v/>
      </c>
      <c r="Q1754" s="1" t="str" cm="1">
        <f t="array" ref="Q1754">IF(IF($E1754&gt;Ficha!$R$1,"",F1754)=0,"",IF($E1754&gt;Ficha!$R$1,((_xll.ECONOMATICA(Portafolios!$B$19,"Return",$P$9,$B$1)/100)+1)*100,F1754))</f>
        <v/>
      </c>
      <c r="R1754" s="1" t="str" cm="1">
        <f t="array" ref="R1754">IF(IF($E1754&gt;Ficha!$R$1,"",G1754)=0,"",IF($E1754&gt;Ficha!$R$1,((_xll.ECONOMATICA(Portafolios!$F$19,"Return",$P$9,$B$1)/100)+1)*100,G1754))</f>
        <v/>
      </c>
      <c r="S1754" s="1" t="str" cm="1">
        <f t="array" ref="S1754">IF(IF($E1754&gt;Ficha!$R$1,"",H1754)=0,"",IF($E1754&gt;Ficha!$R$1,((_xll.ECONOMATICA(Portafolios!$J$19,"Return",$P$9,$B$1)/100)+1)*100,H1754))</f>
        <v/>
      </c>
      <c r="T1754" s="1" t="str" cm="1">
        <f t="array" ref="T1754">IF(IF($E1754&gt;Ficha!$R$1,"",I1754)=0,"",IF($E1754&gt;Ficha!$R$1,((_xll.ECONOMATICA(Estrategia!A1765,"Return",$P$9,$B$1)/100)+1)*100,I1754))</f>
        <v/>
      </c>
      <c r="U1754" s="1" t="str" cm="1">
        <f t="array" ref="U1754">IF(IF($E1754&gt;Ficha!$R$1,"",J1754)=0,"",IF($E1754&gt;Ficha!$R$1,((_xll.ECONOMATICA($U$7,"Return",$P$9,$B$1)/100)+1)*100,J1754))</f>
        <v/>
      </c>
      <c r="V1754" s="1" t="str">
        <f>IF(IF($E$9&gt;Ficha!$R$1,"",K1754)=0,"",IF($E$9&gt;Ficha!$R$1,"",K1754))</f>
        <v/>
      </c>
    </row>
    <row r="1755" spans="5:22" x14ac:dyDescent="0.3">
      <c r="E1755" s="34"/>
      <c r="L1755" s="30" t="str">
        <f t="shared" si="113"/>
        <v/>
      </c>
      <c r="M1755" s="1" t="str">
        <f t="shared" si="114"/>
        <v/>
      </c>
      <c r="N1755" s="1" t="str">
        <f t="shared" si="115"/>
        <v/>
      </c>
      <c r="O1755" s="1" t="str">
        <f t="shared" si="116"/>
        <v/>
      </c>
      <c r="P1755" s="34" t="str">
        <f>IF(IF(E1755&gt;Ficha!$R$1,"",E1755)=0,"",IF(E1755&gt;Ficha!$R$1,Ficha!$R$1,E1755))</f>
        <v/>
      </c>
      <c r="Q1755" s="1" t="str" cm="1">
        <f t="array" ref="Q1755">IF(IF($E1755&gt;Ficha!$R$1,"",F1755)=0,"",IF($E1755&gt;Ficha!$R$1,((_xll.ECONOMATICA(Portafolios!$B$19,"Return",$P$9,$B$1)/100)+1)*100,F1755))</f>
        <v/>
      </c>
      <c r="R1755" s="1" t="str" cm="1">
        <f t="array" ref="R1755">IF(IF($E1755&gt;Ficha!$R$1,"",G1755)=0,"",IF($E1755&gt;Ficha!$R$1,((_xll.ECONOMATICA(Portafolios!$F$19,"Return",$P$9,$B$1)/100)+1)*100,G1755))</f>
        <v/>
      </c>
      <c r="S1755" s="1" t="str" cm="1">
        <f t="array" ref="S1755">IF(IF($E1755&gt;Ficha!$R$1,"",H1755)=0,"",IF($E1755&gt;Ficha!$R$1,((_xll.ECONOMATICA(Portafolios!$J$19,"Return",$P$9,$B$1)/100)+1)*100,H1755))</f>
        <v/>
      </c>
      <c r="T1755" s="1" t="str" cm="1">
        <f t="array" ref="T1755">IF(IF($E1755&gt;Ficha!$R$1,"",I1755)=0,"",IF($E1755&gt;Ficha!$R$1,((_xll.ECONOMATICA(Estrategia!A1766,"Return",$P$9,$B$1)/100)+1)*100,I1755))</f>
        <v/>
      </c>
      <c r="U1755" s="1" t="str" cm="1">
        <f t="array" ref="U1755">IF(IF($E1755&gt;Ficha!$R$1,"",J1755)=0,"",IF($E1755&gt;Ficha!$R$1,((_xll.ECONOMATICA($U$7,"Return",$P$9,$B$1)/100)+1)*100,J1755))</f>
        <v/>
      </c>
      <c r="V1755" s="1" t="str">
        <f>IF(IF($E$9&gt;Ficha!$R$1,"",K1755)=0,"",IF($E$9&gt;Ficha!$R$1,"",K1755))</f>
        <v/>
      </c>
    </row>
    <row r="1756" spans="5:22" x14ac:dyDescent="0.3">
      <c r="E1756" s="34"/>
      <c r="L1756" s="30" t="str">
        <f t="shared" si="113"/>
        <v/>
      </c>
      <c r="M1756" s="1" t="str">
        <f t="shared" si="114"/>
        <v/>
      </c>
      <c r="N1756" s="1" t="str">
        <f t="shared" si="115"/>
        <v/>
      </c>
      <c r="O1756" s="1" t="str">
        <f t="shared" si="116"/>
        <v/>
      </c>
      <c r="P1756" s="34" t="str">
        <f>IF(IF(E1756&gt;Ficha!$R$1,"",E1756)=0,"",IF(E1756&gt;Ficha!$R$1,Ficha!$R$1,E1756))</f>
        <v/>
      </c>
      <c r="Q1756" s="1" t="str" cm="1">
        <f t="array" ref="Q1756">IF(IF($E1756&gt;Ficha!$R$1,"",F1756)=0,"",IF($E1756&gt;Ficha!$R$1,((_xll.ECONOMATICA(Portafolios!$B$19,"Return",$P$9,$B$1)/100)+1)*100,F1756))</f>
        <v/>
      </c>
      <c r="R1756" s="1" t="str" cm="1">
        <f t="array" ref="R1756">IF(IF($E1756&gt;Ficha!$R$1,"",G1756)=0,"",IF($E1756&gt;Ficha!$R$1,((_xll.ECONOMATICA(Portafolios!$F$19,"Return",$P$9,$B$1)/100)+1)*100,G1756))</f>
        <v/>
      </c>
      <c r="S1756" s="1" t="str" cm="1">
        <f t="array" ref="S1756">IF(IF($E1756&gt;Ficha!$R$1,"",H1756)=0,"",IF($E1756&gt;Ficha!$R$1,((_xll.ECONOMATICA(Portafolios!$J$19,"Return",$P$9,$B$1)/100)+1)*100,H1756))</f>
        <v/>
      </c>
      <c r="T1756" s="1" t="str" cm="1">
        <f t="array" ref="T1756">IF(IF($E1756&gt;Ficha!$R$1,"",I1756)=0,"",IF($E1756&gt;Ficha!$R$1,((_xll.ECONOMATICA(Estrategia!A1767,"Return",$P$9,$B$1)/100)+1)*100,I1756))</f>
        <v/>
      </c>
      <c r="U1756" s="1" t="str" cm="1">
        <f t="array" ref="U1756">IF(IF($E1756&gt;Ficha!$R$1,"",J1756)=0,"",IF($E1756&gt;Ficha!$R$1,((_xll.ECONOMATICA($U$7,"Return",$P$9,$B$1)/100)+1)*100,J1756))</f>
        <v/>
      </c>
      <c r="V1756" s="1" t="str">
        <f>IF(IF($E$9&gt;Ficha!$R$1,"",K1756)=0,"",IF($E$9&gt;Ficha!$R$1,"",K1756))</f>
        <v/>
      </c>
    </row>
    <row r="1757" spans="5:22" x14ac:dyDescent="0.3">
      <c r="E1757" s="34"/>
      <c r="L1757" s="30" t="str">
        <f t="shared" si="113"/>
        <v/>
      </c>
      <c r="M1757" s="1" t="str">
        <f t="shared" si="114"/>
        <v/>
      </c>
      <c r="N1757" s="1" t="str">
        <f t="shared" si="115"/>
        <v/>
      </c>
      <c r="O1757" s="1" t="str">
        <f t="shared" si="116"/>
        <v/>
      </c>
      <c r="P1757" s="34" t="str">
        <f>IF(IF(E1757&gt;Ficha!$R$1,"",E1757)=0,"",IF(E1757&gt;Ficha!$R$1,Ficha!$R$1,E1757))</f>
        <v/>
      </c>
      <c r="Q1757" s="1" t="str" cm="1">
        <f t="array" ref="Q1757">IF(IF($E1757&gt;Ficha!$R$1,"",F1757)=0,"",IF($E1757&gt;Ficha!$R$1,((_xll.ECONOMATICA(Portafolios!$B$19,"Return",$P$9,$B$1)/100)+1)*100,F1757))</f>
        <v/>
      </c>
      <c r="R1757" s="1" t="str" cm="1">
        <f t="array" ref="R1757">IF(IF($E1757&gt;Ficha!$R$1,"",G1757)=0,"",IF($E1757&gt;Ficha!$R$1,((_xll.ECONOMATICA(Portafolios!$F$19,"Return",$P$9,$B$1)/100)+1)*100,G1757))</f>
        <v/>
      </c>
      <c r="S1757" s="1" t="str" cm="1">
        <f t="array" ref="S1757">IF(IF($E1757&gt;Ficha!$R$1,"",H1757)=0,"",IF($E1757&gt;Ficha!$R$1,((_xll.ECONOMATICA(Portafolios!$J$19,"Return",$P$9,$B$1)/100)+1)*100,H1757))</f>
        <v/>
      </c>
      <c r="T1757" s="1" t="str" cm="1">
        <f t="array" ref="T1757">IF(IF($E1757&gt;Ficha!$R$1,"",I1757)=0,"",IF($E1757&gt;Ficha!$R$1,((_xll.ECONOMATICA(Estrategia!A1768,"Return",$P$9,$B$1)/100)+1)*100,I1757))</f>
        <v/>
      </c>
      <c r="U1757" s="1" t="str" cm="1">
        <f t="array" ref="U1757">IF(IF($E1757&gt;Ficha!$R$1,"",J1757)=0,"",IF($E1757&gt;Ficha!$R$1,((_xll.ECONOMATICA($U$7,"Return",$P$9,$B$1)/100)+1)*100,J1757))</f>
        <v/>
      </c>
      <c r="V1757" s="1" t="str">
        <f>IF(IF($E$9&gt;Ficha!$R$1,"",K1757)=0,"",IF($E$9&gt;Ficha!$R$1,"",K1757))</f>
        <v/>
      </c>
    </row>
    <row r="1758" spans="5:22" x14ac:dyDescent="0.3">
      <c r="E1758" s="34"/>
      <c r="L1758" s="30" t="str">
        <f t="shared" si="113"/>
        <v/>
      </c>
      <c r="M1758" s="1" t="str">
        <f t="shared" si="114"/>
        <v/>
      </c>
      <c r="N1758" s="1" t="str">
        <f t="shared" si="115"/>
        <v/>
      </c>
      <c r="O1758" s="1" t="str">
        <f t="shared" si="116"/>
        <v/>
      </c>
      <c r="P1758" s="34" t="str">
        <f>IF(IF(E1758&gt;Ficha!$R$1,"",E1758)=0,"",IF(E1758&gt;Ficha!$R$1,Ficha!$R$1,E1758))</f>
        <v/>
      </c>
      <c r="Q1758" s="1" t="str" cm="1">
        <f t="array" ref="Q1758">IF(IF($E1758&gt;Ficha!$R$1,"",F1758)=0,"",IF($E1758&gt;Ficha!$R$1,((_xll.ECONOMATICA(Portafolios!$B$19,"Return",$P$9,$B$1)/100)+1)*100,F1758))</f>
        <v/>
      </c>
      <c r="R1758" s="1" t="str" cm="1">
        <f t="array" ref="R1758">IF(IF($E1758&gt;Ficha!$R$1,"",G1758)=0,"",IF($E1758&gt;Ficha!$R$1,((_xll.ECONOMATICA(Portafolios!$F$19,"Return",$P$9,$B$1)/100)+1)*100,G1758))</f>
        <v/>
      </c>
      <c r="S1758" s="1" t="str" cm="1">
        <f t="array" ref="S1758">IF(IF($E1758&gt;Ficha!$R$1,"",H1758)=0,"",IF($E1758&gt;Ficha!$R$1,((_xll.ECONOMATICA(Portafolios!$J$19,"Return",$P$9,$B$1)/100)+1)*100,H1758))</f>
        <v/>
      </c>
      <c r="T1758" s="1" t="str" cm="1">
        <f t="array" ref="T1758">IF(IF($E1758&gt;Ficha!$R$1,"",I1758)=0,"",IF($E1758&gt;Ficha!$R$1,((_xll.ECONOMATICA(Estrategia!A1769,"Return",$P$9,$B$1)/100)+1)*100,I1758))</f>
        <v/>
      </c>
      <c r="U1758" s="1" t="str" cm="1">
        <f t="array" ref="U1758">IF(IF($E1758&gt;Ficha!$R$1,"",J1758)=0,"",IF($E1758&gt;Ficha!$R$1,((_xll.ECONOMATICA($U$7,"Return",$P$9,$B$1)/100)+1)*100,J1758))</f>
        <v/>
      </c>
      <c r="V1758" s="1" t="str">
        <f>IF(IF($E$9&gt;Ficha!$R$1,"",K1758)=0,"",IF($E$9&gt;Ficha!$R$1,"",K1758))</f>
        <v/>
      </c>
    </row>
    <row r="1759" spans="5:22" x14ac:dyDescent="0.3">
      <c r="E1759" s="34"/>
      <c r="L1759" s="30" t="str">
        <f t="shared" si="113"/>
        <v/>
      </c>
      <c r="M1759" s="1" t="str">
        <f t="shared" si="114"/>
        <v/>
      </c>
      <c r="N1759" s="1" t="str">
        <f t="shared" si="115"/>
        <v/>
      </c>
      <c r="O1759" s="1" t="str">
        <f t="shared" si="116"/>
        <v/>
      </c>
      <c r="P1759" s="34" t="str">
        <f>IF(IF(E1759&gt;Ficha!$R$1,"",E1759)=0,"",IF(E1759&gt;Ficha!$R$1,Ficha!$R$1,E1759))</f>
        <v/>
      </c>
      <c r="Q1759" s="1" t="str" cm="1">
        <f t="array" ref="Q1759">IF(IF($E1759&gt;Ficha!$R$1,"",F1759)=0,"",IF($E1759&gt;Ficha!$R$1,((_xll.ECONOMATICA(Portafolios!$B$19,"Return",$P$9,$B$1)/100)+1)*100,F1759))</f>
        <v/>
      </c>
      <c r="R1759" s="1" t="str" cm="1">
        <f t="array" ref="R1759">IF(IF($E1759&gt;Ficha!$R$1,"",G1759)=0,"",IF($E1759&gt;Ficha!$R$1,((_xll.ECONOMATICA(Portafolios!$F$19,"Return",$P$9,$B$1)/100)+1)*100,G1759))</f>
        <v/>
      </c>
      <c r="S1759" s="1" t="str" cm="1">
        <f t="array" ref="S1759">IF(IF($E1759&gt;Ficha!$R$1,"",H1759)=0,"",IF($E1759&gt;Ficha!$R$1,((_xll.ECONOMATICA(Portafolios!$J$19,"Return",$P$9,$B$1)/100)+1)*100,H1759))</f>
        <v/>
      </c>
      <c r="T1759" s="1" t="str" cm="1">
        <f t="array" ref="T1759">IF(IF($E1759&gt;Ficha!$R$1,"",I1759)=0,"",IF($E1759&gt;Ficha!$R$1,((_xll.ECONOMATICA(Estrategia!A1770,"Return",$P$9,$B$1)/100)+1)*100,I1759))</f>
        <v/>
      </c>
      <c r="U1759" s="1" t="str" cm="1">
        <f t="array" ref="U1759">IF(IF($E1759&gt;Ficha!$R$1,"",J1759)=0,"",IF($E1759&gt;Ficha!$R$1,((_xll.ECONOMATICA($U$7,"Return",$P$9,$B$1)/100)+1)*100,J1759))</f>
        <v/>
      </c>
      <c r="V1759" s="1" t="str">
        <f>IF(IF($E$9&gt;Ficha!$R$1,"",K1759)=0,"",IF($E$9&gt;Ficha!$R$1,"",K1759))</f>
        <v/>
      </c>
    </row>
    <row r="1760" spans="5:22" x14ac:dyDescent="0.3">
      <c r="E1760" s="34"/>
      <c r="L1760" s="30" t="str">
        <f t="shared" si="113"/>
        <v/>
      </c>
      <c r="M1760" s="1" t="str">
        <f t="shared" si="114"/>
        <v/>
      </c>
      <c r="N1760" s="1" t="str">
        <f t="shared" si="115"/>
        <v/>
      </c>
      <c r="O1760" s="1" t="str">
        <f t="shared" si="116"/>
        <v/>
      </c>
      <c r="P1760" s="34" t="str">
        <f>IF(IF(E1760&gt;Ficha!$R$1,"",E1760)=0,"",IF(E1760&gt;Ficha!$R$1,Ficha!$R$1,E1760))</f>
        <v/>
      </c>
      <c r="Q1760" s="1" t="str" cm="1">
        <f t="array" ref="Q1760">IF(IF($E1760&gt;Ficha!$R$1,"",F1760)=0,"",IF($E1760&gt;Ficha!$R$1,((_xll.ECONOMATICA(Portafolios!$B$19,"Return",$P$9,$B$1)/100)+1)*100,F1760))</f>
        <v/>
      </c>
      <c r="R1760" s="1" t="str" cm="1">
        <f t="array" ref="R1760">IF(IF($E1760&gt;Ficha!$R$1,"",G1760)=0,"",IF($E1760&gt;Ficha!$R$1,((_xll.ECONOMATICA(Portafolios!$F$19,"Return",$P$9,$B$1)/100)+1)*100,G1760))</f>
        <v/>
      </c>
      <c r="S1760" s="1" t="str" cm="1">
        <f t="array" ref="S1760">IF(IF($E1760&gt;Ficha!$R$1,"",H1760)=0,"",IF($E1760&gt;Ficha!$R$1,((_xll.ECONOMATICA(Portafolios!$J$19,"Return",$P$9,$B$1)/100)+1)*100,H1760))</f>
        <v/>
      </c>
      <c r="T1760" s="1" t="str" cm="1">
        <f t="array" ref="T1760">IF(IF($E1760&gt;Ficha!$R$1,"",I1760)=0,"",IF($E1760&gt;Ficha!$R$1,((_xll.ECONOMATICA(Estrategia!A1771,"Return",$P$9,$B$1)/100)+1)*100,I1760))</f>
        <v/>
      </c>
      <c r="U1760" s="1" t="str" cm="1">
        <f t="array" ref="U1760">IF(IF($E1760&gt;Ficha!$R$1,"",J1760)=0,"",IF($E1760&gt;Ficha!$R$1,((_xll.ECONOMATICA($U$7,"Return",$P$9,$B$1)/100)+1)*100,J1760))</f>
        <v/>
      </c>
      <c r="V1760" s="1" t="str">
        <f>IF(IF($E$9&gt;Ficha!$R$1,"",K1760)=0,"",IF($E$9&gt;Ficha!$R$1,"",K1760))</f>
        <v/>
      </c>
    </row>
    <row r="1761" spans="5:22" x14ac:dyDescent="0.3">
      <c r="E1761" s="34"/>
      <c r="L1761" s="30" t="str">
        <f t="shared" si="113"/>
        <v/>
      </c>
      <c r="M1761" s="1" t="str">
        <f t="shared" si="114"/>
        <v/>
      </c>
      <c r="N1761" s="1" t="str">
        <f t="shared" si="115"/>
        <v/>
      </c>
      <c r="O1761" s="1" t="str">
        <f t="shared" si="116"/>
        <v/>
      </c>
      <c r="P1761" s="34" t="str">
        <f>IF(IF(E1761&gt;Ficha!$R$1,"",E1761)=0,"",IF(E1761&gt;Ficha!$R$1,Ficha!$R$1,E1761))</f>
        <v/>
      </c>
      <c r="Q1761" s="1" t="str" cm="1">
        <f t="array" ref="Q1761">IF(IF($E1761&gt;Ficha!$R$1,"",F1761)=0,"",IF($E1761&gt;Ficha!$R$1,((_xll.ECONOMATICA(Portafolios!$B$19,"Return",$P$9,$B$1)/100)+1)*100,F1761))</f>
        <v/>
      </c>
      <c r="R1761" s="1" t="str" cm="1">
        <f t="array" ref="R1761">IF(IF($E1761&gt;Ficha!$R$1,"",G1761)=0,"",IF($E1761&gt;Ficha!$R$1,((_xll.ECONOMATICA(Portafolios!$F$19,"Return",$P$9,$B$1)/100)+1)*100,G1761))</f>
        <v/>
      </c>
      <c r="S1761" s="1" t="str" cm="1">
        <f t="array" ref="S1761">IF(IF($E1761&gt;Ficha!$R$1,"",H1761)=0,"",IF($E1761&gt;Ficha!$R$1,((_xll.ECONOMATICA(Portafolios!$J$19,"Return",$P$9,$B$1)/100)+1)*100,H1761))</f>
        <v/>
      </c>
      <c r="T1761" s="1" t="str" cm="1">
        <f t="array" ref="T1761">IF(IF($E1761&gt;Ficha!$R$1,"",I1761)=0,"",IF($E1761&gt;Ficha!$R$1,((_xll.ECONOMATICA(Estrategia!A1772,"Return",$P$9,$B$1)/100)+1)*100,I1761))</f>
        <v/>
      </c>
      <c r="U1761" s="1" t="str" cm="1">
        <f t="array" ref="U1761">IF(IF($E1761&gt;Ficha!$R$1,"",J1761)=0,"",IF($E1761&gt;Ficha!$R$1,((_xll.ECONOMATICA($U$7,"Return",$P$9,$B$1)/100)+1)*100,J1761))</f>
        <v/>
      </c>
      <c r="V1761" s="1" t="str">
        <f>IF(IF($E$9&gt;Ficha!$R$1,"",K1761)=0,"",IF($E$9&gt;Ficha!$R$1,"",K1761))</f>
        <v/>
      </c>
    </row>
    <row r="1762" spans="5:22" x14ac:dyDescent="0.3">
      <c r="E1762" s="34"/>
      <c r="L1762" s="30" t="str">
        <f t="shared" si="113"/>
        <v/>
      </c>
      <c r="M1762" s="1" t="str">
        <f t="shared" si="114"/>
        <v/>
      </c>
      <c r="N1762" s="1" t="str">
        <f t="shared" si="115"/>
        <v/>
      </c>
      <c r="O1762" s="1" t="str">
        <f t="shared" si="116"/>
        <v/>
      </c>
      <c r="P1762" s="34" t="str">
        <f>IF(IF(E1762&gt;Ficha!$R$1,"",E1762)=0,"",IF(E1762&gt;Ficha!$R$1,Ficha!$R$1,E1762))</f>
        <v/>
      </c>
      <c r="Q1762" s="1" t="str" cm="1">
        <f t="array" ref="Q1762">IF(IF($E1762&gt;Ficha!$R$1,"",F1762)=0,"",IF($E1762&gt;Ficha!$R$1,((_xll.ECONOMATICA(Portafolios!$B$19,"Return",$P$9,$B$1)/100)+1)*100,F1762))</f>
        <v/>
      </c>
      <c r="R1762" s="1" t="str" cm="1">
        <f t="array" ref="R1762">IF(IF($E1762&gt;Ficha!$R$1,"",G1762)=0,"",IF($E1762&gt;Ficha!$R$1,((_xll.ECONOMATICA(Portafolios!$F$19,"Return",$P$9,$B$1)/100)+1)*100,G1762))</f>
        <v/>
      </c>
      <c r="S1762" s="1" t="str" cm="1">
        <f t="array" ref="S1762">IF(IF($E1762&gt;Ficha!$R$1,"",H1762)=0,"",IF($E1762&gt;Ficha!$R$1,((_xll.ECONOMATICA(Portafolios!$J$19,"Return",$P$9,$B$1)/100)+1)*100,H1762))</f>
        <v/>
      </c>
      <c r="T1762" s="1" t="str" cm="1">
        <f t="array" ref="T1762">IF(IF($E1762&gt;Ficha!$R$1,"",I1762)=0,"",IF($E1762&gt;Ficha!$R$1,((_xll.ECONOMATICA(Estrategia!A1773,"Return",$P$9,$B$1)/100)+1)*100,I1762))</f>
        <v/>
      </c>
      <c r="U1762" s="1" t="str" cm="1">
        <f t="array" ref="U1762">IF(IF($E1762&gt;Ficha!$R$1,"",J1762)=0,"",IF($E1762&gt;Ficha!$R$1,((_xll.ECONOMATICA($U$7,"Return",$P$9,$B$1)/100)+1)*100,J1762))</f>
        <v/>
      </c>
      <c r="V1762" s="1" t="str">
        <f>IF(IF($E$9&gt;Ficha!$R$1,"",K1762)=0,"",IF($E$9&gt;Ficha!$R$1,"",K1762))</f>
        <v/>
      </c>
    </row>
    <row r="1763" spans="5:22" x14ac:dyDescent="0.3">
      <c r="E1763" s="34"/>
      <c r="L1763" s="30" t="str">
        <f t="shared" si="113"/>
        <v/>
      </c>
      <c r="M1763" s="1" t="str">
        <f t="shared" si="114"/>
        <v/>
      </c>
      <c r="N1763" s="1" t="str">
        <f t="shared" si="115"/>
        <v/>
      </c>
      <c r="O1763" s="1" t="str">
        <f t="shared" si="116"/>
        <v/>
      </c>
      <c r="P1763" s="34" t="str">
        <f>IF(IF(E1763&gt;Ficha!$R$1,"",E1763)=0,"",IF(E1763&gt;Ficha!$R$1,Ficha!$R$1,E1763))</f>
        <v/>
      </c>
      <c r="Q1763" s="1" t="str" cm="1">
        <f t="array" ref="Q1763">IF(IF($E1763&gt;Ficha!$R$1,"",F1763)=0,"",IF($E1763&gt;Ficha!$R$1,((_xll.ECONOMATICA(Portafolios!$B$19,"Return",$P$9,$B$1)/100)+1)*100,F1763))</f>
        <v/>
      </c>
      <c r="R1763" s="1" t="str" cm="1">
        <f t="array" ref="R1763">IF(IF($E1763&gt;Ficha!$R$1,"",G1763)=0,"",IF($E1763&gt;Ficha!$R$1,((_xll.ECONOMATICA(Portafolios!$F$19,"Return",$P$9,$B$1)/100)+1)*100,G1763))</f>
        <v/>
      </c>
      <c r="S1763" s="1" t="str" cm="1">
        <f t="array" ref="S1763">IF(IF($E1763&gt;Ficha!$R$1,"",H1763)=0,"",IF($E1763&gt;Ficha!$R$1,((_xll.ECONOMATICA(Portafolios!$J$19,"Return",$P$9,$B$1)/100)+1)*100,H1763))</f>
        <v/>
      </c>
      <c r="T1763" s="1" t="str" cm="1">
        <f t="array" ref="T1763">IF(IF($E1763&gt;Ficha!$R$1,"",I1763)=0,"",IF($E1763&gt;Ficha!$R$1,((_xll.ECONOMATICA(Estrategia!A1774,"Return",$P$9,$B$1)/100)+1)*100,I1763))</f>
        <v/>
      </c>
      <c r="U1763" s="1" t="str" cm="1">
        <f t="array" ref="U1763">IF(IF($E1763&gt;Ficha!$R$1,"",J1763)=0,"",IF($E1763&gt;Ficha!$R$1,((_xll.ECONOMATICA($U$7,"Return",$P$9,$B$1)/100)+1)*100,J1763))</f>
        <v/>
      </c>
      <c r="V1763" s="1" t="str">
        <f>IF(IF($E$9&gt;Ficha!$R$1,"",K1763)=0,"",IF($E$9&gt;Ficha!$R$1,"",K1763))</f>
        <v/>
      </c>
    </row>
    <row r="1764" spans="5:22" x14ac:dyDescent="0.3">
      <c r="E1764" s="34"/>
      <c r="L1764" s="30" t="str">
        <f t="shared" si="113"/>
        <v/>
      </c>
      <c r="M1764" s="1" t="str">
        <f t="shared" si="114"/>
        <v/>
      </c>
      <c r="N1764" s="1" t="str">
        <f t="shared" si="115"/>
        <v/>
      </c>
      <c r="O1764" s="1" t="str">
        <f t="shared" si="116"/>
        <v/>
      </c>
      <c r="P1764" s="34" t="str">
        <f>IF(IF(E1764&gt;Ficha!$R$1,"",E1764)=0,"",IF(E1764&gt;Ficha!$R$1,Ficha!$R$1,E1764))</f>
        <v/>
      </c>
      <c r="Q1764" s="1" t="str" cm="1">
        <f t="array" ref="Q1764">IF(IF($E1764&gt;Ficha!$R$1,"",F1764)=0,"",IF($E1764&gt;Ficha!$R$1,((_xll.ECONOMATICA(Portafolios!$B$19,"Return",$P$9,$B$1)/100)+1)*100,F1764))</f>
        <v/>
      </c>
      <c r="R1764" s="1" t="str" cm="1">
        <f t="array" ref="R1764">IF(IF($E1764&gt;Ficha!$R$1,"",G1764)=0,"",IF($E1764&gt;Ficha!$R$1,((_xll.ECONOMATICA(Portafolios!$F$19,"Return",$P$9,$B$1)/100)+1)*100,G1764))</f>
        <v/>
      </c>
      <c r="S1764" s="1" t="str" cm="1">
        <f t="array" ref="S1764">IF(IF($E1764&gt;Ficha!$R$1,"",H1764)=0,"",IF($E1764&gt;Ficha!$R$1,((_xll.ECONOMATICA(Portafolios!$J$19,"Return",$P$9,$B$1)/100)+1)*100,H1764))</f>
        <v/>
      </c>
      <c r="T1764" s="1" t="str" cm="1">
        <f t="array" ref="T1764">IF(IF($E1764&gt;Ficha!$R$1,"",I1764)=0,"",IF($E1764&gt;Ficha!$R$1,((_xll.ECONOMATICA(Estrategia!A1775,"Return",$P$9,$B$1)/100)+1)*100,I1764))</f>
        <v/>
      </c>
      <c r="U1764" s="1" t="str" cm="1">
        <f t="array" ref="U1764">IF(IF($E1764&gt;Ficha!$R$1,"",J1764)=0,"",IF($E1764&gt;Ficha!$R$1,((_xll.ECONOMATICA($U$7,"Return",$P$9,$B$1)/100)+1)*100,J1764))</f>
        <v/>
      </c>
      <c r="V1764" s="1" t="str">
        <f>IF(IF($E$9&gt;Ficha!$R$1,"",K1764)=0,"",IF($E$9&gt;Ficha!$R$1,"",K1764))</f>
        <v/>
      </c>
    </row>
    <row r="1765" spans="5:22" x14ac:dyDescent="0.3">
      <c r="E1765" s="34"/>
      <c r="L1765" s="30" t="str">
        <f t="shared" si="113"/>
        <v/>
      </c>
      <c r="M1765" s="1" t="str">
        <f t="shared" si="114"/>
        <v/>
      </c>
      <c r="N1765" s="1" t="str">
        <f t="shared" si="115"/>
        <v/>
      </c>
      <c r="O1765" s="1" t="str">
        <f t="shared" si="116"/>
        <v/>
      </c>
      <c r="P1765" s="34" t="str">
        <f>IF(IF(E1765&gt;Ficha!$R$1,"",E1765)=0,"",IF(E1765&gt;Ficha!$R$1,Ficha!$R$1,E1765))</f>
        <v/>
      </c>
      <c r="Q1765" s="1" t="str" cm="1">
        <f t="array" ref="Q1765">IF(IF($E1765&gt;Ficha!$R$1,"",F1765)=0,"",IF($E1765&gt;Ficha!$R$1,((_xll.ECONOMATICA(Portafolios!$B$19,"Return",$P$9,$B$1)/100)+1)*100,F1765))</f>
        <v/>
      </c>
      <c r="R1765" s="1" t="str" cm="1">
        <f t="array" ref="R1765">IF(IF($E1765&gt;Ficha!$R$1,"",G1765)=0,"",IF($E1765&gt;Ficha!$R$1,((_xll.ECONOMATICA(Portafolios!$F$19,"Return",$P$9,$B$1)/100)+1)*100,G1765))</f>
        <v/>
      </c>
      <c r="S1765" s="1" t="str" cm="1">
        <f t="array" ref="S1765">IF(IF($E1765&gt;Ficha!$R$1,"",H1765)=0,"",IF($E1765&gt;Ficha!$R$1,((_xll.ECONOMATICA(Portafolios!$J$19,"Return",$P$9,$B$1)/100)+1)*100,H1765))</f>
        <v/>
      </c>
      <c r="T1765" s="1" t="str" cm="1">
        <f t="array" ref="T1765">IF(IF($E1765&gt;Ficha!$R$1,"",I1765)=0,"",IF($E1765&gt;Ficha!$R$1,((_xll.ECONOMATICA(Estrategia!A1776,"Return",$P$9,$B$1)/100)+1)*100,I1765))</f>
        <v/>
      </c>
      <c r="U1765" s="1" t="str" cm="1">
        <f t="array" ref="U1765">IF(IF($E1765&gt;Ficha!$R$1,"",J1765)=0,"",IF($E1765&gt;Ficha!$R$1,((_xll.ECONOMATICA($U$7,"Return",$P$9,$B$1)/100)+1)*100,J1765))</f>
        <v/>
      </c>
      <c r="V1765" s="1" t="str">
        <f>IF(IF($E$9&gt;Ficha!$R$1,"",K1765)=0,"",IF($E$9&gt;Ficha!$R$1,"",K1765))</f>
        <v/>
      </c>
    </row>
    <row r="1766" spans="5:22" x14ac:dyDescent="0.3">
      <c r="E1766" s="34"/>
      <c r="L1766" s="30" t="str">
        <f t="shared" si="113"/>
        <v/>
      </c>
      <c r="M1766" s="1" t="str">
        <f t="shared" si="114"/>
        <v/>
      </c>
      <c r="N1766" s="1" t="str">
        <f t="shared" si="115"/>
        <v/>
      </c>
      <c r="O1766" s="1" t="str">
        <f t="shared" si="116"/>
        <v/>
      </c>
      <c r="P1766" s="34" t="str">
        <f>IF(IF(E1766&gt;Ficha!$R$1,"",E1766)=0,"",IF(E1766&gt;Ficha!$R$1,Ficha!$R$1,E1766))</f>
        <v/>
      </c>
      <c r="Q1766" s="1" t="str" cm="1">
        <f t="array" ref="Q1766">IF(IF($E1766&gt;Ficha!$R$1,"",F1766)=0,"",IF($E1766&gt;Ficha!$R$1,((_xll.ECONOMATICA(Portafolios!$B$19,"Return",$P$9,$B$1)/100)+1)*100,F1766))</f>
        <v/>
      </c>
      <c r="R1766" s="1" t="str" cm="1">
        <f t="array" ref="R1766">IF(IF($E1766&gt;Ficha!$R$1,"",G1766)=0,"",IF($E1766&gt;Ficha!$R$1,((_xll.ECONOMATICA(Portafolios!$F$19,"Return",$P$9,$B$1)/100)+1)*100,G1766))</f>
        <v/>
      </c>
      <c r="S1766" s="1" t="str" cm="1">
        <f t="array" ref="S1766">IF(IF($E1766&gt;Ficha!$R$1,"",H1766)=0,"",IF($E1766&gt;Ficha!$R$1,((_xll.ECONOMATICA(Portafolios!$J$19,"Return",$P$9,$B$1)/100)+1)*100,H1766))</f>
        <v/>
      </c>
      <c r="T1766" s="1" t="str" cm="1">
        <f t="array" ref="T1766">IF(IF($E1766&gt;Ficha!$R$1,"",I1766)=0,"",IF($E1766&gt;Ficha!$R$1,((_xll.ECONOMATICA(Estrategia!A1777,"Return",$P$9,$B$1)/100)+1)*100,I1766))</f>
        <v/>
      </c>
      <c r="U1766" s="1" t="str" cm="1">
        <f t="array" ref="U1766">IF(IF($E1766&gt;Ficha!$R$1,"",J1766)=0,"",IF($E1766&gt;Ficha!$R$1,((_xll.ECONOMATICA($U$7,"Return",$P$9,$B$1)/100)+1)*100,J1766))</f>
        <v/>
      </c>
      <c r="V1766" s="1" t="str">
        <f>IF(IF($E$9&gt;Ficha!$R$1,"",K1766)=0,"",IF($E$9&gt;Ficha!$R$1,"",K1766))</f>
        <v/>
      </c>
    </row>
    <row r="1767" spans="5:22" x14ac:dyDescent="0.3">
      <c r="E1767" s="34"/>
      <c r="L1767" s="30" t="str">
        <f t="shared" si="113"/>
        <v/>
      </c>
      <c r="M1767" s="1" t="str">
        <f t="shared" si="114"/>
        <v/>
      </c>
      <c r="N1767" s="1" t="str">
        <f t="shared" si="115"/>
        <v/>
      </c>
      <c r="O1767" s="1" t="str">
        <f t="shared" si="116"/>
        <v/>
      </c>
      <c r="P1767" s="34" t="str">
        <f>IF(IF(E1767&gt;Ficha!$R$1,"",E1767)=0,"",IF(E1767&gt;Ficha!$R$1,Ficha!$R$1,E1767))</f>
        <v/>
      </c>
      <c r="Q1767" s="1" t="str" cm="1">
        <f t="array" ref="Q1767">IF(IF($E1767&gt;Ficha!$R$1,"",F1767)=0,"",IF($E1767&gt;Ficha!$R$1,((_xll.ECONOMATICA(Portafolios!$B$19,"Return",$P$9,$B$1)/100)+1)*100,F1767))</f>
        <v/>
      </c>
      <c r="R1767" s="1" t="str" cm="1">
        <f t="array" ref="R1767">IF(IF($E1767&gt;Ficha!$R$1,"",G1767)=0,"",IF($E1767&gt;Ficha!$R$1,((_xll.ECONOMATICA(Portafolios!$F$19,"Return",$P$9,$B$1)/100)+1)*100,G1767))</f>
        <v/>
      </c>
      <c r="S1767" s="1" t="str" cm="1">
        <f t="array" ref="S1767">IF(IF($E1767&gt;Ficha!$R$1,"",H1767)=0,"",IF($E1767&gt;Ficha!$R$1,((_xll.ECONOMATICA(Portafolios!$J$19,"Return",$P$9,$B$1)/100)+1)*100,H1767))</f>
        <v/>
      </c>
      <c r="T1767" s="1" t="str" cm="1">
        <f t="array" ref="T1767">IF(IF($E1767&gt;Ficha!$R$1,"",I1767)=0,"",IF($E1767&gt;Ficha!$R$1,((_xll.ECONOMATICA(Estrategia!A1778,"Return",$P$9,$B$1)/100)+1)*100,I1767))</f>
        <v/>
      </c>
      <c r="U1767" s="1" t="str" cm="1">
        <f t="array" ref="U1767">IF(IF($E1767&gt;Ficha!$R$1,"",J1767)=0,"",IF($E1767&gt;Ficha!$R$1,((_xll.ECONOMATICA($U$7,"Return",$P$9,$B$1)/100)+1)*100,J1767))</f>
        <v/>
      </c>
      <c r="V1767" s="1" t="str">
        <f>IF(IF($E$9&gt;Ficha!$R$1,"",K1767)=0,"",IF($E$9&gt;Ficha!$R$1,"",K1767))</f>
        <v/>
      </c>
    </row>
    <row r="1768" spans="5:22" x14ac:dyDescent="0.3">
      <c r="E1768" s="34"/>
      <c r="L1768" s="30" t="str">
        <f t="shared" si="113"/>
        <v/>
      </c>
      <c r="M1768" s="1" t="str">
        <f t="shared" si="114"/>
        <v/>
      </c>
      <c r="N1768" s="1" t="str">
        <f t="shared" si="115"/>
        <v/>
      </c>
      <c r="O1768" s="1" t="str">
        <f t="shared" si="116"/>
        <v/>
      </c>
      <c r="P1768" s="34" t="str">
        <f>IF(IF(E1768&gt;Ficha!$R$1,"",E1768)=0,"",IF(E1768&gt;Ficha!$R$1,Ficha!$R$1,E1768))</f>
        <v/>
      </c>
      <c r="Q1768" s="1" t="str" cm="1">
        <f t="array" ref="Q1768">IF(IF($E1768&gt;Ficha!$R$1,"",F1768)=0,"",IF($E1768&gt;Ficha!$R$1,((_xll.ECONOMATICA(Portafolios!$B$19,"Return",$P$9,$B$1)/100)+1)*100,F1768))</f>
        <v/>
      </c>
      <c r="R1768" s="1" t="str" cm="1">
        <f t="array" ref="R1768">IF(IF($E1768&gt;Ficha!$R$1,"",G1768)=0,"",IF($E1768&gt;Ficha!$R$1,((_xll.ECONOMATICA(Portafolios!$F$19,"Return",$P$9,$B$1)/100)+1)*100,G1768))</f>
        <v/>
      </c>
      <c r="S1768" s="1" t="str" cm="1">
        <f t="array" ref="S1768">IF(IF($E1768&gt;Ficha!$R$1,"",H1768)=0,"",IF($E1768&gt;Ficha!$R$1,((_xll.ECONOMATICA(Portafolios!$J$19,"Return",$P$9,$B$1)/100)+1)*100,H1768))</f>
        <v/>
      </c>
      <c r="T1768" s="1" t="str" cm="1">
        <f t="array" ref="T1768">IF(IF($E1768&gt;Ficha!$R$1,"",I1768)=0,"",IF($E1768&gt;Ficha!$R$1,((_xll.ECONOMATICA(Estrategia!A1779,"Return",$P$9,$B$1)/100)+1)*100,I1768))</f>
        <v/>
      </c>
      <c r="U1768" s="1" t="str" cm="1">
        <f t="array" ref="U1768">IF(IF($E1768&gt;Ficha!$R$1,"",J1768)=0,"",IF($E1768&gt;Ficha!$R$1,((_xll.ECONOMATICA($U$7,"Return",$P$9,$B$1)/100)+1)*100,J1768))</f>
        <v/>
      </c>
      <c r="V1768" s="1" t="str">
        <f>IF(IF($E$9&gt;Ficha!$R$1,"",K1768)=0,"",IF($E$9&gt;Ficha!$R$1,"",K1768))</f>
        <v/>
      </c>
    </row>
    <row r="1769" spans="5:22" x14ac:dyDescent="0.3">
      <c r="E1769" s="34"/>
      <c r="L1769" s="30" t="str">
        <f t="shared" si="113"/>
        <v/>
      </c>
      <c r="M1769" s="1" t="str">
        <f t="shared" si="114"/>
        <v/>
      </c>
      <c r="N1769" s="1" t="str">
        <f t="shared" si="115"/>
        <v/>
      </c>
      <c r="O1769" s="1" t="str">
        <f t="shared" si="116"/>
        <v/>
      </c>
      <c r="P1769" s="34" t="str">
        <f>IF(IF(E1769&gt;Ficha!$R$1,"",E1769)=0,"",IF(E1769&gt;Ficha!$R$1,Ficha!$R$1,E1769))</f>
        <v/>
      </c>
      <c r="Q1769" s="1" t="str" cm="1">
        <f t="array" ref="Q1769">IF(IF($E1769&gt;Ficha!$R$1,"",F1769)=0,"",IF($E1769&gt;Ficha!$R$1,((_xll.ECONOMATICA(Portafolios!$B$19,"Return",$P$9,$B$1)/100)+1)*100,F1769))</f>
        <v/>
      </c>
      <c r="R1769" s="1" t="str" cm="1">
        <f t="array" ref="R1769">IF(IF($E1769&gt;Ficha!$R$1,"",G1769)=0,"",IF($E1769&gt;Ficha!$R$1,((_xll.ECONOMATICA(Portafolios!$F$19,"Return",$P$9,$B$1)/100)+1)*100,G1769))</f>
        <v/>
      </c>
      <c r="S1769" s="1" t="str" cm="1">
        <f t="array" ref="S1769">IF(IF($E1769&gt;Ficha!$R$1,"",H1769)=0,"",IF($E1769&gt;Ficha!$R$1,((_xll.ECONOMATICA(Portafolios!$J$19,"Return",$P$9,$B$1)/100)+1)*100,H1769))</f>
        <v/>
      </c>
      <c r="T1769" s="1" t="str" cm="1">
        <f t="array" ref="T1769">IF(IF($E1769&gt;Ficha!$R$1,"",I1769)=0,"",IF($E1769&gt;Ficha!$R$1,((_xll.ECONOMATICA(Estrategia!A1780,"Return",$P$9,$B$1)/100)+1)*100,I1769))</f>
        <v/>
      </c>
      <c r="U1769" s="1" t="str" cm="1">
        <f t="array" ref="U1769">IF(IF($E1769&gt;Ficha!$R$1,"",J1769)=0,"",IF($E1769&gt;Ficha!$R$1,((_xll.ECONOMATICA($U$7,"Return",$P$9,$B$1)/100)+1)*100,J1769))</f>
        <v/>
      </c>
      <c r="V1769" s="1" t="str">
        <f>IF(IF($E$9&gt;Ficha!$R$1,"",K1769)=0,"",IF($E$9&gt;Ficha!$R$1,"",K1769))</f>
        <v/>
      </c>
    </row>
    <row r="1770" spans="5:22" x14ac:dyDescent="0.3">
      <c r="E1770" s="34"/>
      <c r="L1770" s="30" t="str">
        <f t="shared" si="113"/>
        <v/>
      </c>
      <c r="M1770" s="1" t="str">
        <f t="shared" si="114"/>
        <v/>
      </c>
      <c r="N1770" s="1" t="str">
        <f t="shared" si="115"/>
        <v/>
      </c>
      <c r="O1770" s="1" t="str">
        <f t="shared" si="116"/>
        <v/>
      </c>
      <c r="P1770" s="34" t="str">
        <f>IF(IF(E1770&gt;Ficha!$R$1,"",E1770)=0,"",IF(E1770&gt;Ficha!$R$1,Ficha!$R$1,E1770))</f>
        <v/>
      </c>
      <c r="Q1770" s="1" t="str" cm="1">
        <f t="array" ref="Q1770">IF(IF($E1770&gt;Ficha!$R$1,"",F1770)=0,"",IF($E1770&gt;Ficha!$R$1,((_xll.ECONOMATICA(Portafolios!$B$19,"Return",$P$9,$B$1)/100)+1)*100,F1770))</f>
        <v/>
      </c>
      <c r="R1770" s="1" t="str" cm="1">
        <f t="array" ref="R1770">IF(IF($E1770&gt;Ficha!$R$1,"",G1770)=0,"",IF($E1770&gt;Ficha!$R$1,((_xll.ECONOMATICA(Portafolios!$F$19,"Return",$P$9,$B$1)/100)+1)*100,G1770))</f>
        <v/>
      </c>
      <c r="S1770" s="1" t="str" cm="1">
        <f t="array" ref="S1770">IF(IF($E1770&gt;Ficha!$R$1,"",H1770)=0,"",IF($E1770&gt;Ficha!$R$1,((_xll.ECONOMATICA(Portafolios!$J$19,"Return",$P$9,$B$1)/100)+1)*100,H1770))</f>
        <v/>
      </c>
      <c r="T1770" s="1" t="str" cm="1">
        <f t="array" ref="T1770">IF(IF($E1770&gt;Ficha!$R$1,"",I1770)=0,"",IF($E1770&gt;Ficha!$R$1,((_xll.ECONOMATICA(Estrategia!A1781,"Return",$P$9,$B$1)/100)+1)*100,I1770))</f>
        <v/>
      </c>
      <c r="U1770" s="1" t="str" cm="1">
        <f t="array" ref="U1770">IF(IF($E1770&gt;Ficha!$R$1,"",J1770)=0,"",IF($E1770&gt;Ficha!$R$1,((_xll.ECONOMATICA($U$7,"Return",$P$9,$B$1)/100)+1)*100,J1770))</f>
        <v/>
      </c>
      <c r="V1770" s="1" t="str">
        <f>IF(IF($E$9&gt;Ficha!$R$1,"",K1770)=0,"",IF($E$9&gt;Ficha!$R$1,"",K1770))</f>
        <v/>
      </c>
    </row>
    <row r="1771" spans="5:22" x14ac:dyDescent="0.3">
      <c r="E1771" s="34"/>
      <c r="L1771" s="30" t="str">
        <f t="shared" si="113"/>
        <v/>
      </c>
      <c r="M1771" s="1" t="str">
        <f t="shared" si="114"/>
        <v/>
      </c>
      <c r="N1771" s="1" t="str">
        <f t="shared" si="115"/>
        <v/>
      </c>
      <c r="O1771" s="1" t="str">
        <f t="shared" si="116"/>
        <v/>
      </c>
      <c r="P1771" s="34" t="str">
        <f>IF(IF(E1771&gt;Ficha!$R$1,"",E1771)=0,"",IF(E1771&gt;Ficha!$R$1,Ficha!$R$1,E1771))</f>
        <v/>
      </c>
      <c r="Q1771" s="1" t="str" cm="1">
        <f t="array" ref="Q1771">IF(IF($E1771&gt;Ficha!$R$1,"",F1771)=0,"",IF($E1771&gt;Ficha!$R$1,((_xll.ECONOMATICA(Portafolios!$B$19,"Return",$P$9,$B$1)/100)+1)*100,F1771))</f>
        <v/>
      </c>
      <c r="R1771" s="1" t="str" cm="1">
        <f t="array" ref="R1771">IF(IF($E1771&gt;Ficha!$R$1,"",G1771)=0,"",IF($E1771&gt;Ficha!$R$1,((_xll.ECONOMATICA(Portafolios!$F$19,"Return",$P$9,$B$1)/100)+1)*100,G1771))</f>
        <v/>
      </c>
      <c r="S1771" s="1" t="str" cm="1">
        <f t="array" ref="S1771">IF(IF($E1771&gt;Ficha!$R$1,"",H1771)=0,"",IF($E1771&gt;Ficha!$R$1,((_xll.ECONOMATICA(Portafolios!$J$19,"Return",$P$9,$B$1)/100)+1)*100,H1771))</f>
        <v/>
      </c>
      <c r="T1771" s="1" t="str" cm="1">
        <f t="array" ref="T1771">IF(IF($E1771&gt;Ficha!$R$1,"",I1771)=0,"",IF($E1771&gt;Ficha!$R$1,((_xll.ECONOMATICA(Estrategia!A1782,"Return",$P$9,$B$1)/100)+1)*100,I1771))</f>
        <v/>
      </c>
      <c r="U1771" s="1" t="str" cm="1">
        <f t="array" ref="U1771">IF(IF($E1771&gt;Ficha!$R$1,"",J1771)=0,"",IF($E1771&gt;Ficha!$R$1,((_xll.ECONOMATICA($U$7,"Return",$P$9,$B$1)/100)+1)*100,J1771))</f>
        <v/>
      </c>
      <c r="V1771" s="1" t="str">
        <f>IF(IF($E$9&gt;Ficha!$R$1,"",K1771)=0,"",IF($E$9&gt;Ficha!$R$1,"",K1771))</f>
        <v/>
      </c>
    </row>
    <row r="1772" spans="5:22" x14ac:dyDescent="0.3">
      <c r="E1772" s="34"/>
      <c r="L1772" s="30" t="str">
        <f t="shared" si="113"/>
        <v/>
      </c>
      <c r="M1772" s="1" t="str">
        <f t="shared" si="114"/>
        <v/>
      </c>
      <c r="N1772" s="1" t="str">
        <f t="shared" si="115"/>
        <v/>
      </c>
      <c r="O1772" s="1" t="str">
        <f t="shared" si="116"/>
        <v/>
      </c>
      <c r="P1772" s="34" t="str">
        <f>IF(IF(E1772&gt;Ficha!$R$1,"",E1772)=0,"",IF(E1772&gt;Ficha!$R$1,Ficha!$R$1,E1772))</f>
        <v/>
      </c>
      <c r="Q1772" s="1" t="str" cm="1">
        <f t="array" ref="Q1772">IF(IF($E1772&gt;Ficha!$R$1,"",F1772)=0,"",IF($E1772&gt;Ficha!$R$1,((_xll.ECONOMATICA(Portafolios!$B$19,"Return",$P$9,$B$1)/100)+1)*100,F1772))</f>
        <v/>
      </c>
      <c r="R1772" s="1" t="str" cm="1">
        <f t="array" ref="R1772">IF(IF($E1772&gt;Ficha!$R$1,"",G1772)=0,"",IF($E1772&gt;Ficha!$R$1,((_xll.ECONOMATICA(Portafolios!$F$19,"Return",$P$9,$B$1)/100)+1)*100,G1772))</f>
        <v/>
      </c>
      <c r="S1772" s="1" t="str" cm="1">
        <f t="array" ref="S1772">IF(IF($E1772&gt;Ficha!$R$1,"",H1772)=0,"",IF($E1772&gt;Ficha!$R$1,((_xll.ECONOMATICA(Portafolios!$J$19,"Return",$P$9,$B$1)/100)+1)*100,H1772))</f>
        <v/>
      </c>
      <c r="T1772" s="1" t="str" cm="1">
        <f t="array" ref="T1772">IF(IF($E1772&gt;Ficha!$R$1,"",I1772)=0,"",IF($E1772&gt;Ficha!$R$1,((_xll.ECONOMATICA(Estrategia!A1783,"Return",$P$9,$B$1)/100)+1)*100,I1772))</f>
        <v/>
      </c>
      <c r="U1772" s="1" t="str" cm="1">
        <f t="array" ref="U1772">IF(IF($E1772&gt;Ficha!$R$1,"",J1772)=0,"",IF($E1772&gt;Ficha!$R$1,((_xll.ECONOMATICA($U$7,"Return",$P$9,$B$1)/100)+1)*100,J1772))</f>
        <v/>
      </c>
      <c r="V1772" s="1" t="str">
        <f>IF(IF($E$9&gt;Ficha!$R$1,"",K1772)=0,"",IF($E$9&gt;Ficha!$R$1,"",K1772))</f>
        <v/>
      </c>
    </row>
    <row r="1773" spans="5:22" x14ac:dyDescent="0.3">
      <c r="E1773" s="34"/>
      <c r="L1773" s="30" t="str">
        <f t="shared" si="113"/>
        <v/>
      </c>
      <c r="M1773" s="1" t="str">
        <f t="shared" si="114"/>
        <v/>
      </c>
      <c r="N1773" s="1" t="str">
        <f t="shared" si="115"/>
        <v/>
      </c>
      <c r="O1773" s="1" t="str">
        <f t="shared" si="116"/>
        <v/>
      </c>
      <c r="P1773" s="34" t="str">
        <f>IF(IF(E1773&gt;Ficha!$R$1,"",E1773)=0,"",IF(E1773&gt;Ficha!$R$1,Ficha!$R$1,E1773))</f>
        <v/>
      </c>
      <c r="Q1773" s="1" t="str" cm="1">
        <f t="array" ref="Q1773">IF(IF($E1773&gt;Ficha!$R$1,"",F1773)=0,"",IF($E1773&gt;Ficha!$R$1,((_xll.ECONOMATICA(Portafolios!$B$19,"Return",$P$9,$B$1)/100)+1)*100,F1773))</f>
        <v/>
      </c>
      <c r="R1773" s="1" t="str" cm="1">
        <f t="array" ref="R1773">IF(IF($E1773&gt;Ficha!$R$1,"",G1773)=0,"",IF($E1773&gt;Ficha!$R$1,((_xll.ECONOMATICA(Portafolios!$F$19,"Return",$P$9,$B$1)/100)+1)*100,G1773))</f>
        <v/>
      </c>
      <c r="S1773" s="1" t="str" cm="1">
        <f t="array" ref="S1773">IF(IF($E1773&gt;Ficha!$R$1,"",H1773)=0,"",IF($E1773&gt;Ficha!$R$1,((_xll.ECONOMATICA(Portafolios!$J$19,"Return",$P$9,$B$1)/100)+1)*100,H1773))</f>
        <v/>
      </c>
      <c r="T1773" s="1" t="str" cm="1">
        <f t="array" ref="T1773">IF(IF($E1773&gt;Ficha!$R$1,"",I1773)=0,"",IF($E1773&gt;Ficha!$R$1,((_xll.ECONOMATICA(Estrategia!A1784,"Return",$P$9,$B$1)/100)+1)*100,I1773))</f>
        <v/>
      </c>
      <c r="U1773" s="1" t="str" cm="1">
        <f t="array" ref="U1773">IF(IF($E1773&gt;Ficha!$R$1,"",J1773)=0,"",IF($E1773&gt;Ficha!$R$1,((_xll.ECONOMATICA($U$7,"Return",$P$9,$B$1)/100)+1)*100,J1773))</f>
        <v/>
      </c>
      <c r="V1773" s="1" t="str">
        <f>IF(IF($E$9&gt;Ficha!$R$1,"",K1773)=0,"",IF($E$9&gt;Ficha!$R$1,"",K1773))</f>
        <v/>
      </c>
    </row>
    <row r="1774" spans="5:22" x14ac:dyDescent="0.3">
      <c r="E1774" s="34"/>
      <c r="L1774" s="30" t="str">
        <f t="shared" si="113"/>
        <v/>
      </c>
      <c r="M1774" s="1" t="str">
        <f t="shared" si="114"/>
        <v/>
      </c>
      <c r="N1774" s="1" t="str">
        <f t="shared" si="115"/>
        <v/>
      </c>
      <c r="O1774" s="1" t="str">
        <f t="shared" si="116"/>
        <v/>
      </c>
      <c r="P1774" s="34" t="str">
        <f>IF(IF(E1774&gt;Ficha!$R$1,"",E1774)=0,"",IF(E1774&gt;Ficha!$R$1,Ficha!$R$1,E1774))</f>
        <v/>
      </c>
      <c r="Q1774" s="1" t="str" cm="1">
        <f t="array" ref="Q1774">IF(IF($E1774&gt;Ficha!$R$1,"",F1774)=0,"",IF($E1774&gt;Ficha!$R$1,((_xll.ECONOMATICA(Portafolios!$B$19,"Return",$P$9,$B$1)/100)+1)*100,F1774))</f>
        <v/>
      </c>
      <c r="R1774" s="1" t="str" cm="1">
        <f t="array" ref="R1774">IF(IF($E1774&gt;Ficha!$R$1,"",G1774)=0,"",IF($E1774&gt;Ficha!$R$1,((_xll.ECONOMATICA(Portafolios!$F$19,"Return",$P$9,$B$1)/100)+1)*100,G1774))</f>
        <v/>
      </c>
      <c r="S1774" s="1" t="str" cm="1">
        <f t="array" ref="S1774">IF(IF($E1774&gt;Ficha!$R$1,"",H1774)=0,"",IF($E1774&gt;Ficha!$R$1,((_xll.ECONOMATICA(Portafolios!$J$19,"Return",$P$9,$B$1)/100)+1)*100,H1774))</f>
        <v/>
      </c>
      <c r="T1774" s="1" t="str" cm="1">
        <f t="array" ref="T1774">IF(IF($E1774&gt;Ficha!$R$1,"",I1774)=0,"",IF($E1774&gt;Ficha!$R$1,((_xll.ECONOMATICA(Estrategia!A1785,"Return",$P$9,$B$1)/100)+1)*100,I1774))</f>
        <v/>
      </c>
      <c r="U1774" s="1" t="str" cm="1">
        <f t="array" ref="U1774">IF(IF($E1774&gt;Ficha!$R$1,"",J1774)=0,"",IF($E1774&gt;Ficha!$R$1,((_xll.ECONOMATICA($U$7,"Return",$P$9,$B$1)/100)+1)*100,J1774))</f>
        <v/>
      </c>
      <c r="V1774" s="1" t="str">
        <f>IF(IF($E$9&gt;Ficha!$R$1,"",K1774)=0,"",IF($E$9&gt;Ficha!$R$1,"",K1774))</f>
        <v/>
      </c>
    </row>
    <row r="1775" spans="5:22" x14ac:dyDescent="0.3">
      <c r="E1775" s="34"/>
      <c r="L1775" s="30" t="str">
        <f t="shared" si="113"/>
        <v/>
      </c>
      <c r="M1775" s="1" t="str">
        <f t="shared" si="114"/>
        <v/>
      </c>
      <c r="N1775" s="1" t="str">
        <f t="shared" si="115"/>
        <v/>
      </c>
      <c r="O1775" s="1" t="str">
        <f t="shared" si="116"/>
        <v/>
      </c>
      <c r="P1775" s="34" t="str">
        <f>IF(IF(E1775&gt;Ficha!$R$1,"",E1775)=0,"",IF(E1775&gt;Ficha!$R$1,Ficha!$R$1,E1775))</f>
        <v/>
      </c>
      <c r="Q1775" s="1" t="str" cm="1">
        <f t="array" ref="Q1775">IF(IF($E1775&gt;Ficha!$R$1,"",F1775)=0,"",IF($E1775&gt;Ficha!$R$1,((_xll.ECONOMATICA(Portafolios!$B$19,"Return",$P$9,$B$1)/100)+1)*100,F1775))</f>
        <v/>
      </c>
      <c r="R1775" s="1" t="str" cm="1">
        <f t="array" ref="R1775">IF(IF($E1775&gt;Ficha!$R$1,"",G1775)=0,"",IF($E1775&gt;Ficha!$R$1,((_xll.ECONOMATICA(Portafolios!$F$19,"Return",$P$9,$B$1)/100)+1)*100,G1775))</f>
        <v/>
      </c>
      <c r="S1775" s="1" t="str" cm="1">
        <f t="array" ref="S1775">IF(IF($E1775&gt;Ficha!$R$1,"",H1775)=0,"",IF($E1775&gt;Ficha!$R$1,((_xll.ECONOMATICA(Portafolios!$J$19,"Return",$P$9,$B$1)/100)+1)*100,H1775))</f>
        <v/>
      </c>
      <c r="T1775" s="1" t="str" cm="1">
        <f t="array" ref="T1775">IF(IF($E1775&gt;Ficha!$R$1,"",I1775)=0,"",IF($E1775&gt;Ficha!$R$1,((_xll.ECONOMATICA(Estrategia!A1786,"Return",$P$9,$B$1)/100)+1)*100,I1775))</f>
        <v/>
      </c>
      <c r="U1775" s="1" t="str" cm="1">
        <f t="array" ref="U1775">IF(IF($E1775&gt;Ficha!$R$1,"",J1775)=0,"",IF($E1775&gt;Ficha!$R$1,((_xll.ECONOMATICA($U$7,"Return",$P$9,$B$1)/100)+1)*100,J1775))</f>
        <v/>
      </c>
      <c r="V1775" s="1" t="str">
        <f>IF(IF($E$9&gt;Ficha!$R$1,"",K1775)=0,"",IF($E$9&gt;Ficha!$R$1,"",K1775))</f>
        <v/>
      </c>
    </row>
    <row r="1776" spans="5:22" x14ac:dyDescent="0.3">
      <c r="E1776" s="34"/>
      <c r="L1776" s="30" t="str">
        <f t="shared" si="113"/>
        <v/>
      </c>
      <c r="M1776" s="1" t="str">
        <f t="shared" si="114"/>
        <v/>
      </c>
      <c r="N1776" s="1" t="str">
        <f t="shared" si="115"/>
        <v/>
      </c>
      <c r="O1776" s="1" t="str">
        <f t="shared" si="116"/>
        <v/>
      </c>
      <c r="P1776" s="34" t="str">
        <f>IF(IF(E1776&gt;Ficha!$R$1,"",E1776)=0,"",IF(E1776&gt;Ficha!$R$1,Ficha!$R$1,E1776))</f>
        <v/>
      </c>
      <c r="Q1776" s="1" t="str" cm="1">
        <f t="array" ref="Q1776">IF(IF($E1776&gt;Ficha!$R$1,"",F1776)=0,"",IF($E1776&gt;Ficha!$R$1,((_xll.ECONOMATICA(Portafolios!$B$19,"Return",$P$9,$B$1)/100)+1)*100,F1776))</f>
        <v/>
      </c>
      <c r="R1776" s="1" t="str" cm="1">
        <f t="array" ref="R1776">IF(IF($E1776&gt;Ficha!$R$1,"",G1776)=0,"",IF($E1776&gt;Ficha!$R$1,((_xll.ECONOMATICA(Portafolios!$F$19,"Return",$P$9,$B$1)/100)+1)*100,G1776))</f>
        <v/>
      </c>
      <c r="S1776" s="1" t="str" cm="1">
        <f t="array" ref="S1776">IF(IF($E1776&gt;Ficha!$R$1,"",H1776)=0,"",IF($E1776&gt;Ficha!$R$1,((_xll.ECONOMATICA(Portafolios!$J$19,"Return",$P$9,$B$1)/100)+1)*100,H1776))</f>
        <v/>
      </c>
      <c r="T1776" s="1" t="str" cm="1">
        <f t="array" ref="T1776">IF(IF($E1776&gt;Ficha!$R$1,"",I1776)=0,"",IF($E1776&gt;Ficha!$R$1,((_xll.ECONOMATICA(Estrategia!A1787,"Return",$P$9,$B$1)/100)+1)*100,I1776))</f>
        <v/>
      </c>
      <c r="U1776" s="1" t="str" cm="1">
        <f t="array" ref="U1776">IF(IF($E1776&gt;Ficha!$R$1,"",J1776)=0,"",IF($E1776&gt;Ficha!$R$1,((_xll.ECONOMATICA($U$7,"Return",$P$9,$B$1)/100)+1)*100,J1776))</f>
        <v/>
      </c>
      <c r="V1776" s="1" t="str">
        <f>IF(IF($E$9&gt;Ficha!$R$1,"",K1776)=0,"",IF($E$9&gt;Ficha!$R$1,"",K1776))</f>
        <v/>
      </c>
    </row>
    <row r="1777" spans="5:22" x14ac:dyDescent="0.3">
      <c r="E1777" s="34"/>
      <c r="L1777" s="30" t="str">
        <f t="shared" si="113"/>
        <v/>
      </c>
      <c r="M1777" s="1" t="str">
        <f t="shared" si="114"/>
        <v/>
      </c>
      <c r="N1777" s="1" t="str">
        <f t="shared" si="115"/>
        <v/>
      </c>
      <c r="O1777" s="1" t="str">
        <f t="shared" si="116"/>
        <v/>
      </c>
      <c r="P1777" s="34" t="str">
        <f>IF(IF(E1777&gt;Ficha!$R$1,"",E1777)=0,"",IF(E1777&gt;Ficha!$R$1,Ficha!$R$1,E1777))</f>
        <v/>
      </c>
      <c r="Q1777" s="1" t="str" cm="1">
        <f t="array" ref="Q1777">IF(IF($E1777&gt;Ficha!$R$1,"",F1777)=0,"",IF($E1777&gt;Ficha!$R$1,((_xll.ECONOMATICA(Portafolios!$B$19,"Return",$P$9,$B$1)/100)+1)*100,F1777))</f>
        <v/>
      </c>
      <c r="R1777" s="1" t="str" cm="1">
        <f t="array" ref="R1777">IF(IF($E1777&gt;Ficha!$R$1,"",G1777)=0,"",IF($E1777&gt;Ficha!$R$1,((_xll.ECONOMATICA(Portafolios!$F$19,"Return",$P$9,$B$1)/100)+1)*100,G1777))</f>
        <v/>
      </c>
      <c r="S1777" s="1" t="str" cm="1">
        <f t="array" ref="S1777">IF(IF($E1777&gt;Ficha!$R$1,"",H1777)=0,"",IF($E1777&gt;Ficha!$R$1,((_xll.ECONOMATICA(Portafolios!$J$19,"Return",$P$9,$B$1)/100)+1)*100,H1777))</f>
        <v/>
      </c>
      <c r="T1777" s="1" t="str" cm="1">
        <f t="array" ref="T1777">IF(IF($E1777&gt;Ficha!$R$1,"",I1777)=0,"",IF($E1777&gt;Ficha!$R$1,((_xll.ECONOMATICA(Estrategia!A1788,"Return",$P$9,$B$1)/100)+1)*100,I1777))</f>
        <v/>
      </c>
      <c r="U1777" s="1" t="str" cm="1">
        <f t="array" ref="U1777">IF(IF($E1777&gt;Ficha!$R$1,"",J1777)=0,"",IF($E1777&gt;Ficha!$R$1,((_xll.ECONOMATICA($U$7,"Return",$P$9,$B$1)/100)+1)*100,J1777))</f>
        <v/>
      </c>
      <c r="V1777" s="1" t="str">
        <f>IF(IF($E$9&gt;Ficha!$R$1,"",K1777)=0,"",IF($E$9&gt;Ficha!$R$1,"",K1777))</f>
        <v/>
      </c>
    </row>
    <row r="1778" spans="5:22" x14ac:dyDescent="0.3">
      <c r="E1778" s="34"/>
      <c r="L1778" s="30" t="str">
        <f t="shared" si="113"/>
        <v/>
      </c>
      <c r="M1778" s="1" t="str">
        <f t="shared" si="114"/>
        <v/>
      </c>
      <c r="N1778" s="1" t="str">
        <f t="shared" si="115"/>
        <v/>
      </c>
      <c r="O1778" s="1" t="str">
        <f t="shared" si="116"/>
        <v/>
      </c>
      <c r="P1778" s="34" t="str">
        <f>IF(IF(E1778&gt;Ficha!$R$1,"",E1778)=0,"",IF(E1778&gt;Ficha!$R$1,Ficha!$R$1,E1778))</f>
        <v/>
      </c>
      <c r="Q1778" s="1" t="str" cm="1">
        <f t="array" ref="Q1778">IF(IF($E1778&gt;Ficha!$R$1,"",F1778)=0,"",IF($E1778&gt;Ficha!$R$1,((_xll.ECONOMATICA(Portafolios!$B$19,"Return",$P$9,$B$1)/100)+1)*100,F1778))</f>
        <v/>
      </c>
      <c r="R1778" s="1" t="str" cm="1">
        <f t="array" ref="R1778">IF(IF($E1778&gt;Ficha!$R$1,"",G1778)=0,"",IF($E1778&gt;Ficha!$R$1,((_xll.ECONOMATICA(Portafolios!$F$19,"Return",$P$9,$B$1)/100)+1)*100,G1778))</f>
        <v/>
      </c>
      <c r="S1778" s="1" t="str" cm="1">
        <f t="array" ref="S1778">IF(IF($E1778&gt;Ficha!$R$1,"",H1778)=0,"",IF($E1778&gt;Ficha!$R$1,((_xll.ECONOMATICA(Portafolios!$J$19,"Return",$P$9,$B$1)/100)+1)*100,H1778))</f>
        <v/>
      </c>
      <c r="T1778" s="1" t="str" cm="1">
        <f t="array" ref="T1778">IF(IF($E1778&gt;Ficha!$R$1,"",I1778)=0,"",IF($E1778&gt;Ficha!$R$1,((_xll.ECONOMATICA(Estrategia!A1789,"Return",$P$9,$B$1)/100)+1)*100,I1778))</f>
        <v/>
      </c>
      <c r="U1778" s="1" t="str" cm="1">
        <f t="array" ref="U1778">IF(IF($E1778&gt;Ficha!$R$1,"",J1778)=0,"",IF($E1778&gt;Ficha!$R$1,((_xll.ECONOMATICA($U$7,"Return",$P$9,$B$1)/100)+1)*100,J1778))</f>
        <v/>
      </c>
      <c r="V1778" s="1" t="str">
        <f>IF(IF($E$9&gt;Ficha!$R$1,"",K1778)=0,"",IF($E$9&gt;Ficha!$R$1,"",K1778))</f>
        <v/>
      </c>
    </row>
    <row r="1779" spans="5:22" x14ac:dyDescent="0.3">
      <c r="E1779" s="34"/>
      <c r="L1779" s="30" t="str">
        <f t="shared" si="113"/>
        <v/>
      </c>
      <c r="M1779" s="1" t="str">
        <f t="shared" si="114"/>
        <v/>
      </c>
      <c r="N1779" s="1" t="str">
        <f t="shared" si="115"/>
        <v/>
      </c>
      <c r="O1779" s="1" t="str">
        <f t="shared" si="116"/>
        <v/>
      </c>
      <c r="P1779" s="34" t="str">
        <f>IF(IF(E1779&gt;Ficha!$R$1,"",E1779)=0,"",IF(E1779&gt;Ficha!$R$1,Ficha!$R$1,E1779))</f>
        <v/>
      </c>
      <c r="Q1779" s="1" t="str" cm="1">
        <f t="array" ref="Q1779">IF(IF($E1779&gt;Ficha!$R$1,"",F1779)=0,"",IF($E1779&gt;Ficha!$R$1,((_xll.ECONOMATICA(Portafolios!$B$19,"Return",$P$9,$B$1)/100)+1)*100,F1779))</f>
        <v/>
      </c>
      <c r="R1779" s="1" t="str" cm="1">
        <f t="array" ref="R1779">IF(IF($E1779&gt;Ficha!$R$1,"",G1779)=0,"",IF($E1779&gt;Ficha!$R$1,((_xll.ECONOMATICA(Portafolios!$F$19,"Return",$P$9,$B$1)/100)+1)*100,G1779))</f>
        <v/>
      </c>
      <c r="S1779" s="1" t="str" cm="1">
        <f t="array" ref="S1779">IF(IF($E1779&gt;Ficha!$R$1,"",H1779)=0,"",IF($E1779&gt;Ficha!$R$1,((_xll.ECONOMATICA(Portafolios!$J$19,"Return",$P$9,$B$1)/100)+1)*100,H1779))</f>
        <v/>
      </c>
      <c r="T1779" s="1" t="str" cm="1">
        <f t="array" ref="T1779">IF(IF($E1779&gt;Ficha!$R$1,"",I1779)=0,"",IF($E1779&gt;Ficha!$R$1,((_xll.ECONOMATICA(Estrategia!A1790,"Return",$P$9,$B$1)/100)+1)*100,I1779))</f>
        <v/>
      </c>
      <c r="U1779" s="1" t="str" cm="1">
        <f t="array" ref="U1779">IF(IF($E1779&gt;Ficha!$R$1,"",J1779)=0,"",IF($E1779&gt;Ficha!$R$1,((_xll.ECONOMATICA($U$7,"Return",$P$9,$B$1)/100)+1)*100,J1779))</f>
        <v/>
      </c>
      <c r="V1779" s="1" t="str">
        <f>IF(IF($E$9&gt;Ficha!$R$1,"",K1779)=0,"",IF($E$9&gt;Ficha!$R$1,"",K1779))</f>
        <v/>
      </c>
    </row>
    <row r="1780" spans="5:22" x14ac:dyDescent="0.3">
      <c r="E1780" s="34"/>
      <c r="L1780" s="30" t="str">
        <f t="shared" si="113"/>
        <v/>
      </c>
      <c r="M1780" s="1" t="str">
        <f t="shared" si="114"/>
        <v/>
      </c>
      <c r="N1780" s="1" t="str">
        <f t="shared" si="115"/>
        <v/>
      </c>
      <c r="O1780" s="1" t="str">
        <f t="shared" si="116"/>
        <v/>
      </c>
      <c r="P1780" s="34" t="str">
        <f>IF(IF(E1780&gt;Ficha!$R$1,"",E1780)=0,"",IF(E1780&gt;Ficha!$R$1,Ficha!$R$1,E1780))</f>
        <v/>
      </c>
      <c r="Q1780" s="1" t="str" cm="1">
        <f t="array" ref="Q1780">IF(IF($E1780&gt;Ficha!$R$1,"",F1780)=0,"",IF($E1780&gt;Ficha!$R$1,((_xll.ECONOMATICA(Portafolios!$B$19,"Return",$P$9,$B$1)/100)+1)*100,F1780))</f>
        <v/>
      </c>
      <c r="R1780" s="1" t="str" cm="1">
        <f t="array" ref="R1780">IF(IF($E1780&gt;Ficha!$R$1,"",G1780)=0,"",IF($E1780&gt;Ficha!$R$1,((_xll.ECONOMATICA(Portafolios!$F$19,"Return",$P$9,$B$1)/100)+1)*100,G1780))</f>
        <v/>
      </c>
      <c r="S1780" s="1" t="str" cm="1">
        <f t="array" ref="S1780">IF(IF($E1780&gt;Ficha!$R$1,"",H1780)=0,"",IF($E1780&gt;Ficha!$R$1,((_xll.ECONOMATICA(Portafolios!$J$19,"Return",$P$9,$B$1)/100)+1)*100,H1780))</f>
        <v/>
      </c>
      <c r="T1780" s="1" t="str" cm="1">
        <f t="array" ref="T1780">IF(IF($E1780&gt;Ficha!$R$1,"",I1780)=0,"",IF($E1780&gt;Ficha!$R$1,((_xll.ECONOMATICA(Estrategia!A1791,"Return",$P$9,$B$1)/100)+1)*100,I1780))</f>
        <v/>
      </c>
      <c r="U1780" s="1" t="str" cm="1">
        <f t="array" ref="U1780">IF(IF($E1780&gt;Ficha!$R$1,"",J1780)=0,"",IF($E1780&gt;Ficha!$R$1,((_xll.ECONOMATICA($U$7,"Return",$P$9,$B$1)/100)+1)*100,J1780))</f>
        <v/>
      </c>
      <c r="V1780" s="1" t="str">
        <f>IF(IF($E$9&gt;Ficha!$R$1,"",K1780)=0,"",IF($E$9&gt;Ficha!$R$1,"",K1780))</f>
        <v/>
      </c>
    </row>
    <row r="1781" spans="5:22" x14ac:dyDescent="0.3">
      <c r="E1781" s="34"/>
      <c r="L1781" s="30" t="str">
        <f t="shared" si="113"/>
        <v/>
      </c>
      <c r="M1781" s="1" t="str">
        <f t="shared" si="114"/>
        <v/>
      </c>
      <c r="N1781" s="1" t="str">
        <f t="shared" si="115"/>
        <v/>
      </c>
      <c r="O1781" s="1" t="str">
        <f t="shared" si="116"/>
        <v/>
      </c>
      <c r="P1781" s="34" t="str">
        <f>IF(IF(E1781&gt;Ficha!$R$1,"",E1781)=0,"",IF(E1781&gt;Ficha!$R$1,Ficha!$R$1,E1781))</f>
        <v/>
      </c>
      <c r="Q1781" s="1" t="str" cm="1">
        <f t="array" ref="Q1781">IF(IF($E1781&gt;Ficha!$R$1,"",F1781)=0,"",IF($E1781&gt;Ficha!$R$1,((_xll.ECONOMATICA(Portafolios!$B$19,"Return",$P$9,$B$1)/100)+1)*100,F1781))</f>
        <v/>
      </c>
      <c r="R1781" s="1" t="str" cm="1">
        <f t="array" ref="R1781">IF(IF($E1781&gt;Ficha!$R$1,"",G1781)=0,"",IF($E1781&gt;Ficha!$R$1,((_xll.ECONOMATICA(Portafolios!$F$19,"Return",$P$9,$B$1)/100)+1)*100,G1781))</f>
        <v/>
      </c>
      <c r="S1781" s="1" t="str" cm="1">
        <f t="array" ref="S1781">IF(IF($E1781&gt;Ficha!$R$1,"",H1781)=0,"",IF($E1781&gt;Ficha!$R$1,((_xll.ECONOMATICA(Portafolios!$J$19,"Return",$P$9,$B$1)/100)+1)*100,H1781))</f>
        <v/>
      </c>
      <c r="T1781" s="1" t="str" cm="1">
        <f t="array" ref="T1781">IF(IF($E1781&gt;Ficha!$R$1,"",I1781)=0,"",IF($E1781&gt;Ficha!$R$1,((_xll.ECONOMATICA(Estrategia!A1792,"Return",$P$9,$B$1)/100)+1)*100,I1781))</f>
        <v/>
      </c>
      <c r="U1781" s="1" t="str" cm="1">
        <f t="array" ref="U1781">IF(IF($E1781&gt;Ficha!$R$1,"",J1781)=0,"",IF($E1781&gt;Ficha!$R$1,((_xll.ECONOMATICA($U$7,"Return",$P$9,$B$1)/100)+1)*100,J1781))</f>
        <v/>
      </c>
      <c r="V1781" s="1" t="str">
        <f>IF(IF($E$9&gt;Ficha!$R$1,"",K1781)=0,"",IF($E$9&gt;Ficha!$R$1,"",K1781))</f>
        <v/>
      </c>
    </row>
    <row r="1782" spans="5:22" x14ac:dyDescent="0.3">
      <c r="E1782" s="34"/>
      <c r="L1782" s="30" t="str">
        <f t="shared" si="113"/>
        <v/>
      </c>
      <c r="M1782" s="1" t="str">
        <f t="shared" si="114"/>
        <v/>
      </c>
      <c r="N1782" s="1" t="str">
        <f t="shared" si="115"/>
        <v/>
      </c>
      <c r="O1782" s="1" t="str">
        <f t="shared" si="116"/>
        <v/>
      </c>
      <c r="P1782" s="34" t="str">
        <f>IF(IF(E1782&gt;Ficha!$R$1,"",E1782)=0,"",IF(E1782&gt;Ficha!$R$1,Ficha!$R$1,E1782))</f>
        <v/>
      </c>
      <c r="Q1782" s="1" t="str" cm="1">
        <f t="array" ref="Q1782">IF(IF($E1782&gt;Ficha!$R$1,"",F1782)=0,"",IF($E1782&gt;Ficha!$R$1,((_xll.ECONOMATICA(Portafolios!$B$19,"Return",$P$9,$B$1)/100)+1)*100,F1782))</f>
        <v/>
      </c>
      <c r="R1782" s="1" t="str" cm="1">
        <f t="array" ref="R1782">IF(IF($E1782&gt;Ficha!$R$1,"",G1782)=0,"",IF($E1782&gt;Ficha!$R$1,((_xll.ECONOMATICA(Portafolios!$F$19,"Return",$P$9,$B$1)/100)+1)*100,G1782))</f>
        <v/>
      </c>
      <c r="S1782" s="1" t="str" cm="1">
        <f t="array" ref="S1782">IF(IF($E1782&gt;Ficha!$R$1,"",H1782)=0,"",IF($E1782&gt;Ficha!$R$1,((_xll.ECONOMATICA(Portafolios!$J$19,"Return",$P$9,$B$1)/100)+1)*100,H1782))</f>
        <v/>
      </c>
      <c r="T1782" s="1" t="str" cm="1">
        <f t="array" ref="T1782">IF(IF($E1782&gt;Ficha!$R$1,"",I1782)=0,"",IF($E1782&gt;Ficha!$R$1,((_xll.ECONOMATICA(Estrategia!A1793,"Return",$P$9,$B$1)/100)+1)*100,I1782))</f>
        <v/>
      </c>
      <c r="U1782" s="1" t="str" cm="1">
        <f t="array" ref="U1782">IF(IF($E1782&gt;Ficha!$R$1,"",J1782)=0,"",IF($E1782&gt;Ficha!$R$1,((_xll.ECONOMATICA($U$7,"Return",$P$9,$B$1)/100)+1)*100,J1782))</f>
        <v/>
      </c>
      <c r="V1782" s="1" t="str">
        <f>IF(IF($E$9&gt;Ficha!$R$1,"",K1782)=0,"",IF($E$9&gt;Ficha!$R$1,"",K1782))</f>
        <v/>
      </c>
    </row>
    <row r="1783" spans="5:22" x14ac:dyDescent="0.3">
      <c r="E1783" s="34"/>
      <c r="L1783" s="30" t="str">
        <f t="shared" si="113"/>
        <v/>
      </c>
      <c r="M1783" s="1" t="str">
        <f t="shared" si="114"/>
        <v/>
      </c>
      <c r="N1783" s="1" t="str">
        <f t="shared" si="115"/>
        <v/>
      </c>
      <c r="O1783" s="1" t="str">
        <f t="shared" si="116"/>
        <v/>
      </c>
      <c r="P1783" s="34" t="str">
        <f>IF(IF(E1783&gt;Ficha!$R$1,"",E1783)=0,"",IF(E1783&gt;Ficha!$R$1,Ficha!$R$1,E1783))</f>
        <v/>
      </c>
      <c r="Q1783" s="1" t="str" cm="1">
        <f t="array" ref="Q1783">IF(IF($E1783&gt;Ficha!$R$1,"",F1783)=0,"",IF($E1783&gt;Ficha!$R$1,((_xll.ECONOMATICA(Portafolios!$B$19,"Return",$P$9,$B$1)/100)+1)*100,F1783))</f>
        <v/>
      </c>
      <c r="R1783" s="1" t="str" cm="1">
        <f t="array" ref="R1783">IF(IF($E1783&gt;Ficha!$R$1,"",G1783)=0,"",IF($E1783&gt;Ficha!$R$1,((_xll.ECONOMATICA(Portafolios!$F$19,"Return",$P$9,$B$1)/100)+1)*100,G1783))</f>
        <v/>
      </c>
      <c r="S1783" s="1" t="str" cm="1">
        <f t="array" ref="S1783">IF(IF($E1783&gt;Ficha!$R$1,"",H1783)=0,"",IF($E1783&gt;Ficha!$R$1,((_xll.ECONOMATICA(Portafolios!$J$19,"Return",$P$9,$B$1)/100)+1)*100,H1783))</f>
        <v/>
      </c>
      <c r="T1783" s="1" t="str" cm="1">
        <f t="array" ref="T1783">IF(IF($E1783&gt;Ficha!$R$1,"",I1783)=0,"",IF($E1783&gt;Ficha!$R$1,((_xll.ECONOMATICA(Estrategia!A1794,"Return",$P$9,$B$1)/100)+1)*100,I1783))</f>
        <v/>
      </c>
      <c r="U1783" s="1" t="str" cm="1">
        <f t="array" ref="U1783">IF(IF($E1783&gt;Ficha!$R$1,"",J1783)=0,"",IF($E1783&gt;Ficha!$R$1,((_xll.ECONOMATICA($U$7,"Return",$P$9,$B$1)/100)+1)*100,J1783))</f>
        <v/>
      </c>
      <c r="V1783" s="1" t="str">
        <f>IF(IF($E$9&gt;Ficha!$R$1,"",K1783)=0,"",IF($E$9&gt;Ficha!$R$1,"",K1783))</f>
        <v/>
      </c>
    </row>
    <row r="1784" spans="5:22" x14ac:dyDescent="0.3">
      <c r="E1784" s="34"/>
      <c r="L1784" s="30" t="str">
        <f t="shared" si="113"/>
        <v/>
      </c>
      <c r="M1784" s="1" t="str">
        <f t="shared" si="114"/>
        <v/>
      </c>
      <c r="N1784" s="1" t="str">
        <f t="shared" si="115"/>
        <v/>
      </c>
      <c r="O1784" s="1" t="str">
        <f t="shared" si="116"/>
        <v/>
      </c>
      <c r="P1784" s="34" t="str">
        <f>IF(IF(E1784&gt;Ficha!$R$1,"",E1784)=0,"",IF(E1784&gt;Ficha!$R$1,Ficha!$R$1,E1784))</f>
        <v/>
      </c>
      <c r="Q1784" s="1" t="str" cm="1">
        <f t="array" ref="Q1784">IF(IF($E1784&gt;Ficha!$R$1,"",F1784)=0,"",IF($E1784&gt;Ficha!$R$1,((_xll.ECONOMATICA(Portafolios!$B$19,"Return",$P$9,$B$1)/100)+1)*100,F1784))</f>
        <v/>
      </c>
      <c r="R1784" s="1" t="str" cm="1">
        <f t="array" ref="R1784">IF(IF($E1784&gt;Ficha!$R$1,"",G1784)=0,"",IF($E1784&gt;Ficha!$R$1,((_xll.ECONOMATICA(Portafolios!$F$19,"Return",$P$9,$B$1)/100)+1)*100,G1784))</f>
        <v/>
      </c>
      <c r="S1784" s="1" t="str" cm="1">
        <f t="array" ref="S1784">IF(IF($E1784&gt;Ficha!$R$1,"",H1784)=0,"",IF($E1784&gt;Ficha!$R$1,((_xll.ECONOMATICA(Portafolios!$J$19,"Return",$P$9,$B$1)/100)+1)*100,H1784))</f>
        <v/>
      </c>
      <c r="T1784" s="1" t="str" cm="1">
        <f t="array" ref="T1784">IF(IF($E1784&gt;Ficha!$R$1,"",I1784)=0,"",IF($E1784&gt;Ficha!$R$1,((_xll.ECONOMATICA(Estrategia!A1795,"Return",$P$9,$B$1)/100)+1)*100,I1784))</f>
        <v/>
      </c>
      <c r="U1784" s="1" t="str" cm="1">
        <f t="array" ref="U1784">IF(IF($E1784&gt;Ficha!$R$1,"",J1784)=0,"",IF($E1784&gt;Ficha!$R$1,((_xll.ECONOMATICA($U$7,"Return",$P$9,$B$1)/100)+1)*100,J1784))</f>
        <v/>
      </c>
      <c r="V1784" s="1" t="str">
        <f>IF(IF($E$9&gt;Ficha!$R$1,"",K1784)=0,"",IF($E$9&gt;Ficha!$R$1,"",K1784))</f>
        <v/>
      </c>
    </row>
    <row r="1785" spans="5:22" x14ac:dyDescent="0.3">
      <c r="E1785" s="34"/>
      <c r="L1785" s="30" t="str">
        <f t="shared" si="113"/>
        <v/>
      </c>
      <c r="M1785" s="1" t="str">
        <f t="shared" si="114"/>
        <v/>
      </c>
      <c r="N1785" s="1" t="str">
        <f t="shared" si="115"/>
        <v/>
      </c>
      <c r="O1785" s="1" t="str">
        <f t="shared" si="116"/>
        <v/>
      </c>
      <c r="P1785" s="34" t="str">
        <f>IF(IF(E1785&gt;Ficha!$R$1,"",E1785)=0,"",IF(E1785&gt;Ficha!$R$1,Ficha!$R$1,E1785))</f>
        <v/>
      </c>
      <c r="Q1785" s="1" t="str" cm="1">
        <f t="array" ref="Q1785">IF(IF($E1785&gt;Ficha!$R$1,"",F1785)=0,"",IF($E1785&gt;Ficha!$R$1,((_xll.ECONOMATICA(Portafolios!$B$19,"Return",$P$9,$B$1)/100)+1)*100,F1785))</f>
        <v/>
      </c>
      <c r="R1785" s="1" t="str" cm="1">
        <f t="array" ref="R1785">IF(IF($E1785&gt;Ficha!$R$1,"",G1785)=0,"",IF($E1785&gt;Ficha!$R$1,((_xll.ECONOMATICA(Portafolios!$F$19,"Return",$P$9,$B$1)/100)+1)*100,G1785))</f>
        <v/>
      </c>
      <c r="S1785" s="1" t="str" cm="1">
        <f t="array" ref="S1785">IF(IF($E1785&gt;Ficha!$R$1,"",H1785)=0,"",IF($E1785&gt;Ficha!$R$1,((_xll.ECONOMATICA(Portafolios!$J$19,"Return",$P$9,$B$1)/100)+1)*100,H1785))</f>
        <v/>
      </c>
      <c r="T1785" s="1" t="str" cm="1">
        <f t="array" ref="T1785">IF(IF($E1785&gt;Ficha!$R$1,"",I1785)=0,"",IF($E1785&gt;Ficha!$R$1,((_xll.ECONOMATICA(Estrategia!A1796,"Return",$P$9,$B$1)/100)+1)*100,I1785))</f>
        <v/>
      </c>
      <c r="U1785" s="1" t="str" cm="1">
        <f t="array" ref="U1785">IF(IF($E1785&gt;Ficha!$R$1,"",J1785)=0,"",IF($E1785&gt;Ficha!$R$1,((_xll.ECONOMATICA($U$7,"Return",$P$9,$B$1)/100)+1)*100,J1785))</f>
        <v/>
      </c>
      <c r="V1785" s="1" t="str">
        <f>IF(IF($E$9&gt;Ficha!$R$1,"",K1785)=0,"",IF($E$9&gt;Ficha!$R$1,"",K1785))</f>
        <v/>
      </c>
    </row>
    <row r="1786" spans="5:22" x14ac:dyDescent="0.3">
      <c r="E1786" s="34"/>
      <c r="L1786" s="30" t="str">
        <f t="shared" si="113"/>
        <v/>
      </c>
      <c r="M1786" s="1" t="str">
        <f t="shared" si="114"/>
        <v/>
      </c>
      <c r="N1786" s="1" t="str">
        <f t="shared" si="115"/>
        <v/>
      </c>
      <c r="O1786" s="1" t="str">
        <f t="shared" si="116"/>
        <v/>
      </c>
      <c r="P1786" s="34" t="str">
        <f>IF(IF(E1786&gt;Ficha!$R$1,"",E1786)=0,"",IF(E1786&gt;Ficha!$R$1,Ficha!$R$1,E1786))</f>
        <v/>
      </c>
      <c r="Q1786" s="1" t="str" cm="1">
        <f t="array" ref="Q1786">IF(IF($E1786&gt;Ficha!$R$1,"",F1786)=0,"",IF($E1786&gt;Ficha!$R$1,((_xll.ECONOMATICA(Portafolios!$B$19,"Return",$P$9,$B$1)/100)+1)*100,F1786))</f>
        <v/>
      </c>
      <c r="R1786" s="1" t="str" cm="1">
        <f t="array" ref="R1786">IF(IF($E1786&gt;Ficha!$R$1,"",G1786)=0,"",IF($E1786&gt;Ficha!$R$1,((_xll.ECONOMATICA(Portafolios!$F$19,"Return",$P$9,$B$1)/100)+1)*100,G1786))</f>
        <v/>
      </c>
      <c r="S1786" s="1" t="str" cm="1">
        <f t="array" ref="S1786">IF(IF($E1786&gt;Ficha!$R$1,"",H1786)=0,"",IF($E1786&gt;Ficha!$R$1,((_xll.ECONOMATICA(Portafolios!$J$19,"Return",$P$9,$B$1)/100)+1)*100,H1786))</f>
        <v/>
      </c>
      <c r="T1786" s="1" t="str" cm="1">
        <f t="array" ref="T1786">IF(IF($E1786&gt;Ficha!$R$1,"",I1786)=0,"",IF($E1786&gt;Ficha!$R$1,((_xll.ECONOMATICA(Estrategia!A1797,"Return",$P$9,$B$1)/100)+1)*100,I1786))</f>
        <v/>
      </c>
      <c r="U1786" s="1" t="str" cm="1">
        <f t="array" ref="U1786">IF(IF($E1786&gt;Ficha!$R$1,"",J1786)=0,"",IF($E1786&gt;Ficha!$R$1,((_xll.ECONOMATICA($U$7,"Return",$P$9,$B$1)/100)+1)*100,J1786))</f>
        <v/>
      </c>
      <c r="V1786" s="1" t="str">
        <f>IF(IF($E$9&gt;Ficha!$R$1,"",K1786)=0,"",IF($E$9&gt;Ficha!$R$1,"",K1786))</f>
        <v/>
      </c>
    </row>
    <row r="1787" spans="5:22" x14ac:dyDescent="0.3">
      <c r="E1787" s="34"/>
      <c r="L1787" s="30" t="str">
        <f t="shared" si="113"/>
        <v/>
      </c>
      <c r="M1787" s="1" t="str">
        <f t="shared" si="114"/>
        <v/>
      </c>
      <c r="N1787" s="1" t="str">
        <f t="shared" si="115"/>
        <v/>
      </c>
      <c r="O1787" s="1" t="str">
        <f t="shared" si="116"/>
        <v/>
      </c>
      <c r="P1787" s="34" t="str">
        <f>IF(IF(E1787&gt;Ficha!$R$1,"",E1787)=0,"",IF(E1787&gt;Ficha!$R$1,Ficha!$R$1,E1787))</f>
        <v/>
      </c>
      <c r="Q1787" s="1" t="str" cm="1">
        <f t="array" ref="Q1787">IF(IF($E1787&gt;Ficha!$R$1,"",F1787)=0,"",IF($E1787&gt;Ficha!$R$1,((_xll.ECONOMATICA(Portafolios!$B$19,"Return",$P$9,$B$1)/100)+1)*100,F1787))</f>
        <v/>
      </c>
      <c r="R1787" s="1" t="str" cm="1">
        <f t="array" ref="R1787">IF(IF($E1787&gt;Ficha!$R$1,"",G1787)=0,"",IF($E1787&gt;Ficha!$R$1,((_xll.ECONOMATICA(Portafolios!$F$19,"Return",$P$9,$B$1)/100)+1)*100,G1787))</f>
        <v/>
      </c>
      <c r="S1787" s="1" t="str" cm="1">
        <f t="array" ref="S1787">IF(IF($E1787&gt;Ficha!$R$1,"",H1787)=0,"",IF($E1787&gt;Ficha!$R$1,((_xll.ECONOMATICA(Portafolios!$J$19,"Return",$P$9,$B$1)/100)+1)*100,H1787))</f>
        <v/>
      </c>
      <c r="T1787" s="1" t="str" cm="1">
        <f t="array" ref="T1787">IF(IF($E1787&gt;Ficha!$R$1,"",I1787)=0,"",IF($E1787&gt;Ficha!$R$1,((_xll.ECONOMATICA(Estrategia!A1798,"Return",$P$9,$B$1)/100)+1)*100,I1787))</f>
        <v/>
      </c>
      <c r="U1787" s="1" t="str" cm="1">
        <f t="array" ref="U1787">IF(IF($E1787&gt;Ficha!$R$1,"",J1787)=0,"",IF($E1787&gt;Ficha!$R$1,((_xll.ECONOMATICA($U$7,"Return",$P$9,$B$1)/100)+1)*100,J1787))</f>
        <v/>
      </c>
      <c r="V1787" s="1" t="str">
        <f>IF(IF($E$9&gt;Ficha!$R$1,"",K1787)=0,"",IF($E$9&gt;Ficha!$R$1,"",K1787))</f>
        <v/>
      </c>
    </row>
    <row r="1788" spans="5:22" x14ac:dyDescent="0.3">
      <c r="E1788" s="34"/>
      <c r="L1788" s="30" t="str">
        <f t="shared" si="113"/>
        <v/>
      </c>
      <c r="M1788" s="1" t="str">
        <f t="shared" si="114"/>
        <v/>
      </c>
      <c r="N1788" s="1" t="str">
        <f t="shared" si="115"/>
        <v/>
      </c>
      <c r="O1788" s="1" t="str">
        <f t="shared" si="116"/>
        <v/>
      </c>
      <c r="P1788" s="34" t="str">
        <f>IF(IF(E1788&gt;Ficha!$R$1,"",E1788)=0,"",IF(E1788&gt;Ficha!$R$1,Ficha!$R$1,E1788))</f>
        <v/>
      </c>
      <c r="Q1788" s="1" t="str" cm="1">
        <f t="array" ref="Q1788">IF(IF($E1788&gt;Ficha!$R$1,"",F1788)=0,"",IF($E1788&gt;Ficha!$R$1,((_xll.ECONOMATICA(Portafolios!$B$19,"Return",$P$9,$B$1)/100)+1)*100,F1788))</f>
        <v/>
      </c>
      <c r="R1788" s="1" t="str" cm="1">
        <f t="array" ref="R1788">IF(IF($E1788&gt;Ficha!$R$1,"",G1788)=0,"",IF($E1788&gt;Ficha!$R$1,((_xll.ECONOMATICA(Portafolios!$F$19,"Return",$P$9,$B$1)/100)+1)*100,G1788))</f>
        <v/>
      </c>
      <c r="S1788" s="1" t="str" cm="1">
        <f t="array" ref="S1788">IF(IF($E1788&gt;Ficha!$R$1,"",H1788)=0,"",IF($E1788&gt;Ficha!$R$1,((_xll.ECONOMATICA(Portafolios!$J$19,"Return",$P$9,$B$1)/100)+1)*100,H1788))</f>
        <v/>
      </c>
      <c r="T1788" s="1" t="str" cm="1">
        <f t="array" ref="T1788">IF(IF($E1788&gt;Ficha!$R$1,"",I1788)=0,"",IF($E1788&gt;Ficha!$R$1,((_xll.ECONOMATICA(Estrategia!A1799,"Return",$P$9,$B$1)/100)+1)*100,I1788))</f>
        <v/>
      </c>
      <c r="U1788" s="1" t="str" cm="1">
        <f t="array" ref="U1788">IF(IF($E1788&gt;Ficha!$R$1,"",J1788)=0,"",IF($E1788&gt;Ficha!$R$1,((_xll.ECONOMATICA($U$7,"Return",$P$9,$B$1)/100)+1)*100,J1788))</f>
        <v/>
      </c>
      <c r="V1788" s="1" t="str">
        <f>IF(IF($E$9&gt;Ficha!$R$1,"",K1788)=0,"",IF($E$9&gt;Ficha!$R$1,"",K1788))</f>
        <v/>
      </c>
    </row>
    <row r="1789" spans="5:22" x14ac:dyDescent="0.3">
      <c r="E1789" s="34"/>
      <c r="L1789" s="30" t="str">
        <f t="shared" si="113"/>
        <v/>
      </c>
      <c r="M1789" s="1" t="str">
        <f t="shared" si="114"/>
        <v/>
      </c>
      <c r="N1789" s="1" t="str">
        <f t="shared" si="115"/>
        <v/>
      </c>
      <c r="O1789" s="1" t="str">
        <f t="shared" si="116"/>
        <v/>
      </c>
      <c r="P1789" s="34" t="str">
        <f>IF(IF(E1789&gt;Ficha!$R$1,"",E1789)=0,"",IF(E1789&gt;Ficha!$R$1,Ficha!$R$1,E1789))</f>
        <v/>
      </c>
      <c r="Q1789" s="1" t="str" cm="1">
        <f t="array" ref="Q1789">IF(IF($E1789&gt;Ficha!$R$1,"",F1789)=0,"",IF($E1789&gt;Ficha!$R$1,((_xll.ECONOMATICA(Portafolios!$B$19,"Return",$P$9,$B$1)/100)+1)*100,F1789))</f>
        <v/>
      </c>
      <c r="R1789" s="1" t="str" cm="1">
        <f t="array" ref="R1789">IF(IF($E1789&gt;Ficha!$R$1,"",G1789)=0,"",IF($E1789&gt;Ficha!$R$1,((_xll.ECONOMATICA(Portafolios!$F$19,"Return",$P$9,$B$1)/100)+1)*100,G1789))</f>
        <v/>
      </c>
      <c r="S1789" s="1" t="str" cm="1">
        <f t="array" ref="S1789">IF(IF($E1789&gt;Ficha!$R$1,"",H1789)=0,"",IF($E1789&gt;Ficha!$R$1,((_xll.ECONOMATICA(Portafolios!$J$19,"Return",$P$9,$B$1)/100)+1)*100,H1789))</f>
        <v/>
      </c>
      <c r="T1789" s="1" t="str" cm="1">
        <f t="array" ref="T1789">IF(IF($E1789&gt;Ficha!$R$1,"",I1789)=0,"",IF($E1789&gt;Ficha!$R$1,((_xll.ECONOMATICA(Estrategia!A1800,"Return",$P$9,$B$1)/100)+1)*100,I1789))</f>
        <v/>
      </c>
      <c r="U1789" s="1" t="str" cm="1">
        <f t="array" ref="U1789">IF(IF($E1789&gt;Ficha!$R$1,"",J1789)=0,"",IF($E1789&gt;Ficha!$R$1,((_xll.ECONOMATICA($U$7,"Return",$P$9,$B$1)/100)+1)*100,J1789))</f>
        <v/>
      </c>
      <c r="V1789" s="1" t="str">
        <f>IF(IF($E$9&gt;Ficha!$R$1,"",K1789)=0,"",IF($E$9&gt;Ficha!$R$1,"",K1789))</f>
        <v/>
      </c>
    </row>
    <row r="1790" spans="5:22" x14ac:dyDescent="0.3">
      <c r="E1790" s="34"/>
      <c r="L1790" s="30" t="str">
        <f t="shared" si="113"/>
        <v/>
      </c>
      <c r="M1790" s="1" t="str">
        <f t="shared" si="114"/>
        <v/>
      </c>
      <c r="N1790" s="1" t="str">
        <f t="shared" si="115"/>
        <v/>
      </c>
      <c r="O1790" s="1" t="str">
        <f t="shared" si="116"/>
        <v/>
      </c>
      <c r="P1790" s="34" t="str">
        <f>IF(IF(E1790&gt;Ficha!$R$1,"",E1790)=0,"",IF(E1790&gt;Ficha!$R$1,Ficha!$R$1,E1790))</f>
        <v/>
      </c>
      <c r="Q1790" s="1" t="str" cm="1">
        <f t="array" ref="Q1790">IF(IF($E1790&gt;Ficha!$R$1,"",F1790)=0,"",IF($E1790&gt;Ficha!$R$1,((_xll.ECONOMATICA(Portafolios!$B$19,"Return",$P$9,$B$1)/100)+1)*100,F1790))</f>
        <v/>
      </c>
      <c r="R1790" s="1" t="str" cm="1">
        <f t="array" ref="R1790">IF(IF($E1790&gt;Ficha!$R$1,"",G1790)=0,"",IF($E1790&gt;Ficha!$R$1,((_xll.ECONOMATICA(Portafolios!$F$19,"Return",$P$9,$B$1)/100)+1)*100,G1790))</f>
        <v/>
      </c>
      <c r="S1790" s="1" t="str" cm="1">
        <f t="array" ref="S1790">IF(IF($E1790&gt;Ficha!$R$1,"",H1790)=0,"",IF($E1790&gt;Ficha!$R$1,((_xll.ECONOMATICA(Portafolios!$J$19,"Return",$P$9,$B$1)/100)+1)*100,H1790))</f>
        <v/>
      </c>
      <c r="T1790" s="1" t="str" cm="1">
        <f t="array" ref="T1790">IF(IF($E1790&gt;Ficha!$R$1,"",I1790)=0,"",IF($E1790&gt;Ficha!$R$1,((_xll.ECONOMATICA(Estrategia!A1801,"Return",$P$9,$B$1)/100)+1)*100,I1790))</f>
        <v/>
      </c>
      <c r="U1790" s="1" t="str" cm="1">
        <f t="array" ref="U1790">IF(IF($E1790&gt;Ficha!$R$1,"",J1790)=0,"",IF($E1790&gt;Ficha!$R$1,((_xll.ECONOMATICA($U$7,"Return",$P$9,$B$1)/100)+1)*100,J1790))</f>
        <v/>
      </c>
      <c r="V1790" s="1" t="str">
        <f>IF(IF($E$9&gt;Ficha!$R$1,"",K1790)=0,"",IF($E$9&gt;Ficha!$R$1,"",K1790))</f>
        <v/>
      </c>
    </row>
    <row r="1791" spans="5:22" x14ac:dyDescent="0.3">
      <c r="E1791" s="34"/>
      <c r="L1791" s="30" t="str">
        <f t="shared" si="113"/>
        <v/>
      </c>
      <c r="M1791" s="1" t="str">
        <f t="shared" si="114"/>
        <v/>
      </c>
      <c r="N1791" s="1" t="str">
        <f t="shared" si="115"/>
        <v/>
      </c>
      <c r="O1791" s="1" t="str">
        <f t="shared" si="116"/>
        <v/>
      </c>
      <c r="P1791" s="34" t="str">
        <f>IF(IF(E1791&gt;Ficha!$R$1,"",E1791)=0,"",IF(E1791&gt;Ficha!$R$1,Ficha!$R$1,E1791))</f>
        <v/>
      </c>
      <c r="Q1791" s="1" t="str" cm="1">
        <f t="array" ref="Q1791">IF(IF($E1791&gt;Ficha!$R$1,"",F1791)=0,"",IF($E1791&gt;Ficha!$R$1,((_xll.ECONOMATICA(Portafolios!$B$19,"Return",$P$9,$B$1)/100)+1)*100,F1791))</f>
        <v/>
      </c>
      <c r="R1791" s="1" t="str" cm="1">
        <f t="array" ref="R1791">IF(IF($E1791&gt;Ficha!$R$1,"",G1791)=0,"",IF($E1791&gt;Ficha!$R$1,((_xll.ECONOMATICA(Portafolios!$F$19,"Return",$P$9,$B$1)/100)+1)*100,G1791))</f>
        <v/>
      </c>
      <c r="S1791" s="1" t="str" cm="1">
        <f t="array" ref="S1791">IF(IF($E1791&gt;Ficha!$R$1,"",H1791)=0,"",IF($E1791&gt;Ficha!$R$1,((_xll.ECONOMATICA(Portafolios!$J$19,"Return",$P$9,$B$1)/100)+1)*100,H1791))</f>
        <v/>
      </c>
      <c r="T1791" s="1" t="str" cm="1">
        <f t="array" ref="T1791">IF(IF($E1791&gt;Ficha!$R$1,"",I1791)=0,"",IF($E1791&gt;Ficha!$R$1,((_xll.ECONOMATICA(Estrategia!A1802,"Return",$P$9,$B$1)/100)+1)*100,I1791))</f>
        <v/>
      </c>
      <c r="U1791" s="1" t="str" cm="1">
        <f t="array" ref="U1791">IF(IF($E1791&gt;Ficha!$R$1,"",J1791)=0,"",IF($E1791&gt;Ficha!$R$1,((_xll.ECONOMATICA($U$7,"Return",$P$9,$B$1)/100)+1)*100,J1791))</f>
        <v/>
      </c>
      <c r="V1791" s="1" t="str">
        <f>IF(IF($E$9&gt;Ficha!$R$1,"",K1791)=0,"",IF($E$9&gt;Ficha!$R$1,"",K1791))</f>
        <v/>
      </c>
    </row>
    <row r="1792" spans="5:22" x14ac:dyDescent="0.3">
      <c r="E1792" s="34"/>
      <c r="L1792" s="30" t="str">
        <f t="shared" si="113"/>
        <v/>
      </c>
      <c r="M1792" s="1" t="str">
        <f t="shared" si="114"/>
        <v/>
      </c>
      <c r="N1792" s="1" t="str">
        <f t="shared" si="115"/>
        <v/>
      </c>
      <c r="O1792" s="1" t="str">
        <f t="shared" si="116"/>
        <v/>
      </c>
      <c r="P1792" s="34" t="str">
        <f>IF(IF(E1792&gt;Ficha!$R$1,"",E1792)=0,"",IF(E1792&gt;Ficha!$R$1,Ficha!$R$1,E1792))</f>
        <v/>
      </c>
      <c r="Q1792" s="1" t="str" cm="1">
        <f t="array" ref="Q1792">IF(IF($E1792&gt;Ficha!$R$1,"",F1792)=0,"",IF($E1792&gt;Ficha!$R$1,((_xll.ECONOMATICA(Portafolios!$B$19,"Return",$P$9,$B$1)/100)+1)*100,F1792))</f>
        <v/>
      </c>
      <c r="R1792" s="1" t="str" cm="1">
        <f t="array" ref="R1792">IF(IF($E1792&gt;Ficha!$R$1,"",G1792)=0,"",IF($E1792&gt;Ficha!$R$1,((_xll.ECONOMATICA(Portafolios!$F$19,"Return",$P$9,$B$1)/100)+1)*100,G1792))</f>
        <v/>
      </c>
      <c r="S1792" s="1" t="str" cm="1">
        <f t="array" ref="S1792">IF(IF($E1792&gt;Ficha!$R$1,"",H1792)=0,"",IF($E1792&gt;Ficha!$R$1,((_xll.ECONOMATICA(Portafolios!$J$19,"Return",$P$9,$B$1)/100)+1)*100,H1792))</f>
        <v/>
      </c>
      <c r="T1792" s="1" t="str" cm="1">
        <f t="array" ref="T1792">IF(IF($E1792&gt;Ficha!$R$1,"",I1792)=0,"",IF($E1792&gt;Ficha!$R$1,((_xll.ECONOMATICA(Estrategia!A1803,"Return",$P$9,$B$1)/100)+1)*100,I1792))</f>
        <v/>
      </c>
      <c r="U1792" s="1" t="str" cm="1">
        <f t="array" ref="U1792">IF(IF($E1792&gt;Ficha!$R$1,"",J1792)=0,"",IF($E1792&gt;Ficha!$R$1,((_xll.ECONOMATICA($U$7,"Return",$P$9,$B$1)/100)+1)*100,J1792))</f>
        <v/>
      </c>
      <c r="V1792" s="1" t="str">
        <f>IF(IF($E$9&gt;Ficha!$R$1,"",K1792)=0,"",IF($E$9&gt;Ficha!$R$1,"",K1792))</f>
        <v/>
      </c>
    </row>
    <row r="1793" spans="5:22" x14ac:dyDescent="0.3">
      <c r="E1793" s="34"/>
      <c r="L1793" s="30" t="str">
        <f t="shared" si="113"/>
        <v/>
      </c>
      <c r="M1793" s="1" t="str">
        <f t="shared" si="114"/>
        <v/>
      </c>
      <c r="N1793" s="1" t="str">
        <f t="shared" si="115"/>
        <v/>
      </c>
      <c r="O1793" s="1" t="str">
        <f t="shared" si="116"/>
        <v/>
      </c>
      <c r="P1793" s="34" t="str">
        <f>IF(IF(E1793&gt;Ficha!$R$1,"",E1793)=0,"",IF(E1793&gt;Ficha!$R$1,Ficha!$R$1,E1793))</f>
        <v/>
      </c>
      <c r="Q1793" s="1" t="str" cm="1">
        <f t="array" ref="Q1793">IF(IF($E1793&gt;Ficha!$R$1,"",F1793)=0,"",IF($E1793&gt;Ficha!$R$1,((_xll.ECONOMATICA(Portafolios!$B$19,"Return",$P$9,$B$1)/100)+1)*100,F1793))</f>
        <v/>
      </c>
      <c r="R1793" s="1" t="str" cm="1">
        <f t="array" ref="R1793">IF(IF($E1793&gt;Ficha!$R$1,"",G1793)=0,"",IF($E1793&gt;Ficha!$R$1,((_xll.ECONOMATICA(Portafolios!$F$19,"Return",$P$9,$B$1)/100)+1)*100,G1793))</f>
        <v/>
      </c>
      <c r="S1793" s="1" t="str" cm="1">
        <f t="array" ref="S1793">IF(IF($E1793&gt;Ficha!$R$1,"",H1793)=0,"",IF($E1793&gt;Ficha!$R$1,((_xll.ECONOMATICA(Portafolios!$J$19,"Return",$P$9,$B$1)/100)+1)*100,H1793))</f>
        <v/>
      </c>
      <c r="T1793" s="1" t="str" cm="1">
        <f t="array" ref="T1793">IF(IF($E1793&gt;Ficha!$R$1,"",I1793)=0,"",IF($E1793&gt;Ficha!$R$1,((_xll.ECONOMATICA(Estrategia!A1804,"Return",$P$9,$B$1)/100)+1)*100,I1793))</f>
        <v/>
      </c>
      <c r="U1793" s="1" t="str" cm="1">
        <f t="array" ref="U1793">IF(IF($E1793&gt;Ficha!$R$1,"",J1793)=0,"",IF($E1793&gt;Ficha!$R$1,((_xll.ECONOMATICA($U$7,"Return",$P$9,$B$1)/100)+1)*100,J1793))</f>
        <v/>
      </c>
      <c r="V1793" s="1" t="str">
        <f>IF(IF($E$9&gt;Ficha!$R$1,"",K1793)=0,"",IF($E$9&gt;Ficha!$R$1,"",K1793))</f>
        <v/>
      </c>
    </row>
    <row r="1794" spans="5:22" x14ac:dyDescent="0.3">
      <c r="E1794" s="34"/>
      <c r="L1794" s="30" t="str">
        <f t="shared" si="113"/>
        <v/>
      </c>
      <c r="M1794" s="1" t="str">
        <f t="shared" si="114"/>
        <v/>
      </c>
      <c r="N1794" s="1" t="str">
        <f t="shared" si="115"/>
        <v/>
      </c>
      <c r="O1794" s="1" t="str">
        <f t="shared" si="116"/>
        <v/>
      </c>
      <c r="P1794" s="34" t="str">
        <f>IF(IF(E1794&gt;Ficha!$R$1,"",E1794)=0,"",IF(E1794&gt;Ficha!$R$1,Ficha!$R$1,E1794))</f>
        <v/>
      </c>
      <c r="Q1794" s="1" t="str" cm="1">
        <f t="array" ref="Q1794">IF(IF($E1794&gt;Ficha!$R$1,"",F1794)=0,"",IF($E1794&gt;Ficha!$R$1,((_xll.ECONOMATICA(Portafolios!$B$19,"Return",$P$9,$B$1)/100)+1)*100,F1794))</f>
        <v/>
      </c>
      <c r="R1794" s="1" t="str" cm="1">
        <f t="array" ref="R1794">IF(IF($E1794&gt;Ficha!$R$1,"",G1794)=0,"",IF($E1794&gt;Ficha!$R$1,((_xll.ECONOMATICA(Portafolios!$F$19,"Return",$P$9,$B$1)/100)+1)*100,G1794))</f>
        <v/>
      </c>
      <c r="S1794" s="1" t="str" cm="1">
        <f t="array" ref="S1794">IF(IF($E1794&gt;Ficha!$R$1,"",H1794)=0,"",IF($E1794&gt;Ficha!$R$1,((_xll.ECONOMATICA(Portafolios!$J$19,"Return",$P$9,$B$1)/100)+1)*100,H1794))</f>
        <v/>
      </c>
      <c r="T1794" s="1" t="str" cm="1">
        <f t="array" ref="T1794">IF(IF($E1794&gt;Ficha!$R$1,"",I1794)=0,"",IF($E1794&gt;Ficha!$R$1,((_xll.ECONOMATICA(Estrategia!A1805,"Return",$P$9,$B$1)/100)+1)*100,I1794))</f>
        <v/>
      </c>
      <c r="U1794" s="1" t="str" cm="1">
        <f t="array" ref="U1794">IF(IF($E1794&gt;Ficha!$R$1,"",J1794)=0,"",IF($E1794&gt;Ficha!$R$1,((_xll.ECONOMATICA($U$7,"Return",$P$9,$B$1)/100)+1)*100,J1794))</f>
        <v/>
      </c>
      <c r="V1794" s="1" t="str">
        <f>IF(IF($E$9&gt;Ficha!$R$1,"",K1794)=0,"",IF($E$9&gt;Ficha!$R$1,"",K1794))</f>
        <v/>
      </c>
    </row>
    <row r="1795" spans="5:22" x14ac:dyDescent="0.3">
      <c r="E1795" s="34"/>
      <c r="L1795" s="30" t="str">
        <f t="shared" si="113"/>
        <v/>
      </c>
      <c r="M1795" s="1" t="str">
        <f t="shared" si="114"/>
        <v/>
      </c>
      <c r="N1795" s="1" t="str">
        <f t="shared" si="115"/>
        <v/>
      </c>
      <c r="O1795" s="1" t="str">
        <f t="shared" si="116"/>
        <v/>
      </c>
      <c r="P1795" s="34" t="str">
        <f>IF(IF(E1795&gt;Ficha!$R$1,"",E1795)=0,"",IF(E1795&gt;Ficha!$R$1,Ficha!$R$1,E1795))</f>
        <v/>
      </c>
      <c r="Q1795" s="1" t="str" cm="1">
        <f t="array" ref="Q1795">IF(IF($E1795&gt;Ficha!$R$1,"",F1795)=0,"",IF($E1795&gt;Ficha!$R$1,((_xll.ECONOMATICA(Portafolios!$B$19,"Return",$P$9,$B$1)/100)+1)*100,F1795))</f>
        <v/>
      </c>
      <c r="R1795" s="1" t="str" cm="1">
        <f t="array" ref="R1795">IF(IF($E1795&gt;Ficha!$R$1,"",G1795)=0,"",IF($E1795&gt;Ficha!$R$1,((_xll.ECONOMATICA(Portafolios!$F$19,"Return",$P$9,$B$1)/100)+1)*100,G1795))</f>
        <v/>
      </c>
      <c r="S1795" s="1" t="str" cm="1">
        <f t="array" ref="S1795">IF(IF($E1795&gt;Ficha!$R$1,"",H1795)=0,"",IF($E1795&gt;Ficha!$R$1,((_xll.ECONOMATICA(Portafolios!$J$19,"Return",$P$9,$B$1)/100)+1)*100,H1795))</f>
        <v/>
      </c>
      <c r="T1795" s="1" t="str" cm="1">
        <f t="array" ref="T1795">IF(IF($E1795&gt;Ficha!$R$1,"",I1795)=0,"",IF($E1795&gt;Ficha!$R$1,((_xll.ECONOMATICA(Estrategia!A1806,"Return",$P$9,$B$1)/100)+1)*100,I1795))</f>
        <v/>
      </c>
      <c r="U1795" s="1" t="str" cm="1">
        <f t="array" ref="U1795">IF(IF($E1795&gt;Ficha!$R$1,"",J1795)=0,"",IF($E1795&gt;Ficha!$R$1,((_xll.ECONOMATICA($U$7,"Return",$P$9,$B$1)/100)+1)*100,J1795))</f>
        <v/>
      </c>
      <c r="V1795" s="1" t="str">
        <f>IF(IF($E$9&gt;Ficha!$R$1,"",K1795)=0,"",IF($E$9&gt;Ficha!$R$1,"",K1795))</f>
        <v/>
      </c>
    </row>
    <row r="1796" spans="5:22" x14ac:dyDescent="0.3">
      <c r="E1796" s="34"/>
      <c r="L1796" s="30" t="str">
        <f t="shared" si="113"/>
        <v/>
      </c>
      <c r="M1796" s="1" t="str">
        <f t="shared" si="114"/>
        <v/>
      </c>
      <c r="N1796" s="1" t="str">
        <f t="shared" si="115"/>
        <v/>
      </c>
      <c r="O1796" s="1" t="str">
        <f t="shared" si="116"/>
        <v/>
      </c>
      <c r="P1796" s="34" t="str">
        <f>IF(IF(E1796&gt;Ficha!$R$1,"",E1796)=0,"",IF(E1796&gt;Ficha!$R$1,Ficha!$R$1,E1796))</f>
        <v/>
      </c>
      <c r="Q1796" s="1" t="str" cm="1">
        <f t="array" ref="Q1796">IF(IF($E1796&gt;Ficha!$R$1,"",F1796)=0,"",IF($E1796&gt;Ficha!$R$1,((_xll.ECONOMATICA(Portafolios!$B$19,"Return",$P$9,$B$1)/100)+1)*100,F1796))</f>
        <v/>
      </c>
      <c r="R1796" s="1" t="str" cm="1">
        <f t="array" ref="R1796">IF(IF($E1796&gt;Ficha!$R$1,"",G1796)=0,"",IF($E1796&gt;Ficha!$R$1,((_xll.ECONOMATICA(Portafolios!$F$19,"Return",$P$9,$B$1)/100)+1)*100,G1796))</f>
        <v/>
      </c>
      <c r="S1796" s="1" t="str" cm="1">
        <f t="array" ref="S1796">IF(IF($E1796&gt;Ficha!$R$1,"",H1796)=0,"",IF($E1796&gt;Ficha!$R$1,((_xll.ECONOMATICA(Portafolios!$J$19,"Return",$P$9,$B$1)/100)+1)*100,H1796))</f>
        <v/>
      </c>
      <c r="T1796" s="1" t="str" cm="1">
        <f t="array" ref="T1796">IF(IF($E1796&gt;Ficha!$R$1,"",I1796)=0,"",IF($E1796&gt;Ficha!$R$1,((_xll.ECONOMATICA(Estrategia!A1807,"Return",$P$9,$B$1)/100)+1)*100,I1796))</f>
        <v/>
      </c>
      <c r="U1796" s="1" t="str" cm="1">
        <f t="array" ref="U1796">IF(IF($E1796&gt;Ficha!$R$1,"",J1796)=0,"",IF($E1796&gt;Ficha!$R$1,((_xll.ECONOMATICA($U$7,"Return",$P$9,$B$1)/100)+1)*100,J1796))</f>
        <v/>
      </c>
      <c r="V1796" s="1" t="str">
        <f>IF(IF($E$9&gt;Ficha!$R$1,"",K1796)=0,"",IF($E$9&gt;Ficha!$R$1,"",K1796))</f>
        <v/>
      </c>
    </row>
    <row r="1797" spans="5:22" x14ac:dyDescent="0.3">
      <c r="E1797" s="34"/>
      <c r="L1797" s="30" t="str">
        <f t="shared" si="113"/>
        <v/>
      </c>
      <c r="M1797" s="1" t="str">
        <f t="shared" si="114"/>
        <v/>
      </c>
      <c r="N1797" s="1" t="str">
        <f t="shared" si="115"/>
        <v/>
      </c>
      <c r="O1797" s="1" t="str">
        <f t="shared" si="116"/>
        <v/>
      </c>
      <c r="P1797" s="34" t="str">
        <f>IF(IF(E1797&gt;Ficha!$R$1,"",E1797)=0,"",IF(E1797&gt;Ficha!$R$1,Ficha!$R$1,E1797))</f>
        <v/>
      </c>
      <c r="Q1797" s="1" t="str" cm="1">
        <f t="array" ref="Q1797">IF(IF($E1797&gt;Ficha!$R$1,"",F1797)=0,"",IF($E1797&gt;Ficha!$R$1,((_xll.ECONOMATICA(Portafolios!$B$19,"Return",$P$9,$B$1)/100)+1)*100,F1797))</f>
        <v/>
      </c>
      <c r="R1797" s="1" t="str" cm="1">
        <f t="array" ref="R1797">IF(IF($E1797&gt;Ficha!$R$1,"",G1797)=0,"",IF($E1797&gt;Ficha!$R$1,((_xll.ECONOMATICA(Portafolios!$F$19,"Return",$P$9,$B$1)/100)+1)*100,G1797))</f>
        <v/>
      </c>
      <c r="S1797" s="1" t="str" cm="1">
        <f t="array" ref="S1797">IF(IF($E1797&gt;Ficha!$R$1,"",H1797)=0,"",IF($E1797&gt;Ficha!$R$1,((_xll.ECONOMATICA(Portafolios!$J$19,"Return",$P$9,$B$1)/100)+1)*100,H1797))</f>
        <v/>
      </c>
      <c r="T1797" s="1" t="str" cm="1">
        <f t="array" ref="T1797">IF(IF($E1797&gt;Ficha!$R$1,"",I1797)=0,"",IF($E1797&gt;Ficha!$R$1,((_xll.ECONOMATICA(Estrategia!A1808,"Return",$P$9,$B$1)/100)+1)*100,I1797))</f>
        <v/>
      </c>
      <c r="U1797" s="1" t="str" cm="1">
        <f t="array" ref="U1797">IF(IF($E1797&gt;Ficha!$R$1,"",J1797)=0,"",IF($E1797&gt;Ficha!$R$1,((_xll.ECONOMATICA($U$7,"Return",$P$9,$B$1)/100)+1)*100,J1797))</f>
        <v/>
      </c>
      <c r="V1797" s="1" t="str">
        <f>IF(IF($E$9&gt;Ficha!$R$1,"",K1797)=0,"",IF($E$9&gt;Ficha!$R$1,"",K1797))</f>
        <v/>
      </c>
    </row>
    <row r="1798" spans="5:22" x14ac:dyDescent="0.3">
      <c r="E1798" s="34"/>
      <c r="L1798" s="30" t="str">
        <f t="shared" si="113"/>
        <v/>
      </c>
      <c r="M1798" s="1" t="str">
        <f t="shared" si="114"/>
        <v/>
      </c>
      <c r="N1798" s="1" t="str">
        <f t="shared" si="115"/>
        <v/>
      </c>
      <c r="O1798" s="1" t="str">
        <f t="shared" si="116"/>
        <v/>
      </c>
      <c r="P1798" s="34" t="str">
        <f>IF(IF(E1798&gt;Ficha!$R$1,"",E1798)=0,"",IF(E1798&gt;Ficha!$R$1,Ficha!$R$1,E1798))</f>
        <v/>
      </c>
      <c r="Q1798" s="1" t="str" cm="1">
        <f t="array" ref="Q1798">IF(IF($E1798&gt;Ficha!$R$1,"",F1798)=0,"",IF($E1798&gt;Ficha!$R$1,((_xll.ECONOMATICA(Portafolios!$B$19,"Return",$P$9,$B$1)/100)+1)*100,F1798))</f>
        <v/>
      </c>
      <c r="R1798" s="1" t="str" cm="1">
        <f t="array" ref="R1798">IF(IF($E1798&gt;Ficha!$R$1,"",G1798)=0,"",IF($E1798&gt;Ficha!$R$1,((_xll.ECONOMATICA(Portafolios!$F$19,"Return",$P$9,$B$1)/100)+1)*100,G1798))</f>
        <v/>
      </c>
      <c r="S1798" s="1" t="str" cm="1">
        <f t="array" ref="S1798">IF(IF($E1798&gt;Ficha!$R$1,"",H1798)=0,"",IF($E1798&gt;Ficha!$R$1,((_xll.ECONOMATICA(Portafolios!$J$19,"Return",$P$9,$B$1)/100)+1)*100,H1798))</f>
        <v/>
      </c>
      <c r="T1798" s="1" t="str" cm="1">
        <f t="array" ref="T1798">IF(IF($E1798&gt;Ficha!$R$1,"",I1798)=0,"",IF($E1798&gt;Ficha!$R$1,((_xll.ECONOMATICA(Estrategia!A1809,"Return",$P$9,$B$1)/100)+1)*100,I1798))</f>
        <v/>
      </c>
      <c r="U1798" s="1" t="str" cm="1">
        <f t="array" ref="U1798">IF(IF($E1798&gt;Ficha!$R$1,"",J1798)=0,"",IF($E1798&gt;Ficha!$R$1,((_xll.ECONOMATICA($U$7,"Return",$P$9,$B$1)/100)+1)*100,J1798))</f>
        <v/>
      </c>
      <c r="V1798" s="1" t="str">
        <f>IF(IF($E$9&gt;Ficha!$R$1,"",K1798)=0,"",IF($E$9&gt;Ficha!$R$1,"",K1798))</f>
        <v/>
      </c>
    </row>
    <row r="1799" spans="5:22" x14ac:dyDescent="0.3">
      <c r="E1799" s="34"/>
      <c r="L1799" s="30" t="str">
        <f t="shared" si="113"/>
        <v/>
      </c>
      <c r="M1799" s="1" t="str">
        <f t="shared" si="114"/>
        <v/>
      </c>
      <c r="N1799" s="1" t="str">
        <f t="shared" si="115"/>
        <v/>
      </c>
      <c r="O1799" s="1" t="str">
        <f t="shared" si="116"/>
        <v/>
      </c>
      <c r="P1799" s="34" t="str">
        <f>IF(IF(E1799&gt;Ficha!$R$1,"",E1799)=0,"",IF(E1799&gt;Ficha!$R$1,Ficha!$R$1,E1799))</f>
        <v/>
      </c>
      <c r="Q1799" s="1" t="str" cm="1">
        <f t="array" ref="Q1799">IF(IF($E1799&gt;Ficha!$R$1,"",F1799)=0,"",IF($E1799&gt;Ficha!$R$1,((_xll.ECONOMATICA(Portafolios!$B$19,"Return",$P$9,$B$1)/100)+1)*100,F1799))</f>
        <v/>
      </c>
      <c r="R1799" s="1" t="str" cm="1">
        <f t="array" ref="R1799">IF(IF($E1799&gt;Ficha!$R$1,"",G1799)=0,"",IF($E1799&gt;Ficha!$R$1,((_xll.ECONOMATICA(Portafolios!$F$19,"Return",$P$9,$B$1)/100)+1)*100,G1799))</f>
        <v/>
      </c>
      <c r="S1799" s="1" t="str" cm="1">
        <f t="array" ref="S1799">IF(IF($E1799&gt;Ficha!$R$1,"",H1799)=0,"",IF($E1799&gt;Ficha!$R$1,((_xll.ECONOMATICA(Portafolios!$J$19,"Return",$P$9,$B$1)/100)+1)*100,H1799))</f>
        <v/>
      </c>
      <c r="T1799" s="1" t="str" cm="1">
        <f t="array" ref="T1799">IF(IF($E1799&gt;Ficha!$R$1,"",I1799)=0,"",IF($E1799&gt;Ficha!$R$1,((_xll.ECONOMATICA(Estrategia!A1810,"Return",$P$9,$B$1)/100)+1)*100,I1799))</f>
        <v/>
      </c>
      <c r="U1799" s="1" t="str" cm="1">
        <f t="array" ref="U1799">IF(IF($E1799&gt;Ficha!$R$1,"",J1799)=0,"",IF($E1799&gt;Ficha!$R$1,((_xll.ECONOMATICA($U$7,"Return",$P$9,$B$1)/100)+1)*100,J1799))</f>
        <v/>
      </c>
      <c r="V1799" s="1" t="str">
        <f>IF(IF($E$9&gt;Ficha!$R$1,"",K1799)=0,"",IF($E$9&gt;Ficha!$R$1,"",K1799))</f>
        <v/>
      </c>
    </row>
    <row r="1800" spans="5:22" x14ac:dyDescent="0.3">
      <c r="E1800" s="34"/>
      <c r="L1800" s="30" t="str">
        <f t="shared" si="113"/>
        <v/>
      </c>
      <c r="M1800" s="1" t="str">
        <f t="shared" si="114"/>
        <v/>
      </c>
      <c r="N1800" s="1" t="str">
        <f t="shared" si="115"/>
        <v/>
      </c>
      <c r="O1800" s="1" t="str">
        <f t="shared" si="116"/>
        <v/>
      </c>
      <c r="P1800" s="34" t="str">
        <f>IF(IF(E1800&gt;Ficha!$R$1,"",E1800)=0,"",IF(E1800&gt;Ficha!$R$1,Ficha!$R$1,E1800))</f>
        <v/>
      </c>
      <c r="Q1800" s="1" t="str" cm="1">
        <f t="array" ref="Q1800">IF(IF($E1800&gt;Ficha!$R$1,"",F1800)=0,"",IF($E1800&gt;Ficha!$R$1,((_xll.ECONOMATICA(Portafolios!$B$19,"Return",$P$9,$B$1)/100)+1)*100,F1800))</f>
        <v/>
      </c>
      <c r="R1800" s="1" t="str" cm="1">
        <f t="array" ref="R1800">IF(IF($E1800&gt;Ficha!$R$1,"",G1800)=0,"",IF($E1800&gt;Ficha!$R$1,((_xll.ECONOMATICA(Portafolios!$F$19,"Return",$P$9,$B$1)/100)+1)*100,G1800))</f>
        <v/>
      </c>
      <c r="S1800" s="1" t="str" cm="1">
        <f t="array" ref="S1800">IF(IF($E1800&gt;Ficha!$R$1,"",H1800)=0,"",IF($E1800&gt;Ficha!$R$1,((_xll.ECONOMATICA(Portafolios!$J$19,"Return",$P$9,$B$1)/100)+1)*100,H1800))</f>
        <v/>
      </c>
      <c r="T1800" s="1" t="str" cm="1">
        <f t="array" ref="T1800">IF(IF($E1800&gt;Ficha!$R$1,"",I1800)=0,"",IF($E1800&gt;Ficha!$R$1,((_xll.ECONOMATICA(Estrategia!A1811,"Return",$P$9,$B$1)/100)+1)*100,I1800))</f>
        <v/>
      </c>
      <c r="U1800" s="1" t="str" cm="1">
        <f t="array" ref="U1800">IF(IF($E1800&gt;Ficha!$R$1,"",J1800)=0,"",IF($E1800&gt;Ficha!$R$1,((_xll.ECONOMATICA($U$7,"Return",$P$9,$B$1)/100)+1)*100,J1800))</f>
        <v/>
      </c>
      <c r="V1800" s="1" t="str">
        <f>IF(IF($E$9&gt;Ficha!$R$1,"",K1800)=0,"",IF($E$9&gt;Ficha!$R$1,"",K1800))</f>
        <v/>
      </c>
    </row>
    <row r="1801" spans="5:22" x14ac:dyDescent="0.3">
      <c r="E1801" s="34"/>
      <c r="L1801" s="30" t="str">
        <f t="shared" si="113"/>
        <v/>
      </c>
      <c r="M1801" s="1" t="str">
        <f t="shared" si="114"/>
        <v/>
      </c>
      <c r="N1801" s="1" t="str">
        <f t="shared" si="115"/>
        <v/>
      </c>
      <c r="O1801" s="1" t="str">
        <f t="shared" si="116"/>
        <v/>
      </c>
      <c r="P1801" s="34" t="str">
        <f>IF(IF(E1801&gt;Ficha!$R$1,"",E1801)=0,"",IF(E1801&gt;Ficha!$R$1,Ficha!$R$1,E1801))</f>
        <v/>
      </c>
      <c r="Q1801" s="1" t="str" cm="1">
        <f t="array" ref="Q1801">IF(IF($E1801&gt;Ficha!$R$1,"",F1801)=0,"",IF($E1801&gt;Ficha!$R$1,((_xll.ECONOMATICA(Portafolios!$B$19,"Return",$P$9,$B$1)/100)+1)*100,F1801))</f>
        <v/>
      </c>
      <c r="R1801" s="1" t="str" cm="1">
        <f t="array" ref="R1801">IF(IF($E1801&gt;Ficha!$R$1,"",G1801)=0,"",IF($E1801&gt;Ficha!$R$1,((_xll.ECONOMATICA(Portafolios!$F$19,"Return",$P$9,$B$1)/100)+1)*100,G1801))</f>
        <v/>
      </c>
      <c r="S1801" s="1" t="str" cm="1">
        <f t="array" ref="S1801">IF(IF($E1801&gt;Ficha!$R$1,"",H1801)=0,"",IF($E1801&gt;Ficha!$R$1,((_xll.ECONOMATICA(Portafolios!$J$19,"Return",$P$9,$B$1)/100)+1)*100,H1801))</f>
        <v/>
      </c>
      <c r="T1801" s="1" t="str" cm="1">
        <f t="array" ref="T1801">IF(IF($E1801&gt;Ficha!$R$1,"",I1801)=0,"",IF($E1801&gt;Ficha!$R$1,((_xll.ECONOMATICA(Estrategia!A1812,"Return",$P$9,$B$1)/100)+1)*100,I1801))</f>
        <v/>
      </c>
      <c r="U1801" s="1" t="str" cm="1">
        <f t="array" ref="U1801">IF(IF($E1801&gt;Ficha!$R$1,"",J1801)=0,"",IF($E1801&gt;Ficha!$R$1,((_xll.ECONOMATICA($U$7,"Return",$P$9,$B$1)/100)+1)*100,J1801))</f>
        <v/>
      </c>
      <c r="V1801" s="1" t="str">
        <f>IF(IF($E$9&gt;Ficha!$R$1,"",K1801)=0,"",IF($E$9&gt;Ficha!$R$1,"",K1801))</f>
        <v/>
      </c>
    </row>
    <row r="1802" spans="5:22" x14ac:dyDescent="0.3">
      <c r="E1802" s="34"/>
      <c r="L1802" s="30" t="str">
        <f t="shared" si="113"/>
        <v/>
      </c>
      <c r="M1802" s="1" t="str">
        <f t="shared" si="114"/>
        <v/>
      </c>
      <c r="N1802" s="1" t="str">
        <f t="shared" si="115"/>
        <v/>
      </c>
      <c r="O1802" s="1" t="str">
        <f t="shared" si="116"/>
        <v/>
      </c>
      <c r="P1802" s="34" t="str">
        <f>IF(IF(E1802&gt;Ficha!$R$1,"",E1802)=0,"",IF(E1802&gt;Ficha!$R$1,Ficha!$R$1,E1802))</f>
        <v/>
      </c>
      <c r="Q1802" s="1" t="str" cm="1">
        <f t="array" ref="Q1802">IF(IF($E1802&gt;Ficha!$R$1,"",F1802)=0,"",IF($E1802&gt;Ficha!$R$1,((_xll.ECONOMATICA(Portafolios!$B$19,"Return",$P$9,$B$1)/100)+1)*100,F1802))</f>
        <v/>
      </c>
      <c r="R1802" s="1" t="str" cm="1">
        <f t="array" ref="R1802">IF(IF($E1802&gt;Ficha!$R$1,"",G1802)=0,"",IF($E1802&gt;Ficha!$R$1,((_xll.ECONOMATICA(Portafolios!$F$19,"Return",$P$9,$B$1)/100)+1)*100,G1802))</f>
        <v/>
      </c>
      <c r="S1802" s="1" t="str" cm="1">
        <f t="array" ref="S1802">IF(IF($E1802&gt;Ficha!$R$1,"",H1802)=0,"",IF($E1802&gt;Ficha!$R$1,((_xll.ECONOMATICA(Portafolios!$J$19,"Return",$P$9,$B$1)/100)+1)*100,H1802))</f>
        <v/>
      </c>
      <c r="T1802" s="1" t="str" cm="1">
        <f t="array" ref="T1802">IF(IF($E1802&gt;Ficha!$R$1,"",I1802)=0,"",IF($E1802&gt;Ficha!$R$1,((_xll.ECONOMATICA(Estrategia!A1813,"Return",$P$9,$B$1)/100)+1)*100,I1802))</f>
        <v/>
      </c>
      <c r="U1802" s="1" t="str" cm="1">
        <f t="array" ref="U1802">IF(IF($E1802&gt;Ficha!$R$1,"",J1802)=0,"",IF($E1802&gt;Ficha!$R$1,((_xll.ECONOMATICA($U$7,"Return",$P$9,$B$1)/100)+1)*100,J1802))</f>
        <v/>
      </c>
      <c r="V1802" s="1" t="str">
        <f>IF(IF($E$9&gt;Ficha!$R$1,"",K1802)=0,"",IF($E$9&gt;Ficha!$R$1,"",K1802))</f>
        <v/>
      </c>
    </row>
    <row r="1803" spans="5:22" x14ac:dyDescent="0.3">
      <c r="E1803" s="34"/>
      <c r="L1803" s="30" t="str">
        <f t="shared" si="113"/>
        <v/>
      </c>
      <c r="M1803" s="1" t="str">
        <f t="shared" si="114"/>
        <v/>
      </c>
      <c r="N1803" s="1" t="str">
        <f t="shared" si="115"/>
        <v/>
      </c>
      <c r="O1803" s="1" t="str">
        <f t="shared" si="116"/>
        <v/>
      </c>
      <c r="P1803" s="34" t="str">
        <f>IF(IF(E1803&gt;Ficha!$R$1,"",E1803)=0,"",IF(E1803&gt;Ficha!$R$1,Ficha!$R$1,E1803))</f>
        <v/>
      </c>
      <c r="Q1803" s="1" t="str" cm="1">
        <f t="array" ref="Q1803">IF(IF($E1803&gt;Ficha!$R$1,"",F1803)=0,"",IF($E1803&gt;Ficha!$R$1,((_xll.ECONOMATICA(Portafolios!$B$19,"Return",$P$9,$B$1)/100)+1)*100,F1803))</f>
        <v/>
      </c>
      <c r="R1803" s="1" t="str" cm="1">
        <f t="array" ref="R1803">IF(IF($E1803&gt;Ficha!$R$1,"",G1803)=0,"",IF($E1803&gt;Ficha!$R$1,((_xll.ECONOMATICA(Portafolios!$F$19,"Return",$P$9,$B$1)/100)+1)*100,G1803))</f>
        <v/>
      </c>
      <c r="S1803" s="1" t="str" cm="1">
        <f t="array" ref="S1803">IF(IF($E1803&gt;Ficha!$R$1,"",H1803)=0,"",IF($E1803&gt;Ficha!$R$1,((_xll.ECONOMATICA(Portafolios!$J$19,"Return",$P$9,$B$1)/100)+1)*100,H1803))</f>
        <v/>
      </c>
      <c r="T1803" s="1" t="str" cm="1">
        <f t="array" ref="T1803">IF(IF($E1803&gt;Ficha!$R$1,"",I1803)=0,"",IF($E1803&gt;Ficha!$R$1,((_xll.ECONOMATICA(Estrategia!A1814,"Return",$P$9,$B$1)/100)+1)*100,I1803))</f>
        <v/>
      </c>
      <c r="U1803" s="1" t="str" cm="1">
        <f t="array" ref="U1803">IF(IF($E1803&gt;Ficha!$R$1,"",J1803)=0,"",IF($E1803&gt;Ficha!$R$1,((_xll.ECONOMATICA($U$7,"Return",$P$9,$B$1)/100)+1)*100,J1803))</f>
        <v/>
      </c>
      <c r="V1803" s="1" t="str">
        <f>IF(IF($E$9&gt;Ficha!$R$1,"",K1803)=0,"",IF($E$9&gt;Ficha!$R$1,"",K1803))</f>
        <v/>
      </c>
    </row>
    <row r="1804" spans="5:22" x14ac:dyDescent="0.3">
      <c r="E1804" s="34"/>
      <c r="L1804" s="30" t="str">
        <f t="shared" si="113"/>
        <v/>
      </c>
      <c r="M1804" s="1" t="str">
        <f t="shared" si="114"/>
        <v/>
      </c>
      <c r="N1804" s="1" t="str">
        <f t="shared" si="115"/>
        <v/>
      </c>
      <c r="O1804" s="1" t="str">
        <f t="shared" si="116"/>
        <v/>
      </c>
      <c r="P1804" s="34" t="str">
        <f>IF(IF(E1804&gt;Ficha!$R$1,"",E1804)=0,"",IF(E1804&gt;Ficha!$R$1,Ficha!$R$1,E1804))</f>
        <v/>
      </c>
      <c r="Q1804" s="1" t="str" cm="1">
        <f t="array" ref="Q1804">IF(IF($E1804&gt;Ficha!$R$1,"",F1804)=0,"",IF($E1804&gt;Ficha!$R$1,((_xll.ECONOMATICA(Portafolios!$B$19,"Return",$P$9,$B$1)/100)+1)*100,F1804))</f>
        <v/>
      </c>
      <c r="R1804" s="1" t="str" cm="1">
        <f t="array" ref="R1804">IF(IF($E1804&gt;Ficha!$R$1,"",G1804)=0,"",IF($E1804&gt;Ficha!$R$1,((_xll.ECONOMATICA(Portafolios!$F$19,"Return",$P$9,$B$1)/100)+1)*100,G1804))</f>
        <v/>
      </c>
      <c r="S1804" s="1" t="str" cm="1">
        <f t="array" ref="S1804">IF(IF($E1804&gt;Ficha!$R$1,"",H1804)=0,"",IF($E1804&gt;Ficha!$R$1,((_xll.ECONOMATICA(Portafolios!$J$19,"Return",$P$9,$B$1)/100)+1)*100,H1804))</f>
        <v/>
      </c>
      <c r="T1804" s="1" t="str" cm="1">
        <f t="array" ref="T1804">IF(IF($E1804&gt;Ficha!$R$1,"",I1804)=0,"",IF($E1804&gt;Ficha!$R$1,((_xll.ECONOMATICA(Estrategia!A1815,"Return",$P$9,$B$1)/100)+1)*100,I1804))</f>
        <v/>
      </c>
      <c r="U1804" s="1" t="str" cm="1">
        <f t="array" ref="U1804">IF(IF($E1804&gt;Ficha!$R$1,"",J1804)=0,"",IF($E1804&gt;Ficha!$R$1,((_xll.ECONOMATICA($U$7,"Return",$P$9,$B$1)/100)+1)*100,J1804))</f>
        <v/>
      </c>
      <c r="V1804" s="1" t="str">
        <f>IF(IF($E$9&gt;Ficha!$R$1,"",K1804)=0,"",IF($E$9&gt;Ficha!$R$1,"",K1804))</f>
        <v/>
      </c>
    </row>
    <row r="1805" spans="5:22" x14ac:dyDescent="0.3">
      <c r="E1805" s="34"/>
      <c r="L1805" s="30" t="str">
        <f t="shared" si="113"/>
        <v/>
      </c>
      <c r="M1805" s="1" t="str">
        <f t="shared" si="114"/>
        <v/>
      </c>
      <c r="N1805" s="1" t="str">
        <f t="shared" si="115"/>
        <v/>
      </c>
      <c r="O1805" s="1" t="str">
        <f t="shared" si="116"/>
        <v/>
      </c>
      <c r="P1805" s="34" t="str">
        <f>IF(IF(E1805&gt;Ficha!$R$1,"",E1805)=0,"",IF(E1805&gt;Ficha!$R$1,Ficha!$R$1,E1805))</f>
        <v/>
      </c>
      <c r="Q1805" s="1" t="str" cm="1">
        <f t="array" ref="Q1805">IF(IF($E1805&gt;Ficha!$R$1,"",F1805)=0,"",IF($E1805&gt;Ficha!$R$1,((_xll.ECONOMATICA(Portafolios!$B$19,"Return",$P$9,$B$1)/100)+1)*100,F1805))</f>
        <v/>
      </c>
      <c r="R1805" s="1" t="str" cm="1">
        <f t="array" ref="R1805">IF(IF($E1805&gt;Ficha!$R$1,"",G1805)=0,"",IF($E1805&gt;Ficha!$R$1,((_xll.ECONOMATICA(Portafolios!$F$19,"Return",$P$9,$B$1)/100)+1)*100,G1805))</f>
        <v/>
      </c>
      <c r="S1805" s="1" t="str" cm="1">
        <f t="array" ref="S1805">IF(IF($E1805&gt;Ficha!$R$1,"",H1805)=0,"",IF($E1805&gt;Ficha!$R$1,((_xll.ECONOMATICA(Portafolios!$J$19,"Return",$P$9,$B$1)/100)+1)*100,H1805))</f>
        <v/>
      </c>
      <c r="T1805" s="1" t="str" cm="1">
        <f t="array" ref="T1805">IF(IF($E1805&gt;Ficha!$R$1,"",I1805)=0,"",IF($E1805&gt;Ficha!$R$1,((_xll.ECONOMATICA(Estrategia!A1816,"Return",$P$9,$B$1)/100)+1)*100,I1805))</f>
        <v/>
      </c>
      <c r="U1805" s="1" t="str" cm="1">
        <f t="array" ref="U1805">IF(IF($E1805&gt;Ficha!$R$1,"",J1805)=0,"",IF($E1805&gt;Ficha!$R$1,((_xll.ECONOMATICA($U$7,"Return",$P$9,$B$1)/100)+1)*100,J1805))</f>
        <v/>
      </c>
      <c r="V1805" s="1" t="str">
        <f>IF(IF($E$9&gt;Ficha!$R$1,"",K1805)=0,"",IF($E$9&gt;Ficha!$R$1,"",K1805))</f>
        <v/>
      </c>
    </row>
    <row r="1806" spans="5:22" x14ac:dyDescent="0.3">
      <c r="E1806" s="34"/>
      <c r="L1806" s="30" t="str">
        <f t="shared" si="113"/>
        <v/>
      </c>
      <c r="M1806" s="1" t="str">
        <f t="shared" si="114"/>
        <v/>
      </c>
      <c r="N1806" s="1" t="str">
        <f t="shared" si="115"/>
        <v/>
      </c>
      <c r="O1806" s="1" t="str">
        <f t="shared" si="116"/>
        <v/>
      </c>
      <c r="P1806" s="34" t="str">
        <f>IF(IF(E1806&gt;Ficha!$R$1,"",E1806)=0,"",IF(E1806&gt;Ficha!$R$1,Ficha!$R$1,E1806))</f>
        <v/>
      </c>
      <c r="Q1806" s="1" t="str" cm="1">
        <f t="array" ref="Q1806">IF(IF($E1806&gt;Ficha!$R$1,"",F1806)=0,"",IF($E1806&gt;Ficha!$R$1,((_xll.ECONOMATICA(Portafolios!$B$19,"Return",$P$9,$B$1)/100)+1)*100,F1806))</f>
        <v/>
      </c>
      <c r="R1806" s="1" t="str" cm="1">
        <f t="array" ref="R1806">IF(IF($E1806&gt;Ficha!$R$1,"",G1806)=0,"",IF($E1806&gt;Ficha!$R$1,((_xll.ECONOMATICA(Portafolios!$F$19,"Return",$P$9,$B$1)/100)+1)*100,G1806))</f>
        <v/>
      </c>
      <c r="S1806" s="1" t="str" cm="1">
        <f t="array" ref="S1806">IF(IF($E1806&gt;Ficha!$R$1,"",H1806)=0,"",IF($E1806&gt;Ficha!$R$1,((_xll.ECONOMATICA(Portafolios!$J$19,"Return",$P$9,$B$1)/100)+1)*100,H1806))</f>
        <v/>
      </c>
      <c r="T1806" s="1" t="str" cm="1">
        <f t="array" ref="T1806">IF(IF($E1806&gt;Ficha!$R$1,"",I1806)=0,"",IF($E1806&gt;Ficha!$R$1,((_xll.ECONOMATICA(Estrategia!A1817,"Return",$P$9,$B$1)/100)+1)*100,I1806))</f>
        <v/>
      </c>
      <c r="U1806" s="1" t="str" cm="1">
        <f t="array" ref="U1806">IF(IF($E1806&gt;Ficha!$R$1,"",J1806)=0,"",IF($E1806&gt;Ficha!$R$1,((_xll.ECONOMATICA($U$7,"Return",$P$9,$B$1)/100)+1)*100,J1806))</f>
        <v/>
      </c>
      <c r="V1806" s="1" t="str">
        <f>IF(IF($E$9&gt;Ficha!$R$1,"",K1806)=0,"",IF($E$9&gt;Ficha!$R$1,"",K1806))</f>
        <v/>
      </c>
    </row>
    <row r="1807" spans="5:22" x14ac:dyDescent="0.3">
      <c r="E1807" s="34"/>
      <c r="L1807" s="30" t="str">
        <f t="shared" si="113"/>
        <v/>
      </c>
      <c r="M1807" s="1" t="str">
        <f t="shared" si="114"/>
        <v/>
      </c>
      <c r="N1807" s="1" t="str">
        <f t="shared" si="115"/>
        <v/>
      </c>
      <c r="O1807" s="1" t="str">
        <f t="shared" si="116"/>
        <v/>
      </c>
      <c r="P1807" s="34" t="str">
        <f>IF(IF(E1807&gt;Ficha!$R$1,"",E1807)=0,"",IF(E1807&gt;Ficha!$R$1,Ficha!$R$1,E1807))</f>
        <v/>
      </c>
      <c r="Q1807" s="1" t="str" cm="1">
        <f t="array" ref="Q1807">IF(IF($E1807&gt;Ficha!$R$1,"",F1807)=0,"",IF($E1807&gt;Ficha!$R$1,((_xll.ECONOMATICA(Portafolios!$B$19,"Return",$P$9,$B$1)/100)+1)*100,F1807))</f>
        <v/>
      </c>
      <c r="R1807" s="1" t="str" cm="1">
        <f t="array" ref="R1807">IF(IF($E1807&gt;Ficha!$R$1,"",G1807)=0,"",IF($E1807&gt;Ficha!$R$1,((_xll.ECONOMATICA(Portafolios!$F$19,"Return",$P$9,$B$1)/100)+1)*100,G1807))</f>
        <v/>
      </c>
      <c r="S1807" s="1" t="str" cm="1">
        <f t="array" ref="S1807">IF(IF($E1807&gt;Ficha!$R$1,"",H1807)=0,"",IF($E1807&gt;Ficha!$R$1,((_xll.ECONOMATICA(Portafolios!$J$19,"Return",$P$9,$B$1)/100)+1)*100,H1807))</f>
        <v/>
      </c>
      <c r="T1807" s="1" t="str" cm="1">
        <f t="array" ref="T1807">IF(IF($E1807&gt;Ficha!$R$1,"",I1807)=0,"",IF($E1807&gt;Ficha!$R$1,((_xll.ECONOMATICA(Estrategia!A1818,"Return",$P$9,$B$1)/100)+1)*100,I1807))</f>
        <v/>
      </c>
      <c r="U1807" s="1" t="str" cm="1">
        <f t="array" ref="U1807">IF(IF($E1807&gt;Ficha!$R$1,"",J1807)=0,"",IF($E1807&gt;Ficha!$R$1,((_xll.ECONOMATICA($U$7,"Return",$P$9,$B$1)/100)+1)*100,J1807))</f>
        <v/>
      </c>
      <c r="V1807" s="1" t="str">
        <f>IF(IF($E$9&gt;Ficha!$R$1,"",K1807)=0,"",IF($E$9&gt;Ficha!$R$1,"",K1807))</f>
        <v/>
      </c>
    </row>
    <row r="1808" spans="5:22" x14ac:dyDescent="0.3">
      <c r="E1808" s="34"/>
      <c r="L1808" s="30" t="str">
        <f t="shared" si="113"/>
        <v/>
      </c>
      <c r="M1808" s="1" t="str">
        <f t="shared" si="114"/>
        <v/>
      </c>
      <c r="N1808" s="1" t="str">
        <f t="shared" si="115"/>
        <v/>
      </c>
      <c r="O1808" s="1" t="str">
        <f t="shared" si="116"/>
        <v/>
      </c>
      <c r="P1808" s="34" t="str">
        <f>IF(IF(E1808&gt;Ficha!$R$1,"",E1808)=0,"",IF(E1808&gt;Ficha!$R$1,Ficha!$R$1,E1808))</f>
        <v/>
      </c>
      <c r="Q1808" s="1" t="str" cm="1">
        <f t="array" ref="Q1808">IF(IF($E1808&gt;Ficha!$R$1,"",F1808)=0,"",IF($E1808&gt;Ficha!$R$1,((_xll.ECONOMATICA(Portafolios!$B$19,"Return",$P$9,$B$1)/100)+1)*100,F1808))</f>
        <v/>
      </c>
      <c r="R1808" s="1" t="str" cm="1">
        <f t="array" ref="R1808">IF(IF($E1808&gt;Ficha!$R$1,"",G1808)=0,"",IF($E1808&gt;Ficha!$R$1,((_xll.ECONOMATICA(Portafolios!$F$19,"Return",$P$9,$B$1)/100)+1)*100,G1808))</f>
        <v/>
      </c>
      <c r="S1808" s="1" t="str" cm="1">
        <f t="array" ref="S1808">IF(IF($E1808&gt;Ficha!$R$1,"",H1808)=0,"",IF($E1808&gt;Ficha!$R$1,((_xll.ECONOMATICA(Portafolios!$J$19,"Return",$P$9,$B$1)/100)+1)*100,H1808))</f>
        <v/>
      </c>
      <c r="T1808" s="1" t="str" cm="1">
        <f t="array" ref="T1808">IF(IF($E1808&gt;Ficha!$R$1,"",I1808)=0,"",IF($E1808&gt;Ficha!$R$1,((_xll.ECONOMATICA(Estrategia!A1819,"Return",$P$9,$B$1)/100)+1)*100,I1808))</f>
        <v/>
      </c>
      <c r="U1808" s="1" t="str" cm="1">
        <f t="array" ref="U1808">IF(IF($E1808&gt;Ficha!$R$1,"",J1808)=0,"",IF($E1808&gt;Ficha!$R$1,((_xll.ECONOMATICA($U$7,"Return",$P$9,$B$1)/100)+1)*100,J1808))</f>
        <v/>
      </c>
      <c r="V1808" s="1" t="str">
        <f>IF(IF($E$9&gt;Ficha!$R$1,"",K1808)=0,"",IF($E$9&gt;Ficha!$R$1,"",K1808))</f>
        <v/>
      </c>
    </row>
    <row r="1809" spans="5:22" x14ac:dyDescent="0.3">
      <c r="E1809" s="34"/>
      <c r="L1809" s="30" t="str">
        <f t="shared" si="113"/>
        <v/>
      </c>
      <c r="M1809" s="1" t="str">
        <f t="shared" si="114"/>
        <v/>
      </c>
      <c r="N1809" s="1" t="str">
        <f t="shared" si="115"/>
        <v/>
      </c>
      <c r="O1809" s="1" t="str">
        <f t="shared" si="116"/>
        <v/>
      </c>
      <c r="P1809" s="34" t="str">
        <f>IF(IF(E1809&gt;Ficha!$R$1,"",E1809)=0,"",IF(E1809&gt;Ficha!$R$1,Ficha!$R$1,E1809))</f>
        <v/>
      </c>
      <c r="Q1809" s="1" t="str" cm="1">
        <f t="array" ref="Q1809">IF(IF($E1809&gt;Ficha!$R$1,"",F1809)=0,"",IF($E1809&gt;Ficha!$R$1,((_xll.ECONOMATICA(Portafolios!$B$19,"Return",$P$9,$B$1)/100)+1)*100,F1809))</f>
        <v/>
      </c>
      <c r="R1809" s="1" t="str" cm="1">
        <f t="array" ref="R1809">IF(IF($E1809&gt;Ficha!$R$1,"",G1809)=0,"",IF($E1809&gt;Ficha!$R$1,((_xll.ECONOMATICA(Portafolios!$F$19,"Return",$P$9,$B$1)/100)+1)*100,G1809))</f>
        <v/>
      </c>
      <c r="S1809" s="1" t="str" cm="1">
        <f t="array" ref="S1809">IF(IF($E1809&gt;Ficha!$R$1,"",H1809)=0,"",IF($E1809&gt;Ficha!$R$1,((_xll.ECONOMATICA(Portafolios!$J$19,"Return",$P$9,$B$1)/100)+1)*100,H1809))</f>
        <v/>
      </c>
      <c r="T1809" s="1" t="str" cm="1">
        <f t="array" ref="T1809">IF(IF($E1809&gt;Ficha!$R$1,"",I1809)=0,"",IF($E1809&gt;Ficha!$R$1,((_xll.ECONOMATICA(Estrategia!A1820,"Return",$P$9,$B$1)/100)+1)*100,I1809))</f>
        <v/>
      </c>
      <c r="U1809" s="1" t="str" cm="1">
        <f t="array" ref="U1809">IF(IF($E1809&gt;Ficha!$R$1,"",J1809)=0,"",IF($E1809&gt;Ficha!$R$1,((_xll.ECONOMATICA($U$7,"Return",$P$9,$B$1)/100)+1)*100,J1809))</f>
        <v/>
      </c>
      <c r="V1809" s="1" t="str">
        <f>IF(IF($E$9&gt;Ficha!$R$1,"",K1809)=0,"",IF($E$9&gt;Ficha!$R$1,"",K1809))</f>
        <v/>
      </c>
    </row>
    <row r="1810" spans="5:22" x14ac:dyDescent="0.3">
      <c r="E1810" s="34"/>
      <c r="L1810" s="30" t="str">
        <f t="shared" si="113"/>
        <v/>
      </c>
      <c r="M1810" s="1" t="str">
        <f t="shared" si="114"/>
        <v/>
      </c>
      <c r="N1810" s="1" t="str">
        <f t="shared" si="115"/>
        <v/>
      </c>
      <c r="O1810" s="1" t="str">
        <f t="shared" si="116"/>
        <v/>
      </c>
      <c r="P1810" s="34" t="str">
        <f>IF(IF(E1810&gt;Ficha!$R$1,"",E1810)=0,"",IF(E1810&gt;Ficha!$R$1,Ficha!$R$1,E1810))</f>
        <v/>
      </c>
      <c r="Q1810" s="1" t="str" cm="1">
        <f t="array" ref="Q1810">IF(IF($E1810&gt;Ficha!$R$1,"",F1810)=0,"",IF($E1810&gt;Ficha!$R$1,((_xll.ECONOMATICA(Portafolios!$B$19,"Return",$P$9,$B$1)/100)+1)*100,F1810))</f>
        <v/>
      </c>
      <c r="R1810" s="1" t="str" cm="1">
        <f t="array" ref="R1810">IF(IF($E1810&gt;Ficha!$R$1,"",G1810)=0,"",IF($E1810&gt;Ficha!$R$1,((_xll.ECONOMATICA(Portafolios!$F$19,"Return",$P$9,$B$1)/100)+1)*100,G1810))</f>
        <v/>
      </c>
      <c r="S1810" s="1" t="str" cm="1">
        <f t="array" ref="S1810">IF(IF($E1810&gt;Ficha!$R$1,"",H1810)=0,"",IF($E1810&gt;Ficha!$R$1,((_xll.ECONOMATICA(Portafolios!$J$19,"Return",$P$9,$B$1)/100)+1)*100,H1810))</f>
        <v/>
      </c>
      <c r="T1810" s="1" t="str" cm="1">
        <f t="array" ref="T1810">IF(IF($E1810&gt;Ficha!$R$1,"",I1810)=0,"",IF($E1810&gt;Ficha!$R$1,((_xll.ECONOMATICA(Estrategia!A1821,"Return",$P$9,$B$1)/100)+1)*100,I1810))</f>
        <v/>
      </c>
      <c r="U1810" s="1" t="str" cm="1">
        <f t="array" ref="U1810">IF(IF($E1810&gt;Ficha!$R$1,"",J1810)=0,"",IF($E1810&gt;Ficha!$R$1,((_xll.ECONOMATICA($U$7,"Return",$P$9,$B$1)/100)+1)*100,J1810))</f>
        <v/>
      </c>
      <c r="V1810" s="1" t="str">
        <f>IF(IF($E$9&gt;Ficha!$R$1,"",K1810)=0,"",IF($E$9&gt;Ficha!$R$1,"",K1810))</f>
        <v/>
      </c>
    </row>
    <row r="1811" spans="5:22" x14ac:dyDescent="0.3">
      <c r="E1811" s="34"/>
      <c r="L1811" s="30" t="str">
        <f t="shared" si="113"/>
        <v/>
      </c>
      <c r="M1811" s="1" t="str">
        <f t="shared" si="114"/>
        <v/>
      </c>
      <c r="N1811" s="1" t="str">
        <f t="shared" si="115"/>
        <v/>
      </c>
      <c r="O1811" s="1" t="str">
        <f t="shared" si="116"/>
        <v/>
      </c>
      <c r="P1811" s="34" t="str">
        <f>IF(IF(E1811&gt;Ficha!$R$1,"",E1811)=0,"",IF(E1811&gt;Ficha!$R$1,Ficha!$R$1,E1811))</f>
        <v/>
      </c>
      <c r="Q1811" s="1" t="str" cm="1">
        <f t="array" ref="Q1811">IF(IF($E1811&gt;Ficha!$R$1,"",F1811)=0,"",IF($E1811&gt;Ficha!$R$1,((_xll.ECONOMATICA(Portafolios!$B$19,"Return",$P$9,$B$1)/100)+1)*100,F1811))</f>
        <v/>
      </c>
      <c r="R1811" s="1" t="str" cm="1">
        <f t="array" ref="R1811">IF(IF($E1811&gt;Ficha!$R$1,"",G1811)=0,"",IF($E1811&gt;Ficha!$R$1,((_xll.ECONOMATICA(Portafolios!$F$19,"Return",$P$9,$B$1)/100)+1)*100,G1811))</f>
        <v/>
      </c>
      <c r="S1811" s="1" t="str" cm="1">
        <f t="array" ref="S1811">IF(IF($E1811&gt;Ficha!$R$1,"",H1811)=0,"",IF($E1811&gt;Ficha!$R$1,((_xll.ECONOMATICA(Portafolios!$J$19,"Return",$P$9,$B$1)/100)+1)*100,H1811))</f>
        <v/>
      </c>
      <c r="T1811" s="1" t="str" cm="1">
        <f t="array" ref="T1811">IF(IF($E1811&gt;Ficha!$R$1,"",I1811)=0,"",IF($E1811&gt;Ficha!$R$1,((_xll.ECONOMATICA(Estrategia!A1822,"Return",$P$9,$B$1)/100)+1)*100,I1811))</f>
        <v/>
      </c>
      <c r="U1811" s="1" t="str" cm="1">
        <f t="array" ref="U1811">IF(IF($E1811&gt;Ficha!$R$1,"",J1811)=0,"",IF($E1811&gt;Ficha!$R$1,((_xll.ECONOMATICA($U$7,"Return",$P$9,$B$1)/100)+1)*100,J1811))</f>
        <v/>
      </c>
      <c r="V1811" s="1" t="str">
        <f>IF(IF($E$9&gt;Ficha!$R$1,"",K1811)=0,"",IF($E$9&gt;Ficha!$R$1,"",K1811))</f>
        <v/>
      </c>
    </row>
    <row r="1812" spans="5:22" x14ac:dyDescent="0.3">
      <c r="E1812" s="34"/>
      <c r="L1812" s="30" t="str">
        <f t="shared" si="113"/>
        <v/>
      </c>
      <c r="M1812" s="1" t="str">
        <f t="shared" si="114"/>
        <v/>
      </c>
      <c r="N1812" s="1" t="str">
        <f t="shared" si="115"/>
        <v/>
      </c>
      <c r="O1812" s="1" t="str">
        <f t="shared" si="116"/>
        <v/>
      </c>
      <c r="P1812" s="34" t="str">
        <f>IF(IF(E1812&gt;Ficha!$R$1,"",E1812)=0,"",IF(E1812&gt;Ficha!$R$1,Ficha!$R$1,E1812))</f>
        <v/>
      </c>
      <c r="Q1812" s="1" t="str" cm="1">
        <f t="array" ref="Q1812">IF(IF($E1812&gt;Ficha!$R$1,"",F1812)=0,"",IF($E1812&gt;Ficha!$R$1,((_xll.ECONOMATICA(Portafolios!$B$19,"Return",$P$9,$B$1)/100)+1)*100,F1812))</f>
        <v/>
      </c>
      <c r="R1812" s="1" t="str" cm="1">
        <f t="array" ref="R1812">IF(IF($E1812&gt;Ficha!$R$1,"",G1812)=0,"",IF($E1812&gt;Ficha!$R$1,((_xll.ECONOMATICA(Portafolios!$F$19,"Return",$P$9,$B$1)/100)+1)*100,G1812))</f>
        <v/>
      </c>
      <c r="S1812" s="1" t="str" cm="1">
        <f t="array" ref="S1812">IF(IF($E1812&gt;Ficha!$R$1,"",H1812)=0,"",IF($E1812&gt;Ficha!$R$1,((_xll.ECONOMATICA(Portafolios!$J$19,"Return",$P$9,$B$1)/100)+1)*100,H1812))</f>
        <v/>
      </c>
      <c r="T1812" s="1" t="str" cm="1">
        <f t="array" ref="T1812">IF(IF($E1812&gt;Ficha!$R$1,"",I1812)=0,"",IF($E1812&gt;Ficha!$R$1,((_xll.ECONOMATICA(Estrategia!A1823,"Return",$P$9,$B$1)/100)+1)*100,I1812))</f>
        <v/>
      </c>
      <c r="U1812" s="1" t="str" cm="1">
        <f t="array" ref="U1812">IF(IF($E1812&gt;Ficha!$R$1,"",J1812)=0,"",IF($E1812&gt;Ficha!$R$1,((_xll.ECONOMATICA($U$7,"Return",$P$9,$B$1)/100)+1)*100,J1812))</f>
        <v/>
      </c>
      <c r="V1812" s="1" t="str">
        <f>IF(IF($E$9&gt;Ficha!$R$1,"",K1812)=0,"",IF($E$9&gt;Ficha!$R$1,"",K1812))</f>
        <v/>
      </c>
    </row>
    <row r="1813" spans="5:22" x14ac:dyDescent="0.3">
      <c r="E1813" s="34"/>
      <c r="L1813" s="30" t="str">
        <f t="shared" si="113"/>
        <v/>
      </c>
      <c r="M1813" s="1" t="str">
        <f t="shared" si="114"/>
        <v/>
      </c>
      <c r="N1813" s="1" t="str">
        <f t="shared" si="115"/>
        <v/>
      </c>
      <c r="O1813" s="1" t="str">
        <f t="shared" si="116"/>
        <v/>
      </c>
      <c r="P1813" s="34" t="str">
        <f>IF(IF(E1813&gt;Ficha!$R$1,"",E1813)=0,"",IF(E1813&gt;Ficha!$R$1,Ficha!$R$1,E1813))</f>
        <v/>
      </c>
      <c r="Q1813" s="1" t="str" cm="1">
        <f t="array" ref="Q1813">IF(IF($E1813&gt;Ficha!$R$1,"",F1813)=0,"",IF($E1813&gt;Ficha!$R$1,((_xll.ECONOMATICA(Portafolios!$B$19,"Return",$P$9,$B$1)/100)+1)*100,F1813))</f>
        <v/>
      </c>
      <c r="R1813" s="1" t="str" cm="1">
        <f t="array" ref="R1813">IF(IF($E1813&gt;Ficha!$R$1,"",G1813)=0,"",IF($E1813&gt;Ficha!$R$1,((_xll.ECONOMATICA(Portafolios!$F$19,"Return",$P$9,$B$1)/100)+1)*100,G1813))</f>
        <v/>
      </c>
      <c r="S1813" s="1" t="str" cm="1">
        <f t="array" ref="S1813">IF(IF($E1813&gt;Ficha!$R$1,"",H1813)=0,"",IF($E1813&gt;Ficha!$R$1,((_xll.ECONOMATICA(Portafolios!$J$19,"Return",$P$9,$B$1)/100)+1)*100,H1813))</f>
        <v/>
      </c>
      <c r="T1813" s="1" t="str" cm="1">
        <f t="array" ref="T1813">IF(IF($E1813&gt;Ficha!$R$1,"",I1813)=0,"",IF($E1813&gt;Ficha!$R$1,((_xll.ECONOMATICA(Estrategia!A1824,"Return",$P$9,$B$1)/100)+1)*100,I1813))</f>
        <v/>
      </c>
      <c r="U1813" s="1" t="str" cm="1">
        <f t="array" ref="U1813">IF(IF($E1813&gt;Ficha!$R$1,"",J1813)=0,"",IF($E1813&gt;Ficha!$R$1,((_xll.ECONOMATICA($U$7,"Return",$P$9,$B$1)/100)+1)*100,J1813))</f>
        <v/>
      </c>
      <c r="V1813" s="1" t="str">
        <f>IF(IF($E$9&gt;Ficha!$R$1,"",K1813)=0,"",IF($E$9&gt;Ficha!$R$1,"",K1813))</f>
        <v/>
      </c>
    </row>
    <row r="1814" spans="5:22" x14ac:dyDescent="0.3">
      <c r="E1814" s="34"/>
      <c r="L1814" s="30" t="str">
        <f t="shared" ref="L1814:L1877" si="117">IF(E1814="","",E1814)</f>
        <v/>
      </c>
      <c r="M1814" s="1" t="str">
        <f t="shared" ref="M1814:M1877" si="118">IF(F1814="","",M1813*(F1814/F1813)+$N$7)</f>
        <v/>
      </c>
      <c r="N1814" s="1" t="str">
        <f t="shared" ref="N1814:N1877" si="119">IF(G1814="","",N1813*(G1814/G1813)+$N$7)</f>
        <v/>
      </c>
      <c r="O1814" s="1" t="str">
        <f t="shared" ref="O1814:O1877" si="120">IF(H1814="","",O1813*(H1814/H1813)+$N$7)</f>
        <v/>
      </c>
      <c r="P1814" s="34" t="str">
        <f>IF(IF(E1814&gt;Ficha!$R$1,"",E1814)=0,"",IF(E1814&gt;Ficha!$R$1,Ficha!$R$1,E1814))</f>
        <v/>
      </c>
      <c r="Q1814" s="1" t="str" cm="1">
        <f t="array" ref="Q1814">IF(IF($E1814&gt;Ficha!$R$1,"",F1814)=0,"",IF($E1814&gt;Ficha!$R$1,((_xll.ECONOMATICA(Portafolios!$B$19,"Return",$P$9,$B$1)/100)+1)*100,F1814))</f>
        <v/>
      </c>
      <c r="R1814" s="1" t="str" cm="1">
        <f t="array" ref="R1814">IF(IF($E1814&gt;Ficha!$R$1,"",G1814)=0,"",IF($E1814&gt;Ficha!$R$1,((_xll.ECONOMATICA(Portafolios!$F$19,"Return",$P$9,$B$1)/100)+1)*100,G1814))</f>
        <v/>
      </c>
      <c r="S1814" s="1" t="str" cm="1">
        <f t="array" ref="S1814">IF(IF($E1814&gt;Ficha!$R$1,"",H1814)=0,"",IF($E1814&gt;Ficha!$R$1,((_xll.ECONOMATICA(Portafolios!$J$19,"Return",$P$9,$B$1)/100)+1)*100,H1814))</f>
        <v/>
      </c>
      <c r="T1814" s="1" t="str" cm="1">
        <f t="array" ref="T1814">IF(IF($E1814&gt;Ficha!$R$1,"",I1814)=0,"",IF($E1814&gt;Ficha!$R$1,((_xll.ECONOMATICA(Estrategia!A1825,"Return",$P$9,$B$1)/100)+1)*100,I1814))</f>
        <v/>
      </c>
      <c r="U1814" s="1" t="str" cm="1">
        <f t="array" ref="U1814">IF(IF($E1814&gt;Ficha!$R$1,"",J1814)=0,"",IF($E1814&gt;Ficha!$R$1,((_xll.ECONOMATICA($U$7,"Return",$P$9,$B$1)/100)+1)*100,J1814))</f>
        <v/>
      </c>
      <c r="V1814" s="1" t="str">
        <f>IF(IF($E$9&gt;Ficha!$R$1,"",K1814)=0,"",IF($E$9&gt;Ficha!$R$1,"",K1814))</f>
        <v/>
      </c>
    </row>
    <row r="1815" spans="5:22" x14ac:dyDescent="0.3">
      <c r="E1815" s="34"/>
      <c r="L1815" s="30" t="str">
        <f t="shared" si="117"/>
        <v/>
      </c>
      <c r="M1815" s="1" t="str">
        <f t="shared" si="118"/>
        <v/>
      </c>
      <c r="N1815" s="1" t="str">
        <f t="shared" si="119"/>
        <v/>
      </c>
      <c r="O1815" s="1" t="str">
        <f t="shared" si="120"/>
        <v/>
      </c>
      <c r="P1815" s="34" t="str">
        <f>IF(IF(E1815&gt;Ficha!$R$1,"",E1815)=0,"",IF(E1815&gt;Ficha!$R$1,Ficha!$R$1,E1815))</f>
        <v/>
      </c>
      <c r="Q1815" s="1" t="str" cm="1">
        <f t="array" ref="Q1815">IF(IF($E1815&gt;Ficha!$R$1,"",F1815)=0,"",IF($E1815&gt;Ficha!$R$1,((_xll.ECONOMATICA(Portafolios!$B$19,"Return",$P$9,$B$1)/100)+1)*100,F1815))</f>
        <v/>
      </c>
      <c r="R1815" s="1" t="str" cm="1">
        <f t="array" ref="R1815">IF(IF($E1815&gt;Ficha!$R$1,"",G1815)=0,"",IF($E1815&gt;Ficha!$R$1,((_xll.ECONOMATICA(Portafolios!$F$19,"Return",$P$9,$B$1)/100)+1)*100,G1815))</f>
        <v/>
      </c>
      <c r="S1815" s="1" t="str" cm="1">
        <f t="array" ref="S1815">IF(IF($E1815&gt;Ficha!$R$1,"",H1815)=0,"",IF($E1815&gt;Ficha!$R$1,((_xll.ECONOMATICA(Portafolios!$J$19,"Return",$P$9,$B$1)/100)+1)*100,H1815))</f>
        <v/>
      </c>
      <c r="T1815" s="1" t="str" cm="1">
        <f t="array" ref="T1815">IF(IF($E1815&gt;Ficha!$R$1,"",I1815)=0,"",IF($E1815&gt;Ficha!$R$1,((_xll.ECONOMATICA(Estrategia!A1826,"Return",$P$9,$B$1)/100)+1)*100,I1815))</f>
        <v/>
      </c>
      <c r="U1815" s="1" t="str" cm="1">
        <f t="array" ref="U1815">IF(IF($E1815&gt;Ficha!$R$1,"",J1815)=0,"",IF($E1815&gt;Ficha!$R$1,((_xll.ECONOMATICA($U$7,"Return",$P$9,$B$1)/100)+1)*100,J1815))</f>
        <v/>
      </c>
      <c r="V1815" s="1" t="str">
        <f>IF(IF($E$9&gt;Ficha!$R$1,"",K1815)=0,"",IF($E$9&gt;Ficha!$R$1,"",K1815))</f>
        <v/>
      </c>
    </row>
    <row r="1816" spans="5:22" x14ac:dyDescent="0.3">
      <c r="E1816" s="34"/>
      <c r="L1816" s="30" t="str">
        <f t="shared" si="117"/>
        <v/>
      </c>
      <c r="M1816" s="1" t="str">
        <f t="shared" si="118"/>
        <v/>
      </c>
      <c r="N1816" s="1" t="str">
        <f t="shared" si="119"/>
        <v/>
      </c>
      <c r="O1816" s="1" t="str">
        <f t="shared" si="120"/>
        <v/>
      </c>
      <c r="P1816" s="34" t="str">
        <f>IF(IF(E1816&gt;Ficha!$R$1,"",E1816)=0,"",IF(E1816&gt;Ficha!$R$1,Ficha!$R$1,E1816))</f>
        <v/>
      </c>
      <c r="Q1816" s="1" t="str" cm="1">
        <f t="array" ref="Q1816">IF(IF($E1816&gt;Ficha!$R$1,"",F1816)=0,"",IF($E1816&gt;Ficha!$R$1,((_xll.ECONOMATICA(Portafolios!$B$19,"Return",$P$9,$B$1)/100)+1)*100,F1816))</f>
        <v/>
      </c>
      <c r="R1816" s="1" t="str" cm="1">
        <f t="array" ref="R1816">IF(IF($E1816&gt;Ficha!$R$1,"",G1816)=0,"",IF($E1816&gt;Ficha!$R$1,((_xll.ECONOMATICA(Portafolios!$F$19,"Return",$P$9,$B$1)/100)+1)*100,G1816))</f>
        <v/>
      </c>
      <c r="S1816" s="1" t="str" cm="1">
        <f t="array" ref="S1816">IF(IF($E1816&gt;Ficha!$R$1,"",H1816)=0,"",IF($E1816&gt;Ficha!$R$1,((_xll.ECONOMATICA(Portafolios!$J$19,"Return",$P$9,$B$1)/100)+1)*100,H1816))</f>
        <v/>
      </c>
      <c r="T1816" s="1" t="str" cm="1">
        <f t="array" ref="T1816">IF(IF($E1816&gt;Ficha!$R$1,"",I1816)=0,"",IF($E1816&gt;Ficha!$R$1,((_xll.ECONOMATICA(Estrategia!A1827,"Return",$P$9,$B$1)/100)+1)*100,I1816))</f>
        <v/>
      </c>
      <c r="U1816" s="1" t="str" cm="1">
        <f t="array" ref="U1816">IF(IF($E1816&gt;Ficha!$R$1,"",J1816)=0,"",IF($E1816&gt;Ficha!$R$1,((_xll.ECONOMATICA($U$7,"Return",$P$9,$B$1)/100)+1)*100,J1816))</f>
        <v/>
      </c>
      <c r="V1816" s="1" t="str">
        <f>IF(IF($E$9&gt;Ficha!$R$1,"",K1816)=0,"",IF($E$9&gt;Ficha!$R$1,"",K1816))</f>
        <v/>
      </c>
    </row>
    <row r="1817" spans="5:22" x14ac:dyDescent="0.3">
      <c r="E1817" s="34"/>
      <c r="L1817" s="30" t="str">
        <f t="shared" si="117"/>
        <v/>
      </c>
      <c r="M1817" s="1" t="str">
        <f t="shared" si="118"/>
        <v/>
      </c>
      <c r="N1817" s="1" t="str">
        <f t="shared" si="119"/>
        <v/>
      </c>
      <c r="O1817" s="1" t="str">
        <f t="shared" si="120"/>
        <v/>
      </c>
      <c r="P1817" s="34" t="str">
        <f>IF(IF(E1817&gt;Ficha!$R$1,"",E1817)=0,"",IF(E1817&gt;Ficha!$R$1,Ficha!$R$1,E1817))</f>
        <v/>
      </c>
      <c r="Q1817" s="1" t="str" cm="1">
        <f t="array" ref="Q1817">IF(IF($E1817&gt;Ficha!$R$1,"",F1817)=0,"",IF($E1817&gt;Ficha!$R$1,((_xll.ECONOMATICA(Portafolios!$B$19,"Return",$P$9,$B$1)/100)+1)*100,F1817))</f>
        <v/>
      </c>
      <c r="R1817" s="1" t="str" cm="1">
        <f t="array" ref="R1817">IF(IF($E1817&gt;Ficha!$R$1,"",G1817)=0,"",IF($E1817&gt;Ficha!$R$1,((_xll.ECONOMATICA(Portafolios!$F$19,"Return",$P$9,$B$1)/100)+1)*100,G1817))</f>
        <v/>
      </c>
      <c r="S1817" s="1" t="str" cm="1">
        <f t="array" ref="S1817">IF(IF($E1817&gt;Ficha!$R$1,"",H1817)=0,"",IF($E1817&gt;Ficha!$R$1,((_xll.ECONOMATICA(Portafolios!$J$19,"Return",$P$9,$B$1)/100)+1)*100,H1817))</f>
        <v/>
      </c>
      <c r="T1817" s="1" t="str" cm="1">
        <f t="array" ref="T1817">IF(IF($E1817&gt;Ficha!$R$1,"",I1817)=0,"",IF($E1817&gt;Ficha!$R$1,((_xll.ECONOMATICA(Estrategia!A1828,"Return",$P$9,$B$1)/100)+1)*100,I1817))</f>
        <v/>
      </c>
      <c r="U1817" s="1" t="str" cm="1">
        <f t="array" ref="U1817">IF(IF($E1817&gt;Ficha!$R$1,"",J1817)=0,"",IF($E1817&gt;Ficha!$R$1,((_xll.ECONOMATICA($U$7,"Return",$P$9,$B$1)/100)+1)*100,J1817))</f>
        <v/>
      </c>
      <c r="V1817" s="1" t="str">
        <f>IF(IF($E$9&gt;Ficha!$R$1,"",K1817)=0,"",IF($E$9&gt;Ficha!$R$1,"",K1817))</f>
        <v/>
      </c>
    </row>
    <row r="1818" spans="5:22" x14ac:dyDescent="0.3">
      <c r="E1818" s="34"/>
      <c r="L1818" s="30" t="str">
        <f t="shared" si="117"/>
        <v/>
      </c>
      <c r="M1818" s="1" t="str">
        <f t="shared" si="118"/>
        <v/>
      </c>
      <c r="N1818" s="1" t="str">
        <f t="shared" si="119"/>
        <v/>
      </c>
      <c r="O1818" s="1" t="str">
        <f t="shared" si="120"/>
        <v/>
      </c>
      <c r="P1818" s="34" t="str">
        <f>IF(IF(E1818&gt;Ficha!$R$1,"",E1818)=0,"",IF(E1818&gt;Ficha!$R$1,Ficha!$R$1,E1818))</f>
        <v/>
      </c>
      <c r="Q1818" s="1" t="str" cm="1">
        <f t="array" ref="Q1818">IF(IF($E1818&gt;Ficha!$R$1,"",F1818)=0,"",IF($E1818&gt;Ficha!$R$1,((_xll.ECONOMATICA(Portafolios!$B$19,"Return",$P$9,$B$1)/100)+1)*100,F1818))</f>
        <v/>
      </c>
      <c r="R1818" s="1" t="str" cm="1">
        <f t="array" ref="R1818">IF(IF($E1818&gt;Ficha!$R$1,"",G1818)=0,"",IF($E1818&gt;Ficha!$R$1,((_xll.ECONOMATICA(Portafolios!$F$19,"Return",$P$9,$B$1)/100)+1)*100,G1818))</f>
        <v/>
      </c>
      <c r="S1818" s="1" t="str" cm="1">
        <f t="array" ref="S1818">IF(IF($E1818&gt;Ficha!$R$1,"",H1818)=0,"",IF($E1818&gt;Ficha!$R$1,((_xll.ECONOMATICA(Portafolios!$J$19,"Return",$P$9,$B$1)/100)+1)*100,H1818))</f>
        <v/>
      </c>
      <c r="T1818" s="1" t="str" cm="1">
        <f t="array" ref="T1818">IF(IF($E1818&gt;Ficha!$R$1,"",I1818)=0,"",IF($E1818&gt;Ficha!$R$1,((_xll.ECONOMATICA(Estrategia!A1829,"Return",$P$9,$B$1)/100)+1)*100,I1818))</f>
        <v/>
      </c>
      <c r="U1818" s="1" t="str" cm="1">
        <f t="array" ref="U1818">IF(IF($E1818&gt;Ficha!$R$1,"",J1818)=0,"",IF($E1818&gt;Ficha!$R$1,((_xll.ECONOMATICA($U$7,"Return",$P$9,$B$1)/100)+1)*100,J1818))</f>
        <v/>
      </c>
      <c r="V1818" s="1" t="str">
        <f>IF(IF($E$9&gt;Ficha!$R$1,"",K1818)=0,"",IF($E$9&gt;Ficha!$R$1,"",K1818))</f>
        <v/>
      </c>
    </row>
    <row r="1819" spans="5:22" x14ac:dyDescent="0.3">
      <c r="E1819" s="34"/>
      <c r="L1819" s="30" t="str">
        <f t="shared" si="117"/>
        <v/>
      </c>
      <c r="M1819" s="1" t="str">
        <f t="shared" si="118"/>
        <v/>
      </c>
      <c r="N1819" s="1" t="str">
        <f t="shared" si="119"/>
        <v/>
      </c>
      <c r="O1819" s="1" t="str">
        <f t="shared" si="120"/>
        <v/>
      </c>
      <c r="P1819" s="34" t="str">
        <f>IF(IF(E1819&gt;Ficha!$R$1,"",E1819)=0,"",IF(E1819&gt;Ficha!$R$1,Ficha!$R$1,E1819))</f>
        <v/>
      </c>
      <c r="Q1819" s="1" t="str" cm="1">
        <f t="array" ref="Q1819">IF(IF($E1819&gt;Ficha!$R$1,"",F1819)=0,"",IF($E1819&gt;Ficha!$R$1,((_xll.ECONOMATICA(Portafolios!$B$19,"Return",$P$9,$B$1)/100)+1)*100,F1819))</f>
        <v/>
      </c>
      <c r="R1819" s="1" t="str" cm="1">
        <f t="array" ref="R1819">IF(IF($E1819&gt;Ficha!$R$1,"",G1819)=0,"",IF($E1819&gt;Ficha!$R$1,((_xll.ECONOMATICA(Portafolios!$F$19,"Return",$P$9,$B$1)/100)+1)*100,G1819))</f>
        <v/>
      </c>
      <c r="S1819" s="1" t="str" cm="1">
        <f t="array" ref="S1819">IF(IF($E1819&gt;Ficha!$R$1,"",H1819)=0,"",IF($E1819&gt;Ficha!$R$1,((_xll.ECONOMATICA(Portafolios!$J$19,"Return",$P$9,$B$1)/100)+1)*100,H1819))</f>
        <v/>
      </c>
      <c r="T1819" s="1" t="str" cm="1">
        <f t="array" ref="T1819">IF(IF($E1819&gt;Ficha!$R$1,"",I1819)=0,"",IF($E1819&gt;Ficha!$R$1,((_xll.ECONOMATICA(Estrategia!A1830,"Return",$P$9,$B$1)/100)+1)*100,I1819))</f>
        <v/>
      </c>
      <c r="U1819" s="1" t="str" cm="1">
        <f t="array" ref="U1819">IF(IF($E1819&gt;Ficha!$R$1,"",J1819)=0,"",IF($E1819&gt;Ficha!$R$1,((_xll.ECONOMATICA($U$7,"Return",$P$9,$B$1)/100)+1)*100,J1819))</f>
        <v/>
      </c>
      <c r="V1819" s="1" t="str">
        <f>IF(IF($E$9&gt;Ficha!$R$1,"",K1819)=0,"",IF($E$9&gt;Ficha!$R$1,"",K1819))</f>
        <v/>
      </c>
    </row>
    <row r="1820" spans="5:22" x14ac:dyDescent="0.3">
      <c r="E1820" s="34"/>
      <c r="L1820" s="30" t="str">
        <f t="shared" si="117"/>
        <v/>
      </c>
      <c r="M1820" s="1" t="str">
        <f t="shared" si="118"/>
        <v/>
      </c>
      <c r="N1820" s="1" t="str">
        <f t="shared" si="119"/>
        <v/>
      </c>
      <c r="O1820" s="1" t="str">
        <f t="shared" si="120"/>
        <v/>
      </c>
      <c r="P1820" s="34" t="str">
        <f>IF(IF(E1820&gt;Ficha!$R$1,"",E1820)=0,"",IF(E1820&gt;Ficha!$R$1,Ficha!$R$1,E1820))</f>
        <v/>
      </c>
      <c r="Q1820" s="1" t="str" cm="1">
        <f t="array" ref="Q1820">IF(IF($E1820&gt;Ficha!$R$1,"",F1820)=0,"",IF($E1820&gt;Ficha!$R$1,((_xll.ECONOMATICA(Portafolios!$B$19,"Return",$P$9,$B$1)/100)+1)*100,F1820))</f>
        <v/>
      </c>
      <c r="R1820" s="1" t="str" cm="1">
        <f t="array" ref="R1820">IF(IF($E1820&gt;Ficha!$R$1,"",G1820)=0,"",IF($E1820&gt;Ficha!$R$1,((_xll.ECONOMATICA(Portafolios!$F$19,"Return",$P$9,$B$1)/100)+1)*100,G1820))</f>
        <v/>
      </c>
      <c r="S1820" s="1" t="str" cm="1">
        <f t="array" ref="S1820">IF(IF($E1820&gt;Ficha!$R$1,"",H1820)=0,"",IF($E1820&gt;Ficha!$R$1,((_xll.ECONOMATICA(Portafolios!$J$19,"Return",$P$9,$B$1)/100)+1)*100,H1820))</f>
        <v/>
      </c>
      <c r="T1820" s="1" t="str" cm="1">
        <f t="array" ref="T1820">IF(IF($E1820&gt;Ficha!$R$1,"",I1820)=0,"",IF($E1820&gt;Ficha!$R$1,((_xll.ECONOMATICA(Estrategia!A1831,"Return",$P$9,$B$1)/100)+1)*100,I1820))</f>
        <v/>
      </c>
      <c r="U1820" s="1" t="str" cm="1">
        <f t="array" ref="U1820">IF(IF($E1820&gt;Ficha!$R$1,"",J1820)=0,"",IF($E1820&gt;Ficha!$R$1,((_xll.ECONOMATICA($U$7,"Return",$P$9,$B$1)/100)+1)*100,J1820))</f>
        <v/>
      </c>
      <c r="V1820" s="1" t="str">
        <f>IF(IF($E$9&gt;Ficha!$R$1,"",K1820)=0,"",IF($E$9&gt;Ficha!$R$1,"",K1820))</f>
        <v/>
      </c>
    </row>
    <row r="1821" spans="5:22" x14ac:dyDescent="0.3">
      <c r="E1821" s="34"/>
      <c r="L1821" s="30" t="str">
        <f t="shared" si="117"/>
        <v/>
      </c>
      <c r="M1821" s="1" t="str">
        <f t="shared" si="118"/>
        <v/>
      </c>
      <c r="N1821" s="1" t="str">
        <f t="shared" si="119"/>
        <v/>
      </c>
      <c r="O1821" s="1" t="str">
        <f t="shared" si="120"/>
        <v/>
      </c>
      <c r="P1821" s="34" t="str">
        <f>IF(IF(E1821&gt;Ficha!$R$1,"",E1821)=0,"",IF(E1821&gt;Ficha!$R$1,Ficha!$R$1,E1821))</f>
        <v/>
      </c>
      <c r="Q1821" s="1" t="str" cm="1">
        <f t="array" ref="Q1821">IF(IF($E1821&gt;Ficha!$R$1,"",F1821)=0,"",IF($E1821&gt;Ficha!$R$1,((_xll.ECONOMATICA(Portafolios!$B$19,"Return",$P$9,$B$1)/100)+1)*100,F1821))</f>
        <v/>
      </c>
      <c r="R1821" s="1" t="str" cm="1">
        <f t="array" ref="R1821">IF(IF($E1821&gt;Ficha!$R$1,"",G1821)=0,"",IF($E1821&gt;Ficha!$R$1,((_xll.ECONOMATICA(Portafolios!$F$19,"Return",$P$9,$B$1)/100)+1)*100,G1821))</f>
        <v/>
      </c>
      <c r="S1821" s="1" t="str" cm="1">
        <f t="array" ref="S1821">IF(IF($E1821&gt;Ficha!$R$1,"",H1821)=0,"",IF($E1821&gt;Ficha!$R$1,((_xll.ECONOMATICA(Portafolios!$J$19,"Return",$P$9,$B$1)/100)+1)*100,H1821))</f>
        <v/>
      </c>
      <c r="T1821" s="1" t="str" cm="1">
        <f t="array" ref="T1821">IF(IF($E1821&gt;Ficha!$R$1,"",I1821)=0,"",IF($E1821&gt;Ficha!$R$1,((_xll.ECONOMATICA(Estrategia!A1832,"Return",$P$9,$B$1)/100)+1)*100,I1821))</f>
        <v/>
      </c>
      <c r="U1821" s="1" t="str" cm="1">
        <f t="array" ref="U1821">IF(IF($E1821&gt;Ficha!$R$1,"",J1821)=0,"",IF($E1821&gt;Ficha!$R$1,((_xll.ECONOMATICA($U$7,"Return",$P$9,$B$1)/100)+1)*100,J1821))</f>
        <v/>
      </c>
      <c r="V1821" s="1" t="str">
        <f>IF(IF($E$9&gt;Ficha!$R$1,"",K1821)=0,"",IF($E$9&gt;Ficha!$R$1,"",K1821))</f>
        <v/>
      </c>
    </row>
    <row r="1822" spans="5:22" x14ac:dyDescent="0.3">
      <c r="E1822" s="34"/>
      <c r="L1822" s="30" t="str">
        <f t="shared" si="117"/>
        <v/>
      </c>
      <c r="M1822" s="1" t="str">
        <f t="shared" si="118"/>
        <v/>
      </c>
      <c r="N1822" s="1" t="str">
        <f t="shared" si="119"/>
        <v/>
      </c>
      <c r="O1822" s="1" t="str">
        <f t="shared" si="120"/>
        <v/>
      </c>
      <c r="P1822" s="34" t="str">
        <f>IF(IF(E1822&gt;Ficha!$R$1,"",E1822)=0,"",IF(E1822&gt;Ficha!$R$1,Ficha!$R$1,E1822))</f>
        <v/>
      </c>
      <c r="Q1822" s="1" t="str" cm="1">
        <f t="array" ref="Q1822">IF(IF($E1822&gt;Ficha!$R$1,"",F1822)=0,"",IF($E1822&gt;Ficha!$R$1,((_xll.ECONOMATICA(Portafolios!$B$19,"Return",$P$9,$B$1)/100)+1)*100,F1822))</f>
        <v/>
      </c>
      <c r="R1822" s="1" t="str" cm="1">
        <f t="array" ref="R1822">IF(IF($E1822&gt;Ficha!$R$1,"",G1822)=0,"",IF($E1822&gt;Ficha!$R$1,((_xll.ECONOMATICA(Portafolios!$F$19,"Return",$P$9,$B$1)/100)+1)*100,G1822))</f>
        <v/>
      </c>
      <c r="S1822" s="1" t="str" cm="1">
        <f t="array" ref="S1822">IF(IF($E1822&gt;Ficha!$R$1,"",H1822)=0,"",IF($E1822&gt;Ficha!$R$1,((_xll.ECONOMATICA(Portafolios!$J$19,"Return",$P$9,$B$1)/100)+1)*100,H1822))</f>
        <v/>
      </c>
      <c r="T1822" s="1" t="str" cm="1">
        <f t="array" ref="T1822">IF(IF($E1822&gt;Ficha!$R$1,"",I1822)=0,"",IF($E1822&gt;Ficha!$R$1,((_xll.ECONOMATICA(Estrategia!A1833,"Return",$P$9,$B$1)/100)+1)*100,I1822))</f>
        <v/>
      </c>
      <c r="U1822" s="1" t="str" cm="1">
        <f t="array" ref="U1822">IF(IF($E1822&gt;Ficha!$R$1,"",J1822)=0,"",IF($E1822&gt;Ficha!$R$1,((_xll.ECONOMATICA($U$7,"Return",$P$9,$B$1)/100)+1)*100,J1822))</f>
        <v/>
      </c>
      <c r="V1822" s="1" t="str">
        <f>IF(IF($E$9&gt;Ficha!$R$1,"",K1822)=0,"",IF($E$9&gt;Ficha!$R$1,"",K1822))</f>
        <v/>
      </c>
    </row>
    <row r="1823" spans="5:22" x14ac:dyDescent="0.3">
      <c r="E1823" s="34"/>
      <c r="L1823" s="30" t="str">
        <f t="shared" si="117"/>
        <v/>
      </c>
      <c r="M1823" s="1" t="str">
        <f t="shared" si="118"/>
        <v/>
      </c>
      <c r="N1823" s="1" t="str">
        <f t="shared" si="119"/>
        <v/>
      </c>
      <c r="O1823" s="1" t="str">
        <f t="shared" si="120"/>
        <v/>
      </c>
      <c r="P1823" s="34" t="str">
        <f>IF(IF(E1823&gt;Ficha!$R$1,"",E1823)=0,"",IF(E1823&gt;Ficha!$R$1,Ficha!$R$1,E1823))</f>
        <v/>
      </c>
      <c r="Q1823" s="1" t="str" cm="1">
        <f t="array" ref="Q1823">IF(IF($E1823&gt;Ficha!$R$1,"",F1823)=0,"",IF($E1823&gt;Ficha!$R$1,((_xll.ECONOMATICA(Portafolios!$B$19,"Return",$P$9,$B$1)/100)+1)*100,F1823))</f>
        <v/>
      </c>
      <c r="R1823" s="1" t="str" cm="1">
        <f t="array" ref="R1823">IF(IF($E1823&gt;Ficha!$R$1,"",G1823)=0,"",IF($E1823&gt;Ficha!$R$1,((_xll.ECONOMATICA(Portafolios!$F$19,"Return",$P$9,$B$1)/100)+1)*100,G1823))</f>
        <v/>
      </c>
      <c r="S1823" s="1" t="str" cm="1">
        <f t="array" ref="S1823">IF(IF($E1823&gt;Ficha!$R$1,"",H1823)=0,"",IF($E1823&gt;Ficha!$R$1,((_xll.ECONOMATICA(Portafolios!$J$19,"Return",$P$9,$B$1)/100)+1)*100,H1823))</f>
        <v/>
      </c>
      <c r="T1823" s="1" t="str" cm="1">
        <f t="array" ref="T1823">IF(IF($E1823&gt;Ficha!$R$1,"",I1823)=0,"",IF($E1823&gt;Ficha!$R$1,((_xll.ECONOMATICA(Estrategia!A1834,"Return",$P$9,$B$1)/100)+1)*100,I1823))</f>
        <v/>
      </c>
      <c r="U1823" s="1" t="str" cm="1">
        <f t="array" ref="U1823">IF(IF($E1823&gt;Ficha!$R$1,"",J1823)=0,"",IF($E1823&gt;Ficha!$R$1,((_xll.ECONOMATICA($U$7,"Return",$P$9,$B$1)/100)+1)*100,J1823))</f>
        <v/>
      </c>
      <c r="V1823" s="1" t="str">
        <f>IF(IF($E$9&gt;Ficha!$R$1,"",K1823)=0,"",IF($E$9&gt;Ficha!$R$1,"",K1823))</f>
        <v/>
      </c>
    </row>
    <row r="1824" spans="5:22" x14ac:dyDescent="0.3">
      <c r="E1824" s="34"/>
      <c r="L1824" s="30" t="str">
        <f t="shared" si="117"/>
        <v/>
      </c>
      <c r="M1824" s="1" t="str">
        <f t="shared" si="118"/>
        <v/>
      </c>
      <c r="N1824" s="1" t="str">
        <f t="shared" si="119"/>
        <v/>
      </c>
      <c r="O1824" s="1" t="str">
        <f t="shared" si="120"/>
        <v/>
      </c>
      <c r="P1824" s="34" t="str">
        <f>IF(IF(E1824&gt;Ficha!$R$1,"",E1824)=0,"",IF(E1824&gt;Ficha!$R$1,Ficha!$R$1,E1824))</f>
        <v/>
      </c>
      <c r="Q1824" s="1" t="str" cm="1">
        <f t="array" ref="Q1824">IF(IF($E1824&gt;Ficha!$R$1,"",F1824)=0,"",IF($E1824&gt;Ficha!$R$1,((_xll.ECONOMATICA(Portafolios!$B$19,"Return",$P$9,$B$1)/100)+1)*100,F1824))</f>
        <v/>
      </c>
      <c r="R1824" s="1" t="str" cm="1">
        <f t="array" ref="R1824">IF(IF($E1824&gt;Ficha!$R$1,"",G1824)=0,"",IF($E1824&gt;Ficha!$R$1,((_xll.ECONOMATICA(Portafolios!$F$19,"Return",$P$9,$B$1)/100)+1)*100,G1824))</f>
        <v/>
      </c>
      <c r="S1824" s="1" t="str" cm="1">
        <f t="array" ref="S1824">IF(IF($E1824&gt;Ficha!$R$1,"",H1824)=0,"",IF($E1824&gt;Ficha!$R$1,((_xll.ECONOMATICA(Portafolios!$J$19,"Return",$P$9,$B$1)/100)+1)*100,H1824))</f>
        <v/>
      </c>
      <c r="T1824" s="1" t="str" cm="1">
        <f t="array" ref="T1824">IF(IF($E1824&gt;Ficha!$R$1,"",I1824)=0,"",IF($E1824&gt;Ficha!$R$1,((_xll.ECONOMATICA(Estrategia!A1835,"Return",$P$9,$B$1)/100)+1)*100,I1824))</f>
        <v/>
      </c>
      <c r="U1824" s="1" t="str" cm="1">
        <f t="array" ref="U1824">IF(IF($E1824&gt;Ficha!$R$1,"",J1824)=0,"",IF($E1824&gt;Ficha!$R$1,((_xll.ECONOMATICA($U$7,"Return",$P$9,$B$1)/100)+1)*100,J1824))</f>
        <v/>
      </c>
      <c r="V1824" s="1" t="str">
        <f>IF(IF($E$9&gt;Ficha!$R$1,"",K1824)=0,"",IF($E$9&gt;Ficha!$R$1,"",K1824))</f>
        <v/>
      </c>
    </row>
    <row r="1825" spans="5:22" x14ac:dyDescent="0.3">
      <c r="E1825" s="34"/>
      <c r="L1825" s="30" t="str">
        <f t="shared" si="117"/>
        <v/>
      </c>
      <c r="M1825" s="1" t="str">
        <f t="shared" si="118"/>
        <v/>
      </c>
      <c r="N1825" s="1" t="str">
        <f t="shared" si="119"/>
        <v/>
      </c>
      <c r="O1825" s="1" t="str">
        <f t="shared" si="120"/>
        <v/>
      </c>
      <c r="P1825" s="34" t="str">
        <f>IF(IF(E1825&gt;Ficha!$R$1,"",E1825)=0,"",IF(E1825&gt;Ficha!$R$1,Ficha!$R$1,E1825))</f>
        <v/>
      </c>
      <c r="Q1825" s="1" t="str" cm="1">
        <f t="array" ref="Q1825">IF(IF($E1825&gt;Ficha!$R$1,"",F1825)=0,"",IF($E1825&gt;Ficha!$R$1,((_xll.ECONOMATICA(Portafolios!$B$19,"Return",$P$9,$B$1)/100)+1)*100,F1825))</f>
        <v/>
      </c>
      <c r="R1825" s="1" t="str" cm="1">
        <f t="array" ref="R1825">IF(IF($E1825&gt;Ficha!$R$1,"",G1825)=0,"",IF($E1825&gt;Ficha!$R$1,((_xll.ECONOMATICA(Portafolios!$F$19,"Return",$P$9,$B$1)/100)+1)*100,G1825))</f>
        <v/>
      </c>
      <c r="S1825" s="1" t="str" cm="1">
        <f t="array" ref="S1825">IF(IF($E1825&gt;Ficha!$R$1,"",H1825)=0,"",IF($E1825&gt;Ficha!$R$1,((_xll.ECONOMATICA(Portafolios!$J$19,"Return",$P$9,$B$1)/100)+1)*100,H1825))</f>
        <v/>
      </c>
      <c r="T1825" s="1" t="str" cm="1">
        <f t="array" ref="T1825">IF(IF($E1825&gt;Ficha!$R$1,"",I1825)=0,"",IF($E1825&gt;Ficha!$R$1,((_xll.ECONOMATICA(Estrategia!A1836,"Return",$P$9,$B$1)/100)+1)*100,I1825))</f>
        <v/>
      </c>
      <c r="U1825" s="1" t="str" cm="1">
        <f t="array" ref="U1825">IF(IF($E1825&gt;Ficha!$R$1,"",J1825)=0,"",IF($E1825&gt;Ficha!$R$1,((_xll.ECONOMATICA($U$7,"Return",$P$9,$B$1)/100)+1)*100,J1825))</f>
        <v/>
      </c>
      <c r="V1825" s="1" t="str">
        <f>IF(IF($E$9&gt;Ficha!$R$1,"",K1825)=0,"",IF($E$9&gt;Ficha!$R$1,"",K1825))</f>
        <v/>
      </c>
    </row>
    <row r="1826" spans="5:22" x14ac:dyDescent="0.3">
      <c r="E1826" s="34"/>
      <c r="L1826" s="30" t="str">
        <f t="shared" si="117"/>
        <v/>
      </c>
      <c r="M1826" s="1" t="str">
        <f t="shared" si="118"/>
        <v/>
      </c>
      <c r="N1826" s="1" t="str">
        <f t="shared" si="119"/>
        <v/>
      </c>
      <c r="O1826" s="1" t="str">
        <f t="shared" si="120"/>
        <v/>
      </c>
      <c r="P1826" s="34" t="str">
        <f>IF(IF(E1826&gt;Ficha!$R$1,"",E1826)=0,"",IF(E1826&gt;Ficha!$R$1,Ficha!$R$1,E1826))</f>
        <v/>
      </c>
      <c r="Q1826" s="1" t="str" cm="1">
        <f t="array" ref="Q1826">IF(IF($E1826&gt;Ficha!$R$1,"",F1826)=0,"",IF($E1826&gt;Ficha!$R$1,((_xll.ECONOMATICA(Portafolios!$B$19,"Return",$P$9,$B$1)/100)+1)*100,F1826))</f>
        <v/>
      </c>
      <c r="R1826" s="1" t="str" cm="1">
        <f t="array" ref="R1826">IF(IF($E1826&gt;Ficha!$R$1,"",G1826)=0,"",IF($E1826&gt;Ficha!$R$1,((_xll.ECONOMATICA(Portafolios!$F$19,"Return",$P$9,$B$1)/100)+1)*100,G1826))</f>
        <v/>
      </c>
      <c r="S1826" s="1" t="str" cm="1">
        <f t="array" ref="S1826">IF(IF($E1826&gt;Ficha!$R$1,"",H1826)=0,"",IF($E1826&gt;Ficha!$R$1,((_xll.ECONOMATICA(Portafolios!$J$19,"Return",$P$9,$B$1)/100)+1)*100,H1826))</f>
        <v/>
      </c>
      <c r="T1826" s="1" t="str" cm="1">
        <f t="array" ref="T1826">IF(IF($E1826&gt;Ficha!$R$1,"",I1826)=0,"",IF($E1826&gt;Ficha!$R$1,((_xll.ECONOMATICA(Estrategia!A1837,"Return",$P$9,$B$1)/100)+1)*100,I1826))</f>
        <v/>
      </c>
      <c r="U1826" s="1" t="str" cm="1">
        <f t="array" ref="U1826">IF(IF($E1826&gt;Ficha!$R$1,"",J1826)=0,"",IF($E1826&gt;Ficha!$R$1,((_xll.ECONOMATICA($U$7,"Return",$P$9,$B$1)/100)+1)*100,J1826))</f>
        <v/>
      </c>
      <c r="V1826" s="1" t="str">
        <f>IF(IF($E$9&gt;Ficha!$R$1,"",K1826)=0,"",IF($E$9&gt;Ficha!$R$1,"",K1826))</f>
        <v/>
      </c>
    </row>
    <row r="1827" spans="5:22" x14ac:dyDescent="0.3">
      <c r="E1827" s="34"/>
      <c r="L1827" s="30" t="str">
        <f t="shared" si="117"/>
        <v/>
      </c>
      <c r="M1827" s="1" t="str">
        <f t="shared" si="118"/>
        <v/>
      </c>
      <c r="N1827" s="1" t="str">
        <f t="shared" si="119"/>
        <v/>
      </c>
      <c r="O1827" s="1" t="str">
        <f t="shared" si="120"/>
        <v/>
      </c>
      <c r="P1827" s="34" t="str">
        <f>IF(IF(E1827&gt;Ficha!$R$1,"",E1827)=0,"",IF(E1827&gt;Ficha!$R$1,Ficha!$R$1,E1827))</f>
        <v/>
      </c>
      <c r="Q1827" s="1" t="str" cm="1">
        <f t="array" ref="Q1827">IF(IF($E1827&gt;Ficha!$R$1,"",F1827)=0,"",IF($E1827&gt;Ficha!$R$1,((_xll.ECONOMATICA(Portafolios!$B$19,"Return",$P$9,$B$1)/100)+1)*100,F1827))</f>
        <v/>
      </c>
      <c r="R1827" s="1" t="str" cm="1">
        <f t="array" ref="R1827">IF(IF($E1827&gt;Ficha!$R$1,"",G1827)=0,"",IF($E1827&gt;Ficha!$R$1,((_xll.ECONOMATICA(Portafolios!$F$19,"Return",$P$9,$B$1)/100)+1)*100,G1827))</f>
        <v/>
      </c>
      <c r="S1827" s="1" t="str" cm="1">
        <f t="array" ref="S1827">IF(IF($E1827&gt;Ficha!$R$1,"",H1827)=0,"",IF($E1827&gt;Ficha!$R$1,((_xll.ECONOMATICA(Portafolios!$J$19,"Return",$P$9,$B$1)/100)+1)*100,H1827))</f>
        <v/>
      </c>
      <c r="T1827" s="1" t="str" cm="1">
        <f t="array" ref="T1827">IF(IF($E1827&gt;Ficha!$R$1,"",I1827)=0,"",IF($E1827&gt;Ficha!$R$1,((_xll.ECONOMATICA(Estrategia!A1838,"Return",$P$9,$B$1)/100)+1)*100,I1827))</f>
        <v/>
      </c>
      <c r="U1827" s="1" t="str" cm="1">
        <f t="array" ref="U1827">IF(IF($E1827&gt;Ficha!$R$1,"",J1827)=0,"",IF($E1827&gt;Ficha!$R$1,((_xll.ECONOMATICA($U$7,"Return",$P$9,$B$1)/100)+1)*100,J1827))</f>
        <v/>
      </c>
      <c r="V1827" s="1" t="str">
        <f>IF(IF($E$9&gt;Ficha!$R$1,"",K1827)=0,"",IF($E$9&gt;Ficha!$R$1,"",K1827))</f>
        <v/>
      </c>
    </row>
    <row r="1828" spans="5:22" x14ac:dyDescent="0.3">
      <c r="E1828" s="34"/>
      <c r="L1828" s="30" t="str">
        <f t="shared" si="117"/>
        <v/>
      </c>
      <c r="M1828" s="1" t="str">
        <f t="shared" si="118"/>
        <v/>
      </c>
      <c r="N1828" s="1" t="str">
        <f t="shared" si="119"/>
        <v/>
      </c>
      <c r="O1828" s="1" t="str">
        <f t="shared" si="120"/>
        <v/>
      </c>
      <c r="P1828" s="34" t="str">
        <f>IF(IF(E1828&gt;Ficha!$R$1,"",E1828)=0,"",IF(E1828&gt;Ficha!$R$1,Ficha!$R$1,E1828))</f>
        <v/>
      </c>
      <c r="Q1828" s="1" t="str" cm="1">
        <f t="array" ref="Q1828">IF(IF($E1828&gt;Ficha!$R$1,"",F1828)=0,"",IF($E1828&gt;Ficha!$R$1,((_xll.ECONOMATICA(Portafolios!$B$19,"Return",$P$9,$B$1)/100)+1)*100,F1828))</f>
        <v/>
      </c>
      <c r="R1828" s="1" t="str" cm="1">
        <f t="array" ref="R1828">IF(IF($E1828&gt;Ficha!$R$1,"",G1828)=0,"",IF($E1828&gt;Ficha!$R$1,((_xll.ECONOMATICA(Portafolios!$F$19,"Return",$P$9,$B$1)/100)+1)*100,G1828))</f>
        <v/>
      </c>
      <c r="S1828" s="1" t="str" cm="1">
        <f t="array" ref="S1828">IF(IF($E1828&gt;Ficha!$R$1,"",H1828)=0,"",IF($E1828&gt;Ficha!$R$1,((_xll.ECONOMATICA(Portafolios!$J$19,"Return",$P$9,$B$1)/100)+1)*100,H1828))</f>
        <v/>
      </c>
      <c r="T1828" s="1" t="str" cm="1">
        <f t="array" ref="T1828">IF(IF($E1828&gt;Ficha!$R$1,"",I1828)=0,"",IF($E1828&gt;Ficha!$R$1,((_xll.ECONOMATICA(Estrategia!A1839,"Return",$P$9,$B$1)/100)+1)*100,I1828))</f>
        <v/>
      </c>
      <c r="U1828" s="1" t="str" cm="1">
        <f t="array" ref="U1828">IF(IF($E1828&gt;Ficha!$R$1,"",J1828)=0,"",IF($E1828&gt;Ficha!$R$1,((_xll.ECONOMATICA($U$7,"Return",$P$9,$B$1)/100)+1)*100,J1828))</f>
        <v/>
      </c>
      <c r="V1828" s="1" t="str">
        <f>IF(IF($E$9&gt;Ficha!$R$1,"",K1828)=0,"",IF($E$9&gt;Ficha!$R$1,"",K1828))</f>
        <v/>
      </c>
    </row>
    <row r="1829" spans="5:22" x14ac:dyDescent="0.3">
      <c r="E1829" s="34"/>
      <c r="L1829" s="30" t="str">
        <f t="shared" si="117"/>
        <v/>
      </c>
      <c r="M1829" s="1" t="str">
        <f t="shared" si="118"/>
        <v/>
      </c>
      <c r="N1829" s="1" t="str">
        <f t="shared" si="119"/>
        <v/>
      </c>
      <c r="O1829" s="1" t="str">
        <f t="shared" si="120"/>
        <v/>
      </c>
      <c r="P1829" s="34" t="str">
        <f>IF(IF(E1829&gt;Ficha!$R$1,"",E1829)=0,"",IF(E1829&gt;Ficha!$R$1,Ficha!$R$1,E1829))</f>
        <v/>
      </c>
      <c r="Q1829" s="1" t="str" cm="1">
        <f t="array" ref="Q1829">IF(IF($E1829&gt;Ficha!$R$1,"",F1829)=0,"",IF($E1829&gt;Ficha!$R$1,((_xll.ECONOMATICA(Portafolios!$B$19,"Return",$P$9,$B$1)/100)+1)*100,F1829))</f>
        <v/>
      </c>
      <c r="R1829" s="1" t="str" cm="1">
        <f t="array" ref="R1829">IF(IF($E1829&gt;Ficha!$R$1,"",G1829)=0,"",IF($E1829&gt;Ficha!$R$1,((_xll.ECONOMATICA(Portafolios!$F$19,"Return",$P$9,$B$1)/100)+1)*100,G1829))</f>
        <v/>
      </c>
      <c r="S1829" s="1" t="str" cm="1">
        <f t="array" ref="S1829">IF(IF($E1829&gt;Ficha!$R$1,"",H1829)=0,"",IF($E1829&gt;Ficha!$R$1,((_xll.ECONOMATICA(Portafolios!$J$19,"Return",$P$9,$B$1)/100)+1)*100,H1829))</f>
        <v/>
      </c>
      <c r="T1829" s="1" t="str" cm="1">
        <f t="array" ref="T1829">IF(IF($E1829&gt;Ficha!$R$1,"",I1829)=0,"",IF($E1829&gt;Ficha!$R$1,((_xll.ECONOMATICA(Estrategia!A1840,"Return",$P$9,$B$1)/100)+1)*100,I1829))</f>
        <v/>
      </c>
      <c r="U1829" s="1" t="str" cm="1">
        <f t="array" ref="U1829">IF(IF($E1829&gt;Ficha!$R$1,"",J1829)=0,"",IF($E1829&gt;Ficha!$R$1,((_xll.ECONOMATICA($U$7,"Return",$P$9,$B$1)/100)+1)*100,J1829))</f>
        <v/>
      </c>
      <c r="V1829" s="1" t="str">
        <f>IF(IF($E$9&gt;Ficha!$R$1,"",K1829)=0,"",IF($E$9&gt;Ficha!$R$1,"",K1829))</f>
        <v/>
      </c>
    </row>
    <row r="1830" spans="5:22" x14ac:dyDescent="0.3">
      <c r="E1830" s="34"/>
      <c r="L1830" s="30" t="str">
        <f t="shared" si="117"/>
        <v/>
      </c>
      <c r="M1830" s="1" t="str">
        <f t="shared" si="118"/>
        <v/>
      </c>
      <c r="N1830" s="1" t="str">
        <f t="shared" si="119"/>
        <v/>
      </c>
      <c r="O1830" s="1" t="str">
        <f t="shared" si="120"/>
        <v/>
      </c>
      <c r="P1830" s="34" t="str">
        <f>IF(IF(E1830&gt;Ficha!$R$1,"",E1830)=0,"",IF(E1830&gt;Ficha!$R$1,Ficha!$R$1,E1830))</f>
        <v/>
      </c>
      <c r="Q1830" s="1" t="str" cm="1">
        <f t="array" ref="Q1830">IF(IF($E1830&gt;Ficha!$R$1,"",F1830)=0,"",IF($E1830&gt;Ficha!$R$1,((_xll.ECONOMATICA(Portafolios!$B$19,"Return",$P$9,$B$1)/100)+1)*100,F1830))</f>
        <v/>
      </c>
      <c r="R1830" s="1" t="str" cm="1">
        <f t="array" ref="R1830">IF(IF($E1830&gt;Ficha!$R$1,"",G1830)=0,"",IF($E1830&gt;Ficha!$R$1,((_xll.ECONOMATICA(Portafolios!$F$19,"Return",$P$9,$B$1)/100)+1)*100,G1830))</f>
        <v/>
      </c>
      <c r="S1830" s="1" t="str" cm="1">
        <f t="array" ref="S1830">IF(IF($E1830&gt;Ficha!$R$1,"",H1830)=0,"",IF($E1830&gt;Ficha!$R$1,((_xll.ECONOMATICA(Portafolios!$J$19,"Return",$P$9,$B$1)/100)+1)*100,H1830))</f>
        <v/>
      </c>
      <c r="T1830" s="1" t="str" cm="1">
        <f t="array" ref="T1830">IF(IF($E1830&gt;Ficha!$R$1,"",I1830)=0,"",IF($E1830&gt;Ficha!$R$1,((_xll.ECONOMATICA(Estrategia!A1841,"Return",$P$9,$B$1)/100)+1)*100,I1830))</f>
        <v/>
      </c>
      <c r="U1830" s="1" t="str" cm="1">
        <f t="array" ref="U1830">IF(IF($E1830&gt;Ficha!$R$1,"",J1830)=0,"",IF($E1830&gt;Ficha!$R$1,((_xll.ECONOMATICA($U$7,"Return",$P$9,$B$1)/100)+1)*100,J1830))</f>
        <v/>
      </c>
      <c r="V1830" s="1" t="str">
        <f>IF(IF($E$9&gt;Ficha!$R$1,"",K1830)=0,"",IF($E$9&gt;Ficha!$R$1,"",K1830))</f>
        <v/>
      </c>
    </row>
    <row r="1831" spans="5:22" x14ac:dyDescent="0.3">
      <c r="E1831" s="34"/>
      <c r="L1831" s="30" t="str">
        <f t="shared" si="117"/>
        <v/>
      </c>
      <c r="M1831" s="1" t="str">
        <f t="shared" si="118"/>
        <v/>
      </c>
      <c r="N1831" s="1" t="str">
        <f t="shared" si="119"/>
        <v/>
      </c>
      <c r="O1831" s="1" t="str">
        <f t="shared" si="120"/>
        <v/>
      </c>
      <c r="P1831" s="34" t="str">
        <f>IF(IF(E1831&gt;Ficha!$R$1,"",E1831)=0,"",IF(E1831&gt;Ficha!$R$1,Ficha!$R$1,E1831))</f>
        <v/>
      </c>
      <c r="Q1831" s="1" t="str" cm="1">
        <f t="array" ref="Q1831">IF(IF($E1831&gt;Ficha!$R$1,"",F1831)=0,"",IF($E1831&gt;Ficha!$R$1,((_xll.ECONOMATICA(Portafolios!$B$19,"Return",$P$9,$B$1)/100)+1)*100,F1831))</f>
        <v/>
      </c>
      <c r="R1831" s="1" t="str" cm="1">
        <f t="array" ref="R1831">IF(IF($E1831&gt;Ficha!$R$1,"",G1831)=0,"",IF($E1831&gt;Ficha!$R$1,((_xll.ECONOMATICA(Portafolios!$F$19,"Return",$P$9,$B$1)/100)+1)*100,G1831))</f>
        <v/>
      </c>
      <c r="S1831" s="1" t="str" cm="1">
        <f t="array" ref="S1831">IF(IF($E1831&gt;Ficha!$R$1,"",H1831)=0,"",IF($E1831&gt;Ficha!$R$1,((_xll.ECONOMATICA(Portafolios!$J$19,"Return",$P$9,$B$1)/100)+1)*100,H1831))</f>
        <v/>
      </c>
      <c r="T1831" s="1" t="str" cm="1">
        <f t="array" ref="T1831">IF(IF($E1831&gt;Ficha!$R$1,"",I1831)=0,"",IF($E1831&gt;Ficha!$R$1,((_xll.ECONOMATICA(Estrategia!A1842,"Return",$P$9,$B$1)/100)+1)*100,I1831))</f>
        <v/>
      </c>
      <c r="U1831" s="1" t="str" cm="1">
        <f t="array" ref="U1831">IF(IF($E1831&gt;Ficha!$R$1,"",J1831)=0,"",IF($E1831&gt;Ficha!$R$1,((_xll.ECONOMATICA($U$7,"Return",$P$9,$B$1)/100)+1)*100,J1831))</f>
        <v/>
      </c>
      <c r="V1831" s="1" t="str">
        <f>IF(IF($E$9&gt;Ficha!$R$1,"",K1831)=0,"",IF($E$9&gt;Ficha!$R$1,"",K1831))</f>
        <v/>
      </c>
    </row>
    <row r="1832" spans="5:22" x14ac:dyDescent="0.3">
      <c r="E1832" s="34"/>
      <c r="L1832" s="30" t="str">
        <f t="shared" si="117"/>
        <v/>
      </c>
      <c r="M1832" s="1" t="str">
        <f t="shared" si="118"/>
        <v/>
      </c>
      <c r="N1832" s="1" t="str">
        <f t="shared" si="119"/>
        <v/>
      </c>
      <c r="O1832" s="1" t="str">
        <f t="shared" si="120"/>
        <v/>
      </c>
      <c r="P1832" s="34" t="str">
        <f>IF(IF(E1832&gt;Ficha!$R$1,"",E1832)=0,"",IF(E1832&gt;Ficha!$R$1,Ficha!$R$1,E1832))</f>
        <v/>
      </c>
      <c r="Q1832" s="1" t="str" cm="1">
        <f t="array" ref="Q1832">IF(IF($E1832&gt;Ficha!$R$1,"",F1832)=0,"",IF($E1832&gt;Ficha!$R$1,((_xll.ECONOMATICA(Portafolios!$B$19,"Return",$P$9,$B$1)/100)+1)*100,F1832))</f>
        <v/>
      </c>
      <c r="R1832" s="1" t="str" cm="1">
        <f t="array" ref="R1832">IF(IF($E1832&gt;Ficha!$R$1,"",G1832)=0,"",IF($E1832&gt;Ficha!$R$1,((_xll.ECONOMATICA(Portafolios!$F$19,"Return",$P$9,$B$1)/100)+1)*100,G1832))</f>
        <v/>
      </c>
      <c r="S1832" s="1" t="str" cm="1">
        <f t="array" ref="S1832">IF(IF($E1832&gt;Ficha!$R$1,"",H1832)=0,"",IF($E1832&gt;Ficha!$R$1,((_xll.ECONOMATICA(Portafolios!$J$19,"Return",$P$9,$B$1)/100)+1)*100,H1832))</f>
        <v/>
      </c>
      <c r="T1832" s="1" t="str" cm="1">
        <f t="array" ref="T1832">IF(IF($E1832&gt;Ficha!$R$1,"",I1832)=0,"",IF($E1832&gt;Ficha!$R$1,((_xll.ECONOMATICA(Estrategia!A1843,"Return",$P$9,$B$1)/100)+1)*100,I1832))</f>
        <v/>
      </c>
      <c r="U1832" s="1" t="str" cm="1">
        <f t="array" ref="U1832">IF(IF($E1832&gt;Ficha!$R$1,"",J1832)=0,"",IF($E1832&gt;Ficha!$R$1,((_xll.ECONOMATICA($U$7,"Return",$P$9,$B$1)/100)+1)*100,J1832))</f>
        <v/>
      </c>
      <c r="V1832" s="1" t="str">
        <f>IF(IF($E$9&gt;Ficha!$R$1,"",K1832)=0,"",IF($E$9&gt;Ficha!$R$1,"",K1832))</f>
        <v/>
      </c>
    </row>
    <row r="1833" spans="5:22" x14ac:dyDescent="0.3">
      <c r="E1833" s="34"/>
      <c r="L1833" s="30" t="str">
        <f t="shared" si="117"/>
        <v/>
      </c>
      <c r="M1833" s="1" t="str">
        <f t="shared" si="118"/>
        <v/>
      </c>
      <c r="N1833" s="1" t="str">
        <f t="shared" si="119"/>
        <v/>
      </c>
      <c r="O1833" s="1" t="str">
        <f t="shared" si="120"/>
        <v/>
      </c>
      <c r="P1833" s="34" t="str">
        <f>IF(IF(E1833&gt;Ficha!$R$1,"",E1833)=0,"",IF(E1833&gt;Ficha!$R$1,Ficha!$R$1,E1833))</f>
        <v/>
      </c>
      <c r="Q1833" s="1" t="str" cm="1">
        <f t="array" ref="Q1833">IF(IF($E1833&gt;Ficha!$R$1,"",F1833)=0,"",IF($E1833&gt;Ficha!$R$1,((_xll.ECONOMATICA(Portafolios!$B$19,"Return",$P$9,$B$1)/100)+1)*100,F1833))</f>
        <v/>
      </c>
      <c r="R1833" s="1" t="str" cm="1">
        <f t="array" ref="R1833">IF(IF($E1833&gt;Ficha!$R$1,"",G1833)=0,"",IF($E1833&gt;Ficha!$R$1,((_xll.ECONOMATICA(Portafolios!$F$19,"Return",$P$9,$B$1)/100)+1)*100,G1833))</f>
        <v/>
      </c>
      <c r="S1833" s="1" t="str" cm="1">
        <f t="array" ref="S1833">IF(IF($E1833&gt;Ficha!$R$1,"",H1833)=0,"",IF($E1833&gt;Ficha!$R$1,((_xll.ECONOMATICA(Portafolios!$J$19,"Return",$P$9,$B$1)/100)+1)*100,H1833))</f>
        <v/>
      </c>
      <c r="T1833" s="1" t="str" cm="1">
        <f t="array" ref="T1833">IF(IF($E1833&gt;Ficha!$R$1,"",I1833)=0,"",IF($E1833&gt;Ficha!$R$1,((_xll.ECONOMATICA(Estrategia!A1844,"Return",$P$9,$B$1)/100)+1)*100,I1833))</f>
        <v/>
      </c>
      <c r="U1833" s="1" t="str" cm="1">
        <f t="array" ref="U1833">IF(IF($E1833&gt;Ficha!$R$1,"",J1833)=0,"",IF($E1833&gt;Ficha!$R$1,((_xll.ECONOMATICA($U$7,"Return",$P$9,$B$1)/100)+1)*100,J1833))</f>
        <v/>
      </c>
      <c r="V1833" s="1" t="str">
        <f>IF(IF($E$9&gt;Ficha!$R$1,"",K1833)=0,"",IF($E$9&gt;Ficha!$R$1,"",K1833))</f>
        <v/>
      </c>
    </row>
    <row r="1834" spans="5:22" x14ac:dyDescent="0.3">
      <c r="E1834" s="34"/>
      <c r="L1834" s="30" t="str">
        <f t="shared" si="117"/>
        <v/>
      </c>
      <c r="M1834" s="1" t="str">
        <f t="shared" si="118"/>
        <v/>
      </c>
      <c r="N1834" s="1" t="str">
        <f t="shared" si="119"/>
        <v/>
      </c>
      <c r="O1834" s="1" t="str">
        <f t="shared" si="120"/>
        <v/>
      </c>
      <c r="P1834" s="34" t="str">
        <f>IF(IF(E1834&gt;Ficha!$R$1,"",E1834)=0,"",IF(E1834&gt;Ficha!$R$1,Ficha!$R$1,E1834))</f>
        <v/>
      </c>
      <c r="Q1834" s="1" t="str" cm="1">
        <f t="array" ref="Q1834">IF(IF($E1834&gt;Ficha!$R$1,"",F1834)=0,"",IF($E1834&gt;Ficha!$R$1,((_xll.ECONOMATICA(Portafolios!$B$19,"Return",$P$9,$B$1)/100)+1)*100,F1834))</f>
        <v/>
      </c>
      <c r="R1834" s="1" t="str" cm="1">
        <f t="array" ref="R1834">IF(IF($E1834&gt;Ficha!$R$1,"",G1834)=0,"",IF($E1834&gt;Ficha!$R$1,((_xll.ECONOMATICA(Portafolios!$F$19,"Return",$P$9,$B$1)/100)+1)*100,G1834))</f>
        <v/>
      </c>
      <c r="S1834" s="1" t="str" cm="1">
        <f t="array" ref="S1834">IF(IF($E1834&gt;Ficha!$R$1,"",H1834)=0,"",IF($E1834&gt;Ficha!$R$1,((_xll.ECONOMATICA(Portafolios!$J$19,"Return",$P$9,$B$1)/100)+1)*100,H1834))</f>
        <v/>
      </c>
      <c r="T1834" s="1" t="str" cm="1">
        <f t="array" ref="T1834">IF(IF($E1834&gt;Ficha!$R$1,"",I1834)=0,"",IF($E1834&gt;Ficha!$R$1,((_xll.ECONOMATICA(Estrategia!A1845,"Return",$P$9,$B$1)/100)+1)*100,I1834))</f>
        <v/>
      </c>
      <c r="U1834" s="1" t="str" cm="1">
        <f t="array" ref="U1834">IF(IF($E1834&gt;Ficha!$R$1,"",J1834)=0,"",IF($E1834&gt;Ficha!$R$1,((_xll.ECONOMATICA($U$7,"Return",$P$9,$B$1)/100)+1)*100,J1834))</f>
        <v/>
      </c>
      <c r="V1834" s="1" t="str">
        <f>IF(IF($E$9&gt;Ficha!$R$1,"",K1834)=0,"",IF($E$9&gt;Ficha!$R$1,"",K1834))</f>
        <v/>
      </c>
    </row>
    <row r="1835" spans="5:22" x14ac:dyDescent="0.3">
      <c r="E1835" s="34"/>
      <c r="L1835" s="30" t="str">
        <f t="shared" si="117"/>
        <v/>
      </c>
      <c r="M1835" s="1" t="str">
        <f t="shared" si="118"/>
        <v/>
      </c>
      <c r="N1835" s="1" t="str">
        <f t="shared" si="119"/>
        <v/>
      </c>
      <c r="O1835" s="1" t="str">
        <f t="shared" si="120"/>
        <v/>
      </c>
      <c r="P1835" s="34" t="str">
        <f>IF(IF(E1835&gt;Ficha!$R$1,"",E1835)=0,"",IF(E1835&gt;Ficha!$R$1,Ficha!$R$1,E1835))</f>
        <v/>
      </c>
      <c r="Q1835" s="1" t="str" cm="1">
        <f t="array" ref="Q1835">IF(IF($E1835&gt;Ficha!$R$1,"",F1835)=0,"",IF($E1835&gt;Ficha!$R$1,((_xll.ECONOMATICA(Portafolios!$B$19,"Return",$P$9,$B$1)/100)+1)*100,F1835))</f>
        <v/>
      </c>
      <c r="R1835" s="1" t="str" cm="1">
        <f t="array" ref="R1835">IF(IF($E1835&gt;Ficha!$R$1,"",G1835)=0,"",IF($E1835&gt;Ficha!$R$1,((_xll.ECONOMATICA(Portafolios!$F$19,"Return",$P$9,$B$1)/100)+1)*100,G1835))</f>
        <v/>
      </c>
      <c r="S1835" s="1" t="str" cm="1">
        <f t="array" ref="S1835">IF(IF($E1835&gt;Ficha!$R$1,"",H1835)=0,"",IF($E1835&gt;Ficha!$R$1,((_xll.ECONOMATICA(Portafolios!$J$19,"Return",$P$9,$B$1)/100)+1)*100,H1835))</f>
        <v/>
      </c>
      <c r="T1835" s="1" t="str" cm="1">
        <f t="array" ref="T1835">IF(IF($E1835&gt;Ficha!$R$1,"",I1835)=0,"",IF($E1835&gt;Ficha!$R$1,((_xll.ECONOMATICA(Estrategia!A1846,"Return",$P$9,$B$1)/100)+1)*100,I1835))</f>
        <v/>
      </c>
      <c r="U1835" s="1" t="str" cm="1">
        <f t="array" ref="U1835">IF(IF($E1835&gt;Ficha!$R$1,"",J1835)=0,"",IF($E1835&gt;Ficha!$R$1,((_xll.ECONOMATICA($U$7,"Return",$P$9,$B$1)/100)+1)*100,J1835))</f>
        <v/>
      </c>
      <c r="V1835" s="1" t="str">
        <f>IF(IF($E$9&gt;Ficha!$R$1,"",K1835)=0,"",IF($E$9&gt;Ficha!$R$1,"",K1835))</f>
        <v/>
      </c>
    </row>
    <row r="1836" spans="5:22" x14ac:dyDescent="0.3">
      <c r="E1836" s="34"/>
      <c r="L1836" s="30" t="str">
        <f t="shared" si="117"/>
        <v/>
      </c>
      <c r="M1836" s="1" t="str">
        <f t="shared" si="118"/>
        <v/>
      </c>
      <c r="N1836" s="1" t="str">
        <f t="shared" si="119"/>
        <v/>
      </c>
      <c r="O1836" s="1" t="str">
        <f t="shared" si="120"/>
        <v/>
      </c>
      <c r="P1836" s="34" t="str">
        <f>IF(IF(E1836&gt;Ficha!$R$1,"",E1836)=0,"",IF(E1836&gt;Ficha!$R$1,Ficha!$R$1,E1836))</f>
        <v/>
      </c>
      <c r="Q1836" s="1" t="str" cm="1">
        <f t="array" ref="Q1836">IF(IF($E1836&gt;Ficha!$R$1,"",F1836)=0,"",IF($E1836&gt;Ficha!$R$1,((_xll.ECONOMATICA(Portafolios!$B$19,"Return",$P$9,$B$1)/100)+1)*100,F1836))</f>
        <v/>
      </c>
      <c r="R1836" s="1" t="str" cm="1">
        <f t="array" ref="R1836">IF(IF($E1836&gt;Ficha!$R$1,"",G1836)=0,"",IF($E1836&gt;Ficha!$R$1,((_xll.ECONOMATICA(Portafolios!$F$19,"Return",$P$9,$B$1)/100)+1)*100,G1836))</f>
        <v/>
      </c>
      <c r="S1836" s="1" t="str" cm="1">
        <f t="array" ref="S1836">IF(IF($E1836&gt;Ficha!$R$1,"",H1836)=0,"",IF($E1836&gt;Ficha!$R$1,((_xll.ECONOMATICA(Portafolios!$J$19,"Return",$P$9,$B$1)/100)+1)*100,H1836))</f>
        <v/>
      </c>
      <c r="T1836" s="1" t="str" cm="1">
        <f t="array" ref="T1836">IF(IF($E1836&gt;Ficha!$R$1,"",I1836)=0,"",IF($E1836&gt;Ficha!$R$1,((_xll.ECONOMATICA(Estrategia!A1847,"Return",$P$9,$B$1)/100)+1)*100,I1836))</f>
        <v/>
      </c>
      <c r="U1836" s="1" t="str" cm="1">
        <f t="array" ref="U1836">IF(IF($E1836&gt;Ficha!$R$1,"",J1836)=0,"",IF($E1836&gt;Ficha!$R$1,((_xll.ECONOMATICA($U$7,"Return",$P$9,$B$1)/100)+1)*100,J1836))</f>
        <v/>
      </c>
      <c r="V1836" s="1" t="str">
        <f>IF(IF($E$9&gt;Ficha!$R$1,"",K1836)=0,"",IF($E$9&gt;Ficha!$R$1,"",K1836))</f>
        <v/>
      </c>
    </row>
    <row r="1837" spans="5:22" x14ac:dyDescent="0.3">
      <c r="E1837" s="34"/>
      <c r="L1837" s="30" t="str">
        <f t="shared" si="117"/>
        <v/>
      </c>
      <c r="M1837" s="1" t="str">
        <f t="shared" si="118"/>
        <v/>
      </c>
      <c r="N1837" s="1" t="str">
        <f t="shared" si="119"/>
        <v/>
      </c>
      <c r="O1837" s="1" t="str">
        <f t="shared" si="120"/>
        <v/>
      </c>
      <c r="P1837" s="34" t="str">
        <f>IF(IF(E1837&gt;Ficha!$R$1,"",E1837)=0,"",IF(E1837&gt;Ficha!$R$1,Ficha!$R$1,E1837))</f>
        <v/>
      </c>
      <c r="Q1837" s="1" t="str" cm="1">
        <f t="array" ref="Q1837">IF(IF($E1837&gt;Ficha!$R$1,"",F1837)=0,"",IF($E1837&gt;Ficha!$R$1,((_xll.ECONOMATICA(Portafolios!$B$19,"Return",$P$9,$B$1)/100)+1)*100,F1837))</f>
        <v/>
      </c>
      <c r="R1837" s="1" t="str" cm="1">
        <f t="array" ref="R1837">IF(IF($E1837&gt;Ficha!$R$1,"",G1837)=0,"",IF($E1837&gt;Ficha!$R$1,((_xll.ECONOMATICA(Portafolios!$F$19,"Return",$P$9,$B$1)/100)+1)*100,G1837))</f>
        <v/>
      </c>
      <c r="S1837" s="1" t="str" cm="1">
        <f t="array" ref="S1837">IF(IF($E1837&gt;Ficha!$R$1,"",H1837)=0,"",IF($E1837&gt;Ficha!$R$1,((_xll.ECONOMATICA(Portafolios!$J$19,"Return",$P$9,$B$1)/100)+1)*100,H1837))</f>
        <v/>
      </c>
      <c r="T1837" s="1" t="str" cm="1">
        <f t="array" ref="T1837">IF(IF($E1837&gt;Ficha!$R$1,"",I1837)=0,"",IF($E1837&gt;Ficha!$R$1,((_xll.ECONOMATICA(Estrategia!A1848,"Return",$P$9,$B$1)/100)+1)*100,I1837))</f>
        <v/>
      </c>
      <c r="U1837" s="1" t="str" cm="1">
        <f t="array" ref="U1837">IF(IF($E1837&gt;Ficha!$R$1,"",J1837)=0,"",IF($E1837&gt;Ficha!$R$1,((_xll.ECONOMATICA($U$7,"Return",$P$9,$B$1)/100)+1)*100,J1837))</f>
        <v/>
      </c>
      <c r="V1837" s="1" t="str">
        <f>IF(IF($E$9&gt;Ficha!$R$1,"",K1837)=0,"",IF($E$9&gt;Ficha!$R$1,"",K1837))</f>
        <v/>
      </c>
    </row>
    <row r="1838" spans="5:22" x14ac:dyDescent="0.3">
      <c r="E1838" s="34"/>
      <c r="L1838" s="30" t="str">
        <f t="shared" si="117"/>
        <v/>
      </c>
      <c r="M1838" s="1" t="str">
        <f t="shared" si="118"/>
        <v/>
      </c>
      <c r="N1838" s="1" t="str">
        <f t="shared" si="119"/>
        <v/>
      </c>
      <c r="O1838" s="1" t="str">
        <f t="shared" si="120"/>
        <v/>
      </c>
      <c r="P1838" s="34" t="str">
        <f>IF(IF(E1838&gt;Ficha!$R$1,"",E1838)=0,"",IF(E1838&gt;Ficha!$R$1,Ficha!$R$1,E1838))</f>
        <v/>
      </c>
      <c r="Q1838" s="1" t="str" cm="1">
        <f t="array" ref="Q1838">IF(IF($E1838&gt;Ficha!$R$1,"",F1838)=0,"",IF($E1838&gt;Ficha!$R$1,((_xll.ECONOMATICA(Portafolios!$B$19,"Return",$P$9,$B$1)/100)+1)*100,F1838))</f>
        <v/>
      </c>
      <c r="R1838" s="1" t="str" cm="1">
        <f t="array" ref="R1838">IF(IF($E1838&gt;Ficha!$R$1,"",G1838)=0,"",IF($E1838&gt;Ficha!$R$1,((_xll.ECONOMATICA(Portafolios!$F$19,"Return",$P$9,$B$1)/100)+1)*100,G1838))</f>
        <v/>
      </c>
      <c r="S1838" s="1" t="str" cm="1">
        <f t="array" ref="S1838">IF(IF($E1838&gt;Ficha!$R$1,"",H1838)=0,"",IF($E1838&gt;Ficha!$R$1,((_xll.ECONOMATICA(Portafolios!$J$19,"Return",$P$9,$B$1)/100)+1)*100,H1838))</f>
        <v/>
      </c>
      <c r="T1838" s="1" t="str" cm="1">
        <f t="array" ref="T1838">IF(IF($E1838&gt;Ficha!$R$1,"",I1838)=0,"",IF($E1838&gt;Ficha!$R$1,((_xll.ECONOMATICA(Estrategia!A1849,"Return",$P$9,$B$1)/100)+1)*100,I1838))</f>
        <v/>
      </c>
      <c r="U1838" s="1" t="str" cm="1">
        <f t="array" ref="U1838">IF(IF($E1838&gt;Ficha!$R$1,"",J1838)=0,"",IF($E1838&gt;Ficha!$R$1,((_xll.ECONOMATICA($U$7,"Return",$P$9,$B$1)/100)+1)*100,J1838))</f>
        <v/>
      </c>
      <c r="V1838" s="1" t="str">
        <f>IF(IF($E$9&gt;Ficha!$R$1,"",K1838)=0,"",IF($E$9&gt;Ficha!$R$1,"",K1838))</f>
        <v/>
      </c>
    </row>
    <row r="1839" spans="5:22" x14ac:dyDescent="0.3">
      <c r="E1839" s="34"/>
      <c r="L1839" s="30" t="str">
        <f t="shared" si="117"/>
        <v/>
      </c>
      <c r="M1839" s="1" t="str">
        <f t="shared" si="118"/>
        <v/>
      </c>
      <c r="N1839" s="1" t="str">
        <f t="shared" si="119"/>
        <v/>
      </c>
      <c r="O1839" s="1" t="str">
        <f t="shared" si="120"/>
        <v/>
      </c>
      <c r="P1839" s="34" t="str">
        <f>IF(IF(E1839&gt;Ficha!$R$1,"",E1839)=0,"",IF(E1839&gt;Ficha!$R$1,Ficha!$R$1,E1839))</f>
        <v/>
      </c>
      <c r="Q1839" s="1" t="str" cm="1">
        <f t="array" ref="Q1839">IF(IF($E1839&gt;Ficha!$R$1,"",F1839)=0,"",IF($E1839&gt;Ficha!$R$1,((_xll.ECONOMATICA(Portafolios!$B$19,"Return",$P$9,$B$1)/100)+1)*100,F1839))</f>
        <v/>
      </c>
      <c r="R1839" s="1" t="str" cm="1">
        <f t="array" ref="R1839">IF(IF($E1839&gt;Ficha!$R$1,"",G1839)=0,"",IF($E1839&gt;Ficha!$R$1,((_xll.ECONOMATICA(Portafolios!$F$19,"Return",$P$9,$B$1)/100)+1)*100,G1839))</f>
        <v/>
      </c>
      <c r="S1839" s="1" t="str" cm="1">
        <f t="array" ref="S1839">IF(IF($E1839&gt;Ficha!$R$1,"",H1839)=0,"",IF($E1839&gt;Ficha!$R$1,((_xll.ECONOMATICA(Portafolios!$J$19,"Return",$P$9,$B$1)/100)+1)*100,H1839))</f>
        <v/>
      </c>
      <c r="T1839" s="1" t="str" cm="1">
        <f t="array" ref="T1839">IF(IF($E1839&gt;Ficha!$R$1,"",I1839)=0,"",IF($E1839&gt;Ficha!$R$1,((_xll.ECONOMATICA(Estrategia!A1850,"Return",$P$9,$B$1)/100)+1)*100,I1839))</f>
        <v/>
      </c>
      <c r="U1839" s="1" t="str" cm="1">
        <f t="array" ref="U1839">IF(IF($E1839&gt;Ficha!$R$1,"",J1839)=0,"",IF($E1839&gt;Ficha!$R$1,((_xll.ECONOMATICA($U$7,"Return",$P$9,$B$1)/100)+1)*100,J1839))</f>
        <v/>
      </c>
      <c r="V1839" s="1" t="str">
        <f>IF(IF($E$9&gt;Ficha!$R$1,"",K1839)=0,"",IF($E$9&gt;Ficha!$R$1,"",K1839))</f>
        <v/>
      </c>
    </row>
    <row r="1840" spans="5:22" x14ac:dyDescent="0.3">
      <c r="E1840" s="34"/>
      <c r="L1840" s="30" t="str">
        <f t="shared" si="117"/>
        <v/>
      </c>
      <c r="M1840" s="1" t="str">
        <f t="shared" si="118"/>
        <v/>
      </c>
      <c r="N1840" s="1" t="str">
        <f t="shared" si="119"/>
        <v/>
      </c>
      <c r="O1840" s="1" t="str">
        <f t="shared" si="120"/>
        <v/>
      </c>
      <c r="P1840" s="34" t="str">
        <f>IF(IF(E1840&gt;Ficha!$R$1,"",E1840)=0,"",IF(E1840&gt;Ficha!$R$1,Ficha!$R$1,E1840))</f>
        <v/>
      </c>
      <c r="Q1840" s="1" t="str" cm="1">
        <f t="array" ref="Q1840">IF(IF($E1840&gt;Ficha!$R$1,"",F1840)=0,"",IF($E1840&gt;Ficha!$R$1,((_xll.ECONOMATICA(Portafolios!$B$19,"Return",$P$9,$B$1)/100)+1)*100,F1840))</f>
        <v/>
      </c>
      <c r="R1840" s="1" t="str" cm="1">
        <f t="array" ref="R1840">IF(IF($E1840&gt;Ficha!$R$1,"",G1840)=0,"",IF($E1840&gt;Ficha!$R$1,((_xll.ECONOMATICA(Portafolios!$F$19,"Return",$P$9,$B$1)/100)+1)*100,G1840))</f>
        <v/>
      </c>
      <c r="S1840" s="1" t="str" cm="1">
        <f t="array" ref="S1840">IF(IF($E1840&gt;Ficha!$R$1,"",H1840)=0,"",IF($E1840&gt;Ficha!$R$1,((_xll.ECONOMATICA(Portafolios!$J$19,"Return",$P$9,$B$1)/100)+1)*100,H1840))</f>
        <v/>
      </c>
      <c r="T1840" s="1" t="str" cm="1">
        <f t="array" ref="T1840">IF(IF($E1840&gt;Ficha!$R$1,"",I1840)=0,"",IF($E1840&gt;Ficha!$R$1,((_xll.ECONOMATICA(Estrategia!A1851,"Return",$P$9,$B$1)/100)+1)*100,I1840))</f>
        <v/>
      </c>
      <c r="U1840" s="1" t="str" cm="1">
        <f t="array" ref="U1840">IF(IF($E1840&gt;Ficha!$R$1,"",J1840)=0,"",IF($E1840&gt;Ficha!$R$1,((_xll.ECONOMATICA($U$7,"Return",$P$9,$B$1)/100)+1)*100,J1840))</f>
        <v/>
      </c>
      <c r="V1840" s="1" t="str">
        <f>IF(IF($E$9&gt;Ficha!$R$1,"",K1840)=0,"",IF($E$9&gt;Ficha!$R$1,"",K1840))</f>
        <v/>
      </c>
    </row>
    <row r="1841" spans="5:22" x14ac:dyDescent="0.3">
      <c r="E1841" s="34"/>
      <c r="L1841" s="30" t="str">
        <f t="shared" si="117"/>
        <v/>
      </c>
      <c r="M1841" s="1" t="str">
        <f t="shared" si="118"/>
        <v/>
      </c>
      <c r="N1841" s="1" t="str">
        <f t="shared" si="119"/>
        <v/>
      </c>
      <c r="O1841" s="1" t="str">
        <f t="shared" si="120"/>
        <v/>
      </c>
      <c r="P1841" s="34" t="str">
        <f>IF(IF(E1841&gt;Ficha!$R$1,"",E1841)=0,"",IF(E1841&gt;Ficha!$R$1,Ficha!$R$1,E1841))</f>
        <v/>
      </c>
      <c r="Q1841" s="1" t="str" cm="1">
        <f t="array" ref="Q1841">IF(IF($E1841&gt;Ficha!$R$1,"",F1841)=0,"",IF($E1841&gt;Ficha!$R$1,((_xll.ECONOMATICA(Portafolios!$B$19,"Return",$P$9,$B$1)/100)+1)*100,F1841))</f>
        <v/>
      </c>
      <c r="R1841" s="1" t="str" cm="1">
        <f t="array" ref="R1841">IF(IF($E1841&gt;Ficha!$R$1,"",G1841)=0,"",IF($E1841&gt;Ficha!$R$1,((_xll.ECONOMATICA(Portafolios!$F$19,"Return",$P$9,$B$1)/100)+1)*100,G1841))</f>
        <v/>
      </c>
      <c r="S1841" s="1" t="str" cm="1">
        <f t="array" ref="S1841">IF(IF($E1841&gt;Ficha!$R$1,"",H1841)=0,"",IF($E1841&gt;Ficha!$R$1,((_xll.ECONOMATICA(Portafolios!$J$19,"Return",$P$9,$B$1)/100)+1)*100,H1841))</f>
        <v/>
      </c>
      <c r="T1841" s="1" t="str" cm="1">
        <f t="array" ref="T1841">IF(IF($E1841&gt;Ficha!$R$1,"",I1841)=0,"",IF($E1841&gt;Ficha!$R$1,((_xll.ECONOMATICA(Estrategia!A1852,"Return",$P$9,$B$1)/100)+1)*100,I1841))</f>
        <v/>
      </c>
      <c r="U1841" s="1" t="str" cm="1">
        <f t="array" ref="U1841">IF(IF($E1841&gt;Ficha!$R$1,"",J1841)=0,"",IF($E1841&gt;Ficha!$R$1,((_xll.ECONOMATICA($U$7,"Return",$P$9,$B$1)/100)+1)*100,J1841))</f>
        <v/>
      </c>
      <c r="V1841" s="1" t="str">
        <f>IF(IF($E$9&gt;Ficha!$R$1,"",K1841)=0,"",IF($E$9&gt;Ficha!$R$1,"",K1841))</f>
        <v/>
      </c>
    </row>
    <row r="1842" spans="5:22" x14ac:dyDescent="0.3">
      <c r="E1842" s="34"/>
      <c r="L1842" s="30" t="str">
        <f t="shared" si="117"/>
        <v/>
      </c>
      <c r="M1842" s="1" t="str">
        <f t="shared" si="118"/>
        <v/>
      </c>
      <c r="N1842" s="1" t="str">
        <f t="shared" si="119"/>
        <v/>
      </c>
      <c r="O1842" s="1" t="str">
        <f t="shared" si="120"/>
        <v/>
      </c>
      <c r="P1842" s="34" t="str">
        <f>IF(IF(E1842&gt;Ficha!$R$1,"",E1842)=0,"",IF(E1842&gt;Ficha!$R$1,Ficha!$R$1,E1842))</f>
        <v/>
      </c>
      <c r="Q1842" s="1" t="str" cm="1">
        <f t="array" ref="Q1842">IF(IF($E1842&gt;Ficha!$R$1,"",F1842)=0,"",IF($E1842&gt;Ficha!$R$1,((_xll.ECONOMATICA(Portafolios!$B$19,"Return",$P$9,$B$1)/100)+1)*100,F1842))</f>
        <v/>
      </c>
      <c r="R1842" s="1" t="str" cm="1">
        <f t="array" ref="R1842">IF(IF($E1842&gt;Ficha!$R$1,"",G1842)=0,"",IF($E1842&gt;Ficha!$R$1,((_xll.ECONOMATICA(Portafolios!$F$19,"Return",$P$9,$B$1)/100)+1)*100,G1842))</f>
        <v/>
      </c>
      <c r="S1842" s="1" t="str" cm="1">
        <f t="array" ref="S1842">IF(IF($E1842&gt;Ficha!$R$1,"",H1842)=0,"",IF($E1842&gt;Ficha!$R$1,((_xll.ECONOMATICA(Portafolios!$J$19,"Return",$P$9,$B$1)/100)+1)*100,H1842))</f>
        <v/>
      </c>
      <c r="T1842" s="1" t="str" cm="1">
        <f t="array" ref="T1842">IF(IF($E1842&gt;Ficha!$R$1,"",I1842)=0,"",IF($E1842&gt;Ficha!$R$1,((_xll.ECONOMATICA(Estrategia!A1853,"Return",$P$9,$B$1)/100)+1)*100,I1842))</f>
        <v/>
      </c>
      <c r="U1842" s="1" t="str" cm="1">
        <f t="array" ref="U1842">IF(IF($E1842&gt;Ficha!$R$1,"",J1842)=0,"",IF($E1842&gt;Ficha!$R$1,((_xll.ECONOMATICA($U$7,"Return",$P$9,$B$1)/100)+1)*100,J1842))</f>
        <v/>
      </c>
      <c r="V1842" s="1" t="str">
        <f>IF(IF($E$9&gt;Ficha!$R$1,"",K1842)=0,"",IF($E$9&gt;Ficha!$R$1,"",K1842))</f>
        <v/>
      </c>
    </row>
    <row r="1843" spans="5:22" x14ac:dyDescent="0.3">
      <c r="E1843" s="34"/>
      <c r="L1843" s="30" t="str">
        <f t="shared" si="117"/>
        <v/>
      </c>
      <c r="M1843" s="1" t="str">
        <f t="shared" si="118"/>
        <v/>
      </c>
      <c r="N1843" s="1" t="str">
        <f t="shared" si="119"/>
        <v/>
      </c>
      <c r="O1843" s="1" t="str">
        <f t="shared" si="120"/>
        <v/>
      </c>
      <c r="P1843" s="34" t="str">
        <f>IF(IF(E1843&gt;Ficha!$R$1,"",E1843)=0,"",IF(E1843&gt;Ficha!$R$1,Ficha!$R$1,E1843))</f>
        <v/>
      </c>
      <c r="Q1843" s="1" t="str" cm="1">
        <f t="array" ref="Q1843">IF(IF($E1843&gt;Ficha!$R$1,"",F1843)=0,"",IF($E1843&gt;Ficha!$R$1,((_xll.ECONOMATICA(Portafolios!$B$19,"Return",$P$9,$B$1)/100)+1)*100,F1843))</f>
        <v/>
      </c>
      <c r="R1843" s="1" t="str" cm="1">
        <f t="array" ref="R1843">IF(IF($E1843&gt;Ficha!$R$1,"",G1843)=0,"",IF($E1843&gt;Ficha!$R$1,((_xll.ECONOMATICA(Portafolios!$F$19,"Return",$P$9,$B$1)/100)+1)*100,G1843))</f>
        <v/>
      </c>
      <c r="S1843" s="1" t="str" cm="1">
        <f t="array" ref="S1843">IF(IF($E1843&gt;Ficha!$R$1,"",H1843)=0,"",IF($E1843&gt;Ficha!$R$1,((_xll.ECONOMATICA(Portafolios!$J$19,"Return",$P$9,$B$1)/100)+1)*100,H1843))</f>
        <v/>
      </c>
      <c r="T1843" s="1" t="str" cm="1">
        <f t="array" ref="T1843">IF(IF($E1843&gt;Ficha!$R$1,"",I1843)=0,"",IF($E1843&gt;Ficha!$R$1,((_xll.ECONOMATICA(Estrategia!A1854,"Return",$P$9,$B$1)/100)+1)*100,I1843))</f>
        <v/>
      </c>
      <c r="U1843" s="1" t="str" cm="1">
        <f t="array" ref="U1843">IF(IF($E1843&gt;Ficha!$R$1,"",J1843)=0,"",IF($E1843&gt;Ficha!$R$1,((_xll.ECONOMATICA($U$7,"Return",$P$9,$B$1)/100)+1)*100,J1843))</f>
        <v/>
      </c>
      <c r="V1843" s="1" t="str">
        <f>IF(IF($E$9&gt;Ficha!$R$1,"",K1843)=0,"",IF($E$9&gt;Ficha!$R$1,"",K1843))</f>
        <v/>
      </c>
    </row>
    <row r="1844" spans="5:22" x14ac:dyDescent="0.3">
      <c r="E1844" s="34"/>
      <c r="L1844" s="30" t="str">
        <f t="shared" si="117"/>
        <v/>
      </c>
      <c r="M1844" s="1" t="str">
        <f t="shared" si="118"/>
        <v/>
      </c>
      <c r="N1844" s="1" t="str">
        <f t="shared" si="119"/>
        <v/>
      </c>
      <c r="O1844" s="1" t="str">
        <f t="shared" si="120"/>
        <v/>
      </c>
      <c r="P1844" s="34" t="str">
        <f>IF(IF(E1844&gt;Ficha!$R$1,"",E1844)=0,"",IF(E1844&gt;Ficha!$R$1,Ficha!$R$1,E1844))</f>
        <v/>
      </c>
      <c r="Q1844" s="1" t="str" cm="1">
        <f t="array" ref="Q1844">IF(IF($E1844&gt;Ficha!$R$1,"",F1844)=0,"",IF($E1844&gt;Ficha!$R$1,((_xll.ECONOMATICA(Portafolios!$B$19,"Return",$P$9,$B$1)/100)+1)*100,F1844))</f>
        <v/>
      </c>
      <c r="R1844" s="1" t="str" cm="1">
        <f t="array" ref="R1844">IF(IF($E1844&gt;Ficha!$R$1,"",G1844)=0,"",IF($E1844&gt;Ficha!$R$1,((_xll.ECONOMATICA(Portafolios!$F$19,"Return",$P$9,$B$1)/100)+1)*100,G1844))</f>
        <v/>
      </c>
      <c r="S1844" s="1" t="str" cm="1">
        <f t="array" ref="S1844">IF(IF($E1844&gt;Ficha!$R$1,"",H1844)=0,"",IF($E1844&gt;Ficha!$R$1,((_xll.ECONOMATICA(Portafolios!$J$19,"Return",$P$9,$B$1)/100)+1)*100,H1844))</f>
        <v/>
      </c>
      <c r="T1844" s="1" t="str" cm="1">
        <f t="array" ref="T1844">IF(IF($E1844&gt;Ficha!$R$1,"",I1844)=0,"",IF($E1844&gt;Ficha!$R$1,((_xll.ECONOMATICA(Estrategia!A1855,"Return",$P$9,$B$1)/100)+1)*100,I1844))</f>
        <v/>
      </c>
      <c r="U1844" s="1" t="str" cm="1">
        <f t="array" ref="U1844">IF(IF($E1844&gt;Ficha!$R$1,"",J1844)=0,"",IF($E1844&gt;Ficha!$R$1,((_xll.ECONOMATICA($U$7,"Return",$P$9,$B$1)/100)+1)*100,J1844))</f>
        <v/>
      </c>
      <c r="V1844" s="1" t="str">
        <f>IF(IF($E$9&gt;Ficha!$R$1,"",K1844)=0,"",IF($E$9&gt;Ficha!$R$1,"",K1844))</f>
        <v/>
      </c>
    </row>
    <row r="1845" spans="5:22" x14ac:dyDescent="0.3">
      <c r="E1845" s="34"/>
      <c r="L1845" s="30" t="str">
        <f t="shared" si="117"/>
        <v/>
      </c>
      <c r="M1845" s="1" t="str">
        <f t="shared" si="118"/>
        <v/>
      </c>
      <c r="N1845" s="1" t="str">
        <f t="shared" si="119"/>
        <v/>
      </c>
      <c r="O1845" s="1" t="str">
        <f t="shared" si="120"/>
        <v/>
      </c>
      <c r="P1845" s="34" t="str">
        <f>IF(IF(E1845&gt;Ficha!$R$1,"",E1845)=0,"",IF(E1845&gt;Ficha!$R$1,Ficha!$R$1,E1845))</f>
        <v/>
      </c>
      <c r="Q1845" s="1" t="str" cm="1">
        <f t="array" ref="Q1845">IF(IF($E1845&gt;Ficha!$R$1,"",F1845)=0,"",IF($E1845&gt;Ficha!$R$1,((_xll.ECONOMATICA(Portafolios!$B$19,"Return",$P$9,$B$1)/100)+1)*100,F1845))</f>
        <v/>
      </c>
      <c r="R1845" s="1" t="str" cm="1">
        <f t="array" ref="R1845">IF(IF($E1845&gt;Ficha!$R$1,"",G1845)=0,"",IF($E1845&gt;Ficha!$R$1,((_xll.ECONOMATICA(Portafolios!$F$19,"Return",$P$9,$B$1)/100)+1)*100,G1845))</f>
        <v/>
      </c>
      <c r="S1845" s="1" t="str" cm="1">
        <f t="array" ref="S1845">IF(IF($E1845&gt;Ficha!$R$1,"",H1845)=0,"",IF($E1845&gt;Ficha!$R$1,((_xll.ECONOMATICA(Portafolios!$J$19,"Return",$P$9,$B$1)/100)+1)*100,H1845))</f>
        <v/>
      </c>
      <c r="T1845" s="1" t="str" cm="1">
        <f t="array" ref="T1845">IF(IF($E1845&gt;Ficha!$R$1,"",I1845)=0,"",IF($E1845&gt;Ficha!$R$1,((_xll.ECONOMATICA(Estrategia!A1856,"Return",$P$9,$B$1)/100)+1)*100,I1845))</f>
        <v/>
      </c>
      <c r="U1845" s="1" t="str" cm="1">
        <f t="array" ref="U1845">IF(IF($E1845&gt;Ficha!$R$1,"",J1845)=0,"",IF($E1845&gt;Ficha!$R$1,((_xll.ECONOMATICA($U$7,"Return",$P$9,$B$1)/100)+1)*100,J1845))</f>
        <v/>
      </c>
      <c r="V1845" s="1" t="str">
        <f>IF(IF($E$9&gt;Ficha!$R$1,"",K1845)=0,"",IF($E$9&gt;Ficha!$R$1,"",K1845))</f>
        <v/>
      </c>
    </row>
    <row r="1846" spans="5:22" x14ac:dyDescent="0.3">
      <c r="E1846" s="34"/>
      <c r="L1846" s="30" t="str">
        <f t="shared" si="117"/>
        <v/>
      </c>
      <c r="M1846" s="1" t="str">
        <f t="shared" si="118"/>
        <v/>
      </c>
      <c r="N1846" s="1" t="str">
        <f t="shared" si="119"/>
        <v/>
      </c>
      <c r="O1846" s="1" t="str">
        <f t="shared" si="120"/>
        <v/>
      </c>
      <c r="P1846" s="34" t="str">
        <f>IF(IF(E1846&gt;Ficha!$R$1,"",E1846)=0,"",IF(E1846&gt;Ficha!$R$1,Ficha!$R$1,E1846))</f>
        <v/>
      </c>
      <c r="Q1846" s="1" t="str" cm="1">
        <f t="array" ref="Q1846">IF(IF($E1846&gt;Ficha!$R$1,"",F1846)=0,"",IF($E1846&gt;Ficha!$R$1,((_xll.ECONOMATICA(Portafolios!$B$19,"Return",$P$9,$B$1)/100)+1)*100,F1846))</f>
        <v/>
      </c>
      <c r="R1846" s="1" t="str" cm="1">
        <f t="array" ref="R1846">IF(IF($E1846&gt;Ficha!$R$1,"",G1846)=0,"",IF($E1846&gt;Ficha!$R$1,((_xll.ECONOMATICA(Portafolios!$F$19,"Return",$P$9,$B$1)/100)+1)*100,G1846))</f>
        <v/>
      </c>
      <c r="S1846" s="1" t="str" cm="1">
        <f t="array" ref="S1846">IF(IF($E1846&gt;Ficha!$R$1,"",H1846)=0,"",IF($E1846&gt;Ficha!$R$1,((_xll.ECONOMATICA(Portafolios!$J$19,"Return",$P$9,$B$1)/100)+1)*100,H1846))</f>
        <v/>
      </c>
      <c r="T1846" s="1" t="str" cm="1">
        <f t="array" ref="T1846">IF(IF($E1846&gt;Ficha!$R$1,"",I1846)=0,"",IF($E1846&gt;Ficha!$R$1,((_xll.ECONOMATICA(Estrategia!A1857,"Return",$P$9,$B$1)/100)+1)*100,I1846))</f>
        <v/>
      </c>
      <c r="U1846" s="1" t="str" cm="1">
        <f t="array" ref="U1846">IF(IF($E1846&gt;Ficha!$R$1,"",J1846)=0,"",IF($E1846&gt;Ficha!$R$1,((_xll.ECONOMATICA($U$7,"Return",$P$9,$B$1)/100)+1)*100,J1846))</f>
        <v/>
      </c>
      <c r="V1846" s="1" t="str">
        <f>IF(IF($E$9&gt;Ficha!$R$1,"",K1846)=0,"",IF($E$9&gt;Ficha!$R$1,"",K1846))</f>
        <v/>
      </c>
    </row>
    <row r="1847" spans="5:22" x14ac:dyDescent="0.3">
      <c r="E1847" s="34"/>
      <c r="L1847" s="30" t="str">
        <f t="shared" si="117"/>
        <v/>
      </c>
      <c r="M1847" s="1" t="str">
        <f t="shared" si="118"/>
        <v/>
      </c>
      <c r="N1847" s="1" t="str">
        <f t="shared" si="119"/>
        <v/>
      </c>
      <c r="O1847" s="1" t="str">
        <f t="shared" si="120"/>
        <v/>
      </c>
      <c r="P1847" s="34" t="str">
        <f>IF(IF(E1847&gt;Ficha!$R$1,"",E1847)=0,"",IF(E1847&gt;Ficha!$R$1,Ficha!$R$1,E1847))</f>
        <v/>
      </c>
      <c r="Q1847" s="1" t="str" cm="1">
        <f t="array" ref="Q1847">IF(IF($E1847&gt;Ficha!$R$1,"",F1847)=0,"",IF($E1847&gt;Ficha!$R$1,((_xll.ECONOMATICA(Portafolios!$B$19,"Return",$P$9,$B$1)/100)+1)*100,F1847))</f>
        <v/>
      </c>
      <c r="R1847" s="1" t="str" cm="1">
        <f t="array" ref="R1847">IF(IF($E1847&gt;Ficha!$R$1,"",G1847)=0,"",IF($E1847&gt;Ficha!$R$1,((_xll.ECONOMATICA(Portafolios!$F$19,"Return",$P$9,$B$1)/100)+1)*100,G1847))</f>
        <v/>
      </c>
      <c r="S1847" s="1" t="str" cm="1">
        <f t="array" ref="S1847">IF(IF($E1847&gt;Ficha!$R$1,"",H1847)=0,"",IF($E1847&gt;Ficha!$R$1,((_xll.ECONOMATICA(Portafolios!$J$19,"Return",$P$9,$B$1)/100)+1)*100,H1847))</f>
        <v/>
      </c>
      <c r="T1847" s="1" t="str" cm="1">
        <f t="array" ref="T1847">IF(IF($E1847&gt;Ficha!$R$1,"",I1847)=0,"",IF($E1847&gt;Ficha!$R$1,((_xll.ECONOMATICA(Estrategia!A1858,"Return",$P$9,$B$1)/100)+1)*100,I1847))</f>
        <v/>
      </c>
      <c r="U1847" s="1" t="str" cm="1">
        <f t="array" ref="U1847">IF(IF($E1847&gt;Ficha!$R$1,"",J1847)=0,"",IF($E1847&gt;Ficha!$R$1,((_xll.ECONOMATICA($U$7,"Return",$P$9,$B$1)/100)+1)*100,J1847))</f>
        <v/>
      </c>
      <c r="V1847" s="1" t="str">
        <f>IF(IF($E$9&gt;Ficha!$R$1,"",K1847)=0,"",IF($E$9&gt;Ficha!$R$1,"",K1847))</f>
        <v/>
      </c>
    </row>
    <row r="1848" spans="5:22" x14ac:dyDescent="0.3">
      <c r="E1848" s="34"/>
      <c r="L1848" s="30" t="str">
        <f t="shared" si="117"/>
        <v/>
      </c>
      <c r="M1848" s="1" t="str">
        <f t="shared" si="118"/>
        <v/>
      </c>
      <c r="N1848" s="1" t="str">
        <f t="shared" si="119"/>
        <v/>
      </c>
      <c r="O1848" s="1" t="str">
        <f t="shared" si="120"/>
        <v/>
      </c>
      <c r="P1848" s="34" t="str">
        <f>IF(IF(E1848&gt;Ficha!$R$1,"",E1848)=0,"",IF(E1848&gt;Ficha!$R$1,Ficha!$R$1,E1848))</f>
        <v/>
      </c>
      <c r="Q1848" s="1" t="str" cm="1">
        <f t="array" ref="Q1848">IF(IF($E1848&gt;Ficha!$R$1,"",F1848)=0,"",IF($E1848&gt;Ficha!$R$1,((_xll.ECONOMATICA(Portafolios!$B$19,"Return",$P$9,$B$1)/100)+1)*100,F1848))</f>
        <v/>
      </c>
      <c r="R1848" s="1" t="str" cm="1">
        <f t="array" ref="R1848">IF(IF($E1848&gt;Ficha!$R$1,"",G1848)=0,"",IF($E1848&gt;Ficha!$R$1,((_xll.ECONOMATICA(Portafolios!$F$19,"Return",$P$9,$B$1)/100)+1)*100,G1848))</f>
        <v/>
      </c>
      <c r="S1848" s="1" t="str" cm="1">
        <f t="array" ref="S1848">IF(IF($E1848&gt;Ficha!$R$1,"",H1848)=0,"",IF($E1848&gt;Ficha!$R$1,((_xll.ECONOMATICA(Portafolios!$J$19,"Return",$P$9,$B$1)/100)+1)*100,H1848))</f>
        <v/>
      </c>
      <c r="T1848" s="1" t="str" cm="1">
        <f t="array" ref="T1848">IF(IF($E1848&gt;Ficha!$R$1,"",I1848)=0,"",IF($E1848&gt;Ficha!$R$1,((_xll.ECONOMATICA(Estrategia!A1859,"Return",$P$9,$B$1)/100)+1)*100,I1848))</f>
        <v/>
      </c>
      <c r="U1848" s="1" t="str" cm="1">
        <f t="array" ref="U1848">IF(IF($E1848&gt;Ficha!$R$1,"",J1848)=0,"",IF($E1848&gt;Ficha!$R$1,((_xll.ECONOMATICA($U$7,"Return",$P$9,$B$1)/100)+1)*100,J1848))</f>
        <v/>
      </c>
      <c r="V1848" s="1" t="str">
        <f>IF(IF($E$9&gt;Ficha!$R$1,"",K1848)=0,"",IF($E$9&gt;Ficha!$R$1,"",K1848))</f>
        <v/>
      </c>
    </row>
    <row r="1849" spans="5:22" x14ac:dyDescent="0.3">
      <c r="E1849" s="34"/>
      <c r="L1849" s="30" t="str">
        <f t="shared" si="117"/>
        <v/>
      </c>
      <c r="M1849" s="1" t="str">
        <f t="shared" si="118"/>
        <v/>
      </c>
      <c r="N1849" s="1" t="str">
        <f t="shared" si="119"/>
        <v/>
      </c>
      <c r="O1849" s="1" t="str">
        <f t="shared" si="120"/>
        <v/>
      </c>
      <c r="P1849" s="34" t="str">
        <f>IF(IF(E1849&gt;Ficha!$R$1,"",E1849)=0,"",IF(E1849&gt;Ficha!$R$1,Ficha!$R$1,E1849))</f>
        <v/>
      </c>
      <c r="Q1849" s="1" t="str" cm="1">
        <f t="array" ref="Q1849">IF(IF($E1849&gt;Ficha!$R$1,"",F1849)=0,"",IF($E1849&gt;Ficha!$R$1,((_xll.ECONOMATICA(Portafolios!$B$19,"Return",$P$9,$B$1)/100)+1)*100,F1849))</f>
        <v/>
      </c>
      <c r="R1849" s="1" t="str" cm="1">
        <f t="array" ref="R1849">IF(IF($E1849&gt;Ficha!$R$1,"",G1849)=0,"",IF($E1849&gt;Ficha!$R$1,((_xll.ECONOMATICA(Portafolios!$F$19,"Return",$P$9,$B$1)/100)+1)*100,G1849))</f>
        <v/>
      </c>
      <c r="S1849" s="1" t="str" cm="1">
        <f t="array" ref="S1849">IF(IF($E1849&gt;Ficha!$R$1,"",H1849)=0,"",IF($E1849&gt;Ficha!$R$1,((_xll.ECONOMATICA(Portafolios!$J$19,"Return",$P$9,$B$1)/100)+1)*100,H1849))</f>
        <v/>
      </c>
      <c r="T1849" s="1" t="str" cm="1">
        <f t="array" ref="T1849">IF(IF($E1849&gt;Ficha!$R$1,"",I1849)=0,"",IF($E1849&gt;Ficha!$R$1,((_xll.ECONOMATICA(Estrategia!A1860,"Return",$P$9,$B$1)/100)+1)*100,I1849))</f>
        <v/>
      </c>
      <c r="U1849" s="1" t="str" cm="1">
        <f t="array" ref="U1849">IF(IF($E1849&gt;Ficha!$R$1,"",J1849)=0,"",IF($E1849&gt;Ficha!$R$1,((_xll.ECONOMATICA($U$7,"Return",$P$9,$B$1)/100)+1)*100,J1849))</f>
        <v/>
      </c>
      <c r="V1849" s="1" t="str">
        <f>IF(IF($E$9&gt;Ficha!$R$1,"",K1849)=0,"",IF($E$9&gt;Ficha!$R$1,"",K1849))</f>
        <v/>
      </c>
    </row>
    <row r="1850" spans="5:22" x14ac:dyDescent="0.3">
      <c r="E1850" s="34"/>
      <c r="L1850" s="30" t="str">
        <f t="shared" si="117"/>
        <v/>
      </c>
      <c r="M1850" s="1" t="str">
        <f t="shared" si="118"/>
        <v/>
      </c>
      <c r="N1850" s="1" t="str">
        <f t="shared" si="119"/>
        <v/>
      </c>
      <c r="O1850" s="1" t="str">
        <f t="shared" si="120"/>
        <v/>
      </c>
      <c r="P1850" s="34" t="str">
        <f>IF(IF(E1850&gt;Ficha!$R$1,"",E1850)=0,"",IF(E1850&gt;Ficha!$R$1,Ficha!$R$1,E1850))</f>
        <v/>
      </c>
      <c r="Q1850" s="1" t="str" cm="1">
        <f t="array" ref="Q1850">IF(IF($E1850&gt;Ficha!$R$1,"",F1850)=0,"",IF($E1850&gt;Ficha!$R$1,((_xll.ECONOMATICA(Portafolios!$B$19,"Return",$P$9,$B$1)/100)+1)*100,F1850))</f>
        <v/>
      </c>
      <c r="R1850" s="1" t="str" cm="1">
        <f t="array" ref="R1850">IF(IF($E1850&gt;Ficha!$R$1,"",G1850)=0,"",IF($E1850&gt;Ficha!$R$1,((_xll.ECONOMATICA(Portafolios!$F$19,"Return",$P$9,$B$1)/100)+1)*100,G1850))</f>
        <v/>
      </c>
      <c r="S1850" s="1" t="str" cm="1">
        <f t="array" ref="S1850">IF(IF($E1850&gt;Ficha!$R$1,"",H1850)=0,"",IF($E1850&gt;Ficha!$R$1,((_xll.ECONOMATICA(Portafolios!$J$19,"Return",$P$9,$B$1)/100)+1)*100,H1850))</f>
        <v/>
      </c>
      <c r="T1850" s="1" t="str" cm="1">
        <f t="array" ref="T1850">IF(IF($E1850&gt;Ficha!$R$1,"",I1850)=0,"",IF($E1850&gt;Ficha!$R$1,((_xll.ECONOMATICA(Estrategia!A1861,"Return",$P$9,$B$1)/100)+1)*100,I1850))</f>
        <v/>
      </c>
      <c r="U1850" s="1" t="str" cm="1">
        <f t="array" ref="U1850">IF(IF($E1850&gt;Ficha!$R$1,"",J1850)=0,"",IF($E1850&gt;Ficha!$R$1,((_xll.ECONOMATICA($U$7,"Return",$P$9,$B$1)/100)+1)*100,J1850))</f>
        <v/>
      </c>
      <c r="V1850" s="1" t="str">
        <f>IF(IF($E$9&gt;Ficha!$R$1,"",K1850)=0,"",IF($E$9&gt;Ficha!$R$1,"",K1850))</f>
        <v/>
      </c>
    </row>
    <row r="1851" spans="5:22" x14ac:dyDescent="0.3">
      <c r="E1851" s="34"/>
      <c r="L1851" s="30" t="str">
        <f t="shared" si="117"/>
        <v/>
      </c>
      <c r="M1851" s="1" t="str">
        <f t="shared" si="118"/>
        <v/>
      </c>
      <c r="N1851" s="1" t="str">
        <f t="shared" si="119"/>
        <v/>
      </c>
      <c r="O1851" s="1" t="str">
        <f t="shared" si="120"/>
        <v/>
      </c>
      <c r="P1851" s="34" t="str">
        <f>IF(IF(E1851&gt;Ficha!$R$1,"",E1851)=0,"",IF(E1851&gt;Ficha!$R$1,Ficha!$R$1,E1851))</f>
        <v/>
      </c>
      <c r="Q1851" s="1" t="str" cm="1">
        <f t="array" ref="Q1851">IF(IF($E1851&gt;Ficha!$R$1,"",F1851)=0,"",IF($E1851&gt;Ficha!$R$1,((_xll.ECONOMATICA(Portafolios!$B$19,"Return",$P$9,$B$1)/100)+1)*100,F1851))</f>
        <v/>
      </c>
      <c r="R1851" s="1" t="str" cm="1">
        <f t="array" ref="R1851">IF(IF($E1851&gt;Ficha!$R$1,"",G1851)=0,"",IF($E1851&gt;Ficha!$R$1,((_xll.ECONOMATICA(Portafolios!$F$19,"Return",$P$9,$B$1)/100)+1)*100,G1851))</f>
        <v/>
      </c>
      <c r="S1851" s="1" t="str" cm="1">
        <f t="array" ref="S1851">IF(IF($E1851&gt;Ficha!$R$1,"",H1851)=0,"",IF($E1851&gt;Ficha!$R$1,((_xll.ECONOMATICA(Portafolios!$J$19,"Return",$P$9,$B$1)/100)+1)*100,H1851))</f>
        <v/>
      </c>
      <c r="T1851" s="1" t="str" cm="1">
        <f t="array" ref="T1851">IF(IF($E1851&gt;Ficha!$R$1,"",I1851)=0,"",IF($E1851&gt;Ficha!$R$1,((_xll.ECONOMATICA(Estrategia!A1862,"Return",$P$9,$B$1)/100)+1)*100,I1851))</f>
        <v/>
      </c>
      <c r="U1851" s="1" t="str" cm="1">
        <f t="array" ref="U1851">IF(IF($E1851&gt;Ficha!$R$1,"",J1851)=0,"",IF($E1851&gt;Ficha!$R$1,((_xll.ECONOMATICA($U$7,"Return",$P$9,$B$1)/100)+1)*100,J1851))</f>
        <v/>
      </c>
      <c r="V1851" s="1" t="str">
        <f>IF(IF($E$9&gt;Ficha!$R$1,"",K1851)=0,"",IF($E$9&gt;Ficha!$R$1,"",K1851))</f>
        <v/>
      </c>
    </row>
    <row r="1852" spans="5:22" x14ac:dyDescent="0.3">
      <c r="E1852" s="34"/>
      <c r="L1852" s="30" t="str">
        <f t="shared" si="117"/>
        <v/>
      </c>
      <c r="M1852" s="1" t="str">
        <f t="shared" si="118"/>
        <v/>
      </c>
      <c r="N1852" s="1" t="str">
        <f t="shared" si="119"/>
        <v/>
      </c>
      <c r="O1852" s="1" t="str">
        <f t="shared" si="120"/>
        <v/>
      </c>
      <c r="P1852" s="34" t="str">
        <f>IF(IF(E1852&gt;Ficha!$R$1,"",E1852)=0,"",IF(E1852&gt;Ficha!$R$1,Ficha!$R$1,E1852))</f>
        <v/>
      </c>
      <c r="Q1852" s="1" t="str" cm="1">
        <f t="array" ref="Q1852">IF(IF($E1852&gt;Ficha!$R$1,"",F1852)=0,"",IF($E1852&gt;Ficha!$R$1,((_xll.ECONOMATICA(Portafolios!$B$19,"Return",$P$9,$B$1)/100)+1)*100,F1852))</f>
        <v/>
      </c>
      <c r="R1852" s="1" t="str" cm="1">
        <f t="array" ref="R1852">IF(IF($E1852&gt;Ficha!$R$1,"",G1852)=0,"",IF($E1852&gt;Ficha!$R$1,((_xll.ECONOMATICA(Portafolios!$F$19,"Return",$P$9,$B$1)/100)+1)*100,G1852))</f>
        <v/>
      </c>
      <c r="S1852" s="1" t="str" cm="1">
        <f t="array" ref="S1852">IF(IF($E1852&gt;Ficha!$R$1,"",H1852)=0,"",IF($E1852&gt;Ficha!$R$1,((_xll.ECONOMATICA(Portafolios!$J$19,"Return",$P$9,$B$1)/100)+1)*100,H1852))</f>
        <v/>
      </c>
      <c r="T1852" s="1" t="str" cm="1">
        <f t="array" ref="T1852">IF(IF($E1852&gt;Ficha!$R$1,"",I1852)=0,"",IF($E1852&gt;Ficha!$R$1,((_xll.ECONOMATICA(Estrategia!A1863,"Return",$P$9,$B$1)/100)+1)*100,I1852))</f>
        <v/>
      </c>
      <c r="U1852" s="1" t="str" cm="1">
        <f t="array" ref="U1852">IF(IF($E1852&gt;Ficha!$R$1,"",J1852)=0,"",IF($E1852&gt;Ficha!$R$1,((_xll.ECONOMATICA($U$7,"Return",$P$9,$B$1)/100)+1)*100,J1852))</f>
        <v/>
      </c>
      <c r="V1852" s="1" t="str">
        <f>IF(IF($E$9&gt;Ficha!$R$1,"",K1852)=0,"",IF($E$9&gt;Ficha!$R$1,"",K1852))</f>
        <v/>
      </c>
    </row>
    <row r="1853" spans="5:22" x14ac:dyDescent="0.3">
      <c r="E1853" s="34"/>
      <c r="L1853" s="30" t="str">
        <f t="shared" si="117"/>
        <v/>
      </c>
      <c r="M1853" s="1" t="str">
        <f t="shared" si="118"/>
        <v/>
      </c>
      <c r="N1853" s="1" t="str">
        <f t="shared" si="119"/>
        <v/>
      </c>
      <c r="O1853" s="1" t="str">
        <f t="shared" si="120"/>
        <v/>
      </c>
      <c r="P1853" s="34" t="str">
        <f>IF(IF(E1853&gt;Ficha!$R$1,"",E1853)=0,"",IF(E1853&gt;Ficha!$R$1,Ficha!$R$1,E1853))</f>
        <v/>
      </c>
      <c r="Q1853" s="1" t="str" cm="1">
        <f t="array" ref="Q1853">IF(IF($E1853&gt;Ficha!$R$1,"",F1853)=0,"",IF($E1853&gt;Ficha!$R$1,((_xll.ECONOMATICA(Portafolios!$B$19,"Return",$P$9,$B$1)/100)+1)*100,F1853))</f>
        <v/>
      </c>
      <c r="R1853" s="1" t="str" cm="1">
        <f t="array" ref="R1853">IF(IF($E1853&gt;Ficha!$R$1,"",G1853)=0,"",IF($E1853&gt;Ficha!$R$1,((_xll.ECONOMATICA(Portafolios!$F$19,"Return",$P$9,$B$1)/100)+1)*100,G1853))</f>
        <v/>
      </c>
      <c r="S1853" s="1" t="str" cm="1">
        <f t="array" ref="S1853">IF(IF($E1853&gt;Ficha!$R$1,"",H1853)=0,"",IF($E1853&gt;Ficha!$R$1,((_xll.ECONOMATICA(Portafolios!$J$19,"Return",$P$9,$B$1)/100)+1)*100,H1853))</f>
        <v/>
      </c>
      <c r="T1853" s="1" t="str" cm="1">
        <f t="array" ref="T1853">IF(IF($E1853&gt;Ficha!$R$1,"",I1853)=0,"",IF($E1853&gt;Ficha!$R$1,((_xll.ECONOMATICA(Estrategia!A1864,"Return",$P$9,$B$1)/100)+1)*100,I1853))</f>
        <v/>
      </c>
      <c r="U1853" s="1" t="str" cm="1">
        <f t="array" ref="U1853">IF(IF($E1853&gt;Ficha!$R$1,"",J1853)=0,"",IF($E1853&gt;Ficha!$R$1,((_xll.ECONOMATICA($U$7,"Return",$P$9,$B$1)/100)+1)*100,J1853))</f>
        <v/>
      </c>
      <c r="V1853" s="1" t="str">
        <f>IF(IF($E$9&gt;Ficha!$R$1,"",K1853)=0,"",IF($E$9&gt;Ficha!$R$1,"",K1853))</f>
        <v/>
      </c>
    </row>
    <row r="1854" spans="5:22" x14ac:dyDescent="0.3">
      <c r="E1854" s="34"/>
      <c r="L1854" s="30" t="str">
        <f t="shared" si="117"/>
        <v/>
      </c>
      <c r="M1854" s="1" t="str">
        <f t="shared" si="118"/>
        <v/>
      </c>
      <c r="N1854" s="1" t="str">
        <f t="shared" si="119"/>
        <v/>
      </c>
      <c r="O1854" s="1" t="str">
        <f t="shared" si="120"/>
        <v/>
      </c>
      <c r="P1854" s="34" t="str">
        <f>IF(IF(E1854&gt;Ficha!$R$1,"",E1854)=0,"",IF(E1854&gt;Ficha!$R$1,Ficha!$R$1,E1854))</f>
        <v/>
      </c>
      <c r="Q1854" s="1" t="str" cm="1">
        <f t="array" ref="Q1854">IF(IF($E1854&gt;Ficha!$R$1,"",F1854)=0,"",IF($E1854&gt;Ficha!$R$1,((_xll.ECONOMATICA(Portafolios!$B$19,"Return",$P$9,$B$1)/100)+1)*100,F1854))</f>
        <v/>
      </c>
      <c r="R1854" s="1" t="str" cm="1">
        <f t="array" ref="R1854">IF(IF($E1854&gt;Ficha!$R$1,"",G1854)=0,"",IF($E1854&gt;Ficha!$R$1,((_xll.ECONOMATICA(Portafolios!$F$19,"Return",$P$9,$B$1)/100)+1)*100,G1854))</f>
        <v/>
      </c>
      <c r="S1854" s="1" t="str" cm="1">
        <f t="array" ref="S1854">IF(IF($E1854&gt;Ficha!$R$1,"",H1854)=0,"",IF($E1854&gt;Ficha!$R$1,((_xll.ECONOMATICA(Portafolios!$J$19,"Return",$P$9,$B$1)/100)+1)*100,H1854))</f>
        <v/>
      </c>
      <c r="T1854" s="1" t="str" cm="1">
        <f t="array" ref="T1854">IF(IF($E1854&gt;Ficha!$R$1,"",I1854)=0,"",IF($E1854&gt;Ficha!$R$1,((_xll.ECONOMATICA(Estrategia!A1865,"Return",$P$9,$B$1)/100)+1)*100,I1854))</f>
        <v/>
      </c>
      <c r="U1854" s="1" t="str" cm="1">
        <f t="array" ref="U1854">IF(IF($E1854&gt;Ficha!$R$1,"",J1854)=0,"",IF($E1854&gt;Ficha!$R$1,((_xll.ECONOMATICA($U$7,"Return",$P$9,$B$1)/100)+1)*100,J1854))</f>
        <v/>
      </c>
      <c r="V1854" s="1" t="str">
        <f>IF(IF($E$9&gt;Ficha!$R$1,"",K1854)=0,"",IF($E$9&gt;Ficha!$R$1,"",K1854))</f>
        <v/>
      </c>
    </row>
    <row r="1855" spans="5:22" x14ac:dyDescent="0.3">
      <c r="E1855" s="34"/>
      <c r="L1855" s="30" t="str">
        <f t="shared" si="117"/>
        <v/>
      </c>
      <c r="M1855" s="1" t="str">
        <f t="shared" si="118"/>
        <v/>
      </c>
      <c r="N1855" s="1" t="str">
        <f t="shared" si="119"/>
        <v/>
      </c>
      <c r="O1855" s="1" t="str">
        <f t="shared" si="120"/>
        <v/>
      </c>
      <c r="P1855" s="34" t="str">
        <f>IF(IF(E1855&gt;Ficha!$R$1,"",E1855)=0,"",IF(E1855&gt;Ficha!$R$1,Ficha!$R$1,E1855))</f>
        <v/>
      </c>
      <c r="Q1855" s="1" t="str" cm="1">
        <f t="array" ref="Q1855">IF(IF($E1855&gt;Ficha!$R$1,"",F1855)=0,"",IF($E1855&gt;Ficha!$R$1,((_xll.ECONOMATICA(Portafolios!$B$19,"Return",$P$9,$B$1)/100)+1)*100,F1855))</f>
        <v/>
      </c>
      <c r="R1855" s="1" t="str" cm="1">
        <f t="array" ref="R1855">IF(IF($E1855&gt;Ficha!$R$1,"",G1855)=0,"",IF($E1855&gt;Ficha!$R$1,((_xll.ECONOMATICA(Portafolios!$F$19,"Return",$P$9,$B$1)/100)+1)*100,G1855))</f>
        <v/>
      </c>
      <c r="S1855" s="1" t="str" cm="1">
        <f t="array" ref="S1855">IF(IF($E1855&gt;Ficha!$R$1,"",H1855)=0,"",IF($E1855&gt;Ficha!$R$1,((_xll.ECONOMATICA(Portafolios!$J$19,"Return",$P$9,$B$1)/100)+1)*100,H1855))</f>
        <v/>
      </c>
      <c r="T1855" s="1" t="str" cm="1">
        <f t="array" ref="T1855">IF(IF($E1855&gt;Ficha!$R$1,"",I1855)=0,"",IF($E1855&gt;Ficha!$R$1,((_xll.ECONOMATICA(Estrategia!A1866,"Return",$P$9,$B$1)/100)+1)*100,I1855))</f>
        <v/>
      </c>
      <c r="U1855" s="1" t="str" cm="1">
        <f t="array" ref="U1855">IF(IF($E1855&gt;Ficha!$R$1,"",J1855)=0,"",IF($E1855&gt;Ficha!$R$1,((_xll.ECONOMATICA($U$7,"Return",$P$9,$B$1)/100)+1)*100,J1855))</f>
        <v/>
      </c>
      <c r="V1855" s="1" t="str">
        <f>IF(IF($E$9&gt;Ficha!$R$1,"",K1855)=0,"",IF($E$9&gt;Ficha!$R$1,"",K1855))</f>
        <v/>
      </c>
    </row>
    <row r="1856" spans="5:22" x14ac:dyDescent="0.3">
      <c r="E1856" s="34"/>
      <c r="L1856" s="30" t="str">
        <f t="shared" si="117"/>
        <v/>
      </c>
      <c r="M1856" s="1" t="str">
        <f t="shared" si="118"/>
        <v/>
      </c>
      <c r="N1856" s="1" t="str">
        <f t="shared" si="119"/>
        <v/>
      </c>
      <c r="O1856" s="1" t="str">
        <f t="shared" si="120"/>
        <v/>
      </c>
      <c r="P1856" s="34" t="str">
        <f>IF(IF(E1856&gt;Ficha!$R$1,"",E1856)=0,"",IF(E1856&gt;Ficha!$R$1,Ficha!$R$1,E1856))</f>
        <v/>
      </c>
      <c r="Q1856" s="1" t="str" cm="1">
        <f t="array" ref="Q1856">IF(IF($E1856&gt;Ficha!$R$1,"",F1856)=0,"",IF($E1856&gt;Ficha!$R$1,((_xll.ECONOMATICA(Portafolios!$B$19,"Return",$P$9,$B$1)/100)+1)*100,F1856))</f>
        <v/>
      </c>
      <c r="R1856" s="1" t="str" cm="1">
        <f t="array" ref="R1856">IF(IF($E1856&gt;Ficha!$R$1,"",G1856)=0,"",IF($E1856&gt;Ficha!$R$1,((_xll.ECONOMATICA(Portafolios!$F$19,"Return",$P$9,$B$1)/100)+1)*100,G1856))</f>
        <v/>
      </c>
      <c r="S1856" s="1" t="str" cm="1">
        <f t="array" ref="S1856">IF(IF($E1856&gt;Ficha!$R$1,"",H1856)=0,"",IF($E1856&gt;Ficha!$R$1,((_xll.ECONOMATICA(Portafolios!$J$19,"Return",$P$9,$B$1)/100)+1)*100,H1856))</f>
        <v/>
      </c>
      <c r="T1856" s="1" t="str" cm="1">
        <f t="array" ref="T1856">IF(IF($E1856&gt;Ficha!$R$1,"",I1856)=0,"",IF($E1856&gt;Ficha!$R$1,((_xll.ECONOMATICA(Estrategia!A1867,"Return",$P$9,$B$1)/100)+1)*100,I1856))</f>
        <v/>
      </c>
      <c r="U1856" s="1" t="str" cm="1">
        <f t="array" ref="U1856">IF(IF($E1856&gt;Ficha!$R$1,"",J1856)=0,"",IF($E1856&gt;Ficha!$R$1,((_xll.ECONOMATICA($U$7,"Return",$P$9,$B$1)/100)+1)*100,J1856))</f>
        <v/>
      </c>
      <c r="V1856" s="1" t="str">
        <f>IF(IF($E$9&gt;Ficha!$R$1,"",K1856)=0,"",IF($E$9&gt;Ficha!$R$1,"",K1856))</f>
        <v/>
      </c>
    </row>
    <row r="1857" spans="5:22" x14ac:dyDescent="0.3">
      <c r="E1857" s="34"/>
      <c r="L1857" s="30" t="str">
        <f t="shared" si="117"/>
        <v/>
      </c>
      <c r="M1857" s="1" t="str">
        <f t="shared" si="118"/>
        <v/>
      </c>
      <c r="N1857" s="1" t="str">
        <f t="shared" si="119"/>
        <v/>
      </c>
      <c r="O1857" s="1" t="str">
        <f t="shared" si="120"/>
        <v/>
      </c>
      <c r="P1857" s="34" t="str">
        <f>IF(IF(E1857&gt;Ficha!$R$1,"",E1857)=0,"",IF(E1857&gt;Ficha!$R$1,Ficha!$R$1,E1857))</f>
        <v/>
      </c>
      <c r="Q1857" s="1" t="str" cm="1">
        <f t="array" ref="Q1857">IF(IF($E1857&gt;Ficha!$R$1,"",F1857)=0,"",IF($E1857&gt;Ficha!$R$1,((_xll.ECONOMATICA(Portafolios!$B$19,"Return",$P$9,$B$1)/100)+1)*100,F1857))</f>
        <v/>
      </c>
      <c r="R1857" s="1" t="str" cm="1">
        <f t="array" ref="R1857">IF(IF($E1857&gt;Ficha!$R$1,"",G1857)=0,"",IF($E1857&gt;Ficha!$R$1,((_xll.ECONOMATICA(Portafolios!$F$19,"Return",$P$9,$B$1)/100)+1)*100,G1857))</f>
        <v/>
      </c>
      <c r="S1857" s="1" t="str" cm="1">
        <f t="array" ref="S1857">IF(IF($E1857&gt;Ficha!$R$1,"",H1857)=0,"",IF($E1857&gt;Ficha!$R$1,((_xll.ECONOMATICA(Portafolios!$J$19,"Return",$P$9,$B$1)/100)+1)*100,H1857))</f>
        <v/>
      </c>
      <c r="T1857" s="1" t="str" cm="1">
        <f t="array" ref="T1857">IF(IF($E1857&gt;Ficha!$R$1,"",I1857)=0,"",IF($E1857&gt;Ficha!$R$1,((_xll.ECONOMATICA(Estrategia!A1868,"Return",$P$9,$B$1)/100)+1)*100,I1857))</f>
        <v/>
      </c>
      <c r="U1857" s="1" t="str" cm="1">
        <f t="array" ref="U1857">IF(IF($E1857&gt;Ficha!$R$1,"",J1857)=0,"",IF($E1857&gt;Ficha!$R$1,((_xll.ECONOMATICA($U$7,"Return",$P$9,$B$1)/100)+1)*100,J1857))</f>
        <v/>
      </c>
      <c r="V1857" s="1" t="str">
        <f>IF(IF($E$9&gt;Ficha!$R$1,"",K1857)=0,"",IF($E$9&gt;Ficha!$R$1,"",K1857))</f>
        <v/>
      </c>
    </row>
    <row r="1858" spans="5:22" x14ac:dyDescent="0.3">
      <c r="E1858" s="34"/>
      <c r="L1858" s="30" t="str">
        <f t="shared" si="117"/>
        <v/>
      </c>
      <c r="M1858" s="1" t="str">
        <f t="shared" si="118"/>
        <v/>
      </c>
      <c r="N1858" s="1" t="str">
        <f t="shared" si="119"/>
        <v/>
      </c>
      <c r="O1858" s="1" t="str">
        <f t="shared" si="120"/>
        <v/>
      </c>
      <c r="P1858" s="34" t="str">
        <f>IF(IF(E1858&gt;Ficha!$R$1,"",E1858)=0,"",IF(E1858&gt;Ficha!$R$1,Ficha!$R$1,E1858))</f>
        <v/>
      </c>
      <c r="Q1858" s="1" t="str" cm="1">
        <f t="array" ref="Q1858">IF(IF($E1858&gt;Ficha!$R$1,"",F1858)=0,"",IF($E1858&gt;Ficha!$R$1,((_xll.ECONOMATICA(Portafolios!$B$19,"Return",$P$9,$B$1)/100)+1)*100,F1858))</f>
        <v/>
      </c>
      <c r="R1858" s="1" t="str" cm="1">
        <f t="array" ref="R1858">IF(IF($E1858&gt;Ficha!$R$1,"",G1858)=0,"",IF($E1858&gt;Ficha!$R$1,((_xll.ECONOMATICA(Portafolios!$F$19,"Return",$P$9,$B$1)/100)+1)*100,G1858))</f>
        <v/>
      </c>
      <c r="S1858" s="1" t="str" cm="1">
        <f t="array" ref="S1858">IF(IF($E1858&gt;Ficha!$R$1,"",H1858)=0,"",IF($E1858&gt;Ficha!$R$1,((_xll.ECONOMATICA(Portafolios!$J$19,"Return",$P$9,$B$1)/100)+1)*100,H1858))</f>
        <v/>
      </c>
      <c r="T1858" s="1" t="str" cm="1">
        <f t="array" ref="T1858">IF(IF($E1858&gt;Ficha!$R$1,"",I1858)=0,"",IF($E1858&gt;Ficha!$R$1,((_xll.ECONOMATICA(Estrategia!A1869,"Return",$P$9,$B$1)/100)+1)*100,I1858))</f>
        <v/>
      </c>
      <c r="U1858" s="1" t="str" cm="1">
        <f t="array" ref="U1858">IF(IF($E1858&gt;Ficha!$R$1,"",J1858)=0,"",IF($E1858&gt;Ficha!$R$1,((_xll.ECONOMATICA($U$7,"Return",$P$9,$B$1)/100)+1)*100,J1858))</f>
        <v/>
      </c>
      <c r="V1858" s="1" t="str">
        <f>IF(IF($E$9&gt;Ficha!$R$1,"",K1858)=0,"",IF($E$9&gt;Ficha!$R$1,"",K1858))</f>
        <v/>
      </c>
    </row>
    <row r="1859" spans="5:22" x14ac:dyDescent="0.3">
      <c r="E1859" s="34"/>
      <c r="L1859" s="30" t="str">
        <f t="shared" si="117"/>
        <v/>
      </c>
      <c r="M1859" s="1" t="str">
        <f t="shared" si="118"/>
        <v/>
      </c>
      <c r="N1859" s="1" t="str">
        <f t="shared" si="119"/>
        <v/>
      </c>
      <c r="O1859" s="1" t="str">
        <f t="shared" si="120"/>
        <v/>
      </c>
      <c r="P1859" s="34" t="str">
        <f>IF(IF(E1859&gt;Ficha!$R$1,"",E1859)=0,"",IF(E1859&gt;Ficha!$R$1,Ficha!$R$1,E1859))</f>
        <v/>
      </c>
      <c r="Q1859" s="1" t="str" cm="1">
        <f t="array" ref="Q1859">IF(IF($E1859&gt;Ficha!$R$1,"",F1859)=0,"",IF($E1859&gt;Ficha!$R$1,((_xll.ECONOMATICA(Portafolios!$B$19,"Return",$P$9,$B$1)/100)+1)*100,F1859))</f>
        <v/>
      </c>
      <c r="R1859" s="1" t="str" cm="1">
        <f t="array" ref="R1859">IF(IF($E1859&gt;Ficha!$R$1,"",G1859)=0,"",IF($E1859&gt;Ficha!$R$1,((_xll.ECONOMATICA(Portafolios!$F$19,"Return",$P$9,$B$1)/100)+1)*100,G1859))</f>
        <v/>
      </c>
      <c r="S1859" s="1" t="str" cm="1">
        <f t="array" ref="S1859">IF(IF($E1859&gt;Ficha!$R$1,"",H1859)=0,"",IF($E1859&gt;Ficha!$R$1,((_xll.ECONOMATICA(Portafolios!$J$19,"Return",$P$9,$B$1)/100)+1)*100,H1859))</f>
        <v/>
      </c>
      <c r="T1859" s="1" t="str" cm="1">
        <f t="array" ref="T1859">IF(IF($E1859&gt;Ficha!$R$1,"",I1859)=0,"",IF($E1859&gt;Ficha!$R$1,((_xll.ECONOMATICA(Estrategia!A1870,"Return",$P$9,$B$1)/100)+1)*100,I1859))</f>
        <v/>
      </c>
      <c r="U1859" s="1" t="str" cm="1">
        <f t="array" ref="U1859">IF(IF($E1859&gt;Ficha!$R$1,"",J1859)=0,"",IF($E1859&gt;Ficha!$R$1,((_xll.ECONOMATICA($U$7,"Return",$P$9,$B$1)/100)+1)*100,J1859))</f>
        <v/>
      </c>
      <c r="V1859" s="1" t="str">
        <f>IF(IF($E$9&gt;Ficha!$R$1,"",K1859)=0,"",IF($E$9&gt;Ficha!$R$1,"",K1859))</f>
        <v/>
      </c>
    </row>
    <row r="1860" spans="5:22" x14ac:dyDescent="0.3">
      <c r="E1860" s="34"/>
      <c r="L1860" s="30" t="str">
        <f t="shared" si="117"/>
        <v/>
      </c>
      <c r="M1860" s="1" t="str">
        <f t="shared" si="118"/>
        <v/>
      </c>
      <c r="N1860" s="1" t="str">
        <f t="shared" si="119"/>
        <v/>
      </c>
      <c r="O1860" s="1" t="str">
        <f t="shared" si="120"/>
        <v/>
      </c>
      <c r="P1860" s="34" t="str">
        <f>IF(IF(E1860&gt;Ficha!$R$1,"",E1860)=0,"",IF(E1860&gt;Ficha!$R$1,Ficha!$R$1,E1860))</f>
        <v/>
      </c>
      <c r="Q1860" s="1" t="str" cm="1">
        <f t="array" ref="Q1860">IF(IF($E1860&gt;Ficha!$R$1,"",F1860)=0,"",IF($E1860&gt;Ficha!$R$1,((_xll.ECONOMATICA(Portafolios!$B$19,"Return",$P$9,$B$1)/100)+1)*100,F1860))</f>
        <v/>
      </c>
      <c r="R1860" s="1" t="str" cm="1">
        <f t="array" ref="R1860">IF(IF($E1860&gt;Ficha!$R$1,"",G1860)=0,"",IF($E1860&gt;Ficha!$R$1,((_xll.ECONOMATICA(Portafolios!$F$19,"Return",$P$9,$B$1)/100)+1)*100,G1860))</f>
        <v/>
      </c>
      <c r="S1860" s="1" t="str" cm="1">
        <f t="array" ref="S1860">IF(IF($E1860&gt;Ficha!$R$1,"",H1860)=0,"",IF($E1860&gt;Ficha!$R$1,((_xll.ECONOMATICA(Portafolios!$J$19,"Return",$P$9,$B$1)/100)+1)*100,H1860))</f>
        <v/>
      </c>
      <c r="T1860" s="1" t="str" cm="1">
        <f t="array" ref="T1860">IF(IF($E1860&gt;Ficha!$R$1,"",I1860)=0,"",IF($E1860&gt;Ficha!$R$1,((_xll.ECONOMATICA(Estrategia!A1871,"Return",$P$9,$B$1)/100)+1)*100,I1860))</f>
        <v/>
      </c>
      <c r="U1860" s="1" t="str" cm="1">
        <f t="array" ref="U1860">IF(IF($E1860&gt;Ficha!$R$1,"",J1860)=0,"",IF($E1860&gt;Ficha!$R$1,((_xll.ECONOMATICA($U$7,"Return",$P$9,$B$1)/100)+1)*100,J1860))</f>
        <v/>
      </c>
      <c r="V1860" s="1" t="str">
        <f>IF(IF($E$9&gt;Ficha!$R$1,"",K1860)=0,"",IF($E$9&gt;Ficha!$R$1,"",K1860))</f>
        <v/>
      </c>
    </row>
    <row r="1861" spans="5:22" x14ac:dyDescent="0.3">
      <c r="E1861" s="34"/>
      <c r="L1861" s="30" t="str">
        <f t="shared" si="117"/>
        <v/>
      </c>
      <c r="M1861" s="1" t="str">
        <f t="shared" si="118"/>
        <v/>
      </c>
      <c r="N1861" s="1" t="str">
        <f t="shared" si="119"/>
        <v/>
      </c>
      <c r="O1861" s="1" t="str">
        <f t="shared" si="120"/>
        <v/>
      </c>
      <c r="P1861" s="34" t="str">
        <f>IF(IF(E1861&gt;Ficha!$R$1,"",E1861)=0,"",IF(E1861&gt;Ficha!$R$1,Ficha!$R$1,E1861))</f>
        <v/>
      </c>
      <c r="Q1861" s="1" t="str" cm="1">
        <f t="array" ref="Q1861">IF(IF($E1861&gt;Ficha!$R$1,"",F1861)=0,"",IF($E1861&gt;Ficha!$R$1,((_xll.ECONOMATICA(Portafolios!$B$19,"Return",$P$9,$B$1)/100)+1)*100,F1861))</f>
        <v/>
      </c>
      <c r="R1861" s="1" t="str" cm="1">
        <f t="array" ref="R1861">IF(IF($E1861&gt;Ficha!$R$1,"",G1861)=0,"",IF($E1861&gt;Ficha!$R$1,((_xll.ECONOMATICA(Portafolios!$F$19,"Return",$P$9,$B$1)/100)+1)*100,G1861))</f>
        <v/>
      </c>
      <c r="S1861" s="1" t="str" cm="1">
        <f t="array" ref="S1861">IF(IF($E1861&gt;Ficha!$R$1,"",H1861)=0,"",IF($E1861&gt;Ficha!$R$1,((_xll.ECONOMATICA(Portafolios!$J$19,"Return",$P$9,$B$1)/100)+1)*100,H1861))</f>
        <v/>
      </c>
      <c r="T1861" s="1" t="str" cm="1">
        <f t="array" ref="T1861">IF(IF($E1861&gt;Ficha!$R$1,"",I1861)=0,"",IF($E1861&gt;Ficha!$R$1,((_xll.ECONOMATICA(Estrategia!A1872,"Return",$P$9,$B$1)/100)+1)*100,I1861))</f>
        <v/>
      </c>
      <c r="U1861" s="1" t="str" cm="1">
        <f t="array" ref="U1861">IF(IF($E1861&gt;Ficha!$R$1,"",J1861)=0,"",IF($E1861&gt;Ficha!$R$1,((_xll.ECONOMATICA($U$7,"Return",$P$9,$B$1)/100)+1)*100,J1861))</f>
        <v/>
      </c>
      <c r="V1861" s="1" t="str">
        <f>IF(IF($E$9&gt;Ficha!$R$1,"",K1861)=0,"",IF($E$9&gt;Ficha!$R$1,"",K1861))</f>
        <v/>
      </c>
    </row>
    <row r="1862" spans="5:22" x14ac:dyDescent="0.3">
      <c r="E1862" s="34"/>
      <c r="L1862" s="30" t="str">
        <f t="shared" si="117"/>
        <v/>
      </c>
      <c r="M1862" s="1" t="str">
        <f t="shared" si="118"/>
        <v/>
      </c>
      <c r="N1862" s="1" t="str">
        <f t="shared" si="119"/>
        <v/>
      </c>
      <c r="O1862" s="1" t="str">
        <f t="shared" si="120"/>
        <v/>
      </c>
      <c r="P1862" s="34" t="str">
        <f>IF(IF(E1862&gt;Ficha!$R$1,"",E1862)=0,"",IF(E1862&gt;Ficha!$R$1,Ficha!$R$1,E1862))</f>
        <v/>
      </c>
      <c r="Q1862" s="1" t="str" cm="1">
        <f t="array" ref="Q1862">IF(IF($E1862&gt;Ficha!$R$1,"",F1862)=0,"",IF($E1862&gt;Ficha!$R$1,((_xll.ECONOMATICA(Portafolios!$B$19,"Return",$P$9,$B$1)/100)+1)*100,F1862))</f>
        <v/>
      </c>
      <c r="R1862" s="1" t="str" cm="1">
        <f t="array" ref="R1862">IF(IF($E1862&gt;Ficha!$R$1,"",G1862)=0,"",IF($E1862&gt;Ficha!$R$1,((_xll.ECONOMATICA(Portafolios!$F$19,"Return",$P$9,$B$1)/100)+1)*100,G1862))</f>
        <v/>
      </c>
      <c r="S1862" s="1" t="str" cm="1">
        <f t="array" ref="S1862">IF(IF($E1862&gt;Ficha!$R$1,"",H1862)=0,"",IF($E1862&gt;Ficha!$R$1,((_xll.ECONOMATICA(Portafolios!$J$19,"Return",$P$9,$B$1)/100)+1)*100,H1862))</f>
        <v/>
      </c>
      <c r="T1862" s="1" t="str" cm="1">
        <f t="array" ref="T1862">IF(IF($E1862&gt;Ficha!$R$1,"",I1862)=0,"",IF($E1862&gt;Ficha!$R$1,((_xll.ECONOMATICA(Estrategia!A1873,"Return",$P$9,$B$1)/100)+1)*100,I1862))</f>
        <v/>
      </c>
      <c r="U1862" s="1" t="str" cm="1">
        <f t="array" ref="U1862">IF(IF($E1862&gt;Ficha!$R$1,"",J1862)=0,"",IF($E1862&gt;Ficha!$R$1,((_xll.ECONOMATICA($U$7,"Return",$P$9,$B$1)/100)+1)*100,J1862))</f>
        <v/>
      </c>
      <c r="V1862" s="1" t="str">
        <f>IF(IF($E$9&gt;Ficha!$R$1,"",K1862)=0,"",IF($E$9&gt;Ficha!$R$1,"",K1862))</f>
        <v/>
      </c>
    </row>
    <row r="1863" spans="5:22" x14ac:dyDescent="0.3">
      <c r="E1863" s="34"/>
      <c r="L1863" s="30" t="str">
        <f t="shared" si="117"/>
        <v/>
      </c>
      <c r="M1863" s="1" t="str">
        <f t="shared" si="118"/>
        <v/>
      </c>
      <c r="N1863" s="1" t="str">
        <f t="shared" si="119"/>
        <v/>
      </c>
      <c r="O1863" s="1" t="str">
        <f t="shared" si="120"/>
        <v/>
      </c>
      <c r="P1863" s="34" t="str">
        <f>IF(IF(E1863&gt;Ficha!$R$1,"",E1863)=0,"",IF(E1863&gt;Ficha!$R$1,Ficha!$R$1,E1863))</f>
        <v/>
      </c>
      <c r="Q1863" s="1" t="str" cm="1">
        <f t="array" ref="Q1863">IF(IF($E1863&gt;Ficha!$R$1,"",F1863)=0,"",IF($E1863&gt;Ficha!$R$1,((_xll.ECONOMATICA(Portafolios!$B$19,"Return",$P$9,$B$1)/100)+1)*100,F1863))</f>
        <v/>
      </c>
      <c r="R1863" s="1" t="str" cm="1">
        <f t="array" ref="R1863">IF(IF($E1863&gt;Ficha!$R$1,"",G1863)=0,"",IF($E1863&gt;Ficha!$R$1,((_xll.ECONOMATICA(Portafolios!$F$19,"Return",$P$9,$B$1)/100)+1)*100,G1863))</f>
        <v/>
      </c>
      <c r="S1863" s="1" t="str" cm="1">
        <f t="array" ref="S1863">IF(IF($E1863&gt;Ficha!$R$1,"",H1863)=0,"",IF($E1863&gt;Ficha!$R$1,((_xll.ECONOMATICA(Portafolios!$J$19,"Return",$P$9,$B$1)/100)+1)*100,H1863))</f>
        <v/>
      </c>
      <c r="T1863" s="1" t="str" cm="1">
        <f t="array" ref="T1863">IF(IF($E1863&gt;Ficha!$R$1,"",I1863)=0,"",IF($E1863&gt;Ficha!$R$1,((_xll.ECONOMATICA(Estrategia!A1874,"Return",$P$9,$B$1)/100)+1)*100,I1863))</f>
        <v/>
      </c>
      <c r="U1863" s="1" t="str" cm="1">
        <f t="array" ref="U1863">IF(IF($E1863&gt;Ficha!$R$1,"",J1863)=0,"",IF($E1863&gt;Ficha!$R$1,((_xll.ECONOMATICA($U$7,"Return",$P$9,$B$1)/100)+1)*100,J1863))</f>
        <v/>
      </c>
      <c r="V1863" s="1" t="str">
        <f>IF(IF($E$9&gt;Ficha!$R$1,"",K1863)=0,"",IF($E$9&gt;Ficha!$R$1,"",K1863))</f>
        <v/>
      </c>
    </row>
    <row r="1864" spans="5:22" x14ac:dyDescent="0.3">
      <c r="E1864" s="34"/>
      <c r="L1864" s="30" t="str">
        <f t="shared" si="117"/>
        <v/>
      </c>
      <c r="M1864" s="1" t="str">
        <f t="shared" si="118"/>
        <v/>
      </c>
      <c r="N1864" s="1" t="str">
        <f t="shared" si="119"/>
        <v/>
      </c>
      <c r="O1864" s="1" t="str">
        <f t="shared" si="120"/>
        <v/>
      </c>
      <c r="P1864" s="34" t="str">
        <f>IF(IF(E1864&gt;Ficha!$R$1,"",E1864)=0,"",IF(E1864&gt;Ficha!$R$1,Ficha!$R$1,E1864))</f>
        <v/>
      </c>
      <c r="Q1864" s="1" t="str" cm="1">
        <f t="array" ref="Q1864">IF(IF($E1864&gt;Ficha!$R$1,"",F1864)=0,"",IF($E1864&gt;Ficha!$R$1,((_xll.ECONOMATICA(Portafolios!$B$19,"Return",$P$9,$B$1)/100)+1)*100,F1864))</f>
        <v/>
      </c>
      <c r="R1864" s="1" t="str" cm="1">
        <f t="array" ref="R1864">IF(IF($E1864&gt;Ficha!$R$1,"",G1864)=0,"",IF($E1864&gt;Ficha!$R$1,((_xll.ECONOMATICA(Portafolios!$F$19,"Return",$P$9,$B$1)/100)+1)*100,G1864))</f>
        <v/>
      </c>
      <c r="S1864" s="1" t="str" cm="1">
        <f t="array" ref="S1864">IF(IF($E1864&gt;Ficha!$R$1,"",H1864)=0,"",IF($E1864&gt;Ficha!$R$1,((_xll.ECONOMATICA(Portafolios!$J$19,"Return",$P$9,$B$1)/100)+1)*100,H1864))</f>
        <v/>
      </c>
      <c r="T1864" s="1" t="str" cm="1">
        <f t="array" ref="T1864">IF(IF($E1864&gt;Ficha!$R$1,"",I1864)=0,"",IF($E1864&gt;Ficha!$R$1,((_xll.ECONOMATICA(Estrategia!A1875,"Return",$P$9,$B$1)/100)+1)*100,I1864))</f>
        <v/>
      </c>
      <c r="U1864" s="1" t="str" cm="1">
        <f t="array" ref="U1864">IF(IF($E1864&gt;Ficha!$R$1,"",J1864)=0,"",IF($E1864&gt;Ficha!$R$1,((_xll.ECONOMATICA($U$7,"Return",$P$9,$B$1)/100)+1)*100,J1864))</f>
        <v/>
      </c>
      <c r="V1864" s="1" t="str">
        <f>IF(IF($E$9&gt;Ficha!$R$1,"",K1864)=0,"",IF($E$9&gt;Ficha!$R$1,"",K1864))</f>
        <v/>
      </c>
    </row>
    <row r="1865" spans="5:22" x14ac:dyDescent="0.3">
      <c r="E1865" s="34"/>
      <c r="L1865" s="30" t="str">
        <f t="shared" si="117"/>
        <v/>
      </c>
      <c r="M1865" s="1" t="str">
        <f t="shared" si="118"/>
        <v/>
      </c>
      <c r="N1865" s="1" t="str">
        <f t="shared" si="119"/>
        <v/>
      </c>
      <c r="O1865" s="1" t="str">
        <f t="shared" si="120"/>
        <v/>
      </c>
      <c r="P1865" s="34" t="str">
        <f>IF(IF(E1865&gt;Ficha!$R$1,"",E1865)=0,"",IF(E1865&gt;Ficha!$R$1,Ficha!$R$1,E1865))</f>
        <v/>
      </c>
      <c r="Q1865" s="1" t="str" cm="1">
        <f t="array" ref="Q1865">IF(IF($E1865&gt;Ficha!$R$1,"",F1865)=0,"",IF($E1865&gt;Ficha!$R$1,((_xll.ECONOMATICA(Portafolios!$B$19,"Return",$P$9,$B$1)/100)+1)*100,F1865))</f>
        <v/>
      </c>
      <c r="R1865" s="1" t="str" cm="1">
        <f t="array" ref="R1865">IF(IF($E1865&gt;Ficha!$R$1,"",G1865)=0,"",IF($E1865&gt;Ficha!$R$1,((_xll.ECONOMATICA(Portafolios!$F$19,"Return",$P$9,$B$1)/100)+1)*100,G1865))</f>
        <v/>
      </c>
      <c r="S1865" s="1" t="str" cm="1">
        <f t="array" ref="S1865">IF(IF($E1865&gt;Ficha!$R$1,"",H1865)=0,"",IF($E1865&gt;Ficha!$R$1,((_xll.ECONOMATICA(Portafolios!$J$19,"Return",$P$9,$B$1)/100)+1)*100,H1865))</f>
        <v/>
      </c>
      <c r="T1865" s="1" t="str" cm="1">
        <f t="array" ref="T1865">IF(IF($E1865&gt;Ficha!$R$1,"",I1865)=0,"",IF($E1865&gt;Ficha!$R$1,((_xll.ECONOMATICA(Estrategia!A1876,"Return",$P$9,$B$1)/100)+1)*100,I1865))</f>
        <v/>
      </c>
      <c r="U1865" s="1" t="str" cm="1">
        <f t="array" ref="U1865">IF(IF($E1865&gt;Ficha!$R$1,"",J1865)=0,"",IF($E1865&gt;Ficha!$R$1,((_xll.ECONOMATICA($U$7,"Return",$P$9,$B$1)/100)+1)*100,J1865))</f>
        <v/>
      </c>
      <c r="V1865" s="1" t="str">
        <f>IF(IF($E$9&gt;Ficha!$R$1,"",K1865)=0,"",IF($E$9&gt;Ficha!$R$1,"",K1865))</f>
        <v/>
      </c>
    </row>
    <row r="1866" spans="5:22" x14ac:dyDescent="0.3">
      <c r="E1866" s="34"/>
      <c r="L1866" s="30" t="str">
        <f t="shared" si="117"/>
        <v/>
      </c>
      <c r="M1866" s="1" t="str">
        <f t="shared" si="118"/>
        <v/>
      </c>
      <c r="N1866" s="1" t="str">
        <f t="shared" si="119"/>
        <v/>
      </c>
      <c r="O1866" s="1" t="str">
        <f t="shared" si="120"/>
        <v/>
      </c>
      <c r="P1866" s="34" t="str">
        <f>IF(IF(E1866&gt;Ficha!$R$1,"",E1866)=0,"",IF(E1866&gt;Ficha!$R$1,Ficha!$R$1,E1866))</f>
        <v/>
      </c>
      <c r="Q1866" s="1" t="str" cm="1">
        <f t="array" ref="Q1866">IF(IF($E1866&gt;Ficha!$R$1,"",F1866)=0,"",IF($E1866&gt;Ficha!$R$1,((_xll.ECONOMATICA(Portafolios!$B$19,"Return",$P$9,$B$1)/100)+1)*100,F1866))</f>
        <v/>
      </c>
      <c r="R1866" s="1" t="str" cm="1">
        <f t="array" ref="R1866">IF(IF($E1866&gt;Ficha!$R$1,"",G1866)=0,"",IF($E1866&gt;Ficha!$R$1,((_xll.ECONOMATICA(Portafolios!$F$19,"Return",$P$9,$B$1)/100)+1)*100,G1866))</f>
        <v/>
      </c>
      <c r="S1866" s="1" t="str" cm="1">
        <f t="array" ref="S1866">IF(IF($E1866&gt;Ficha!$R$1,"",H1866)=0,"",IF($E1866&gt;Ficha!$R$1,((_xll.ECONOMATICA(Portafolios!$J$19,"Return",$P$9,$B$1)/100)+1)*100,H1866))</f>
        <v/>
      </c>
      <c r="T1866" s="1" t="str" cm="1">
        <f t="array" ref="T1866">IF(IF($E1866&gt;Ficha!$R$1,"",I1866)=0,"",IF($E1866&gt;Ficha!$R$1,((_xll.ECONOMATICA(Estrategia!A1877,"Return",$P$9,$B$1)/100)+1)*100,I1866))</f>
        <v/>
      </c>
      <c r="U1866" s="1" t="str" cm="1">
        <f t="array" ref="U1866">IF(IF($E1866&gt;Ficha!$R$1,"",J1866)=0,"",IF($E1866&gt;Ficha!$R$1,((_xll.ECONOMATICA($U$7,"Return",$P$9,$B$1)/100)+1)*100,J1866))</f>
        <v/>
      </c>
      <c r="V1866" s="1" t="str">
        <f>IF(IF($E$9&gt;Ficha!$R$1,"",K1866)=0,"",IF($E$9&gt;Ficha!$R$1,"",K1866))</f>
        <v/>
      </c>
    </row>
    <row r="1867" spans="5:22" x14ac:dyDescent="0.3">
      <c r="E1867" s="34"/>
      <c r="L1867" s="30" t="str">
        <f t="shared" si="117"/>
        <v/>
      </c>
      <c r="M1867" s="1" t="str">
        <f t="shared" si="118"/>
        <v/>
      </c>
      <c r="N1867" s="1" t="str">
        <f t="shared" si="119"/>
        <v/>
      </c>
      <c r="O1867" s="1" t="str">
        <f t="shared" si="120"/>
        <v/>
      </c>
      <c r="P1867" s="34" t="str">
        <f>IF(IF(E1867&gt;Ficha!$R$1,"",E1867)=0,"",IF(E1867&gt;Ficha!$R$1,Ficha!$R$1,E1867))</f>
        <v/>
      </c>
      <c r="Q1867" s="1" t="str" cm="1">
        <f t="array" ref="Q1867">IF(IF($E1867&gt;Ficha!$R$1,"",F1867)=0,"",IF($E1867&gt;Ficha!$R$1,((_xll.ECONOMATICA(Portafolios!$B$19,"Return",$P$9,$B$1)/100)+1)*100,F1867))</f>
        <v/>
      </c>
      <c r="R1867" s="1" t="str" cm="1">
        <f t="array" ref="R1867">IF(IF($E1867&gt;Ficha!$R$1,"",G1867)=0,"",IF($E1867&gt;Ficha!$R$1,((_xll.ECONOMATICA(Portafolios!$F$19,"Return",$P$9,$B$1)/100)+1)*100,G1867))</f>
        <v/>
      </c>
      <c r="S1867" s="1" t="str" cm="1">
        <f t="array" ref="S1867">IF(IF($E1867&gt;Ficha!$R$1,"",H1867)=0,"",IF($E1867&gt;Ficha!$R$1,((_xll.ECONOMATICA(Portafolios!$J$19,"Return",$P$9,$B$1)/100)+1)*100,H1867))</f>
        <v/>
      </c>
      <c r="T1867" s="1" t="str" cm="1">
        <f t="array" ref="T1867">IF(IF($E1867&gt;Ficha!$R$1,"",I1867)=0,"",IF($E1867&gt;Ficha!$R$1,((_xll.ECONOMATICA(Estrategia!A1878,"Return",$P$9,$B$1)/100)+1)*100,I1867))</f>
        <v/>
      </c>
      <c r="U1867" s="1" t="str" cm="1">
        <f t="array" ref="U1867">IF(IF($E1867&gt;Ficha!$R$1,"",J1867)=0,"",IF($E1867&gt;Ficha!$R$1,((_xll.ECONOMATICA($U$7,"Return",$P$9,$B$1)/100)+1)*100,J1867))</f>
        <v/>
      </c>
      <c r="V1867" s="1" t="str">
        <f>IF(IF($E$9&gt;Ficha!$R$1,"",K1867)=0,"",IF($E$9&gt;Ficha!$R$1,"",K1867))</f>
        <v/>
      </c>
    </row>
    <row r="1868" spans="5:22" x14ac:dyDescent="0.3">
      <c r="E1868" s="34"/>
      <c r="L1868" s="30" t="str">
        <f t="shared" si="117"/>
        <v/>
      </c>
      <c r="M1868" s="1" t="str">
        <f t="shared" si="118"/>
        <v/>
      </c>
      <c r="N1868" s="1" t="str">
        <f t="shared" si="119"/>
        <v/>
      </c>
      <c r="O1868" s="1" t="str">
        <f t="shared" si="120"/>
        <v/>
      </c>
      <c r="P1868" s="34" t="str">
        <f>IF(IF(E1868&gt;Ficha!$R$1,"",E1868)=0,"",IF(E1868&gt;Ficha!$R$1,Ficha!$R$1,E1868))</f>
        <v/>
      </c>
      <c r="Q1868" s="1" t="str" cm="1">
        <f t="array" ref="Q1868">IF(IF($E1868&gt;Ficha!$R$1,"",F1868)=0,"",IF($E1868&gt;Ficha!$R$1,((_xll.ECONOMATICA(Portafolios!$B$19,"Return",$P$9,$B$1)/100)+1)*100,F1868))</f>
        <v/>
      </c>
      <c r="R1868" s="1" t="str" cm="1">
        <f t="array" ref="R1868">IF(IF($E1868&gt;Ficha!$R$1,"",G1868)=0,"",IF($E1868&gt;Ficha!$R$1,((_xll.ECONOMATICA(Portafolios!$F$19,"Return",$P$9,$B$1)/100)+1)*100,G1868))</f>
        <v/>
      </c>
      <c r="S1868" s="1" t="str" cm="1">
        <f t="array" ref="S1868">IF(IF($E1868&gt;Ficha!$R$1,"",H1868)=0,"",IF($E1868&gt;Ficha!$R$1,((_xll.ECONOMATICA(Portafolios!$J$19,"Return",$P$9,$B$1)/100)+1)*100,H1868))</f>
        <v/>
      </c>
      <c r="T1868" s="1" t="str" cm="1">
        <f t="array" ref="T1868">IF(IF($E1868&gt;Ficha!$R$1,"",I1868)=0,"",IF($E1868&gt;Ficha!$R$1,((_xll.ECONOMATICA(Estrategia!A1879,"Return",$P$9,$B$1)/100)+1)*100,I1868))</f>
        <v/>
      </c>
      <c r="U1868" s="1" t="str" cm="1">
        <f t="array" ref="U1868">IF(IF($E1868&gt;Ficha!$R$1,"",J1868)=0,"",IF($E1868&gt;Ficha!$R$1,((_xll.ECONOMATICA($U$7,"Return",$P$9,$B$1)/100)+1)*100,J1868))</f>
        <v/>
      </c>
      <c r="V1868" s="1" t="str">
        <f>IF(IF($E$9&gt;Ficha!$R$1,"",K1868)=0,"",IF($E$9&gt;Ficha!$R$1,"",K1868))</f>
        <v/>
      </c>
    </row>
    <row r="1869" spans="5:22" x14ac:dyDescent="0.3">
      <c r="E1869" s="34"/>
      <c r="L1869" s="30" t="str">
        <f t="shared" si="117"/>
        <v/>
      </c>
      <c r="M1869" s="1" t="str">
        <f t="shared" si="118"/>
        <v/>
      </c>
      <c r="N1869" s="1" t="str">
        <f t="shared" si="119"/>
        <v/>
      </c>
      <c r="O1869" s="1" t="str">
        <f t="shared" si="120"/>
        <v/>
      </c>
      <c r="P1869" s="34" t="str">
        <f>IF(IF(E1869&gt;Ficha!$R$1,"",E1869)=0,"",IF(E1869&gt;Ficha!$R$1,Ficha!$R$1,E1869))</f>
        <v/>
      </c>
      <c r="Q1869" s="1" t="str" cm="1">
        <f t="array" ref="Q1869">IF(IF($E1869&gt;Ficha!$R$1,"",F1869)=0,"",IF($E1869&gt;Ficha!$R$1,((_xll.ECONOMATICA(Portafolios!$B$19,"Return",$P$9,$B$1)/100)+1)*100,F1869))</f>
        <v/>
      </c>
      <c r="R1869" s="1" t="str" cm="1">
        <f t="array" ref="R1869">IF(IF($E1869&gt;Ficha!$R$1,"",G1869)=0,"",IF($E1869&gt;Ficha!$R$1,((_xll.ECONOMATICA(Portafolios!$F$19,"Return",$P$9,$B$1)/100)+1)*100,G1869))</f>
        <v/>
      </c>
      <c r="S1869" s="1" t="str" cm="1">
        <f t="array" ref="S1869">IF(IF($E1869&gt;Ficha!$R$1,"",H1869)=0,"",IF($E1869&gt;Ficha!$R$1,((_xll.ECONOMATICA(Portafolios!$J$19,"Return",$P$9,$B$1)/100)+1)*100,H1869))</f>
        <v/>
      </c>
      <c r="T1869" s="1" t="str" cm="1">
        <f t="array" ref="T1869">IF(IF($E1869&gt;Ficha!$R$1,"",I1869)=0,"",IF($E1869&gt;Ficha!$R$1,((_xll.ECONOMATICA(Estrategia!A1880,"Return",$P$9,$B$1)/100)+1)*100,I1869))</f>
        <v/>
      </c>
      <c r="U1869" s="1" t="str" cm="1">
        <f t="array" ref="U1869">IF(IF($E1869&gt;Ficha!$R$1,"",J1869)=0,"",IF($E1869&gt;Ficha!$R$1,((_xll.ECONOMATICA($U$7,"Return",$P$9,$B$1)/100)+1)*100,J1869))</f>
        <v/>
      </c>
      <c r="V1869" s="1" t="str">
        <f>IF(IF($E$9&gt;Ficha!$R$1,"",K1869)=0,"",IF($E$9&gt;Ficha!$R$1,"",K1869))</f>
        <v/>
      </c>
    </row>
    <row r="1870" spans="5:22" x14ac:dyDescent="0.3">
      <c r="E1870" s="34"/>
      <c r="L1870" s="30" t="str">
        <f t="shared" si="117"/>
        <v/>
      </c>
      <c r="M1870" s="1" t="str">
        <f t="shared" si="118"/>
        <v/>
      </c>
      <c r="N1870" s="1" t="str">
        <f t="shared" si="119"/>
        <v/>
      </c>
      <c r="O1870" s="1" t="str">
        <f t="shared" si="120"/>
        <v/>
      </c>
      <c r="P1870" s="34" t="str">
        <f>IF(IF(E1870&gt;Ficha!$R$1,"",E1870)=0,"",IF(E1870&gt;Ficha!$R$1,Ficha!$R$1,E1870))</f>
        <v/>
      </c>
      <c r="Q1870" s="1" t="str" cm="1">
        <f t="array" ref="Q1870">IF(IF($E1870&gt;Ficha!$R$1,"",F1870)=0,"",IF($E1870&gt;Ficha!$R$1,((_xll.ECONOMATICA(Portafolios!$B$19,"Return",$P$9,$B$1)/100)+1)*100,F1870))</f>
        <v/>
      </c>
      <c r="R1870" s="1" t="str" cm="1">
        <f t="array" ref="R1870">IF(IF($E1870&gt;Ficha!$R$1,"",G1870)=0,"",IF($E1870&gt;Ficha!$R$1,((_xll.ECONOMATICA(Portafolios!$F$19,"Return",$P$9,$B$1)/100)+1)*100,G1870))</f>
        <v/>
      </c>
      <c r="S1870" s="1" t="str" cm="1">
        <f t="array" ref="S1870">IF(IF($E1870&gt;Ficha!$R$1,"",H1870)=0,"",IF($E1870&gt;Ficha!$R$1,((_xll.ECONOMATICA(Portafolios!$J$19,"Return",$P$9,$B$1)/100)+1)*100,H1870))</f>
        <v/>
      </c>
      <c r="T1870" s="1" t="str" cm="1">
        <f t="array" ref="T1870">IF(IF($E1870&gt;Ficha!$R$1,"",I1870)=0,"",IF($E1870&gt;Ficha!$R$1,((_xll.ECONOMATICA(Estrategia!A1881,"Return",$P$9,$B$1)/100)+1)*100,I1870))</f>
        <v/>
      </c>
      <c r="U1870" s="1" t="str" cm="1">
        <f t="array" ref="U1870">IF(IF($E1870&gt;Ficha!$R$1,"",J1870)=0,"",IF($E1870&gt;Ficha!$R$1,((_xll.ECONOMATICA($U$7,"Return",$P$9,$B$1)/100)+1)*100,J1870))</f>
        <v/>
      </c>
      <c r="V1870" s="1" t="str">
        <f>IF(IF($E$9&gt;Ficha!$R$1,"",K1870)=0,"",IF($E$9&gt;Ficha!$R$1,"",K1870))</f>
        <v/>
      </c>
    </row>
    <row r="1871" spans="5:22" x14ac:dyDescent="0.3">
      <c r="E1871" s="34"/>
      <c r="L1871" s="30" t="str">
        <f t="shared" si="117"/>
        <v/>
      </c>
      <c r="M1871" s="1" t="str">
        <f t="shared" si="118"/>
        <v/>
      </c>
      <c r="N1871" s="1" t="str">
        <f t="shared" si="119"/>
        <v/>
      </c>
      <c r="O1871" s="1" t="str">
        <f t="shared" si="120"/>
        <v/>
      </c>
      <c r="P1871" s="34" t="str">
        <f>IF(IF(E1871&gt;Ficha!$R$1,"",E1871)=0,"",IF(E1871&gt;Ficha!$R$1,Ficha!$R$1,E1871))</f>
        <v/>
      </c>
      <c r="Q1871" s="1" t="str" cm="1">
        <f t="array" ref="Q1871">IF(IF($E1871&gt;Ficha!$R$1,"",F1871)=0,"",IF($E1871&gt;Ficha!$R$1,((_xll.ECONOMATICA(Portafolios!$B$19,"Return",$P$9,$B$1)/100)+1)*100,F1871))</f>
        <v/>
      </c>
      <c r="R1871" s="1" t="str" cm="1">
        <f t="array" ref="R1871">IF(IF($E1871&gt;Ficha!$R$1,"",G1871)=0,"",IF($E1871&gt;Ficha!$R$1,((_xll.ECONOMATICA(Portafolios!$F$19,"Return",$P$9,$B$1)/100)+1)*100,G1871))</f>
        <v/>
      </c>
      <c r="S1871" s="1" t="str" cm="1">
        <f t="array" ref="S1871">IF(IF($E1871&gt;Ficha!$R$1,"",H1871)=0,"",IF($E1871&gt;Ficha!$R$1,((_xll.ECONOMATICA(Portafolios!$J$19,"Return",$P$9,$B$1)/100)+1)*100,H1871))</f>
        <v/>
      </c>
      <c r="T1871" s="1" t="str" cm="1">
        <f t="array" ref="T1871">IF(IF($E1871&gt;Ficha!$R$1,"",I1871)=0,"",IF($E1871&gt;Ficha!$R$1,((_xll.ECONOMATICA(Estrategia!A1882,"Return",$P$9,$B$1)/100)+1)*100,I1871))</f>
        <v/>
      </c>
      <c r="U1871" s="1" t="str" cm="1">
        <f t="array" ref="U1871">IF(IF($E1871&gt;Ficha!$R$1,"",J1871)=0,"",IF($E1871&gt;Ficha!$R$1,((_xll.ECONOMATICA($U$7,"Return",$P$9,$B$1)/100)+1)*100,J1871))</f>
        <v/>
      </c>
      <c r="V1871" s="1" t="str">
        <f>IF(IF($E$9&gt;Ficha!$R$1,"",K1871)=0,"",IF($E$9&gt;Ficha!$R$1,"",K1871))</f>
        <v/>
      </c>
    </row>
    <row r="1872" spans="5:22" x14ac:dyDescent="0.3">
      <c r="E1872" s="34"/>
      <c r="L1872" s="30" t="str">
        <f t="shared" si="117"/>
        <v/>
      </c>
      <c r="M1872" s="1" t="str">
        <f t="shared" si="118"/>
        <v/>
      </c>
      <c r="N1872" s="1" t="str">
        <f t="shared" si="119"/>
        <v/>
      </c>
      <c r="O1872" s="1" t="str">
        <f t="shared" si="120"/>
        <v/>
      </c>
      <c r="P1872" s="34" t="str">
        <f>IF(IF(E1872&gt;Ficha!$R$1,"",E1872)=0,"",IF(E1872&gt;Ficha!$R$1,Ficha!$R$1,E1872))</f>
        <v/>
      </c>
      <c r="Q1872" s="1" t="str" cm="1">
        <f t="array" ref="Q1872">IF(IF($E1872&gt;Ficha!$R$1,"",F1872)=0,"",IF($E1872&gt;Ficha!$R$1,((_xll.ECONOMATICA(Portafolios!$B$19,"Return",$P$9,$B$1)/100)+1)*100,F1872))</f>
        <v/>
      </c>
      <c r="R1872" s="1" t="str" cm="1">
        <f t="array" ref="R1872">IF(IF($E1872&gt;Ficha!$R$1,"",G1872)=0,"",IF($E1872&gt;Ficha!$R$1,((_xll.ECONOMATICA(Portafolios!$F$19,"Return",$P$9,$B$1)/100)+1)*100,G1872))</f>
        <v/>
      </c>
      <c r="S1872" s="1" t="str" cm="1">
        <f t="array" ref="S1872">IF(IF($E1872&gt;Ficha!$R$1,"",H1872)=0,"",IF($E1872&gt;Ficha!$R$1,((_xll.ECONOMATICA(Portafolios!$J$19,"Return",$P$9,$B$1)/100)+1)*100,H1872))</f>
        <v/>
      </c>
      <c r="T1872" s="1" t="str" cm="1">
        <f t="array" ref="T1872">IF(IF($E1872&gt;Ficha!$R$1,"",I1872)=0,"",IF($E1872&gt;Ficha!$R$1,((_xll.ECONOMATICA(Estrategia!A1883,"Return",$P$9,$B$1)/100)+1)*100,I1872))</f>
        <v/>
      </c>
      <c r="U1872" s="1" t="str" cm="1">
        <f t="array" ref="U1872">IF(IF($E1872&gt;Ficha!$R$1,"",J1872)=0,"",IF($E1872&gt;Ficha!$R$1,((_xll.ECONOMATICA($U$7,"Return",$P$9,$B$1)/100)+1)*100,J1872))</f>
        <v/>
      </c>
      <c r="V1872" s="1" t="str">
        <f>IF(IF($E$9&gt;Ficha!$R$1,"",K1872)=0,"",IF($E$9&gt;Ficha!$R$1,"",K1872))</f>
        <v/>
      </c>
    </row>
    <row r="1873" spans="5:22" x14ac:dyDescent="0.3">
      <c r="E1873" s="34"/>
      <c r="L1873" s="30" t="str">
        <f t="shared" si="117"/>
        <v/>
      </c>
      <c r="M1873" s="1" t="str">
        <f t="shared" si="118"/>
        <v/>
      </c>
      <c r="N1873" s="1" t="str">
        <f t="shared" si="119"/>
        <v/>
      </c>
      <c r="O1873" s="1" t="str">
        <f t="shared" si="120"/>
        <v/>
      </c>
      <c r="P1873" s="34" t="str">
        <f>IF(IF(E1873&gt;Ficha!$R$1,"",E1873)=0,"",IF(E1873&gt;Ficha!$R$1,Ficha!$R$1,E1873))</f>
        <v/>
      </c>
      <c r="Q1873" s="1" t="str" cm="1">
        <f t="array" ref="Q1873">IF(IF($E1873&gt;Ficha!$R$1,"",F1873)=0,"",IF($E1873&gt;Ficha!$R$1,((_xll.ECONOMATICA(Portafolios!$B$19,"Return",$P$9,$B$1)/100)+1)*100,F1873))</f>
        <v/>
      </c>
      <c r="R1873" s="1" t="str" cm="1">
        <f t="array" ref="R1873">IF(IF($E1873&gt;Ficha!$R$1,"",G1873)=0,"",IF($E1873&gt;Ficha!$R$1,((_xll.ECONOMATICA(Portafolios!$F$19,"Return",$P$9,$B$1)/100)+1)*100,G1873))</f>
        <v/>
      </c>
      <c r="S1873" s="1" t="str" cm="1">
        <f t="array" ref="S1873">IF(IF($E1873&gt;Ficha!$R$1,"",H1873)=0,"",IF($E1873&gt;Ficha!$R$1,((_xll.ECONOMATICA(Portafolios!$J$19,"Return",$P$9,$B$1)/100)+1)*100,H1873))</f>
        <v/>
      </c>
      <c r="T1873" s="1" t="str" cm="1">
        <f t="array" ref="T1873">IF(IF($E1873&gt;Ficha!$R$1,"",I1873)=0,"",IF($E1873&gt;Ficha!$R$1,((_xll.ECONOMATICA(Estrategia!A1884,"Return",$P$9,$B$1)/100)+1)*100,I1873))</f>
        <v/>
      </c>
      <c r="U1873" s="1" t="str" cm="1">
        <f t="array" ref="U1873">IF(IF($E1873&gt;Ficha!$R$1,"",J1873)=0,"",IF($E1873&gt;Ficha!$R$1,((_xll.ECONOMATICA($U$7,"Return",$P$9,$B$1)/100)+1)*100,J1873))</f>
        <v/>
      </c>
      <c r="V1873" s="1" t="str">
        <f>IF(IF($E$9&gt;Ficha!$R$1,"",K1873)=0,"",IF($E$9&gt;Ficha!$R$1,"",K1873))</f>
        <v/>
      </c>
    </row>
    <row r="1874" spans="5:22" x14ac:dyDescent="0.3">
      <c r="E1874" s="34"/>
      <c r="L1874" s="30" t="str">
        <f t="shared" si="117"/>
        <v/>
      </c>
      <c r="M1874" s="1" t="str">
        <f t="shared" si="118"/>
        <v/>
      </c>
      <c r="N1874" s="1" t="str">
        <f t="shared" si="119"/>
        <v/>
      </c>
      <c r="O1874" s="1" t="str">
        <f t="shared" si="120"/>
        <v/>
      </c>
      <c r="P1874" s="34" t="str">
        <f>IF(IF(E1874&gt;Ficha!$R$1,"",E1874)=0,"",IF(E1874&gt;Ficha!$R$1,Ficha!$R$1,E1874))</f>
        <v/>
      </c>
      <c r="Q1874" s="1" t="str" cm="1">
        <f t="array" ref="Q1874">IF(IF($E1874&gt;Ficha!$R$1,"",F1874)=0,"",IF($E1874&gt;Ficha!$R$1,((_xll.ECONOMATICA(Portafolios!$B$19,"Return",$P$9,$B$1)/100)+1)*100,F1874))</f>
        <v/>
      </c>
      <c r="R1874" s="1" t="str" cm="1">
        <f t="array" ref="R1874">IF(IF($E1874&gt;Ficha!$R$1,"",G1874)=0,"",IF($E1874&gt;Ficha!$R$1,((_xll.ECONOMATICA(Portafolios!$F$19,"Return",$P$9,$B$1)/100)+1)*100,G1874))</f>
        <v/>
      </c>
      <c r="S1874" s="1" t="str" cm="1">
        <f t="array" ref="S1874">IF(IF($E1874&gt;Ficha!$R$1,"",H1874)=0,"",IF($E1874&gt;Ficha!$R$1,((_xll.ECONOMATICA(Portafolios!$J$19,"Return",$P$9,$B$1)/100)+1)*100,H1874))</f>
        <v/>
      </c>
      <c r="T1874" s="1" t="str" cm="1">
        <f t="array" ref="T1874">IF(IF($E1874&gt;Ficha!$R$1,"",I1874)=0,"",IF($E1874&gt;Ficha!$R$1,((_xll.ECONOMATICA(Estrategia!A1885,"Return",$P$9,$B$1)/100)+1)*100,I1874))</f>
        <v/>
      </c>
      <c r="U1874" s="1" t="str" cm="1">
        <f t="array" ref="U1874">IF(IF($E1874&gt;Ficha!$R$1,"",J1874)=0,"",IF($E1874&gt;Ficha!$R$1,((_xll.ECONOMATICA($U$7,"Return",$P$9,$B$1)/100)+1)*100,J1874))</f>
        <v/>
      </c>
      <c r="V1874" s="1" t="str">
        <f>IF(IF($E$9&gt;Ficha!$R$1,"",K1874)=0,"",IF($E$9&gt;Ficha!$R$1,"",K1874))</f>
        <v/>
      </c>
    </row>
    <row r="1875" spans="5:22" x14ac:dyDescent="0.3">
      <c r="E1875" s="34"/>
      <c r="L1875" s="30" t="str">
        <f t="shared" si="117"/>
        <v/>
      </c>
      <c r="M1875" s="1" t="str">
        <f t="shared" si="118"/>
        <v/>
      </c>
      <c r="N1875" s="1" t="str">
        <f t="shared" si="119"/>
        <v/>
      </c>
      <c r="O1875" s="1" t="str">
        <f t="shared" si="120"/>
        <v/>
      </c>
      <c r="P1875" s="34" t="str">
        <f>IF(IF(E1875&gt;Ficha!$R$1,"",E1875)=0,"",IF(E1875&gt;Ficha!$R$1,Ficha!$R$1,E1875))</f>
        <v/>
      </c>
      <c r="Q1875" s="1" t="str" cm="1">
        <f t="array" ref="Q1875">IF(IF($E1875&gt;Ficha!$R$1,"",F1875)=0,"",IF($E1875&gt;Ficha!$R$1,((_xll.ECONOMATICA(Portafolios!$B$19,"Return",$P$9,$B$1)/100)+1)*100,F1875))</f>
        <v/>
      </c>
      <c r="R1875" s="1" t="str" cm="1">
        <f t="array" ref="R1875">IF(IF($E1875&gt;Ficha!$R$1,"",G1875)=0,"",IF($E1875&gt;Ficha!$R$1,((_xll.ECONOMATICA(Portafolios!$F$19,"Return",$P$9,$B$1)/100)+1)*100,G1875))</f>
        <v/>
      </c>
      <c r="S1875" s="1" t="str" cm="1">
        <f t="array" ref="S1875">IF(IF($E1875&gt;Ficha!$R$1,"",H1875)=0,"",IF($E1875&gt;Ficha!$R$1,((_xll.ECONOMATICA(Portafolios!$J$19,"Return",$P$9,$B$1)/100)+1)*100,H1875))</f>
        <v/>
      </c>
      <c r="T1875" s="1" t="str" cm="1">
        <f t="array" ref="T1875">IF(IF($E1875&gt;Ficha!$R$1,"",I1875)=0,"",IF($E1875&gt;Ficha!$R$1,((_xll.ECONOMATICA(Estrategia!A1886,"Return",$P$9,$B$1)/100)+1)*100,I1875))</f>
        <v/>
      </c>
      <c r="U1875" s="1" t="str" cm="1">
        <f t="array" ref="U1875">IF(IF($E1875&gt;Ficha!$R$1,"",J1875)=0,"",IF($E1875&gt;Ficha!$R$1,((_xll.ECONOMATICA($U$7,"Return",$P$9,$B$1)/100)+1)*100,J1875))</f>
        <v/>
      </c>
      <c r="V1875" s="1" t="str">
        <f>IF(IF($E$9&gt;Ficha!$R$1,"",K1875)=0,"",IF($E$9&gt;Ficha!$R$1,"",K1875))</f>
        <v/>
      </c>
    </row>
    <row r="1876" spans="5:22" x14ac:dyDescent="0.3">
      <c r="E1876" s="34"/>
      <c r="L1876" s="30" t="str">
        <f t="shared" si="117"/>
        <v/>
      </c>
      <c r="M1876" s="1" t="str">
        <f t="shared" si="118"/>
        <v/>
      </c>
      <c r="N1876" s="1" t="str">
        <f t="shared" si="119"/>
        <v/>
      </c>
      <c r="O1876" s="1" t="str">
        <f t="shared" si="120"/>
        <v/>
      </c>
      <c r="P1876" s="34" t="str">
        <f>IF(IF(E1876&gt;Ficha!$R$1,"",E1876)=0,"",IF(E1876&gt;Ficha!$R$1,Ficha!$R$1,E1876))</f>
        <v/>
      </c>
      <c r="Q1876" s="1" t="str" cm="1">
        <f t="array" ref="Q1876">IF(IF($E1876&gt;Ficha!$R$1,"",F1876)=0,"",IF($E1876&gt;Ficha!$R$1,((_xll.ECONOMATICA(Portafolios!$B$19,"Return",$P$9,$B$1)/100)+1)*100,F1876))</f>
        <v/>
      </c>
      <c r="R1876" s="1" t="str" cm="1">
        <f t="array" ref="R1876">IF(IF($E1876&gt;Ficha!$R$1,"",G1876)=0,"",IF($E1876&gt;Ficha!$R$1,((_xll.ECONOMATICA(Portafolios!$F$19,"Return",$P$9,$B$1)/100)+1)*100,G1876))</f>
        <v/>
      </c>
      <c r="S1876" s="1" t="str" cm="1">
        <f t="array" ref="S1876">IF(IF($E1876&gt;Ficha!$R$1,"",H1876)=0,"",IF($E1876&gt;Ficha!$R$1,((_xll.ECONOMATICA(Portafolios!$J$19,"Return",$P$9,$B$1)/100)+1)*100,H1876))</f>
        <v/>
      </c>
      <c r="T1876" s="1" t="str" cm="1">
        <f t="array" ref="T1876">IF(IF($E1876&gt;Ficha!$R$1,"",I1876)=0,"",IF($E1876&gt;Ficha!$R$1,((_xll.ECONOMATICA(Estrategia!A1887,"Return",$P$9,$B$1)/100)+1)*100,I1876))</f>
        <v/>
      </c>
      <c r="U1876" s="1" t="str" cm="1">
        <f t="array" ref="U1876">IF(IF($E1876&gt;Ficha!$R$1,"",J1876)=0,"",IF($E1876&gt;Ficha!$R$1,((_xll.ECONOMATICA($U$7,"Return",$P$9,$B$1)/100)+1)*100,J1876))</f>
        <v/>
      </c>
      <c r="V1876" s="1" t="str">
        <f>IF(IF($E$9&gt;Ficha!$R$1,"",K1876)=0,"",IF($E$9&gt;Ficha!$R$1,"",K1876))</f>
        <v/>
      </c>
    </row>
    <row r="1877" spans="5:22" x14ac:dyDescent="0.3">
      <c r="E1877" s="34"/>
      <c r="L1877" s="30" t="str">
        <f t="shared" si="117"/>
        <v/>
      </c>
      <c r="M1877" s="1" t="str">
        <f t="shared" si="118"/>
        <v/>
      </c>
      <c r="N1877" s="1" t="str">
        <f t="shared" si="119"/>
        <v/>
      </c>
      <c r="O1877" s="1" t="str">
        <f t="shared" si="120"/>
        <v/>
      </c>
      <c r="P1877" s="34" t="str">
        <f>IF(IF(E1877&gt;Ficha!$R$1,"",E1877)=0,"",IF(E1877&gt;Ficha!$R$1,Ficha!$R$1,E1877))</f>
        <v/>
      </c>
      <c r="Q1877" s="1" t="str" cm="1">
        <f t="array" ref="Q1877">IF(IF($E1877&gt;Ficha!$R$1,"",F1877)=0,"",IF($E1877&gt;Ficha!$R$1,((_xll.ECONOMATICA(Portafolios!$B$19,"Return",$P$9,$B$1)/100)+1)*100,F1877))</f>
        <v/>
      </c>
      <c r="R1877" s="1" t="str" cm="1">
        <f t="array" ref="R1877">IF(IF($E1877&gt;Ficha!$R$1,"",G1877)=0,"",IF($E1877&gt;Ficha!$R$1,((_xll.ECONOMATICA(Portafolios!$F$19,"Return",$P$9,$B$1)/100)+1)*100,G1877))</f>
        <v/>
      </c>
      <c r="S1877" s="1" t="str" cm="1">
        <f t="array" ref="S1877">IF(IF($E1877&gt;Ficha!$R$1,"",H1877)=0,"",IF($E1877&gt;Ficha!$R$1,((_xll.ECONOMATICA(Portafolios!$J$19,"Return",$P$9,$B$1)/100)+1)*100,H1877))</f>
        <v/>
      </c>
      <c r="T1877" s="1" t="str" cm="1">
        <f t="array" ref="T1877">IF(IF($E1877&gt;Ficha!$R$1,"",I1877)=0,"",IF($E1877&gt;Ficha!$R$1,((_xll.ECONOMATICA(Estrategia!A1888,"Return",$P$9,$B$1)/100)+1)*100,I1877))</f>
        <v/>
      </c>
      <c r="U1877" s="1" t="str" cm="1">
        <f t="array" ref="U1877">IF(IF($E1877&gt;Ficha!$R$1,"",J1877)=0,"",IF($E1877&gt;Ficha!$R$1,((_xll.ECONOMATICA($U$7,"Return",$P$9,$B$1)/100)+1)*100,J1877))</f>
        <v/>
      </c>
      <c r="V1877" s="1" t="str">
        <f>IF(IF($E$9&gt;Ficha!$R$1,"",K1877)=0,"",IF($E$9&gt;Ficha!$R$1,"",K1877))</f>
        <v/>
      </c>
    </row>
    <row r="1878" spans="5:22" x14ac:dyDescent="0.3">
      <c r="E1878" s="34"/>
      <c r="L1878" s="30" t="str">
        <f t="shared" ref="L1878:L1941" si="121">IF(E1878="","",E1878)</f>
        <v/>
      </c>
      <c r="M1878" s="1" t="str">
        <f t="shared" ref="M1878:M1941" si="122">IF(F1878="","",M1877*(F1878/F1877)+$N$7)</f>
        <v/>
      </c>
      <c r="N1878" s="1" t="str">
        <f t="shared" ref="N1878:N1941" si="123">IF(G1878="","",N1877*(G1878/G1877)+$N$7)</f>
        <v/>
      </c>
      <c r="O1878" s="1" t="str">
        <f t="shared" ref="O1878:O1941" si="124">IF(H1878="","",O1877*(H1878/H1877)+$N$7)</f>
        <v/>
      </c>
      <c r="P1878" s="34" t="str">
        <f>IF(IF(E1878&gt;Ficha!$R$1,"",E1878)=0,"",IF(E1878&gt;Ficha!$R$1,Ficha!$R$1,E1878))</f>
        <v/>
      </c>
      <c r="Q1878" s="1" t="str" cm="1">
        <f t="array" ref="Q1878">IF(IF($E1878&gt;Ficha!$R$1,"",F1878)=0,"",IF($E1878&gt;Ficha!$R$1,((_xll.ECONOMATICA(Portafolios!$B$19,"Return",$P$9,$B$1)/100)+1)*100,F1878))</f>
        <v/>
      </c>
      <c r="R1878" s="1" t="str" cm="1">
        <f t="array" ref="R1878">IF(IF($E1878&gt;Ficha!$R$1,"",G1878)=0,"",IF($E1878&gt;Ficha!$R$1,((_xll.ECONOMATICA(Portafolios!$F$19,"Return",$P$9,$B$1)/100)+1)*100,G1878))</f>
        <v/>
      </c>
      <c r="S1878" s="1" t="str" cm="1">
        <f t="array" ref="S1878">IF(IF($E1878&gt;Ficha!$R$1,"",H1878)=0,"",IF($E1878&gt;Ficha!$R$1,((_xll.ECONOMATICA(Portafolios!$J$19,"Return",$P$9,$B$1)/100)+1)*100,H1878))</f>
        <v/>
      </c>
      <c r="T1878" s="1" t="str" cm="1">
        <f t="array" ref="T1878">IF(IF($E1878&gt;Ficha!$R$1,"",I1878)=0,"",IF($E1878&gt;Ficha!$R$1,((_xll.ECONOMATICA(Estrategia!A1889,"Return",$P$9,$B$1)/100)+1)*100,I1878))</f>
        <v/>
      </c>
      <c r="U1878" s="1" t="str" cm="1">
        <f t="array" ref="U1878">IF(IF($E1878&gt;Ficha!$R$1,"",J1878)=0,"",IF($E1878&gt;Ficha!$R$1,((_xll.ECONOMATICA($U$7,"Return",$P$9,$B$1)/100)+1)*100,J1878))</f>
        <v/>
      </c>
      <c r="V1878" s="1" t="str">
        <f>IF(IF($E$9&gt;Ficha!$R$1,"",K1878)=0,"",IF($E$9&gt;Ficha!$R$1,"",K1878))</f>
        <v/>
      </c>
    </row>
    <row r="1879" spans="5:22" x14ac:dyDescent="0.3">
      <c r="E1879" s="34"/>
      <c r="L1879" s="30" t="str">
        <f t="shared" si="121"/>
        <v/>
      </c>
      <c r="M1879" s="1" t="str">
        <f t="shared" si="122"/>
        <v/>
      </c>
      <c r="N1879" s="1" t="str">
        <f t="shared" si="123"/>
        <v/>
      </c>
      <c r="O1879" s="1" t="str">
        <f t="shared" si="124"/>
        <v/>
      </c>
      <c r="P1879" s="34" t="str">
        <f>IF(IF(E1879&gt;Ficha!$R$1,"",E1879)=0,"",IF(E1879&gt;Ficha!$R$1,Ficha!$R$1,E1879))</f>
        <v/>
      </c>
      <c r="Q1879" s="1" t="str" cm="1">
        <f t="array" ref="Q1879">IF(IF($E1879&gt;Ficha!$R$1,"",F1879)=0,"",IF($E1879&gt;Ficha!$R$1,((_xll.ECONOMATICA(Portafolios!$B$19,"Return",$P$9,$B$1)/100)+1)*100,F1879))</f>
        <v/>
      </c>
      <c r="R1879" s="1" t="str" cm="1">
        <f t="array" ref="R1879">IF(IF($E1879&gt;Ficha!$R$1,"",G1879)=0,"",IF($E1879&gt;Ficha!$R$1,((_xll.ECONOMATICA(Portafolios!$F$19,"Return",$P$9,$B$1)/100)+1)*100,G1879))</f>
        <v/>
      </c>
      <c r="S1879" s="1" t="str" cm="1">
        <f t="array" ref="S1879">IF(IF($E1879&gt;Ficha!$R$1,"",H1879)=0,"",IF($E1879&gt;Ficha!$R$1,((_xll.ECONOMATICA(Portafolios!$J$19,"Return",$P$9,$B$1)/100)+1)*100,H1879))</f>
        <v/>
      </c>
      <c r="T1879" s="1" t="str" cm="1">
        <f t="array" ref="T1879">IF(IF($E1879&gt;Ficha!$R$1,"",I1879)=0,"",IF($E1879&gt;Ficha!$R$1,((_xll.ECONOMATICA(Estrategia!A1890,"Return",$P$9,$B$1)/100)+1)*100,I1879))</f>
        <v/>
      </c>
      <c r="U1879" s="1" t="str" cm="1">
        <f t="array" ref="U1879">IF(IF($E1879&gt;Ficha!$R$1,"",J1879)=0,"",IF($E1879&gt;Ficha!$R$1,((_xll.ECONOMATICA($U$7,"Return",$P$9,$B$1)/100)+1)*100,J1879))</f>
        <v/>
      </c>
      <c r="V1879" s="1" t="str">
        <f>IF(IF($E$9&gt;Ficha!$R$1,"",K1879)=0,"",IF($E$9&gt;Ficha!$R$1,"",K1879))</f>
        <v/>
      </c>
    </row>
    <row r="1880" spans="5:22" x14ac:dyDescent="0.3">
      <c r="E1880" s="34"/>
      <c r="L1880" s="30" t="str">
        <f t="shared" si="121"/>
        <v/>
      </c>
      <c r="M1880" s="1" t="str">
        <f t="shared" si="122"/>
        <v/>
      </c>
      <c r="N1880" s="1" t="str">
        <f t="shared" si="123"/>
        <v/>
      </c>
      <c r="O1880" s="1" t="str">
        <f t="shared" si="124"/>
        <v/>
      </c>
      <c r="P1880" s="34" t="str">
        <f>IF(IF(E1880&gt;Ficha!$R$1,"",E1880)=0,"",IF(E1880&gt;Ficha!$R$1,Ficha!$R$1,E1880))</f>
        <v/>
      </c>
      <c r="Q1880" s="1" t="str" cm="1">
        <f t="array" ref="Q1880">IF(IF($E1880&gt;Ficha!$R$1,"",F1880)=0,"",IF($E1880&gt;Ficha!$R$1,((_xll.ECONOMATICA(Portafolios!$B$19,"Return",$P$9,$B$1)/100)+1)*100,F1880))</f>
        <v/>
      </c>
      <c r="R1880" s="1" t="str" cm="1">
        <f t="array" ref="R1880">IF(IF($E1880&gt;Ficha!$R$1,"",G1880)=0,"",IF($E1880&gt;Ficha!$R$1,((_xll.ECONOMATICA(Portafolios!$F$19,"Return",$P$9,$B$1)/100)+1)*100,G1880))</f>
        <v/>
      </c>
      <c r="S1880" s="1" t="str" cm="1">
        <f t="array" ref="S1880">IF(IF($E1880&gt;Ficha!$R$1,"",H1880)=0,"",IF($E1880&gt;Ficha!$R$1,((_xll.ECONOMATICA(Portafolios!$J$19,"Return",$P$9,$B$1)/100)+1)*100,H1880))</f>
        <v/>
      </c>
      <c r="T1880" s="1" t="str" cm="1">
        <f t="array" ref="T1880">IF(IF($E1880&gt;Ficha!$R$1,"",I1880)=0,"",IF($E1880&gt;Ficha!$R$1,((_xll.ECONOMATICA(Estrategia!A1891,"Return",$P$9,$B$1)/100)+1)*100,I1880))</f>
        <v/>
      </c>
      <c r="U1880" s="1" t="str" cm="1">
        <f t="array" ref="U1880">IF(IF($E1880&gt;Ficha!$R$1,"",J1880)=0,"",IF($E1880&gt;Ficha!$R$1,((_xll.ECONOMATICA($U$7,"Return",$P$9,$B$1)/100)+1)*100,J1880))</f>
        <v/>
      </c>
      <c r="V1880" s="1" t="str">
        <f>IF(IF($E$9&gt;Ficha!$R$1,"",K1880)=0,"",IF($E$9&gt;Ficha!$R$1,"",K1880))</f>
        <v/>
      </c>
    </row>
    <row r="1881" spans="5:22" x14ac:dyDescent="0.3">
      <c r="E1881" s="34"/>
      <c r="L1881" s="30" t="str">
        <f t="shared" si="121"/>
        <v/>
      </c>
      <c r="M1881" s="1" t="str">
        <f t="shared" si="122"/>
        <v/>
      </c>
      <c r="N1881" s="1" t="str">
        <f t="shared" si="123"/>
        <v/>
      </c>
      <c r="O1881" s="1" t="str">
        <f t="shared" si="124"/>
        <v/>
      </c>
      <c r="P1881" s="34" t="str">
        <f>IF(IF(E1881&gt;Ficha!$R$1,"",E1881)=0,"",IF(E1881&gt;Ficha!$R$1,Ficha!$R$1,E1881))</f>
        <v/>
      </c>
      <c r="Q1881" s="1" t="str" cm="1">
        <f t="array" ref="Q1881">IF(IF($E1881&gt;Ficha!$R$1,"",F1881)=0,"",IF($E1881&gt;Ficha!$R$1,((_xll.ECONOMATICA(Portafolios!$B$19,"Return",$P$9,$B$1)/100)+1)*100,F1881))</f>
        <v/>
      </c>
      <c r="R1881" s="1" t="str" cm="1">
        <f t="array" ref="R1881">IF(IF($E1881&gt;Ficha!$R$1,"",G1881)=0,"",IF($E1881&gt;Ficha!$R$1,((_xll.ECONOMATICA(Portafolios!$F$19,"Return",$P$9,$B$1)/100)+1)*100,G1881))</f>
        <v/>
      </c>
      <c r="S1881" s="1" t="str" cm="1">
        <f t="array" ref="S1881">IF(IF($E1881&gt;Ficha!$R$1,"",H1881)=0,"",IF($E1881&gt;Ficha!$R$1,((_xll.ECONOMATICA(Portafolios!$J$19,"Return",$P$9,$B$1)/100)+1)*100,H1881))</f>
        <v/>
      </c>
      <c r="T1881" s="1" t="str" cm="1">
        <f t="array" ref="T1881">IF(IF($E1881&gt;Ficha!$R$1,"",I1881)=0,"",IF($E1881&gt;Ficha!$R$1,((_xll.ECONOMATICA(Estrategia!A1892,"Return",$P$9,$B$1)/100)+1)*100,I1881))</f>
        <v/>
      </c>
      <c r="U1881" s="1" t="str" cm="1">
        <f t="array" ref="U1881">IF(IF($E1881&gt;Ficha!$R$1,"",J1881)=0,"",IF($E1881&gt;Ficha!$R$1,((_xll.ECONOMATICA($U$7,"Return",$P$9,$B$1)/100)+1)*100,J1881))</f>
        <v/>
      </c>
      <c r="V1881" s="1" t="str">
        <f>IF(IF($E$9&gt;Ficha!$R$1,"",K1881)=0,"",IF($E$9&gt;Ficha!$R$1,"",K1881))</f>
        <v/>
      </c>
    </row>
    <row r="1882" spans="5:22" x14ac:dyDescent="0.3">
      <c r="E1882" s="34"/>
      <c r="L1882" s="30" t="str">
        <f t="shared" si="121"/>
        <v/>
      </c>
      <c r="M1882" s="1" t="str">
        <f t="shared" si="122"/>
        <v/>
      </c>
      <c r="N1882" s="1" t="str">
        <f t="shared" si="123"/>
        <v/>
      </c>
      <c r="O1882" s="1" t="str">
        <f t="shared" si="124"/>
        <v/>
      </c>
      <c r="P1882" s="34" t="str">
        <f>IF(IF(E1882&gt;Ficha!$R$1,"",E1882)=0,"",IF(E1882&gt;Ficha!$R$1,Ficha!$R$1,E1882))</f>
        <v/>
      </c>
      <c r="Q1882" s="1" t="str" cm="1">
        <f t="array" ref="Q1882">IF(IF($E1882&gt;Ficha!$R$1,"",F1882)=0,"",IF($E1882&gt;Ficha!$R$1,((_xll.ECONOMATICA(Portafolios!$B$19,"Return",$P$9,$B$1)/100)+1)*100,F1882))</f>
        <v/>
      </c>
      <c r="R1882" s="1" t="str" cm="1">
        <f t="array" ref="R1882">IF(IF($E1882&gt;Ficha!$R$1,"",G1882)=0,"",IF($E1882&gt;Ficha!$R$1,((_xll.ECONOMATICA(Portafolios!$F$19,"Return",$P$9,$B$1)/100)+1)*100,G1882))</f>
        <v/>
      </c>
      <c r="S1882" s="1" t="str" cm="1">
        <f t="array" ref="S1882">IF(IF($E1882&gt;Ficha!$R$1,"",H1882)=0,"",IF($E1882&gt;Ficha!$R$1,((_xll.ECONOMATICA(Portafolios!$J$19,"Return",$P$9,$B$1)/100)+1)*100,H1882))</f>
        <v/>
      </c>
      <c r="T1882" s="1" t="str" cm="1">
        <f t="array" ref="T1882">IF(IF($E1882&gt;Ficha!$R$1,"",I1882)=0,"",IF($E1882&gt;Ficha!$R$1,((_xll.ECONOMATICA(Estrategia!A1893,"Return",$P$9,$B$1)/100)+1)*100,I1882))</f>
        <v/>
      </c>
      <c r="U1882" s="1" t="str" cm="1">
        <f t="array" ref="U1882">IF(IF($E1882&gt;Ficha!$R$1,"",J1882)=0,"",IF($E1882&gt;Ficha!$R$1,((_xll.ECONOMATICA($U$7,"Return",$P$9,$B$1)/100)+1)*100,J1882))</f>
        <v/>
      </c>
      <c r="V1882" s="1" t="str">
        <f>IF(IF($E$9&gt;Ficha!$R$1,"",K1882)=0,"",IF($E$9&gt;Ficha!$R$1,"",K1882))</f>
        <v/>
      </c>
    </row>
    <row r="1883" spans="5:22" x14ac:dyDescent="0.3">
      <c r="E1883" s="34"/>
      <c r="L1883" s="30" t="str">
        <f t="shared" si="121"/>
        <v/>
      </c>
      <c r="M1883" s="1" t="str">
        <f t="shared" si="122"/>
        <v/>
      </c>
      <c r="N1883" s="1" t="str">
        <f t="shared" si="123"/>
        <v/>
      </c>
      <c r="O1883" s="1" t="str">
        <f t="shared" si="124"/>
        <v/>
      </c>
      <c r="P1883" s="34" t="str">
        <f>IF(IF(E1883&gt;Ficha!$R$1,"",E1883)=0,"",IF(E1883&gt;Ficha!$R$1,Ficha!$R$1,E1883))</f>
        <v/>
      </c>
      <c r="Q1883" s="1" t="str" cm="1">
        <f t="array" ref="Q1883">IF(IF($E1883&gt;Ficha!$R$1,"",F1883)=0,"",IF($E1883&gt;Ficha!$R$1,((_xll.ECONOMATICA(Portafolios!$B$19,"Return",$P$9,$B$1)/100)+1)*100,F1883))</f>
        <v/>
      </c>
      <c r="R1883" s="1" t="str" cm="1">
        <f t="array" ref="R1883">IF(IF($E1883&gt;Ficha!$R$1,"",G1883)=0,"",IF($E1883&gt;Ficha!$R$1,((_xll.ECONOMATICA(Portafolios!$F$19,"Return",$P$9,$B$1)/100)+1)*100,G1883))</f>
        <v/>
      </c>
      <c r="S1883" s="1" t="str" cm="1">
        <f t="array" ref="S1883">IF(IF($E1883&gt;Ficha!$R$1,"",H1883)=0,"",IF($E1883&gt;Ficha!$R$1,((_xll.ECONOMATICA(Portafolios!$J$19,"Return",$P$9,$B$1)/100)+1)*100,H1883))</f>
        <v/>
      </c>
      <c r="T1883" s="1" t="str" cm="1">
        <f t="array" ref="T1883">IF(IF($E1883&gt;Ficha!$R$1,"",I1883)=0,"",IF($E1883&gt;Ficha!$R$1,((_xll.ECONOMATICA(Estrategia!A1894,"Return",$P$9,$B$1)/100)+1)*100,I1883))</f>
        <v/>
      </c>
      <c r="U1883" s="1" t="str" cm="1">
        <f t="array" ref="U1883">IF(IF($E1883&gt;Ficha!$R$1,"",J1883)=0,"",IF($E1883&gt;Ficha!$R$1,((_xll.ECONOMATICA($U$7,"Return",$P$9,$B$1)/100)+1)*100,J1883))</f>
        <v/>
      </c>
      <c r="V1883" s="1" t="str">
        <f>IF(IF($E$9&gt;Ficha!$R$1,"",K1883)=0,"",IF($E$9&gt;Ficha!$R$1,"",K1883))</f>
        <v/>
      </c>
    </row>
    <row r="1884" spans="5:22" x14ac:dyDescent="0.3">
      <c r="E1884" s="34"/>
      <c r="L1884" s="30" t="str">
        <f t="shared" si="121"/>
        <v/>
      </c>
      <c r="M1884" s="1" t="str">
        <f t="shared" si="122"/>
        <v/>
      </c>
      <c r="N1884" s="1" t="str">
        <f t="shared" si="123"/>
        <v/>
      </c>
      <c r="O1884" s="1" t="str">
        <f t="shared" si="124"/>
        <v/>
      </c>
      <c r="P1884" s="34" t="str">
        <f>IF(IF(E1884&gt;Ficha!$R$1,"",E1884)=0,"",IF(E1884&gt;Ficha!$R$1,Ficha!$R$1,E1884))</f>
        <v/>
      </c>
      <c r="Q1884" s="1" t="str" cm="1">
        <f t="array" ref="Q1884">IF(IF($E1884&gt;Ficha!$R$1,"",F1884)=0,"",IF($E1884&gt;Ficha!$R$1,((_xll.ECONOMATICA(Portafolios!$B$19,"Return",$P$9,$B$1)/100)+1)*100,F1884))</f>
        <v/>
      </c>
      <c r="R1884" s="1" t="str" cm="1">
        <f t="array" ref="R1884">IF(IF($E1884&gt;Ficha!$R$1,"",G1884)=0,"",IF($E1884&gt;Ficha!$R$1,((_xll.ECONOMATICA(Portafolios!$F$19,"Return",$P$9,$B$1)/100)+1)*100,G1884))</f>
        <v/>
      </c>
      <c r="S1884" s="1" t="str" cm="1">
        <f t="array" ref="S1884">IF(IF($E1884&gt;Ficha!$R$1,"",H1884)=0,"",IF($E1884&gt;Ficha!$R$1,((_xll.ECONOMATICA(Portafolios!$J$19,"Return",$P$9,$B$1)/100)+1)*100,H1884))</f>
        <v/>
      </c>
      <c r="T1884" s="1" t="str" cm="1">
        <f t="array" ref="T1884">IF(IF($E1884&gt;Ficha!$R$1,"",I1884)=0,"",IF($E1884&gt;Ficha!$R$1,((_xll.ECONOMATICA(Estrategia!A1895,"Return",$P$9,$B$1)/100)+1)*100,I1884))</f>
        <v/>
      </c>
      <c r="U1884" s="1" t="str" cm="1">
        <f t="array" ref="U1884">IF(IF($E1884&gt;Ficha!$R$1,"",J1884)=0,"",IF($E1884&gt;Ficha!$R$1,((_xll.ECONOMATICA($U$7,"Return",$P$9,$B$1)/100)+1)*100,J1884))</f>
        <v/>
      </c>
      <c r="V1884" s="1" t="str">
        <f>IF(IF($E$9&gt;Ficha!$R$1,"",K1884)=0,"",IF($E$9&gt;Ficha!$R$1,"",K1884))</f>
        <v/>
      </c>
    </row>
    <row r="1885" spans="5:22" x14ac:dyDescent="0.3">
      <c r="E1885" s="34"/>
      <c r="L1885" s="30" t="str">
        <f t="shared" si="121"/>
        <v/>
      </c>
      <c r="M1885" s="1" t="str">
        <f t="shared" si="122"/>
        <v/>
      </c>
      <c r="N1885" s="1" t="str">
        <f t="shared" si="123"/>
        <v/>
      </c>
      <c r="O1885" s="1" t="str">
        <f t="shared" si="124"/>
        <v/>
      </c>
      <c r="P1885" s="34" t="str">
        <f>IF(IF(E1885&gt;Ficha!$R$1,"",E1885)=0,"",IF(E1885&gt;Ficha!$R$1,Ficha!$R$1,E1885))</f>
        <v/>
      </c>
      <c r="Q1885" s="1" t="str" cm="1">
        <f t="array" ref="Q1885">IF(IF($E1885&gt;Ficha!$R$1,"",F1885)=0,"",IF($E1885&gt;Ficha!$R$1,((_xll.ECONOMATICA(Portafolios!$B$19,"Return",$P$9,$B$1)/100)+1)*100,F1885))</f>
        <v/>
      </c>
      <c r="R1885" s="1" t="str" cm="1">
        <f t="array" ref="R1885">IF(IF($E1885&gt;Ficha!$R$1,"",G1885)=0,"",IF($E1885&gt;Ficha!$R$1,((_xll.ECONOMATICA(Portafolios!$F$19,"Return",$P$9,$B$1)/100)+1)*100,G1885))</f>
        <v/>
      </c>
      <c r="S1885" s="1" t="str" cm="1">
        <f t="array" ref="S1885">IF(IF($E1885&gt;Ficha!$R$1,"",H1885)=0,"",IF($E1885&gt;Ficha!$R$1,((_xll.ECONOMATICA(Portafolios!$J$19,"Return",$P$9,$B$1)/100)+1)*100,H1885))</f>
        <v/>
      </c>
      <c r="T1885" s="1" t="str" cm="1">
        <f t="array" ref="T1885">IF(IF($E1885&gt;Ficha!$R$1,"",I1885)=0,"",IF($E1885&gt;Ficha!$R$1,((_xll.ECONOMATICA(Estrategia!A1896,"Return",$P$9,$B$1)/100)+1)*100,I1885))</f>
        <v/>
      </c>
      <c r="U1885" s="1" t="str" cm="1">
        <f t="array" ref="U1885">IF(IF($E1885&gt;Ficha!$R$1,"",J1885)=0,"",IF($E1885&gt;Ficha!$R$1,((_xll.ECONOMATICA($U$7,"Return",$P$9,$B$1)/100)+1)*100,J1885))</f>
        <v/>
      </c>
      <c r="V1885" s="1" t="str">
        <f>IF(IF($E$9&gt;Ficha!$R$1,"",K1885)=0,"",IF($E$9&gt;Ficha!$R$1,"",K1885))</f>
        <v/>
      </c>
    </row>
    <row r="1886" spans="5:22" x14ac:dyDescent="0.3">
      <c r="E1886" s="34"/>
      <c r="L1886" s="30" t="str">
        <f t="shared" si="121"/>
        <v/>
      </c>
      <c r="M1886" s="1" t="str">
        <f t="shared" si="122"/>
        <v/>
      </c>
      <c r="N1886" s="1" t="str">
        <f t="shared" si="123"/>
        <v/>
      </c>
      <c r="O1886" s="1" t="str">
        <f t="shared" si="124"/>
        <v/>
      </c>
      <c r="P1886" s="34" t="str">
        <f>IF(IF(E1886&gt;Ficha!$R$1,"",E1886)=0,"",IF(E1886&gt;Ficha!$R$1,Ficha!$R$1,E1886))</f>
        <v/>
      </c>
      <c r="Q1886" s="1" t="str" cm="1">
        <f t="array" ref="Q1886">IF(IF($E1886&gt;Ficha!$R$1,"",F1886)=0,"",IF($E1886&gt;Ficha!$R$1,((_xll.ECONOMATICA(Portafolios!$B$19,"Return",$P$9,$B$1)/100)+1)*100,F1886))</f>
        <v/>
      </c>
      <c r="R1886" s="1" t="str" cm="1">
        <f t="array" ref="R1886">IF(IF($E1886&gt;Ficha!$R$1,"",G1886)=0,"",IF($E1886&gt;Ficha!$R$1,((_xll.ECONOMATICA(Portafolios!$F$19,"Return",$P$9,$B$1)/100)+1)*100,G1886))</f>
        <v/>
      </c>
      <c r="S1886" s="1" t="str" cm="1">
        <f t="array" ref="S1886">IF(IF($E1886&gt;Ficha!$R$1,"",H1886)=0,"",IF($E1886&gt;Ficha!$R$1,((_xll.ECONOMATICA(Portafolios!$J$19,"Return",$P$9,$B$1)/100)+1)*100,H1886))</f>
        <v/>
      </c>
      <c r="T1886" s="1" t="str" cm="1">
        <f t="array" ref="T1886">IF(IF($E1886&gt;Ficha!$R$1,"",I1886)=0,"",IF($E1886&gt;Ficha!$R$1,((_xll.ECONOMATICA(Estrategia!A1897,"Return",$P$9,$B$1)/100)+1)*100,I1886))</f>
        <v/>
      </c>
      <c r="U1886" s="1" t="str" cm="1">
        <f t="array" ref="U1886">IF(IF($E1886&gt;Ficha!$R$1,"",J1886)=0,"",IF($E1886&gt;Ficha!$R$1,((_xll.ECONOMATICA($U$7,"Return",$P$9,$B$1)/100)+1)*100,J1886))</f>
        <v/>
      </c>
      <c r="V1886" s="1" t="str">
        <f>IF(IF($E$9&gt;Ficha!$R$1,"",K1886)=0,"",IF($E$9&gt;Ficha!$R$1,"",K1886))</f>
        <v/>
      </c>
    </row>
    <row r="1887" spans="5:22" x14ac:dyDescent="0.3">
      <c r="E1887" s="34"/>
      <c r="L1887" s="30" t="str">
        <f t="shared" si="121"/>
        <v/>
      </c>
      <c r="M1887" s="1" t="str">
        <f t="shared" si="122"/>
        <v/>
      </c>
      <c r="N1887" s="1" t="str">
        <f t="shared" si="123"/>
        <v/>
      </c>
      <c r="O1887" s="1" t="str">
        <f t="shared" si="124"/>
        <v/>
      </c>
      <c r="P1887" s="34" t="str">
        <f>IF(IF(E1887&gt;Ficha!$R$1,"",E1887)=0,"",IF(E1887&gt;Ficha!$R$1,Ficha!$R$1,E1887))</f>
        <v/>
      </c>
      <c r="Q1887" s="1" t="str" cm="1">
        <f t="array" ref="Q1887">IF(IF($E1887&gt;Ficha!$R$1,"",F1887)=0,"",IF($E1887&gt;Ficha!$R$1,((_xll.ECONOMATICA(Portafolios!$B$19,"Return",$P$9,$B$1)/100)+1)*100,F1887))</f>
        <v/>
      </c>
      <c r="R1887" s="1" t="str" cm="1">
        <f t="array" ref="R1887">IF(IF($E1887&gt;Ficha!$R$1,"",G1887)=0,"",IF($E1887&gt;Ficha!$R$1,((_xll.ECONOMATICA(Portafolios!$F$19,"Return",$P$9,$B$1)/100)+1)*100,G1887))</f>
        <v/>
      </c>
      <c r="S1887" s="1" t="str" cm="1">
        <f t="array" ref="S1887">IF(IF($E1887&gt;Ficha!$R$1,"",H1887)=0,"",IF($E1887&gt;Ficha!$R$1,((_xll.ECONOMATICA(Portafolios!$J$19,"Return",$P$9,$B$1)/100)+1)*100,H1887))</f>
        <v/>
      </c>
      <c r="T1887" s="1" t="str" cm="1">
        <f t="array" ref="T1887">IF(IF($E1887&gt;Ficha!$R$1,"",I1887)=0,"",IF($E1887&gt;Ficha!$R$1,((_xll.ECONOMATICA(Estrategia!A1898,"Return",$P$9,$B$1)/100)+1)*100,I1887))</f>
        <v/>
      </c>
      <c r="U1887" s="1" t="str" cm="1">
        <f t="array" ref="U1887">IF(IF($E1887&gt;Ficha!$R$1,"",J1887)=0,"",IF($E1887&gt;Ficha!$R$1,((_xll.ECONOMATICA($U$7,"Return",$P$9,$B$1)/100)+1)*100,J1887))</f>
        <v/>
      </c>
      <c r="V1887" s="1" t="str">
        <f>IF(IF($E$9&gt;Ficha!$R$1,"",K1887)=0,"",IF($E$9&gt;Ficha!$R$1,"",K1887))</f>
        <v/>
      </c>
    </row>
    <row r="1888" spans="5:22" x14ac:dyDescent="0.3">
      <c r="E1888" s="34"/>
      <c r="L1888" s="30" t="str">
        <f t="shared" si="121"/>
        <v/>
      </c>
      <c r="M1888" s="1" t="str">
        <f t="shared" si="122"/>
        <v/>
      </c>
      <c r="N1888" s="1" t="str">
        <f t="shared" si="123"/>
        <v/>
      </c>
      <c r="O1888" s="1" t="str">
        <f t="shared" si="124"/>
        <v/>
      </c>
      <c r="P1888" s="34" t="str">
        <f>IF(IF(E1888&gt;Ficha!$R$1,"",E1888)=0,"",IF(E1888&gt;Ficha!$R$1,Ficha!$R$1,E1888))</f>
        <v/>
      </c>
      <c r="Q1888" s="1" t="str" cm="1">
        <f t="array" ref="Q1888">IF(IF($E1888&gt;Ficha!$R$1,"",F1888)=0,"",IF($E1888&gt;Ficha!$R$1,((_xll.ECONOMATICA(Portafolios!$B$19,"Return",$P$9,$B$1)/100)+1)*100,F1888))</f>
        <v/>
      </c>
      <c r="R1888" s="1" t="str" cm="1">
        <f t="array" ref="R1888">IF(IF($E1888&gt;Ficha!$R$1,"",G1888)=0,"",IF($E1888&gt;Ficha!$R$1,((_xll.ECONOMATICA(Portafolios!$F$19,"Return",$P$9,$B$1)/100)+1)*100,G1888))</f>
        <v/>
      </c>
      <c r="S1888" s="1" t="str" cm="1">
        <f t="array" ref="S1888">IF(IF($E1888&gt;Ficha!$R$1,"",H1888)=0,"",IF($E1888&gt;Ficha!$R$1,((_xll.ECONOMATICA(Portafolios!$J$19,"Return",$P$9,$B$1)/100)+1)*100,H1888))</f>
        <v/>
      </c>
      <c r="T1888" s="1" t="str" cm="1">
        <f t="array" ref="T1888">IF(IF($E1888&gt;Ficha!$R$1,"",I1888)=0,"",IF($E1888&gt;Ficha!$R$1,((_xll.ECONOMATICA(Estrategia!A1899,"Return",$P$9,$B$1)/100)+1)*100,I1888))</f>
        <v/>
      </c>
      <c r="U1888" s="1" t="str" cm="1">
        <f t="array" ref="U1888">IF(IF($E1888&gt;Ficha!$R$1,"",J1888)=0,"",IF($E1888&gt;Ficha!$R$1,((_xll.ECONOMATICA($U$7,"Return",$P$9,$B$1)/100)+1)*100,J1888))</f>
        <v/>
      </c>
      <c r="V1888" s="1" t="str">
        <f>IF(IF($E$9&gt;Ficha!$R$1,"",K1888)=0,"",IF($E$9&gt;Ficha!$R$1,"",K1888))</f>
        <v/>
      </c>
    </row>
    <row r="1889" spans="5:22" x14ac:dyDescent="0.3">
      <c r="E1889" s="34"/>
      <c r="L1889" s="30" t="str">
        <f t="shared" si="121"/>
        <v/>
      </c>
      <c r="M1889" s="1" t="str">
        <f t="shared" si="122"/>
        <v/>
      </c>
      <c r="N1889" s="1" t="str">
        <f t="shared" si="123"/>
        <v/>
      </c>
      <c r="O1889" s="1" t="str">
        <f t="shared" si="124"/>
        <v/>
      </c>
      <c r="P1889" s="34" t="str">
        <f>IF(IF(E1889&gt;Ficha!$R$1,"",E1889)=0,"",IF(E1889&gt;Ficha!$R$1,Ficha!$R$1,E1889))</f>
        <v/>
      </c>
      <c r="Q1889" s="1" t="str" cm="1">
        <f t="array" ref="Q1889">IF(IF($E1889&gt;Ficha!$R$1,"",F1889)=0,"",IF($E1889&gt;Ficha!$R$1,((_xll.ECONOMATICA(Portafolios!$B$19,"Return",$P$9,$B$1)/100)+1)*100,F1889))</f>
        <v/>
      </c>
      <c r="R1889" s="1" t="str" cm="1">
        <f t="array" ref="R1889">IF(IF($E1889&gt;Ficha!$R$1,"",G1889)=0,"",IF($E1889&gt;Ficha!$R$1,((_xll.ECONOMATICA(Portafolios!$F$19,"Return",$P$9,$B$1)/100)+1)*100,G1889))</f>
        <v/>
      </c>
      <c r="S1889" s="1" t="str" cm="1">
        <f t="array" ref="S1889">IF(IF($E1889&gt;Ficha!$R$1,"",H1889)=0,"",IF($E1889&gt;Ficha!$R$1,((_xll.ECONOMATICA(Portafolios!$J$19,"Return",$P$9,$B$1)/100)+1)*100,H1889))</f>
        <v/>
      </c>
      <c r="T1889" s="1" t="str" cm="1">
        <f t="array" ref="T1889">IF(IF($E1889&gt;Ficha!$R$1,"",I1889)=0,"",IF($E1889&gt;Ficha!$R$1,((_xll.ECONOMATICA(Estrategia!A1900,"Return",$P$9,$B$1)/100)+1)*100,I1889))</f>
        <v/>
      </c>
      <c r="U1889" s="1" t="str" cm="1">
        <f t="array" ref="U1889">IF(IF($E1889&gt;Ficha!$R$1,"",J1889)=0,"",IF($E1889&gt;Ficha!$R$1,((_xll.ECONOMATICA($U$7,"Return",$P$9,$B$1)/100)+1)*100,J1889))</f>
        <v/>
      </c>
      <c r="V1889" s="1" t="str">
        <f>IF(IF($E$9&gt;Ficha!$R$1,"",K1889)=0,"",IF($E$9&gt;Ficha!$R$1,"",K1889))</f>
        <v/>
      </c>
    </row>
    <row r="1890" spans="5:22" x14ac:dyDescent="0.3">
      <c r="E1890" s="34"/>
      <c r="L1890" s="30" t="str">
        <f t="shared" si="121"/>
        <v/>
      </c>
      <c r="M1890" s="1" t="str">
        <f t="shared" si="122"/>
        <v/>
      </c>
      <c r="N1890" s="1" t="str">
        <f t="shared" si="123"/>
        <v/>
      </c>
      <c r="O1890" s="1" t="str">
        <f t="shared" si="124"/>
        <v/>
      </c>
      <c r="P1890" s="34" t="str">
        <f>IF(IF(E1890&gt;Ficha!$R$1,"",E1890)=0,"",IF(E1890&gt;Ficha!$R$1,Ficha!$R$1,E1890))</f>
        <v/>
      </c>
      <c r="Q1890" s="1" t="str" cm="1">
        <f t="array" ref="Q1890">IF(IF($E1890&gt;Ficha!$R$1,"",F1890)=0,"",IF($E1890&gt;Ficha!$R$1,((_xll.ECONOMATICA(Portafolios!$B$19,"Return",$P$9,$B$1)/100)+1)*100,F1890))</f>
        <v/>
      </c>
      <c r="R1890" s="1" t="str" cm="1">
        <f t="array" ref="R1890">IF(IF($E1890&gt;Ficha!$R$1,"",G1890)=0,"",IF($E1890&gt;Ficha!$R$1,((_xll.ECONOMATICA(Portafolios!$F$19,"Return",$P$9,$B$1)/100)+1)*100,G1890))</f>
        <v/>
      </c>
      <c r="S1890" s="1" t="str" cm="1">
        <f t="array" ref="S1890">IF(IF($E1890&gt;Ficha!$R$1,"",H1890)=0,"",IF($E1890&gt;Ficha!$R$1,((_xll.ECONOMATICA(Portafolios!$J$19,"Return",$P$9,$B$1)/100)+1)*100,H1890))</f>
        <v/>
      </c>
      <c r="T1890" s="1" t="str" cm="1">
        <f t="array" ref="T1890">IF(IF($E1890&gt;Ficha!$R$1,"",I1890)=0,"",IF($E1890&gt;Ficha!$R$1,((_xll.ECONOMATICA(Estrategia!A1901,"Return",$P$9,$B$1)/100)+1)*100,I1890))</f>
        <v/>
      </c>
      <c r="U1890" s="1" t="str" cm="1">
        <f t="array" ref="U1890">IF(IF($E1890&gt;Ficha!$R$1,"",J1890)=0,"",IF($E1890&gt;Ficha!$R$1,((_xll.ECONOMATICA($U$7,"Return",$P$9,$B$1)/100)+1)*100,J1890))</f>
        <v/>
      </c>
      <c r="V1890" s="1" t="str">
        <f>IF(IF($E$9&gt;Ficha!$R$1,"",K1890)=0,"",IF($E$9&gt;Ficha!$R$1,"",K1890))</f>
        <v/>
      </c>
    </row>
    <row r="1891" spans="5:22" x14ac:dyDescent="0.3">
      <c r="E1891" s="34"/>
      <c r="L1891" s="30" t="str">
        <f t="shared" si="121"/>
        <v/>
      </c>
      <c r="M1891" s="1" t="str">
        <f t="shared" si="122"/>
        <v/>
      </c>
      <c r="N1891" s="1" t="str">
        <f t="shared" si="123"/>
        <v/>
      </c>
      <c r="O1891" s="1" t="str">
        <f t="shared" si="124"/>
        <v/>
      </c>
      <c r="P1891" s="34" t="str">
        <f>IF(IF(E1891&gt;Ficha!$R$1,"",E1891)=0,"",IF(E1891&gt;Ficha!$R$1,Ficha!$R$1,E1891))</f>
        <v/>
      </c>
      <c r="Q1891" s="1" t="str" cm="1">
        <f t="array" ref="Q1891">IF(IF($E1891&gt;Ficha!$R$1,"",F1891)=0,"",IF($E1891&gt;Ficha!$R$1,((_xll.ECONOMATICA(Portafolios!$B$19,"Return",$P$9,$B$1)/100)+1)*100,F1891))</f>
        <v/>
      </c>
      <c r="R1891" s="1" t="str" cm="1">
        <f t="array" ref="R1891">IF(IF($E1891&gt;Ficha!$R$1,"",G1891)=0,"",IF($E1891&gt;Ficha!$R$1,((_xll.ECONOMATICA(Portafolios!$F$19,"Return",$P$9,$B$1)/100)+1)*100,G1891))</f>
        <v/>
      </c>
      <c r="S1891" s="1" t="str" cm="1">
        <f t="array" ref="S1891">IF(IF($E1891&gt;Ficha!$R$1,"",H1891)=0,"",IF($E1891&gt;Ficha!$R$1,((_xll.ECONOMATICA(Portafolios!$J$19,"Return",$P$9,$B$1)/100)+1)*100,H1891))</f>
        <v/>
      </c>
      <c r="T1891" s="1" t="str" cm="1">
        <f t="array" ref="T1891">IF(IF($E1891&gt;Ficha!$R$1,"",I1891)=0,"",IF($E1891&gt;Ficha!$R$1,((_xll.ECONOMATICA(Estrategia!A1902,"Return",$P$9,$B$1)/100)+1)*100,I1891))</f>
        <v/>
      </c>
      <c r="U1891" s="1" t="str" cm="1">
        <f t="array" ref="U1891">IF(IF($E1891&gt;Ficha!$R$1,"",J1891)=0,"",IF($E1891&gt;Ficha!$R$1,((_xll.ECONOMATICA($U$7,"Return",$P$9,$B$1)/100)+1)*100,J1891))</f>
        <v/>
      </c>
      <c r="V1891" s="1" t="str">
        <f>IF(IF($E$9&gt;Ficha!$R$1,"",K1891)=0,"",IF($E$9&gt;Ficha!$R$1,"",K1891))</f>
        <v/>
      </c>
    </row>
    <row r="1892" spans="5:22" x14ac:dyDescent="0.3">
      <c r="E1892" s="34"/>
      <c r="L1892" s="30" t="str">
        <f t="shared" si="121"/>
        <v/>
      </c>
      <c r="M1892" s="1" t="str">
        <f t="shared" si="122"/>
        <v/>
      </c>
      <c r="N1892" s="1" t="str">
        <f t="shared" si="123"/>
        <v/>
      </c>
      <c r="O1892" s="1" t="str">
        <f t="shared" si="124"/>
        <v/>
      </c>
      <c r="P1892" s="34" t="str">
        <f>IF(IF(E1892&gt;Ficha!$R$1,"",E1892)=0,"",IF(E1892&gt;Ficha!$R$1,Ficha!$R$1,E1892))</f>
        <v/>
      </c>
      <c r="Q1892" s="1" t="str" cm="1">
        <f t="array" ref="Q1892">IF(IF($E1892&gt;Ficha!$R$1,"",F1892)=0,"",IF($E1892&gt;Ficha!$R$1,((_xll.ECONOMATICA(Portafolios!$B$19,"Return",$P$9,$B$1)/100)+1)*100,F1892))</f>
        <v/>
      </c>
      <c r="R1892" s="1" t="str" cm="1">
        <f t="array" ref="R1892">IF(IF($E1892&gt;Ficha!$R$1,"",G1892)=0,"",IF($E1892&gt;Ficha!$R$1,((_xll.ECONOMATICA(Portafolios!$F$19,"Return",$P$9,$B$1)/100)+1)*100,G1892))</f>
        <v/>
      </c>
      <c r="S1892" s="1" t="str" cm="1">
        <f t="array" ref="S1892">IF(IF($E1892&gt;Ficha!$R$1,"",H1892)=0,"",IF($E1892&gt;Ficha!$R$1,((_xll.ECONOMATICA(Portafolios!$J$19,"Return",$P$9,$B$1)/100)+1)*100,H1892))</f>
        <v/>
      </c>
      <c r="T1892" s="1" t="str" cm="1">
        <f t="array" ref="T1892">IF(IF($E1892&gt;Ficha!$R$1,"",I1892)=0,"",IF($E1892&gt;Ficha!$R$1,((_xll.ECONOMATICA(Estrategia!A1903,"Return",$P$9,$B$1)/100)+1)*100,I1892))</f>
        <v/>
      </c>
      <c r="U1892" s="1" t="str" cm="1">
        <f t="array" ref="U1892">IF(IF($E1892&gt;Ficha!$R$1,"",J1892)=0,"",IF($E1892&gt;Ficha!$R$1,((_xll.ECONOMATICA($U$7,"Return",$P$9,$B$1)/100)+1)*100,J1892))</f>
        <v/>
      </c>
      <c r="V1892" s="1" t="str">
        <f>IF(IF($E$9&gt;Ficha!$R$1,"",K1892)=0,"",IF($E$9&gt;Ficha!$R$1,"",K1892))</f>
        <v/>
      </c>
    </row>
    <row r="1893" spans="5:22" x14ac:dyDescent="0.3">
      <c r="E1893" s="34"/>
      <c r="L1893" s="30" t="str">
        <f t="shared" si="121"/>
        <v/>
      </c>
      <c r="M1893" s="1" t="str">
        <f t="shared" si="122"/>
        <v/>
      </c>
      <c r="N1893" s="1" t="str">
        <f t="shared" si="123"/>
        <v/>
      </c>
      <c r="O1893" s="1" t="str">
        <f t="shared" si="124"/>
        <v/>
      </c>
      <c r="P1893" s="34" t="str">
        <f>IF(IF(E1893&gt;Ficha!$R$1,"",E1893)=0,"",IF(E1893&gt;Ficha!$R$1,Ficha!$R$1,E1893))</f>
        <v/>
      </c>
      <c r="Q1893" s="1" t="str" cm="1">
        <f t="array" ref="Q1893">IF(IF($E1893&gt;Ficha!$R$1,"",F1893)=0,"",IF($E1893&gt;Ficha!$R$1,((_xll.ECONOMATICA(Portafolios!$B$19,"Return",$P$9,$B$1)/100)+1)*100,F1893))</f>
        <v/>
      </c>
      <c r="R1893" s="1" t="str" cm="1">
        <f t="array" ref="R1893">IF(IF($E1893&gt;Ficha!$R$1,"",G1893)=0,"",IF($E1893&gt;Ficha!$R$1,((_xll.ECONOMATICA(Portafolios!$F$19,"Return",$P$9,$B$1)/100)+1)*100,G1893))</f>
        <v/>
      </c>
      <c r="S1893" s="1" t="str" cm="1">
        <f t="array" ref="S1893">IF(IF($E1893&gt;Ficha!$R$1,"",H1893)=0,"",IF($E1893&gt;Ficha!$R$1,((_xll.ECONOMATICA(Portafolios!$J$19,"Return",$P$9,$B$1)/100)+1)*100,H1893))</f>
        <v/>
      </c>
      <c r="T1893" s="1" t="str" cm="1">
        <f t="array" ref="T1893">IF(IF($E1893&gt;Ficha!$R$1,"",I1893)=0,"",IF($E1893&gt;Ficha!$R$1,((_xll.ECONOMATICA(Estrategia!A1904,"Return",$P$9,$B$1)/100)+1)*100,I1893))</f>
        <v/>
      </c>
      <c r="U1893" s="1" t="str" cm="1">
        <f t="array" ref="U1893">IF(IF($E1893&gt;Ficha!$R$1,"",J1893)=0,"",IF($E1893&gt;Ficha!$R$1,((_xll.ECONOMATICA($U$7,"Return",$P$9,$B$1)/100)+1)*100,J1893))</f>
        <v/>
      </c>
      <c r="V1893" s="1" t="str">
        <f>IF(IF($E$9&gt;Ficha!$R$1,"",K1893)=0,"",IF($E$9&gt;Ficha!$R$1,"",K1893))</f>
        <v/>
      </c>
    </row>
    <row r="1894" spans="5:22" x14ac:dyDescent="0.3">
      <c r="E1894" s="34"/>
      <c r="L1894" s="30" t="str">
        <f t="shared" si="121"/>
        <v/>
      </c>
      <c r="M1894" s="1" t="str">
        <f t="shared" si="122"/>
        <v/>
      </c>
      <c r="N1894" s="1" t="str">
        <f t="shared" si="123"/>
        <v/>
      </c>
      <c r="O1894" s="1" t="str">
        <f t="shared" si="124"/>
        <v/>
      </c>
      <c r="P1894" s="34" t="str">
        <f>IF(IF(E1894&gt;Ficha!$R$1,"",E1894)=0,"",IF(E1894&gt;Ficha!$R$1,Ficha!$R$1,E1894))</f>
        <v/>
      </c>
      <c r="Q1894" s="1" t="str" cm="1">
        <f t="array" ref="Q1894">IF(IF($E1894&gt;Ficha!$R$1,"",F1894)=0,"",IF($E1894&gt;Ficha!$R$1,((_xll.ECONOMATICA(Portafolios!$B$19,"Return",$P$9,$B$1)/100)+1)*100,F1894))</f>
        <v/>
      </c>
      <c r="R1894" s="1" t="str" cm="1">
        <f t="array" ref="R1894">IF(IF($E1894&gt;Ficha!$R$1,"",G1894)=0,"",IF($E1894&gt;Ficha!$R$1,((_xll.ECONOMATICA(Portafolios!$F$19,"Return",$P$9,$B$1)/100)+1)*100,G1894))</f>
        <v/>
      </c>
      <c r="S1894" s="1" t="str" cm="1">
        <f t="array" ref="S1894">IF(IF($E1894&gt;Ficha!$R$1,"",H1894)=0,"",IF($E1894&gt;Ficha!$R$1,((_xll.ECONOMATICA(Portafolios!$J$19,"Return",$P$9,$B$1)/100)+1)*100,H1894))</f>
        <v/>
      </c>
      <c r="T1894" s="1" t="str" cm="1">
        <f t="array" ref="T1894">IF(IF($E1894&gt;Ficha!$R$1,"",I1894)=0,"",IF($E1894&gt;Ficha!$R$1,((_xll.ECONOMATICA(Estrategia!A1905,"Return",$P$9,$B$1)/100)+1)*100,I1894))</f>
        <v/>
      </c>
      <c r="U1894" s="1" t="str" cm="1">
        <f t="array" ref="U1894">IF(IF($E1894&gt;Ficha!$R$1,"",J1894)=0,"",IF($E1894&gt;Ficha!$R$1,((_xll.ECONOMATICA($U$7,"Return",$P$9,$B$1)/100)+1)*100,J1894))</f>
        <v/>
      </c>
      <c r="V1894" s="1" t="str">
        <f>IF(IF($E$9&gt;Ficha!$R$1,"",K1894)=0,"",IF($E$9&gt;Ficha!$R$1,"",K1894))</f>
        <v/>
      </c>
    </row>
    <row r="1895" spans="5:22" x14ac:dyDescent="0.3">
      <c r="E1895" s="34"/>
      <c r="L1895" s="30" t="str">
        <f t="shared" si="121"/>
        <v/>
      </c>
      <c r="M1895" s="1" t="str">
        <f t="shared" si="122"/>
        <v/>
      </c>
      <c r="N1895" s="1" t="str">
        <f t="shared" si="123"/>
        <v/>
      </c>
      <c r="O1895" s="1" t="str">
        <f t="shared" si="124"/>
        <v/>
      </c>
      <c r="P1895" s="34" t="str">
        <f>IF(IF(E1895&gt;Ficha!$R$1,"",E1895)=0,"",IF(E1895&gt;Ficha!$R$1,Ficha!$R$1,E1895))</f>
        <v/>
      </c>
      <c r="Q1895" s="1" t="str" cm="1">
        <f t="array" ref="Q1895">IF(IF($E1895&gt;Ficha!$R$1,"",F1895)=0,"",IF($E1895&gt;Ficha!$R$1,((_xll.ECONOMATICA(Portafolios!$B$19,"Return",$P$9,$B$1)/100)+1)*100,F1895))</f>
        <v/>
      </c>
      <c r="R1895" s="1" t="str" cm="1">
        <f t="array" ref="R1895">IF(IF($E1895&gt;Ficha!$R$1,"",G1895)=0,"",IF($E1895&gt;Ficha!$R$1,((_xll.ECONOMATICA(Portafolios!$F$19,"Return",$P$9,$B$1)/100)+1)*100,G1895))</f>
        <v/>
      </c>
      <c r="S1895" s="1" t="str" cm="1">
        <f t="array" ref="S1895">IF(IF($E1895&gt;Ficha!$R$1,"",H1895)=0,"",IF($E1895&gt;Ficha!$R$1,((_xll.ECONOMATICA(Portafolios!$J$19,"Return",$P$9,$B$1)/100)+1)*100,H1895))</f>
        <v/>
      </c>
      <c r="T1895" s="1" t="str" cm="1">
        <f t="array" ref="T1895">IF(IF($E1895&gt;Ficha!$R$1,"",I1895)=0,"",IF($E1895&gt;Ficha!$R$1,((_xll.ECONOMATICA(Estrategia!A1906,"Return",$P$9,$B$1)/100)+1)*100,I1895))</f>
        <v/>
      </c>
      <c r="U1895" s="1" t="str" cm="1">
        <f t="array" ref="U1895">IF(IF($E1895&gt;Ficha!$R$1,"",J1895)=0,"",IF($E1895&gt;Ficha!$R$1,((_xll.ECONOMATICA($U$7,"Return",$P$9,$B$1)/100)+1)*100,J1895))</f>
        <v/>
      </c>
      <c r="V1895" s="1" t="str">
        <f>IF(IF($E$9&gt;Ficha!$R$1,"",K1895)=0,"",IF($E$9&gt;Ficha!$R$1,"",K1895))</f>
        <v/>
      </c>
    </row>
    <row r="1896" spans="5:22" x14ac:dyDescent="0.3">
      <c r="E1896" s="34"/>
      <c r="L1896" s="30" t="str">
        <f t="shared" si="121"/>
        <v/>
      </c>
      <c r="M1896" s="1" t="str">
        <f t="shared" si="122"/>
        <v/>
      </c>
      <c r="N1896" s="1" t="str">
        <f t="shared" si="123"/>
        <v/>
      </c>
      <c r="O1896" s="1" t="str">
        <f t="shared" si="124"/>
        <v/>
      </c>
      <c r="P1896" s="34" t="str">
        <f>IF(IF(E1896&gt;Ficha!$R$1,"",E1896)=0,"",IF(E1896&gt;Ficha!$R$1,Ficha!$R$1,E1896))</f>
        <v/>
      </c>
      <c r="Q1896" s="1" t="str" cm="1">
        <f t="array" ref="Q1896">IF(IF($E1896&gt;Ficha!$R$1,"",F1896)=0,"",IF($E1896&gt;Ficha!$R$1,((_xll.ECONOMATICA(Portafolios!$B$19,"Return",$P$9,$B$1)/100)+1)*100,F1896))</f>
        <v/>
      </c>
      <c r="R1896" s="1" t="str" cm="1">
        <f t="array" ref="R1896">IF(IF($E1896&gt;Ficha!$R$1,"",G1896)=0,"",IF($E1896&gt;Ficha!$R$1,((_xll.ECONOMATICA(Portafolios!$F$19,"Return",$P$9,$B$1)/100)+1)*100,G1896))</f>
        <v/>
      </c>
      <c r="S1896" s="1" t="str" cm="1">
        <f t="array" ref="S1896">IF(IF($E1896&gt;Ficha!$R$1,"",H1896)=0,"",IF($E1896&gt;Ficha!$R$1,((_xll.ECONOMATICA(Portafolios!$J$19,"Return",$P$9,$B$1)/100)+1)*100,H1896))</f>
        <v/>
      </c>
      <c r="T1896" s="1" t="str" cm="1">
        <f t="array" ref="T1896">IF(IF($E1896&gt;Ficha!$R$1,"",I1896)=0,"",IF($E1896&gt;Ficha!$R$1,((_xll.ECONOMATICA(Estrategia!A1907,"Return",$P$9,$B$1)/100)+1)*100,I1896))</f>
        <v/>
      </c>
      <c r="U1896" s="1" t="str" cm="1">
        <f t="array" ref="U1896">IF(IF($E1896&gt;Ficha!$R$1,"",J1896)=0,"",IF($E1896&gt;Ficha!$R$1,((_xll.ECONOMATICA($U$7,"Return",$P$9,$B$1)/100)+1)*100,J1896))</f>
        <v/>
      </c>
      <c r="V1896" s="1" t="str">
        <f>IF(IF($E$9&gt;Ficha!$R$1,"",K1896)=0,"",IF($E$9&gt;Ficha!$R$1,"",K1896))</f>
        <v/>
      </c>
    </row>
    <row r="1897" spans="5:22" x14ac:dyDescent="0.3">
      <c r="E1897" s="34"/>
      <c r="L1897" s="30" t="str">
        <f t="shared" si="121"/>
        <v/>
      </c>
      <c r="M1897" s="1" t="str">
        <f t="shared" si="122"/>
        <v/>
      </c>
      <c r="N1897" s="1" t="str">
        <f t="shared" si="123"/>
        <v/>
      </c>
      <c r="O1897" s="1" t="str">
        <f t="shared" si="124"/>
        <v/>
      </c>
      <c r="P1897" s="34" t="str">
        <f>IF(IF(E1897&gt;Ficha!$R$1,"",E1897)=0,"",IF(E1897&gt;Ficha!$R$1,Ficha!$R$1,E1897))</f>
        <v/>
      </c>
      <c r="Q1897" s="1" t="str" cm="1">
        <f t="array" ref="Q1897">IF(IF($E1897&gt;Ficha!$R$1,"",F1897)=0,"",IF($E1897&gt;Ficha!$R$1,((_xll.ECONOMATICA(Portafolios!$B$19,"Return",$P$9,$B$1)/100)+1)*100,F1897))</f>
        <v/>
      </c>
      <c r="R1897" s="1" t="str" cm="1">
        <f t="array" ref="R1897">IF(IF($E1897&gt;Ficha!$R$1,"",G1897)=0,"",IF($E1897&gt;Ficha!$R$1,((_xll.ECONOMATICA(Portafolios!$F$19,"Return",$P$9,$B$1)/100)+1)*100,G1897))</f>
        <v/>
      </c>
      <c r="S1897" s="1" t="str" cm="1">
        <f t="array" ref="S1897">IF(IF($E1897&gt;Ficha!$R$1,"",H1897)=0,"",IF($E1897&gt;Ficha!$R$1,((_xll.ECONOMATICA(Portafolios!$J$19,"Return",$P$9,$B$1)/100)+1)*100,H1897))</f>
        <v/>
      </c>
      <c r="T1897" s="1" t="str" cm="1">
        <f t="array" ref="T1897">IF(IF($E1897&gt;Ficha!$R$1,"",I1897)=0,"",IF($E1897&gt;Ficha!$R$1,((_xll.ECONOMATICA(Estrategia!A1908,"Return",$P$9,$B$1)/100)+1)*100,I1897))</f>
        <v/>
      </c>
      <c r="U1897" s="1" t="str" cm="1">
        <f t="array" ref="U1897">IF(IF($E1897&gt;Ficha!$R$1,"",J1897)=0,"",IF($E1897&gt;Ficha!$R$1,((_xll.ECONOMATICA($U$7,"Return",$P$9,$B$1)/100)+1)*100,J1897))</f>
        <v/>
      </c>
      <c r="V1897" s="1" t="str">
        <f>IF(IF($E$9&gt;Ficha!$R$1,"",K1897)=0,"",IF($E$9&gt;Ficha!$R$1,"",K1897))</f>
        <v/>
      </c>
    </row>
    <row r="1898" spans="5:22" x14ac:dyDescent="0.3">
      <c r="E1898" s="34"/>
      <c r="L1898" s="30" t="str">
        <f t="shared" si="121"/>
        <v/>
      </c>
      <c r="M1898" s="1" t="str">
        <f t="shared" si="122"/>
        <v/>
      </c>
      <c r="N1898" s="1" t="str">
        <f t="shared" si="123"/>
        <v/>
      </c>
      <c r="O1898" s="1" t="str">
        <f t="shared" si="124"/>
        <v/>
      </c>
      <c r="P1898" s="34" t="str">
        <f>IF(IF(E1898&gt;Ficha!$R$1,"",E1898)=0,"",IF(E1898&gt;Ficha!$R$1,Ficha!$R$1,E1898))</f>
        <v/>
      </c>
      <c r="Q1898" s="1" t="str" cm="1">
        <f t="array" ref="Q1898">IF(IF($E1898&gt;Ficha!$R$1,"",F1898)=0,"",IF($E1898&gt;Ficha!$R$1,((_xll.ECONOMATICA(Portafolios!$B$19,"Return",$P$9,$B$1)/100)+1)*100,F1898))</f>
        <v/>
      </c>
      <c r="R1898" s="1" t="str" cm="1">
        <f t="array" ref="R1898">IF(IF($E1898&gt;Ficha!$R$1,"",G1898)=0,"",IF($E1898&gt;Ficha!$R$1,((_xll.ECONOMATICA(Portafolios!$F$19,"Return",$P$9,$B$1)/100)+1)*100,G1898))</f>
        <v/>
      </c>
      <c r="S1898" s="1" t="str" cm="1">
        <f t="array" ref="S1898">IF(IF($E1898&gt;Ficha!$R$1,"",H1898)=0,"",IF($E1898&gt;Ficha!$R$1,((_xll.ECONOMATICA(Portafolios!$J$19,"Return",$P$9,$B$1)/100)+1)*100,H1898))</f>
        <v/>
      </c>
      <c r="T1898" s="1" t="str" cm="1">
        <f t="array" ref="T1898">IF(IF($E1898&gt;Ficha!$R$1,"",I1898)=0,"",IF($E1898&gt;Ficha!$R$1,((_xll.ECONOMATICA(Estrategia!A1909,"Return",$P$9,$B$1)/100)+1)*100,I1898))</f>
        <v/>
      </c>
      <c r="U1898" s="1" t="str" cm="1">
        <f t="array" ref="U1898">IF(IF($E1898&gt;Ficha!$R$1,"",J1898)=0,"",IF($E1898&gt;Ficha!$R$1,((_xll.ECONOMATICA($U$7,"Return",$P$9,$B$1)/100)+1)*100,J1898))</f>
        <v/>
      </c>
      <c r="V1898" s="1" t="str">
        <f>IF(IF($E$9&gt;Ficha!$R$1,"",K1898)=0,"",IF($E$9&gt;Ficha!$R$1,"",K1898))</f>
        <v/>
      </c>
    </row>
    <row r="1899" spans="5:22" x14ac:dyDescent="0.3">
      <c r="E1899" s="34"/>
      <c r="L1899" s="30" t="str">
        <f t="shared" si="121"/>
        <v/>
      </c>
      <c r="M1899" s="1" t="str">
        <f t="shared" si="122"/>
        <v/>
      </c>
      <c r="N1899" s="1" t="str">
        <f t="shared" si="123"/>
        <v/>
      </c>
      <c r="O1899" s="1" t="str">
        <f t="shared" si="124"/>
        <v/>
      </c>
      <c r="P1899" s="34" t="str">
        <f>IF(IF(E1899&gt;Ficha!$R$1,"",E1899)=0,"",IF(E1899&gt;Ficha!$R$1,Ficha!$R$1,E1899))</f>
        <v/>
      </c>
      <c r="Q1899" s="1" t="str" cm="1">
        <f t="array" ref="Q1899">IF(IF($E1899&gt;Ficha!$R$1,"",F1899)=0,"",IF($E1899&gt;Ficha!$R$1,((_xll.ECONOMATICA(Portafolios!$B$19,"Return",$P$9,$B$1)/100)+1)*100,F1899))</f>
        <v/>
      </c>
      <c r="R1899" s="1" t="str" cm="1">
        <f t="array" ref="R1899">IF(IF($E1899&gt;Ficha!$R$1,"",G1899)=0,"",IF($E1899&gt;Ficha!$R$1,((_xll.ECONOMATICA(Portafolios!$F$19,"Return",$P$9,$B$1)/100)+1)*100,G1899))</f>
        <v/>
      </c>
      <c r="S1899" s="1" t="str" cm="1">
        <f t="array" ref="S1899">IF(IF($E1899&gt;Ficha!$R$1,"",H1899)=0,"",IF($E1899&gt;Ficha!$R$1,((_xll.ECONOMATICA(Portafolios!$J$19,"Return",$P$9,$B$1)/100)+1)*100,H1899))</f>
        <v/>
      </c>
      <c r="T1899" s="1" t="str" cm="1">
        <f t="array" ref="T1899">IF(IF($E1899&gt;Ficha!$R$1,"",I1899)=0,"",IF($E1899&gt;Ficha!$R$1,((_xll.ECONOMATICA(Estrategia!A1910,"Return",$P$9,$B$1)/100)+1)*100,I1899))</f>
        <v/>
      </c>
      <c r="U1899" s="1" t="str" cm="1">
        <f t="array" ref="U1899">IF(IF($E1899&gt;Ficha!$R$1,"",J1899)=0,"",IF($E1899&gt;Ficha!$R$1,((_xll.ECONOMATICA($U$7,"Return",$P$9,$B$1)/100)+1)*100,J1899))</f>
        <v/>
      </c>
      <c r="V1899" s="1" t="str">
        <f>IF(IF($E$9&gt;Ficha!$R$1,"",K1899)=0,"",IF($E$9&gt;Ficha!$R$1,"",K1899))</f>
        <v/>
      </c>
    </row>
    <row r="1900" spans="5:22" x14ac:dyDescent="0.3">
      <c r="E1900" s="34"/>
      <c r="L1900" s="30" t="str">
        <f t="shared" si="121"/>
        <v/>
      </c>
      <c r="M1900" s="1" t="str">
        <f t="shared" si="122"/>
        <v/>
      </c>
      <c r="N1900" s="1" t="str">
        <f t="shared" si="123"/>
        <v/>
      </c>
      <c r="O1900" s="1" t="str">
        <f t="shared" si="124"/>
        <v/>
      </c>
      <c r="P1900" s="34" t="str">
        <f>IF(IF(E1900&gt;Ficha!$R$1,"",E1900)=0,"",IF(E1900&gt;Ficha!$R$1,Ficha!$R$1,E1900))</f>
        <v/>
      </c>
      <c r="Q1900" s="1" t="str" cm="1">
        <f t="array" ref="Q1900">IF(IF($E1900&gt;Ficha!$R$1,"",F1900)=0,"",IF($E1900&gt;Ficha!$R$1,((_xll.ECONOMATICA(Portafolios!$B$19,"Return",$P$9,$B$1)/100)+1)*100,F1900))</f>
        <v/>
      </c>
      <c r="R1900" s="1" t="str" cm="1">
        <f t="array" ref="R1900">IF(IF($E1900&gt;Ficha!$R$1,"",G1900)=0,"",IF($E1900&gt;Ficha!$R$1,((_xll.ECONOMATICA(Portafolios!$F$19,"Return",$P$9,$B$1)/100)+1)*100,G1900))</f>
        <v/>
      </c>
      <c r="S1900" s="1" t="str" cm="1">
        <f t="array" ref="S1900">IF(IF($E1900&gt;Ficha!$R$1,"",H1900)=0,"",IF($E1900&gt;Ficha!$R$1,((_xll.ECONOMATICA(Portafolios!$J$19,"Return",$P$9,$B$1)/100)+1)*100,H1900))</f>
        <v/>
      </c>
      <c r="T1900" s="1" t="str" cm="1">
        <f t="array" ref="T1900">IF(IF($E1900&gt;Ficha!$R$1,"",I1900)=0,"",IF($E1900&gt;Ficha!$R$1,((_xll.ECONOMATICA(Estrategia!A1911,"Return",$P$9,$B$1)/100)+1)*100,I1900))</f>
        <v/>
      </c>
      <c r="U1900" s="1" t="str" cm="1">
        <f t="array" ref="U1900">IF(IF($E1900&gt;Ficha!$R$1,"",J1900)=0,"",IF($E1900&gt;Ficha!$R$1,((_xll.ECONOMATICA($U$7,"Return",$P$9,$B$1)/100)+1)*100,J1900))</f>
        <v/>
      </c>
      <c r="V1900" s="1" t="str">
        <f>IF(IF($E$9&gt;Ficha!$R$1,"",K1900)=0,"",IF($E$9&gt;Ficha!$R$1,"",K1900))</f>
        <v/>
      </c>
    </row>
    <row r="1901" spans="5:22" x14ac:dyDescent="0.3">
      <c r="E1901" s="34"/>
      <c r="L1901" s="30" t="str">
        <f t="shared" si="121"/>
        <v/>
      </c>
      <c r="M1901" s="1" t="str">
        <f t="shared" si="122"/>
        <v/>
      </c>
      <c r="N1901" s="1" t="str">
        <f t="shared" si="123"/>
        <v/>
      </c>
      <c r="O1901" s="1" t="str">
        <f t="shared" si="124"/>
        <v/>
      </c>
      <c r="P1901" s="34" t="str">
        <f>IF(IF(E1901&gt;Ficha!$R$1,"",E1901)=0,"",IF(E1901&gt;Ficha!$R$1,Ficha!$R$1,E1901))</f>
        <v/>
      </c>
      <c r="Q1901" s="1" t="str" cm="1">
        <f t="array" ref="Q1901">IF(IF($E1901&gt;Ficha!$R$1,"",F1901)=0,"",IF($E1901&gt;Ficha!$R$1,((_xll.ECONOMATICA(Portafolios!$B$19,"Return",$P$9,$B$1)/100)+1)*100,F1901))</f>
        <v/>
      </c>
      <c r="R1901" s="1" t="str" cm="1">
        <f t="array" ref="R1901">IF(IF($E1901&gt;Ficha!$R$1,"",G1901)=0,"",IF($E1901&gt;Ficha!$R$1,((_xll.ECONOMATICA(Portafolios!$F$19,"Return",$P$9,$B$1)/100)+1)*100,G1901))</f>
        <v/>
      </c>
      <c r="S1901" s="1" t="str" cm="1">
        <f t="array" ref="S1901">IF(IF($E1901&gt;Ficha!$R$1,"",H1901)=0,"",IF($E1901&gt;Ficha!$R$1,((_xll.ECONOMATICA(Portafolios!$J$19,"Return",$P$9,$B$1)/100)+1)*100,H1901))</f>
        <v/>
      </c>
      <c r="T1901" s="1" t="str" cm="1">
        <f t="array" ref="T1901">IF(IF($E1901&gt;Ficha!$R$1,"",I1901)=0,"",IF($E1901&gt;Ficha!$R$1,((_xll.ECONOMATICA(Estrategia!A1912,"Return",$P$9,$B$1)/100)+1)*100,I1901))</f>
        <v/>
      </c>
      <c r="U1901" s="1" t="str" cm="1">
        <f t="array" ref="U1901">IF(IF($E1901&gt;Ficha!$R$1,"",J1901)=0,"",IF($E1901&gt;Ficha!$R$1,((_xll.ECONOMATICA($U$7,"Return",$P$9,$B$1)/100)+1)*100,J1901))</f>
        <v/>
      </c>
      <c r="V1901" s="1" t="str">
        <f>IF(IF($E$9&gt;Ficha!$R$1,"",K1901)=0,"",IF($E$9&gt;Ficha!$R$1,"",K1901))</f>
        <v/>
      </c>
    </row>
    <row r="1902" spans="5:22" x14ac:dyDescent="0.3">
      <c r="E1902" s="34"/>
      <c r="L1902" s="30" t="str">
        <f t="shared" si="121"/>
        <v/>
      </c>
      <c r="M1902" s="1" t="str">
        <f t="shared" si="122"/>
        <v/>
      </c>
      <c r="N1902" s="1" t="str">
        <f t="shared" si="123"/>
        <v/>
      </c>
      <c r="O1902" s="1" t="str">
        <f t="shared" si="124"/>
        <v/>
      </c>
      <c r="P1902" s="34" t="str">
        <f>IF(IF(E1902&gt;Ficha!$R$1,"",E1902)=0,"",IF(E1902&gt;Ficha!$R$1,Ficha!$R$1,E1902))</f>
        <v/>
      </c>
      <c r="Q1902" s="1" t="str" cm="1">
        <f t="array" ref="Q1902">IF(IF($E1902&gt;Ficha!$R$1,"",F1902)=0,"",IF($E1902&gt;Ficha!$R$1,((_xll.ECONOMATICA(Portafolios!$B$19,"Return",$P$9,$B$1)/100)+1)*100,F1902))</f>
        <v/>
      </c>
      <c r="R1902" s="1" t="str" cm="1">
        <f t="array" ref="R1902">IF(IF($E1902&gt;Ficha!$R$1,"",G1902)=0,"",IF($E1902&gt;Ficha!$R$1,((_xll.ECONOMATICA(Portafolios!$F$19,"Return",$P$9,$B$1)/100)+1)*100,G1902))</f>
        <v/>
      </c>
      <c r="S1902" s="1" t="str" cm="1">
        <f t="array" ref="S1902">IF(IF($E1902&gt;Ficha!$R$1,"",H1902)=0,"",IF($E1902&gt;Ficha!$R$1,((_xll.ECONOMATICA(Portafolios!$J$19,"Return",$P$9,$B$1)/100)+1)*100,H1902))</f>
        <v/>
      </c>
      <c r="T1902" s="1" t="str" cm="1">
        <f t="array" ref="T1902">IF(IF($E1902&gt;Ficha!$R$1,"",I1902)=0,"",IF($E1902&gt;Ficha!$R$1,((_xll.ECONOMATICA(Estrategia!A1913,"Return",$P$9,$B$1)/100)+1)*100,I1902))</f>
        <v/>
      </c>
      <c r="U1902" s="1" t="str" cm="1">
        <f t="array" ref="U1902">IF(IF($E1902&gt;Ficha!$R$1,"",J1902)=0,"",IF($E1902&gt;Ficha!$R$1,((_xll.ECONOMATICA($U$7,"Return",$P$9,$B$1)/100)+1)*100,J1902))</f>
        <v/>
      </c>
      <c r="V1902" s="1" t="str">
        <f>IF(IF($E$9&gt;Ficha!$R$1,"",K1902)=0,"",IF($E$9&gt;Ficha!$R$1,"",K1902))</f>
        <v/>
      </c>
    </row>
    <row r="1903" spans="5:22" x14ac:dyDescent="0.3">
      <c r="E1903" s="34"/>
      <c r="L1903" s="30" t="str">
        <f t="shared" si="121"/>
        <v/>
      </c>
      <c r="M1903" s="1" t="str">
        <f t="shared" si="122"/>
        <v/>
      </c>
      <c r="N1903" s="1" t="str">
        <f t="shared" si="123"/>
        <v/>
      </c>
      <c r="O1903" s="1" t="str">
        <f t="shared" si="124"/>
        <v/>
      </c>
      <c r="P1903" s="34" t="str">
        <f>IF(IF(E1903&gt;Ficha!$R$1,"",E1903)=0,"",IF(E1903&gt;Ficha!$R$1,Ficha!$R$1,E1903))</f>
        <v/>
      </c>
      <c r="Q1903" s="1" t="str" cm="1">
        <f t="array" ref="Q1903">IF(IF($E1903&gt;Ficha!$R$1,"",F1903)=0,"",IF($E1903&gt;Ficha!$R$1,((_xll.ECONOMATICA(Portafolios!$B$19,"Return",$P$9,$B$1)/100)+1)*100,F1903))</f>
        <v/>
      </c>
      <c r="R1903" s="1" t="str" cm="1">
        <f t="array" ref="R1903">IF(IF($E1903&gt;Ficha!$R$1,"",G1903)=0,"",IF($E1903&gt;Ficha!$R$1,((_xll.ECONOMATICA(Portafolios!$F$19,"Return",$P$9,$B$1)/100)+1)*100,G1903))</f>
        <v/>
      </c>
      <c r="S1903" s="1" t="str" cm="1">
        <f t="array" ref="S1903">IF(IF($E1903&gt;Ficha!$R$1,"",H1903)=0,"",IF($E1903&gt;Ficha!$R$1,((_xll.ECONOMATICA(Portafolios!$J$19,"Return",$P$9,$B$1)/100)+1)*100,H1903))</f>
        <v/>
      </c>
      <c r="T1903" s="1" t="str" cm="1">
        <f t="array" ref="T1903">IF(IF($E1903&gt;Ficha!$R$1,"",I1903)=0,"",IF($E1903&gt;Ficha!$R$1,((_xll.ECONOMATICA(Estrategia!A1914,"Return",$P$9,$B$1)/100)+1)*100,I1903))</f>
        <v/>
      </c>
      <c r="U1903" s="1" t="str" cm="1">
        <f t="array" ref="U1903">IF(IF($E1903&gt;Ficha!$R$1,"",J1903)=0,"",IF($E1903&gt;Ficha!$R$1,((_xll.ECONOMATICA($U$7,"Return",$P$9,$B$1)/100)+1)*100,J1903))</f>
        <v/>
      </c>
      <c r="V1903" s="1" t="str">
        <f>IF(IF($E$9&gt;Ficha!$R$1,"",K1903)=0,"",IF($E$9&gt;Ficha!$R$1,"",K1903))</f>
        <v/>
      </c>
    </row>
    <row r="1904" spans="5:22" x14ac:dyDescent="0.3">
      <c r="E1904" s="34"/>
      <c r="L1904" s="30" t="str">
        <f t="shared" si="121"/>
        <v/>
      </c>
      <c r="M1904" s="1" t="str">
        <f t="shared" si="122"/>
        <v/>
      </c>
      <c r="N1904" s="1" t="str">
        <f t="shared" si="123"/>
        <v/>
      </c>
      <c r="O1904" s="1" t="str">
        <f t="shared" si="124"/>
        <v/>
      </c>
      <c r="P1904" s="34" t="str">
        <f>IF(IF(E1904&gt;Ficha!$R$1,"",E1904)=0,"",IF(E1904&gt;Ficha!$R$1,Ficha!$R$1,E1904))</f>
        <v/>
      </c>
      <c r="Q1904" s="1" t="str" cm="1">
        <f t="array" ref="Q1904">IF(IF($E1904&gt;Ficha!$R$1,"",F1904)=0,"",IF($E1904&gt;Ficha!$R$1,((_xll.ECONOMATICA(Portafolios!$B$19,"Return",$P$9,$B$1)/100)+1)*100,F1904))</f>
        <v/>
      </c>
      <c r="R1904" s="1" t="str" cm="1">
        <f t="array" ref="R1904">IF(IF($E1904&gt;Ficha!$R$1,"",G1904)=0,"",IF($E1904&gt;Ficha!$R$1,((_xll.ECONOMATICA(Portafolios!$F$19,"Return",$P$9,$B$1)/100)+1)*100,G1904))</f>
        <v/>
      </c>
      <c r="S1904" s="1" t="str" cm="1">
        <f t="array" ref="S1904">IF(IF($E1904&gt;Ficha!$R$1,"",H1904)=0,"",IF($E1904&gt;Ficha!$R$1,((_xll.ECONOMATICA(Portafolios!$J$19,"Return",$P$9,$B$1)/100)+1)*100,H1904))</f>
        <v/>
      </c>
      <c r="T1904" s="1" t="str" cm="1">
        <f t="array" ref="T1904">IF(IF($E1904&gt;Ficha!$R$1,"",I1904)=0,"",IF($E1904&gt;Ficha!$R$1,((_xll.ECONOMATICA(Estrategia!A1915,"Return",$P$9,$B$1)/100)+1)*100,I1904))</f>
        <v/>
      </c>
      <c r="U1904" s="1" t="str" cm="1">
        <f t="array" ref="U1904">IF(IF($E1904&gt;Ficha!$R$1,"",J1904)=0,"",IF($E1904&gt;Ficha!$R$1,((_xll.ECONOMATICA($U$7,"Return",$P$9,$B$1)/100)+1)*100,J1904))</f>
        <v/>
      </c>
      <c r="V1904" s="1" t="str">
        <f>IF(IF($E$9&gt;Ficha!$R$1,"",K1904)=0,"",IF($E$9&gt;Ficha!$R$1,"",K1904))</f>
        <v/>
      </c>
    </row>
    <row r="1905" spans="5:22" x14ac:dyDescent="0.3">
      <c r="E1905" s="34"/>
      <c r="L1905" s="30" t="str">
        <f t="shared" si="121"/>
        <v/>
      </c>
      <c r="M1905" s="1" t="str">
        <f t="shared" si="122"/>
        <v/>
      </c>
      <c r="N1905" s="1" t="str">
        <f t="shared" si="123"/>
        <v/>
      </c>
      <c r="O1905" s="1" t="str">
        <f t="shared" si="124"/>
        <v/>
      </c>
      <c r="P1905" s="34" t="str">
        <f>IF(IF(E1905&gt;Ficha!$R$1,"",E1905)=0,"",IF(E1905&gt;Ficha!$R$1,Ficha!$R$1,E1905))</f>
        <v/>
      </c>
      <c r="Q1905" s="1" t="str" cm="1">
        <f t="array" ref="Q1905">IF(IF($E1905&gt;Ficha!$R$1,"",F1905)=0,"",IF($E1905&gt;Ficha!$R$1,((_xll.ECONOMATICA(Portafolios!$B$19,"Return",$P$9,$B$1)/100)+1)*100,F1905))</f>
        <v/>
      </c>
      <c r="R1905" s="1" t="str" cm="1">
        <f t="array" ref="R1905">IF(IF($E1905&gt;Ficha!$R$1,"",G1905)=0,"",IF($E1905&gt;Ficha!$R$1,((_xll.ECONOMATICA(Portafolios!$F$19,"Return",$P$9,$B$1)/100)+1)*100,G1905))</f>
        <v/>
      </c>
      <c r="S1905" s="1" t="str" cm="1">
        <f t="array" ref="S1905">IF(IF($E1905&gt;Ficha!$R$1,"",H1905)=0,"",IF($E1905&gt;Ficha!$R$1,((_xll.ECONOMATICA(Portafolios!$J$19,"Return",$P$9,$B$1)/100)+1)*100,H1905))</f>
        <v/>
      </c>
      <c r="T1905" s="1" t="str" cm="1">
        <f t="array" ref="T1905">IF(IF($E1905&gt;Ficha!$R$1,"",I1905)=0,"",IF($E1905&gt;Ficha!$R$1,((_xll.ECONOMATICA(Estrategia!A1916,"Return",$P$9,$B$1)/100)+1)*100,I1905))</f>
        <v/>
      </c>
      <c r="U1905" s="1" t="str" cm="1">
        <f t="array" ref="U1905">IF(IF($E1905&gt;Ficha!$R$1,"",J1905)=0,"",IF($E1905&gt;Ficha!$R$1,((_xll.ECONOMATICA($U$7,"Return",$P$9,$B$1)/100)+1)*100,J1905))</f>
        <v/>
      </c>
      <c r="V1905" s="1" t="str">
        <f>IF(IF($E$9&gt;Ficha!$R$1,"",K1905)=0,"",IF($E$9&gt;Ficha!$R$1,"",K1905))</f>
        <v/>
      </c>
    </row>
    <row r="1906" spans="5:22" x14ac:dyDescent="0.3">
      <c r="E1906" s="34"/>
      <c r="L1906" s="30" t="str">
        <f t="shared" si="121"/>
        <v/>
      </c>
      <c r="M1906" s="1" t="str">
        <f t="shared" si="122"/>
        <v/>
      </c>
      <c r="N1906" s="1" t="str">
        <f t="shared" si="123"/>
        <v/>
      </c>
      <c r="O1906" s="1" t="str">
        <f t="shared" si="124"/>
        <v/>
      </c>
      <c r="P1906" s="34" t="str">
        <f>IF(IF(E1906&gt;Ficha!$R$1,"",E1906)=0,"",IF(E1906&gt;Ficha!$R$1,Ficha!$R$1,E1906))</f>
        <v/>
      </c>
      <c r="Q1906" s="1" t="str" cm="1">
        <f t="array" ref="Q1906">IF(IF($E1906&gt;Ficha!$R$1,"",F1906)=0,"",IF($E1906&gt;Ficha!$R$1,((_xll.ECONOMATICA(Portafolios!$B$19,"Return",$P$9,$B$1)/100)+1)*100,F1906))</f>
        <v/>
      </c>
      <c r="R1906" s="1" t="str" cm="1">
        <f t="array" ref="R1906">IF(IF($E1906&gt;Ficha!$R$1,"",G1906)=0,"",IF($E1906&gt;Ficha!$R$1,((_xll.ECONOMATICA(Portafolios!$F$19,"Return",$P$9,$B$1)/100)+1)*100,G1906))</f>
        <v/>
      </c>
      <c r="S1906" s="1" t="str" cm="1">
        <f t="array" ref="S1906">IF(IF($E1906&gt;Ficha!$R$1,"",H1906)=0,"",IF($E1906&gt;Ficha!$R$1,((_xll.ECONOMATICA(Portafolios!$J$19,"Return",$P$9,$B$1)/100)+1)*100,H1906))</f>
        <v/>
      </c>
      <c r="T1906" s="1" t="str" cm="1">
        <f t="array" ref="T1906">IF(IF($E1906&gt;Ficha!$R$1,"",I1906)=0,"",IF($E1906&gt;Ficha!$R$1,((_xll.ECONOMATICA(Estrategia!A1917,"Return",$P$9,$B$1)/100)+1)*100,I1906))</f>
        <v/>
      </c>
      <c r="U1906" s="1" t="str" cm="1">
        <f t="array" ref="U1906">IF(IF($E1906&gt;Ficha!$R$1,"",J1906)=0,"",IF($E1906&gt;Ficha!$R$1,((_xll.ECONOMATICA($U$7,"Return",$P$9,$B$1)/100)+1)*100,J1906))</f>
        <v/>
      </c>
      <c r="V1906" s="1" t="str">
        <f>IF(IF($E$9&gt;Ficha!$R$1,"",K1906)=0,"",IF($E$9&gt;Ficha!$R$1,"",K1906))</f>
        <v/>
      </c>
    </row>
    <row r="1907" spans="5:22" x14ac:dyDescent="0.3">
      <c r="E1907" s="34"/>
      <c r="L1907" s="30" t="str">
        <f t="shared" si="121"/>
        <v/>
      </c>
      <c r="M1907" s="1" t="str">
        <f t="shared" si="122"/>
        <v/>
      </c>
      <c r="N1907" s="1" t="str">
        <f t="shared" si="123"/>
        <v/>
      </c>
      <c r="O1907" s="1" t="str">
        <f t="shared" si="124"/>
        <v/>
      </c>
      <c r="P1907" s="34" t="str">
        <f>IF(IF(E1907&gt;Ficha!$R$1,"",E1907)=0,"",IF(E1907&gt;Ficha!$R$1,Ficha!$R$1,E1907))</f>
        <v/>
      </c>
      <c r="Q1907" s="1" t="str" cm="1">
        <f t="array" ref="Q1907">IF(IF($E1907&gt;Ficha!$R$1,"",F1907)=0,"",IF($E1907&gt;Ficha!$R$1,((_xll.ECONOMATICA(Portafolios!$B$19,"Return",$P$9,$B$1)/100)+1)*100,F1907))</f>
        <v/>
      </c>
      <c r="R1907" s="1" t="str" cm="1">
        <f t="array" ref="R1907">IF(IF($E1907&gt;Ficha!$R$1,"",G1907)=0,"",IF($E1907&gt;Ficha!$R$1,((_xll.ECONOMATICA(Portafolios!$F$19,"Return",$P$9,$B$1)/100)+1)*100,G1907))</f>
        <v/>
      </c>
      <c r="S1907" s="1" t="str" cm="1">
        <f t="array" ref="S1907">IF(IF($E1907&gt;Ficha!$R$1,"",H1907)=0,"",IF($E1907&gt;Ficha!$R$1,((_xll.ECONOMATICA(Portafolios!$J$19,"Return",$P$9,$B$1)/100)+1)*100,H1907))</f>
        <v/>
      </c>
      <c r="T1907" s="1" t="str" cm="1">
        <f t="array" ref="T1907">IF(IF($E1907&gt;Ficha!$R$1,"",I1907)=0,"",IF($E1907&gt;Ficha!$R$1,((_xll.ECONOMATICA(Estrategia!A1918,"Return",$P$9,$B$1)/100)+1)*100,I1907))</f>
        <v/>
      </c>
      <c r="U1907" s="1" t="str" cm="1">
        <f t="array" ref="U1907">IF(IF($E1907&gt;Ficha!$R$1,"",J1907)=0,"",IF($E1907&gt;Ficha!$R$1,((_xll.ECONOMATICA($U$7,"Return",$P$9,$B$1)/100)+1)*100,J1907))</f>
        <v/>
      </c>
      <c r="V1907" s="1" t="str">
        <f>IF(IF($E$9&gt;Ficha!$R$1,"",K1907)=0,"",IF($E$9&gt;Ficha!$R$1,"",K1907))</f>
        <v/>
      </c>
    </row>
    <row r="1908" spans="5:22" x14ac:dyDescent="0.3">
      <c r="E1908" s="34"/>
      <c r="L1908" s="30" t="str">
        <f t="shared" si="121"/>
        <v/>
      </c>
      <c r="M1908" s="1" t="str">
        <f t="shared" si="122"/>
        <v/>
      </c>
      <c r="N1908" s="1" t="str">
        <f t="shared" si="123"/>
        <v/>
      </c>
      <c r="O1908" s="1" t="str">
        <f t="shared" si="124"/>
        <v/>
      </c>
      <c r="P1908" s="34" t="str">
        <f>IF(IF(E1908&gt;Ficha!$R$1,"",E1908)=0,"",IF(E1908&gt;Ficha!$R$1,Ficha!$R$1,E1908))</f>
        <v/>
      </c>
      <c r="Q1908" s="1" t="str" cm="1">
        <f t="array" ref="Q1908">IF(IF($E1908&gt;Ficha!$R$1,"",F1908)=0,"",IF($E1908&gt;Ficha!$R$1,((_xll.ECONOMATICA(Portafolios!$B$19,"Return",$P$9,$B$1)/100)+1)*100,F1908))</f>
        <v/>
      </c>
      <c r="R1908" s="1" t="str" cm="1">
        <f t="array" ref="R1908">IF(IF($E1908&gt;Ficha!$R$1,"",G1908)=0,"",IF($E1908&gt;Ficha!$R$1,((_xll.ECONOMATICA(Portafolios!$F$19,"Return",$P$9,$B$1)/100)+1)*100,G1908))</f>
        <v/>
      </c>
      <c r="S1908" s="1" t="str" cm="1">
        <f t="array" ref="S1908">IF(IF($E1908&gt;Ficha!$R$1,"",H1908)=0,"",IF($E1908&gt;Ficha!$R$1,((_xll.ECONOMATICA(Portafolios!$J$19,"Return",$P$9,$B$1)/100)+1)*100,H1908))</f>
        <v/>
      </c>
      <c r="T1908" s="1" t="str" cm="1">
        <f t="array" ref="T1908">IF(IF($E1908&gt;Ficha!$R$1,"",I1908)=0,"",IF($E1908&gt;Ficha!$R$1,((_xll.ECONOMATICA(Estrategia!A1919,"Return",$P$9,$B$1)/100)+1)*100,I1908))</f>
        <v/>
      </c>
      <c r="U1908" s="1" t="str" cm="1">
        <f t="array" ref="U1908">IF(IF($E1908&gt;Ficha!$R$1,"",J1908)=0,"",IF($E1908&gt;Ficha!$R$1,((_xll.ECONOMATICA($U$7,"Return",$P$9,$B$1)/100)+1)*100,J1908))</f>
        <v/>
      </c>
      <c r="V1908" s="1" t="str">
        <f>IF(IF($E$9&gt;Ficha!$R$1,"",K1908)=0,"",IF($E$9&gt;Ficha!$R$1,"",K1908))</f>
        <v/>
      </c>
    </row>
    <row r="1909" spans="5:22" x14ac:dyDescent="0.3">
      <c r="E1909" s="34"/>
      <c r="L1909" s="30" t="str">
        <f t="shared" si="121"/>
        <v/>
      </c>
      <c r="M1909" s="1" t="str">
        <f t="shared" si="122"/>
        <v/>
      </c>
      <c r="N1909" s="1" t="str">
        <f t="shared" si="123"/>
        <v/>
      </c>
      <c r="O1909" s="1" t="str">
        <f t="shared" si="124"/>
        <v/>
      </c>
      <c r="P1909" s="34" t="str">
        <f>IF(IF(E1909&gt;Ficha!$R$1,"",E1909)=0,"",IF(E1909&gt;Ficha!$R$1,Ficha!$R$1,E1909))</f>
        <v/>
      </c>
      <c r="Q1909" s="1" t="str" cm="1">
        <f t="array" ref="Q1909">IF(IF($E1909&gt;Ficha!$R$1,"",F1909)=0,"",IF($E1909&gt;Ficha!$R$1,((_xll.ECONOMATICA(Portafolios!$B$19,"Return",$P$9,$B$1)/100)+1)*100,F1909))</f>
        <v/>
      </c>
      <c r="R1909" s="1" t="str" cm="1">
        <f t="array" ref="R1909">IF(IF($E1909&gt;Ficha!$R$1,"",G1909)=0,"",IF($E1909&gt;Ficha!$R$1,((_xll.ECONOMATICA(Portafolios!$F$19,"Return",$P$9,$B$1)/100)+1)*100,G1909))</f>
        <v/>
      </c>
      <c r="S1909" s="1" t="str" cm="1">
        <f t="array" ref="S1909">IF(IF($E1909&gt;Ficha!$R$1,"",H1909)=0,"",IF($E1909&gt;Ficha!$R$1,((_xll.ECONOMATICA(Portafolios!$J$19,"Return",$P$9,$B$1)/100)+1)*100,H1909))</f>
        <v/>
      </c>
      <c r="T1909" s="1" t="str" cm="1">
        <f t="array" ref="T1909">IF(IF($E1909&gt;Ficha!$R$1,"",I1909)=0,"",IF($E1909&gt;Ficha!$R$1,((_xll.ECONOMATICA(Estrategia!A1920,"Return",$P$9,$B$1)/100)+1)*100,I1909))</f>
        <v/>
      </c>
      <c r="U1909" s="1" t="str" cm="1">
        <f t="array" ref="U1909">IF(IF($E1909&gt;Ficha!$R$1,"",J1909)=0,"",IF($E1909&gt;Ficha!$R$1,((_xll.ECONOMATICA($U$7,"Return",$P$9,$B$1)/100)+1)*100,J1909))</f>
        <v/>
      </c>
      <c r="V1909" s="1" t="str">
        <f>IF(IF($E$9&gt;Ficha!$R$1,"",K1909)=0,"",IF($E$9&gt;Ficha!$R$1,"",K1909))</f>
        <v/>
      </c>
    </row>
    <row r="1910" spans="5:22" x14ac:dyDescent="0.3">
      <c r="E1910" s="34"/>
      <c r="L1910" s="30" t="str">
        <f t="shared" si="121"/>
        <v/>
      </c>
      <c r="M1910" s="1" t="str">
        <f t="shared" si="122"/>
        <v/>
      </c>
      <c r="N1910" s="1" t="str">
        <f t="shared" si="123"/>
        <v/>
      </c>
      <c r="O1910" s="1" t="str">
        <f t="shared" si="124"/>
        <v/>
      </c>
      <c r="P1910" s="34" t="str">
        <f>IF(IF(E1910&gt;Ficha!$R$1,"",E1910)=0,"",IF(E1910&gt;Ficha!$R$1,Ficha!$R$1,E1910))</f>
        <v/>
      </c>
      <c r="Q1910" s="1" t="str" cm="1">
        <f t="array" ref="Q1910">IF(IF($E1910&gt;Ficha!$R$1,"",F1910)=0,"",IF($E1910&gt;Ficha!$R$1,((_xll.ECONOMATICA(Portafolios!$B$19,"Return",$P$9,$B$1)/100)+1)*100,F1910))</f>
        <v/>
      </c>
      <c r="R1910" s="1" t="str" cm="1">
        <f t="array" ref="R1910">IF(IF($E1910&gt;Ficha!$R$1,"",G1910)=0,"",IF($E1910&gt;Ficha!$R$1,((_xll.ECONOMATICA(Portafolios!$F$19,"Return",$P$9,$B$1)/100)+1)*100,G1910))</f>
        <v/>
      </c>
      <c r="S1910" s="1" t="str" cm="1">
        <f t="array" ref="S1910">IF(IF($E1910&gt;Ficha!$R$1,"",H1910)=0,"",IF($E1910&gt;Ficha!$R$1,((_xll.ECONOMATICA(Portafolios!$J$19,"Return",$P$9,$B$1)/100)+1)*100,H1910))</f>
        <v/>
      </c>
      <c r="T1910" s="1" t="str" cm="1">
        <f t="array" ref="T1910">IF(IF($E1910&gt;Ficha!$R$1,"",I1910)=0,"",IF($E1910&gt;Ficha!$R$1,((_xll.ECONOMATICA(Estrategia!A1921,"Return",$P$9,$B$1)/100)+1)*100,I1910))</f>
        <v/>
      </c>
      <c r="U1910" s="1" t="str" cm="1">
        <f t="array" ref="U1910">IF(IF($E1910&gt;Ficha!$R$1,"",J1910)=0,"",IF($E1910&gt;Ficha!$R$1,((_xll.ECONOMATICA($U$7,"Return",$P$9,$B$1)/100)+1)*100,J1910))</f>
        <v/>
      </c>
      <c r="V1910" s="1" t="str">
        <f>IF(IF($E$9&gt;Ficha!$R$1,"",K1910)=0,"",IF($E$9&gt;Ficha!$R$1,"",K1910))</f>
        <v/>
      </c>
    </row>
    <row r="1911" spans="5:22" x14ac:dyDescent="0.3">
      <c r="E1911" s="34"/>
      <c r="L1911" s="30" t="str">
        <f t="shared" si="121"/>
        <v/>
      </c>
      <c r="M1911" s="1" t="str">
        <f t="shared" si="122"/>
        <v/>
      </c>
      <c r="N1911" s="1" t="str">
        <f t="shared" si="123"/>
        <v/>
      </c>
      <c r="O1911" s="1" t="str">
        <f t="shared" si="124"/>
        <v/>
      </c>
      <c r="P1911" s="34" t="str">
        <f>IF(IF(E1911&gt;Ficha!$R$1,"",E1911)=0,"",IF(E1911&gt;Ficha!$R$1,Ficha!$R$1,E1911))</f>
        <v/>
      </c>
      <c r="Q1911" s="1" t="str" cm="1">
        <f t="array" ref="Q1911">IF(IF($E1911&gt;Ficha!$R$1,"",F1911)=0,"",IF($E1911&gt;Ficha!$R$1,((_xll.ECONOMATICA(Portafolios!$B$19,"Return",$P$9,$B$1)/100)+1)*100,F1911))</f>
        <v/>
      </c>
      <c r="R1911" s="1" t="str" cm="1">
        <f t="array" ref="R1911">IF(IF($E1911&gt;Ficha!$R$1,"",G1911)=0,"",IF($E1911&gt;Ficha!$R$1,((_xll.ECONOMATICA(Portafolios!$F$19,"Return",$P$9,$B$1)/100)+1)*100,G1911))</f>
        <v/>
      </c>
      <c r="S1911" s="1" t="str" cm="1">
        <f t="array" ref="S1911">IF(IF($E1911&gt;Ficha!$R$1,"",H1911)=0,"",IF($E1911&gt;Ficha!$R$1,((_xll.ECONOMATICA(Portafolios!$J$19,"Return",$P$9,$B$1)/100)+1)*100,H1911))</f>
        <v/>
      </c>
      <c r="T1911" s="1" t="str" cm="1">
        <f t="array" ref="T1911">IF(IF($E1911&gt;Ficha!$R$1,"",I1911)=0,"",IF($E1911&gt;Ficha!$R$1,((_xll.ECONOMATICA(Estrategia!A1922,"Return",$P$9,$B$1)/100)+1)*100,I1911))</f>
        <v/>
      </c>
      <c r="U1911" s="1" t="str" cm="1">
        <f t="array" ref="U1911">IF(IF($E1911&gt;Ficha!$R$1,"",J1911)=0,"",IF($E1911&gt;Ficha!$R$1,((_xll.ECONOMATICA($U$7,"Return",$P$9,$B$1)/100)+1)*100,J1911))</f>
        <v/>
      </c>
      <c r="V1911" s="1" t="str">
        <f>IF(IF($E$9&gt;Ficha!$R$1,"",K1911)=0,"",IF($E$9&gt;Ficha!$R$1,"",K1911))</f>
        <v/>
      </c>
    </row>
    <row r="1912" spans="5:22" x14ac:dyDescent="0.3">
      <c r="E1912" s="34"/>
      <c r="L1912" s="30" t="str">
        <f t="shared" si="121"/>
        <v/>
      </c>
      <c r="M1912" s="1" t="str">
        <f t="shared" si="122"/>
        <v/>
      </c>
      <c r="N1912" s="1" t="str">
        <f t="shared" si="123"/>
        <v/>
      </c>
      <c r="O1912" s="1" t="str">
        <f t="shared" si="124"/>
        <v/>
      </c>
      <c r="P1912" s="34" t="str">
        <f>IF(IF(E1912&gt;Ficha!$R$1,"",E1912)=0,"",IF(E1912&gt;Ficha!$R$1,Ficha!$R$1,E1912))</f>
        <v/>
      </c>
      <c r="Q1912" s="1" t="str" cm="1">
        <f t="array" ref="Q1912">IF(IF($E1912&gt;Ficha!$R$1,"",F1912)=0,"",IF($E1912&gt;Ficha!$R$1,((_xll.ECONOMATICA(Portafolios!$B$19,"Return",$P$9,$B$1)/100)+1)*100,F1912))</f>
        <v/>
      </c>
      <c r="R1912" s="1" t="str" cm="1">
        <f t="array" ref="R1912">IF(IF($E1912&gt;Ficha!$R$1,"",G1912)=0,"",IF($E1912&gt;Ficha!$R$1,((_xll.ECONOMATICA(Portafolios!$F$19,"Return",$P$9,$B$1)/100)+1)*100,G1912))</f>
        <v/>
      </c>
      <c r="S1912" s="1" t="str" cm="1">
        <f t="array" ref="S1912">IF(IF($E1912&gt;Ficha!$R$1,"",H1912)=0,"",IF($E1912&gt;Ficha!$R$1,((_xll.ECONOMATICA(Portafolios!$J$19,"Return",$P$9,$B$1)/100)+1)*100,H1912))</f>
        <v/>
      </c>
      <c r="T1912" s="1" t="str" cm="1">
        <f t="array" ref="T1912">IF(IF($E1912&gt;Ficha!$R$1,"",I1912)=0,"",IF($E1912&gt;Ficha!$R$1,((_xll.ECONOMATICA(Estrategia!A1923,"Return",$P$9,$B$1)/100)+1)*100,I1912))</f>
        <v/>
      </c>
      <c r="U1912" s="1" t="str" cm="1">
        <f t="array" ref="U1912">IF(IF($E1912&gt;Ficha!$R$1,"",J1912)=0,"",IF($E1912&gt;Ficha!$R$1,((_xll.ECONOMATICA($U$7,"Return",$P$9,$B$1)/100)+1)*100,J1912))</f>
        <v/>
      </c>
      <c r="V1912" s="1" t="str">
        <f>IF(IF($E$9&gt;Ficha!$R$1,"",K1912)=0,"",IF($E$9&gt;Ficha!$R$1,"",K1912))</f>
        <v/>
      </c>
    </row>
    <row r="1913" spans="5:22" x14ac:dyDescent="0.3">
      <c r="E1913" s="34"/>
      <c r="L1913" s="30" t="str">
        <f t="shared" si="121"/>
        <v/>
      </c>
      <c r="M1913" s="1" t="str">
        <f t="shared" si="122"/>
        <v/>
      </c>
      <c r="N1913" s="1" t="str">
        <f t="shared" si="123"/>
        <v/>
      </c>
      <c r="O1913" s="1" t="str">
        <f t="shared" si="124"/>
        <v/>
      </c>
      <c r="P1913" s="34" t="str">
        <f>IF(IF(E1913&gt;Ficha!$R$1,"",E1913)=0,"",IF(E1913&gt;Ficha!$R$1,Ficha!$R$1,E1913))</f>
        <v/>
      </c>
      <c r="Q1913" s="1" t="str" cm="1">
        <f t="array" ref="Q1913">IF(IF($E1913&gt;Ficha!$R$1,"",F1913)=0,"",IF($E1913&gt;Ficha!$R$1,((_xll.ECONOMATICA(Portafolios!$B$19,"Return",$P$9,$B$1)/100)+1)*100,F1913))</f>
        <v/>
      </c>
      <c r="R1913" s="1" t="str" cm="1">
        <f t="array" ref="R1913">IF(IF($E1913&gt;Ficha!$R$1,"",G1913)=0,"",IF($E1913&gt;Ficha!$R$1,((_xll.ECONOMATICA(Portafolios!$F$19,"Return",$P$9,$B$1)/100)+1)*100,G1913))</f>
        <v/>
      </c>
      <c r="S1913" s="1" t="str" cm="1">
        <f t="array" ref="S1913">IF(IF($E1913&gt;Ficha!$R$1,"",H1913)=0,"",IF($E1913&gt;Ficha!$R$1,((_xll.ECONOMATICA(Portafolios!$J$19,"Return",$P$9,$B$1)/100)+1)*100,H1913))</f>
        <v/>
      </c>
      <c r="T1913" s="1" t="str" cm="1">
        <f t="array" ref="T1913">IF(IF($E1913&gt;Ficha!$R$1,"",I1913)=0,"",IF($E1913&gt;Ficha!$R$1,((_xll.ECONOMATICA(Estrategia!A1924,"Return",$P$9,$B$1)/100)+1)*100,I1913))</f>
        <v/>
      </c>
      <c r="U1913" s="1" t="str" cm="1">
        <f t="array" ref="U1913">IF(IF($E1913&gt;Ficha!$R$1,"",J1913)=0,"",IF($E1913&gt;Ficha!$R$1,((_xll.ECONOMATICA($U$7,"Return",$P$9,$B$1)/100)+1)*100,J1913))</f>
        <v/>
      </c>
      <c r="V1913" s="1" t="str">
        <f>IF(IF($E$9&gt;Ficha!$R$1,"",K1913)=0,"",IF($E$9&gt;Ficha!$R$1,"",K1913))</f>
        <v/>
      </c>
    </row>
    <row r="1914" spans="5:22" x14ac:dyDescent="0.3">
      <c r="E1914" s="34"/>
      <c r="L1914" s="30" t="str">
        <f t="shared" si="121"/>
        <v/>
      </c>
      <c r="M1914" s="1" t="str">
        <f t="shared" si="122"/>
        <v/>
      </c>
      <c r="N1914" s="1" t="str">
        <f t="shared" si="123"/>
        <v/>
      </c>
      <c r="O1914" s="1" t="str">
        <f t="shared" si="124"/>
        <v/>
      </c>
      <c r="P1914" s="34" t="str">
        <f>IF(IF(E1914&gt;Ficha!$R$1,"",E1914)=0,"",IF(E1914&gt;Ficha!$R$1,Ficha!$R$1,E1914))</f>
        <v/>
      </c>
      <c r="Q1914" s="1" t="str" cm="1">
        <f t="array" ref="Q1914">IF(IF($E1914&gt;Ficha!$R$1,"",F1914)=0,"",IF($E1914&gt;Ficha!$R$1,((_xll.ECONOMATICA(Portafolios!$B$19,"Return",$P$9,$B$1)/100)+1)*100,F1914))</f>
        <v/>
      </c>
      <c r="R1914" s="1" t="str" cm="1">
        <f t="array" ref="R1914">IF(IF($E1914&gt;Ficha!$R$1,"",G1914)=0,"",IF($E1914&gt;Ficha!$R$1,((_xll.ECONOMATICA(Portafolios!$F$19,"Return",$P$9,$B$1)/100)+1)*100,G1914))</f>
        <v/>
      </c>
      <c r="S1914" s="1" t="str" cm="1">
        <f t="array" ref="S1914">IF(IF($E1914&gt;Ficha!$R$1,"",H1914)=0,"",IF($E1914&gt;Ficha!$R$1,((_xll.ECONOMATICA(Portafolios!$J$19,"Return",$P$9,$B$1)/100)+1)*100,H1914))</f>
        <v/>
      </c>
      <c r="T1914" s="1" t="str" cm="1">
        <f t="array" ref="T1914">IF(IF($E1914&gt;Ficha!$R$1,"",I1914)=0,"",IF($E1914&gt;Ficha!$R$1,((_xll.ECONOMATICA(Estrategia!A1925,"Return",$P$9,$B$1)/100)+1)*100,I1914))</f>
        <v/>
      </c>
      <c r="U1914" s="1" t="str" cm="1">
        <f t="array" ref="U1914">IF(IF($E1914&gt;Ficha!$R$1,"",J1914)=0,"",IF($E1914&gt;Ficha!$R$1,((_xll.ECONOMATICA($U$7,"Return",$P$9,$B$1)/100)+1)*100,J1914))</f>
        <v/>
      </c>
      <c r="V1914" s="1" t="str">
        <f>IF(IF($E$9&gt;Ficha!$R$1,"",K1914)=0,"",IF($E$9&gt;Ficha!$R$1,"",K1914))</f>
        <v/>
      </c>
    </row>
    <row r="1915" spans="5:22" x14ac:dyDescent="0.3">
      <c r="E1915" s="34"/>
      <c r="L1915" s="30" t="str">
        <f t="shared" si="121"/>
        <v/>
      </c>
      <c r="M1915" s="1" t="str">
        <f t="shared" si="122"/>
        <v/>
      </c>
      <c r="N1915" s="1" t="str">
        <f t="shared" si="123"/>
        <v/>
      </c>
      <c r="O1915" s="1" t="str">
        <f t="shared" si="124"/>
        <v/>
      </c>
      <c r="P1915" s="34" t="str">
        <f>IF(IF(E1915&gt;Ficha!$R$1,"",E1915)=0,"",IF(E1915&gt;Ficha!$R$1,Ficha!$R$1,E1915))</f>
        <v/>
      </c>
      <c r="Q1915" s="1" t="str" cm="1">
        <f t="array" ref="Q1915">IF(IF($E1915&gt;Ficha!$R$1,"",F1915)=0,"",IF($E1915&gt;Ficha!$R$1,((_xll.ECONOMATICA(Portafolios!$B$19,"Return",$P$9,$B$1)/100)+1)*100,F1915))</f>
        <v/>
      </c>
      <c r="R1915" s="1" t="str" cm="1">
        <f t="array" ref="R1915">IF(IF($E1915&gt;Ficha!$R$1,"",G1915)=0,"",IF($E1915&gt;Ficha!$R$1,((_xll.ECONOMATICA(Portafolios!$F$19,"Return",$P$9,$B$1)/100)+1)*100,G1915))</f>
        <v/>
      </c>
      <c r="S1915" s="1" t="str" cm="1">
        <f t="array" ref="S1915">IF(IF($E1915&gt;Ficha!$R$1,"",H1915)=0,"",IF($E1915&gt;Ficha!$R$1,((_xll.ECONOMATICA(Portafolios!$J$19,"Return",$P$9,$B$1)/100)+1)*100,H1915))</f>
        <v/>
      </c>
      <c r="T1915" s="1" t="str" cm="1">
        <f t="array" ref="T1915">IF(IF($E1915&gt;Ficha!$R$1,"",I1915)=0,"",IF($E1915&gt;Ficha!$R$1,((_xll.ECONOMATICA(Estrategia!A1926,"Return",$P$9,$B$1)/100)+1)*100,I1915))</f>
        <v/>
      </c>
      <c r="U1915" s="1" t="str" cm="1">
        <f t="array" ref="U1915">IF(IF($E1915&gt;Ficha!$R$1,"",J1915)=0,"",IF($E1915&gt;Ficha!$R$1,((_xll.ECONOMATICA($U$7,"Return",$P$9,$B$1)/100)+1)*100,J1915))</f>
        <v/>
      </c>
      <c r="V1915" s="1" t="str">
        <f>IF(IF($E$9&gt;Ficha!$R$1,"",K1915)=0,"",IF($E$9&gt;Ficha!$R$1,"",K1915))</f>
        <v/>
      </c>
    </row>
    <row r="1916" spans="5:22" x14ac:dyDescent="0.3">
      <c r="E1916" s="34"/>
      <c r="L1916" s="30" t="str">
        <f t="shared" si="121"/>
        <v/>
      </c>
      <c r="M1916" s="1" t="str">
        <f t="shared" si="122"/>
        <v/>
      </c>
      <c r="N1916" s="1" t="str">
        <f t="shared" si="123"/>
        <v/>
      </c>
      <c r="O1916" s="1" t="str">
        <f t="shared" si="124"/>
        <v/>
      </c>
      <c r="P1916" s="34" t="str">
        <f>IF(IF(E1916&gt;Ficha!$R$1,"",E1916)=0,"",IF(E1916&gt;Ficha!$R$1,Ficha!$R$1,E1916))</f>
        <v/>
      </c>
      <c r="Q1916" s="1" t="str" cm="1">
        <f t="array" ref="Q1916">IF(IF($E1916&gt;Ficha!$R$1,"",F1916)=0,"",IF($E1916&gt;Ficha!$R$1,((_xll.ECONOMATICA(Portafolios!$B$19,"Return",$P$9,$B$1)/100)+1)*100,F1916))</f>
        <v/>
      </c>
      <c r="R1916" s="1" t="str" cm="1">
        <f t="array" ref="R1916">IF(IF($E1916&gt;Ficha!$R$1,"",G1916)=0,"",IF($E1916&gt;Ficha!$R$1,((_xll.ECONOMATICA(Portafolios!$F$19,"Return",$P$9,$B$1)/100)+1)*100,G1916))</f>
        <v/>
      </c>
      <c r="S1916" s="1" t="str" cm="1">
        <f t="array" ref="S1916">IF(IF($E1916&gt;Ficha!$R$1,"",H1916)=0,"",IF($E1916&gt;Ficha!$R$1,((_xll.ECONOMATICA(Portafolios!$J$19,"Return",$P$9,$B$1)/100)+1)*100,H1916))</f>
        <v/>
      </c>
      <c r="T1916" s="1" t="str" cm="1">
        <f t="array" ref="T1916">IF(IF($E1916&gt;Ficha!$R$1,"",I1916)=0,"",IF($E1916&gt;Ficha!$R$1,((_xll.ECONOMATICA(Estrategia!A1927,"Return",$P$9,$B$1)/100)+1)*100,I1916))</f>
        <v/>
      </c>
      <c r="U1916" s="1" t="str" cm="1">
        <f t="array" ref="U1916">IF(IF($E1916&gt;Ficha!$R$1,"",J1916)=0,"",IF($E1916&gt;Ficha!$R$1,((_xll.ECONOMATICA($U$7,"Return",$P$9,$B$1)/100)+1)*100,J1916))</f>
        <v/>
      </c>
      <c r="V1916" s="1" t="str">
        <f>IF(IF($E$9&gt;Ficha!$R$1,"",K1916)=0,"",IF($E$9&gt;Ficha!$R$1,"",K1916))</f>
        <v/>
      </c>
    </row>
    <row r="1917" spans="5:22" x14ac:dyDescent="0.3">
      <c r="E1917" s="34"/>
      <c r="L1917" s="30" t="str">
        <f t="shared" si="121"/>
        <v/>
      </c>
      <c r="M1917" s="1" t="str">
        <f t="shared" si="122"/>
        <v/>
      </c>
      <c r="N1917" s="1" t="str">
        <f t="shared" si="123"/>
        <v/>
      </c>
      <c r="O1917" s="1" t="str">
        <f t="shared" si="124"/>
        <v/>
      </c>
      <c r="P1917" s="34" t="str">
        <f>IF(IF(E1917&gt;Ficha!$R$1,"",E1917)=0,"",IF(E1917&gt;Ficha!$R$1,Ficha!$R$1,E1917))</f>
        <v/>
      </c>
      <c r="Q1917" s="1" t="str" cm="1">
        <f t="array" ref="Q1917">IF(IF($E1917&gt;Ficha!$R$1,"",F1917)=0,"",IF($E1917&gt;Ficha!$R$1,((_xll.ECONOMATICA(Portafolios!$B$19,"Return",$P$9,$B$1)/100)+1)*100,F1917))</f>
        <v/>
      </c>
      <c r="R1917" s="1" t="str" cm="1">
        <f t="array" ref="R1917">IF(IF($E1917&gt;Ficha!$R$1,"",G1917)=0,"",IF($E1917&gt;Ficha!$R$1,((_xll.ECONOMATICA(Portafolios!$F$19,"Return",$P$9,$B$1)/100)+1)*100,G1917))</f>
        <v/>
      </c>
      <c r="S1917" s="1" t="str" cm="1">
        <f t="array" ref="S1917">IF(IF($E1917&gt;Ficha!$R$1,"",H1917)=0,"",IF($E1917&gt;Ficha!$R$1,((_xll.ECONOMATICA(Portafolios!$J$19,"Return",$P$9,$B$1)/100)+1)*100,H1917))</f>
        <v/>
      </c>
      <c r="T1917" s="1" t="str" cm="1">
        <f t="array" ref="T1917">IF(IF($E1917&gt;Ficha!$R$1,"",I1917)=0,"",IF($E1917&gt;Ficha!$R$1,((_xll.ECONOMATICA(Estrategia!A1928,"Return",$P$9,$B$1)/100)+1)*100,I1917))</f>
        <v/>
      </c>
      <c r="U1917" s="1" t="str" cm="1">
        <f t="array" ref="U1917">IF(IF($E1917&gt;Ficha!$R$1,"",J1917)=0,"",IF($E1917&gt;Ficha!$R$1,((_xll.ECONOMATICA($U$7,"Return",$P$9,$B$1)/100)+1)*100,J1917))</f>
        <v/>
      </c>
      <c r="V1917" s="1" t="str">
        <f>IF(IF($E$9&gt;Ficha!$R$1,"",K1917)=0,"",IF($E$9&gt;Ficha!$R$1,"",K1917))</f>
        <v/>
      </c>
    </row>
    <row r="1918" spans="5:22" x14ac:dyDescent="0.3">
      <c r="E1918" s="34"/>
      <c r="L1918" s="30" t="str">
        <f t="shared" si="121"/>
        <v/>
      </c>
      <c r="M1918" s="1" t="str">
        <f t="shared" si="122"/>
        <v/>
      </c>
      <c r="N1918" s="1" t="str">
        <f t="shared" si="123"/>
        <v/>
      </c>
      <c r="O1918" s="1" t="str">
        <f t="shared" si="124"/>
        <v/>
      </c>
      <c r="P1918" s="34" t="str">
        <f>IF(IF(E1918&gt;Ficha!$R$1,"",E1918)=0,"",IF(E1918&gt;Ficha!$R$1,Ficha!$R$1,E1918))</f>
        <v/>
      </c>
      <c r="Q1918" s="1" t="str" cm="1">
        <f t="array" ref="Q1918">IF(IF($E1918&gt;Ficha!$R$1,"",F1918)=0,"",IF($E1918&gt;Ficha!$R$1,((_xll.ECONOMATICA(Portafolios!$B$19,"Return",$P$9,$B$1)/100)+1)*100,F1918))</f>
        <v/>
      </c>
      <c r="R1918" s="1" t="str" cm="1">
        <f t="array" ref="R1918">IF(IF($E1918&gt;Ficha!$R$1,"",G1918)=0,"",IF($E1918&gt;Ficha!$R$1,((_xll.ECONOMATICA(Portafolios!$F$19,"Return",$P$9,$B$1)/100)+1)*100,G1918))</f>
        <v/>
      </c>
      <c r="S1918" s="1" t="str" cm="1">
        <f t="array" ref="S1918">IF(IF($E1918&gt;Ficha!$R$1,"",H1918)=0,"",IF($E1918&gt;Ficha!$R$1,((_xll.ECONOMATICA(Portafolios!$J$19,"Return",$P$9,$B$1)/100)+1)*100,H1918))</f>
        <v/>
      </c>
      <c r="T1918" s="1" t="str" cm="1">
        <f t="array" ref="T1918">IF(IF($E1918&gt;Ficha!$R$1,"",I1918)=0,"",IF($E1918&gt;Ficha!$R$1,((_xll.ECONOMATICA(Estrategia!A1929,"Return",$P$9,$B$1)/100)+1)*100,I1918))</f>
        <v/>
      </c>
      <c r="U1918" s="1" t="str" cm="1">
        <f t="array" ref="U1918">IF(IF($E1918&gt;Ficha!$R$1,"",J1918)=0,"",IF($E1918&gt;Ficha!$R$1,((_xll.ECONOMATICA($U$7,"Return",$P$9,$B$1)/100)+1)*100,J1918))</f>
        <v/>
      </c>
      <c r="V1918" s="1" t="str">
        <f>IF(IF($E$9&gt;Ficha!$R$1,"",K1918)=0,"",IF($E$9&gt;Ficha!$R$1,"",K1918))</f>
        <v/>
      </c>
    </row>
    <row r="1919" spans="5:22" x14ac:dyDescent="0.3">
      <c r="E1919" s="34"/>
      <c r="L1919" s="30" t="str">
        <f t="shared" si="121"/>
        <v/>
      </c>
      <c r="M1919" s="1" t="str">
        <f t="shared" si="122"/>
        <v/>
      </c>
      <c r="N1919" s="1" t="str">
        <f t="shared" si="123"/>
        <v/>
      </c>
      <c r="O1919" s="1" t="str">
        <f t="shared" si="124"/>
        <v/>
      </c>
      <c r="P1919" s="34" t="str">
        <f>IF(IF(E1919&gt;Ficha!$R$1,"",E1919)=0,"",IF(E1919&gt;Ficha!$R$1,Ficha!$R$1,E1919))</f>
        <v/>
      </c>
      <c r="Q1919" s="1" t="str" cm="1">
        <f t="array" ref="Q1919">IF(IF($E1919&gt;Ficha!$R$1,"",F1919)=0,"",IF($E1919&gt;Ficha!$R$1,((_xll.ECONOMATICA(Portafolios!$B$19,"Return",$P$9,$B$1)/100)+1)*100,F1919))</f>
        <v/>
      </c>
      <c r="R1919" s="1" t="str" cm="1">
        <f t="array" ref="R1919">IF(IF($E1919&gt;Ficha!$R$1,"",G1919)=0,"",IF($E1919&gt;Ficha!$R$1,((_xll.ECONOMATICA(Portafolios!$F$19,"Return",$P$9,$B$1)/100)+1)*100,G1919))</f>
        <v/>
      </c>
      <c r="S1919" s="1" t="str" cm="1">
        <f t="array" ref="S1919">IF(IF($E1919&gt;Ficha!$R$1,"",H1919)=0,"",IF($E1919&gt;Ficha!$R$1,((_xll.ECONOMATICA(Portafolios!$J$19,"Return",$P$9,$B$1)/100)+1)*100,H1919))</f>
        <v/>
      </c>
      <c r="T1919" s="1" t="str" cm="1">
        <f t="array" ref="T1919">IF(IF($E1919&gt;Ficha!$R$1,"",I1919)=0,"",IF($E1919&gt;Ficha!$R$1,((_xll.ECONOMATICA(Estrategia!A1930,"Return",$P$9,$B$1)/100)+1)*100,I1919))</f>
        <v/>
      </c>
      <c r="U1919" s="1" t="str" cm="1">
        <f t="array" ref="U1919">IF(IF($E1919&gt;Ficha!$R$1,"",J1919)=0,"",IF($E1919&gt;Ficha!$R$1,((_xll.ECONOMATICA($U$7,"Return",$P$9,$B$1)/100)+1)*100,J1919))</f>
        <v/>
      </c>
      <c r="V1919" s="1" t="str">
        <f>IF(IF($E$9&gt;Ficha!$R$1,"",K1919)=0,"",IF($E$9&gt;Ficha!$R$1,"",K1919))</f>
        <v/>
      </c>
    </row>
    <row r="1920" spans="5:22" x14ac:dyDescent="0.3">
      <c r="E1920" s="34"/>
      <c r="L1920" s="30" t="str">
        <f t="shared" si="121"/>
        <v/>
      </c>
      <c r="M1920" s="1" t="str">
        <f t="shared" si="122"/>
        <v/>
      </c>
      <c r="N1920" s="1" t="str">
        <f t="shared" si="123"/>
        <v/>
      </c>
      <c r="O1920" s="1" t="str">
        <f t="shared" si="124"/>
        <v/>
      </c>
      <c r="P1920" s="34" t="str">
        <f>IF(IF(E1920&gt;Ficha!$R$1,"",E1920)=0,"",IF(E1920&gt;Ficha!$R$1,Ficha!$R$1,E1920))</f>
        <v/>
      </c>
      <c r="Q1920" s="1" t="str" cm="1">
        <f t="array" ref="Q1920">IF(IF($E1920&gt;Ficha!$R$1,"",F1920)=0,"",IF($E1920&gt;Ficha!$R$1,((_xll.ECONOMATICA(Portafolios!$B$19,"Return",$P$9,$B$1)/100)+1)*100,F1920))</f>
        <v/>
      </c>
      <c r="R1920" s="1" t="str" cm="1">
        <f t="array" ref="R1920">IF(IF($E1920&gt;Ficha!$R$1,"",G1920)=0,"",IF($E1920&gt;Ficha!$R$1,((_xll.ECONOMATICA(Portafolios!$F$19,"Return",$P$9,$B$1)/100)+1)*100,G1920))</f>
        <v/>
      </c>
      <c r="S1920" s="1" t="str" cm="1">
        <f t="array" ref="S1920">IF(IF($E1920&gt;Ficha!$R$1,"",H1920)=0,"",IF($E1920&gt;Ficha!$R$1,((_xll.ECONOMATICA(Portafolios!$J$19,"Return",$P$9,$B$1)/100)+1)*100,H1920))</f>
        <v/>
      </c>
      <c r="T1920" s="1" t="str" cm="1">
        <f t="array" ref="T1920">IF(IF($E1920&gt;Ficha!$R$1,"",I1920)=0,"",IF($E1920&gt;Ficha!$R$1,((_xll.ECONOMATICA(Estrategia!A1931,"Return",$P$9,$B$1)/100)+1)*100,I1920))</f>
        <v/>
      </c>
      <c r="U1920" s="1" t="str" cm="1">
        <f t="array" ref="U1920">IF(IF($E1920&gt;Ficha!$R$1,"",J1920)=0,"",IF($E1920&gt;Ficha!$R$1,((_xll.ECONOMATICA($U$7,"Return",$P$9,$B$1)/100)+1)*100,J1920))</f>
        <v/>
      </c>
      <c r="V1920" s="1" t="str">
        <f>IF(IF($E$9&gt;Ficha!$R$1,"",K1920)=0,"",IF($E$9&gt;Ficha!$R$1,"",K1920))</f>
        <v/>
      </c>
    </row>
    <row r="1921" spans="5:22" x14ac:dyDescent="0.3">
      <c r="E1921" s="34"/>
      <c r="L1921" s="30" t="str">
        <f t="shared" si="121"/>
        <v/>
      </c>
      <c r="M1921" s="1" t="str">
        <f t="shared" si="122"/>
        <v/>
      </c>
      <c r="N1921" s="1" t="str">
        <f t="shared" si="123"/>
        <v/>
      </c>
      <c r="O1921" s="1" t="str">
        <f t="shared" si="124"/>
        <v/>
      </c>
      <c r="P1921" s="34" t="str">
        <f>IF(IF(E1921&gt;Ficha!$R$1,"",E1921)=0,"",IF(E1921&gt;Ficha!$R$1,Ficha!$R$1,E1921))</f>
        <v/>
      </c>
      <c r="Q1921" s="1" t="str" cm="1">
        <f t="array" ref="Q1921">IF(IF($E1921&gt;Ficha!$R$1,"",F1921)=0,"",IF($E1921&gt;Ficha!$R$1,((_xll.ECONOMATICA(Portafolios!$B$19,"Return",$P$9,$B$1)/100)+1)*100,F1921))</f>
        <v/>
      </c>
      <c r="R1921" s="1" t="str" cm="1">
        <f t="array" ref="R1921">IF(IF($E1921&gt;Ficha!$R$1,"",G1921)=0,"",IF($E1921&gt;Ficha!$R$1,((_xll.ECONOMATICA(Portafolios!$F$19,"Return",$P$9,$B$1)/100)+1)*100,G1921))</f>
        <v/>
      </c>
      <c r="S1921" s="1" t="str" cm="1">
        <f t="array" ref="S1921">IF(IF($E1921&gt;Ficha!$R$1,"",H1921)=0,"",IF($E1921&gt;Ficha!$R$1,((_xll.ECONOMATICA(Portafolios!$J$19,"Return",$P$9,$B$1)/100)+1)*100,H1921))</f>
        <v/>
      </c>
      <c r="T1921" s="1" t="str" cm="1">
        <f t="array" ref="T1921">IF(IF($E1921&gt;Ficha!$R$1,"",I1921)=0,"",IF($E1921&gt;Ficha!$R$1,((_xll.ECONOMATICA(Estrategia!A1932,"Return",$P$9,$B$1)/100)+1)*100,I1921))</f>
        <v/>
      </c>
      <c r="U1921" s="1" t="str" cm="1">
        <f t="array" ref="U1921">IF(IF($E1921&gt;Ficha!$R$1,"",J1921)=0,"",IF($E1921&gt;Ficha!$R$1,((_xll.ECONOMATICA($U$7,"Return",$P$9,$B$1)/100)+1)*100,J1921))</f>
        <v/>
      </c>
      <c r="V1921" s="1" t="str">
        <f>IF(IF($E$9&gt;Ficha!$R$1,"",K1921)=0,"",IF($E$9&gt;Ficha!$R$1,"",K1921))</f>
        <v/>
      </c>
    </row>
    <row r="1922" spans="5:22" x14ac:dyDescent="0.3">
      <c r="E1922" s="34"/>
      <c r="L1922" s="30" t="str">
        <f t="shared" si="121"/>
        <v/>
      </c>
      <c r="M1922" s="1" t="str">
        <f t="shared" si="122"/>
        <v/>
      </c>
      <c r="N1922" s="1" t="str">
        <f t="shared" si="123"/>
        <v/>
      </c>
      <c r="O1922" s="1" t="str">
        <f t="shared" si="124"/>
        <v/>
      </c>
      <c r="P1922" s="34" t="str">
        <f>IF(IF(E1922&gt;Ficha!$R$1,"",E1922)=0,"",IF(E1922&gt;Ficha!$R$1,Ficha!$R$1,E1922))</f>
        <v/>
      </c>
      <c r="Q1922" s="1" t="str" cm="1">
        <f t="array" ref="Q1922">IF(IF($E1922&gt;Ficha!$R$1,"",F1922)=0,"",IF($E1922&gt;Ficha!$R$1,((_xll.ECONOMATICA(Portafolios!$B$19,"Return",$P$9,$B$1)/100)+1)*100,F1922))</f>
        <v/>
      </c>
      <c r="R1922" s="1" t="str" cm="1">
        <f t="array" ref="R1922">IF(IF($E1922&gt;Ficha!$R$1,"",G1922)=0,"",IF($E1922&gt;Ficha!$R$1,((_xll.ECONOMATICA(Portafolios!$F$19,"Return",$P$9,$B$1)/100)+1)*100,G1922))</f>
        <v/>
      </c>
      <c r="S1922" s="1" t="str" cm="1">
        <f t="array" ref="S1922">IF(IF($E1922&gt;Ficha!$R$1,"",H1922)=0,"",IF($E1922&gt;Ficha!$R$1,((_xll.ECONOMATICA(Portafolios!$J$19,"Return",$P$9,$B$1)/100)+1)*100,H1922))</f>
        <v/>
      </c>
      <c r="T1922" s="1" t="str" cm="1">
        <f t="array" ref="T1922">IF(IF($E1922&gt;Ficha!$R$1,"",I1922)=0,"",IF($E1922&gt;Ficha!$R$1,((_xll.ECONOMATICA(Estrategia!A1933,"Return",$P$9,$B$1)/100)+1)*100,I1922))</f>
        <v/>
      </c>
      <c r="U1922" s="1" t="str" cm="1">
        <f t="array" ref="U1922">IF(IF($E1922&gt;Ficha!$R$1,"",J1922)=0,"",IF($E1922&gt;Ficha!$R$1,((_xll.ECONOMATICA($U$7,"Return",$P$9,$B$1)/100)+1)*100,J1922))</f>
        <v/>
      </c>
      <c r="V1922" s="1" t="str">
        <f>IF(IF($E$9&gt;Ficha!$R$1,"",K1922)=0,"",IF($E$9&gt;Ficha!$R$1,"",K1922))</f>
        <v/>
      </c>
    </row>
    <row r="1923" spans="5:22" x14ac:dyDescent="0.3">
      <c r="E1923" s="34"/>
      <c r="L1923" s="30" t="str">
        <f t="shared" si="121"/>
        <v/>
      </c>
      <c r="M1923" s="1" t="str">
        <f t="shared" si="122"/>
        <v/>
      </c>
      <c r="N1923" s="1" t="str">
        <f t="shared" si="123"/>
        <v/>
      </c>
      <c r="O1923" s="1" t="str">
        <f t="shared" si="124"/>
        <v/>
      </c>
      <c r="P1923" s="34" t="str">
        <f>IF(IF(E1923&gt;Ficha!$R$1,"",E1923)=0,"",IF(E1923&gt;Ficha!$R$1,Ficha!$R$1,E1923))</f>
        <v/>
      </c>
      <c r="Q1923" s="1" t="str" cm="1">
        <f t="array" ref="Q1923">IF(IF($E1923&gt;Ficha!$R$1,"",F1923)=0,"",IF($E1923&gt;Ficha!$R$1,((_xll.ECONOMATICA(Portafolios!$B$19,"Return",$P$9,$B$1)/100)+1)*100,F1923))</f>
        <v/>
      </c>
      <c r="R1923" s="1" t="str" cm="1">
        <f t="array" ref="R1923">IF(IF($E1923&gt;Ficha!$R$1,"",G1923)=0,"",IF($E1923&gt;Ficha!$R$1,((_xll.ECONOMATICA(Portafolios!$F$19,"Return",$P$9,$B$1)/100)+1)*100,G1923))</f>
        <v/>
      </c>
      <c r="S1923" s="1" t="str" cm="1">
        <f t="array" ref="S1923">IF(IF($E1923&gt;Ficha!$R$1,"",H1923)=0,"",IF($E1923&gt;Ficha!$R$1,((_xll.ECONOMATICA(Portafolios!$J$19,"Return",$P$9,$B$1)/100)+1)*100,H1923))</f>
        <v/>
      </c>
      <c r="T1923" s="1" t="str" cm="1">
        <f t="array" ref="T1923">IF(IF($E1923&gt;Ficha!$R$1,"",I1923)=0,"",IF($E1923&gt;Ficha!$R$1,((_xll.ECONOMATICA(Estrategia!A1934,"Return",$P$9,$B$1)/100)+1)*100,I1923))</f>
        <v/>
      </c>
      <c r="U1923" s="1" t="str" cm="1">
        <f t="array" ref="U1923">IF(IF($E1923&gt;Ficha!$R$1,"",J1923)=0,"",IF($E1923&gt;Ficha!$R$1,((_xll.ECONOMATICA($U$7,"Return",$P$9,$B$1)/100)+1)*100,J1923))</f>
        <v/>
      </c>
      <c r="V1923" s="1" t="str">
        <f>IF(IF($E$9&gt;Ficha!$R$1,"",K1923)=0,"",IF($E$9&gt;Ficha!$R$1,"",K1923))</f>
        <v/>
      </c>
    </row>
    <row r="1924" spans="5:22" x14ac:dyDescent="0.3">
      <c r="E1924" s="34"/>
      <c r="L1924" s="30" t="str">
        <f t="shared" si="121"/>
        <v/>
      </c>
      <c r="M1924" s="1" t="str">
        <f t="shared" si="122"/>
        <v/>
      </c>
      <c r="N1924" s="1" t="str">
        <f t="shared" si="123"/>
        <v/>
      </c>
      <c r="O1924" s="1" t="str">
        <f t="shared" si="124"/>
        <v/>
      </c>
      <c r="P1924" s="34" t="str">
        <f>IF(IF(E1924&gt;Ficha!$R$1,"",E1924)=0,"",IF(E1924&gt;Ficha!$R$1,Ficha!$R$1,E1924))</f>
        <v/>
      </c>
      <c r="Q1924" s="1" t="str" cm="1">
        <f t="array" ref="Q1924">IF(IF($E1924&gt;Ficha!$R$1,"",F1924)=0,"",IF($E1924&gt;Ficha!$R$1,((_xll.ECONOMATICA(Portafolios!$B$19,"Return",$P$9,$B$1)/100)+1)*100,F1924))</f>
        <v/>
      </c>
      <c r="R1924" s="1" t="str" cm="1">
        <f t="array" ref="R1924">IF(IF($E1924&gt;Ficha!$R$1,"",G1924)=0,"",IF($E1924&gt;Ficha!$R$1,((_xll.ECONOMATICA(Portafolios!$F$19,"Return",$P$9,$B$1)/100)+1)*100,G1924))</f>
        <v/>
      </c>
      <c r="S1924" s="1" t="str" cm="1">
        <f t="array" ref="S1924">IF(IF($E1924&gt;Ficha!$R$1,"",H1924)=0,"",IF($E1924&gt;Ficha!$R$1,((_xll.ECONOMATICA(Portafolios!$J$19,"Return",$P$9,$B$1)/100)+1)*100,H1924))</f>
        <v/>
      </c>
      <c r="T1924" s="1" t="str" cm="1">
        <f t="array" ref="T1924">IF(IF($E1924&gt;Ficha!$R$1,"",I1924)=0,"",IF($E1924&gt;Ficha!$R$1,((_xll.ECONOMATICA(Estrategia!A1935,"Return",$P$9,$B$1)/100)+1)*100,I1924))</f>
        <v/>
      </c>
      <c r="U1924" s="1" t="str" cm="1">
        <f t="array" ref="U1924">IF(IF($E1924&gt;Ficha!$R$1,"",J1924)=0,"",IF($E1924&gt;Ficha!$R$1,((_xll.ECONOMATICA($U$7,"Return",$P$9,$B$1)/100)+1)*100,J1924))</f>
        <v/>
      </c>
      <c r="V1924" s="1" t="str">
        <f>IF(IF($E$9&gt;Ficha!$R$1,"",K1924)=0,"",IF($E$9&gt;Ficha!$R$1,"",K1924))</f>
        <v/>
      </c>
    </row>
    <row r="1925" spans="5:22" x14ac:dyDescent="0.3">
      <c r="E1925" s="34"/>
      <c r="L1925" s="30" t="str">
        <f t="shared" si="121"/>
        <v/>
      </c>
      <c r="M1925" s="1" t="str">
        <f t="shared" si="122"/>
        <v/>
      </c>
      <c r="N1925" s="1" t="str">
        <f t="shared" si="123"/>
        <v/>
      </c>
      <c r="O1925" s="1" t="str">
        <f t="shared" si="124"/>
        <v/>
      </c>
      <c r="P1925" s="34" t="str">
        <f>IF(IF(E1925&gt;Ficha!$R$1,"",E1925)=0,"",IF(E1925&gt;Ficha!$R$1,Ficha!$R$1,E1925))</f>
        <v/>
      </c>
      <c r="Q1925" s="1" t="str" cm="1">
        <f t="array" ref="Q1925">IF(IF($E1925&gt;Ficha!$R$1,"",F1925)=0,"",IF($E1925&gt;Ficha!$R$1,((_xll.ECONOMATICA(Portafolios!$B$19,"Return",$P$9,$B$1)/100)+1)*100,F1925))</f>
        <v/>
      </c>
      <c r="R1925" s="1" t="str" cm="1">
        <f t="array" ref="R1925">IF(IF($E1925&gt;Ficha!$R$1,"",G1925)=0,"",IF($E1925&gt;Ficha!$R$1,((_xll.ECONOMATICA(Portafolios!$F$19,"Return",$P$9,$B$1)/100)+1)*100,G1925))</f>
        <v/>
      </c>
      <c r="S1925" s="1" t="str" cm="1">
        <f t="array" ref="S1925">IF(IF($E1925&gt;Ficha!$R$1,"",H1925)=0,"",IF($E1925&gt;Ficha!$R$1,((_xll.ECONOMATICA(Portafolios!$J$19,"Return",$P$9,$B$1)/100)+1)*100,H1925))</f>
        <v/>
      </c>
      <c r="T1925" s="1" t="str" cm="1">
        <f t="array" ref="T1925">IF(IF($E1925&gt;Ficha!$R$1,"",I1925)=0,"",IF($E1925&gt;Ficha!$R$1,((_xll.ECONOMATICA(Estrategia!A1936,"Return",$P$9,$B$1)/100)+1)*100,I1925))</f>
        <v/>
      </c>
      <c r="U1925" s="1" t="str" cm="1">
        <f t="array" ref="U1925">IF(IF($E1925&gt;Ficha!$R$1,"",J1925)=0,"",IF($E1925&gt;Ficha!$R$1,((_xll.ECONOMATICA($U$7,"Return",$P$9,$B$1)/100)+1)*100,J1925))</f>
        <v/>
      </c>
      <c r="V1925" s="1" t="str">
        <f>IF(IF($E$9&gt;Ficha!$R$1,"",K1925)=0,"",IF($E$9&gt;Ficha!$R$1,"",K1925))</f>
        <v/>
      </c>
    </row>
    <row r="1926" spans="5:22" x14ac:dyDescent="0.3">
      <c r="E1926" s="34"/>
      <c r="L1926" s="30" t="str">
        <f t="shared" si="121"/>
        <v/>
      </c>
      <c r="M1926" s="1" t="str">
        <f t="shared" si="122"/>
        <v/>
      </c>
      <c r="N1926" s="1" t="str">
        <f t="shared" si="123"/>
        <v/>
      </c>
      <c r="O1926" s="1" t="str">
        <f t="shared" si="124"/>
        <v/>
      </c>
      <c r="P1926" s="34" t="str">
        <f>IF(IF(E1926&gt;Ficha!$R$1,"",E1926)=0,"",IF(E1926&gt;Ficha!$R$1,Ficha!$R$1,E1926))</f>
        <v/>
      </c>
      <c r="Q1926" s="1" t="str" cm="1">
        <f t="array" ref="Q1926">IF(IF($E1926&gt;Ficha!$R$1,"",F1926)=0,"",IF($E1926&gt;Ficha!$R$1,((_xll.ECONOMATICA(Portafolios!$B$19,"Return",$P$9,$B$1)/100)+1)*100,F1926))</f>
        <v/>
      </c>
      <c r="R1926" s="1" t="str" cm="1">
        <f t="array" ref="R1926">IF(IF($E1926&gt;Ficha!$R$1,"",G1926)=0,"",IF($E1926&gt;Ficha!$R$1,((_xll.ECONOMATICA(Portafolios!$F$19,"Return",$P$9,$B$1)/100)+1)*100,G1926))</f>
        <v/>
      </c>
      <c r="S1926" s="1" t="str" cm="1">
        <f t="array" ref="S1926">IF(IF($E1926&gt;Ficha!$R$1,"",H1926)=0,"",IF($E1926&gt;Ficha!$R$1,((_xll.ECONOMATICA(Portafolios!$J$19,"Return",$P$9,$B$1)/100)+1)*100,H1926))</f>
        <v/>
      </c>
      <c r="T1926" s="1" t="str" cm="1">
        <f t="array" ref="T1926">IF(IF($E1926&gt;Ficha!$R$1,"",I1926)=0,"",IF($E1926&gt;Ficha!$R$1,((_xll.ECONOMATICA(Estrategia!A1937,"Return",$P$9,$B$1)/100)+1)*100,I1926))</f>
        <v/>
      </c>
      <c r="U1926" s="1" t="str" cm="1">
        <f t="array" ref="U1926">IF(IF($E1926&gt;Ficha!$R$1,"",J1926)=0,"",IF($E1926&gt;Ficha!$R$1,((_xll.ECONOMATICA($U$7,"Return",$P$9,$B$1)/100)+1)*100,J1926))</f>
        <v/>
      </c>
      <c r="V1926" s="1" t="str">
        <f>IF(IF($E$9&gt;Ficha!$R$1,"",K1926)=0,"",IF($E$9&gt;Ficha!$R$1,"",K1926))</f>
        <v/>
      </c>
    </row>
    <row r="1927" spans="5:22" x14ac:dyDescent="0.3">
      <c r="E1927" s="34"/>
      <c r="L1927" s="30" t="str">
        <f t="shared" si="121"/>
        <v/>
      </c>
      <c r="M1927" s="1" t="str">
        <f t="shared" si="122"/>
        <v/>
      </c>
      <c r="N1927" s="1" t="str">
        <f t="shared" si="123"/>
        <v/>
      </c>
      <c r="O1927" s="1" t="str">
        <f t="shared" si="124"/>
        <v/>
      </c>
      <c r="P1927" s="34" t="str">
        <f>IF(IF(E1927&gt;Ficha!$R$1,"",E1927)=0,"",IF(E1927&gt;Ficha!$R$1,Ficha!$R$1,E1927))</f>
        <v/>
      </c>
      <c r="Q1927" s="1" t="str" cm="1">
        <f t="array" ref="Q1927">IF(IF($E1927&gt;Ficha!$R$1,"",F1927)=0,"",IF($E1927&gt;Ficha!$R$1,((_xll.ECONOMATICA(Portafolios!$B$19,"Return",$P$9,$B$1)/100)+1)*100,F1927))</f>
        <v/>
      </c>
      <c r="R1927" s="1" t="str" cm="1">
        <f t="array" ref="R1927">IF(IF($E1927&gt;Ficha!$R$1,"",G1927)=0,"",IF($E1927&gt;Ficha!$R$1,((_xll.ECONOMATICA(Portafolios!$F$19,"Return",$P$9,$B$1)/100)+1)*100,G1927))</f>
        <v/>
      </c>
      <c r="S1927" s="1" t="str" cm="1">
        <f t="array" ref="S1927">IF(IF($E1927&gt;Ficha!$R$1,"",H1927)=0,"",IF($E1927&gt;Ficha!$R$1,((_xll.ECONOMATICA(Portafolios!$J$19,"Return",$P$9,$B$1)/100)+1)*100,H1927))</f>
        <v/>
      </c>
      <c r="T1927" s="1" t="str" cm="1">
        <f t="array" ref="T1927">IF(IF($E1927&gt;Ficha!$R$1,"",I1927)=0,"",IF($E1927&gt;Ficha!$R$1,((_xll.ECONOMATICA(Estrategia!A1938,"Return",$P$9,$B$1)/100)+1)*100,I1927))</f>
        <v/>
      </c>
      <c r="U1927" s="1" t="str" cm="1">
        <f t="array" ref="U1927">IF(IF($E1927&gt;Ficha!$R$1,"",J1927)=0,"",IF($E1927&gt;Ficha!$R$1,((_xll.ECONOMATICA($U$7,"Return",$P$9,$B$1)/100)+1)*100,J1927))</f>
        <v/>
      </c>
      <c r="V1927" s="1" t="str">
        <f>IF(IF($E$9&gt;Ficha!$R$1,"",K1927)=0,"",IF($E$9&gt;Ficha!$R$1,"",K1927))</f>
        <v/>
      </c>
    </row>
    <row r="1928" spans="5:22" x14ac:dyDescent="0.3">
      <c r="E1928" s="34"/>
      <c r="L1928" s="30" t="str">
        <f t="shared" si="121"/>
        <v/>
      </c>
      <c r="M1928" s="1" t="str">
        <f t="shared" si="122"/>
        <v/>
      </c>
      <c r="N1928" s="1" t="str">
        <f t="shared" si="123"/>
        <v/>
      </c>
      <c r="O1928" s="1" t="str">
        <f t="shared" si="124"/>
        <v/>
      </c>
      <c r="P1928" s="34" t="str">
        <f>IF(IF(E1928&gt;Ficha!$R$1,"",E1928)=0,"",IF(E1928&gt;Ficha!$R$1,Ficha!$R$1,E1928))</f>
        <v/>
      </c>
      <c r="Q1928" s="1" t="str" cm="1">
        <f t="array" ref="Q1928">IF(IF($E1928&gt;Ficha!$R$1,"",F1928)=0,"",IF($E1928&gt;Ficha!$R$1,((_xll.ECONOMATICA(Portafolios!$B$19,"Return",$P$9,$B$1)/100)+1)*100,F1928))</f>
        <v/>
      </c>
      <c r="R1928" s="1" t="str" cm="1">
        <f t="array" ref="R1928">IF(IF($E1928&gt;Ficha!$R$1,"",G1928)=0,"",IF($E1928&gt;Ficha!$R$1,((_xll.ECONOMATICA(Portafolios!$F$19,"Return",$P$9,$B$1)/100)+1)*100,G1928))</f>
        <v/>
      </c>
      <c r="S1928" s="1" t="str" cm="1">
        <f t="array" ref="S1928">IF(IF($E1928&gt;Ficha!$R$1,"",H1928)=0,"",IF($E1928&gt;Ficha!$R$1,((_xll.ECONOMATICA(Portafolios!$J$19,"Return",$P$9,$B$1)/100)+1)*100,H1928))</f>
        <v/>
      </c>
      <c r="T1928" s="1" t="str" cm="1">
        <f t="array" ref="T1928">IF(IF($E1928&gt;Ficha!$R$1,"",I1928)=0,"",IF($E1928&gt;Ficha!$R$1,((_xll.ECONOMATICA(Estrategia!A1939,"Return",$P$9,$B$1)/100)+1)*100,I1928))</f>
        <v/>
      </c>
      <c r="U1928" s="1" t="str" cm="1">
        <f t="array" ref="U1928">IF(IF($E1928&gt;Ficha!$R$1,"",J1928)=0,"",IF($E1928&gt;Ficha!$R$1,((_xll.ECONOMATICA($U$7,"Return",$P$9,$B$1)/100)+1)*100,J1928))</f>
        <v/>
      </c>
      <c r="V1928" s="1" t="str">
        <f>IF(IF($E$9&gt;Ficha!$R$1,"",K1928)=0,"",IF($E$9&gt;Ficha!$R$1,"",K1928))</f>
        <v/>
      </c>
    </row>
    <row r="1929" spans="5:22" x14ac:dyDescent="0.3">
      <c r="E1929" s="34"/>
      <c r="L1929" s="30" t="str">
        <f t="shared" si="121"/>
        <v/>
      </c>
      <c r="M1929" s="1" t="str">
        <f t="shared" si="122"/>
        <v/>
      </c>
      <c r="N1929" s="1" t="str">
        <f t="shared" si="123"/>
        <v/>
      </c>
      <c r="O1929" s="1" t="str">
        <f t="shared" si="124"/>
        <v/>
      </c>
      <c r="P1929" s="34" t="str">
        <f>IF(IF(E1929&gt;Ficha!$R$1,"",E1929)=0,"",IF(E1929&gt;Ficha!$R$1,Ficha!$R$1,E1929))</f>
        <v/>
      </c>
      <c r="Q1929" s="1" t="str" cm="1">
        <f t="array" ref="Q1929">IF(IF($E1929&gt;Ficha!$R$1,"",F1929)=0,"",IF($E1929&gt;Ficha!$R$1,((_xll.ECONOMATICA(Portafolios!$B$19,"Return",$P$9,$B$1)/100)+1)*100,F1929))</f>
        <v/>
      </c>
      <c r="R1929" s="1" t="str" cm="1">
        <f t="array" ref="R1929">IF(IF($E1929&gt;Ficha!$R$1,"",G1929)=0,"",IF($E1929&gt;Ficha!$R$1,((_xll.ECONOMATICA(Portafolios!$F$19,"Return",$P$9,$B$1)/100)+1)*100,G1929))</f>
        <v/>
      </c>
      <c r="S1929" s="1" t="str" cm="1">
        <f t="array" ref="S1929">IF(IF($E1929&gt;Ficha!$R$1,"",H1929)=0,"",IF($E1929&gt;Ficha!$R$1,((_xll.ECONOMATICA(Portafolios!$J$19,"Return",$P$9,$B$1)/100)+1)*100,H1929))</f>
        <v/>
      </c>
      <c r="T1929" s="1" t="str" cm="1">
        <f t="array" ref="T1929">IF(IF($E1929&gt;Ficha!$R$1,"",I1929)=0,"",IF($E1929&gt;Ficha!$R$1,((_xll.ECONOMATICA(Estrategia!A1940,"Return",$P$9,$B$1)/100)+1)*100,I1929))</f>
        <v/>
      </c>
      <c r="U1929" s="1" t="str" cm="1">
        <f t="array" ref="U1929">IF(IF($E1929&gt;Ficha!$R$1,"",J1929)=0,"",IF($E1929&gt;Ficha!$R$1,((_xll.ECONOMATICA($U$7,"Return",$P$9,$B$1)/100)+1)*100,J1929))</f>
        <v/>
      </c>
      <c r="V1929" s="1" t="str">
        <f>IF(IF($E$9&gt;Ficha!$R$1,"",K1929)=0,"",IF($E$9&gt;Ficha!$R$1,"",K1929))</f>
        <v/>
      </c>
    </row>
    <row r="1930" spans="5:22" x14ac:dyDescent="0.3">
      <c r="E1930" s="34"/>
      <c r="L1930" s="30" t="str">
        <f t="shared" si="121"/>
        <v/>
      </c>
      <c r="M1930" s="1" t="str">
        <f t="shared" si="122"/>
        <v/>
      </c>
      <c r="N1930" s="1" t="str">
        <f t="shared" si="123"/>
        <v/>
      </c>
      <c r="O1930" s="1" t="str">
        <f t="shared" si="124"/>
        <v/>
      </c>
      <c r="P1930" s="34" t="str">
        <f>IF(IF(E1930&gt;Ficha!$R$1,"",E1930)=0,"",IF(E1930&gt;Ficha!$R$1,Ficha!$R$1,E1930))</f>
        <v/>
      </c>
      <c r="Q1930" s="1" t="str" cm="1">
        <f t="array" ref="Q1930">IF(IF($E1930&gt;Ficha!$R$1,"",F1930)=0,"",IF($E1930&gt;Ficha!$R$1,((_xll.ECONOMATICA(Portafolios!$B$19,"Return",$P$9,$B$1)/100)+1)*100,F1930))</f>
        <v/>
      </c>
      <c r="R1930" s="1" t="str" cm="1">
        <f t="array" ref="R1930">IF(IF($E1930&gt;Ficha!$R$1,"",G1930)=0,"",IF($E1930&gt;Ficha!$R$1,((_xll.ECONOMATICA(Portafolios!$F$19,"Return",$P$9,$B$1)/100)+1)*100,G1930))</f>
        <v/>
      </c>
      <c r="S1930" s="1" t="str" cm="1">
        <f t="array" ref="S1930">IF(IF($E1930&gt;Ficha!$R$1,"",H1930)=0,"",IF($E1930&gt;Ficha!$R$1,((_xll.ECONOMATICA(Portafolios!$J$19,"Return",$P$9,$B$1)/100)+1)*100,H1930))</f>
        <v/>
      </c>
      <c r="T1930" s="1" t="str" cm="1">
        <f t="array" ref="T1930">IF(IF($E1930&gt;Ficha!$R$1,"",I1930)=0,"",IF($E1930&gt;Ficha!$R$1,((_xll.ECONOMATICA(Estrategia!A1941,"Return",$P$9,$B$1)/100)+1)*100,I1930))</f>
        <v/>
      </c>
      <c r="U1930" s="1" t="str" cm="1">
        <f t="array" ref="U1930">IF(IF($E1930&gt;Ficha!$R$1,"",J1930)=0,"",IF($E1930&gt;Ficha!$R$1,((_xll.ECONOMATICA($U$7,"Return",$P$9,$B$1)/100)+1)*100,J1930))</f>
        <v/>
      </c>
      <c r="V1930" s="1" t="str">
        <f>IF(IF($E$9&gt;Ficha!$R$1,"",K1930)=0,"",IF($E$9&gt;Ficha!$R$1,"",K1930))</f>
        <v/>
      </c>
    </row>
    <row r="1931" spans="5:22" x14ac:dyDescent="0.3">
      <c r="E1931" s="34"/>
      <c r="L1931" s="30" t="str">
        <f t="shared" si="121"/>
        <v/>
      </c>
      <c r="M1931" s="1" t="str">
        <f t="shared" si="122"/>
        <v/>
      </c>
      <c r="N1931" s="1" t="str">
        <f t="shared" si="123"/>
        <v/>
      </c>
      <c r="O1931" s="1" t="str">
        <f t="shared" si="124"/>
        <v/>
      </c>
      <c r="P1931" s="34" t="str">
        <f>IF(IF(E1931&gt;Ficha!$R$1,"",E1931)=0,"",IF(E1931&gt;Ficha!$R$1,Ficha!$R$1,E1931))</f>
        <v/>
      </c>
      <c r="Q1931" s="1" t="str" cm="1">
        <f t="array" ref="Q1931">IF(IF($E1931&gt;Ficha!$R$1,"",F1931)=0,"",IF($E1931&gt;Ficha!$R$1,((_xll.ECONOMATICA(Portafolios!$B$19,"Return",$P$9,$B$1)/100)+1)*100,F1931))</f>
        <v/>
      </c>
      <c r="R1931" s="1" t="str" cm="1">
        <f t="array" ref="R1931">IF(IF($E1931&gt;Ficha!$R$1,"",G1931)=0,"",IF($E1931&gt;Ficha!$R$1,((_xll.ECONOMATICA(Portafolios!$F$19,"Return",$P$9,$B$1)/100)+1)*100,G1931))</f>
        <v/>
      </c>
      <c r="S1931" s="1" t="str" cm="1">
        <f t="array" ref="S1931">IF(IF($E1931&gt;Ficha!$R$1,"",H1931)=0,"",IF($E1931&gt;Ficha!$R$1,((_xll.ECONOMATICA(Portafolios!$J$19,"Return",$P$9,$B$1)/100)+1)*100,H1931))</f>
        <v/>
      </c>
      <c r="T1931" s="1" t="str" cm="1">
        <f t="array" ref="T1931">IF(IF($E1931&gt;Ficha!$R$1,"",I1931)=0,"",IF($E1931&gt;Ficha!$R$1,((_xll.ECONOMATICA(Estrategia!A1942,"Return",$P$9,$B$1)/100)+1)*100,I1931))</f>
        <v/>
      </c>
      <c r="U1931" s="1" t="str" cm="1">
        <f t="array" ref="U1931">IF(IF($E1931&gt;Ficha!$R$1,"",J1931)=0,"",IF($E1931&gt;Ficha!$R$1,((_xll.ECONOMATICA($U$7,"Return",$P$9,$B$1)/100)+1)*100,J1931))</f>
        <v/>
      </c>
      <c r="V1931" s="1" t="str">
        <f>IF(IF($E$9&gt;Ficha!$R$1,"",K1931)=0,"",IF($E$9&gt;Ficha!$R$1,"",K1931))</f>
        <v/>
      </c>
    </row>
    <row r="1932" spans="5:22" x14ac:dyDescent="0.3">
      <c r="E1932" s="34"/>
      <c r="L1932" s="30" t="str">
        <f t="shared" si="121"/>
        <v/>
      </c>
      <c r="M1932" s="1" t="str">
        <f t="shared" si="122"/>
        <v/>
      </c>
      <c r="N1932" s="1" t="str">
        <f t="shared" si="123"/>
        <v/>
      </c>
      <c r="O1932" s="1" t="str">
        <f t="shared" si="124"/>
        <v/>
      </c>
      <c r="P1932" s="34" t="str">
        <f>IF(IF(E1932&gt;Ficha!$R$1,"",E1932)=0,"",IF(E1932&gt;Ficha!$R$1,Ficha!$R$1,E1932))</f>
        <v/>
      </c>
      <c r="Q1932" s="1" t="str" cm="1">
        <f t="array" ref="Q1932">IF(IF($E1932&gt;Ficha!$R$1,"",F1932)=0,"",IF($E1932&gt;Ficha!$R$1,((_xll.ECONOMATICA(Portafolios!$B$19,"Return",$P$9,$B$1)/100)+1)*100,F1932))</f>
        <v/>
      </c>
      <c r="R1932" s="1" t="str" cm="1">
        <f t="array" ref="R1932">IF(IF($E1932&gt;Ficha!$R$1,"",G1932)=0,"",IF($E1932&gt;Ficha!$R$1,((_xll.ECONOMATICA(Portafolios!$F$19,"Return",$P$9,$B$1)/100)+1)*100,G1932))</f>
        <v/>
      </c>
      <c r="S1932" s="1" t="str" cm="1">
        <f t="array" ref="S1932">IF(IF($E1932&gt;Ficha!$R$1,"",H1932)=0,"",IF($E1932&gt;Ficha!$R$1,((_xll.ECONOMATICA(Portafolios!$J$19,"Return",$P$9,$B$1)/100)+1)*100,H1932))</f>
        <v/>
      </c>
      <c r="T1932" s="1" t="str" cm="1">
        <f t="array" ref="T1932">IF(IF($E1932&gt;Ficha!$R$1,"",I1932)=0,"",IF($E1932&gt;Ficha!$R$1,((_xll.ECONOMATICA(Estrategia!A1943,"Return",$P$9,$B$1)/100)+1)*100,I1932))</f>
        <v/>
      </c>
      <c r="U1932" s="1" t="str" cm="1">
        <f t="array" ref="U1932">IF(IF($E1932&gt;Ficha!$R$1,"",J1932)=0,"",IF($E1932&gt;Ficha!$R$1,((_xll.ECONOMATICA($U$7,"Return",$P$9,$B$1)/100)+1)*100,J1932))</f>
        <v/>
      </c>
      <c r="V1932" s="1" t="str">
        <f>IF(IF($E$9&gt;Ficha!$R$1,"",K1932)=0,"",IF($E$9&gt;Ficha!$R$1,"",K1932))</f>
        <v/>
      </c>
    </row>
    <row r="1933" spans="5:22" x14ac:dyDescent="0.3">
      <c r="E1933" s="34"/>
      <c r="L1933" s="30" t="str">
        <f t="shared" si="121"/>
        <v/>
      </c>
      <c r="M1933" s="1" t="str">
        <f t="shared" si="122"/>
        <v/>
      </c>
      <c r="N1933" s="1" t="str">
        <f t="shared" si="123"/>
        <v/>
      </c>
      <c r="O1933" s="1" t="str">
        <f t="shared" si="124"/>
        <v/>
      </c>
      <c r="P1933" s="34" t="str">
        <f>IF(IF(E1933&gt;Ficha!$R$1,"",E1933)=0,"",IF(E1933&gt;Ficha!$R$1,Ficha!$R$1,E1933))</f>
        <v/>
      </c>
      <c r="Q1933" s="1" t="str" cm="1">
        <f t="array" ref="Q1933">IF(IF($E1933&gt;Ficha!$R$1,"",F1933)=0,"",IF($E1933&gt;Ficha!$R$1,((_xll.ECONOMATICA(Portafolios!$B$19,"Return",$P$9,$B$1)/100)+1)*100,F1933))</f>
        <v/>
      </c>
      <c r="R1933" s="1" t="str" cm="1">
        <f t="array" ref="R1933">IF(IF($E1933&gt;Ficha!$R$1,"",G1933)=0,"",IF($E1933&gt;Ficha!$R$1,((_xll.ECONOMATICA(Portafolios!$F$19,"Return",$P$9,$B$1)/100)+1)*100,G1933))</f>
        <v/>
      </c>
      <c r="S1933" s="1" t="str" cm="1">
        <f t="array" ref="S1933">IF(IF($E1933&gt;Ficha!$R$1,"",H1933)=0,"",IF($E1933&gt;Ficha!$R$1,((_xll.ECONOMATICA(Portafolios!$J$19,"Return",$P$9,$B$1)/100)+1)*100,H1933))</f>
        <v/>
      </c>
      <c r="T1933" s="1" t="str" cm="1">
        <f t="array" ref="T1933">IF(IF($E1933&gt;Ficha!$R$1,"",I1933)=0,"",IF($E1933&gt;Ficha!$R$1,((_xll.ECONOMATICA(Estrategia!A1944,"Return",$P$9,$B$1)/100)+1)*100,I1933))</f>
        <v/>
      </c>
      <c r="U1933" s="1" t="str" cm="1">
        <f t="array" ref="U1933">IF(IF($E1933&gt;Ficha!$R$1,"",J1933)=0,"",IF($E1933&gt;Ficha!$R$1,((_xll.ECONOMATICA($U$7,"Return",$P$9,$B$1)/100)+1)*100,J1933))</f>
        <v/>
      </c>
      <c r="V1933" s="1" t="str">
        <f>IF(IF($E$9&gt;Ficha!$R$1,"",K1933)=0,"",IF($E$9&gt;Ficha!$R$1,"",K1933))</f>
        <v/>
      </c>
    </row>
    <row r="1934" spans="5:22" x14ac:dyDescent="0.3">
      <c r="E1934" s="34"/>
      <c r="L1934" s="30" t="str">
        <f t="shared" si="121"/>
        <v/>
      </c>
      <c r="M1934" s="1" t="str">
        <f t="shared" si="122"/>
        <v/>
      </c>
      <c r="N1934" s="1" t="str">
        <f t="shared" si="123"/>
        <v/>
      </c>
      <c r="O1934" s="1" t="str">
        <f t="shared" si="124"/>
        <v/>
      </c>
      <c r="P1934" s="34" t="str">
        <f>IF(IF(E1934&gt;Ficha!$R$1,"",E1934)=0,"",IF(E1934&gt;Ficha!$R$1,Ficha!$R$1,E1934))</f>
        <v/>
      </c>
      <c r="Q1934" s="1" t="str" cm="1">
        <f t="array" ref="Q1934">IF(IF($E1934&gt;Ficha!$R$1,"",F1934)=0,"",IF($E1934&gt;Ficha!$R$1,((_xll.ECONOMATICA(Portafolios!$B$19,"Return",$P$9,$B$1)/100)+1)*100,F1934))</f>
        <v/>
      </c>
      <c r="R1934" s="1" t="str" cm="1">
        <f t="array" ref="R1934">IF(IF($E1934&gt;Ficha!$R$1,"",G1934)=0,"",IF($E1934&gt;Ficha!$R$1,((_xll.ECONOMATICA(Portafolios!$F$19,"Return",$P$9,$B$1)/100)+1)*100,G1934))</f>
        <v/>
      </c>
      <c r="S1934" s="1" t="str" cm="1">
        <f t="array" ref="S1934">IF(IF($E1934&gt;Ficha!$R$1,"",H1934)=0,"",IF($E1934&gt;Ficha!$R$1,((_xll.ECONOMATICA(Portafolios!$J$19,"Return",$P$9,$B$1)/100)+1)*100,H1934))</f>
        <v/>
      </c>
      <c r="T1934" s="1" t="str" cm="1">
        <f t="array" ref="T1934">IF(IF($E1934&gt;Ficha!$R$1,"",I1934)=0,"",IF($E1934&gt;Ficha!$R$1,((_xll.ECONOMATICA(Estrategia!A1945,"Return",$P$9,$B$1)/100)+1)*100,I1934))</f>
        <v/>
      </c>
      <c r="U1934" s="1" t="str" cm="1">
        <f t="array" ref="U1934">IF(IF($E1934&gt;Ficha!$R$1,"",J1934)=0,"",IF($E1934&gt;Ficha!$R$1,((_xll.ECONOMATICA($U$7,"Return",$P$9,$B$1)/100)+1)*100,J1934))</f>
        <v/>
      </c>
      <c r="V1934" s="1" t="str">
        <f>IF(IF($E$9&gt;Ficha!$R$1,"",K1934)=0,"",IF($E$9&gt;Ficha!$R$1,"",K1934))</f>
        <v/>
      </c>
    </row>
    <row r="1935" spans="5:22" x14ac:dyDescent="0.3">
      <c r="E1935" s="34"/>
      <c r="L1935" s="30" t="str">
        <f t="shared" si="121"/>
        <v/>
      </c>
      <c r="M1935" s="1" t="str">
        <f t="shared" si="122"/>
        <v/>
      </c>
      <c r="N1935" s="1" t="str">
        <f t="shared" si="123"/>
        <v/>
      </c>
      <c r="O1935" s="1" t="str">
        <f t="shared" si="124"/>
        <v/>
      </c>
      <c r="P1935" s="34" t="str">
        <f>IF(IF(E1935&gt;Ficha!$R$1,"",E1935)=0,"",IF(E1935&gt;Ficha!$R$1,Ficha!$R$1,E1935))</f>
        <v/>
      </c>
      <c r="Q1935" s="1" t="str" cm="1">
        <f t="array" ref="Q1935">IF(IF($E1935&gt;Ficha!$R$1,"",F1935)=0,"",IF($E1935&gt;Ficha!$R$1,((_xll.ECONOMATICA(Portafolios!$B$19,"Return",$P$9,$B$1)/100)+1)*100,F1935))</f>
        <v/>
      </c>
      <c r="R1935" s="1" t="str" cm="1">
        <f t="array" ref="R1935">IF(IF($E1935&gt;Ficha!$R$1,"",G1935)=0,"",IF($E1935&gt;Ficha!$R$1,((_xll.ECONOMATICA(Portafolios!$F$19,"Return",$P$9,$B$1)/100)+1)*100,G1935))</f>
        <v/>
      </c>
      <c r="S1935" s="1" t="str" cm="1">
        <f t="array" ref="S1935">IF(IF($E1935&gt;Ficha!$R$1,"",H1935)=0,"",IF($E1935&gt;Ficha!$R$1,((_xll.ECONOMATICA(Portafolios!$J$19,"Return",$P$9,$B$1)/100)+1)*100,H1935))</f>
        <v/>
      </c>
      <c r="T1935" s="1" t="str" cm="1">
        <f t="array" ref="T1935">IF(IF($E1935&gt;Ficha!$R$1,"",I1935)=0,"",IF($E1935&gt;Ficha!$R$1,((_xll.ECONOMATICA(Estrategia!A1946,"Return",$P$9,$B$1)/100)+1)*100,I1935))</f>
        <v/>
      </c>
      <c r="U1935" s="1" t="str" cm="1">
        <f t="array" ref="U1935">IF(IF($E1935&gt;Ficha!$R$1,"",J1935)=0,"",IF($E1935&gt;Ficha!$R$1,((_xll.ECONOMATICA($U$7,"Return",$P$9,$B$1)/100)+1)*100,J1935))</f>
        <v/>
      </c>
      <c r="V1935" s="1" t="str">
        <f>IF(IF($E$9&gt;Ficha!$R$1,"",K1935)=0,"",IF($E$9&gt;Ficha!$R$1,"",K1935))</f>
        <v/>
      </c>
    </row>
    <row r="1936" spans="5:22" x14ac:dyDescent="0.3">
      <c r="E1936" s="34"/>
      <c r="L1936" s="30" t="str">
        <f t="shared" si="121"/>
        <v/>
      </c>
      <c r="M1936" s="1" t="str">
        <f t="shared" si="122"/>
        <v/>
      </c>
      <c r="N1936" s="1" t="str">
        <f t="shared" si="123"/>
        <v/>
      </c>
      <c r="O1936" s="1" t="str">
        <f t="shared" si="124"/>
        <v/>
      </c>
      <c r="P1936" s="34" t="str">
        <f>IF(IF(E1936&gt;Ficha!$R$1,"",E1936)=0,"",IF(E1936&gt;Ficha!$R$1,Ficha!$R$1,E1936))</f>
        <v/>
      </c>
      <c r="Q1936" s="1" t="str" cm="1">
        <f t="array" ref="Q1936">IF(IF($E1936&gt;Ficha!$R$1,"",F1936)=0,"",IF($E1936&gt;Ficha!$R$1,((_xll.ECONOMATICA(Portafolios!$B$19,"Return",$P$9,$B$1)/100)+1)*100,F1936))</f>
        <v/>
      </c>
      <c r="R1936" s="1" t="str" cm="1">
        <f t="array" ref="R1936">IF(IF($E1936&gt;Ficha!$R$1,"",G1936)=0,"",IF($E1936&gt;Ficha!$R$1,((_xll.ECONOMATICA(Portafolios!$F$19,"Return",$P$9,$B$1)/100)+1)*100,G1936))</f>
        <v/>
      </c>
      <c r="S1936" s="1" t="str" cm="1">
        <f t="array" ref="S1936">IF(IF($E1936&gt;Ficha!$R$1,"",H1936)=0,"",IF($E1936&gt;Ficha!$R$1,((_xll.ECONOMATICA(Portafolios!$J$19,"Return",$P$9,$B$1)/100)+1)*100,H1936))</f>
        <v/>
      </c>
      <c r="T1936" s="1" t="str" cm="1">
        <f t="array" ref="T1936">IF(IF($E1936&gt;Ficha!$R$1,"",I1936)=0,"",IF($E1936&gt;Ficha!$R$1,((_xll.ECONOMATICA(Estrategia!A1947,"Return",$P$9,$B$1)/100)+1)*100,I1936))</f>
        <v/>
      </c>
      <c r="U1936" s="1" t="str" cm="1">
        <f t="array" ref="U1936">IF(IF($E1936&gt;Ficha!$R$1,"",J1936)=0,"",IF($E1936&gt;Ficha!$R$1,((_xll.ECONOMATICA($U$7,"Return",$P$9,$B$1)/100)+1)*100,J1936))</f>
        <v/>
      </c>
      <c r="V1936" s="1" t="str">
        <f>IF(IF($E$9&gt;Ficha!$R$1,"",K1936)=0,"",IF($E$9&gt;Ficha!$R$1,"",K1936))</f>
        <v/>
      </c>
    </row>
    <row r="1937" spans="5:22" x14ac:dyDescent="0.3">
      <c r="E1937" s="34"/>
      <c r="L1937" s="30" t="str">
        <f t="shared" si="121"/>
        <v/>
      </c>
      <c r="M1937" s="1" t="str">
        <f t="shared" si="122"/>
        <v/>
      </c>
      <c r="N1937" s="1" t="str">
        <f t="shared" si="123"/>
        <v/>
      </c>
      <c r="O1937" s="1" t="str">
        <f t="shared" si="124"/>
        <v/>
      </c>
      <c r="P1937" s="34" t="str">
        <f>IF(IF(E1937&gt;Ficha!$R$1,"",E1937)=0,"",IF(E1937&gt;Ficha!$R$1,Ficha!$R$1,E1937))</f>
        <v/>
      </c>
      <c r="Q1937" s="1" t="str" cm="1">
        <f t="array" ref="Q1937">IF(IF($E1937&gt;Ficha!$R$1,"",F1937)=0,"",IF($E1937&gt;Ficha!$R$1,((_xll.ECONOMATICA(Portafolios!$B$19,"Return",$P$9,$B$1)/100)+1)*100,F1937))</f>
        <v/>
      </c>
      <c r="R1937" s="1" t="str" cm="1">
        <f t="array" ref="R1937">IF(IF($E1937&gt;Ficha!$R$1,"",G1937)=0,"",IF($E1937&gt;Ficha!$R$1,((_xll.ECONOMATICA(Portafolios!$F$19,"Return",$P$9,$B$1)/100)+1)*100,G1937))</f>
        <v/>
      </c>
      <c r="S1937" s="1" t="str" cm="1">
        <f t="array" ref="S1937">IF(IF($E1937&gt;Ficha!$R$1,"",H1937)=0,"",IF($E1937&gt;Ficha!$R$1,((_xll.ECONOMATICA(Portafolios!$J$19,"Return",$P$9,$B$1)/100)+1)*100,H1937))</f>
        <v/>
      </c>
      <c r="T1937" s="1" t="str" cm="1">
        <f t="array" ref="T1937">IF(IF($E1937&gt;Ficha!$R$1,"",I1937)=0,"",IF($E1937&gt;Ficha!$R$1,((_xll.ECONOMATICA(Estrategia!A1948,"Return",$P$9,$B$1)/100)+1)*100,I1937))</f>
        <v/>
      </c>
      <c r="U1937" s="1" t="str" cm="1">
        <f t="array" ref="U1937">IF(IF($E1937&gt;Ficha!$R$1,"",J1937)=0,"",IF($E1937&gt;Ficha!$R$1,((_xll.ECONOMATICA($U$7,"Return",$P$9,$B$1)/100)+1)*100,J1937))</f>
        <v/>
      </c>
      <c r="V1937" s="1" t="str">
        <f>IF(IF($E$9&gt;Ficha!$R$1,"",K1937)=0,"",IF($E$9&gt;Ficha!$R$1,"",K1937))</f>
        <v/>
      </c>
    </row>
    <row r="1938" spans="5:22" x14ac:dyDescent="0.3">
      <c r="E1938" s="34"/>
      <c r="L1938" s="30" t="str">
        <f t="shared" si="121"/>
        <v/>
      </c>
      <c r="M1938" s="1" t="str">
        <f t="shared" si="122"/>
        <v/>
      </c>
      <c r="N1938" s="1" t="str">
        <f t="shared" si="123"/>
        <v/>
      </c>
      <c r="O1938" s="1" t="str">
        <f t="shared" si="124"/>
        <v/>
      </c>
      <c r="P1938" s="34" t="str">
        <f>IF(IF(E1938&gt;Ficha!$R$1,"",E1938)=0,"",IF(E1938&gt;Ficha!$R$1,Ficha!$R$1,E1938))</f>
        <v/>
      </c>
      <c r="Q1938" s="1" t="str" cm="1">
        <f t="array" ref="Q1938">IF(IF($E1938&gt;Ficha!$R$1,"",F1938)=0,"",IF($E1938&gt;Ficha!$R$1,((_xll.ECONOMATICA(Portafolios!$B$19,"Return",$P$9,$B$1)/100)+1)*100,F1938))</f>
        <v/>
      </c>
      <c r="R1938" s="1" t="str" cm="1">
        <f t="array" ref="R1938">IF(IF($E1938&gt;Ficha!$R$1,"",G1938)=0,"",IF($E1938&gt;Ficha!$R$1,((_xll.ECONOMATICA(Portafolios!$F$19,"Return",$P$9,$B$1)/100)+1)*100,G1938))</f>
        <v/>
      </c>
      <c r="S1938" s="1" t="str" cm="1">
        <f t="array" ref="S1938">IF(IF($E1938&gt;Ficha!$R$1,"",H1938)=0,"",IF($E1938&gt;Ficha!$R$1,((_xll.ECONOMATICA(Portafolios!$J$19,"Return",$P$9,$B$1)/100)+1)*100,H1938))</f>
        <v/>
      </c>
      <c r="T1938" s="1" t="str" cm="1">
        <f t="array" ref="T1938">IF(IF($E1938&gt;Ficha!$R$1,"",I1938)=0,"",IF($E1938&gt;Ficha!$R$1,((_xll.ECONOMATICA(Estrategia!A1949,"Return",$P$9,$B$1)/100)+1)*100,I1938))</f>
        <v/>
      </c>
      <c r="U1938" s="1" t="str" cm="1">
        <f t="array" ref="U1938">IF(IF($E1938&gt;Ficha!$R$1,"",J1938)=0,"",IF($E1938&gt;Ficha!$R$1,((_xll.ECONOMATICA($U$7,"Return",$P$9,$B$1)/100)+1)*100,J1938))</f>
        <v/>
      </c>
      <c r="V1938" s="1" t="str">
        <f>IF(IF($E$9&gt;Ficha!$R$1,"",K1938)=0,"",IF($E$9&gt;Ficha!$R$1,"",K1938))</f>
        <v/>
      </c>
    </row>
    <row r="1939" spans="5:22" x14ac:dyDescent="0.3">
      <c r="E1939" s="34"/>
      <c r="L1939" s="30" t="str">
        <f t="shared" si="121"/>
        <v/>
      </c>
      <c r="M1939" s="1" t="str">
        <f t="shared" si="122"/>
        <v/>
      </c>
      <c r="N1939" s="1" t="str">
        <f t="shared" si="123"/>
        <v/>
      </c>
      <c r="O1939" s="1" t="str">
        <f t="shared" si="124"/>
        <v/>
      </c>
      <c r="P1939" s="34" t="str">
        <f>IF(IF(E1939&gt;Ficha!$R$1,"",E1939)=0,"",IF(E1939&gt;Ficha!$R$1,Ficha!$R$1,E1939))</f>
        <v/>
      </c>
      <c r="Q1939" s="1" t="str" cm="1">
        <f t="array" ref="Q1939">IF(IF($E1939&gt;Ficha!$R$1,"",F1939)=0,"",IF($E1939&gt;Ficha!$R$1,((_xll.ECONOMATICA(Portafolios!$B$19,"Return",$P$9,$B$1)/100)+1)*100,F1939))</f>
        <v/>
      </c>
      <c r="R1939" s="1" t="str" cm="1">
        <f t="array" ref="R1939">IF(IF($E1939&gt;Ficha!$R$1,"",G1939)=0,"",IF($E1939&gt;Ficha!$R$1,((_xll.ECONOMATICA(Portafolios!$F$19,"Return",$P$9,$B$1)/100)+1)*100,G1939))</f>
        <v/>
      </c>
      <c r="S1939" s="1" t="str" cm="1">
        <f t="array" ref="S1939">IF(IF($E1939&gt;Ficha!$R$1,"",H1939)=0,"",IF($E1939&gt;Ficha!$R$1,((_xll.ECONOMATICA(Portafolios!$J$19,"Return",$P$9,$B$1)/100)+1)*100,H1939))</f>
        <v/>
      </c>
      <c r="T1939" s="1" t="str" cm="1">
        <f t="array" ref="T1939">IF(IF($E1939&gt;Ficha!$R$1,"",I1939)=0,"",IF($E1939&gt;Ficha!$R$1,((_xll.ECONOMATICA(Estrategia!A1950,"Return",$P$9,$B$1)/100)+1)*100,I1939))</f>
        <v/>
      </c>
      <c r="U1939" s="1" t="str" cm="1">
        <f t="array" ref="U1939">IF(IF($E1939&gt;Ficha!$R$1,"",J1939)=0,"",IF($E1939&gt;Ficha!$R$1,((_xll.ECONOMATICA($U$7,"Return",$P$9,$B$1)/100)+1)*100,J1939))</f>
        <v/>
      </c>
      <c r="V1939" s="1" t="str">
        <f>IF(IF($E$9&gt;Ficha!$R$1,"",K1939)=0,"",IF($E$9&gt;Ficha!$R$1,"",K1939))</f>
        <v/>
      </c>
    </row>
    <row r="1940" spans="5:22" x14ac:dyDescent="0.3">
      <c r="E1940" s="34"/>
      <c r="L1940" s="30" t="str">
        <f t="shared" si="121"/>
        <v/>
      </c>
      <c r="M1940" s="1" t="str">
        <f t="shared" si="122"/>
        <v/>
      </c>
      <c r="N1940" s="1" t="str">
        <f t="shared" si="123"/>
        <v/>
      </c>
      <c r="O1940" s="1" t="str">
        <f t="shared" si="124"/>
        <v/>
      </c>
      <c r="P1940" s="34" t="str">
        <f>IF(IF(E1940&gt;Ficha!$R$1,"",E1940)=0,"",IF(E1940&gt;Ficha!$R$1,Ficha!$R$1,E1940))</f>
        <v/>
      </c>
      <c r="Q1940" s="1" t="str" cm="1">
        <f t="array" ref="Q1940">IF(IF($E1940&gt;Ficha!$R$1,"",F1940)=0,"",IF($E1940&gt;Ficha!$R$1,((_xll.ECONOMATICA(Portafolios!$B$19,"Return",$P$9,$B$1)/100)+1)*100,F1940))</f>
        <v/>
      </c>
      <c r="R1940" s="1" t="str" cm="1">
        <f t="array" ref="R1940">IF(IF($E1940&gt;Ficha!$R$1,"",G1940)=0,"",IF($E1940&gt;Ficha!$R$1,((_xll.ECONOMATICA(Portafolios!$F$19,"Return",$P$9,$B$1)/100)+1)*100,G1940))</f>
        <v/>
      </c>
      <c r="S1940" s="1" t="str" cm="1">
        <f t="array" ref="S1940">IF(IF($E1940&gt;Ficha!$R$1,"",H1940)=0,"",IF($E1940&gt;Ficha!$R$1,((_xll.ECONOMATICA(Portafolios!$J$19,"Return",$P$9,$B$1)/100)+1)*100,H1940))</f>
        <v/>
      </c>
      <c r="T1940" s="1" t="str" cm="1">
        <f t="array" ref="T1940">IF(IF($E1940&gt;Ficha!$R$1,"",I1940)=0,"",IF($E1940&gt;Ficha!$R$1,((_xll.ECONOMATICA(Estrategia!A1951,"Return",$P$9,$B$1)/100)+1)*100,I1940))</f>
        <v/>
      </c>
      <c r="U1940" s="1" t="str" cm="1">
        <f t="array" ref="U1940">IF(IF($E1940&gt;Ficha!$R$1,"",J1940)=0,"",IF($E1940&gt;Ficha!$R$1,((_xll.ECONOMATICA($U$7,"Return",$P$9,$B$1)/100)+1)*100,J1940))</f>
        <v/>
      </c>
      <c r="V1940" s="1" t="str">
        <f>IF(IF($E$9&gt;Ficha!$R$1,"",K1940)=0,"",IF($E$9&gt;Ficha!$R$1,"",K1940))</f>
        <v/>
      </c>
    </row>
    <row r="1941" spans="5:22" x14ac:dyDescent="0.3">
      <c r="E1941" s="34"/>
      <c r="L1941" s="30" t="str">
        <f t="shared" si="121"/>
        <v/>
      </c>
      <c r="M1941" s="1" t="str">
        <f t="shared" si="122"/>
        <v/>
      </c>
      <c r="N1941" s="1" t="str">
        <f t="shared" si="123"/>
        <v/>
      </c>
      <c r="O1941" s="1" t="str">
        <f t="shared" si="124"/>
        <v/>
      </c>
      <c r="P1941" s="34" t="str">
        <f>IF(IF(E1941&gt;Ficha!$R$1,"",E1941)=0,"",IF(E1941&gt;Ficha!$R$1,Ficha!$R$1,E1941))</f>
        <v/>
      </c>
      <c r="Q1941" s="1" t="str" cm="1">
        <f t="array" ref="Q1941">IF(IF($E1941&gt;Ficha!$R$1,"",F1941)=0,"",IF($E1941&gt;Ficha!$R$1,((_xll.ECONOMATICA(Portafolios!$B$19,"Return",$P$9,$B$1)/100)+1)*100,F1941))</f>
        <v/>
      </c>
      <c r="R1941" s="1" t="str" cm="1">
        <f t="array" ref="R1941">IF(IF($E1941&gt;Ficha!$R$1,"",G1941)=0,"",IF($E1941&gt;Ficha!$R$1,((_xll.ECONOMATICA(Portafolios!$F$19,"Return",$P$9,$B$1)/100)+1)*100,G1941))</f>
        <v/>
      </c>
      <c r="S1941" s="1" t="str" cm="1">
        <f t="array" ref="S1941">IF(IF($E1941&gt;Ficha!$R$1,"",H1941)=0,"",IF($E1941&gt;Ficha!$R$1,((_xll.ECONOMATICA(Portafolios!$J$19,"Return",$P$9,$B$1)/100)+1)*100,H1941))</f>
        <v/>
      </c>
      <c r="T1941" s="1" t="str" cm="1">
        <f t="array" ref="T1941">IF(IF($E1941&gt;Ficha!$R$1,"",I1941)=0,"",IF($E1941&gt;Ficha!$R$1,((_xll.ECONOMATICA(Estrategia!A1952,"Return",$P$9,$B$1)/100)+1)*100,I1941))</f>
        <v/>
      </c>
      <c r="U1941" s="1" t="str" cm="1">
        <f t="array" ref="U1941">IF(IF($E1941&gt;Ficha!$R$1,"",J1941)=0,"",IF($E1941&gt;Ficha!$R$1,((_xll.ECONOMATICA($U$7,"Return",$P$9,$B$1)/100)+1)*100,J1941))</f>
        <v/>
      </c>
      <c r="V1941" s="1" t="str">
        <f>IF(IF($E$9&gt;Ficha!$R$1,"",K1941)=0,"",IF($E$9&gt;Ficha!$R$1,"",K1941))</f>
        <v/>
      </c>
    </row>
    <row r="1942" spans="5:22" x14ac:dyDescent="0.3">
      <c r="E1942" s="34"/>
      <c r="L1942" s="30" t="str">
        <f t="shared" ref="L1942:L2005" si="125">IF(E1942="","",E1942)</f>
        <v/>
      </c>
      <c r="M1942" s="1" t="str">
        <f t="shared" ref="M1942:M2005" si="126">IF(F1942="","",M1941*(F1942/F1941)+$N$7)</f>
        <v/>
      </c>
      <c r="N1942" s="1" t="str">
        <f t="shared" ref="N1942:N2005" si="127">IF(G1942="","",N1941*(G1942/G1941)+$N$7)</f>
        <v/>
      </c>
      <c r="O1942" s="1" t="str">
        <f t="shared" ref="O1942:O2005" si="128">IF(H1942="","",O1941*(H1942/H1941)+$N$7)</f>
        <v/>
      </c>
      <c r="P1942" s="34" t="str">
        <f>IF(IF(E1942&gt;Ficha!$R$1,"",E1942)=0,"",IF(E1942&gt;Ficha!$R$1,Ficha!$R$1,E1942))</f>
        <v/>
      </c>
      <c r="Q1942" s="1" t="str" cm="1">
        <f t="array" ref="Q1942">IF(IF($E1942&gt;Ficha!$R$1,"",F1942)=0,"",IF($E1942&gt;Ficha!$R$1,((_xll.ECONOMATICA(Portafolios!$B$19,"Return",$P$9,$B$1)/100)+1)*100,F1942))</f>
        <v/>
      </c>
      <c r="R1942" s="1" t="str" cm="1">
        <f t="array" ref="R1942">IF(IF($E1942&gt;Ficha!$R$1,"",G1942)=0,"",IF($E1942&gt;Ficha!$R$1,((_xll.ECONOMATICA(Portafolios!$F$19,"Return",$P$9,$B$1)/100)+1)*100,G1942))</f>
        <v/>
      </c>
      <c r="S1942" s="1" t="str" cm="1">
        <f t="array" ref="S1942">IF(IF($E1942&gt;Ficha!$R$1,"",H1942)=0,"",IF($E1942&gt;Ficha!$R$1,((_xll.ECONOMATICA(Portafolios!$J$19,"Return",$P$9,$B$1)/100)+1)*100,H1942))</f>
        <v/>
      </c>
      <c r="T1942" s="1" t="str" cm="1">
        <f t="array" ref="T1942">IF(IF($E1942&gt;Ficha!$R$1,"",I1942)=0,"",IF($E1942&gt;Ficha!$R$1,((_xll.ECONOMATICA(Estrategia!A1953,"Return",$P$9,$B$1)/100)+1)*100,I1942))</f>
        <v/>
      </c>
      <c r="U1942" s="1" t="str" cm="1">
        <f t="array" ref="U1942">IF(IF($E1942&gt;Ficha!$R$1,"",J1942)=0,"",IF($E1942&gt;Ficha!$R$1,((_xll.ECONOMATICA($U$7,"Return",$P$9,$B$1)/100)+1)*100,J1942))</f>
        <v/>
      </c>
      <c r="V1942" s="1" t="str">
        <f>IF(IF($E$9&gt;Ficha!$R$1,"",K1942)=0,"",IF($E$9&gt;Ficha!$R$1,"",K1942))</f>
        <v/>
      </c>
    </row>
    <row r="1943" spans="5:22" x14ac:dyDescent="0.3">
      <c r="E1943" s="34"/>
      <c r="L1943" s="30" t="str">
        <f t="shared" si="125"/>
        <v/>
      </c>
      <c r="M1943" s="1" t="str">
        <f t="shared" si="126"/>
        <v/>
      </c>
      <c r="N1943" s="1" t="str">
        <f t="shared" si="127"/>
        <v/>
      </c>
      <c r="O1943" s="1" t="str">
        <f t="shared" si="128"/>
        <v/>
      </c>
      <c r="P1943" s="34" t="str">
        <f>IF(IF(E1943&gt;Ficha!$R$1,"",E1943)=0,"",IF(E1943&gt;Ficha!$R$1,Ficha!$R$1,E1943))</f>
        <v/>
      </c>
      <c r="Q1943" s="1" t="str" cm="1">
        <f t="array" ref="Q1943">IF(IF($E1943&gt;Ficha!$R$1,"",F1943)=0,"",IF($E1943&gt;Ficha!$R$1,((_xll.ECONOMATICA(Portafolios!$B$19,"Return",$P$9,$B$1)/100)+1)*100,F1943))</f>
        <v/>
      </c>
      <c r="R1943" s="1" t="str" cm="1">
        <f t="array" ref="R1943">IF(IF($E1943&gt;Ficha!$R$1,"",G1943)=0,"",IF($E1943&gt;Ficha!$R$1,((_xll.ECONOMATICA(Portafolios!$F$19,"Return",$P$9,$B$1)/100)+1)*100,G1943))</f>
        <v/>
      </c>
      <c r="S1943" s="1" t="str" cm="1">
        <f t="array" ref="S1943">IF(IF($E1943&gt;Ficha!$R$1,"",H1943)=0,"",IF($E1943&gt;Ficha!$R$1,((_xll.ECONOMATICA(Portafolios!$J$19,"Return",$P$9,$B$1)/100)+1)*100,H1943))</f>
        <v/>
      </c>
      <c r="T1943" s="1" t="str" cm="1">
        <f t="array" ref="T1943">IF(IF($E1943&gt;Ficha!$R$1,"",I1943)=0,"",IF($E1943&gt;Ficha!$R$1,((_xll.ECONOMATICA(Estrategia!A1954,"Return",$P$9,$B$1)/100)+1)*100,I1943))</f>
        <v/>
      </c>
      <c r="U1943" s="1" t="str" cm="1">
        <f t="array" ref="U1943">IF(IF($E1943&gt;Ficha!$R$1,"",J1943)=0,"",IF($E1943&gt;Ficha!$R$1,((_xll.ECONOMATICA($U$7,"Return",$P$9,$B$1)/100)+1)*100,J1943))</f>
        <v/>
      </c>
      <c r="V1943" s="1" t="str">
        <f>IF(IF($E$9&gt;Ficha!$R$1,"",K1943)=0,"",IF($E$9&gt;Ficha!$R$1,"",K1943))</f>
        <v/>
      </c>
    </row>
    <row r="1944" spans="5:22" x14ac:dyDescent="0.3">
      <c r="E1944" s="34"/>
      <c r="L1944" s="30" t="str">
        <f t="shared" si="125"/>
        <v/>
      </c>
      <c r="M1944" s="1" t="str">
        <f t="shared" si="126"/>
        <v/>
      </c>
      <c r="N1944" s="1" t="str">
        <f t="shared" si="127"/>
        <v/>
      </c>
      <c r="O1944" s="1" t="str">
        <f t="shared" si="128"/>
        <v/>
      </c>
      <c r="P1944" s="34" t="str">
        <f>IF(IF(E1944&gt;Ficha!$R$1,"",E1944)=0,"",IF(E1944&gt;Ficha!$R$1,Ficha!$R$1,E1944))</f>
        <v/>
      </c>
      <c r="Q1944" s="1" t="str" cm="1">
        <f t="array" ref="Q1944">IF(IF($E1944&gt;Ficha!$R$1,"",F1944)=0,"",IF($E1944&gt;Ficha!$R$1,((_xll.ECONOMATICA(Portafolios!$B$19,"Return",$P$9,$B$1)/100)+1)*100,F1944))</f>
        <v/>
      </c>
      <c r="R1944" s="1" t="str" cm="1">
        <f t="array" ref="R1944">IF(IF($E1944&gt;Ficha!$R$1,"",G1944)=0,"",IF($E1944&gt;Ficha!$R$1,((_xll.ECONOMATICA(Portafolios!$F$19,"Return",$P$9,$B$1)/100)+1)*100,G1944))</f>
        <v/>
      </c>
      <c r="S1944" s="1" t="str" cm="1">
        <f t="array" ref="S1944">IF(IF($E1944&gt;Ficha!$R$1,"",H1944)=0,"",IF($E1944&gt;Ficha!$R$1,((_xll.ECONOMATICA(Portafolios!$J$19,"Return",$P$9,$B$1)/100)+1)*100,H1944))</f>
        <v/>
      </c>
      <c r="T1944" s="1" t="str" cm="1">
        <f t="array" ref="T1944">IF(IF($E1944&gt;Ficha!$R$1,"",I1944)=0,"",IF($E1944&gt;Ficha!$R$1,((_xll.ECONOMATICA(Estrategia!A1955,"Return",$P$9,$B$1)/100)+1)*100,I1944))</f>
        <v/>
      </c>
      <c r="U1944" s="1" t="str" cm="1">
        <f t="array" ref="U1944">IF(IF($E1944&gt;Ficha!$R$1,"",J1944)=0,"",IF($E1944&gt;Ficha!$R$1,((_xll.ECONOMATICA($U$7,"Return",$P$9,$B$1)/100)+1)*100,J1944))</f>
        <v/>
      </c>
      <c r="V1944" s="1" t="str">
        <f>IF(IF($E$9&gt;Ficha!$R$1,"",K1944)=0,"",IF($E$9&gt;Ficha!$R$1,"",K1944))</f>
        <v/>
      </c>
    </row>
    <row r="1945" spans="5:22" x14ac:dyDescent="0.3">
      <c r="E1945" s="34"/>
      <c r="L1945" s="30" t="str">
        <f t="shared" si="125"/>
        <v/>
      </c>
      <c r="M1945" s="1" t="str">
        <f t="shared" si="126"/>
        <v/>
      </c>
      <c r="N1945" s="1" t="str">
        <f t="shared" si="127"/>
        <v/>
      </c>
      <c r="O1945" s="1" t="str">
        <f t="shared" si="128"/>
        <v/>
      </c>
      <c r="P1945" s="34" t="str">
        <f>IF(IF(E1945&gt;Ficha!$R$1,"",E1945)=0,"",IF(E1945&gt;Ficha!$R$1,Ficha!$R$1,E1945))</f>
        <v/>
      </c>
      <c r="Q1945" s="1" t="str" cm="1">
        <f t="array" ref="Q1945">IF(IF($E1945&gt;Ficha!$R$1,"",F1945)=0,"",IF($E1945&gt;Ficha!$R$1,((_xll.ECONOMATICA(Portafolios!$B$19,"Return",$P$9,$B$1)/100)+1)*100,F1945))</f>
        <v/>
      </c>
      <c r="R1945" s="1" t="str" cm="1">
        <f t="array" ref="R1945">IF(IF($E1945&gt;Ficha!$R$1,"",G1945)=0,"",IF($E1945&gt;Ficha!$R$1,((_xll.ECONOMATICA(Portafolios!$F$19,"Return",$P$9,$B$1)/100)+1)*100,G1945))</f>
        <v/>
      </c>
      <c r="S1945" s="1" t="str" cm="1">
        <f t="array" ref="S1945">IF(IF($E1945&gt;Ficha!$R$1,"",H1945)=0,"",IF($E1945&gt;Ficha!$R$1,((_xll.ECONOMATICA(Portafolios!$J$19,"Return",$P$9,$B$1)/100)+1)*100,H1945))</f>
        <v/>
      </c>
      <c r="T1945" s="1" t="str" cm="1">
        <f t="array" ref="T1945">IF(IF($E1945&gt;Ficha!$R$1,"",I1945)=0,"",IF($E1945&gt;Ficha!$R$1,((_xll.ECONOMATICA(Estrategia!A1956,"Return",$P$9,$B$1)/100)+1)*100,I1945))</f>
        <v/>
      </c>
      <c r="U1945" s="1" t="str" cm="1">
        <f t="array" ref="U1945">IF(IF($E1945&gt;Ficha!$R$1,"",J1945)=0,"",IF($E1945&gt;Ficha!$R$1,((_xll.ECONOMATICA($U$7,"Return",$P$9,$B$1)/100)+1)*100,J1945))</f>
        <v/>
      </c>
      <c r="V1945" s="1" t="str">
        <f>IF(IF($E$9&gt;Ficha!$R$1,"",K1945)=0,"",IF($E$9&gt;Ficha!$R$1,"",K1945))</f>
        <v/>
      </c>
    </row>
    <row r="1946" spans="5:22" x14ac:dyDescent="0.3">
      <c r="E1946" s="34"/>
      <c r="L1946" s="30" t="str">
        <f t="shared" si="125"/>
        <v/>
      </c>
      <c r="M1946" s="1" t="str">
        <f t="shared" si="126"/>
        <v/>
      </c>
      <c r="N1946" s="1" t="str">
        <f t="shared" si="127"/>
        <v/>
      </c>
      <c r="O1946" s="1" t="str">
        <f t="shared" si="128"/>
        <v/>
      </c>
      <c r="P1946" s="34" t="str">
        <f>IF(IF(E1946&gt;Ficha!$R$1,"",E1946)=0,"",IF(E1946&gt;Ficha!$R$1,Ficha!$R$1,E1946))</f>
        <v/>
      </c>
      <c r="Q1946" s="1" t="str" cm="1">
        <f t="array" ref="Q1946">IF(IF($E1946&gt;Ficha!$R$1,"",F1946)=0,"",IF($E1946&gt;Ficha!$R$1,((_xll.ECONOMATICA(Portafolios!$B$19,"Return",$P$9,$B$1)/100)+1)*100,F1946))</f>
        <v/>
      </c>
      <c r="R1946" s="1" t="str" cm="1">
        <f t="array" ref="R1946">IF(IF($E1946&gt;Ficha!$R$1,"",G1946)=0,"",IF($E1946&gt;Ficha!$R$1,((_xll.ECONOMATICA(Portafolios!$F$19,"Return",$P$9,$B$1)/100)+1)*100,G1946))</f>
        <v/>
      </c>
      <c r="S1946" s="1" t="str" cm="1">
        <f t="array" ref="S1946">IF(IF($E1946&gt;Ficha!$R$1,"",H1946)=0,"",IF($E1946&gt;Ficha!$R$1,((_xll.ECONOMATICA(Portafolios!$J$19,"Return",$P$9,$B$1)/100)+1)*100,H1946))</f>
        <v/>
      </c>
      <c r="T1946" s="1" t="str" cm="1">
        <f t="array" ref="T1946">IF(IF($E1946&gt;Ficha!$R$1,"",I1946)=0,"",IF($E1946&gt;Ficha!$R$1,((_xll.ECONOMATICA(Estrategia!A1957,"Return",$P$9,$B$1)/100)+1)*100,I1946))</f>
        <v/>
      </c>
      <c r="U1946" s="1" t="str" cm="1">
        <f t="array" ref="U1946">IF(IF($E1946&gt;Ficha!$R$1,"",J1946)=0,"",IF($E1946&gt;Ficha!$R$1,((_xll.ECONOMATICA($U$7,"Return",$P$9,$B$1)/100)+1)*100,J1946))</f>
        <v/>
      </c>
      <c r="V1946" s="1" t="str">
        <f>IF(IF($E$9&gt;Ficha!$R$1,"",K1946)=0,"",IF($E$9&gt;Ficha!$R$1,"",K1946))</f>
        <v/>
      </c>
    </row>
    <row r="1947" spans="5:22" x14ac:dyDescent="0.3">
      <c r="E1947" s="34"/>
      <c r="L1947" s="30" t="str">
        <f t="shared" si="125"/>
        <v/>
      </c>
      <c r="M1947" s="1" t="str">
        <f t="shared" si="126"/>
        <v/>
      </c>
      <c r="N1947" s="1" t="str">
        <f t="shared" si="127"/>
        <v/>
      </c>
      <c r="O1947" s="1" t="str">
        <f t="shared" si="128"/>
        <v/>
      </c>
      <c r="P1947" s="34" t="str">
        <f>IF(IF(E1947&gt;Ficha!$R$1,"",E1947)=0,"",IF(E1947&gt;Ficha!$R$1,Ficha!$R$1,E1947))</f>
        <v/>
      </c>
      <c r="Q1947" s="1" t="str" cm="1">
        <f t="array" ref="Q1947">IF(IF($E1947&gt;Ficha!$R$1,"",F1947)=0,"",IF($E1947&gt;Ficha!$R$1,((_xll.ECONOMATICA(Portafolios!$B$19,"Return",$P$9,$B$1)/100)+1)*100,F1947))</f>
        <v/>
      </c>
      <c r="R1947" s="1" t="str" cm="1">
        <f t="array" ref="R1947">IF(IF($E1947&gt;Ficha!$R$1,"",G1947)=0,"",IF($E1947&gt;Ficha!$R$1,((_xll.ECONOMATICA(Portafolios!$F$19,"Return",$P$9,$B$1)/100)+1)*100,G1947))</f>
        <v/>
      </c>
      <c r="S1947" s="1" t="str" cm="1">
        <f t="array" ref="S1947">IF(IF($E1947&gt;Ficha!$R$1,"",H1947)=0,"",IF($E1947&gt;Ficha!$R$1,((_xll.ECONOMATICA(Portafolios!$J$19,"Return",$P$9,$B$1)/100)+1)*100,H1947))</f>
        <v/>
      </c>
      <c r="T1947" s="1" t="str" cm="1">
        <f t="array" ref="T1947">IF(IF($E1947&gt;Ficha!$R$1,"",I1947)=0,"",IF($E1947&gt;Ficha!$R$1,((_xll.ECONOMATICA(Estrategia!A1958,"Return",$P$9,$B$1)/100)+1)*100,I1947))</f>
        <v/>
      </c>
      <c r="U1947" s="1" t="str" cm="1">
        <f t="array" ref="U1947">IF(IF($E1947&gt;Ficha!$R$1,"",J1947)=0,"",IF($E1947&gt;Ficha!$R$1,((_xll.ECONOMATICA($U$7,"Return",$P$9,$B$1)/100)+1)*100,J1947))</f>
        <v/>
      </c>
      <c r="V1947" s="1" t="str">
        <f>IF(IF($E$9&gt;Ficha!$R$1,"",K1947)=0,"",IF($E$9&gt;Ficha!$R$1,"",K1947))</f>
        <v/>
      </c>
    </row>
    <row r="1948" spans="5:22" x14ac:dyDescent="0.3">
      <c r="E1948" s="34"/>
      <c r="L1948" s="30" t="str">
        <f t="shared" si="125"/>
        <v/>
      </c>
      <c r="M1948" s="1" t="str">
        <f t="shared" si="126"/>
        <v/>
      </c>
      <c r="N1948" s="1" t="str">
        <f t="shared" si="127"/>
        <v/>
      </c>
      <c r="O1948" s="1" t="str">
        <f t="shared" si="128"/>
        <v/>
      </c>
      <c r="P1948" s="34" t="str">
        <f>IF(IF(E1948&gt;Ficha!$R$1,"",E1948)=0,"",IF(E1948&gt;Ficha!$R$1,Ficha!$R$1,E1948))</f>
        <v/>
      </c>
      <c r="Q1948" s="1" t="str" cm="1">
        <f t="array" ref="Q1948">IF(IF($E1948&gt;Ficha!$R$1,"",F1948)=0,"",IF($E1948&gt;Ficha!$R$1,((_xll.ECONOMATICA(Portafolios!$B$19,"Return",$P$9,$B$1)/100)+1)*100,F1948))</f>
        <v/>
      </c>
      <c r="R1948" s="1" t="str" cm="1">
        <f t="array" ref="R1948">IF(IF($E1948&gt;Ficha!$R$1,"",G1948)=0,"",IF($E1948&gt;Ficha!$R$1,((_xll.ECONOMATICA(Portafolios!$F$19,"Return",$P$9,$B$1)/100)+1)*100,G1948))</f>
        <v/>
      </c>
      <c r="S1948" s="1" t="str" cm="1">
        <f t="array" ref="S1948">IF(IF($E1948&gt;Ficha!$R$1,"",H1948)=0,"",IF($E1948&gt;Ficha!$R$1,((_xll.ECONOMATICA(Portafolios!$J$19,"Return",$P$9,$B$1)/100)+1)*100,H1948))</f>
        <v/>
      </c>
      <c r="T1948" s="1" t="str" cm="1">
        <f t="array" ref="T1948">IF(IF($E1948&gt;Ficha!$R$1,"",I1948)=0,"",IF($E1948&gt;Ficha!$R$1,((_xll.ECONOMATICA(Estrategia!A1959,"Return",$P$9,$B$1)/100)+1)*100,I1948))</f>
        <v/>
      </c>
      <c r="U1948" s="1" t="str" cm="1">
        <f t="array" ref="U1948">IF(IF($E1948&gt;Ficha!$R$1,"",J1948)=0,"",IF($E1948&gt;Ficha!$R$1,((_xll.ECONOMATICA($U$7,"Return",$P$9,$B$1)/100)+1)*100,J1948))</f>
        <v/>
      </c>
      <c r="V1948" s="1" t="str">
        <f>IF(IF($E$9&gt;Ficha!$R$1,"",K1948)=0,"",IF($E$9&gt;Ficha!$R$1,"",K1948))</f>
        <v/>
      </c>
    </row>
    <row r="1949" spans="5:22" x14ac:dyDescent="0.3">
      <c r="E1949" s="34"/>
      <c r="L1949" s="30" t="str">
        <f t="shared" si="125"/>
        <v/>
      </c>
      <c r="M1949" s="1" t="str">
        <f t="shared" si="126"/>
        <v/>
      </c>
      <c r="N1949" s="1" t="str">
        <f t="shared" si="127"/>
        <v/>
      </c>
      <c r="O1949" s="1" t="str">
        <f t="shared" si="128"/>
        <v/>
      </c>
      <c r="P1949" s="34" t="str">
        <f>IF(IF(E1949&gt;Ficha!$R$1,"",E1949)=0,"",IF(E1949&gt;Ficha!$R$1,Ficha!$R$1,E1949))</f>
        <v/>
      </c>
      <c r="Q1949" s="1" t="str" cm="1">
        <f t="array" ref="Q1949">IF(IF($E1949&gt;Ficha!$R$1,"",F1949)=0,"",IF($E1949&gt;Ficha!$R$1,((_xll.ECONOMATICA(Portafolios!$B$19,"Return",$P$9,$B$1)/100)+1)*100,F1949))</f>
        <v/>
      </c>
      <c r="R1949" s="1" t="str" cm="1">
        <f t="array" ref="R1949">IF(IF($E1949&gt;Ficha!$R$1,"",G1949)=0,"",IF($E1949&gt;Ficha!$R$1,((_xll.ECONOMATICA(Portafolios!$F$19,"Return",$P$9,$B$1)/100)+1)*100,G1949))</f>
        <v/>
      </c>
      <c r="S1949" s="1" t="str" cm="1">
        <f t="array" ref="S1949">IF(IF($E1949&gt;Ficha!$R$1,"",H1949)=0,"",IF($E1949&gt;Ficha!$R$1,((_xll.ECONOMATICA(Portafolios!$J$19,"Return",$P$9,$B$1)/100)+1)*100,H1949))</f>
        <v/>
      </c>
      <c r="T1949" s="1" t="str" cm="1">
        <f t="array" ref="T1949">IF(IF($E1949&gt;Ficha!$R$1,"",I1949)=0,"",IF($E1949&gt;Ficha!$R$1,((_xll.ECONOMATICA(Estrategia!A1960,"Return",$P$9,$B$1)/100)+1)*100,I1949))</f>
        <v/>
      </c>
      <c r="U1949" s="1" t="str" cm="1">
        <f t="array" ref="U1949">IF(IF($E1949&gt;Ficha!$R$1,"",J1949)=0,"",IF($E1949&gt;Ficha!$R$1,((_xll.ECONOMATICA($U$7,"Return",$P$9,$B$1)/100)+1)*100,J1949))</f>
        <v/>
      </c>
      <c r="V1949" s="1" t="str">
        <f>IF(IF($E$9&gt;Ficha!$R$1,"",K1949)=0,"",IF($E$9&gt;Ficha!$R$1,"",K1949))</f>
        <v/>
      </c>
    </row>
    <row r="1950" spans="5:22" x14ac:dyDescent="0.3">
      <c r="E1950" s="34"/>
      <c r="L1950" s="30" t="str">
        <f t="shared" si="125"/>
        <v/>
      </c>
      <c r="M1950" s="1" t="str">
        <f t="shared" si="126"/>
        <v/>
      </c>
      <c r="N1950" s="1" t="str">
        <f t="shared" si="127"/>
        <v/>
      </c>
      <c r="O1950" s="1" t="str">
        <f t="shared" si="128"/>
        <v/>
      </c>
      <c r="P1950" s="34" t="str">
        <f>IF(IF(E1950&gt;Ficha!$R$1,"",E1950)=0,"",IF(E1950&gt;Ficha!$R$1,Ficha!$R$1,E1950))</f>
        <v/>
      </c>
      <c r="Q1950" s="1" t="str" cm="1">
        <f t="array" ref="Q1950">IF(IF($E1950&gt;Ficha!$R$1,"",F1950)=0,"",IF($E1950&gt;Ficha!$R$1,((_xll.ECONOMATICA(Portafolios!$B$19,"Return",$P$9,$B$1)/100)+1)*100,F1950))</f>
        <v/>
      </c>
      <c r="R1950" s="1" t="str" cm="1">
        <f t="array" ref="R1950">IF(IF($E1950&gt;Ficha!$R$1,"",G1950)=0,"",IF($E1950&gt;Ficha!$R$1,((_xll.ECONOMATICA(Portafolios!$F$19,"Return",$P$9,$B$1)/100)+1)*100,G1950))</f>
        <v/>
      </c>
      <c r="S1950" s="1" t="str" cm="1">
        <f t="array" ref="S1950">IF(IF($E1950&gt;Ficha!$R$1,"",H1950)=0,"",IF($E1950&gt;Ficha!$R$1,((_xll.ECONOMATICA(Portafolios!$J$19,"Return",$P$9,$B$1)/100)+1)*100,H1950))</f>
        <v/>
      </c>
      <c r="T1950" s="1" t="str" cm="1">
        <f t="array" ref="T1950">IF(IF($E1950&gt;Ficha!$R$1,"",I1950)=0,"",IF($E1950&gt;Ficha!$R$1,((_xll.ECONOMATICA(Estrategia!A1961,"Return",$P$9,$B$1)/100)+1)*100,I1950))</f>
        <v/>
      </c>
      <c r="U1950" s="1" t="str" cm="1">
        <f t="array" ref="U1950">IF(IF($E1950&gt;Ficha!$R$1,"",J1950)=0,"",IF($E1950&gt;Ficha!$R$1,((_xll.ECONOMATICA($U$7,"Return",$P$9,$B$1)/100)+1)*100,J1950))</f>
        <v/>
      </c>
      <c r="V1950" s="1" t="str">
        <f>IF(IF($E$9&gt;Ficha!$R$1,"",K1950)=0,"",IF($E$9&gt;Ficha!$R$1,"",K1950))</f>
        <v/>
      </c>
    </row>
    <row r="1951" spans="5:22" x14ac:dyDescent="0.3">
      <c r="E1951" s="34"/>
      <c r="L1951" s="30" t="str">
        <f t="shared" si="125"/>
        <v/>
      </c>
      <c r="M1951" s="1" t="str">
        <f t="shared" si="126"/>
        <v/>
      </c>
      <c r="N1951" s="1" t="str">
        <f t="shared" si="127"/>
        <v/>
      </c>
      <c r="O1951" s="1" t="str">
        <f t="shared" si="128"/>
        <v/>
      </c>
      <c r="P1951" s="34" t="str">
        <f>IF(IF(E1951&gt;Ficha!$R$1,"",E1951)=0,"",IF(E1951&gt;Ficha!$R$1,Ficha!$R$1,E1951))</f>
        <v/>
      </c>
      <c r="Q1951" s="1" t="str" cm="1">
        <f t="array" ref="Q1951">IF(IF($E1951&gt;Ficha!$R$1,"",F1951)=0,"",IF($E1951&gt;Ficha!$R$1,((_xll.ECONOMATICA(Portafolios!$B$19,"Return",$P$9,$B$1)/100)+1)*100,F1951))</f>
        <v/>
      </c>
      <c r="R1951" s="1" t="str" cm="1">
        <f t="array" ref="R1951">IF(IF($E1951&gt;Ficha!$R$1,"",G1951)=0,"",IF($E1951&gt;Ficha!$R$1,((_xll.ECONOMATICA(Portafolios!$F$19,"Return",$P$9,$B$1)/100)+1)*100,G1951))</f>
        <v/>
      </c>
      <c r="S1951" s="1" t="str" cm="1">
        <f t="array" ref="S1951">IF(IF($E1951&gt;Ficha!$R$1,"",H1951)=0,"",IF($E1951&gt;Ficha!$R$1,((_xll.ECONOMATICA(Portafolios!$J$19,"Return",$P$9,$B$1)/100)+1)*100,H1951))</f>
        <v/>
      </c>
      <c r="T1951" s="1" t="str" cm="1">
        <f t="array" ref="T1951">IF(IF($E1951&gt;Ficha!$R$1,"",I1951)=0,"",IF($E1951&gt;Ficha!$R$1,((_xll.ECONOMATICA(Estrategia!A1962,"Return",$P$9,$B$1)/100)+1)*100,I1951))</f>
        <v/>
      </c>
      <c r="U1951" s="1" t="str" cm="1">
        <f t="array" ref="U1951">IF(IF($E1951&gt;Ficha!$R$1,"",J1951)=0,"",IF($E1951&gt;Ficha!$R$1,((_xll.ECONOMATICA($U$7,"Return",$P$9,$B$1)/100)+1)*100,J1951))</f>
        <v/>
      </c>
      <c r="V1951" s="1" t="str">
        <f>IF(IF($E$9&gt;Ficha!$R$1,"",K1951)=0,"",IF($E$9&gt;Ficha!$R$1,"",K1951))</f>
        <v/>
      </c>
    </row>
    <row r="1952" spans="5:22" x14ac:dyDescent="0.3">
      <c r="E1952" s="34"/>
      <c r="L1952" s="30" t="str">
        <f t="shared" si="125"/>
        <v/>
      </c>
      <c r="M1952" s="1" t="str">
        <f t="shared" si="126"/>
        <v/>
      </c>
      <c r="N1952" s="1" t="str">
        <f t="shared" si="127"/>
        <v/>
      </c>
      <c r="O1952" s="1" t="str">
        <f t="shared" si="128"/>
        <v/>
      </c>
      <c r="P1952" s="34" t="str">
        <f>IF(IF(E1952&gt;Ficha!$R$1,"",E1952)=0,"",IF(E1952&gt;Ficha!$R$1,Ficha!$R$1,E1952))</f>
        <v/>
      </c>
      <c r="Q1952" s="1" t="str" cm="1">
        <f t="array" ref="Q1952">IF(IF($E1952&gt;Ficha!$R$1,"",F1952)=0,"",IF($E1952&gt;Ficha!$R$1,((_xll.ECONOMATICA(Portafolios!$B$19,"Return",$P$9,$B$1)/100)+1)*100,F1952))</f>
        <v/>
      </c>
      <c r="R1952" s="1" t="str" cm="1">
        <f t="array" ref="R1952">IF(IF($E1952&gt;Ficha!$R$1,"",G1952)=0,"",IF($E1952&gt;Ficha!$R$1,((_xll.ECONOMATICA(Portafolios!$F$19,"Return",$P$9,$B$1)/100)+1)*100,G1952))</f>
        <v/>
      </c>
      <c r="S1952" s="1" t="str" cm="1">
        <f t="array" ref="S1952">IF(IF($E1952&gt;Ficha!$R$1,"",H1952)=0,"",IF($E1952&gt;Ficha!$R$1,((_xll.ECONOMATICA(Portafolios!$J$19,"Return",$P$9,$B$1)/100)+1)*100,H1952))</f>
        <v/>
      </c>
      <c r="T1952" s="1" t="str" cm="1">
        <f t="array" ref="T1952">IF(IF($E1952&gt;Ficha!$R$1,"",I1952)=0,"",IF($E1952&gt;Ficha!$R$1,((_xll.ECONOMATICA(Estrategia!A1963,"Return",$P$9,$B$1)/100)+1)*100,I1952))</f>
        <v/>
      </c>
      <c r="U1952" s="1" t="str" cm="1">
        <f t="array" ref="U1952">IF(IF($E1952&gt;Ficha!$R$1,"",J1952)=0,"",IF($E1952&gt;Ficha!$R$1,((_xll.ECONOMATICA($U$7,"Return",$P$9,$B$1)/100)+1)*100,J1952))</f>
        <v/>
      </c>
      <c r="V1952" s="1" t="str">
        <f>IF(IF($E$9&gt;Ficha!$R$1,"",K1952)=0,"",IF($E$9&gt;Ficha!$R$1,"",K1952))</f>
        <v/>
      </c>
    </row>
    <row r="1953" spans="5:22" x14ac:dyDescent="0.3">
      <c r="E1953" s="34"/>
      <c r="L1953" s="30" t="str">
        <f t="shared" si="125"/>
        <v/>
      </c>
      <c r="M1953" s="1" t="str">
        <f t="shared" si="126"/>
        <v/>
      </c>
      <c r="N1953" s="1" t="str">
        <f t="shared" si="127"/>
        <v/>
      </c>
      <c r="O1953" s="1" t="str">
        <f t="shared" si="128"/>
        <v/>
      </c>
      <c r="P1953" s="34" t="str">
        <f>IF(IF(E1953&gt;Ficha!$R$1,"",E1953)=0,"",IF(E1953&gt;Ficha!$R$1,Ficha!$R$1,E1953))</f>
        <v/>
      </c>
      <c r="Q1953" s="1" t="str" cm="1">
        <f t="array" ref="Q1953">IF(IF($E1953&gt;Ficha!$R$1,"",F1953)=0,"",IF($E1953&gt;Ficha!$R$1,((_xll.ECONOMATICA(Portafolios!$B$19,"Return",$P$9,$B$1)/100)+1)*100,F1953))</f>
        <v/>
      </c>
      <c r="R1953" s="1" t="str" cm="1">
        <f t="array" ref="R1953">IF(IF($E1953&gt;Ficha!$R$1,"",G1953)=0,"",IF($E1953&gt;Ficha!$R$1,((_xll.ECONOMATICA(Portafolios!$F$19,"Return",$P$9,$B$1)/100)+1)*100,G1953))</f>
        <v/>
      </c>
      <c r="S1953" s="1" t="str" cm="1">
        <f t="array" ref="S1953">IF(IF($E1953&gt;Ficha!$R$1,"",H1953)=0,"",IF($E1953&gt;Ficha!$R$1,((_xll.ECONOMATICA(Portafolios!$J$19,"Return",$P$9,$B$1)/100)+1)*100,H1953))</f>
        <v/>
      </c>
      <c r="T1953" s="1" t="str" cm="1">
        <f t="array" ref="T1953">IF(IF($E1953&gt;Ficha!$R$1,"",I1953)=0,"",IF($E1953&gt;Ficha!$R$1,((_xll.ECONOMATICA(Estrategia!A1964,"Return",$P$9,$B$1)/100)+1)*100,I1953))</f>
        <v/>
      </c>
      <c r="U1953" s="1" t="str" cm="1">
        <f t="array" ref="U1953">IF(IF($E1953&gt;Ficha!$R$1,"",J1953)=0,"",IF($E1953&gt;Ficha!$R$1,((_xll.ECONOMATICA($U$7,"Return",$P$9,$B$1)/100)+1)*100,J1953))</f>
        <v/>
      </c>
      <c r="V1953" s="1" t="str">
        <f>IF(IF($E$9&gt;Ficha!$R$1,"",K1953)=0,"",IF($E$9&gt;Ficha!$R$1,"",K1953))</f>
        <v/>
      </c>
    </row>
    <row r="1954" spans="5:22" x14ac:dyDescent="0.3">
      <c r="E1954" s="34"/>
      <c r="L1954" s="30" t="str">
        <f t="shared" si="125"/>
        <v/>
      </c>
      <c r="M1954" s="1" t="str">
        <f t="shared" si="126"/>
        <v/>
      </c>
      <c r="N1954" s="1" t="str">
        <f t="shared" si="127"/>
        <v/>
      </c>
      <c r="O1954" s="1" t="str">
        <f t="shared" si="128"/>
        <v/>
      </c>
      <c r="P1954" s="34" t="str">
        <f>IF(IF(E1954&gt;Ficha!$R$1,"",E1954)=0,"",IF(E1954&gt;Ficha!$R$1,Ficha!$R$1,E1954))</f>
        <v/>
      </c>
      <c r="Q1954" s="1" t="str" cm="1">
        <f t="array" ref="Q1954">IF(IF($E1954&gt;Ficha!$R$1,"",F1954)=0,"",IF($E1954&gt;Ficha!$R$1,((_xll.ECONOMATICA(Portafolios!$B$19,"Return",$P$9,$B$1)/100)+1)*100,F1954))</f>
        <v/>
      </c>
      <c r="R1954" s="1" t="str" cm="1">
        <f t="array" ref="R1954">IF(IF($E1954&gt;Ficha!$R$1,"",G1954)=0,"",IF($E1954&gt;Ficha!$R$1,((_xll.ECONOMATICA(Portafolios!$F$19,"Return",$P$9,$B$1)/100)+1)*100,G1954))</f>
        <v/>
      </c>
      <c r="S1954" s="1" t="str" cm="1">
        <f t="array" ref="S1954">IF(IF($E1954&gt;Ficha!$R$1,"",H1954)=0,"",IF($E1954&gt;Ficha!$R$1,((_xll.ECONOMATICA(Portafolios!$J$19,"Return",$P$9,$B$1)/100)+1)*100,H1954))</f>
        <v/>
      </c>
      <c r="T1954" s="1" t="str" cm="1">
        <f t="array" ref="T1954">IF(IF($E1954&gt;Ficha!$R$1,"",I1954)=0,"",IF($E1954&gt;Ficha!$R$1,((_xll.ECONOMATICA(Estrategia!A1965,"Return",$P$9,$B$1)/100)+1)*100,I1954))</f>
        <v/>
      </c>
      <c r="U1954" s="1" t="str" cm="1">
        <f t="array" ref="U1954">IF(IF($E1954&gt;Ficha!$R$1,"",J1954)=0,"",IF($E1954&gt;Ficha!$R$1,((_xll.ECONOMATICA($U$7,"Return",$P$9,$B$1)/100)+1)*100,J1954))</f>
        <v/>
      </c>
      <c r="V1954" s="1" t="str">
        <f>IF(IF($E$9&gt;Ficha!$R$1,"",K1954)=0,"",IF($E$9&gt;Ficha!$R$1,"",K1954))</f>
        <v/>
      </c>
    </row>
    <row r="1955" spans="5:22" x14ac:dyDescent="0.3">
      <c r="E1955" s="34"/>
      <c r="L1955" s="30" t="str">
        <f t="shared" si="125"/>
        <v/>
      </c>
      <c r="M1955" s="1" t="str">
        <f t="shared" si="126"/>
        <v/>
      </c>
      <c r="N1955" s="1" t="str">
        <f t="shared" si="127"/>
        <v/>
      </c>
      <c r="O1955" s="1" t="str">
        <f t="shared" si="128"/>
        <v/>
      </c>
      <c r="P1955" s="34" t="str">
        <f>IF(IF(E1955&gt;Ficha!$R$1,"",E1955)=0,"",IF(E1955&gt;Ficha!$R$1,Ficha!$R$1,E1955))</f>
        <v/>
      </c>
      <c r="Q1955" s="1" t="str" cm="1">
        <f t="array" ref="Q1955">IF(IF($E1955&gt;Ficha!$R$1,"",F1955)=0,"",IF($E1955&gt;Ficha!$R$1,((_xll.ECONOMATICA(Portafolios!$B$19,"Return",$P$9,$B$1)/100)+1)*100,F1955))</f>
        <v/>
      </c>
      <c r="R1955" s="1" t="str" cm="1">
        <f t="array" ref="R1955">IF(IF($E1955&gt;Ficha!$R$1,"",G1955)=0,"",IF($E1955&gt;Ficha!$R$1,((_xll.ECONOMATICA(Portafolios!$F$19,"Return",$P$9,$B$1)/100)+1)*100,G1955))</f>
        <v/>
      </c>
      <c r="S1955" s="1" t="str" cm="1">
        <f t="array" ref="S1955">IF(IF($E1955&gt;Ficha!$R$1,"",H1955)=0,"",IF($E1955&gt;Ficha!$R$1,((_xll.ECONOMATICA(Portafolios!$J$19,"Return",$P$9,$B$1)/100)+1)*100,H1955))</f>
        <v/>
      </c>
      <c r="T1955" s="1" t="str" cm="1">
        <f t="array" ref="T1955">IF(IF($E1955&gt;Ficha!$R$1,"",I1955)=0,"",IF($E1955&gt;Ficha!$R$1,((_xll.ECONOMATICA(Estrategia!A1966,"Return",$P$9,$B$1)/100)+1)*100,I1955))</f>
        <v/>
      </c>
      <c r="U1955" s="1" t="str" cm="1">
        <f t="array" ref="U1955">IF(IF($E1955&gt;Ficha!$R$1,"",J1955)=0,"",IF($E1955&gt;Ficha!$R$1,((_xll.ECONOMATICA($U$7,"Return",$P$9,$B$1)/100)+1)*100,J1955))</f>
        <v/>
      </c>
      <c r="V1955" s="1" t="str">
        <f>IF(IF($E$9&gt;Ficha!$R$1,"",K1955)=0,"",IF($E$9&gt;Ficha!$R$1,"",K1955))</f>
        <v/>
      </c>
    </row>
    <row r="1956" spans="5:22" x14ac:dyDescent="0.3">
      <c r="E1956" s="34"/>
      <c r="L1956" s="30" t="str">
        <f t="shared" si="125"/>
        <v/>
      </c>
      <c r="M1956" s="1" t="str">
        <f t="shared" si="126"/>
        <v/>
      </c>
      <c r="N1956" s="1" t="str">
        <f t="shared" si="127"/>
        <v/>
      </c>
      <c r="O1956" s="1" t="str">
        <f t="shared" si="128"/>
        <v/>
      </c>
      <c r="P1956" s="34" t="str">
        <f>IF(IF(E1956&gt;Ficha!$R$1,"",E1956)=0,"",IF(E1956&gt;Ficha!$R$1,Ficha!$R$1,E1956))</f>
        <v/>
      </c>
      <c r="Q1956" s="1" t="str" cm="1">
        <f t="array" ref="Q1956">IF(IF($E1956&gt;Ficha!$R$1,"",F1956)=0,"",IF($E1956&gt;Ficha!$R$1,((_xll.ECONOMATICA(Portafolios!$B$19,"Return",$P$9,$B$1)/100)+1)*100,F1956))</f>
        <v/>
      </c>
      <c r="R1956" s="1" t="str" cm="1">
        <f t="array" ref="R1956">IF(IF($E1956&gt;Ficha!$R$1,"",G1956)=0,"",IF($E1956&gt;Ficha!$R$1,((_xll.ECONOMATICA(Portafolios!$F$19,"Return",$P$9,$B$1)/100)+1)*100,G1956))</f>
        <v/>
      </c>
      <c r="S1956" s="1" t="str" cm="1">
        <f t="array" ref="S1956">IF(IF($E1956&gt;Ficha!$R$1,"",H1956)=0,"",IF($E1956&gt;Ficha!$R$1,((_xll.ECONOMATICA(Portafolios!$J$19,"Return",$P$9,$B$1)/100)+1)*100,H1956))</f>
        <v/>
      </c>
      <c r="T1956" s="1" t="str" cm="1">
        <f t="array" ref="T1956">IF(IF($E1956&gt;Ficha!$R$1,"",I1956)=0,"",IF($E1956&gt;Ficha!$R$1,((_xll.ECONOMATICA(Estrategia!A1967,"Return",$P$9,$B$1)/100)+1)*100,I1956))</f>
        <v/>
      </c>
      <c r="U1956" s="1" t="str" cm="1">
        <f t="array" ref="U1956">IF(IF($E1956&gt;Ficha!$R$1,"",J1956)=0,"",IF($E1956&gt;Ficha!$R$1,((_xll.ECONOMATICA($U$7,"Return",$P$9,$B$1)/100)+1)*100,J1956))</f>
        <v/>
      </c>
      <c r="V1956" s="1" t="str">
        <f>IF(IF($E$9&gt;Ficha!$R$1,"",K1956)=0,"",IF($E$9&gt;Ficha!$R$1,"",K1956))</f>
        <v/>
      </c>
    </row>
    <row r="1957" spans="5:22" x14ac:dyDescent="0.3">
      <c r="E1957" s="34"/>
      <c r="L1957" s="30" t="str">
        <f t="shared" si="125"/>
        <v/>
      </c>
      <c r="M1957" s="1" t="str">
        <f t="shared" si="126"/>
        <v/>
      </c>
      <c r="N1957" s="1" t="str">
        <f t="shared" si="127"/>
        <v/>
      </c>
      <c r="O1957" s="1" t="str">
        <f t="shared" si="128"/>
        <v/>
      </c>
      <c r="P1957" s="34" t="str">
        <f>IF(IF(E1957&gt;Ficha!$R$1,"",E1957)=0,"",IF(E1957&gt;Ficha!$R$1,Ficha!$R$1,E1957))</f>
        <v/>
      </c>
      <c r="Q1957" s="1" t="str" cm="1">
        <f t="array" ref="Q1957">IF(IF($E1957&gt;Ficha!$R$1,"",F1957)=0,"",IF($E1957&gt;Ficha!$R$1,((_xll.ECONOMATICA(Portafolios!$B$19,"Return",$P$9,$B$1)/100)+1)*100,F1957))</f>
        <v/>
      </c>
      <c r="R1957" s="1" t="str" cm="1">
        <f t="array" ref="R1957">IF(IF($E1957&gt;Ficha!$R$1,"",G1957)=0,"",IF($E1957&gt;Ficha!$R$1,((_xll.ECONOMATICA(Portafolios!$F$19,"Return",$P$9,$B$1)/100)+1)*100,G1957))</f>
        <v/>
      </c>
      <c r="S1957" s="1" t="str" cm="1">
        <f t="array" ref="S1957">IF(IF($E1957&gt;Ficha!$R$1,"",H1957)=0,"",IF($E1957&gt;Ficha!$R$1,((_xll.ECONOMATICA(Portafolios!$J$19,"Return",$P$9,$B$1)/100)+1)*100,H1957))</f>
        <v/>
      </c>
      <c r="T1957" s="1" t="str" cm="1">
        <f t="array" ref="T1957">IF(IF($E1957&gt;Ficha!$R$1,"",I1957)=0,"",IF($E1957&gt;Ficha!$R$1,((_xll.ECONOMATICA(Estrategia!A1968,"Return",$P$9,$B$1)/100)+1)*100,I1957))</f>
        <v/>
      </c>
      <c r="U1957" s="1" t="str" cm="1">
        <f t="array" ref="U1957">IF(IF($E1957&gt;Ficha!$R$1,"",J1957)=0,"",IF($E1957&gt;Ficha!$R$1,((_xll.ECONOMATICA($U$7,"Return",$P$9,$B$1)/100)+1)*100,J1957))</f>
        <v/>
      </c>
      <c r="V1957" s="1" t="str">
        <f>IF(IF($E$9&gt;Ficha!$R$1,"",K1957)=0,"",IF($E$9&gt;Ficha!$R$1,"",K1957))</f>
        <v/>
      </c>
    </row>
    <row r="1958" spans="5:22" x14ac:dyDescent="0.3">
      <c r="E1958" s="34"/>
      <c r="L1958" s="30" t="str">
        <f t="shared" si="125"/>
        <v/>
      </c>
      <c r="M1958" s="1" t="str">
        <f t="shared" si="126"/>
        <v/>
      </c>
      <c r="N1958" s="1" t="str">
        <f t="shared" si="127"/>
        <v/>
      </c>
      <c r="O1958" s="1" t="str">
        <f t="shared" si="128"/>
        <v/>
      </c>
      <c r="P1958" s="34" t="str">
        <f>IF(IF(E1958&gt;Ficha!$R$1,"",E1958)=0,"",IF(E1958&gt;Ficha!$R$1,Ficha!$R$1,E1958))</f>
        <v/>
      </c>
      <c r="Q1958" s="1" t="str" cm="1">
        <f t="array" ref="Q1958">IF(IF($E1958&gt;Ficha!$R$1,"",F1958)=0,"",IF($E1958&gt;Ficha!$R$1,((_xll.ECONOMATICA(Portafolios!$B$19,"Return",$P$9,$B$1)/100)+1)*100,F1958))</f>
        <v/>
      </c>
      <c r="R1958" s="1" t="str" cm="1">
        <f t="array" ref="R1958">IF(IF($E1958&gt;Ficha!$R$1,"",G1958)=0,"",IF($E1958&gt;Ficha!$R$1,((_xll.ECONOMATICA(Portafolios!$F$19,"Return",$P$9,$B$1)/100)+1)*100,G1958))</f>
        <v/>
      </c>
      <c r="S1958" s="1" t="str" cm="1">
        <f t="array" ref="S1958">IF(IF($E1958&gt;Ficha!$R$1,"",H1958)=0,"",IF($E1958&gt;Ficha!$R$1,((_xll.ECONOMATICA(Portafolios!$J$19,"Return",$P$9,$B$1)/100)+1)*100,H1958))</f>
        <v/>
      </c>
      <c r="T1958" s="1" t="str" cm="1">
        <f t="array" ref="T1958">IF(IF($E1958&gt;Ficha!$R$1,"",I1958)=0,"",IF($E1958&gt;Ficha!$R$1,((_xll.ECONOMATICA(Estrategia!A1969,"Return",$P$9,$B$1)/100)+1)*100,I1958))</f>
        <v/>
      </c>
      <c r="U1958" s="1" t="str" cm="1">
        <f t="array" ref="U1958">IF(IF($E1958&gt;Ficha!$R$1,"",J1958)=0,"",IF($E1958&gt;Ficha!$R$1,((_xll.ECONOMATICA($U$7,"Return",$P$9,$B$1)/100)+1)*100,J1958))</f>
        <v/>
      </c>
      <c r="V1958" s="1" t="str">
        <f>IF(IF($E$9&gt;Ficha!$R$1,"",K1958)=0,"",IF($E$9&gt;Ficha!$R$1,"",K1958))</f>
        <v/>
      </c>
    </row>
    <row r="1959" spans="5:22" x14ac:dyDescent="0.3">
      <c r="E1959" s="34"/>
      <c r="L1959" s="30" t="str">
        <f t="shared" si="125"/>
        <v/>
      </c>
      <c r="M1959" s="1" t="str">
        <f t="shared" si="126"/>
        <v/>
      </c>
      <c r="N1959" s="1" t="str">
        <f t="shared" si="127"/>
        <v/>
      </c>
      <c r="O1959" s="1" t="str">
        <f t="shared" si="128"/>
        <v/>
      </c>
      <c r="P1959" s="34" t="str">
        <f>IF(IF(E1959&gt;Ficha!$R$1,"",E1959)=0,"",IF(E1959&gt;Ficha!$R$1,Ficha!$R$1,E1959))</f>
        <v/>
      </c>
      <c r="Q1959" s="1" t="str" cm="1">
        <f t="array" ref="Q1959">IF(IF($E1959&gt;Ficha!$R$1,"",F1959)=0,"",IF($E1959&gt;Ficha!$R$1,((_xll.ECONOMATICA(Portafolios!$B$19,"Return",$P$9,$B$1)/100)+1)*100,F1959))</f>
        <v/>
      </c>
      <c r="R1959" s="1" t="str" cm="1">
        <f t="array" ref="R1959">IF(IF($E1959&gt;Ficha!$R$1,"",G1959)=0,"",IF($E1959&gt;Ficha!$R$1,((_xll.ECONOMATICA(Portafolios!$F$19,"Return",$P$9,$B$1)/100)+1)*100,G1959))</f>
        <v/>
      </c>
      <c r="S1959" s="1" t="str" cm="1">
        <f t="array" ref="S1959">IF(IF($E1959&gt;Ficha!$R$1,"",H1959)=0,"",IF($E1959&gt;Ficha!$R$1,((_xll.ECONOMATICA(Portafolios!$J$19,"Return",$P$9,$B$1)/100)+1)*100,H1959))</f>
        <v/>
      </c>
      <c r="T1959" s="1" t="str" cm="1">
        <f t="array" ref="T1959">IF(IF($E1959&gt;Ficha!$R$1,"",I1959)=0,"",IF($E1959&gt;Ficha!$R$1,((_xll.ECONOMATICA(Estrategia!A1970,"Return",$P$9,$B$1)/100)+1)*100,I1959))</f>
        <v/>
      </c>
      <c r="U1959" s="1" t="str" cm="1">
        <f t="array" ref="U1959">IF(IF($E1959&gt;Ficha!$R$1,"",J1959)=0,"",IF($E1959&gt;Ficha!$R$1,((_xll.ECONOMATICA($U$7,"Return",$P$9,$B$1)/100)+1)*100,J1959))</f>
        <v/>
      </c>
      <c r="V1959" s="1" t="str">
        <f>IF(IF($E$9&gt;Ficha!$R$1,"",K1959)=0,"",IF($E$9&gt;Ficha!$R$1,"",K1959))</f>
        <v/>
      </c>
    </row>
    <row r="1960" spans="5:22" x14ac:dyDescent="0.3">
      <c r="E1960" s="34"/>
      <c r="L1960" s="30" t="str">
        <f t="shared" si="125"/>
        <v/>
      </c>
      <c r="M1960" s="1" t="str">
        <f t="shared" si="126"/>
        <v/>
      </c>
      <c r="N1960" s="1" t="str">
        <f t="shared" si="127"/>
        <v/>
      </c>
      <c r="O1960" s="1" t="str">
        <f t="shared" si="128"/>
        <v/>
      </c>
      <c r="P1960" s="34" t="str">
        <f>IF(IF(E1960&gt;Ficha!$R$1,"",E1960)=0,"",IF(E1960&gt;Ficha!$R$1,Ficha!$R$1,E1960))</f>
        <v/>
      </c>
      <c r="Q1960" s="1" t="str" cm="1">
        <f t="array" ref="Q1960">IF(IF($E1960&gt;Ficha!$R$1,"",F1960)=0,"",IF($E1960&gt;Ficha!$R$1,((_xll.ECONOMATICA(Portafolios!$B$19,"Return",$P$9,$B$1)/100)+1)*100,F1960))</f>
        <v/>
      </c>
      <c r="R1960" s="1" t="str" cm="1">
        <f t="array" ref="R1960">IF(IF($E1960&gt;Ficha!$R$1,"",G1960)=0,"",IF($E1960&gt;Ficha!$R$1,((_xll.ECONOMATICA(Portafolios!$F$19,"Return",$P$9,$B$1)/100)+1)*100,G1960))</f>
        <v/>
      </c>
      <c r="S1960" s="1" t="str" cm="1">
        <f t="array" ref="S1960">IF(IF($E1960&gt;Ficha!$R$1,"",H1960)=0,"",IF($E1960&gt;Ficha!$R$1,((_xll.ECONOMATICA(Portafolios!$J$19,"Return",$P$9,$B$1)/100)+1)*100,H1960))</f>
        <v/>
      </c>
      <c r="T1960" s="1" t="str" cm="1">
        <f t="array" ref="T1960">IF(IF($E1960&gt;Ficha!$R$1,"",I1960)=0,"",IF($E1960&gt;Ficha!$R$1,((_xll.ECONOMATICA(Estrategia!A1971,"Return",$P$9,$B$1)/100)+1)*100,I1960))</f>
        <v/>
      </c>
      <c r="U1960" s="1" t="str" cm="1">
        <f t="array" ref="U1960">IF(IF($E1960&gt;Ficha!$R$1,"",J1960)=0,"",IF($E1960&gt;Ficha!$R$1,((_xll.ECONOMATICA($U$7,"Return",$P$9,$B$1)/100)+1)*100,J1960))</f>
        <v/>
      </c>
      <c r="V1960" s="1" t="str">
        <f>IF(IF($E$9&gt;Ficha!$R$1,"",K1960)=0,"",IF($E$9&gt;Ficha!$R$1,"",K1960))</f>
        <v/>
      </c>
    </row>
    <row r="1961" spans="5:22" x14ac:dyDescent="0.3">
      <c r="E1961" s="34"/>
      <c r="L1961" s="30" t="str">
        <f t="shared" si="125"/>
        <v/>
      </c>
      <c r="M1961" s="1" t="str">
        <f t="shared" si="126"/>
        <v/>
      </c>
      <c r="N1961" s="1" t="str">
        <f t="shared" si="127"/>
        <v/>
      </c>
      <c r="O1961" s="1" t="str">
        <f t="shared" si="128"/>
        <v/>
      </c>
      <c r="P1961" s="34" t="str">
        <f>IF(IF(E1961&gt;Ficha!$R$1,"",E1961)=0,"",IF(E1961&gt;Ficha!$R$1,Ficha!$R$1,E1961))</f>
        <v/>
      </c>
      <c r="Q1961" s="1" t="str" cm="1">
        <f t="array" ref="Q1961">IF(IF($E1961&gt;Ficha!$R$1,"",F1961)=0,"",IF($E1961&gt;Ficha!$R$1,((_xll.ECONOMATICA(Portafolios!$B$19,"Return",$P$9,$B$1)/100)+1)*100,F1961))</f>
        <v/>
      </c>
      <c r="R1961" s="1" t="str" cm="1">
        <f t="array" ref="R1961">IF(IF($E1961&gt;Ficha!$R$1,"",G1961)=0,"",IF($E1961&gt;Ficha!$R$1,((_xll.ECONOMATICA(Portafolios!$F$19,"Return",$P$9,$B$1)/100)+1)*100,G1961))</f>
        <v/>
      </c>
      <c r="S1961" s="1" t="str" cm="1">
        <f t="array" ref="S1961">IF(IF($E1961&gt;Ficha!$R$1,"",H1961)=0,"",IF($E1961&gt;Ficha!$R$1,((_xll.ECONOMATICA(Portafolios!$J$19,"Return",$P$9,$B$1)/100)+1)*100,H1961))</f>
        <v/>
      </c>
      <c r="T1961" s="1" t="str" cm="1">
        <f t="array" ref="T1961">IF(IF($E1961&gt;Ficha!$R$1,"",I1961)=0,"",IF($E1961&gt;Ficha!$R$1,((_xll.ECONOMATICA(Estrategia!A1972,"Return",$P$9,$B$1)/100)+1)*100,I1961))</f>
        <v/>
      </c>
      <c r="U1961" s="1" t="str" cm="1">
        <f t="array" ref="U1961">IF(IF($E1961&gt;Ficha!$R$1,"",J1961)=0,"",IF($E1961&gt;Ficha!$R$1,((_xll.ECONOMATICA($U$7,"Return",$P$9,$B$1)/100)+1)*100,J1961))</f>
        <v/>
      </c>
      <c r="V1961" s="1" t="str">
        <f>IF(IF($E$9&gt;Ficha!$R$1,"",K1961)=0,"",IF($E$9&gt;Ficha!$R$1,"",K1961))</f>
        <v/>
      </c>
    </row>
    <row r="1962" spans="5:22" x14ac:dyDescent="0.3">
      <c r="E1962" s="34"/>
      <c r="L1962" s="30" t="str">
        <f t="shared" si="125"/>
        <v/>
      </c>
      <c r="M1962" s="1" t="str">
        <f t="shared" si="126"/>
        <v/>
      </c>
      <c r="N1962" s="1" t="str">
        <f t="shared" si="127"/>
        <v/>
      </c>
      <c r="O1962" s="1" t="str">
        <f t="shared" si="128"/>
        <v/>
      </c>
      <c r="P1962" s="34" t="str">
        <f>IF(IF(E1962&gt;Ficha!$R$1,"",E1962)=0,"",IF(E1962&gt;Ficha!$R$1,Ficha!$R$1,E1962))</f>
        <v/>
      </c>
      <c r="Q1962" s="1" t="str" cm="1">
        <f t="array" ref="Q1962">IF(IF($E1962&gt;Ficha!$R$1,"",F1962)=0,"",IF($E1962&gt;Ficha!$R$1,((_xll.ECONOMATICA(Portafolios!$B$19,"Return",$P$9,$B$1)/100)+1)*100,F1962))</f>
        <v/>
      </c>
      <c r="R1962" s="1" t="str" cm="1">
        <f t="array" ref="R1962">IF(IF($E1962&gt;Ficha!$R$1,"",G1962)=0,"",IF($E1962&gt;Ficha!$R$1,((_xll.ECONOMATICA(Portafolios!$F$19,"Return",$P$9,$B$1)/100)+1)*100,G1962))</f>
        <v/>
      </c>
      <c r="S1962" s="1" t="str" cm="1">
        <f t="array" ref="S1962">IF(IF($E1962&gt;Ficha!$R$1,"",H1962)=0,"",IF($E1962&gt;Ficha!$R$1,((_xll.ECONOMATICA(Portafolios!$J$19,"Return",$P$9,$B$1)/100)+1)*100,H1962))</f>
        <v/>
      </c>
      <c r="T1962" s="1" t="str" cm="1">
        <f t="array" ref="T1962">IF(IF($E1962&gt;Ficha!$R$1,"",I1962)=0,"",IF($E1962&gt;Ficha!$R$1,((_xll.ECONOMATICA(Estrategia!A1973,"Return",$P$9,$B$1)/100)+1)*100,I1962))</f>
        <v/>
      </c>
      <c r="U1962" s="1" t="str" cm="1">
        <f t="array" ref="U1962">IF(IF($E1962&gt;Ficha!$R$1,"",J1962)=0,"",IF($E1962&gt;Ficha!$R$1,((_xll.ECONOMATICA($U$7,"Return",$P$9,$B$1)/100)+1)*100,J1962))</f>
        <v/>
      </c>
      <c r="V1962" s="1" t="str">
        <f>IF(IF($E$9&gt;Ficha!$R$1,"",K1962)=0,"",IF($E$9&gt;Ficha!$R$1,"",K1962))</f>
        <v/>
      </c>
    </row>
    <row r="1963" spans="5:22" x14ac:dyDescent="0.3">
      <c r="E1963" s="34"/>
      <c r="L1963" s="30" t="str">
        <f t="shared" si="125"/>
        <v/>
      </c>
      <c r="M1963" s="1" t="str">
        <f t="shared" si="126"/>
        <v/>
      </c>
      <c r="N1963" s="1" t="str">
        <f t="shared" si="127"/>
        <v/>
      </c>
      <c r="O1963" s="1" t="str">
        <f t="shared" si="128"/>
        <v/>
      </c>
      <c r="P1963" s="34" t="str">
        <f>IF(IF(E1963&gt;Ficha!$R$1,"",E1963)=0,"",IF(E1963&gt;Ficha!$R$1,Ficha!$R$1,E1963))</f>
        <v/>
      </c>
      <c r="Q1963" s="1" t="str" cm="1">
        <f t="array" ref="Q1963">IF(IF($E1963&gt;Ficha!$R$1,"",F1963)=0,"",IF($E1963&gt;Ficha!$R$1,((_xll.ECONOMATICA(Portafolios!$B$19,"Return",$P$9,$B$1)/100)+1)*100,F1963))</f>
        <v/>
      </c>
      <c r="R1963" s="1" t="str" cm="1">
        <f t="array" ref="R1963">IF(IF($E1963&gt;Ficha!$R$1,"",G1963)=0,"",IF($E1963&gt;Ficha!$R$1,((_xll.ECONOMATICA(Portafolios!$F$19,"Return",$P$9,$B$1)/100)+1)*100,G1963))</f>
        <v/>
      </c>
      <c r="S1963" s="1" t="str" cm="1">
        <f t="array" ref="S1963">IF(IF($E1963&gt;Ficha!$R$1,"",H1963)=0,"",IF($E1963&gt;Ficha!$R$1,((_xll.ECONOMATICA(Portafolios!$J$19,"Return",$P$9,$B$1)/100)+1)*100,H1963))</f>
        <v/>
      </c>
      <c r="T1963" s="1" t="str" cm="1">
        <f t="array" ref="T1963">IF(IF($E1963&gt;Ficha!$R$1,"",I1963)=0,"",IF($E1963&gt;Ficha!$R$1,((_xll.ECONOMATICA(Estrategia!A1974,"Return",$P$9,$B$1)/100)+1)*100,I1963))</f>
        <v/>
      </c>
      <c r="U1963" s="1" t="str" cm="1">
        <f t="array" ref="U1963">IF(IF($E1963&gt;Ficha!$R$1,"",J1963)=0,"",IF($E1963&gt;Ficha!$R$1,((_xll.ECONOMATICA($U$7,"Return",$P$9,$B$1)/100)+1)*100,J1963))</f>
        <v/>
      </c>
      <c r="V1963" s="1" t="str">
        <f>IF(IF($E$9&gt;Ficha!$R$1,"",K1963)=0,"",IF($E$9&gt;Ficha!$R$1,"",K1963))</f>
        <v/>
      </c>
    </row>
    <row r="1964" spans="5:22" x14ac:dyDescent="0.3">
      <c r="E1964" s="34"/>
      <c r="L1964" s="30" t="str">
        <f t="shared" si="125"/>
        <v/>
      </c>
      <c r="M1964" s="1" t="str">
        <f t="shared" si="126"/>
        <v/>
      </c>
      <c r="N1964" s="1" t="str">
        <f t="shared" si="127"/>
        <v/>
      </c>
      <c r="O1964" s="1" t="str">
        <f t="shared" si="128"/>
        <v/>
      </c>
      <c r="P1964" s="34" t="str">
        <f>IF(IF(E1964&gt;Ficha!$R$1,"",E1964)=0,"",IF(E1964&gt;Ficha!$R$1,Ficha!$R$1,E1964))</f>
        <v/>
      </c>
      <c r="Q1964" s="1" t="str" cm="1">
        <f t="array" ref="Q1964">IF(IF($E1964&gt;Ficha!$R$1,"",F1964)=0,"",IF($E1964&gt;Ficha!$R$1,((_xll.ECONOMATICA(Portafolios!$B$19,"Return",$P$9,$B$1)/100)+1)*100,F1964))</f>
        <v/>
      </c>
      <c r="R1964" s="1" t="str" cm="1">
        <f t="array" ref="R1964">IF(IF($E1964&gt;Ficha!$R$1,"",G1964)=0,"",IF($E1964&gt;Ficha!$R$1,((_xll.ECONOMATICA(Portafolios!$F$19,"Return",$P$9,$B$1)/100)+1)*100,G1964))</f>
        <v/>
      </c>
      <c r="S1964" s="1" t="str" cm="1">
        <f t="array" ref="S1964">IF(IF($E1964&gt;Ficha!$R$1,"",H1964)=0,"",IF($E1964&gt;Ficha!$R$1,((_xll.ECONOMATICA(Portafolios!$J$19,"Return",$P$9,$B$1)/100)+1)*100,H1964))</f>
        <v/>
      </c>
      <c r="T1964" s="1" t="str" cm="1">
        <f t="array" ref="T1964">IF(IF($E1964&gt;Ficha!$R$1,"",I1964)=0,"",IF($E1964&gt;Ficha!$R$1,((_xll.ECONOMATICA(Estrategia!A1975,"Return",$P$9,$B$1)/100)+1)*100,I1964))</f>
        <v/>
      </c>
      <c r="U1964" s="1" t="str" cm="1">
        <f t="array" ref="U1964">IF(IF($E1964&gt;Ficha!$R$1,"",J1964)=0,"",IF($E1964&gt;Ficha!$R$1,((_xll.ECONOMATICA($U$7,"Return",$P$9,$B$1)/100)+1)*100,J1964))</f>
        <v/>
      </c>
      <c r="V1964" s="1" t="str">
        <f>IF(IF($E$9&gt;Ficha!$R$1,"",K1964)=0,"",IF($E$9&gt;Ficha!$R$1,"",K1964))</f>
        <v/>
      </c>
    </row>
    <row r="1965" spans="5:22" x14ac:dyDescent="0.3">
      <c r="E1965" s="34"/>
      <c r="L1965" s="30" t="str">
        <f t="shared" si="125"/>
        <v/>
      </c>
      <c r="M1965" s="1" t="str">
        <f t="shared" si="126"/>
        <v/>
      </c>
      <c r="N1965" s="1" t="str">
        <f t="shared" si="127"/>
        <v/>
      </c>
      <c r="O1965" s="1" t="str">
        <f t="shared" si="128"/>
        <v/>
      </c>
      <c r="P1965" s="34" t="str">
        <f>IF(IF(E1965&gt;Ficha!$R$1,"",E1965)=0,"",IF(E1965&gt;Ficha!$R$1,Ficha!$R$1,E1965))</f>
        <v/>
      </c>
      <c r="Q1965" s="1" t="str" cm="1">
        <f t="array" ref="Q1965">IF(IF($E1965&gt;Ficha!$R$1,"",F1965)=0,"",IF($E1965&gt;Ficha!$R$1,((_xll.ECONOMATICA(Portafolios!$B$19,"Return",$P$9,$B$1)/100)+1)*100,F1965))</f>
        <v/>
      </c>
      <c r="R1965" s="1" t="str" cm="1">
        <f t="array" ref="R1965">IF(IF($E1965&gt;Ficha!$R$1,"",G1965)=0,"",IF($E1965&gt;Ficha!$R$1,((_xll.ECONOMATICA(Portafolios!$F$19,"Return",$P$9,$B$1)/100)+1)*100,G1965))</f>
        <v/>
      </c>
      <c r="S1965" s="1" t="str" cm="1">
        <f t="array" ref="S1965">IF(IF($E1965&gt;Ficha!$R$1,"",H1965)=0,"",IF($E1965&gt;Ficha!$R$1,((_xll.ECONOMATICA(Portafolios!$J$19,"Return",$P$9,$B$1)/100)+1)*100,H1965))</f>
        <v/>
      </c>
      <c r="T1965" s="1" t="str" cm="1">
        <f t="array" ref="T1965">IF(IF($E1965&gt;Ficha!$R$1,"",I1965)=0,"",IF($E1965&gt;Ficha!$R$1,((_xll.ECONOMATICA(Estrategia!A1976,"Return",$P$9,$B$1)/100)+1)*100,I1965))</f>
        <v/>
      </c>
      <c r="U1965" s="1" t="str" cm="1">
        <f t="array" ref="U1965">IF(IF($E1965&gt;Ficha!$R$1,"",J1965)=0,"",IF($E1965&gt;Ficha!$R$1,((_xll.ECONOMATICA($U$7,"Return",$P$9,$B$1)/100)+1)*100,J1965))</f>
        <v/>
      </c>
      <c r="V1965" s="1" t="str">
        <f>IF(IF($E$9&gt;Ficha!$R$1,"",K1965)=0,"",IF($E$9&gt;Ficha!$R$1,"",K1965))</f>
        <v/>
      </c>
    </row>
    <row r="1966" spans="5:22" x14ac:dyDescent="0.3">
      <c r="E1966" s="34"/>
      <c r="L1966" s="30" t="str">
        <f t="shared" si="125"/>
        <v/>
      </c>
      <c r="M1966" s="1" t="str">
        <f t="shared" si="126"/>
        <v/>
      </c>
      <c r="N1966" s="1" t="str">
        <f t="shared" si="127"/>
        <v/>
      </c>
      <c r="O1966" s="1" t="str">
        <f t="shared" si="128"/>
        <v/>
      </c>
      <c r="P1966" s="34" t="str">
        <f>IF(IF(E1966&gt;Ficha!$R$1,"",E1966)=0,"",IF(E1966&gt;Ficha!$R$1,Ficha!$R$1,E1966))</f>
        <v/>
      </c>
      <c r="Q1966" s="1" t="str" cm="1">
        <f t="array" ref="Q1966">IF(IF($E1966&gt;Ficha!$R$1,"",F1966)=0,"",IF($E1966&gt;Ficha!$R$1,((_xll.ECONOMATICA(Portafolios!$B$19,"Return",$P$9,$B$1)/100)+1)*100,F1966))</f>
        <v/>
      </c>
      <c r="R1966" s="1" t="str" cm="1">
        <f t="array" ref="R1966">IF(IF($E1966&gt;Ficha!$R$1,"",G1966)=0,"",IF($E1966&gt;Ficha!$R$1,((_xll.ECONOMATICA(Portafolios!$F$19,"Return",$P$9,$B$1)/100)+1)*100,G1966))</f>
        <v/>
      </c>
      <c r="S1966" s="1" t="str" cm="1">
        <f t="array" ref="S1966">IF(IF($E1966&gt;Ficha!$R$1,"",H1966)=0,"",IF($E1966&gt;Ficha!$R$1,((_xll.ECONOMATICA(Portafolios!$J$19,"Return",$P$9,$B$1)/100)+1)*100,H1966))</f>
        <v/>
      </c>
      <c r="T1966" s="1" t="str" cm="1">
        <f t="array" ref="T1966">IF(IF($E1966&gt;Ficha!$R$1,"",I1966)=0,"",IF($E1966&gt;Ficha!$R$1,((_xll.ECONOMATICA(Estrategia!A1977,"Return",$P$9,$B$1)/100)+1)*100,I1966))</f>
        <v/>
      </c>
      <c r="U1966" s="1" t="str" cm="1">
        <f t="array" ref="U1966">IF(IF($E1966&gt;Ficha!$R$1,"",J1966)=0,"",IF($E1966&gt;Ficha!$R$1,((_xll.ECONOMATICA($U$7,"Return",$P$9,$B$1)/100)+1)*100,J1966))</f>
        <v/>
      </c>
      <c r="V1966" s="1" t="str">
        <f>IF(IF($E$9&gt;Ficha!$R$1,"",K1966)=0,"",IF($E$9&gt;Ficha!$R$1,"",K1966))</f>
        <v/>
      </c>
    </row>
    <row r="1967" spans="5:22" x14ac:dyDescent="0.3">
      <c r="E1967" s="34"/>
      <c r="L1967" s="30" t="str">
        <f t="shared" si="125"/>
        <v/>
      </c>
      <c r="M1967" s="1" t="str">
        <f t="shared" si="126"/>
        <v/>
      </c>
      <c r="N1967" s="1" t="str">
        <f t="shared" si="127"/>
        <v/>
      </c>
      <c r="O1967" s="1" t="str">
        <f t="shared" si="128"/>
        <v/>
      </c>
      <c r="P1967" s="34" t="str">
        <f>IF(IF(E1967&gt;Ficha!$R$1,"",E1967)=0,"",IF(E1967&gt;Ficha!$R$1,Ficha!$R$1,E1967))</f>
        <v/>
      </c>
      <c r="Q1967" s="1" t="str" cm="1">
        <f t="array" ref="Q1967">IF(IF($E1967&gt;Ficha!$R$1,"",F1967)=0,"",IF($E1967&gt;Ficha!$R$1,((_xll.ECONOMATICA(Portafolios!$B$19,"Return",$P$9,$B$1)/100)+1)*100,F1967))</f>
        <v/>
      </c>
      <c r="R1967" s="1" t="str" cm="1">
        <f t="array" ref="R1967">IF(IF($E1967&gt;Ficha!$R$1,"",G1967)=0,"",IF($E1967&gt;Ficha!$R$1,((_xll.ECONOMATICA(Portafolios!$F$19,"Return",$P$9,$B$1)/100)+1)*100,G1967))</f>
        <v/>
      </c>
      <c r="S1967" s="1" t="str" cm="1">
        <f t="array" ref="S1967">IF(IF($E1967&gt;Ficha!$R$1,"",H1967)=0,"",IF($E1967&gt;Ficha!$R$1,((_xll.ECONOMATICA(Portafolios!$J$19,"Return",$P$9,$B$1)/100)+1)*100,H1967))</f>
        <v/>
      </c>
      <c r="T1967" s="1" t="str" cm="1">
        <f t="array" ref="T1967">IF(IF($E1967&gt;Ficha!$R$1,"",I1967)=0,"",IF($E1967&gt;Ficha!$R$1,((_xll.ECONOMATICA(Estrategia!A1978,"Return",$P$9,$B$1)/100)+1)*100,I1967))</f>
        <v/>
      </c>
      <c r="U1967" s="1" t="str" cm="1">
        <f t="array" ref="U1967">IF(IF($E1967&gt;Ficha!$R$1,"",J1967)=0,"",IF($E1967&gt;Ficha!$R$1,((_xll.ECONOMATICA($U$7,"Return",$P$9,$B$1)/100)+1)*100,J1967))</f>
        <v/>
      </c>
      <c r="V1967" s="1" t="str">
        <f>IF(IF($E$9&gt;Ficha!$R$1,"",K1967)=0,"",IF($E$9&gt;Ficha!$R$1,"",K1967))</f>
        <v/>
      </c>
    </row>
    <row r="1968" spans="5:22" x14ac:dyDescent="0.3">
      <c r="E1968" s="34"/>
      <c r="L1968" s="30" t="str">
        <f t="shared" si="125"/>
        <v/>
      </c>
      <c r="M1968" s="1" t="str">
        <f t="shared" si="126"/>
        <v/>
      </c>
      <c r="N1968" s="1" t="str">
        <f t="shared" si="127"/>
        <v/>
      </c>
      <c r="O1968" s="1" t="str">
        <f t="shared" si="128"/>
        <v/>
      </c>
      <c r="P1968" s="34" t="str">
        <f>IF(IF(E1968&gt;Ficha!$R$1,"",E1968)=0,"",IF(E1968&gt;Ficha!$R$1,Ficha!$R$1,E1968))</f>
        <v/>
      </c>
      <c r="Q1968" s="1" t="str" cm="1">
        <f t="array" ref="Q1968">IF(IF($E1968&gt;Ficha!$R$1,"",F1968)=0,"",IF($E1968&gt;Ficha!$R$1,((_xll.ECONOMATICA(Portafolios!$B$19,"Return",$P$9,$B$1)/100)+1)*100,F1968))</f>
        <v/>
      </c>
      <c r="R1968" s="1" t="str" cm="1">
        <f t="array" ref="R1968">IF(IF($E1968&gt;Ficha!$R$1,"",G1968)=0,"",IF($E1968&gt;Ficha!$R$1,((_xll.ECONOMATICA(Portafolios!$F$19,"Return",$P$9,$B$1)/100)+1)*100,G1968))</f>
        <v/>
      </c>
      <c r="S1968" s="1" t="str" cm="1">
        <f t="array" ref="S1968">IF(IF($E1968&gt;Ficha!$R$1,"",H1968)=0,"",IF($E1968&gt;Ficha!$R$1,((_xll.ECONOMATICA(Portafolios!$J$19,"Return",$P$9,$B$1)/100)+1)*100,H1968))</f>
        <v/>
      </c>
      <c r="T1968" s="1" t="str" cm="1">
        <f t="array" ref="T1968">IF(IF($E1968&gt;Ficha!$R$1,"",I1968)=0,"",IF($E1968&gt;Ficha!$R$1,((_xll.ECONOMATICA(Estrategia!A1979,"Return",$P$9,$B$1)/100)+1)*100,I1968))</f>
        <v/>
      </c>
      <c r="U1968" s="1" t="str" cm="1">
        <f t="array" ref="U1968">IF(IF($E1968&gt;Ficha!$R$1,"",J1968)=0,"",IF($E1968&gt;Ficha!$R$1,((_xll.ECONOMATICA($U$7,"Return",$P$9,$B$1)/100)+1)*100,J1968))</f>
        <v/>
      </c>
      <c r="V1968" s="1" t="str">
        <f>IF(IF($E$9&gt;Ficha!$R$1,"",K1968)=0,"",IF($E$9&gt;Ficha!$R$1,"",K1968))</f>
        <v/>
      </c>
    </row>
    <row r="1969" spans="5:22" x14ac:dyDescent="0.3">
      <c r="E1969" s="34"/>
      <c r="L1969" s="30" t="str">
        <f t="shared" si="125"/>
        <v/>
      </c>
      <c r="M1969" s="1" t="str">
        <f t="shared" si="126"/>
        <v/>
      </c>
      <c r="N1969" s="1" t="str">
        <f t="shared" si="127"/>
        <v/>
      </c>
      <c r="O1969" s="1" t="str">
        <f t="shared" si="128"/>
        <v/>
      </c>
      <c r="P1969" s="34" t="str">
        <f>IF(IF(E1969&gt;Ficha!$R$1,"",E1969)=0,"",IF(E1969&gt;Ficha!$R$1,Ficha!$R$1,E1969))</f>
        <v/>
      </c>
      <c r="Q1969" s="1" t="str" cm="1">
        <f t="array" ref="Q1969">IF(IF($E1969&gt;Ficha!$R$1,"",F1969)=0,"",IF($E1969&gt;Ficha!$R$1,((_xll.ECONOMATICA(Portafolios!$B$19,"Return",$P$9,$B$1)/100)+1)*100,F1969))</f>
        <v/>
      </c>
      <c r="R1969" s="1" t="str" cm="1">
        <f t="array" ref="R1969">IF(IF($E1969&gt;Ficha!$R$1,"",G1969)=0,"",IF($E1969&gt;Ficha!$R$1,((_xll.ECONOMATICA(Portafolios!$F$19,"Return",$P$9,$B$1)/100)+1)*100,G1969))</f>
        <v/>
      </c>
      <c r="S1969" s="1" t="str" cm="1">
        <f t="array" ref="S1969">IF(IF($E1969&gt;Ficha!$R$1,"",H1969)=0,"",IF($E1969&gt;Ficha!$R$1,((_xll.ECONOMATICA(Portafolios!$J$19,"Return",$P$9,$B$1)/100)+1)*100,H1969))</f>
        <v/>
      </c>
      <c r="T1969" s="1" t="str" cm="1">
        <f t="array" ref="T1969">IF(IF($E1969&gt;Ficha!$R$1,"",I1969)=0,"",IF($E1969&gt;Ficha!$R$1,((_xll.ECONOMATICA(Estrategia!A1980,"Return",$P$9,$B$1)/100)+1)*100,I1969))</f>
        <v/>
      </c>
      <c r="U1969" s="1" t="str" cm="1">
        <f t="array" ref="U1969">IF(IF($E1969&gt;Ficha!$R$1,"",J1969)=0,"",IF($E1969&gt;Ficha!$R$1,((_xll.ECONOMATICA($U$7,"Return",$P$9,$B$1)/100)+1)*100,J1969))</f>
        <v/>
      </c>
      <c r="V1969" s="1" t="str">
        <f>IF(IF($E$9&gt;Ficha!$R$1,"",K1969)=0,"",IF($E$9&gt;Ficha!$R$1,"",K1969))</f>
        <v/>
      </c>
    </row>
    <row r="1970" spans="5:22" x14ac:dyDescent="0.3">
      <c r="E1970" s="34"/>
      <c r="L1970" s="30" t="str">
        <f t="shared" si="125"/>
        <v/>
      </c>
      <c r="M1970" s="1" t="str">
        <f t="shared" si="126"/>
        <v/>
      </c>
      <c r="N1970" s="1" t="str">
        <f t="shared" si="127"/>
        <v/>
      </c>
      <c r="O1970" s="1" t="str">
        <f t="shared" si="128"/>
        <v/>
      </c>
      <c r="P1970" s="34" t="str">
        <f>IF(IF(E1970&gt;Ficha!$R$1,"",E1970)=0,"",IF(E1970&gt;Ficha!$R$1,Ficha!$R$1,E1970))</f>
        <v/>
      </c>
      <c r="Q1970" s="1" t="str" cm="1">
        <f t="array" ref="Q1970">IF(IF($E1970&gt;Ficha!$R$1,"",F1970)=0,"",IF($E1970&gt;Ficha!$R$1,((_xll.ECONOMATICA(Portafolios!$B$19,"Return",$P$9,$B$1)/100)+1)*100,F1970))</f>
        <v/>
      </c>
      <c r="R1970" s="1" t="str" cm="1">
        <f t="array" ref="R1970">IF(IF($E1970&gt;Ficha!$R$1,"",G1970)=0,"",IF($E1970&gt;Ficha!$R$1,((_xll.ECONOMATICA(Portafolios!$F$19,"Return",$P$9,$B$1)/100)+1)*100,G1970))</f>
        <v/>
      </c>
      <c r="S1970" s="1" t="str" cm="1">
        <f t="array" ref="S1970">IF(IF($E1970&gt;Ficha!$R$1,"",H1970)=0,"",IF($E1970&gt;Ficha!$R$1,((_xll.ECONOMATICA(Portafolios!$J$19,"Return",$P$9,$B$1)/100)+1)*100,H1970))</f>
        <v/>
      </c>
      <c r="T1970" s="1" t="str" cm="1">
        <f t="array" ref="T1970">IF(IF($E1970&gt;Ficha!$R$1,"",I1970)=0,"",IF($E1970&gt;Ficha!$R$1,((_xll.ECONOMATICA(Estrategia!A1981,"Return",$P$9,$B$1)/100)+1)*100,I1970))</f>
        <v/>
      </c>
      <c r="U1970" s="1" t="str" cm="1">
        <f t="array" ref="U1970">IF(IF($E1970&gt;Ficha!$R$1,"",J1970)=0,"",IF($E1970&gt;Ficha!$R$1,((_xll.ECONOMATICA($U$7,"Return",$P$9,$B$1)/100)+1)*100,J1970))</f>
        <v/>
      </c>
      <c r="V1970" s="1" t="str">
        <f>IF(IF($E$9&gt;Ficha!$R$1,"",K1970)=0,"",IF($E$9&gt;Ficha!$R$1,"",K1970))</f>
        <v/>
      </c>
    </row>
    <row r="1971" spans="5:22" x14ac:dyDescent="0.3">
      <c r="E1971" s="34"/>
      <c r="L1971" s="30" t="str">
        <f t="shared" si="125"/>
        <v/>
      </c>
      <c r="M1971" s="1" t="str">
        <f t="shared" si="126"/>
        <v/>
      </c>
      <c r="N1971" s="1" t="str">
        <f t="shared" si="127"/>
        <v/>
      </c>
      <c r="O1971" s="1" t="str">
        <f t="shared" si="128"/>
        <v/>
      </c>
      <c r="P1971" s="34" t="str">
        <f>IF(IF(E1971&gt;Ficha!$R$1,"",E1971)=0,"",IF(E1971&gt;Ficha!$R$1,Ficha!$R$1,E1971))</f>
        <v/>
      </c>
      <c r="Q1971" s="1" t="str" cm="1">
        <f t="array" ref="Q1971">IF(IF($E1971&gt;Ficha!$R$1,"",F1971)=0,"",IF($E1971&gt;Ficha!$R$1,((_xll.ECONOMATICA(Portafolios!$B$19,"Return",$P$9,$B$1)/100)+1)*100,F1971))</f>
        <v/>
      </c>
      <c r="R1971" s="1" t="str" cm="1">
        <f t="array" ref="R1971">IF(IF($E1971&gt;Ficha!$R$1,"",G1971)=0,"",IF($E1971&gt;Ficha!$R$1,((_xll.ECONOMATICA(Portafolios!$F$19,"Return",$P$9,$B$1)/100)+1)*100,G1971))</f>
        <v/>
      </c>
      <c r="S1971" s="1" t="str" cm="1">
        <f t="array" ref="S1971">IF(IF($E1971&gt;Ficha!$R$1,"",H1971)=0,"",IF($E1971&gt;Ficha!$R$1,((_xll.ECONOMATICA(Portafolios!$J$19,"Return",$P$9,$B$1)/100)+1)*100,H1971))</f>
        <v/>
      </c>
      <c r="T1971" s="1" t="str" cm="1">
        <f t="array" ref="T1971">IF(IF($E1971&gt;Ficha!$R$1,"",I1971)=0,"",IF($E1971&gt;Ficha!$R$1,((_xll.ECONOMATICA(Estrategia!A1982,"Return",$P$9,$B$1)/100)+1)*100,I1971))</f>
        <v/>
      </c>
      <c r="U1971" s="1" t="str" cm="1">
        <f t="array" ref="U1971">IF(IF($E1971&gt;Ficha!$R$1,"",J1971)=0,"",IF($E1971&gt;Ficha!$R$1,((_xll.ECONOMATICA($U$7,"Return",$P$9,$B$1)/100)+1)*100,J1971))</f>
        <v/>
      </c>
      <c r="V1971" s="1" t="str">
        <f>IF(IF($E$9&gt;Ficha!$R$1,"",K1971)=0,"",IF($E$9&gt;Ficha!$R$1,"",K1971))</f>
        <v/>
      </c>
    </row>
    <row r="1972" spans="5:22" x14ac:dyDescent="0.3">
      <c r="E1972" s="34"/>
      <c r="L1972" s="30" t="str">
        <f t="shared" si="125"/>
        <v/>
      </c>
      <c r="M1972" s="1" t="str">
        <f t="shared" si="126"/>
        <v/>
      </c>
      <c r="N1972" s="1" t="str">
        <f t="shared" si="127"/>
        <v/>
      </c>
      <c r="O1972" s="1" t="str">
        <f t="shared" si="128"/>
        <v/>
      </c>
      <c r="P1972" s="34" t="str">
        <f>IF(IF(E1972&gt;Ficha!$R$1,"",E1972)=0,"",IF(E1972&gt;Ficha!$R$1,Ficha!$R$1,E1972))</f>
        <v/>
      </c>
      <c r="Q1972" s="1" t="str" cm="1">
        <f t="array" ref="Q1972">IF(IF($E1972&gt;Ficha!$R$1,"",F1972)=0,"",IF($E1972&gt;Ficha!$R$1,((_xll.ECONOMATICA(Portafolios!$B$19,"Return",$P$9,$B$1)/100)+1)*100,F1972))</f>
        <v/>
      </c>
      <c r="R1972" s="1" t="str" cm="1">
        <f t="array" ref="R1972">IF(IF($E1972&gt;Ficha!$R$1,"",G1972)=0,"",IF($E1972&gt;Ficha!$R$1,((_xll.ECONOMATICA(Portafolios!$F$19,"Return",$P$9,$B$1)/100)+1)*100,G1972))</f>
        <v/>
      </c>
      <c r="S1972" s="1" t="str" cm="1">
        <f t="array" ref="S1972">IF(IF($E1972&gt;Ficha!$R$1,"",H1972)=0,"",IF($E1972&gt;Ficha!$R$1,((_xll.ECONOMATICA(Portafolios!$J$19,"Return",$P$9,$B$1)/100)+1)*100,H1972))</f>
        <v/>
      </c>
      <c r="T1972" s="1" t="str" cm="1">
        <f t="array" ref="T1972">IF(IF($E1972&gt;Ficha!$R$1,"",I1972)=0,"",IF($E1972&gt;Ficha!$R$1,((_xll.ECONOMATICA(Estrategia!A1983,"Return",$P$9,$B$1)/100)+1)*100,I1972))</f>
        <v/>
      </c>
      <c r="U1972" s="1" t="str" cm="1">
        <f t="array" ref="U1972">IF(IF($E1972&gt;Ficha!$R$1,"",J1972)=0,"",IF($E1972&gt;Ficha!$R$1,((_xll.ECONOMATICA($U$7,"Return",$P$9,$B$1)/100)+1)*100,J1972))</f>
        <v/>
      </c>
      <c r="V1972" s="1" t="str">
        <f>IF(IF($E$9&gt;Ficha!$R$1,"",K1972)=0,"",IF($E$9&gt;Ficha!$R$1,"",K1972))</f>
        <v/>
      </c>
    </row>
    <row r="1973" spans="5:22" x14ac:dyDescent="0.3">
      <c r="E1973" s="34"/>
      <c r="L1973" s="30" t="str">
        <f t="shared" si="125"/>
        <v/>
      </c>
      <c r="M1973" s="1" t="str">
        <f t="shared" si="126"/>
        <v/>
      </c>
      <c r="N1973" s="1" t="str">
        <f t="shared" si="127"/>
        <v/>
      </c>
      <c r="O1973" s="1" t="str">
        <f t="shared" si="128"/>
        <v/>
      </c>
      <c r="P1973" s="34" t="str">
        <f>IF(IF(E1973&gt;Ficha!$R$1,"",E1973)=0,"",IF(E1973&gt;Ficha!$R$1,Ficha!$R$1,E1973))</f>
        <v/>
      </c>
      <c r="Q1973" s="1" t="str" cm="1">
        <f t="array" ref="Q1973">IF(IF($E1973&gt;Ficha!$R$1,"",F1973)=0,"",IF($E1973&gt;Ficha!$R$1,((_xll.ECONOMATICA(Portafolios!$B$19,"Return",$P$9,$B$1)/100)+1)*100,F1973))</f>
        <v/>
      </c>
      <c r="R1973" s="1" t="str" cm="1">
        <f t="array" ref="R1973">IF(IF($E1973&gt;Ficha!$R$1,"",G1973)=0,"",IF($E1973&gt;Ficha!$R$1,((_xll.ECONOMATICA(Portafolios!$F$19,"Return",$P$9,$B$1)/100)+1)*100,G1973))</f>
        <v/>
      </c>
      <c r="S1973" s="1" t="str" cm="1">
        <f t="array" ref="S1973">IF(IF($E1973&gt;Ficha!$R$1,"",H1973)=0,"",IF($E1973&gt;Ficha!$R$1,((_xll.ECONOMATICA(Portafolios!$J$19,"Return",$P$9,$B$1)/100)+1)*100,H1973))</f>
        <v/>
      </c>
      <c r="T1973" s="1" t="str" cm="1">
        <f t="array" ref="T1973">IF(IF($E1973&gt;Ficha!$R$1,"",I1973)=0,"",IF($E1973&gt;Ficha!$R$1,((_xll.ECONOMATICA(Estrategia!A1984,"Return",$P$9,$B$1)/100)+1)*100,I1973))</f>
        <v/>
      </c>
      <c r="U1973" s="1" t="str" cm="1">
        <f t="array" ref="U1973">IF(IF($E1973&gt;Ficha!$R$1,"",J1973)=0,"",IF($E1973&gt;Ficha!$R$1,((_xll.ECONOMATICA($U$7,"Return",$P$9,$B$1)/100)+1)*100,J1973))</f>
        <v/>
      </c>
      <c r="V1973" s="1" t="str">
        <f>IF(IF($E$9&gt;Ficha!$R$1,"",K1973)=0,"",IF($E$9&gt;Ficha!$R$1,"",K1973))</f>
        <v/>
      </c>
    </row>
    <row r="1974" spans="5:22" x14ac:dyDescent="0.3">
      <c r="E1974" s="34"/>
      <c r="L1974" s="30" t="str">
        <f t="shared" si="125"/>
        <v/>
      </c>
      <c r="M1974" s="1" t="str">
        <f t="shared" si="126"/>
        <v/>
      </c>
      <c r="N1974" s="1" t="str">
        <f t="shared" si="127"/>
        <v/>
      </c>
      <c r="O1974" s="1" t="str">
        <f t="shared" si="128"/>
        <v/>
      </c>
      <c r="P1974" s="34" t="str">
        <f>IF(IF(E1974&gt;Ficha!$R$1,"",E1974)=0,"",IF(E1974&gt;Ficha!$R$1,Ficha!$R$1,E1974))</f>
        <v/>
      </c>
      <c r="Q1974" s="1" t="str" cm="1">
        <f t="array" ref="Q1974">IF(IF($E1974&gt;Ficha!$R$1,"",F1974)=0,"",IF($E1974&gt;Ficha!$R$1,((_xll.ECONOMATICA(Portafolios!$B$19,"Return",$P$9,$B$1)/100)+1)*100,F1974))</f>
        <v/>
      </c>
      <c r="R1974" s="1" t="str" cm="1">
        <f t="array" ref="R1974">IF(IF($E1974&gt;Ficha!$R$1,"",G1974)=0,"",IF($E1974&gt;Ficha!$R$1,((_xll.ECONOMATICA(Portafolios!$F$19,"Return",$P$9,$B$1)/100)+1)*100,G1974))</f>
        <v/>
      </c>
      <c r="S1974" s="1" t="str" cm="1">
        <f t="array" ref="S1974">IF(IF($E1974&gt;Ficha!$R$1,"",H1974)=0,"",IF($E1974&gt;Ficha!$R$1,((_xll.ECONOMATICA(Portafolios!$J$19,"Return",$P$9,$B$1)/100)+1)*100,H1974))</f>
        <v/>
      </c>
      <c r="T1974" s="1" t="str" cm="1">
        <f t="array" ref="T1974">IF(IF($E1974&gt;Ficha!$R$1,"",I1974)=0,"",IF($E1974&gt;Ficha!$R$1,((_xll.ECONOMATICA(Estrategia!A1985,"Return",$P$9,$B$1)/100)+1)*100,I1974))</f>
        <v/>
      </c>
      <c r="U1974" s="1" t="str" cm="1">
        <f t="array" ref="U1974">IF(IF($E1974&gt;Ficha!$R$1,"",J1974)=0,"",IF($E1974&gt;Ficha!$R$1,((_xll.ECONOMATICA($U$7,"Return",$P$9,$B$1)/100)+1)*100,J1974))</f>
        <v/>
      </c>
      <c r="V1974" s="1" t="str">
        <f>IF(IF($E$9&gt;Ficha!$R$1,"",K1974)=0,"",IF($E$9&gt;Ficha!$R$1,"",K1974))</f>
        <v/>
      </c>
    </row>
    <row r="1975" spans="5:22" x14ac:dyDescent="0.3">
      <c r="E1975" s="34"/>
      <c r="L1975" s="30" t="str">
        <f t="shared" si="125"/>
        <v/>
      </c>
      <c r="M1975" s="1" t="str">
        <f t="shared" si="126"/>
        <v/>
      </c>
      <c r="N1975" s="1" t="str">
        <f t="shared" si="127"/>
        <v/>
      </c>
      <c r="O1975" s="1" t="str">
        <f t="shared" si="128"/>
        <v/>
      </c>
      <c r="P1975" s="34" t="str">
        <f>IF(IF(E1975&gt;Ficha!$R$1,"",E1975)=0,"",IF(E1975&gt;Ficha!$R$1,Ficha!$R$1,E1975))</f>
        <v/>
      </c>
      <c r="Q1975" s="1" t="str" cm="1">
        <f t="array" ref="Q1975">IF(IF($E1975&gt;Ficha!$R$1,"",F1975)=0,"",IF($E1975&gt;Ficha!$R$1,((_xll.ECONOMATICA(Portafolios!$B$19,"Return",$P$9,$B$1)/100)+1)*100,F1975))</f>
        <v/>
      </c>
      <c r="R1975" s="1" t="str" cm="1">
        <f t="array" ref="R1975">IF(IF($E1975&gt;Ficha!$R$1,"",G1975)=0,"",IF($E1975&gt;Ficha!$R$1,((_xll.ECONOMATICA(Portafolios!$F$19,"Return",$P$9,$B$1)/100)+1)*100,G1975))</f>
        <v/>
      </c>
      <c r="S1975" s="1" t="str" cm="1">
        <f t="array" ref="S1975">IF(IF($E1975&gt;Ficha!$R$1,"",H1975)=0,"",IF($E1975&gt;Ficha!$R$1,((_xll.ECONOMATICA(Portafolios!$J$19,"Return",$P$9,$B$1)/100)+1)*100,H1975))</f>
        <v/>
      </c>
      <c r="T1975" s="1" t="str" cm="1">
        <f t="array" ref="T1975">IF(IF($E1975&gt;Ficha!$R$1,"",I1975)=0,"",IF($E1975&gt;Ficha!$R$1,((_xll.ECONOMATICA(Estrategia!A1986,"Return",$P$9,$B$1)/100)+1)*100,I1975))</f>
        <v/>
      </c>
      <c r="U1975" s="1" t="str" cm="1">
        <f t="array" ref="U1975">IF(IF($E1975&gt;Ficha!$R$1,"",J1975)=0,"",IF($E1975&gt;Ficha!$R$1,((_xll.ECONOMATICA($U$7,"Return",$P$9,$B$1)/100)+1)*100,J1975))</f>
        <v/>
      </c>
      <c r="V1975" s="1" t="str">
        <f>IF(IF($E$9&gt;Ficha!$R$1,"",K1975)=0,"",IF($E$9&gt;Ficha!$R$1,"",K1975))</f>
        <v/>
      </c>
    </row>
    <row r="1976" spans="5:22" x14ac:dyDescent="0.3">
      <c r="E1976" s="34"/>
      <c r="L1976" s="30" t="str">
        <f t="shared" si="125"/>
        <v/>
      </c>
      <c r="M1976" s="1" t="str">
        <f t="shared" si="126"/>
        <v/>
      </c>
      <c r="N1976" s="1" t="str">
        <f t="shared" si="127"/>
        <v/>
      </c>
      <c r="O1976" s="1" t="str">
        <f t="shared" si="128"/>
        <v/>
      </c>
      <c r="P1976" s="34" t="str">
        <f>IF(IF(E1976&gt;Ficha!$R$1,"",E1976)=0,"",IF(E1976&gt;Ficha!$R$1,Ficha!$R$1,E1976))</f>
        <v/>
      </c>
      <c r="Q1976" s="1" t="str" cm="1">
        <f t="array" ref="Q1976">IF(IF($E1976&gt;Ficha!$R$1,"",F1976)=0,"",IF($E1976&gt;Ficha!$R$1,((_xll.ECONOMATICA(Portafolios!$B$19,"Return",$P$9,$B$1)/100)+1)*100,F1976))</f>
        <v/>
      </c>
      <c r="R1976" s="1" t="str" cm="1">
        <f t="array" ref="R1976">IF(IF($E1976&gt;Ficha!$R$1,"",G1976)=0,"",IF($E1976&gt;Ficha!$R$1,((_xll.ECONOMATICA(Portafolios!$F$19,"Return",$P$9,$B$1)/100)+1)*100,G1976))</f>
        <v/>
      </c>
      <c r="S1976" s="1" t="str" cm="1">
        <f t="array" ref="S1976">IF(IF($E1976&gt;Ficha!$R$1,"",H1976)=0,"",IF($E1976&gt;Ficha!$R$1,((_xll.ECONOMATICA(Portafolios!$J$19,"Return",$P$9,$B$1)/100)+1)*100,H1976))</f>
        <v/>
      </c>
      <c r="T1976" s="1" t="str" cm="1">
        <f t="array" ref="T1976">IF(IF($E1976&gt;Ficha!$R$1,"",I1976)=0,"",IF($E1976&gt;Ficha!$R$1,((_xll.ECONOMATICA(Estrategia!A1987,"Return",$P$9,$B$1)/100)+1)*100,I1976))</f>
        <v/>
      </c>
      <c r="U1976" s="1" t="str" cm="1">
        <f t="array" ref="U1976">IF(IF($E1976&gt;Ficha!$R$1,"",J1976)=0,"",IF($E1976&gt;Ficha!$R$1,((_xll.ECONOMATICA($U$7,"Return",$P$9,$B$1)/100)+1)*100,J1976))</f>
        <v/>
      </c>
      <c r="V1976" s="1" t="str">
        <f>IF(IF($E$9&gt;Ficha!$R$1,"",K1976)=0,"",IF($E$9&gt;Ficha!$R$1,"",K1976))</f>
        <v/>
      </c>
    </row>
    <row r="1977" spans="5:22" x14ac:dyDescent="0.3">
      <c r="E1977" s="34"/>
      <c r="L1977" s="30" t="str">
        <f t="shared" si="125"/>
        <v/>
      </c>
      <c r="M1977" s="1" t="str">
        <f t="shared" si="126"/>
        <v/>
      </c>
      <c r="N1977" s="1" t="str">
        <f t="shared" si="127"/>
        <v/>
      </c>
      <c r="O1977" s="1" t="str">
        <f t="shared" si="128"/>
        <v/>
      </c>
      <c r="P1977" s="34" t="str">
        <f>IF(IF(E1977&gt;Ficha!$R$1,"",E1977)=0,"",IF(E1977&gt;Ficha!$R$1,Ficha!$R$1,E1977))</f>
        <v/>
      </c>
      <c r="Q1977" s="1" t="str" cm="1">
        <f t="array" ref="Q1977">IF(IF($E1977&gt;Ficha!$R$1,"",F1977)=0,"",IF($E1977&gt;Ficha!$R$1,((_xll.ECONOMATICA(Portafolios!$B$19,"Return",$P$9,$B$1)/100)+1)*100,F1977))</f>
        <v/>
      </c>
      <c r="R1977" s="1" t="str" cm="1">
        <f t="array" ref="R1977">IF(IF($E1977&gt;Ficha!$R$1,"",G1977)=0,"",IF($E1977&gt;Ficha!$R$1,((_xll.ECONOMATICA(Portafolios!$F$19,"Return",$P$9,$B$1)/100)+1)*100,G1977))</f>
        <v/>
      </c>
      <c r="S1977" s="1" t="str" cm="1">
        <f t="array" ref="S1977">IF(IF($E1977&gt;Ficha!$R$1,"",H1977)=0,"",IF($E1977&gt;Ficha!$R$1,((_xll.ECONOMATICA(Portafolios!$J$19,"Return",$P$9,$B$1)/100)+1)*100,H1977))</f>
        <v/>
      </c>
      <c r="T1977" s="1" t="str" cm="1">
        <f t="array" ref="T1977">IF(IF($E1977&gt;Ficha!$R$1,"",I1977)=0,"",IF($E1977&gt;Ficha!$R$1,((_xll.ECONOMATICA(Estrategia!A1988,"Return",$P$9,$B$1)/100)+1)*100,I1977))</f>
        <v/>
      </c>
      <c r="U1977" s="1" t="str" cm="1">
        <f t="array" ref="U1977">IF(IF($E1977&gt;Ficha!$R$1,"",J1977)=0,"",IF($E1977&gt;Ficha!$R$1,((_xll.ECONOMATICA($U$7,"Return",$P$9,$B$1)/100)+1)*100,J1977))</f>
        <v/>
      </c>
      <c r="V1977" s="1" t="str">
        <f>IF(IF($E$9&gt;Ficha!$R$1,"",K1977)=0,"",IF($E$9&gt;Ficha!$R$1,"",K1977))</f>
        <v/>
      </c>
    </row>
    <row r="1978" spans="5:22" x14ac:dyDescent="0.3">
      <c r="E1978" s="34"/>
      <c r="L1978" s="30" t="str">
        <f t="shared" si="125"/>
        <v/>
      </c>
      <c r="M1978" s="1" t="str">
        <f t="shared" si="126"/>
        <v/>
      </c>
      <c r="N1978" s="1" t="str">
        <f t="shared" si="127"/>
        <v/>
      </c>
      <c r="O1978" s="1" t="str">
        <f t="shared" si="128"/>
        <v/>
      </c>
      <c r="P1978" s="34" t="str">
        <f>IF(IF(E1978&gt;Ficha!$R$1,"",E1978)=0,"",IF(E1978&gt;Ficha!$R$1,Ficha!$R$1,E1978))</f>
        <v/>
      </c>
      <c r="Q1978" s="1" t="str" cm="1">
        <f t="array" ref="Q1978">IF(IF($E1978&gt;Ficha!$R$1,"",F1978)=0,"",IF($E1978&gt;Ficha!$R$1,((_xll.ECONOMATICA(Portafolios!$B$19,"Return",$P$9,$B$1)/100)+1)*100,F1978))</f>
        <v/>
      </c>
      <c r="R1978" s="1" t="str" cm="1">
        <f t="array" ref="R1978">IF(IF($E1978&gt;Ficha!$R$1,"",G1978)=0,"",IF($E1978&gt;Ficha!$R$1,((_xll.ECONOMATICA(Portafolios!$F$19,"Return",$P$9,$B$1)/100)+1)*100,G1978))</f>
        <v/>
      </c>
      <c r="S1978" s="1" t="str" cm="1">
        <f t="array" ref="S1978">IF(IF($E1978&gt;Ficha!$R$1,"",H1978)=0,"",IF($E1978&gt;Ficha!$R$1,((_xll.ECONOMATICA(Portafolios!$J$19,"Return",$P$9,$B$1)/100)+1)*100,H1978))</f>
        <v/>
      </c>
      <c r="T1978" s="1" t="str" cm="1">
        <f t="array" ref="T1978">IF(IF($E1978&gt;Ficha!$R$1,"",I1978)=0,"",IF($E1978&gt;Ficha!$R$1,((_xll.ECONOMATICA(Estrategia!A1989,"Return",$P$9,$B$1)/100)+1)*100,I1978))</f>
        <v/>
      </c>
      <c r="U1978" s="1" t="str" cm="1">
        <f t="array" ref="U1978">IF(IF($E1978&gt;Ficha!$R$1,"",J1978)=0,"",IF($E1978&gt;Ficha!$R$1,((_xll.ECONOMATICA($U$7,"Return",$P$9,$B$1)/100)+1)*100,J1978))</f>
        <v/>
      </c>
      <c r="V1978" s="1" t="str">
        <f>IF(IF($E$9&gt;Ficha!$R$1,"",K1978)=0,"",IF($E$9&gt;Ficha!$R$1,"",K1978))</f>
        <v/>
      </c>
    </row>
    <row r="1979" spans="5:22" x14ac:dyDescent="0.3">
      <c r="E1979" s="34"/>
      <c r="L1979" s="30" t="str">
        <f t="shared" si="125"/>
        <v/>
      </c>
      <c r="M1979" s="1" t="str">
        <f t="shared" si="126"/>
        <v/>
      </c>
      <c r="N1979" s="1" t="str">
        <f t="shared" si="127"/>
        <v/>
      </c>
      <c r="O1979" s="1" t="str">
        <f t="shared" si="128"/>
        <v/>
      </c>
      <c r="P1979" s="34" t="str">
        <f>IF(IF(E1979&gt;Ficha!$R$1,"",E1979)=0,"",IF(E1979&gt;Ficha!$R$1,Ficha!$R$1,E1979))</f>
        <v/>
      </c>
      <c r="Q1979" s="1" t="str" cm="1">
        <f t="array" ref="Q1979">IF(IF($E1979&gt;Ficha!$R$1,"",F1979)=0,"",IF($E1979&gt;Ficha!$R$1,((_xll.ECONOMATICA(Portafolios!$B$19,"Return",$P$9,$B$1)/100)+1)*100,F1979))</f>
        <v/>
      </c>
      <c r="R1979" s="1" t="str" cm="1">
        <f t="array" ref="R1979">IF(IF($E1979&gt;Ficha!$R$1,"",G1979)=0,"",IF($E1979&gt;Ficha!$R$1,((_xll.ECONOMATICA(Portafolios!$F$19,"Return",$P$9,$B$1)/100)+1)*100,G1979))</f>
        <v/>
      </c>
      <c r="S1979" s="1" t="str" cm="1">
        <f t="array" ref="S1979">IF(IF($E1979&gt;Ficha!$R$1,"",H1979)=0,"",IF($E1979&gt;Ficha!$R$1,((_xll.ECONOMATICA(Portafolios!$J$19,"Return",$P$9,$B$1)/100)+1)*100,H1979))</f>
        <v/>
      </c>
      <c r="T1979" s="1" t="str" cm="1">
        <f t="array" ref="T1979">IF(IF($E1979&gt;Ficha!$R$1,"",I1979)=0,"",IF($E1979&gt;Ficha!$R$1,((_xll.ECONOMATICA(Estrategia!A1990,"Return",$P$9,$B$1)/100)+1)*100,I1979))</f>
        <v/>
      </c>
      <c r="U1979" s="1" t="str" cm="1">
        <f t="array" ref="U1979">IF(IF($E1979&gt;Ficha!$R$1,"",J1979)=0,"",IF($E1979&gt;Ficha!$R$1,((_xll.ECONOMATICA($U$7,"Return",$P$9,$B$1)/100)+1)*100,J1979))</f>
        <v/>
      </c>
      <c r="V1979" s="1" t="str">
        <f>IF(IF($E$9&gt;Ficha!$R$1,"",K1979)=0,"",IF($E$9&gt;Ficha!$R$1,"",K1979))</f>
        <v/>
      </c>
    </row>
    <row r="1980" spans="5:22" x14ac:dyDescent="0.3">
      <c r="E1980" s="34"/>
      <c r="L1980" s="30" t="str">
        <f t="shared" si="125"/>
        <v/>
      </c>
      <c r="M1980" s="1" t="str">
        <f t="shared" si="126"/>
        <v/>
      </c>
      <c r="N1980" s="1" t="str">
        <f t="shared" si="127"/>
        <v/>
      </c>
      <c r="O1980" s="1" t="str">
        <f t="shared" si="128"/>
        <v/>
      </c>
      <c r="P1980" s="34" t="str">
        <f>IF(IF(E1980&gt;Ficha!$R$1,"",E1980)=0,"",IF(E1980&gt;Ficha!$R$1,Ficha!$R$1,E1980))</f>
        <v/>
      </c>
      <c r="Q1980" s="1" t="str" cm="1">
        <f t="array" ref="Q1980">IF(IF($E1980&gt;Ficha!$R$1,"",F1980)=0,"",IF($E1980&gt;Ficha!$R$1,((_xll.ECONOMATICA(Portafolios!$B$19,"Return",$P$9,$B$1)/100)+1)*100,F1980))</f>
        <v/>
      </c>
      <c r="R1980" s="1" t="str" cm="1">
        <f t="array" ref="R1980">IF(IF($E1980&gt;Ficha!$R$1,"",G1980)=0,"",IF($E1980&gt;Ficha!$R$1,((_xll.ECONOMATICA(Portafolios!$F$19,"Return",$P$9,$B$1)/100)+1)*100,G1980))</f>
        <v/>
      </c>
      <c r="S1980" s="1" t="str" cm="1">
        <f t="array" ref="S1980">IF(IF($E1980&gt;Ficha!$R$1,"",H1980)=0,"",IF($E1980&gt;Ficha!$R$1,((_xll.ECONOMATICA(Portafolios!$J$19,"Return",$P$9,$B$1)/100)+1)*100,H1980))</f>
        <v/>
      </c>
      <c r="T1980" s="1" t="str" cm="1">
        <f t="array" ref="T1980">IF(IF($E1980&gt;Ficha!$R$1,"",I1980)=0,"",IF($E1980&gt;Ficha!$R$1,((_xll.ECONOMATICA(Estrategia!A1991,"Return",$P$9,$B$1)/100)+1)*100,I1980))</f>
        <v/>
      </c>
      <c r="U1980" s="1" t="str" cm="1">
        <f t="array" ref="U1980">IF(IF($E1980&gt;Ficha!$R$1,"",J1980)=0,"",IF($E1980&gt;Ficha!$R$1,((_xll.ECONOMATICA($U$7,"Return",$P$9,$B$1)/100)+1)*100,J1980))</f>
        <v/>
      </c>
      <c r="V1980" s="1" t="str">
        <f>IF(IF($E$9&gt;Ficha!$R$1,"",K1980)=0,"",IF($E$9&gt;Ficha!$R$1,"",K1980))</f>
        <v/>
      </c>
    </row>
    <row r="1981" spans="5:22" x14ac:dyDescent="0.3">
      <c r="E1981" s="34"/>
      <c r="L1981" s="30" t="str">
        <f t="shared" si="125"/>
        <v/>
      </c>
      <c r="M1981" s="1" t="str">
        <f t="shared" si="126"/>
        <v/>
      </c>
      <c r="N1981" s="1" t="str">
        <f t="shared" si="127"/>
        <v/>
      </c>
      <c r="O1981" s="1" t="str">
        <f t="shared" si="128"/>
        <v/>
      </c>
      <c r="P1981" s="34" t="str">
        <f>IF(IF(E1981&gt;Ficha!$R$1,"",E1981)=0,"",IF(E1981&gt;Ficha!$R$1,Ficha!$R$1,E1981))</f>
        <v/>
      </c>
      <c r="Q1981" s="1" t="str" cm="1">
        <f t="array" ref="Q1981">IF(IF($E1981&gt;Ficha!$R$1,"",F1981)=0,"",IF($E1981&gt;Ficha!$R$1,((_xll.ECONOMATICA(Portafolios!$B$19,"Return",$P$9,$B$1)/100)+1)*100,F1981))</f>
        <v/>
      </c>
      <c r="R1981" s="1" t="str" cm="1">
        <f t="array" ref="R1981">IF(IF($E1981&gt;Ficha!$R$1,"",G1981)=0,"",IF($E1981&gt;Ficha!$R$1,((_xll.ECONOMATICA(Portafolios!$F$19,"Return",$P$9,$B$1)/100)+1)*100,G1981))</f>
        <v/>
      </c>
      <c r="S1981" s="1" t="str" cm="1">
        <f t="array" ref="S1981">IF(IF($E1981&gt;Ficha!$R$1,"",H1981)=0,"",IF($E1981&gt;Ficha!$R$1,((_xll.ECONOMATICA(Portafolios!$J$19,"Return",$P$9,$B$1)/100)+1)*100,H1981))</f>
        <v/>
      </c>
      <c r="T1981" s="1" t="str" cm="1">
        <f t="array" ref="T1981">IF(IF($E1981&gt;Ficha!$R$1,"",I1981)=0,"",IF($E1981&gt;Ficha!$R$1,((_xll.ECONOMATICA(Estrategia!A1992,"Return",$P$9,$B$1)/100)+1)*100,I1981))</f>
        <v/>
      </c>
      <c r="U1981" s="1" t="str" cm="1">
        <f t="array" ref="U1981">IF(IF($E1981&gt;Ficha!$R$1,"",J1981)=0,"",IF($E1981&gt;Ficha!$R$1,((_xll.ECONOMATICA($U$7,"Return",$P$9,$B$1)/100)+1)*100,J1981))</f>
        <v/>
      </c>
      <c r="V1981" s="1" t="str">
        <f>IF(IF($E$9&gt;Ficha!$R$1,"",K1981)=0,"",IF($E$9&gt;Ficha!$R$1,"",K1981))</f>
        <v/>
      </c>
    </row>
    <row r="1982" spans="5:22" x14ac:dyDescent="0.3">
      <c r="E1982" s="34"/>
      <c r="L1982" s="30" t="str">
        <f t="shared" si="125"/>
        <v/>
      </c>
      <c r="M1982" s="1" t="str">
        <f t="shared" si="126"/>
        <v/>
      </c>
      <c r="N1982" s="1" t="str">
        <f t="shared" si="127"/>
        <v/>
      </c>
      <c r="O1982" s="1" t="str">
        <f t="shared" si="128"/>
        <v/>
      </c>
      <c r="P1982" s="34" t="str">
        <f>IF(IF(E1982&gt;Ficha!$R$1,"",E1982)=0,"",IF(E1982&gt;Ficha!$R$1,Ficha!$R$1,E1982))</f>
        <v/>
      </c>
      <c r="Q1982" s="1" t="str" cm="1">
        <f t="array" ref="Q1982">IF(IF($E1982&gt;Ficha!$R$1,"",F1982)=0,"",IF($E1982&gt;Ficha!$R$1,((_xll.ECONOMATICA(Portafolios!$B$19,"Return",$P$9,$B$1)/100)+1)*100,F1982))</f>
        <v/>
      </c>
      <c r="R1982" s="1" t="str" cm="1">
        <f t="array" ref="R1982">IF(IF($E1982&gt;Ficha!$R$1,"",G1982)=0,"",IF($E1982&gt;Ficha!$R$1,((_xll.ECONOMATICA(Portafolios!$F$19,"Return",$P$9,$B$1)/100)+1)*100,G1982))</f>
        <v/>
      </c>
      <c r="S1982" s="1" t="str" cm="1">
        <f t="array" ref="S1982">IF(IF($E1982&gt;Ficha!$R$1,"",H1982)=0,"",IF($E1982&gt;Ficha!$R$1,((_xll.ECONOMATICA(Portafolios!$J$19,"Return",$P$9,$B$1)/100)+1)*100,H1982))</f>
        <v/>
      </c>
      <c r="T1982" s="1" t="str" cm="1">
        <f t="array" ref="T1982">IF(IF($E1982&gt;Ficha!$R$1,"",I1982)=0,"",IF($E1982&gt;Ficha!$R$1,((_xll.ECONOMATICA(Estrategia!A1993,"Return",$P$9,$B$1)/100)+1)*100,I1982))</f>
        <v/>
      </c>
      <c r="U1982" s="1" t="str" cm="1">
        <f t="array" ref="U1982">IF(IF($E1982&gt;Ficha!$R$1,"",J1982)=0,"",IF($E1982&gt;Ficha!$R$1,((_xll.ECONOMATICA($U$7,"Return",$P$9,$B$1)/100)+1)*100,J1982))</f>
        <v/>
      </c>
      <c r="V1982" s="1" t="str">
        <f>IF(IF($E$9&gt;Ficha!$R$1,"",K1982)=0,"",IF($E$9&gt;Ficha!$R$1,"",K1982))</f>
        <v/>
      </c>
    </row>
    <row r="1983" spans="5:22" x14ac:dyDescent="0.3">
      <c r="E1983" s="34"/>
      <c r="L1983" s="30" t="str">
        <f t="shared" si="125"/>
        <v/>
      </c>
      <c r="M1983" s="1" t="str">
        <f t="shared" si="126"/>
        <v/>
      </c>
      <c r="N1983" s="1" t="str">
        <f t="shared" si="127"/>
        <v/>
      </c>
      <c r="O1983" s="1" t="str">
        <f t="shared" si="128"/>
        <v/>
      </c>
      <c r="P1983" s="34" t="str">
        <f>IF(IF(E1983&gt;Ficha!$R$1,"",E1983)=0,"",IF(E1983&gt;Ficha!$R$1,Ficha!$R$1,E1983))</f>
        <v/>
      </c>
      <c r="Q1983" s="1" t="str" cm="1">
        <f t="array" ref="Q1983">IF(IF($E1983&gt;Ficha!$R$1,"",F1983)=0,"",IF($E1983&gt;Ficha!$R$1,((_xll.ECONOMATICA(Portafolios!$B$19,"Return",$P$9,$B$1)/100)+1)*100,F1983))</f>
        <v/>
      </c>
      <c r="R1983" s="1" t="str" cm="1">
        <f t="array" ref="R1983">IF(IF($E1983&gt;Ficha!$R$1,"",G1983)=0,"",IF($E1983&gt;Ficha!$R$1,((_xll.ECONOMATICA(Portafolios!$F$19,"Return",$P$9,$B$1)/100)+1)*100,G1983))</f>
        <v/>
      </c>
      <c r="S1983" s="1" t="str" cm="1">
        <f t="array" ref="S1983">IF(IF($E1983&gt;Ficha!$R$1,"",H1983)=0,"",IF($E1983&gt;Ficha!$R$1,((_xll.ECONOMATICA(Portafolios!$J$19,"Return",$P$9,$B$1)/100)+1)*100,H1983))</f>
        <v/>
      </c>
      <c r="T1983" s="1" t="str" cm="1">
        <f t="array" ref="T1983">IF(IF($E1983&gt;Ficha!$R$1,"",I1983)=0,"",IF($E1983&gt;Ficha!$R$1,((_xll.ECONOMATICA(Estrategia!A1994,"Return",$P$9,$B$1)/100)+1)*100,I1983))</f>
        <v/>
      </c>
      <c r="U1983" s="1" t="str" cm="1">
        <f t="array" ref="U1983">IF(IF($E1983&gt;Ficha!$R$1,"",J1983)=0,"",IF($E1983&gt;Ficha!$R$1,((_xll.ECONOMATICA($U$7,"Return",$P$9,$B$1)/100)+1)*100,J1983))</f>
        <v/>
      </c>
      <c r="V1983" s="1" t="str">
        <f>IF(IF($E$9&gt;Ficha!$R$1,"",K1983)=0,"",IF($E$9&gt;Ficha!$R$1,"",K1983))</f>
        <v/>
      </c>
    </row>
    <row r="1984" spans="5:22" x14ac:dyDescent="0.3">
      <c r="E1984" s="34"/>
      <c r="L1984" s="30" t="str">
        <f t="shared" si="125"/>
        <v/>
      </c>
      <c r="M1984" s="1" t="str">
        <f t="shared" si="126"/>
        <v/>
      </c>
      <c r="N1984" s="1" t="str">
        <f t="shared" si="127"/>
        <v/>
      </c>
      <c r="O1984" s="1" t="str">
        <f t="shared" si="128"/>
        <v/>
      </c>
      <c r="P1984" s="34" t="str">
        <f>IF(IF(E1984&gt;Ficha!$R$1,"",E1984)=0,"",IF(E1984&gt;Ficha!$R$1,Ficha!$R$1,E1984))</f>
        <v/>
      </c>
      <c r="Q1984" s="1" t="str" cm="1">
        <f t="array" ref="Q1984">IF(IF($E1984&gt;Ficha!$R$1,"",F1984)=0,"",IF($E1984&gt;Ficha!$R$1,((_xll.ECONOMATICA(Portafolios!$B$19,"Return",$P$9,$B$1)/100)+1)*100,F1984))</f>
        <v/>
      </c>
      <c r="R1984" s="1" t="str" cm="1">
        <f t="array" ref="R1984">IF(IF($E1984&gt;Ficha!$R$1,"",G1984)=0,"",IF($E1984&gt;Ficha!$R$1,((_xll.ECONOMATICA(Portafolios!$F$19,"Return",$P$9,$B$1)/100)+1)*100,G1984))</f>
        <v/>
      </c>
      <c r="S1984" s="1" t="str" cm="1">
        <f t="array" ref="S1984">IF(IF($E1984&gt;Ficha!$R$1,"",H1984)=0,"",IF($E1984&gt;Ficha!$R$1,((_xll.ECONOMATICA(Portafolios!$J$19,"Return",$P$9,$B$1)/100)+1)*100,H1984))</f>
        <v/>
      </c>
      <c r="T1984" s="1" t="str" cm="1">
        <f t="array" ref="T1984">IF(IF($E1984&gt;Ficha!$R$1,"",I1984)=0,"",IF($E1984&gt;Ficha!$R$1,((_xll.ECONOMATICA(Estrategia!A1995,"Return",$P$9,$B$1)/100)+1)*100,I1984))</f>
        <v/>
      </c>
      <c r="U1984" s="1" t="str" cm="1">
        <f t="array" ref="U1984">IF(IF($E1984&gt;Ficha!$R$1,"",J1984)=0,"",IF($E1984&gt;Ficha!$R$1,((_xll.ECONOMATICA($U$7,"Return",$P$9,$B$1)/100)+1)*100,J1984))</f>
        <v/>
      </c>
      <c r="V1984" s="1" t="str">
        <f>IF(IF($E$9&gt;Ficha!$R$1,"",K1984)=0,"",IF($E$9&gt;Ficha!$R$1,"",K1984))</f>
        <v/>
      </c>
    </row>
    <row r="1985" spans="5:22" x14ac:dyDescent="0.3">
      <c r="E1985" s="34"/>
      <c r="L1985" s="30" t="str">
        <f t="shared" si="125"/>
        <v/>
      </c>
      <c r="M1985" s="1" t="str">
        <f t="shared" si="126"/>
        <v/>
      </c>
      <c r="N1985" s="1" t="str">
        <f t="shared" si="127"/>
        <v/>
      </c>
      <c r="O1985" s="1" t="str">
        <f t="shared" si="128"/>
        <v/>
      </c>
      <c r="P1985" s="34" t="str">
        <f>IF(IF(E1985&gt;Ficha!$R$1,"",E1985)=0,"",IF(E1985&gt;Ficha!$R$1,Ficha!$R$1,E1985))</f>
        <v/>
      </c>
      <c r="Q1985" s="1" t="str" cm="1">
        <f t="array" ref="Q1985">IF(IF($E1985&gt;Ficha!$R$1,"",F1985)=0,"",IF($E1985&gt;Ficha!$R$1,((_xll.ECONOMATICA(Portafolios!$B$19,"Return",$P$9,$B$1)/100)+1)*100,F1985))</f>
        <v/>
      </c>
      <c r="R1985" s="1" t="str" cm="1">
        <f t="array" ref="R1985">IF(IF($E1985&gt;Ficha!$R$1,"",G1985)=0,"",IF($E1985&gt;Ficha!$R$1,((_xll.ECONOMATICA(Portafolios!$F$19,"Return",$P$9,$B$1)/100)+1)*100,G1985))</f>
        <v/>
      </c>
      <c r="S1985" s="1" t="str" cm="1">
        <f t="array" ref="S1985">IF(IF($E1985&gt;Ficha!$R$1,"",H1985)=0,"",IF($E1985&gt;Ficha!$R$1,((_xll.ECONOMATICA(Portafolios!$J$19,"Return",$P$9,$B$1)/100)+1)*100,H1985))</f>
        <v/>
      </c>
      <c r="T1985" s="1" t="str" cm="1">
        <f t="array" ref="T1985">IF(IF($E1985&gt;Ficha!$R$1,"",I1985)=0,"",IF($E1985&gt;Ficha!$R$1,((_xll.ECONOMATICA(Estrategia!A1996,"Return",$P$9,$B$1)/100)+1)*100,I1985))</f>
        <v/>
      </c>
      <c r="U1985" s="1" t="str" cm="1">
        <f t="array" ref="U1985">IF(IF($E1985&gt;Ficha!$R$1,"",J1985)=0,"",IF($E1985&gt;Ficha!$R$1,((_xll.ECONOMATICA($U$7,"Return",$P$9,$B$1)/100)+1)*100,J1985))</f>
        <v/>
      </c>
      <c r="V1985" s="1" t="str">
        <f>IF(IF($E$9&gt;Ficha!$R$1,"",K1985)=0,"",IF($E$9&gt;Ficha!$R$1,"",K1985))</f>
        <v/>
      </c>
    </row>
    <row r="1986" spans="5:22" x14ac:dyDescent="0.3">
      <c r="E1986" s="34"/>
      <c r="L1986" s="30" t="str">
        <f t="shared" si="125"/>
        <v/>
      </c>
      <c r="M1986" s="1" t="str">
        <f t="shared" si="126"/>
        <v/>
      </c>
      <c r="N1986" s="1" t="str">
        <f t="shared" si="127"/>
        <v/>
      </c>
      <c r="O1986" s="1" t="str">
        <f t="shared" si="128"/>
        <v/>
      </c>
      <c r="P1986" s="34" t="str">
        <f>IF(IF(E1986&gt;Ficha!$R$1,"",E1986)=0,"",IF(E1986&gt;Ficha!$R$1,Ficha!$R$1,E1986))</f>
        <v/>
      </c>
      <c r="Q1986" s="1" t="str" cm="1">
        <f t="array" ref="Q1986">IF(IF($E1986&gt;Ficha!$R$1,"",F1986)=0,"",IF($E1986&gt;Ficha!$R$1,((_xll.ECONOMATICA(Portafolios!$B$19,"Return",$P$9,$B$1)/100)+1)*100,F1986))</f>
        <v/>
      </c>
      <c r="R1986" s="1" t="str" cm="1">
        <f t="array" ref="R1986">IF(IF($E1986&gt;Ficha!$R$1,"",G1986)=0,"",IF($E1986&gt;Ficha!$R$1,((_xll.ECONOMATICA(Portafolios!$F$19,"Return",$P$9,$B$1)/100)+1)*100,G1986))</f>
        <v/>
      </c>
      <c r="S1986" s="1" t="str" cm="1">
        <f t="array" ref="S1986">IF(IF($E1986&gt;Ficha!$R$1,"",H1986)=0,"",IF($E1986&gt;Ficha!$R$1,((_xll.ECONOMATICA(Portafolios!$J$19,"Return",$P$9,$B$1)/100)+1)*100,H1986))</f>
        <v/>
      </c>
      <c r="T1986" s="1" t="str" cm="1">
        <f t="array" ref="T1986">IF(IF($E1986&gt;Ficha!$R$1,"",I1986)=0,"",IF($E1986&gt;Ficha!$R$1,((_xll.ECONOMATICA(Estrategia!A1997,"Return",$P$9,$B$1)/100)+1)*100,I1986))</f>
        <v/>
      </c>
      <c r="U1986" s="1" t="str" cm="1">
        <f t="array" ref="U1986">IF(IF($E1986&gt;Ficha!$R$1,"",J1986)=0,"",IF($E1986&gt;Ficha!$R$1,((_xll.ECONOMATICA($U$7,"Return",$P$9,$B$1)/100)+1)*100,J1986))</f>
        <v/>
      </c>
      <c r="V1986" s="1" t="str">
        <f>IF(IF($E$9&gt;Ficha!$R$1,"",K1986)=0,"",IF($E$9&gt;Ficha!$R$1,"",K1986))</f>
        <v/>
      </c>
    </row>
    <row r="1987" spans="5:22" x14ac:dyDescent="0.3">
      <c r="E1987" s="34"/>
      <c r="L1987" s="30" t="str">
        <f t="shared" si="125"/>
        <v/>
      </c>
      <c r="M1987" s="1" t="str">
        <f t="shared" si="126"/>
        <v/>
      </c>
      <c r="N1987" s="1" t="str">
        <f t="shared" si="127"/>
        <v/>
      </c>
      <c r="O1987" s="1" t="str">
        <f t="shared" si="128"/>
        <v/>
      </c>
      <c r="P1987" s="34" t="str">
        <f>IF(IF(E1987&gt;Ficha!$R$1,"",E1987)=0,"",IF(E1987&gt;Ficha!$R$1,Ficha!$R$1,E1987))</f>
        <v/>
      </c>
      <c r="Q1987" s="1" t="str" cm="1">
        <f t="array" ref="Q1987">IF(IF($E1987&gt;Ficha!$R$1,"",F1987)=0,"",IF($E1987&gt;Ficha!$R$1,((_xll.ECONOMATICA(Portafolios!$B$19,"Return",$P$9,$B$1)/100)+1)*100,F1987))</f>
        <v/>
      </c>
      <c r="R1987" s="1" t="str" cm="1">
        <f t="array" ref="R1987">IF(IF($E1987&gt;Ficha!$R$1,"",G1987)=0,"",IF($E1987&gt;Ficha!$R$1,((_xll.ECONOMATICA(Portafolios!$F$19,"Return",$P$9,$B$1)/100)+1)*100,G1987))</f>
        <v/>
      </c>
      <c r="S1987" s="1" t="str" cm="1">
        <f t="array" ref="S1987">IF(IF($E1987&gt;Ficha!$R$1,"",H1987)=0,"",IF($E1987&gt;Ficha!$R$1,((_xll.ECONOMATICA(Portafolios!$J$19,"Return",$P$9,$B$1)/100)+1)*100,H1987))</f>
        <v/>
      </c>
      <c r="T1987" s="1" t="str" cm="1">
        <f t="array" ref="T1987">IF(IF($E1987&gt;Ficha!$R$1,"",I1987)=0,"",IF($E1987&gt;Ficha!$R$1,((_xll.ECONOMATICA(Estrategia!A1998,"Return",$P$9,$B$1)/100)+1)*100,I1987))</f>
        <v/>
      </c>
      <c r="U1987" s="1" t="str" cm="1">
        <f t="array" ref="U1987">IF(IF($E1987&gt;Ficha!$R$1,"",J1987)=0,"",IF($E1987&gt;Ficha!$R$1,((_xll.ECONOMATICA($U$7,"Return",$P$9,$B$1)/100)+1)*100,J1987))</f>
        <v/>
      </c>
      <c r="V1987" s="1" t="str">
        <f>IF(IF($E$9&gt;Ficha!$R$1,"",K1987)=0,"",IF($E$9&gt;Ficha!$R$1,"",K1987))</f>
        <v/>
      </c>
    </row>
    <row r="1988" spans="5:22" x14ac:dyDescent="0.3">
      <c r="E1988" s="34"/>
      <c r="L1988" s="30" t="str">
        <f t="shared" si="125"/>
        <v/>
      </c>
      <c r="M1988" s="1" t="str">
        <f t="shared" si="126"/>
        <v/>
      </c>
      <c r="N1988" s="1" t="str">
        <f t="shared" si="127"/>
        <v/>
      </c>
      <c r="O1988" s="1" t="str">
        <f t="shared" si="128"/>
        <v/>
      </c>
      <c r="P1988" s="34" t="str">
        <f>IF(IF(E1988&gt;Ficha!$R$1,"",E1988)=0,"",IF(E1988&gt;Ficha!$R$1,Ficha!$R$1,E1988))</f>
        <v/>
      </c>
      <c r="Q1988" s="1" t="str" cm="1">
        <f t="array" ref="Q1988">IF(IF($E1988&gt;Ficha!$R$1,"",F1988)=0,"",IF($E1988&gt;Ficha!$R$1,((_xll.ECONOMATICA(Portafolios!$B$19,"Return",$P$9,$B$1)/100)+1)*100,F1988))</f>
        <v/>
      </c>
      <c r="R1988" s="1" t="str" cm="1">
        <f t="array" ref="R1988">IF(IF($E1988&gt;Ficha!$R$1,"",G1988)=0,"",IF($E1988&gt;Ficha!$R$1,((_xll.ECONOMATICA(Portafolios!$F$19,"Return",$P$9,$B$1)/100)+1)*100,G1988))</f>
        <v/>
      </c>
      <c r="S1988" s="1" t="str" cm="1">
        <f t="array" ref="S1988">IF(IF($E1988&gt;Ficha!$R$1,"",H1988)=0,"",IF($E1988&gt;Ficha!$R$1,((_xll.ECONOMATICA(Portafolios!$J$19,"Return",$P$9,$B$1)/100)+1)*100,H1988))</f>
        <v/>
      </c>
      <c r="T1988" s="1" t="str" cm="1">
        <f t="array" ref="T1988">IF(IF($E1988&gt;Ficha!$R$1,"",I1988)=0,"",IF($E1988&gt;Ficha!$R$1,((_xll.ECONOMATICA(Estrategia!A1999,"Return",$P$9,$B$1)/100)+1)*100,I1988))</f>
        <v/>
      </c>
      <c r="U1988" s="1" t="str" cm="1">
        <f t="array" ref="U1988">IF(IF($E1988&gt;Ficha!$R$1,"",J1988)=0,"",IF($E1988&gt;Ficha!$R$1,((_xll.ECONOMATICA($U$7,"Return",$P$9,$B$1)/100)+1)*100,J1988))</f>
        <v/>
      </c>
      <c r="V1988" s="1" t="str">
        <f>IF(IF($E$9&gt;Ficha!$R$1,"",K1988)=0,"",IF($E$9&gt;Ficha!$R$1,"",K1988))</f>
        <v/>
      </c>
    </row>
    <row r="1989" spans="5:22" x14ac:dyDescent="0.3">
      <c r="E1989" s="34"/>
      <c r="L1989" s="30" t="str">
        <f t="shared" si="125"/>
        <v/>
      </c>
      <c r="M1989" s="1" t="str">
        <f t="shared" si="126"/>
        <v/>
      </c>
      <c r="N1989" s="1" t="str">
        <f t="shared" si="127"/>
        <v/>
      </c>
      <c r="O1989" s="1" t="str">
        <f t="shared" si="128"/>
        <v/>
      </c>
      <c r="P1989" s="34" t="str">
        <f>IF(IF(E1989&gt;Ficha!$R$1,"",E1989)=0,"",IF(E1989&gt;Ficha!$R$1,Ficha!$R$1,E1989))</f>
        <v/>
      </c>
      <c r="Q1989" s="1" t="str" cm="1">
        <f t="array" ref="Q1989">IF(IF($E1989&gt;Ficha!$R$1,"",F1989)=0,"",IF($E1989&gt;Ficha!$R$1,((_xll.ECONOMATICA(Portafolios!$B$19,"Return",$P$9,$B$1)/100)+1)*100,F1989))</f>
        <v/>
      </c>
      <c r="R1989" s="1" t="str" cm="1">
        <f t="array" ref="R1989">IF(IF($E1989&gt;Ficha!$R$1,"",G1989)=0,"",IF($E1989&gt;Ficha!$R$1,((_xll.ECONOMATICA(Portafolios!$F$19,"Return",$P$9,$B$1)/100)+1)*100,G1989))</f>
        <v/>
      </c>
      <c r="S1989" s="1" t="str" cm="1">
        <f t="array" ref="S1989">IF(IF($E1989&gt;Ficha!$R$1,"",H1989)=0,"",IF($E1989&gt;Ficha!$R$1,((_xll.ECONOMATICA(Portafolios!$J$19,"Return",$P$9,$B$1)/100)+1)*100,H1989))</f>
        <v/>
      </c>
      <c r="T1989" s="1" t="str" cm="1">
        <f t="array" ref="T1989">IF(IF($E1989&gt;Ficha!$R$1,"",I1989)=0,"",IF($E1989&gt;Ficha!$R$1,((_xll.ECONOMATICA(Estrategia!A2000,"Return",$P$9,$B$1)/100)+1)*100,I1989))</f>
        <v/>
      </c>
      <c r="U1989" s="1" t="str" cm="1">
        <f t="array" ref="U1989">IF(IF($E1989&gt;Ficha!$R$1,"",J1989)=0,"",IF($E1989&gt;Ficha!$R$1,((_xll.ECONOMATICA($U$7,"Return",$P$9,$B$1)/100)+1)*100,J1989))</f>
        <v/>
      </c>
      <c r="V1989" s="1" t="str">
        <f>IF(IF($E$9&gt;Ficha!$R$1,"",K1989)=0,"",IF($E$9&gt;Ficha!$R$1,"",K1989))</f>
        <v/>
      </c>
    </row>
    <row r="1990" spans="5:22" x14ac:dyDescent="0.3">
      <c r="E1990" s="34"/>
      <c r="L1990" s="30" t="str">
        <f t="shared" si="125"/>
        <v/>
      </c>
      <c r="M1990" s="1" t="str">
        <f t="shared" si="126"/>
        <v/>
      </c>
      <c r="N1990" s="1" t="str">
        <f t="shared" si="127"/>
        <v/>
      </c>
      <c r="O1990" s="1" t="str">
        <f t="shared" si="128"/>
        <v/>
      </c>
      <c r="P1990" s="34" t="str">
        <f>IF(IF(E1990&gt;Ficha!$R$1,"",E1990)=0,"",IF(E1990&gt;Ficha!$R$1,Ficha!$R$1,E1990))</f>
        <v/>
      </c>
      <c r="Q1990" s="1" t="str" cm="1">
        <f t="array" ref="Q1990">IF(IF($E1990&gt;Ficha!$R$1,"",F1990)=0,"",IF($E1990&gt;Ficha!$R$1,((_xll.ECONOMATICA(Portafolios!$B$19,"Return",$P$9,$B$1)/100)+1)*100,F1990))</f>
        <v/>
      </c>
      <c r="R1990" s="1" t="str" cm="1">
        <f t="array" ref="R1990">IF(IF($E1990&gt;Ficha!$R$1,"",G1990)=0,"",IF($E1990&gt;Ficha!$R$1,((_xll.ECONOMATICA(Portafolios!$F$19,"Return",$P$9,$B$1)/100)+1)*100,G1990))</f>
        <v/>
      </c>
      <c r="S1990" s="1" t="str" cm="1">
        <f t="array" ref="S1990">IF(IF($E1990&gt;Ficha!$R$1,"",H1990)=0,"",IF($E1990&gt;Ficha!$R$1,((_xll.ECONOMATICA(Portafolios!$J$19,"Return",$P$9,$B$1)/100)+1)*100,H1990))</f>
        <v/>
      </c>
      <c r="T1990" s="1" t="str" cm="1">
        <f t="array" ref="T1990">IF(IF($E1990&gt;Ficha!$R$1,"",I1990)=0,"",IF($E1990&gt;Ficha!$R$1,((_xll.ECONOMATICA(Estrategia!A2001,"Return",$P$9,$B$1)/100)+1)*100,I1990))</f>
        <v/>
      </c>
      <c r="U1990" s="1" t="str" cm="1">
        <f t="array" ref="U1990">IF(IF($E1990&gt;Ficha!$R$1,"",J1990)=0,"",IF($E1990&gt;Ficha!$R$1,((_xll.ECONOMATICA($U$7,"Return",$P$9,$B$1)/100)+1)*100,J1990))</f>
        <v/>
      </c>
      <c r="V1990" s="1" t="str">
        <f>IF(IF($E$9&gt;Ficha!$R$1,"",K1990)=0,"",IF($E$9&gt;Ficha!$R$1,"",K1990))</f>
        <v/>
      </c>
    </row>
    <row r="1991" spans="5:22" x14ac:dyDescent="0.3">
      <c r="E1991" s="34"/>
      <c r="L1991" s="30" t="str">
        <f t="shared" si="125"/>
        <v/>
      </c>
      <c r="M1991" s="1" t="str">
        <f t="shared" si="126"/>
        <v/>
      </c>
      <c r="N1991" s="1" t="str">
        <f t="shared" si="127"/>
        <v/>
      </c>
      <c r="O1991" s="1" t="str">
        <f t="shared" si="128"/>
        <v/>
      </c>
      <c r="P1991" s="34" t="str">
        <f>IF(IF(E1991&gt;Ficha!$R$1,"",E1991)=0,"",IF(E1991&gt;Ficha!$R$1,Ficha!$R$1,E1991))</f>
        <v/>
      </c>
      <c r="Q1991" s="1" t="str" cm="1">
        <f t="array" ref="Q1991">IF(IF($E1991&gt;Ficha!$R$1,"",F1991)=0,"",IF($E1991&gt;Ficha!$R$1,((_xll.ECONOMATICA(Portafolios!$B$19,"Return",$P$9,$B$1)/100)+1)*100,F1991))</f>
        <v/>
      </c>
      <c r="R1991" s="1" t="str" cm="1">
        <f t="array" ref="R1991">IF(IF($E1991&gt;Ficha!$R$1,"",G1991)=0,"",IF($E1991&gt;Ficha!$R$1,((_xll.ECONOMATICA(Portafolios!$F$19,"Return",$P$9,$B$1)/100)+1)*100,G1991))</f>
        <v/>
      </c>
      <c r="S1991" s="1" t="str" cm="1">
        <f t="array" ref="S1991">IF(IF($E1991&gt;Ficha!$R$1,"",H1991)=0,"",IF($E1991&gt;Ficha!$R$1,((_xll.ECONOMATICA(Portafolios!$J$19,"Return",$P$9,$B$1)/100)+1)*100,H1991))</f>
        <v/>
      </c>
      <c r="T1991" s="1" t="str" cm="1">
        <f t="array" ref="T1991">IF(IF($E1991&gt;Ficha!$R$1,"",I1991)=0,"",IF($E1991&gt;Ficha!$R$1,((_xll.ECONOMATICA(Estrategia!A2002,"Return",$P$9,$B$1)/100)+1)*100,I1991))</f>
        <v/>
      </c>
      <c r="U1991" s="1" t="str" cm="1">
        <f t="array" ref="U1991">IF(IF($E1991&gt;Ficha!$R$1,"",J1991)=0,"",IF($E1991&gt;Ficha!$R$1,((_xll.ECONOMATICA($U$7,"Return",$P$9,$B$1)/100)+1)*100,J1991))</f>
        <v/>
      </c>
      <c r="V1991" s="1" t="str">
        <f>IF(IF($E$9&gt;Ficha!$R$1,"",K1991)=0,"",IF($E$9&gt;Ficha!$R$1,"",K1991))</f>
        <v/>
      </c>
    </row>
    <row r="1992" spans="5:22" x14ac:dyDescent="0.3">
      <c r="E1992" s="34"/>
      <c r="L1992" s="30" t="str">
        <f t="shared" si="125"/>
        <v/>
      </c>
      <c r="M1992" s="1" t="str">
        <f t="shared" si="126"/>
        <v/>
      </c>
      <c r="N1992" s="1" t="str">
        <f t="shared" si="127"/>
        <v/>
      </c>
      <c r="O1992" s="1" t="str">
        <f t="shared" si="128"/>
        <v/>
      </c>
      <c r="P1992" s="34" t="str">
        <f>IF(IF(E1992&gt;Ficha!$R$1,"",E1992)=0,"",IF(E1992&gt;Ficha!$R$1,Ficha!$R$1,E1992))</f>
        <v/>
      </c>
      <c r="Q1992" s="1" t="str" cm="1">
        <f t="array" ref="Q1992">IF(IF($E1992&gt;Ficha!$R$1,"",F1992)=0,"",IF($E1992&gt;Ficha!$R$1,((_xll.ECONOMATICA(Portafolios!$B$19,"Return",$P$9,$B$1)/100)+1)*100,F1992))</f>
        <v/>
      </c>
      <c r="R1992" s="1" t="str" cm="1">
        <f t="array" ref="R1992">IF(IF($E1992&gt;Ficha!$R$1,"",G1992)=0,"",IF($E1992&gt;Ficha!$R$1,((_xll.ECONOMATICA(Portafolios!$F$19,"Return",$P$9,$B$1)/100)+1)*100,G1992))</f>
        <v/>
      </c>
      <c r="S1992" s="1" t="str" cm="1">
        <f t="array" ref="S1992">IF(IF($E1992&gt;Ficha!$R$1,"",H1992)=0,"",IF($E1992&gt;Ficha!$R$1,((_xll.ECONOMATICA(Portafolios!$J$19,"Return",$P$9,$B$1)/100)+1)*100,H1992))</f>
        <v/>
      </c>
      <c r="T1992" s="1" t="str" cm="1">
        <f t="array" ref="T1992">IF(IF($E1992&gt;Ficha!$R$1,"",I1992)=0,"",IF($E1992&gt;Ficha!$R$1,((_xll.ECONOMATICA(Estrategia!A2003,"Return",$P$9,$B$1)/100)+1)*100,I1992))</f>
        <v/>
      </c>
      <c r="U1992" s="1" t="str" cm="1">
        <f t="array" ref="U1992">IF(IF($E1992&gt;Ficha!$R$1,"",J1992)=0,"",IF($E1992&gt;Ficha!$R$1,((_xll.ECONOMATICA($U$7,"Return",$P$9,$B$1)/100)+1)*100,J1992))</f>
        <v/>
      </c>
      <c r="V1992" s="1" t="str">
        <f>IF(IF($E$9&gt;Ficha!$R$1,"",K1992)=0,"",IF($E$9&gt;Ficha!$R$1,"",K1992))</f>
        <v/>
      </c>
    </row>
    <row r="1993" spans="5:22" x14ac:dyDescent="0.3">
      <c r="E1993" s="34"/>
      <c r="L1993" s="30" t="str">
        <f t="shared" si="125"/>
        <v/>
      </c>
      <c r="M1993" s="1" t="str">
        <f t="shared" si="126"/>
        <v/>
      </c>
      <c r="N1993" s="1" t="str">
        <f t="shared" si="127"/>
        <v/>
      </c>
      <c r="O1993" s="1" t="str">
        <f t="shared" si="128"/>
        <v/>
      </c>
      <c r="P1993" s="34" t="str">
        <f>IF(IF(E1993&gt;Ficha!$R$1,"",E1993)=0,"",IF(E1993&gt;Ficha!$R$1,Ficha!$R$1,E1993))</f>
        <v/>
      </c>
      <c r="Q1993" s="1" t="str" cm="1">
        <f t="array" ref="Q1993">IF(IF($E1993&gt;Ficha!$R$1,"",F1993)=0,"",IF($E1993&gt;Ficha!$R$1,((_xll.ECONOMATICA(Portafolios!$B$19,"Return",$P$9,$B$1)/100)+1)*100,F1993))</f>
        <v/>
      </c>
      <c r="R1993" s="1" t="str" cm="1">
        <f t="array" ref="R1993">IF(IF($E1993&gt;Ficha!$R$1,"",G1993)=0,"",IF($E1993&gt;Ficha!$R$1,((_xll.ECONOMATICA(Portafolios!$F$19,"Return",$P$9,$B$1)/100)+1)*100,G1993))</f>
        <v/>
      </c>
      <c r="S1993" s="1" t="str" cm="1">
        <f t="array" ref="S1993">IF(IF($E1993&gt;Ficha!$R$1,"",H1993)=0,"",IF($E1993&gt;Ficha!$R$1,((_xll.ECONOMATICA(Portafolios!$J$19,"Return",$P$9,$B$1)/100)+1)*100,H1993))</f>
        <v/>
      </c>
      <c r="T1993" s="1" t="str" cm="1">
        <f t="array" ref="T1993">IF(IF($E1993&gt;Ficha!$R$1,"",I1993)=0,"",IF($E1993&gt;Ficha!$R$1,((_xll.ECONOMATICA(Estrategia!A2004,"Return",$P$9,$B$1)/100)+1)*100,I1993))</f>
        <v/>
      </c>
      <c r="U1993" s="1" t="str" cm="1">
        <f t="array" ref="U1993">IF(IF($E1993&gt;Ficha!$R$1,"",J1993)=0,"",IF($E1993&gt;Ficha!$R$1,((_xll.ECONOMATICA($U$7,"Return",$P$9,$B$1)/100)+1)*100,J1993))</f>
        <v/>
      </c>
      <c r="V1993" s="1" t="str">
        <f>IF(IF($E$9&gt;Ficha!$R$1,"",K1993)=0,"",IF($E$9&gt;Ficha!$R$1,"",K1993))</f>
        <v/>
      </c>
    </row>
    <row r="1994" spans="5:22" x14ac:dyDescent="0.3">
      <c r="E1994" s="34"/>
      <c r="L1994" s="30" t="str">
        <f t="shared" si="125"/>
        <v/>
      </c>
      <c r="M1994" s="1" t="str">
        <f t="shared" si="126"/>
        <v/>
      </c>
      <c r="N1994" s="1" t="str">
        <f t="shared" si="127"/>
        <v/>
      </c>
      <c r="O1994" s="1" t="str">
        <f t="shared" si="128"/>
        <v/>
      </c>
      <c r="P1994" s="34" t="str">
        <f>IF(IF(E1994&gt;Ficha!$R$1,"",E1994)=0,"",IF(E1994&gt;Ficha!$R$1,Ficha!$R$1,E1994))</f>
        <v/>
      </c>
      <c r="Q1994" s="1" t="str" cm="1">
        <f t="array" ref="Q1994">IF(IF($E1994&gt;Ficha!$R$1,"",F1994)=0,"",IF($E1994&gt;Ficha!$R$1,((_xll.ECONOMATICA(Portafolios!$B$19,"Return",$P$9,$B$1)/100)+1)*100,F1994))</f>
        <v/>
      </c>
      <c r="R1994" s="1" t="str" cm="1">
        <f t="array" ref="R1994">IF(IF($E1994&gt;Ficha!$R$1,"",G1994)=0,"",IF($E1994&gt;Ficha!$R$1,((_xll.ECONOMATICA(Portafolios!$F$19,"Return",$P$9,$B$1)/100)+1)*100,G1994))</f>
        <v/>
      </c>
      <c r="S1994" s="1" t="str" cm="1">
        <f t="array" ref="S1994">IF(IF($E1994&gt;Ficha!$R$1,"",H1994)=0,"",IF($E1994&gt;Ficha!$R$1,((_xll.ECONOMATICA(Portafolios!$J$19,"Return",$P$9,$B$1)/100)+1)*100,H1994))</f>
        <v/>
      </c>
      <c r="T1994" s="1" t="str" cm="1">
        <f t="array" ref="T1994">IF(IF($E1994&gt;Ficha!$R$1,"",I1994)=0,"",IF($E1994&gt;Ficha!$R$1,((_xll.ECONOMATICA(Estrategia!A2005,"Return",$P$9,$B$1)/100)+1)*100,I1994))</f>
        <v/>
      </c>
      <c r="U1994" s="1" t="str" cm="1">
        <f t="array" ref="U1994">IF(IF($E1994&gt;Ficha!$R$1,"",J1994)=0,"",IF($E1994&gt;Ficha!$R$1,((_xll.ECONOMATICA($U$7,"Return",$P$9,$B$1)/100)+1)*100,J1994))</f>
        <v/>
      </c>
      <c r="V1994" s="1" t="str">
        <f>IF(IF($E$9&gt;Ficha!$R$1,"",K1994)=0,"",IF($E$9&gt;Ficha!$R$1,"",K1994))</f>
        <v/>
      </c>
    </row>
    <row r="1995" spans="5:22" x14ac:dyDescent="0.3">
      <c r="E1995" s="34"/>
      <c r="L1995" s="30" t="str">
        <f t="shared" si="125"/>
        <v/>
      </c>
      <c r="M1995" s="1" t="str">
        <f t="shared" si="126"/>
        <v/>
      </c>
      <c r="N1995" s="1" t="str">
        <f t="shared" si="127"/>
        <v/>
      </c>
      <c r="O1995" s="1" t="str">
        <f t="shared" si="128"/>
        <v/>
      </c>
      <c r="P1995" s="34" t="str">
        <f>IF(IF(E1995&gt;Ficha!$R$1,"",E1995)=0,"",IF(E1995&gt;Ficha!$R$1,Ficha!$R$1,E1995))</f>
        <v/>
      </c>
      <c r="Q1995" s="1" t="str" cm="1">
        <f t="array" ref="Q1995">IF(IF($E1995&gt;Ficha!$R$1,"",F1995)=0,"",IF($E1995&gt;Ficha!$R$1,((_xll.ECONOMATICA(Portafolios!$B$19,"Return",$P$9,$B$1)/100)+1)*100,F1995))</f>
        <v/>
      </c>
      <c r="R1995" s="1" t="str" cm="1">
        <f t="array" ref="R1995">IF(IF($E1995&gt;Ficha!$R$1,"",G1995)=0,"",IF($E1995&gt;Ficha!$R$1,((_xll.ECONOMATICA(Portafolios!$F$19,"Return",$P$9,$B$1)/100)+1)*100,G1995))</f>
        <v/>
      </c>
      <c r="S1995" s="1" t="str" cm="1">
        <f t="array" ref="S1995">IF(IF($E1995&gt;Ficha!$R$1,"",H1995)=0,"",IF($E1995&gt;Ficha!$R$1,((_xll.ECONOMATICA(Portafolios!$J$19,"Return",$P$9,$B$1)/100)+1)*100,H1995))</f>
        <v/>
      </c>
      <c r="T1995" s="1" t="str" cm="1">
        <f t="array" ref="T1995">IF(IF($E1995&gt;Ficha!$R$1,"",I1995)=0,"",IF($E1995&gt;Ficha!$R$1,((_xll.ECONOMATICA(Estrategia!A2006,"Return",$P$9,$B$1)/100)+1)*100,I1995))</f>
        <v/>
      </c>
      <c r="U1995" s="1" t="str" cm="1">
        <f t="array" ref="U1995">IF(IF($E1995&gt;Ficha!$R$1,"",J1995)=0,"",IF($E1995&gt;Ficha!$R$1,((_xll.ECONOMATICA($U$7,"Return",$P$9,$B$1)/100)+1)*100,J1995))</f>
        <v/>
      </c>
      <c r="V1995" s="1" t="str">
        <f>IF(IF($E$9&gt;Ficha!$R$1,"",K1995)=0,"",IF($E$9&gt;Ficha!$R$1,"",K1995))</f>
        <v/>
      </c>
    </row>
    <row r="1996" spans="5:22" x14ac:dyDescent="0.3">
      <c r="E1996" s="34"/>
      <c r="L1996" s="30" t="str">
        <f t="shared" si="125"/>
        <v/>
      </c>
      <c r="M1996" s="1" t="str">
        <f t="shared" si="126"/>
        <v/>
      </c>
      <c r="N1996" s="1" t="str">
        <f t="shared" si="127"/>
        <v/>
      </c>
      <c r="O1996" s="1" t="str">
        <f t="shared" si="128"/>
        <v/>
      </c>
      <c r="P1996" s="34" t="str">
        <f>IF(IF(E1996&gt;Ficha!$R$1,"",E1996)=0,"",IF(E1996&gt;Ficha!$R$1,Ficha!$R$1,E1996))</f>
        <v/>
      </c>
      <c r="Q1996" s="1" t="str" cm="1">
        <f t="array" ref="Q1996">IF(IF($E1996&gt;Ficha!$R$1,"",F1996)=0,"",IF($E1996&gt;Ficha!$R$1,((_xll.ECONOMATICA(Portafolios!$B$19,"Return",$P$9,$B$1)/100)+1)*100,F1996))</f>
        <v/>
      </c>
      <c r="R1996" s="1" t="str" cm="1">
        <f t="array" ref="R1996">IF(IF($E1996&gt;Ficha!$R$1,"",G1996)=0,"",IF($E1996&gt;Ficha!$R$1,((_xll.ECONOMATICA(Portafolios!$F$19,"Return",$P$9,$B$1)/100)+1)*100,G1996))</f>
        <v/>
      </c>
      <c r="S1996" s="1" t="str" cm="1">
        <f t="array" ref="S1996">IF(IF($E1996&gt;Ficha!$R$1,"",H1996)=0,"",IF($E1996&gt;Ficha!$R$1,((_xll.ECONOMATICA(Portafolios!$J$19,"Return",$P$9,$B$1)/100)+1)*100,H1996))</f>
        <v/>
      </c>
      <c r="T1996" s="1" t="str" cm="1">
        <f t="array" ref="T1996">IF(IF($E1996&gt;Ficha!$R$1,"",I1996)=0,"",IF($E1996&gt;Ficha!$R$1,((_xll.ECONOMATICA(Estrategia!A2007,"Return",$P$9,$B$1)/100)+1)*100,I1996))</f>
        <v/>
      </c>
      <c r="U1996" s="1" t="str" cm="1">
        <f t="array" ref="U1996">IF(IF($E1996&gt;Ficha!$R$1,"",J1996)=0,"",IF($E1996&gt;Ficha!$R$1,((_xll.ECONOMATICA($U$7,"Return",$P$9,$B$1)/100)+1)*100,J1996))</f>
        <v/>
      </c>
      <c r="V1996" s="1" t="str">
        <f>IF(IF($E$9&gt;Ficha!$R$1,"",K1996)=0,"",IF($E$9&gt;Ficha!$R$1,"",K1996))</f>
        <v/>
      </c>
    </row>
    <row r="1997" spans="5:22" x14ac:dyDescent="0.3">
      <c r="E1997" s="34"/>
      <c r="L1997" s="30" t="str">
        <f t="shared" si="125"/>
        <v/>
      </c>
      <c r="M1997" s="1" t="str">
        <f t="shared" si="126"/>
        <v/>
      </c>
      <c r="N1997" s="1" t="str">
        <f t="shared" si="127"/>
        <v/>
      </c>
      <c r="O1997" s="1" t="str">
        <f t="shared" si="128"/>
        <v/>
      </c>
      <c r="P1997" s="34" t="str">
        <f>IF(IF(E1997&gt;Ficha!$R$1,"",E1997)=0,"",IF(E1997&gt;Ficha!$R$1,Ficha!$R$1,E1997))</f>
        <v/>
      </c>
      <c r="Q1997" s="1" t="str" cm="1">
        <f t="array" ref="Q1997">IF(IF($E1997&gt;Ficha!$R$1,"",F1997)=0,"",IF($E1997&gt;Ficha!$R$1,((_xll.ECONOMATICA(Portafolios!$B$19,"Return",$P$9,$B$1)/100)+1)*100,F1997))</f>
        <v/>
      </c>
      <c r="R1997" s="1" t="str" cm="1">
        <f t="array" ref="R1997">IF(IF($E1997&gt;Ficha!$R$1,"",G1997)=0,"",IF($E1997&gt;Ficha!$R$1,((_xll.ECONOMATICA(Portafolios!$F$19,"Return",$P$9,$B$1)/100)+1)*100,G1997))</f>
        <v/>
      </c>
      <c r="S1997" s="1" t="str" cm="1">
        <f t="array" ref="S1997">IF(IF($E1997&gt;Ficha!$R$1,"",H1997)=0,"",IF($E1997&gt;Ficha!$R$1,((_xll.ECONOMATICA(Portafolios!$J$19,"Return",$P$9,$B$1)/100)+1)*100,H1997))</f>
        <v/>
      </c>
      <c r="T1997" s="1" t="str" cm="1">
        <f t="array" ref="T1997">IF(IF($E1997&gt;Ficha!$R$1,"",I1997)=0,"",IF($E1997&gt;Ficha!$R$1,((_xll.ECONOMATICA(Estrategia!A2008,"Return",$P$9,$B$1)/100)+1)*100,I1997))</f>
        <v/>
      </c>
      <c r="U1997" s="1" t="str" cm="1">
        <f t="array" ref="U1997">IF(IF($E1997&gt;Ficha!$R$1,"",J1997)=0,"",IF($E1997&gt;Ficha!$R$1,((_xll.ECONOMATICA($U$7,"Return",$P$9,$B$1)/100)+1)*100,J1997))</f>
        <v/>
      </c>
      <c r="V1997" s="1" t="str">
        <f>IF(IF($E$9&gt;Ficha!$R$1,"",K1997)=0,"",IF($E$9&gt;Ficha!$R$1,"",K1997))</f>
        <v/>
      </c>
    </row>
    <row r="1998" spans="5:22" x14ac:dyDescent="0.3">
      <c r="E1998" s="34"/>
      <c r="L1998" s="30" t="str">
        <f t="shared" si="125"/>
        <v/>
      </c>
      <c r="M1998" s="1" t="str">
        <f t="shared" si="126"/>
        <v/>
      </c>
      <c r="N1998" s="1" t="str">
        <f t="shared" si="127"/>
        <v/>
      </c>
      <c r="O1998" s="1" t="str">
        <f t="shared" si="128"/>
        <v/>
      </c>
      <c r="P1998" s="34" t="str">
        <f>IF(IF(E1998&gt;Ficha!$R$1,"",E1998)=0,"",IF(E1998&gt;Ficha!$R$1,Ficha!$R$1,E1998))</f>
        <v/>
      </c>
      <c r="Q1998" s="1" t="str" cm="1">
        <f t="array" ref="Q1998">IF(IF($E1998&gt;Ficha!$R$1,"",F1998)=0,"",IF($E1998&gt;Ficha!$R$1,((_xll.ECONOMATICA(Portafolios!$B$19,"Return",$P$9,$B$1)/100)+1)*100,F1998))</f>
        <v/>
      </c>
      <c r="R1998" s="1" t="str" cm="1">
        <f t="array" ref="R1998">IF(IF($E1998&gt;Ficha!$R$1,"",G1998)=0,"",IF($E1998&gt;Ficha!$R$1,((_xll.ECONOMATICA(Portafolios!$F$19,"Return",$P$9,$B$1)/100)+1)*100,G1998))</f>
        <v/>
      </c>
      <c r="S1998" s="1" t="str" cm="1">
        <f t="array" ref="S1998">IF(IF($E1998&gt;Ficha!$R$1,"",H1998)=0,"",IF($E1998&gt;Ficha!$R$1,((_xll.ECONOMATICA(Portafolios!$J$19,"Return",$P$9,$B$1)/100)+1)*100,H1998))</f>
        <v/>
      </c>
      <c r="T1998" s="1" t="str" cm="1">
        <f t="array" ref="T1998">IF(IF($E1998&gt;Ficha!$R$1,"",I1998)=0,"",IF($E1998&gt;Ficha!$R$1,((_xll.ECONOMATICA(Estrategia!A2009,"Return",$P$9,$B$1)/100)+1)*100,I1998))</f>
        <v/>
      </c>
      <c r="U1998" s="1" t="str" cm="1">
        <f t="array" ref="U1998">IF(IF($E1998&gt;Ficha!$R$1,"",J1998)=0,"",IF($E1998&gt;Ficha!$R$1,((_xll.ECONOMATICA($U$7,"Return",$P$9,$B$1)/100)+1)*100,J1998))</f>
        <v/>
      </c>
      <c r="V1998" s="1" t="str">
        <f>IF(IF($E$9&gt;Ficha!$R$1,"",K1998)=0,"",IF($E$9&gt;Ficha!$R$1,"",K1998))</f>
        <v/>
      </c>
    </row>
    <row r="1999" spans="5:22" x14ac:dyDescent="0.3">
      <c r="E1999" s="34"/>
      <c r="L1999" s="30" t="str">
        <f t="shared" si="125"/>
        <v/>
      </c>
      <c r="M1999" s="1" t="str">
        <f t="shared" si="126"/>
        <v/>
      </c>
      <c r="N1999" s="1" t="str">
        <f t="shared" si="127"/>
        <v/>
      </c>
      <c r="O1999" s="1" t="str">
        <f t="shared" si="128"/>
        <v/>
      </c>
      <c r="P1999" s="34" t="str">
        <f>IF(IF(E1999&gt;Ficha!$R$1,"",E1999)=0,"",IF(E1999&gt;Ficha!$R$1,Ficha!$R$1,E1999))</f>
        <v/>
      </c>
      <c r="Q1999" s="1" t="str" cm="1">
        <f t="array" ref="Q1999">IF(IF($E1999&gt;Ficha!$R$1,"",F1999)=0,"",IF($E1999&gt;Ficha!$R$1,((_xll.ECONOMATICA(Portafolios!$B$19,"Return",$P$9,$B$1)/100)+1)*100,F1999))</f>
        <v/>
      </c>
      <c r="R1999" s="1" t="str" cm="1">
        <f t="array" ref="R1999">IF(IF($E1999&gt;Ficha!$R$1,"",G1999)=0,"",IF($E1999&gt;Ficha!$R$1,((_xll.ECONOMATICA(Portafolios!$F$19,"Return",$P$9,$B$1)/100)+1)*100,G1999))</f>
        <v/>
      </c>
      <c r="S1999" s="1" t="str" cm="1">
        <f t="array" ref="S1999">IF(IF($E1999&gt;Ficha!$R$1,"",H1999)=0,"",IF($E1999&gt;Ficha!$R$1,((_xll.ECONOMATICA(Portafolios!$J$19,"Return",$P$9,$B$1)/100)+1)*100,H1999))</f>
        <v/>
      </c>
      <c r="T1999" s="1" t="str" cm="1">
        <f t="array" ref="T1999">IF(IF($E1999&gt;Ficha!$R$1,"",I1999)=0,"",IF($E1999&gt;Ficha!$R$1,((_xll.ECONOMATICA(Estrategia!A2010,"Return",$P$9,$B$1)/100)+1)*100,I1999))</f>
        <v/>
      </c>
      <c r="U1999" s="1" t="str" cm="1">
        <f t="array" ref="U1999">IF(IF($E1999&gt;Ficha!$R$1,"",J1999)=0,"",IF($E1999&gt;Ficha!$R$1,((_xll.ECONOMATICA($U$7,"Return",$P$9,$B$1)/100)+1)*100,J1999))</f>
        <v/>
      </c>
      <c r="V1999" s="1" t="str">
        <f>IF(IF($E$9&gt;Ficha!$R$1,"",K1999)=0,"",IF($E$9&gt;Ficha!$R$1,"",K1999))</f>
        <v/>
      </c>
    </row>
    <row r="2000" spans="5:22" x14ac:dyDescent="0.3">
      <c r="E2000" s="34"/>
      <c r="L2000" s="30" t="str">
        <f t="shared" si="125"/>
        <v/>
      </c>
      <c r="M2000" s="1" t="str">
        <f t="shared" si="126"/>
        <v/>
      </c>
      <c r="N2000" s="1" t="str">
        <f t="shared" si="127"/>
        <v/>
      </c>
      <c r="O2000" s="1" t="str">
        <f t="shared" si="128"/>
        <v/>
      </c>
      <c r="P2000" s="34" t="str">
        <f>IF(IF(E2000&gt;Ficha!$R$1,"",E2000)=0,"",IF(E2000&gt;Ficha!$R$1,Ficha!$R$1,E2000))</f>
        <v/>
      </c>
      <c r="Q2000" s="1" t="str" cm="1">
        <f t="array" ref="Q2000">IF(IF($E2000&gt;Ficha!$R$1,"",F2000)=0,"",IF($E2000&gt;Ficha!$R$1,((_xll.ECONOMATICA(Portafolios!$B$19,"Return",$P$9,$B$1)/100)+1)*100,F2000))</f>
        <v/>
      </c>
      <c r="R2000" s="1" t="str" cm="1">
        <f t="array" ref="R2000">IF(IF($E2000&gt;Ficha!$R$1,"",G2000)=0,"",IF($E2000&gt;Ficha!$R$1,((_xll.ECONOMATICA(Portafolios!$F$19,"Return",$P$9,$B$1)/100)+1)*100,G2000))</f>
        <v/>
      </c>
      <c r="S2000" s="1" t="str" cm="1">
        <f t="array" ref="S2000">IF(IF($E2000&gt;Ficha!$R$1,"",H2000)=0,"",IF($E2000&gt;Ficha!$R$1,((_xll.ECONOMATICA(Portafolios!$J$19,"Return",$P$9,$B$1)/100)+1)*100,H2000))</f>
        <v/>
      </c>
      <c r="T2000" s="1" t="str" cm="1">
        <f t="array" ref="T2000">IF(IF($E2000&gt;Ficha!$R$1,"",I2000)=0,"",IF($E2000&gt;Ficha!$R$1,((_xll.ECONOMATICA(Estrategia!A2011,"Return",$P$9,$B$1)/100)+1)*100,I2000))</f>
        <v/>
      </c>
      <c r="U2000" s="1" t="str" cm="1">
        <f t="array" ref="U2000">IF(IF($E2000&gt;Ficha!$R$1,"",J2000)=0,"",IF($E2000&gt;Ficha!$R$1,((_xll.ECONOMATICA($U$7,"Return",$P$9,$B$1)/100)+1)*100,J2000))</f>
        <v/>
      </c>
      <c r="V2000" s="1" t="str">
        <f>IF(IF($E$9&gt;Ficha!$R$1,"",K2000)=0,"",IF($E$9&gt;Ficha!$R$1,"",K2000))</f>
        <v/>
      </c>
    </row>
    <row r="2001" spans="5:22" x14ac:dyDescent="0.3">
      <c r="E2001" s="34"/>
      <c r="L2001" s="30" t="str">
        <f t="shared" si="125"/>
        <v/>
      </c>
      <c r="M2001" s="1" t="str">
        <f t="shared" si="126"/>
        <v/>
      </c>
      <c r="N2001" s="1" t="str">
        <f t="shared" si="127"/>
        <v/>
      </c>
      <c r="O2001" s="1" t="str">
        <f t="shared" si="128"/>
        <v/>
      </c>
      <c r="P2001" s="34" t="str">
        <f>IF(IF(E2001&gt;Ficha!$R$1,"",E2001)=0,"",IF(E2001&gt;Ficha!$R$1,Ficha!$R$1,E2001))</f>
        <v/>
      </c>
      <c r="Q2001" s="1" t="str" cm="1">
        <f t="array" ref="Q2001">IF(IF($E2001&gt;Ficha!$R$1,"",F2001)=0,"",IF($E2001&gt;Ficha!$R$1,((_xll.ECONOMATICA(Portafolios!$B$19,"Return",$P$9,$B$1)/100)+1)*100,F2001))</f>
        <v/>
      </c>
      <c r="R2001" s="1" t="str" cm="1">
        <f t="array" ref="R2001">IF(IF($E2001&gt;Ficha!$R$1,"",G2001)=0,"",IF($E2001&gt;Ficha!$R$1,((_xll.ECONOMATICA(Portafolios!$F$19,"Return",$P$9,$B$1)/100)+1)*100,G2001))</f>
        <v/>
      </c>
      <c r="S2001" s="1" t="str" cm="1">
        <f t="array" ref="S2001">IF(IF($E2001&gt;Ficha!$R$1,"",H2001)=0,"",IF($E2001&gt;Ficha!$R$1,((_xll.ECONOMATICA(Portafolios!$J$19,"Return",$P$9,$B$1)/100)+1)*100,H2001))</f>
        <v/>
      </c>
      <c r="T2001" s="1" t="str" cm="1">
        <f t="array" ref="T2001">IF(IF($E2001&gt;Ficha!$R$1,"",I2001)=0,"",IF($E2001&gt;Ficha!$R$1,((_xll.ECONOMATICA(Estrategia!A2012,"Return",$P$9,$B$1)/100)+1)*100,I2001))</f>
        <v/>
      </c>
      <c r="U2001" s="1" t="str" cm="1">
        <f t="array" ref="U2001">IF(IF($E2001&gt;Ficha!$R$1,"",J2001)=0,"",IF($E2001&gt;Ficha!$R$1,((_xll.ECONOMATICA($U$7,"Return",$P$9,$B$1)/100)+1)*100,J2001))</f>
        <v/>
      </c>
      <c r="V2001" s="1" t="str">
        <f>IF(IF($E$9&gt;Ficha!$R$1,"",K2001)=0,"",IF($E$9&gt;Ficha!$R$1,"",K2001))</f>
        <v/>
      </c>
    </row>
    <row r="2002" spans="5:22" x14ac:dyDescent="0.3">
      <c r="E2002" s="34"/>
      <c r="L2002" s="30" t="str">
        <f t="shared" si="125"/>
        <v/>
      </c>
      <c r="M2002" s="1" t="str">
        <f t="shared" si="126"/>
        <v/>
      </c>
      <c r="N2002" s="1" t="str">
        <f t="shared" si="127"/>
        <v/>
      </c>
      <c r="O2002" s="1" t="str">
        <f t="shared" si="128"/>
        <v/>
      </c>
      <c r="P2002" s="34" t="str">
        <f>IF(IF(E2002&gt;Ficha!$R$1,"",E2002)=0,"",IF(E2002&gt;Ficha!$R$1,Ficha!$R$1,E2002))</f>
        <v/>
      </c>
      <c r="Q2002" s="1" t="str" cm="1">
        <f t="array" ref="Q2002">IF(IF($E2002&gt;Ficha!$R$1,"",F2002)=0,"",IF($E2002&gt;Ficha!$R$1,((_xll.ECONOMATICA(Portafolios!$B$19,"Return",$P$9,$B$1)/100)+1)*100,F2002))</f>
        <v/>
      </c>
      <c r="R2002" s="1" t="str" cm="1">
        <f t="array" ref="R2002">IF(IF($E2002&gt;Ficha!$R$1,"",G2002)=0,"",IF($E2002&gt;Ficha!$R$1,((_xll.ECONOMATICA(Portafolios!$F$19,"Return",$P$9,$B$1)/100)+1)*100,G2002))</f>
        <v/>
      </c>
      <c r="S2002" s="1" t="str" cm="1">
        <f t="array" ref="S2002">IF(IF($E2002&gt;Ficha!$R$1,"",H2002)=0,"",IF($E2002&gt;Ficha!$R$1,((_xll.ECONOMATICA(Portafolios!$J$19,"Return",$P$9,$B$1)/100)+1)*100,H2002))</f>
        <v/>
      </c>
      <c r="T2002" s="1" t="str" cm="1">
        <f t="array" ref="T2002">IF(IF($E2002&gt;Ficha!$R$1,"",I2002)=0,"",IF($E2002&gt;Ficha!$R$1,((_xll.ECONOMATICA(Estrategia!A2013,"Return",$P$9,$B$1)/100)+1)*100,I2002))</f>
        <v/>
      </c>
      <c r="U2002" s="1" t="str" cm="1">
        <f t="array" ref="U2002">IF(IF($E2002&gt;Ficha!$R$1,"",J2002)=0,"",IF($E2002&gt;Ficha!$R$1,((_xll.ECONOMATICA($U$7,"Return",$P$9,$B$1)/100)+1)*100,J2002))</f>
        <v/>
      </c>
      <c r="V2002" s="1" t="str">
        <f>IF(IF($E$9&gt;Ficha!$R$1,"",K2002)=0,"",IF($E$9&gt;Ficha!$R$1,"",K2002))</f>
        <v/>
      </c>
    </row>
    <row r="2003" spans="5:22" x14ac:dyDescent="0.3">
      <c r="E2003" s="34"/>
      <c r="L2003" s="30" t="str">
        <f t="shared" si="125"/>
        <v/>
      </c>
      <c r="M2003" s="1" t="str">
        <f t="shared" si="126"/>
        <v/>
      </c>
      <c r="N2003" s="1" t="str">
        <f t="shared" si="127"/>
        <v/>
      </c>
      <c r="O2003" s="1" t="str">
        <f t="shared" si="128"/>
        <v/>
      </c>
      <c r="P2003" s="34" t="str">
        <f>IF(IF(E2003&gt;Ficha!$R$1,"",E2003)=0,"",IF(E2003&gt;Ficha!$R$1,Ficha!$R$1,E2003))</f>
        <v/>
      </c>
      <c r="Q2003" s="1" t="str" cm="1">
        <f t="array" ref="Q2003">IF(IF($E2003&gt;Ficha!$R$1,"",F2003)=0,"",IF($E2003&gt;Ficha!$R$1,((_xll.ECONOMATICA(Portafolios!$B$19,"Return",$P$9,$B$1)/100)+1)*100,F2003))</f>
        <v/>
      </c>
      <c r="R2003" s="1" t="str" cm="1">
        <f t="array" ref="R2003">IF(IF($E2003&gt;Ficha!$R$1,"",G2003)=0,"",IF($E2003&gt;Ficha!$R$1,((_xll.ECONOMATICA(Portafolios!$F$19,"Return",$P$9,$B$1)/100)+1)*100,G2003))</f>
        <v/>
      </c>
      <c r="S2003" s="1" t="str" cm="1">
        <f t="array" ref="S2003">IF(IF($E2003&gt;Ficha!$R$1,"",H2003)=0,"",IF($E2003&gt;Ficha!$R$1,((_xll.ECONOMATICA(Portafolios!$J$19,"Return",$P$9,$B$1)/100)+1)*100,H2003))</f>
        <v/>
      </c>
      <c r="T2003" s="1" t="str" cm="1">
        <f t="array" ref="T2003">IF(IF($E2003&gt;Ficha!$R$1,"",I2003)=0,"",IF($E2003&gt;Ficha!$R$1,((_xll.ECONOMATICA(Estrategia!A2014,"Return",$P$9,$B$1)/100)+1)*100,I2003))</f>
        <v/>
      </c>
      <c r="U2003" s="1" t="str" cm="1">
        <f t="array" ref="U2003">IF(IF($E2003&gt;Ficha!$R$1,"",J2003)=0,"",IF($E2003&gt;Ficha!$R$1,((_xll.ECONOMATICA($U$7,"Return",$P$9,$B$1)/100)+1)*100,J2003))</f>
        <v/>
      </c>
      <c r="V2003" s="1" t="str">
        <f>IF(IF($E$9&gt;Ficha!$R$1,"",K2003)=0,"",IF($E$9&gt;Ficha!$R$1,"",K2003))</f>
        <v/>
      </c>
    </row>
    <row r="2004" spans="5:22" x14ac:dyDescent="0.3">
      <c r="E2004" s="34"/>
      <c r="L2004" s="30" t="str">
        <f t="shared" si="125"/>
        <v/>
      </c>
      <c r="M2004" s="1" t="str">
        <f t="shared" si="126"/>
        <v/>
      </c>
      <c r="N2004" s="1" t="str">
        <f t="shared" si="127"/>
        <v/>
      </c>
      <c r="O2004" s="1" t="str">
        <f t="shared" si="128"/>
        <v/>
      </c>
      <c r="P2004" s="34" t="str">
        <f>IF(IF(E2004&gt;Ficha!$R$1,"",E2004)=0,"",IF(E2004&gt;Ficha!$R$1,Ficha!$R$1,E2004))</f>
        <v/>
      </c>
      <c r="Q2004" s="1" t="str" cm="1">
        <f t="array" ref="Q2004">IF(IF($E2004&gt;Ficha!$R$1,"",F2004)=0,"",IF($E2004&gt;Ficha!$R$1,((_xll.ECONOMATICA(Portafolios!$B$19,"Return",$P$9,$B$1)/100)+1)*100,F2004))</f>
        <v/>
      </c>
      <c r="R2004" s="1" t="str" cm="1">
        <f t="array" ref="R2004">IF(IF($E2004&gt;Ficha!$R$1,"",G2004)=0,"",IF($E2004&gt;Ficha!$R$1,((_xll.ECONOMATICA(Portafolios!$F$19,"Return",$P$9,$B$1)/100)+1)*100,G2004))</f>
        <v/>
      </c>
      <c r="S2004" s="1" t="str" cm="1">
        <f t="array" ref="S2004">IF(IF($E2004&gt;Ficha!$R$1,"",H2004)=0,"",IF($E2004&gt;Ficha!$R$1,((_xll.ECONOMATICA(Portafolios!$J$19,"Return",$P$9,$B$1)/100)+1)*100,H2004))</f>
        <v/>
      </c>
      <c r="T2004" s="1" t="str" cm="1">
        <f t="array" ref="T2004">IF(IF($E2004&gt;Ficha!$R$1,"",I2004)=0,"",IF($E2004&gt;Ficha!$R$1,((_xll.ECONOMATICA(Estrategia!A2015,"Return",$P$9,$B$1)/100)+1)*100,I2004))</f>
        <v/>
      </c>
      <c r="U2004" s="1" t="str" cm="1">
        <f t="array" ref="U2004">IF(IF($E2004&gt;Ficha!$R$1,"",J2004)=0,"",IF($E2004&gt;Ficha!$R$1,((_xll.ECONOMATICA($U$7,"Return",$P$9,$B$1)/100)+1)*100,J2004))</f>
        <v/>
      </c>
      <c r="V2004" s="1" t="str">
        <f>IF(IF($E$9&gt;Ficha!$R$1,"",K2004)=0,"",IF($E$9&gt;Ficha!$R$1,"",K2004))</f>
        <v/>
      </c>
    </row>
    <row r="2005" spans="5:22" x14ac:dyDescent="0.3">
      <c r="E2005" s="34"/>
      <c r="L2005" s="30" t="str">
        <f t="shared" si="125"/>
        <v/>
      </c>
      <c r="M2005" s="1" t="str">
        <f t="shared" si="126"/>
        <v/>
      </c>
      <c r="N2005" s="1" t="str">
        <f t="shared" si="127"/>
        <v/>
      </c>
      <c r="O2005" s="1" t="str">
        <f t="shared" si="128"/>
        <v/>
      </c>
      <c r="P2005" s="34" t="str">
        <f>IF(IF(E2005&gt;Ficha!$R$1,"",E2005)=0,"",IF(E2005&gt;Ficha!$R$1,Ficha!$R$1,E2005))</f>
        <v/>
      </c>
      <c r="Q2005" s="1" t="str" cm="1">
        <f t="array" ref="Q2005">IF(IF($E2005&gt;Ficha!$R$1,"",F2005)=0,"",IF($E2005&gt;Ficha!$R$1,((_xll.ECONOMATICA(Portafolios!$B$19,"Return",$P$9,$B$1)/100)+1)*100,F2005))</f>
        <v/>
      </c>
      <c r="R2005" s="1" t="str" cm="1">
        <f t="array" ref="R2005">IF(IF($E2005&gt;Ficha!$R$1,"",G2005)=0,"",IF($E2005&gt;Ficha!$R$1,((_xll.ECONOMATICA(Portafolios!$F$19,"Return",$P$9,$B$1)/100)+1)*100,G2005))</f>
        <v/>
      </c>
      <c r="S2005" s="1" t="str" cm="1">
        <f t="array" ref="S2005">IF(IF($E2005&gt;Ficha!$R$1,"",H2005)=0,"",IF($E2005&gt;Ficha!$R$1,((_xll.ECONOMATICA(Portafolios!$J$19,"Return",$P$9,$B$1)/100)+1)*100,H2005))</f>
        <v/>
      </c>
      <c r="T2005" s="1" t="str" cm="1">
        <f t="array" ref="T2005">IF(IF($E2005&gt;Ficha!$R$1,"",I2005)=0,"",IF($E2005&gt;Ficha!$R$1,((_xll.ECONOMATICA(Estrategia!A2016,"Return",$P$9,$B$1)/100)+1)*100,I2005))</f>
        <v/>
      </c>
      <c r="U2005" s="1" t="str" cm="1">
        <f t="array" ref="U2005">IF(IF($E2005&gt;Ficha!$R$1,"",J2005)=0,"",IF($E2005&gt;Ficha!$R$1,((_xll.ECONOMATICA($U$7,"Return",$P$9,$B$1)/100)+1)*100,J2005))</f>
        <v/>
      </c>
      <c r="V2005" s="1" t="str">
        <f>IF(IF($E$9&gt;Ficha!$R$1,"",K2005)=0,"",IF($E$9&gt;Ficha!$R$1,"",K2005))</f>
        <v/>
      </c>
    </row>
    <row r="2006" spans="5:22" x14ac:dyDescent="0.3">
      <c r="E2006" s="34"/>
      <c r="L2006" s="30" t="str">
        <f t="shared" ref="L2006:L2069" si="129">IF(E2006="","",E2006)</f>
        <v/>
      </c>
      <c r="M2006" s="1" t="str">
        <f t="shared" ref="M2006:M2069" si="130">IF(F2006="","",M2005*(F2006/F2005)+$N$7)</f>
        <v/>
      </c>
      <c r="N2006" s="1" t="str">
        <f t="shared" ref="N2006:N2069" si="131">IF(G2006="","",N2005*(G2006/G2005)+$N$7)</f>
        <v/>
      </c>
      <c r="O2006" s="1" t="str">
        <f t="shared" ref="O2006:O2069" si="132">IF(H2006="","",O2005*(H2006/H2005)+$N$7)</f>
        <v/>
      </c>
      <c r="P2006" s="34" t="str">
        <f>IF(IF(E2006&gt;Ficha!$R$1,"",E2006)=0,"",IF(E2006&gt;Ficha!$R$1,Ficha!$R$1,E2006))</f>
        <v/>
      </c>
      <c r="Q2006" s="1" t="str" cm="1">
        <f t="array" ref="Q2006">IF(IF($E2006&gt;Ficha!$R$1,"",F2006)=0,"",IF($E2006&gt;Ficha!$R$1,((_xll.ECONOMATICA(Portafolios!$B$19,"Return",$P$9,$B$1)/100)+1)*100,F2006))</f>
        <v/>
      </c>
      <c r="R2006" s="1" t="str" cm="1">
        <f t="array" ref="R2006">IF(IF($E2006&gt;Ficha!$R$1,"",G2006)=0,"",IF($E2006&gt;Ficha!$R$1,((_xll.ECONOMATICA(Portafolios!$F$19,"Return",$P$9,$B$1)/100)+1)*100,G2006))</f>
        <v/>
      </c>
      <c r="S2006" s="1" t="str" cm="1">
        <f t="array" ref="S2006">IF(IF($E2006&gt;Ficha!$R$1,"",H2006)=0,"",IF($E2006&gt;Ficha!$R$1,((_xll.ECONOMATICA(Portafolios!$J$19,"Return",$P$9,$B$1)/100)+1)*100,H2006))</f>
        <v/>
      </c>
      <c r="T2006" s="1" t="str" cm="1">
        <f t="array" ref="T2006">IF(IF($E2006&gt;Ficha!$R$1,"",I2006)=0,"",IF($E2006&gt;Ficha!$R$1,((_xll.ECONOMATICA(Estrategia!A2017,"Return",$P$9,$B$1)/100)+1)*100,I2006))</f>
        <v/>
      </c>
      <c r="U2006" s="1" t="str" cm="1">
        <f t="array" ref="U2006">IF(IF($E2006&gt;Ficha!$R$1,"",J2006)=0,"",IF($E2006&gt;Ficha!$R$1,((_xll.ECONOMATICA($U$7,"Return",$P$9,$B$1)/100)+1)*100,J2006))</f>
        <v/>
      </c>
      <c r="V2006" s="1" t="str">
        <f>IF(IF($E$9&gt;Ficha!$R$1,"",K2006)=0,"",IF($E$9&gt;Ficha!$R$1,"",K2006))</f>
        <v/>
      </c>
    </row>
    <row r="2007" spans="5:22" x14ac:dyDescent="0.3">
      <c r="E2007" s="34"/>
      <c r="L2007" s="30" t="str">
        <f t="shared" si="129"/>
        <v/>
      </c>
      <c r="M2007" s="1" t="str">
        <f t="shared" si="130"/>
        <v/>
      </c>
      <c r="N2007" s="1" t="str">
        <f t="shared" si="131"/>
        <v/>
      </c>
      <c r="O2007" s="1" t="str">
        <f t="shared" si="132"/>
        <v/>
      </c>
      <c r="P2007" s="34" t="str">
        <f>IF(IF(E2007&gt;Ficha!$R$1,"",E2007)=0,"",IF(E2007&gt;Ficha!$R$1,Ficha!$R$1,E2007))</f>
        <v/>
      </c>
      <c r="Q2007" s="1" t="str" cm="1">
        <f t="array" ref="Q2007">IF(IF($E2007&gt;Ficha!$R$1,"",F2007)=0,"",IF($E2007&gt;Ficha!$R$1,((_xll.ECONOMATICA(Portafolios!$B$19,"Return",$P$9,$B$1)/100)+1)*100,F2007))</f>
        <v/>
      </c>
      <c r="R2007" s="1" t="str" cm="1">
        <f t="array" ref="R2007">IF(IF($E2007&gt;Ficha!$R$1,"",G2007)=0,"",IF($E2007&gt;Ficha!$R$1,((_xll.ECONOMATICA(Portafolios!$F$19,"Return",$P$9,$B$1)/100)+1)*100,G2007))</f>
        <v/>
      </c>
      <c r="S2007" s="1" t="str" cm="1">
        <f t="array" ref="S2007">IF(IF($E2007&gt;Ficha!$R$1,"",H2007)=0,"",IF($E2007&gt;Ficha!$R$1,((_xll.ECONOMATICA(Portafolios!$J$19,"Return",$P$9,$B$1)/100)+1)*100,H2007))</f>
        <v/>
      </c>
      <c r="T2007" s="1" t="str" cm="1">
        <f t="array" ref="T2007">IF(IF($E2007&gt;Ficha!$R$1,"",I2007)=0,"",IF($E2007&gt;Ficha!$R$1,((_xll.ECONOMATICA(Estrategia!A2018,"Return",$P$9,$B$1)/100)+1)*100,I2007))</f>
        <v/>
      </c>
      <c r="U2007" s="1" t="str" cm="1">
        <f t="array" ref="U2007">IF(IF($E2007&gt;Ficha!$R$1,"",J2007)=0,"",IF($E2007&gt;Ficha!$R$1,((_xll.ECONOMATICA($U$7,"Return",$P$9,$B$1)/100)+1)*100,J2007))</f>
        <v/>
      </c>
      <c r="V2007" s="1" t="str">
        <f>IF(IF($E$9&gt;Ficha!$R$1,"",K2007)=0,"",IF($E$9&gt;Ficha!$R$1,"",K2007))</f>
        <v/>
      </c>
    </row>
    <row r="2008" spans="5:22" x14ac:dyDescent="0.3">
      <c r="E2008" s="34"/>
      <c r="L2008" s="30" t="str">
        <f t="shared" si="129"/>
        <v/>
      </c>
      <c r="M2008" s="1" t="str">
        <f t="shared" si="130"/>
        <v/>
      </c>
      <c r="N2008" s="1" t="str">
        <f t="shared" si="131"/>
        <v/>
      </c>
      <c r="O2008" s="1" t="str">
        <f t="shared" si="132"/>
        <v/>
      </c>
      <c r="P2008" s="34" t="str">
        <f>IF(IF(E2008&gt;Ficha!$R$1,"",E2008)=0,"",IF(E2008&gt;Ficha!$R$1,Ficha!$R$1,E2008))</f>
        <v/>
      </c>
      <c r="Q2008" s="1" t="str" cm="1">
        <f t="array" ref="Q2008">IF(IF($E2008&gt;Ficha!$R$1,"",F2008)=0,"",IF($E2008&gt;Ficha!$R$1,((_xll.ECONOMATICA(Portafolios!$B$19,"Return",$P$9,$B$1)/100)+1)*100,F2008))</f>
        <v/>
      </c>
      <c r="R2008" s="1" t="str" cm="1">
        <f t="array" ref="R2008">IF(IF($E2008&gt;Ficha!$R$1,"",G2008)=0,"",IF($E2008&gt;Ficha!$R$1,((_xll.ECONOMATICA(Portafolios!$F$19,"Return",$P$9,$B$1)/100)+1)*100,G2008))</f>
        <v/>
      </c>
      <c r="S2008" s="1" t="str" cm="1">
        <f t="array" ref="S2008">IF(IF($E2008&gt;Ficha!$R$1,"",H2008)=0,"",IF($E2008&gt;Ficha!$R$1,((_xll.ECONOMATICA(Portafolios!$J$19,"Return",$P$9,$B$1)/100)+1)*100,H2008))</f>
        <v/>
      </c>
      <c r="T2008" s="1" t="str" cm="1">
        <f t="array" ref="T2008">IF(IF($E2008&gt;Ficha!$R$1,"",I2008)=0,"",IF($E2008&gt;Ficha!$R$1,((_xll.ECONOMATICA(Estrategia!A2019,"Return",$P$9,$B$1)/100)+1)*100,I2008))</f>
        <v/>
      </c>
      <c r="U2008" s="1" t="str" cm="1">
        <f t="array" ref="U2008">IF(IF($E2008&gt;Ficha!$R$1,"",J2008)=0,"",IF($E2008&gt;Ficha!$R$1,((_xll.ECONOMATICA($U$7,"Return",$P$9,$B$1)/100)+1)*100,J2008))</f>
        <v/>
      </c>
      <c r="V2008" s="1" t="str">
        <f>IF(IF($E$9&gt;Ficha!$R$1,"",K2008)=0,"",IF($E$9&gt;Ficha!$R$1,"",K2008))</f>
        <v/>
      </c>
    </row>
    <row r="2009" spans="5:22" x14ac:dyDescent="0.3">
      <c r="E2009" s="34"/>
      <c r="L2009" s="30" t="str">
        <f t="shared" si="129"/>
        <v/>
      </c>
      <c r="M2009" s="1" t="str">
        <f t="shared" si="130"/>
        <v/>
      </c>
      <c r="N2009" s="1" t="str">
        <f t="shared" si="131"/>
        <v/>
      </c>
      <c r="O2009" s="1" t="str">
        <f t="shared" si="132"/>
        <v/>
      </c>
      <c r="P2009" s="34" t="str">
        <f>IF(IF(E2009&gt;Ficha!$R$1,"",E2009)=0,"",IF(E2009&gt;Ficha!$R$1,Ficha!$R$1,E2009))</f>
        <v/>
      </c>
      <c r="Q2009" s="1" t="str" cm="1">
        <f t="array" ref="Q2009">IF(IF($E2009&gt;Ficha!$R$1,"",F2009)=0,"",IF($E2009&gt;Ficha!$R$1,((_xll.ECONOMATICA(Portafolios!$B$19,"Return",$P$9,$B$1)/100)+1)*100,F2009))</f>
        <v/>
      </c>
      <c r="R2009" s="1" t="str" cm="1">
        <f t="array" ref="R2009">IF(IF($E2009&gt;Ficha!$R$1,"",G2009)=0,"",IF($E2009&gt;Ficha!$R$1,((_xll.ECONOMATICA(Portafolios!$F$19,"Return",$P$9,$B$1)/100)+1)*100,G2009))</f>
        <v/>
      </c>
      <c r="S2009" s="1" t="str" cm="1">
        <f t="array" ref="S2009">IF(IF($E2009&gt;Ficha!$R$1,"",H2009)=0,"",IF($E2009&gt;Ficha!$R$1,((_xll.ECONOMATICA(Portafolios!$J$19,"Return",$P$9,$B$1)/100)+1)*100,H2009))</f>
        <v/>
      </c>
      <c r="T2009" s="1" t="str" cm="1">
        <f t="array" ref="T2009">IF(IF($E2009&gt;Ficha!$R$1,"",I2009)=0,"",IF($E2009&gt;Ficha!$R$1,((_xll.ECONOMATICA(Estrategia!A2020,"Return",$P$9,$B$1)/100)+1)*100,I2009))</f>
        <v/>
      </c>
      <c r="U2009" s="1" t="str" cm="1">
        <f t="array" ref="U2009">IF(IF($E2009&gt;Ficha!$R$1,"",J2009)=0,"",IF($E2009&gt;Ficha!$R$1,((_xll.ECONOMATICA($U$7,"Return",$P$9,$B$1)/100)+1)*100,J2009))</f>
        <v/>
      </c>
      <c r="V2009" s="1" t="str">
        <f>IF(IF($E$9&gt;Ficha!$R$1,"",K2009)=0,"",IF($E$9&gt;Ficha!$R$1,"",K2009))</f>
        <v/>
      </c>
    </row>
    <row r="2010" spans="5:22" x14ac:dyDescent="0.3">
      <c r="E2010" s="34"/>
      <c r="L2010" s="30" t="str">
        <f t="shared" si="129"/>
        <v/>
      </c>
      <c r="M2010" s="1" t="str">
        <f t="shared" si="130"/>
        <v/>
      </c>
      <c r="N2010" s="1" t="str">
        <f t="shared" si="131"/>
        <v/>
      </c>
      <c r="O2010" s="1" t="str">
        <f t="shared" si="132"/>
        <v/>
      </c>
      <c r="P2010" s="34" t="str">
        <f>IF(IF(E2010&gt;Ficha!$R$1,"",E2010)=0,"",IF(E2010&gt;Ficha!$R$1,Ficha!$R$1,E2010))</f>
        <v/>
      </c>
      <c r="Q2010" s="1" t="str" cm="1">
        <f t="array" ref="Q2010">IF(IF($E2010&gt;Ficha!$R$1,"",F2010)=0,"",IF($E2010&gt;Ficha!$R$1,((_xll.ECONOMATICA(Portafolios!$B$19,"Return",$P$9,$B$1)/100)+1)*100,F2010))</f>
        <v/>
      </c>
      <c r="R2010" s="1" t="str" cm="1">
        <f t="array" ref="R2010">IF(IF($E2010&gt;Ficha!$R$1,"",G2010)=0,"",IF($E2010&gt;Ficha!$R$1,((_xll.ECONOMATICA(Portafolios!$F$19,"Return",$P$9,$B$1)/100)+1)*100,G2010))</f>
        <v/>
      </c>
      <c r="S2010" s="1" t="str" cm="1">
        <f t="array" ref="S2010">IF(IF($E2010&gt;Ficha!$R$1,"",H2010)=0,"",IF($E2010&gt;Ficha!$R$1,((_xll.ECONOMATICA(Portafolios!$J$19,"Return",$P$9,$B$1)/100)+1)*100,H2010))</f>
        <v/>
      </c>
      <c r="T2010" s="1" t="str" cm="1">
        <f t="array" ref="T2010">IF(IF($E2010&gt;Ficha!$R$1,"",I2010)=0,"",IF($E2010&gt;Ficha!$R$1,((_xll.ECONOMATICA(Estrategia!A2021,"Return",$P$9,$B$1)/100)+1)*100,I2010))</f>
        <v/>
      </c>
      <c r="U2010" s="1" t="str" cm="1">
        <f t="array" ref="U2010">IF(IF($E2010&gt;Ficha!$R$1,"",J2010)=0,"",IF($E2010&gt;Ficha!$R$1,((_xll.ECONOMATICA($U$7,"Return",$P$9,$B$1)/100)+1)*100,J2010))</f>
        <v/>
      </c>
      <c r="V2010" s="1" t="str">
        <f>IF(IF($E$9&gt;Ficha!$R$1,"",K2010)=0,"",IF($E$9&gt;Ficha!$R$1,"",K2010))</f>
        <v/>
      </c>
    </row>
    <row r="2011" spans="5:22" x14ac:dyDescent="0.3">
      <c r="E2011" s="34"/>
      <c r="L2011" s="30" t="str">
        <f t="shared" si="129"/>
        <v/>
      </c>
      <c r="M2011" s="1" t="str">
        <f t="shared" si="130"/>
        <v/>
      </c>
      <c r="N2011" s="1" t="str">
        <f t="shared" si="131"/>
        <v/>
      </c>
      <c r="O2011" s="1" t="str">
        <f t="shared" si="132"/>
        <v/>
      </c>
      <c r="P2011" s="34" t="str">
        <f>IF(IF(E2011&gt;Ficha!$R$1,"",E2011)=0,"",IF(E2011&gt;Ficha!$R$1,Ficha!$R$1,E2011))</f>
        <v/>
      </c>
      <c r="Q2011" s="1" t="str" cm="1">
        <f t="array" ref="Q2011">IF(IF($E2011&gt;Ficha!$R$1,"",F2011)=0,"",IF($E2011&gt;Ficha!$R$1,((_xll.ECONOMATICA(Portafolios!$B$19,"Return",$P$9,$B$1)/100)+1)*100,F2011))</f>
        <v/>
      </c>
      <c r="R2011" s="1" t="str" cm="1">
        <f t="array" ref="R2011">IF(IF($E2011&gt;Ficha!$R$1,"",G2011)=0,"",IF($E2011&gt;Ficha!$R$1,((_xll.ECONOMATICA(Portafolios!$F$19,"Return",$P$9,$B$1)/100)+1)*100,G2011))</f>
        <v/>
      </c>
      <c r="S2011" s="1" t="str" cm="1">
        <f t="array" ref="S2011">IF(IF($E2011&gt;Ficha!$R$1,"",H2011)=0,"",IF($E2011&gt;Ficha!$R$1,((_xll.ECONOMATICA(Portafolios!$J$19,"Return",$P$9,$B$1)/100)+1)*100,H2011))</f>
        <v/>
      </c>
      <c r="T2011" s="1" t="str" cm="1">
        <f t="array" ref="T2011">IF(IF($E2011&gt;Ficha!$R$1,"",I2011)=0,"",IF($E2011&gt;Ficha!$R$1,((_xll.ECONOMATICA(Estrategia!A2022,"Return",$P$9,$B$1)/100)+1)*100,I2011))</f>
        <v/>
      </c>
      <c r="U2011" s="1" t="str" cm="1">
        <f t="array" ref="U2011">IF(IF($E2011&gt;Ficha!$R$1,"",J2011)=0,"",IF($E2011&gt;Ficha!$R$1,((_xll.ECONOMATICA($U$7,"Return",$P$9,$B$1)/100)+1)*100,J2011))</f>
        <v/>
      </c>
      <c r="V2011" s="1" t="str">
        <f>IF(IF($E$9&gt;Ficha!$R$1,"",K2011)=0,"",IF($E$9&gt;Ficha!$R$1,"",K2011))</f>
        <v/>
      </c>
    </row>
    <row r="2012" spans="5:22" x14ac:dyDescent="0.3">
      <c r="E2012" s="34"/>
      <c r="L2012" s="30" t="str">
        <f t="shared" si="129"/>
        <v/>
      </c>
      <c r="M2012" s="1" t="str">
        <f t="shared" si="130"/>
        <v/>
      </c>
      <c r="N2012" s="1" t="str">
        <f t="shared" si="131"/>
        <v/>
      </c>
      <c r="O2012" s="1" t="str">
        <f t="shared" si="132"/>
        <v/>
      </c>
      <c r="P2012" s="34" t="str">
        <f>IF(IF(E2012&gt;Ficha!$R$1,"",E2012)=0,"",IF(E2012&gt;Ficha!$R$1,Ficha!$R$1,E2012))</f>
        <v/>
      </c>
      <c r="Q2012" s="1" t="str" cm="1">
        <f t="array" ref="Q2012">IF(IF($E2012&gt;Ficha!$R$1,"",F2012)=0,"",IF($E2012&gt;Ficha!$R$1,((_xll.ECONOMATICA(Portafolios!$B$19,"Return",$P$9,$B$1)/100)+1)*100,F2012))</f>
        <v/>
      </c>
      <c r="R2012" s="1" t="str" cm="1">
        <f t="array" ref="R2012">IF(IF($E2012&gt;Ficha!$R$1,"",G2012)=0,"",IF($E2012&gt;Ficha!$R$1,((_xll.ECONOMATICA(Portafolios!$F$19,"Return",$P$9,$B$1)/100)+1)*100,G2012))</f>
        <v/>
      </c>
      <c r="S2012" s="1" t="str" cm="1">
        <f t="array" ref="S2012">IF(IF($E2012&gt;Ficha!$R$1,"",H2012)=0,"",IF($E2012&gt;Ficha!$R$1,((_xll.ECONOMATICA(Portafolios!$J$19,"Return",$P$9,$B$1)/100)+1)*100,H2012))</f>
        <v/>
      </c>
      <c r="T2012" s="1" t="str" cm="1">
        <f t="array" ref="T2012">IF(IF($E2012&gt;Ficha!$R$1,"",I2012)=0,"",IF($E2012&gt;Ficha!$R$1,((_xll.ECONOMATICA(Estrategia!A2023,"Return",$P$9,$B$1)/100)+1)*100,I2012))</f>
        <v/>
      </c>
      <c r="U2012" s="1" t="str" cm="1">
        <f t="array" ref="U2012">IF(IF($E2012&gt;Ficha!$R$1,"",J2012)=0,"",IF($E2012&gt;Ficha!$R$1,((_xll.ECONOMATICA($U$7,"Return",$P$9,$B$1)/100)+1)*100,J2012))</f>
        <v/>
      </c>
      <c r="V2012" s="1" t="str">
        <f>IF(IF($E$9&gt;Ficha!$R$1,"",K2012)=0,"",IF($E$9&gt;Ficha!$R$1,"",K2012))</f>
        <v/>
      </c>
    </row>
    <row r="2013" spans="5:22" x14ac:dyDescent="0.3">
      <c r="E2013" s="34"/>
      <c r="L2013" s="30" t="str">
        <f t="shared" si="129"/>
        <v/>
      </c>
      <c r="M2013" s="1" t="str">
        <f t="shared" si="130"/>
        <v/>
      </c>
      <c r="N2013" s="1" t="str">
        <f t="shared" si="131"/>
        <v/>
      </c>
      <c r="O2013" s="1" t="str">
        <f t="shared" si="132"/>
        <v/>
      </c>
      <c r="P2013" s="34" t="str">
        <f>IF(IF(E2013&gt;Ficha!$R$1,"",E2013)=0,"",IF(E2013&gt;Ficha!$R$1,Ficha!$R$1,E2013))</f>
        <v/>
      </c>
      <c r="Q2013" s="1" t="str" cm="1">
        <f t="array" ref="Q2013">IF(IF($E2013&gt;Ficha!$R$1,"",F2013)=0,"",IF($E2013&gt;Ficha!$R$1,((_xll.ECONOMATICA(Portafolios!$B$19,"Return",$P$9,$B$1)/100)+1)*100,F2013))</f>
        <v/>
      </c>
      <c r="R2013" s="1" t="str" cm="1">
        <f t="array" ref="R2013">IF(IF($E2013&gt;Ficha!$R$1,"",G2013)=0,"",IF($E2013&gt;Ficha!$R$1,((_xll.ECONOMATICA(Portafolios!$F$19,"Return",$P$9,$B$1)/100)+1)*100,G2013))</f>
        <v/>
      </c>
      <c r="S2013" s="1" t="str" cm="1">
        <f t="array" ref="S2013">IF(IF($E2013&gt;Ficha!$R$1,"",H2013)=0,"",IF($E2013&gt;Ficha!$R$1,((_xll.ECONOMATICA(Portafolios!$J$19,"Return",$P$9,$B$1)/100)+1)*100,H2013))</f>
        <v/>
      </c>
      <c r="T2013" s="1" t="str" cm="1">
        <f t="array" ref="T2013">IF(IF($E2013&gt;Ficha!$R$1,"",I2013)=0,"",IF($E2013&gt;Ficha!$R$1,((_xll.ECONOMATICA(Estrategia!A2024,"Return",$P$9,$B$1)/100)+1)*100,I2013))</f>
        <v/>
      </c>
      <c r="U2013" s="1" t="str" cm="1">
        <f t="array" ref="U2013">IF(IF($E2013&gt;Ficha!$R$1,"",J2013)=0,"",IF($E2013&gt;Ficha!$R$1,((_xll.ECONOMATICA($U$7,"Return",$P$9,$B$1)/100)+1)*100,J2013))</f>
        <v/>
      </c>
      <c r="V2013" s="1" t="str">
        <f>IF(IF($E$9&gt;Ficha!$R$1,"",K2013)=0,"",IF($E$9&gt;Ficha!$R$1,"",K2013))</f>
        <v/>
      </c>
    </row>
    <row r="2014" spans="5:22" x14ac:dyDescent="0.3">
      <c r="E2014" s="34"/>
      <c r="L2014" s="30" t="str">
        <f t="shared" si="129"/>
        <v/>
      </c>
      <c r="M2014" s="1" t="str">
        <f t="shared" si="130"/>
        <v/>
      </c>
      <c r="N2014" s="1" t="str">
        <f t="shared" si="131"/>
        <v/>
      </c>
      <c r="O2014" s="1" t="str">
        <f t="shared" si="132"/>
        <v/>
      </c>
      <c r="P2014" s="34" t="str">
        <f>IF(IF(E2014&gt;Ficha!$R$1,"",E2014)=0,"",IF(E2014&gt;Ficha!$R$1,Ficha!$R$1,E2014))</f>
        <v/>
      </c>
      <c r="Q2014" s="1" t="str" cm="1">
        <f t="array" ref="Q2014">IF(IF($E2014&gt;Ficha!$R$1,"",F2014)=0,"",IF($E2014&gt;Ficha!$R$1,((_xll.ECONOMATICA(Portafolios!$B$19,"Return",$P$9,$B$1)/100)+1)*100,F2014))</f>
        <v/>
      </c>
      <c r="R2014" s="1" t="str" cm="1">
        <f t="array" ref="R2014">IF(IF($E2014&gt;Ficha!$R$1,"",G2014)=0,"",IF($E2014&gt;Ficha!$R$1,((_xll.ECONOMATICA(Portafolios!$F$19,"Return",$P$9,$B$1)/100)+1)*100,G2014))</f>
        <v/>
      </c>
      <c r="S2014" s="1" t="str" cm="1">
        <f t="array" ref="S2014">IF(IF($E2014&gt;Ficha!$R$1,"",H2014)=0,"",IF($E2014&gt;Ficha!$R$1,((_xll.ECONOMATICA(Portafolios!$J$19,"Return",$P$9,$B$1)/100)+1)*100,H2014))</f>
        <v/>
      </c>
      <c r="T2014" s="1" t="str" cm="1">
        <f t="array" ref="T2014">IF(IF($E2014&gt;Ficha!$R$1,"",I2014)=0,"",IF($E2014&gt;Ficha!$R$1,((_xll.ECONOMATICA(Estrategia!A2025,"Return",$P$9,$B$1)/100)+1)*100,I2014))</f>
        <v/>
      </c>
      <c r="U2014" s="1" t="str" cm="1">
        <f t="array" ref="U2014">IF(IF($E2014&gt;Ficha!$R$1,"",J2014)=0,"",IF($E2014&gt;Ficha!$R$1,((_xll.ECONOMATICA($U$7,"Return",$P$9,$B$1)/100)+1)*100,J2014))</f>
        <v/>
      </c>
      <c r="V2014" s="1" t="str">
        <f>IF(IF($E$9&gt;Ficha!$R$1,"",K2014)=0,"",IF($E$9&gt;Ficha!$R$1,"",K2014))</f>
        <v/>
      </c>
    </row>
    <row r="2015" spans="5:22" x14ac:dyDescent="0.3">
      <c r="E2015" s="34"/>
      <c r="L2015" s="30" t="str">
        <f t="shared" si="129"/>
        <v/>
      </c>
      <c r="M2015" s="1" t="str">
        <f t="shared" si="130"/>
        <v/>
      </c>
      <c r="N2015" s="1" t="str">
        <f t="shared" si="131"/>
        <v/>
      </c>
      <c r="O2015" s="1" t="str">
        <f t="shared" si="132"/>
        <v/>
      </c>
      <c r="P2015" s="34" t="str">
        <f>IF(IF(E2015&gt;Ficha!$R$1,"",E2015)=0,"",IF(E2015&gt;Ficha!$R$1,Ficha!$R$1,E2015))</f>
        <v/>
      </c>
      <c r="Q2015" s="1" t="str" cm="1">
        <f t="array" ref="Q2015">IF(IF($E2015&gt;Ficha!$R$1,"",F2015)=0,"",IF($E2015&gt;Ficha!$R$1,((_xll.ECONOMATICA(Portafolios!$B$19,"Return",$P$9,$B$1)/100)+1)*100,F2015))</f>
        <v/>
      </c>
      <c r="R2015" s="1" t="str" cm="1">
        <f t="array" ref="R2015">IF(IF($E2015&gt;Ficha!$R$1,"",G2015)=0,"",IF($E2015&gt;Ficha!$R$1,((_xll.ECONOMATICA(Portafolios!$F$19,"Return",$P$9,$B$1)/100)+1)*100,G2015))</f>
        <v/>
      </c>
      <c r="S2015" s="1" t="str" cm="1">
        <f t="array" ref="S2015">IF(IF($E2015&gt;Ficha!$R$1,"",H2015)=0,"",IF($E2015&gt;Ficha!$R$1,((_xll.ECONOMATICA(Portafolios!$J$19,"Return",$P$9,$B$1)/100)+1)*100,H2015))</f>
        <v/>
      </c>
      <c r="T2015" s="1" t="str" cm="1">
        <f t="array" ref="T2015">IF(IF($E2015&gt;Ficha!$R$1,"",I2015)=0,"",IF($E2015&gt;Ficha!$R$1,((_xll.ECONOMATICA(Estrategia!A2026,"Return",$P$9,$B$1)/100)+1)*100,I2015))</f>
        <v/>
      </c>
      <c r="U2015" s="1" t="str" cm="1">
        <f t="array" ref="U2015">IF(IF($E2015&gt;Ficha!$R$1,"",J2015)=0,"",IF($E2015&gt;Ficha!$R$1,((_xll.ECONOMATICA($U$7,"Return",$P$9,$B$1)/100)+1)*100,J2015))</f>
        <v/>
      </c>
      <c r="V2015" s="1" t="str">
        <f>IF(IF($E$9&gt;Ficha!$R$1,"",K2015)=0,"",IF($E$9&gt;Ficha!$R$1,"",K2015))</f>
        <v/>
      </c>
    </row>
    <row r="2016" spans="5:22" x14ac:dyDescent="0.3">
      <c r="E2016" s="34"/>
      <c r="L2016" s="30" t="str">
        <f t="shared" si="129"/>
        <v/>
      </c>
      <c r="M2016" s="1" t="str">
        <f t="shared" si="130"/>
        <v/>
      </c>
      <c r="N2016" s="1" t="str">
        <f t="shared" si="131"/>
        <v/>
      </c>
      <c r="O2016" s="1" t="str">
        <f t="shared" si="132"/>
        <v/>
      </c>
      <c r="P2016" s="34" t="str">
        <f>IF(IF(E2016&gt;Ficha!$R$1,"",E2016)=0,"",IF(E2016&gt;Ficha!$R$1,Ficha!$R$1,E2016))</f>
        <v/>
      </c>
      <c r="Q2016" s="1" t="str" cm="1">
        <f t="array" ref="Q2016">IF(IF($E2016&gt;Ficha!$R$1,"",F2016)=0,"",IF($E2016&gt;Ficha!$R$1,((_xll.ECONOMATICA(Portafolios!$B$19,"Return",$P$9,$B$1)/100)+1)*100,F2016))</f>
        <v/>
      </c>
      <c r="R2016" s="1" t="str" cm="1">
        <f t="array" ref="R2016">IF(IF($E2016&gt;Ficha!$R$1,"",G2016)=0,"",IF($E2016&gt;Ficha!$R$1,((_xll.ECONOMATICA(Portafolios!$F$19,"Return",$P$9,$B$1)/100)+1)*100,G2016))</f>
        <v/>
      </c>
      <c r="S2016" s="1" t="str" cm="1">
        <f t="array" ref="S2016">IF(IF($E2016&gt;Ficha!$R$1,"",H2016)=0,"",IF($E2016&gt;Ficha!$R$1,((_xll.ECONOMATICA(Portafolios!$J$19,"Return",$P$9,$B$1)/100)+1)*100,H2016))</f>
        <v/>
      </c>
      <c r="T2016" s="1" t="str" cm="1">
        <f t="array" ref="T2016">IF(IF($E2016&gt;Ficha!$R$1,"",I2016)=0,"",IF($E2016&gt;Ficha!$R$1,((_xll.ECONOMATICA(Estrategia!A2027,"Return",$P$9,$B$1)/100)+1)*100,I2016))</f>
        <v/>
      </c>
      <c r="U2016" s="1" t="str" cm="1">
        <f t="array" ref="U2016">IF(IF($E2016&gt;Ficha!$R$1,"",J2016)=0,"",IF($E2016&gt;Ficha!$R$1,((_xll.ECONOMATICA($U$7,"Return",$P$9,$B$1)/100)+1)*100,J2016))</f>
        <v/>
      </c>
      <c r="V2016" s="1" t="str">
        <f>IF(IF($E$9&gt;Ficha!$R$1,"",K2016)=0,"",IF($E$9&gt;Ficha!$R$1,"",K2016))</f>
        <v/>
      </c>
    </row>
    <row r="2017" spans="5:22" x14ac:dyDescent="0.3">
      <c r="E2017" s="34"/>
      <c r="L2017" s="30" t="str">
        <f t="shared" si="129"/>
        <v/>
      </c>
      <c r="M2017" s="1" t="str">
        <f t="shared" si="130"/>
        <v/>
      </c>
      <c r="N2017" s="1" t="str">
        <f t="shared" si="131"/>
        <v/>
      </c>
      <c r="O2017" s="1" t="str">
        <f t="shared" si="132"/>
        <v/>
      </c>
      <c r="P2017" s="34" t="str">
        <f>IF(IF(E2017&gt;Ficha!$R$1,"",E2017)=0,"",IF(E2017&gt;Ficha!$R$1,Ficha!$R$1,E2017))</f>
        <v/>
      </c>
      <c r="Q2017" s="1" t="str" cm="1">
        <f t="array" ref="Q2017">IF(IF($E2017&gt;Ficha!$R$1,"",F2017)=0,"",IF($E2017&gt;Ficha!$R$1,((_xll.ECONOMATICA(Portafolios!$B$19,"Return",$P$9,$B$1)/100)+1)*100,F2017))</f>
        <v/>
      </c>
      <c r="R2017" s="1" t="str" cm="1">
        <f t="array" ref="R2017">IF(IF($E2017&gt;Ficha!$R$1,"",G2017)=0,"",IF($E2017&gt;Ficha!$R$1,((_xll.ECONOMATICA(Portafolios!$F$19,"Return",$P$9,$B$1)/100)+1)*100,G2017))</f>
        <v/>
      </c>
      <c r="S2017" s="1" t="str" cm="1">
        <f t="array" ref="S2017">IF(IF($E2017&gt;Ficha!$R$1,"",H2017)=0,"",IF($E2017&gt;Ficha!$R$1,((_xll.ECONOMATICA(Portafolios!$J$19,"Return",$P$9,$B$1)/100)+1)*100,H2017))</f>
        <v/>
      </c>
      <c r="T2017" s="1" t="str" cm="1">
        <f t="array" ref="T2017">IF(IF($E2017&gt;Ficha!$R$1,"",I2017)=0,"",IF($E2017&gt;Ficha!$R$1,((_xll.ECONOMATICA(Estrategia!A2028,"Return",$P$9,$B$1)/100)+1)*100,I2017))</f>
        <v/>
      </c>
      <c r="U2017" s="1" t="str" cm="1">
        <f t="array" ref="U2017">IF(IF($E2017&gt;Ficha!$R$1,"",J2017)=0,"",IF($E2017&gt;Ficha!$R$1,((_xll.ECONOMATICA($U$7,"Return",$P$9,$B$1)/100)+1)*100,J2017))</f>
        <v/>
      </c>
      <c r="V2017" s="1" t="str">
        <f>IF(IF($E$9&gt;Ficha!$R$1,"",K2017)=0,"",IF($E$9&gt;Ficha!$R$1,"",K2017))</f>
        <v/>
      </c>
    </row>
    <row r="2018" spans="5:22" x14ac:dyDescent="0.3">
      <c r="E2018" s="34"/>
      <c r="L2018" s="30" t="str">
        <f t="shared" si="129"/>
        <v/>
      </c>
      <c r="M2018" s="1" t="str">
        <f t="shared" si="130"/>
        <v/>
      </c>
      <c r="N2018" s="1" t="str">
        <f t="shared" si="131"/>
        <v/>
      </c>
      <c r="O2018" s="1" t="str">
        <f t="shared" si="132"/>
        <v/>
      </c>
      <c r="P2018" s="34" t="str">
        <f>IF(IF(E2018&gt;Ficha!$R$1,"",E2018)=0,"",IF(E2018&gt;Ficha!$R$1,Ficha!$R$1,E2018))</f>
        <v/>
      </c>
      <c r="Q2018" s="1" t="str" cm="1">
        <f t="array" ref="Q2018">IF(IF($E2018&gt;Ficha!$R$1,"",F2018)=0,"",IF($E2018&gt;Ficha!$R$1,((_xll.ECONOMATICA(Portafolios!$B$19,"Return",$P$9,$B$1)/100)+1)*100,F2018))</f>
        <v/>
      </c>
      <c r="R2018" s="1" t="str" cm="1">
        <f t="array" ref="R2018">IF(IF($E2018&gt;Ficha!$R$1,"",G2018)=0,"",IF($E2018&gt;Ficha!$R$1,((_xll.ECONOMATICA(Portafolios!$F$19,"Return",$P$9,$B$1)/100)+1)*100,G2018))</f>
        <v/>
      </c>
      <c r="S2018" s="1" t="str" cm="1">
        <f t="array" ref="S2018">IF(IF($E2018&gt;Ficha!$R$1,"",H2018)=0,"",IF($E2018&gt;Ficha!$R$1,((_xll.ECONOMATICA(Portafolios!$J$19,"Return",$P$9,$B$1)/100)+1)*100,H2018))</f>
        <v/>
      </c>
      <c r="T2018" s="1" t="str" cm="1">
        <f t="array" ref="T2018">IF(IF($E2018&gt;Ficha!$R$1,"",I2018)=0,"",IF($E2018&gt;Ficha!$R$1,((_xll.ECONOMATICA(Estrategia!A2029,"Return",$P$9,$B$1)/100)+1)*100,I2018))</f>
        <v/>
      </c>
      <c r="U2018" s="1" t="str" cm="1">
        <f t="array" ref="U2018">IF(IF($E2018&gt;Ficha!$R$1,"",J2018)=0,"",IF($E2018&gt;Ficha!$R$1,((_xll.ECONOMATICA($U$7,"Return",$P$9,$B$1)/100)+1)*100,J2018))</f>
        <v/>
      </c>
      <c r="V2018" s="1" t="str">
        <f>IF(IF($E$9&gt;Ficha!$R$1,"",K2018)=0,"",IF($E$9&gt;Ficha!$R$1,"",K2018))</f>
        <v/>
      </c>
    </row>
    <row r="2019" spans="5:22" x14ac:dyDescent="0.3">
      <c r="E2019" s="34"/>
      <c r="L2019" s="30" t="str">
        <f t="shared" si="129"/>
        <v/>
      </c>
      <c r="M2019" s="1" t="str">
        <f t="shared" si="130"/>
        <v/>
      </c>
      <c r="N2019" s="1" t="str">
        <f t="shared" si="131"/>
        <v/>
      </c>
      <c r="O2019" s="1" t="str">
        <f t="shared" si="132"/>
        <v/>
      </c>
      <c r="P2019" s="34" t="str">
        <f>IF(IF(E2019&gt;Ficha!$R$1,"",E2019)=0,"",IF(E2019&gt;Ficha!$R$1,Ficha!$R$1,E2019))</f>
        <v/>
      </c>
      <c r="Q2019" s="1" t="str" cm="1">
        <f t="array" ref="Q2019">IF(IF($E2019&gt;Ficha!$R$1,"",F2019)=0,"",IF($E2019&gt;Ficha!$R$1,((_xll.ECONOMATICA(Portafolios!$B$19,"Return",$P$9,$B$1)/100)+1)*100,F2019))</f>
        <v/>
      </c>
      <c r="R2019" s="1" t="str" cm="1">
        <f t="array" ref="R2019">IF(IF($E2019&gt;Ficha!$R$1,"",G2019)=0,"",IF($E2019&gt;Ficha!$R$1,((_xll.ECONOMATICA(Portafolios!$F$19,"Return",$P$9,$B$1)/100)+1)*100,G2019))</f>
        <v/>
      </c>
      <c r="S2019" s="1" t="str" cm="1">
        <f t="array" ref="S2019">IF(IF($E2019&gt;Ficha!$R$1,"",H2019)=0,"",IF($E2019&gt;Ficha!$R$1,((_xll.ECONOMATICA(Portafolios!$J$19,"Return",$P$9,$B$1)/100)+1)*100,H2019))</f>
        <v/>
      </c>
      <c r="T2019" s="1" t="str" cm="1">
        <f t="array" ref="T2019">IF(IF($E2019&gt;Ficha!$R$1,"",I2019)=0,"",IF($E2019&gt;Ficha!$R$1,((_xll.ECONOMATICA(Estrategia!A2030,"Return",$P$9,$B$1)/100)+1)*100,I2019))</f>
        <v/>
      </c>
      <c r="U2019" s="1" t="str" cm="1">
        <f t="array" ref="U2019">IF(IF($E2019&gt;Ficha!$R$1,"",J2019)=0,"",IF($E2019&gt;Ficha!$R$1,((_xll.ECONOMATICA($U$7,"Return",$P$9,$B$1)/100)+1)*100,J2019))</f>
        <v/>
      </c>
      <c r="V2019" s="1" t="str">
        <f>IF(IF($E$9&gt;Ficha!$R$1,"",K2019)=0,"",IF($E$9&gt;Ficha!$R$1,"",K2019))</f>
        <v/>
      </c>
    </row>
    <row r="2020" spans="5:22" x14ac:dyDescent="0.3">
      <c r="E2020" s="34"/>
      <c r="L2020" s="30" t="str">
        <f t="shared" si="129"/>
        <v/>
      </c>
      <c r="M2020" s="1" t="str">
        <f t="shared" si="130"/>
        <v/>
      </c>
      <c r="N2020" s="1" t="str">
        <f t="shared" si="131"/>
        <v/>
      </c>
      <c r="O2020" s="1" t="str">
        <f t="shared" si="132"/>
        <v/>
      </c>
      <c r="P2020" s="34" t="str">
        <f>IF(IF(E2020&gt;Ficha!$R$1,"",E2020)=0,"",IF(E2020&gt;Ficha!$R$1,Ficha!$R$1,E2020))</f>
        <v/>
      </c>
      <c r="Q2020" s="1" t="str" cm="1">
        <f t="array" ref="Q2020">IF(IF($E2020&gt;Ficha!$R$1,"",F2020)=0,"",IF($E2020&gt;Ficha!$R$1,((_xll.ECONOMATICA(Portafolios!$B$19,"Return",$P$9,$B$1)/100)+1)*100,F2020))</f>
        <v/>
      </c>
      <c r="R2020" s="1" t="str" cm="1">
        <f t="array" ref="R2020">IF(IF($E2020&gt;Ficha!$R$1,"",G2020)=0,"",IF($E2020&gt;Ficha!$R$1,((_xll.ECONOMATICA(Portafolios!$F$19,"Return",$P$9,$B$1)/100)+1)*100,G2020))</f>
        <v/>
      </c>
      <c r="S2020" s="1" t="str" cm="1">
        <f t="array" ref="S2020">IF(IF($E2020&gt;Ficha!$R$1,"",H2020)=0,"",IF($E2020&gt;Ficha!$R$1,((_xll.ECONOMATICA(Portafolios!$J$19,"Return",$P$9,$B$1)/100)+1)*100,H2020))</f>
        <v/>
      </c>
      <c r="T2020" s="1" t="str" cm="1">
        <f t="array" ref="T2020">IF(IF($E2020&gt;Ficha!$R$1,"",I2020)=0,"",IF($E2020&gt;Ficha!$R$1,((_xll.ECONOMATICA(Estrategia!A2031,"Return",$P$9,$B$1)/100)+1)*100,I2020))</f>
        <v/>
      </c>
      <c r="U2020" s="1" t="str" cm="1">
        <f t="array" ref="U2020">IF(IF($E2020&gt;Ficha!$R$1,"",J2020)=0,"",IF($E2020&gt;Ficha!$R$1,((_xll.ECONOMATICA($U$7,"Return",$P$9,$B$1)/100)+1)*100,J2020))</f>
        <v/>
      </c>
      <c r="V2020" s="1" t="str">
        <f>IF(IF($E$9&gt;Ficha!$R$1,"",K2020)=0,"",IF($E$9&gt;Ficha!$R$1,"",K2020))</f>
        <v/>
      </c>
    </row>
    <row r="2021" spans="5:22" x14ac:dyDescent="0.3">
      <c r="E2021" s="34"/>
      <c r="L2021" s="30" t="str">
        <f t="shared" si="129"/>
        <v/>
      </c>
      <c r="M2021" s="1" t="str">
        <f t="shared" si="130"/>
        <v/>
      </c>
      <c r="N2021" s="1" t="str">
        <f t="shared" si="131"/>
        <v/>
      </c>
      <c r="O2021" s="1" t="str">
        <f t="shared" si="132"/>
        <v/>
      </c>
      <c r="P2021" s="34" t="str">
        <f>IF(IF(E2021&gt;Ficha!$R$1,"",E2021)=0,"",IF(E2021&gt;Ficha!$R$1,Ficha!$R$1,E2021))</f>
        <v/>
      </c>
      <c r="Q2021" s="1" t="str" cm="1">
        <f t="array" ref="Q2021">IF(IF($E2021&gt;Ficha!$R$1,"",F2021)=0,"",IF($E2021&gt;Ficha!$R$1,((_xll.ECONOMATICA(Portafolios!$B$19,"Return",$P$9,$B$1)/100)+1)*100,F2021))</f>
        <v/>
      </c>
      <c r="R2021" s="1" t="str" cm="1">
        <f t="array" ref="R2021">IF(IF($E2021&gt;Ficha!$R$1,"",G2021)=0,"",IF($E2021&gt;Ficha!$R$1,((_xll.ECONOMATICA(Portafolios!$F$19,"Return",$P$9,$B$1)/100)+1)*100,G2021))</f>
        <v/>
      </c>
      <c r="S2021" s="1" t="str" cm="1">
        <f t="array" ref="S2021">IF(IF($E2021&gt;Ficha!$R$1,"",H2021)=0,"",IF($E2021&gt;Ficha!$R$1,((_xll.ECONOMATICA(Portafolios!$J$19,"Return",$P$9,$B$1)/100)+1)*100,H2021))</f>
        <v/>
      </c>
      <c r="T2021" s="1" t="str" cm="1">
        <f t="array" ref="T2021">IF(IF($E2021&gt;Ficha!$R$1,"",I2021)=0,"",IF($E2021&gt;Ficha!$R$1,((_xll.ECONOMATICA(Estrategia!A2032,"Return",$P$9,$B$1)/100)+1)*100,I2021))</f>
        <v/>
      </c>
      <c r="U2021" s="1" t="str" cm="1">
        <f t="array" ref="U2021">IF(IF($E2021&gt;Ficha!$R$1,"",J2021)=0,"",IF($E2021&gt;Ficha!$R$1,((_xll.ECONOMATICA($U$7,"Return",$P$9,$B$1)/100)+1)*100,J2021))</f>
        <v/>
      </c>
      <c r="V2021" s="1" t="str">
        <f>IF(IF($E$9&gt;Ficha!$R$1,"",K2021)=0,"",IF($E$9&gt;Ficha!$R$1,"",K2021))</f>
        <v/>
      </c>
    </row>
    <row r="2022" spans="5:22" x14ac:dyDescent="0.3">
      <c r="E2022" s="34"/>
      <c r="L2022" s="30" t="str">
        <f t="shared" si="129"/>
        <v/>
      </c>
      <c r="M2022" s="1" t="str">
        <f t="shared" si="130"/>
        <v/>
      </c>
      <c r="N2022" s="1" t="str">
        <f t="shared" si="131"/>
        <v/>
      </c>
      <c r="O2022" s="1" t="str">
        <f t="shared" si="132"/>
        <v/>
      </c>
      <c r="P2022" s="34" t="str">
        <f>IF(IF(E2022&gt;Ficha!$R$1,"",E2022)=0,"",IF(E2022&gt;Ficha!$R$1,Ficha!$R$1,E2022))</f>
        <v/>
      </c>
      <c r="Q2022" s="1" t="str" cm="1">
        <f t="array" ref="Q2022">IF(IF($E2022&gt;Ficha!$R$1,"",F2022)=0,"",IF($E2022&gt;Ficha!$R$1,((_xll.ECONOMATICA(Portafolios!$B$19,"Return",$P$9,$B$1)/100)+1)*100,F2022))</f>
        <v/>
      </c>
      <c r="R2022" s="1" t="str" cm="1">
        <f t="array" ref="R2022">IF(IF($E2022&gt;Ficha!$R$1,"",G2022)=0,"",IF($E2022&gt;Ficha!$R$1,((_xll.ECONOMATICA(Portafolios!$F$19,"Return",$P$9,$B$1)/100)+1)*100,G2022))</f>
        <v/>
      </c>
      <c r="S2022" s="1" t="str" cm="1">
        <f t="array" ref="S2022">IF(IF($E2022&gt;Ficha!$R$1,"",H2022)=0,"",IF($E2022&gt;Ficha!$R$1,((_xll.ECONOMATICA(Portafolios!$J$19,"Return",$P$9,$B$1)/100)+1)*100,H2022))</f>
        <v/>
      </c>
      <c r="T2022" s="1" t="str" cm="1">
        <f t="array" ref="T2022">IF(IF($E2022&gt;Ficha!$R$1,"",I2022)=0,"",IF($E2022&gt;Ficha!$R$1,((_xll.ECONOMATICA(Estrategia!A2033,"Return",$P$9,$B$1)/100)+1)*100,I2022))</f>
        <v/>
      </c>
      <c r="U2022" s="1" t="str" cm="1">
        <f t="array" ref="U2022">IF(IF($E2022&gt;Ficha!$R$1,"",J2022)=0,"",IF($E2022&gt;Ficha!$R$1,((_xll.ECONOMATICA($U$7,"Return",$P$9,$B$1)/100)+1)*100,J2022))</f>
        <v/>
      </c>
      <c r="V2022" s="1" t="str">
        <f>IF(IF($E$9&gt;Ficha!$R$1,"",K2022)=0,"",IF($E$9&gt;Ficha!$R$1,"",K2022))</f>
        <v/>
      </c>
    </row>
    <row r="2023" spans="5:22" x14ac:dyDescent="0.3">
      <c r="E2023" s="34"/>
      <c r="L2023" s="30" t="str">
        <f t="shared" si="129"/>
        <v/>
      </c>
      <c r="M2023" s="1" t="str">
        <f t="shared" si="130"/>
        <v/>
      </c>
      <c r="N2023" s="1" t="str">
        <f t="shared" si="131"/>
        <v/>
      </c>
      <c r="O2023" s="1" t="str">
        <f t="shared" si="132"/>
        <v/>
      </c>
      <c r="P2023" s="34" t="str">
        <f>IF(IF(E2023&gt;Ficha!$R$1,"",E2023)=0,"",IF(E2023&gt;Ficha!$R$1,Ficha!$R$1,E2023))</f>
        <v/>
      </c>
      <c r="Q2023" s="1" t="str" cm="1">
        <f t="array" ref="Q2023">IF(IF($E2023&gt;Ficha!$R$1,"",F2023)=0,"",IF($E2023&gt;Ficha!$R$1,((_xll.ECONOMATICA(Portafolios!$B$19,"Return",$P$9,$B$1)/100)+1)*100,F2023))</f>
        <v/>
      </c>
      <c r="R2023" s="1" t="str" cm="1">
        <f t="array" ref="R2023">IF(IF($E2023&gt;Ficha!$R$1,"",G2023)=0,"",IF($E2023&gt;Ficha!$R$1,((_xll.ECONOMATICA(Portafolios!$F$19,"Return",$P$9,$B$1)/100)+1)*100,G2023))</f>
        <v/>
      </c>
      <c r="S2023" s="1" t="str" cm="1">
        <f t="array" ref="S2023">IF(IF($E2023&gt;Ficha!$R$1,"",H2023)=0,"",IF($E2023&gt;Ficha!$R$1,((_xll.ECONOMATICA(Portafolios!$J$19,"Return",$P$9,$B$1)/100)+1)*100,H2023))</f>
        <v/>
      </c>
      <c r="T2023" s="1" t="str" cm="1">
        <f t="array" ref="T2023">IF(IF($E2023&gt;Ficha!$R$1,"",I2023)=0,"",IF($E2023&gt;Ficha!$R$1,((_xll.ECONOMATICA(Estrategia!A2034,"Return",$P$9,$B$1)/100)+1)*100,I2023))</f>
        <v/>
      </c>
      <c r="U2023" s="1" t="str" cm="1">
        <f t="array" ref="U2023">IF(IF($E2023&gt;Ficha!$R$1,"",J2023)=0,"",IF($E2023&gt;Ficha!$R$1,((_xll.ECONOMATICA($U$7,"Return",$P$9,$B$1)/100)+1)*100,J2023))</f>
        <v/>
      </c>
      <c r="V2023" s="1" t="str">
        <f>IF(IF($E$9&gt;Ficha!$R$1,"",K2023)=0,"",IF($E$9&gt;Ficha!$R$1,"",K2023))</f>
        <v/>
      </c>
    </row>
    <row r="2024" spans="5:22" x14ac:dyDescent="0.3">
      <c r="E2024" s="34"/>
      <c r="L2024" s="30" t="str">
        <f t="shared" si="129"/>
        <v/>
      </c>
      <c r="M2024" s="1" t="str">
        <f t="shared" si="130"/>
        <v/>
      </c>
      <c r="N2024" s="1" t="str">
        <f t="shared" si="131"/>
        <v/>
      </c>
      <c r="O2024" s="1" t="str">
        <f t="shared" si="132"/>
        <v/>
      </c>
      <c r="P2024" s="34" t="str">
        <f>IF(IF(E2024&gt;Ficha!$R$1,"",E2024)=0,"",IF(E2024&gt;Ficha!$R$1,Ficha!$R$1,E2024))</f>
        <v/>
      </c>
      <c r="Q2024" s="1" t="str" cm="1">
        <f t="array" ref="Q2024">IF(IF($E2024&gt;Ficha!$R$1,"",F2024)=0,"",IF($E2024&gt;Ficha!$R$1,((_xll.ECONOMATICA(Portafolios!$B$19,"Return",$P$9,$B$1)/100)+1)*100,F2024))</f>
        <v/>
      </c>
      <c r="R2024" s="1" t="str" cm="1">
        <f t="array" ref="R2024">IF(IF($E2024&gt;Ficha!$R$1,"",G2024)=0,"",IF($E2024&gt;Ficha!$R$1,((_xll.ECONOMATICA(Portafolios!$F$19,"Return",$P$9,$B$1)/100)+1)*100,G2024))</f>
        <v/>
      </c>
      <c r="S2024" s="1" t="str" cm="1">
        <f t="array" ref="S2024">IF(IF($E2024&gt;Ficha!$R$1,"",H2024)=0,"",IF($E2024&gt;Ficha!$R$1,((_xll.ECONOMATICA(Portafolios!$J$19,"Return",$P$9,$B$1)/100)+1)*100,H2024))</f>
        <v/>
      </c>
      <c r="T2024" s="1" t="str" cm="1">
        <f t="array" ref="T2024">IF(IF($E2024&gt;Ficha!$R$1,"",I2024)=0,"",IF($E2024&gt;Ficha!$R$1,((_xll.ECONOMATICA(Estrategia!A2035,"Return",$P$9,$B$1)/100)+1)*100,I2024))</f>
        <v/>
      </c>
      <c r="U2024" s="1" t="str" cm="1">
        <f t="array" ref="U2024">IF(IF($E2024&gt;Ficha!$R$1,"",J2024)=0,"",IF($E2024&gt;Ficha!$R$1,((_xll.ECONOMATICA($U$7,"Return",$P$9,$B$1)/100)+1)*100,J2024))</f>
        <v/>
      </c>
      <c r="V2024" s="1" t="str">
        <f>IF(IF($E$9&gt;Ficha!$R$1,"",K2024)=0,"",IF($E$9&gt;Ficha!$R$1,"",K2024))</f>
        <v/>
      </c>
    </row>
    <row r="2025" spans="5:22" x14ac:dyDescent="0.3">
      <c r="E2025" s="34"/>
      <c r="L2025" s="30" t="str">
        <f t="shared" si="129"/>
        <v/>
      </c>
      <c r="M2025" s="1" t="str">
        <f t="shared" si="130"/>
        <v/>
      </c>
      <c r="N2025" s="1" t="str">
        <f t="shared" si="131"/>
        <v/>
      </c>
      <c r="O2025" s="1" t="str">
        <f t="shared" si="132"/>
        <v/>
      </c>
      <c r="P2025" s="34" t="str">
        <f>IF(IF(E2025&gt;Ficha!$R$1,"",E2025)=0,"",IF(E2025&gt;Ficha!$R$1,Ficha!$R$1,E2025))</f>
        <v/>
      </c>
      <c r="Q2025" s="1" t="str" cm="1">
        <f t="array" ref="Q2025">IF(IF($E2025&gt;Ficha!$R$1,"",F2025)=0,"",IF($E2025&gt;Ficha!$R$1,((_xll.ECONOMATICA(Portafolios!$B$19,"Return",$P$9,$B$1)/100)+1)*100,F2025))</f>
        <v/>
      </c>
      <c r="R2025" s="1" t="str" cm="1">
        <f t="array" ref="R2025">IF(IF($E2025&gt;Ficha!$R$1,"",G2025)=0,"",IF($E2025&gt;Ficha!$R$1,((_xll.ECONOMATICA(Portafolios!$F$19,"Return",$P$9,$B$1)/100)+1)*100,G2025))</f>
        <v/>
      </c>
      <c r="S2025" s="1" t="str" cm="1">
        <f t="array" ref="S2025">IF(IF($E2025&gt;Ficha!$R$1,"",H2025)=0,"",IF($E2025&gt;Ficha!$R$1,((_xll.ECONOMATICA(Portafolios!$J$19,"Return",$P$9,$B$1)/100)+1)*100,H2025))</f>
        <v/>
      </c>
      <c r="T2025" s="1" t="str" cm="1">
        <f t="array" ref="T2025">IF(IF($E2025&gt;Ficha!$R$1,"",I2025)=0,"",IF($E2025&gt;Ficha!$R$1,((_xll.ECONOMATICA(Estrategia!A2036,"Return",$P$9,$B$1)/100)+1)*100,I2025))</f>
        <v/>
      </c>
      <c r="U2025" s="1" t="str" cm="1">
        <f t="array" ref="U2025">IF(IF($E2025&gt;Ficha!$R$1,"",J2025)=0,"",IF($E2025&gt;Ficha!$R$1,((_xll.ECONOMATICA($U$7,"Return",$P$9,$B$1)/100)+1)*100,J2025))</f>
        <v/>
      </c>
      <c r="V2025" s="1" t="str">
        <f>IF(IF($E$9&gt;Ficha!$R$1,"",K2025)=0,"",IF($E$9&gt;Ficha!$R$1,"",K2025))</f>
        <v/>
      </c>
    </row>
    <row r="2026" spans="5:22" x14ac:dyDescent="0.3">
      <c r="E2026" s="34"/>
      <c r="L2026" s="30" t="str">
        <f t="shared" si="129"/>
        <v/>
      </c>
      <c r="M2026" s="1" t="str">
        <f t="shared" si="130"/>
        <v/>
      </c>
      <c r="N2026" s="1" t="str">
        <f t="shared" si="131"/>
        <v/>
      </c>
      <c r="O2026" s="1" t="str">
        <f t="shared" si="132"/>
        <v/>
      </c>
      <c r="P2026" s="34" t="str">
        <f>IF(IF(E2026&gt;Ficha!$R$1,"",E2026)=0,"",IF(E2026&gt;Ficha!$R$1,Ficha!$R$1,E2026))</f>
        <v/>
      </c>
      <c r="Q2026" s="1" t="str" cm="1">
        <f t="array" ref="Q2026">IF(IF($E2026&gt;Ficha!$R$1,"",F2026)=0,"",IF($E2026&gt;Ficha!$R$1,((_xll.ECONOMATICA(Portafolios!$B$19,"Return",$P$9,$B$1)/100)+1)*100,F2026))</f>
        <v/>
      </c>
      <c r="R2026" s="1" t="str" cm="1">
        <f t="array" ref="R2026">IF(IF($E2026&gt;Ficha!$R$1,"",G2026)=0,"",IF($E2026&gt;Ficha!$R$1,((_xll.ECONOMATICA(Portafolios!$F$19,"Return",$P$9,$B$1)/100)+1)*100,G2026))</f>
        <v/>
      </c>
      <c r="S2026" s="1" t="str" cm="1">
        <f t="array" ref="S2026">IF(IF($E2026&gt;Ficha!$R$1,"",H2026)=0,"",IF($E2026&gt;Ficha!$R$1,((_xll.ECONOMATICA(Portafolios!$J$19,"Return",$P$9,$B$1)/100)+1)*100,H2026))</f>
        <v/>
      </c>
      <c r="T2026" s="1" t="str" cm="1">
        <f t="array" ref="T2026">IF(IF($E2026&gt;Ficha!$R$1,"",I2026)=0,"",IF($E2026&gt;Ficha!$R$1,((_xll.ECONOMATICA(Estrategia!A2037,"Return",$P$9,$B$1)/100)+1)*100,I2026))</f>
        <v/>
      </c>
      <c r="U2026" s="1" t="str" cm="1">
        <f t="array" ref="U2026">IF(IF($E2026&gt;Ficha!$R$1,"",J2026)=0,"",IF($E2026&gt;Ficha!$R$1,((_xll.ECONOMATICA($U$7,"Return",$P$9,$B$1)/100)+1)*100,J2026))</f>
        <v/>
      </c>
      <c r="V2026" s="1" t="str">
        <f>IF(IF($E$9&gt;Ficha!$R$1,"",K2026)=0,"",IF($E$9&gt;Ficha!$R$1,"",K2026))</f>
        <v/>
      </c>
    </row>
    <row r="2027" spans="5:22" x14ac:dyDescent="0.3">
      <c r="E2027" s="34"/>
      <c r="L2027" s="30" t="str">
        <f t="shared" si="129"/>
        <v/>
      </c>
      <c r="M2027" s="1" t="str">
        <f t="shared" si="130"/>
        <v/>
      </c>
      <c r="N2027" s="1" t="str">
        <f t="shared" si="131"/>
        <v/>
      </c>
      <c r="O2027" s="1" t="str">
        <f t="shared" si="132"/>
        <v/>
      </c>
      <c r="P2027" s="34" t="str">
        <f>IF(IF(E2027&gt;Ficha!$R$1,"",E2027)=0,"",IF(E2027&gt;Ficha!$R$1,Ficha!$R$1,E2027))</f>
        <v/>
      </c>
      <c r="Q2027" s="1" t="str" cm="1">
        <f t="array" ref="Q2027">IF(IF($E2027&gt;Ficha!$R$1,"",F2027)=0,"",IF($E2027&gt;Ficha!$R$1,((_xll.ECONOMATICA(Portafolios!$B$19,"Return",$P$9,$B$1)/100)+1)*100,F2027))</f>
        <v/>
      </c>
      <c r="R2027" s="1" t="str" cm="1">
        <f t="array" ref="R2027">IF(IF($E2027&gt;Ficha!$R$1,"",G2027)=0,"",IF($E2027&gt;Ficha!$R$1,((_xll.ECONOMATICA(Portafolios!$F$19,"Return",$P$9,$B$1)/100)+1)*100,G2027))</f>
        <v/>
      </c>
      <c r="S2027" s="1" t="str" cm="1">
        <f t="array" ref="S2027">IF(IF($E2027&gt;Ficha!$R$1,"",H2027)=0,"",IF($E2027&gt;Ficha!$R$1,((_xll.ECONOMATICA(Portafolios!$J$19,"Return",$P$9,$B$1)/100)+1)*100,H2027))</f>
        <v/>
      </c>
      <c r="T2027" s="1" t="str" cm="1">
        <f t="array" ref="T2027">IF(IF($E2027&gt;Ficha!$R$1,"",I2027)=0,"",IF($E2027&gt;Ficha!$R$1,((_xll.ECONOMATICA(Estrategia!A2038,"Return",$P$9,$B$1)/100)+1)*100,I2027))</f>
        <v/>
      </c>
      <c r="U2027" s="1" t="str" cm="1">
        <f t="array" ref="U2027">IF(IF($E2027&gt;Ficha!$R$1,"",J2027)=0,"",IF($E2027&gt;Ficha!$R$1,((_xll.ECONOMATICA($U$7,"Return",$P$9,$B$1)/100)+1)*100,J2027))</f>
        <v/>
      </c>
      <c r="V2027" s="1" t="str">
        <f>IF(IF($E$9&gt;Ficha!$R$1,"",K2027)=0,"",IF($E$9&gt;Ficha!$R$1,"",K2027))</f>
        <v/>
      </c>
    </row>
    <row r="2028" spans="5:22" x14ac:dyDescent="0.3">
      <c r="E2028" s="34"/>
      <c r="L2028" s="30" t="str">
        <f t="shared" si="129"/>
        <v/>
      </c>
      <c r="M2028" s="1" t="str">
        <f t="shared" si="130"/>
        <v/>
      </c>
      <c r="N2028" s="1" t="str">
        <f t="shared" si="131"/>
        <v/>
      </c>
      <c r="O2028" s="1" t="str">
        <f t="shared" si="132"/>
        <v/>
      </c>
      <c r="P2028" s="34" t="str">
        <f>IF(IF(E2028&gt;Ficha!$R$1,"",E2028)=0,"",IF(E2028&gt;Ficha!$R$1,Ficha!$R$1,E2028))</f>
        <v/>
      </c>
      <c r="Q2028" s="1" t="str" cm="1">
        <f t="array" ref="Q2028">IF(IF($E2028&gt;Ficha!$R$1,"",F2028)=0,"",IF($E2028&gt;Ficha!$R$1,((_xll.ECONOMATICA(Portafolios!$B$19,"Return",$P$9,$B$1)/100)+1)*100,F2028))</f>
        <v/>
      </c>
      <c r="R2028" s="1" t="str" cm="1">
        <f t="array" ref="R2028">IF(IF($E2028&gt;Ficha!$R$1,"",G2028)=0,"",IF($E2028&gt;Ficha!$R$1,((_xll.ECONOMATICA(Portafolios!$F$19,"Return",$P$9,$B$1)/100)+1)*100,G2028))</f>
        <v/>
      </c>
      <c r="S2028" s="1" t="str" cm="1">
        <f t="array" ref="S2028">IF(IF($E2028&gt;Ficha!$R$1,"",H2028)=0,"",IF($E2028&gt;Ficha!$R$1,((_xll.ECONOMATICA(Portafolios!$J$19,"Return",$P$9,$B$1)/100)+1)*100,H2028))</f>
        <v/>
      </c>
      <c r="T2028" s="1" t="str" cm="1">
        <f t="array" ref="T2028">IF(IF($E2028&gt;Ficha!$R$1,"",I2028)=0,"",IF($E2028&gt;Ficha!$R$1,((_xll.ECONOMATICA(Estrategia!A2039,"Return",$P$9,$B$1)/100)+1)*100,I2028))</f>
        <v/>
      </c>
      <c r="U2028" s="1" t="str" cm="1">
        <f t="array" ref="U2028">IF(IF($E2028&gt;Ficha!$R$1,"",J2028)=0,"",IF($E2028&gt;Ficha!$R$1,((_xll.ECONOMATICA($U$7,"Return",$P$9,$B$1)/100)+1)*100,J2028))</f>
        <v/>
      </c>
      <c r="V2028" s="1" t="str">
        <f>IF(IF($E$9&gt;Ficha!$R$1,"",K2028)=0,"",IF($E$9&gt;Ficha!$R$1,"",K2028))</f>
        <v/>
      </c>
    </row>
    <row r="2029" spans="5:22" x14ac:dyDescent="0.3">
      <c r="E2029" s="34"/>
      <c r="L2029" s="30" t="str">
        <f t="shared" si="129"/>
        <v/>
      </c>
      <c r="M2029" s="1" t="str">
        <f t="shared" si="130"/>
        <v/>
      </c>
      <c r="N2029" s="1" t="str">
        <f t="shared" si="131"/>
        <v/>
      </c>
      <c r="O2029" s="1" t="str">
        <f t="shared" si="132"/>
        <v/>
      </c>
      <c r="P2029" s="34" t="str">
        <f>IF(IF(E2029&gt;Ficha!$R$1,"",E2029)=0,"",IF(E2029&gt;Ficha!$R$1,Ficha!$R$1,E2029))</f>
        <v/>
      </c>
      <c r="Q2029" s="1" t="str" cm="1">
        <f t="array" ref="Q2029">IF(IF($E2029&gt;Ficha!$R$1,"",F2029)=0,"",IF($E2029&gt;Ficha!$R$1,((_xll.ECONOMATICA(Portafolios!$B$19,"Return",$P$9,$B$1)/100)+1)*100,F2029))</f>
        <v/>
      </c>
      <c r="R2029" s="1" t="str" cm="1">
        <f t="array" ref="R2029">IF(IF($E2029&gt;Ficha!$R$1,"",G2029)=0,"",IF($E2029&gt;Ficha!$R$1,((_xll.ECONOMATICA(Portafolios!$F$19,"Return",$P$9,$B$1)/100)+1)*100,G2029))</f>
        <v/>
      </c>
      <c r="S2029" s="1" t="str" cm="1">
        <f t="array" ref="S2029">IF(IF($E2029&gt;Ficha!$R$1,"",H2029)=0,"",IF($E2029&gt;Ficha!$R$1,((_xll.ECONOMATICA(Portafolios!$J$19,"Return",$P$9,$B$1)/100)+1)*100,H2029))</f>
        <v/>
      </c>
      <c r="T2029" s="1" t="str" cm="1">
        <f t="array" ref="T2029">IF(IF($E2029&gt;Ficha!$R$1,"",I2029)=0,"",IF($E2029&gt;Ficha!$R$1,((_xll.ECONOMATICA(Estrategia!A2040,"Return",$P$9,$B$1)/100)+1)*100,I2029))</f>
        <v/>
      </c>
      <c r="U2029" s="1" t="str" cm="1">
        <f t="array" ref="U2029">IF(IF($E2029&gt;Ficha!$R$1,"",J2029)=0,"",IF($E2029&gt;Ficha!$R$1,((_xll.ECONOMATICA($U$7,"Return",$P$9,$B$1)/100)+1)*100,J2029))</f>
        <v/>
      </c>
      <c r="V2029" s="1" t="str">
        <f>IF(IF($E$9&gt;Ficha!$R$1,"",K2029)=0,"",IF($E$9&gt;Ficha!$R$1,"",K2029))</f>
        <v/>
      </c>
    </row>
    <row r="2030" spans="5:22" x14ac:dyDescent="0.3">
      <c r="E2030" s="34"/>
      <c r="L2030" s="30" t="str">
        <f t="shared" si="129"/>
        <v/>
      </c>
      <c r="M2030" s="1" t="str">
        <f t="shared" si="130"/>
        <v/>
      </c>
      <c r="N2030" s="1" t="str">
        <f t="shared" si="131"/>
        <v/>
      </c>
      <c r="O2030" s="1" t="str">
        <f t="shared" si="132"/>
        <v/>
      </c>
      <c r="P2030" s="34" t="str">
        <f>IF(IF(E2030&gt;Ficha!$R$1,"",E2030)=0,"",IF(E2030&gt;Ficha!$R$1,Ficha!$R$1,E2030))</f>
        <v/>
      </c>
      <c r="Q2030" s="1" t="str" cm="1">
        <f t="array" ref="Q2030">IF(IF($E2030&gt;Ficha!$R$1,"",F2030)=0,"",IF($E2030&gt;Ficha!$R$1,((_xll.ECONOMATICA(Portafolios!$B$19,"Return",$P$9,$B$1)/100)+1)*100,F2030))</f>
        <v/>
      </c>
      <c r="R2030" s="1" t="str" cm="1">
        <f t="array" ref="R2030">IF(IF($E2030&gt;Ficha!$R$1,"",G2030)=0,"",IF($E2030&gt;Ficha!$R$1,((_xll.ECONOMATICA(Portafolios!$F$19,"Return",$P$9,$B$1)/100)+1)*100,G2030))</f>
        <v/>
      </c>
      <c r="S2030" s="1" t="str" cm="1">
        <f t="array" ref="S2030">IF(IF($E2030&gt;Ficha!$R$1,"",H2030)=0,"",IF($E2030&gt;Ficha!$R$1,((_xll.ECONOMATICA(Portafolios!$J$19,"Return",$P$9,$B$1)/100)+1)*100,H2030))</f>
        <v/>
      </c>
      <c r="T2030" s="1" t="str" cm="1">
        <f t="array" ref="T2030">IF(IF($E2030&gt;Ficha!$R$1,"",I2030)=0,"",IF($E2030&gt;Ficha!$R$1,((_xll.ECONOMATICA(Estrategia!A2041,"Return",$P$9,$B$1)/100)+1)*100,I2030))</f>
        <v/>
      </c>
      <c r="U2030" s="1" t="str" cm="1">
        <f t="array" ref="U2030">IF(IF($E2030&gt;Ficha!$R$1,"",J2030)=0,"",IF($E2030&gt;Ficha!$R$1,((_xll.ECONOMATICA($U$7,"Return",$P$9,$B$1)/100)+1)*100,J2030))</f>
        <v/>
      </c>
      <c r="V2030" s="1" t="str">
        <f>IF(IF($E$9&gt;Ficha!$R$1,"",K2030)=0,"",IF($E$9&gt;Ficha!$R$1,"",K2030))</f>
        <v/>
      </c>
    </row>
    <row r="2031" spans="5:22" x14ac:dyDescent="0.3">
      <c r="E2031" s="34"/>
      <c r="L2031" s="30" t="str">
        <f t="shared" si="129"/>
        <v/>
      </c>
      <c r="M2031" s="1" t="str">
        <f t="shared" si="130"/>
        <v/>
      </c>
      <c r="N2031" s="1" t="str">
        <f t="shared" si="131"/>
        <v/>
      </c>
      <c r="O2031" s="1" t="str">
        <f t="shared" si="132"/>
        <v/>
      </c>
      <c r="P2031" s="34" t="str">
        <f>IF(IF(E2031&gt;Ficha!$R$1,"",E2031)=0,"",IF(E2031&gt;Ficha!$R$1,Ficha!$R$1,E2031))</f>
        <v/>
      </c>
      <c r="Q2031" s="1" t="str" cm="1">
        <f t="array" ref="Q2031">IF(IF($E2031&gt;Ficha!$R$1,"",F2031)=0,"",IF($E2031&gt;Ficha!$R$1,((_xll.ECONOMATICA(Portafolios!$B$19,"Return",$P$9,$B$1)/100)+1)*100,F2031))</f>
        <v/>
      </c>
      <c r="R2031" s="1" t="str" cm="1">
        <f t="array" ref="R2031">IF(IF($E2031&gt;Ficha!$R$1,"",G2031)=0,"",IF($E2031&gt;Ficha!$R$1,((_xll.ECONOMATICA(Portafolios!$F$19,"Return",$P$9,$B$1)/100)+1)*100,G2031))</f>
        <v/>
      </c>
      <c r="S2031" s="1" t="str" cm="1">
        <f t="array" ref="S2031">IF(IF($E2031&gt;Ficha!$R$1,"",H2031)=0,"",IF($E2031&gt;Ficha!$R$1,((_xll.ECONOMATICA(Portafolios!$J$19,"Return",$P$9,$B$1)/100)+1)*100,H2031))</f>
        <v/>
      </c>
      <c r="T2031" s="1" t="str" cm="1">
        <f t="array" ref="T2031">IF(IF($E2031&gt;Ficha!$R$1,"",I2031)=0,"",IF($E2031&gt;Ficha!$R$1,((_xll.ECONOMATICA(Estrategia!A2042,"Return",$P$9,$B$1)/100)+1)*100,I2031))</f>
        <v/>
      </c>
      <c r="U2031" s="1" t="str" cm="1">
        <f t="array" ref="U2031">IF(IF($E2031&gt;Ficha!$R$1,"",J2031)=0,"",IF($E2031&gt;Ficha!$R$1,((_xll.ECONOMATICA($U$7,"Return",$P$9,$B$1)/100)+1)*100,J2031))</f>
        <v/>
      </c>
      <c r="V2031" s="1" t="str">
        <f>IF(IF($E$9&gt;Ficha!$R$1,"",K2031)=0,"",IF($E$9&gt;Ficha!$R$1,"",K2031))</f>
        <v/>
      </c>
    </row>
    <row r="2032" spans="5:22" x14ac:dyDescent="0.3">
      <c r="E2032" s="34"/>
      <c r="L2032" s="30" t="str">
        <f t="shared" si="129"/>
        <v/>
      </c>
      <c r="M2032" s="1" t="str">
        <f t="shared" si="130"/>
        <v/>
      </c>
      <c r="N2032" s="1" t="str">
        <f t="shared" si="131"/>
        <v/>
      </c>
      <c r="O2032" s="1" t="str">
        <f t="shared" si="132"/>
        <v/>
      </c>
      <c r="P2032" s="34" t="str">
        <f>IF(IF(E2032&gt;Ficha!$R$1,"",E2032)=0,"",IF(E2032&gt;Ficha!$R$1,Ficha!$R$1,E2032))</f>
        <v/>
      </c>
      <c r="Q2032" s="1" t="str" cm="1">
        <f t="array" ref="Q2032">IF(IF($E2032&gt;Ficha!$R$1,"",F2032)=0,"",IF($E2032&gt;Ficha!$R$1,((_xll.ECONOMATICA(Portafolios!$B$19,"Return",$P$9,$B$1)/100)+1)*100,F2032))</f>
        <v/>
      </c>
      <c r="R2032" s="1" t="str" cm="1">
        <f t="array" ref="R2032">IF(IF($E2032&gt;Ficha!$R$1,"",G2032)=0,"",IF($E2032&gt;Ficha!$R$1,((_xll.ECONOMATICA(Portafolios!$F$19,"Return",$P$9,$B$1)/100)+1)*100,G2032))</f>
        <v/>
      </c>
      <c r="S2032" s="1" t="str" cm="1">
        <f t="array" ref="S2032">IF(IF($E2032&gt;Ficha!$R$1,"",H2032)=0,"",IF($E2032&gt;Ficha!$R$1,((_xll.ECONOMATICA(Portafolios!$J$19,"Return",$P$9,$B$1)/100)+1)*100,H2032))</f>
        <v/>
      </c>
      <c r="T2032" s="1" t="str" cm="1">
        <f t="array" ref="T2032">IF(IF($E2032&gt;Ficha!$R$1,"",I2032)=0,"",IF($E2032&gt;Ficha!$R$1,((_xll.ECONOMATICA(Estrategia!A2043,"Return",$P$9,$B$1)/100)+1)*100,I2032))</f>
        <v/>
      </c>
      <c r="U2032" s="1" t="str" cm="1">
        <f t="array" ref="U2032">IF(IF($E2032&gt;Ficha!$R$1,"",J2032)=0,"",IF($E2032&gt;Ficha!$R$1,((_xll.ECONOMATICA($U$7,"Return",$P$9,$B$1)/100)+1)*100,J2032))</f>
        <v/>
      </c>
      <c r="V2032" s="1" t="str">
        <f>IF(IF($E$9&gt;Ficha!$R$1,"",K2032)=0,"",IF($E$9&gt;Ficha!$R$1,"",K2032))</f>
        <v/>
      </c>
    </row>
    <row r="2033" spans="5:22" x14ac:dyDescent="0.3">
      <c r="E2033" s="34"/>
      <c r="L2033" s="30" t="str">
        <f t="shared" si="129"/>
        <v/>
      </c>
      <c r="M2033" s="1" t="str">
        <f t="shared" si="130"/>
        <v/>
      </c>
      <c r="N2033" s="1" t="str">
        <f t="shared" si="131"/>
        <v/>
      </c>
      <c r="O2033" s="1" t="str">
        <f t="shared" si="132"/>
        <v/>
      </c>
      <c r="P2033" s="34" t="str">
        <f>IF(IF(E2033&gt;Ficha!$R$1,"",E2033)=0,"",IF(E2033&gt;Ficha!$R$1,Ficha!$R$1,E2033))</f>
        <v/>
      </c>
      <c r="Q2033" s="1" t="str" cm="1">
        <f t="array" ref="Q2033">IF(IF($E2033&gt;Ficha!$R$1,"",F2033)=0,"",IF($E2033&gt;Ficha!$R$1,((_xll.ECONOMATICA(Portafolios!$B$19,"Return",$P$9,$B$1)/100)+1)*100,F2033))</f>
        <v/>
      </c>
      <c r="R2033" s="1" t="str" cm="1">
        <f t="array" ref="R2033">IF(IF($E2033&gt;Ficha!$R$1,"",G2033)=0,"",IF($E2033&gt;Ficha!$R$1,((_xll.ECONOMATICA(Portafolios!$F$19,"Return",$P$9,$B$1)/100)+1)*100,G2033))</f>
        <v/>
      </c>
      <c r="S2033" s="1" t="str" cm="1">
        <f t="array" ref="S2033">IF(IF($E2033&gt;Ficha!$R$1,"",H2033)=0,"",IF($E2033&gt;Ficha!$R$1,((_xll.ECONOMATICA(Portafolios!$J$19,"Return",$P$9,$B$1)/100)+1)*100,H2033))</f>
        <v/>
      </c>
      <c r="T2033" s="1" t="str" cm="1">
        <f t="array" ref="T2033">IF(IF($E2033&gt;Ficha!$R$1,"",I2033)=0,"",IF($E2033&gt;Ficha!$R$1,((_xll.ECONOMATICA(Estrategia!A2044,"Return",$P$9,$B$1)/100)+1)*100,I2033))</f>
        <v/>
      </c>
      <c r="U2033" s="1" t="str" cm="1">
        <f t="array" ref="U2033">IF(IF($E2033&gt;Ficha!$R$1,"",J2033)=0,"",IF($E2033&gt;Ficha!$R$1,((_xll.ECONOMATICA($U$7,"Return",$P$9,$B$1)/100)+1)*100,J2033))</f>
        <v/>
      </c>
      <c r="V2033" s="1" t="str">
        <f>IF(IF($E$9&gt;Ficha!$R$1,"",K2033)=0,"",IF($E$9&gt;Ficha!$R$1,"",K2033))</f>
        <v/>
      </c>
    </row>
    <row r="2034" spans="5:22" x14ac:dyDescent="0.3">
      <c r="E2034" s="34"/>
      <c r="L2034" s="30" t="str">
        <f t="shared" si="129"/>
        <v/>
      </c>
      <c r="M2034" s="1" t="str">
        <f t="shared" si="130"/>
        <v/>
      </c>
      <c r="N2034" s="1" t="str">
        <f t="shared" si="131"/>
        <v/>
      </c>
      <c r="O2034" s="1" t="str">
        <f t="shared" si="132"/>
        <v/>
      </c>
      <c r="P2034" s="34" t="str">
        <f>IF(IF(E2034&gt;Ficha!$R$1,"",E2034)=0,"",IF(E2034&gt;Ficha!$R$1,Ficha!$R$1,E2034))</f>
        <v/>
      </c>
      <c r="Q2034" s="1" t="str" cm="1">
        <f t="array" ref="Q2034">IF(IF($E2034&gt;Ficha!$R$1,"",F2034)=0,"",IF($E2034&gt;Ficha!$R$1,((_xll.ECONOMATICA(Portafolios!$B$19,"Return",$P$9,$B$1)/100)+1)*100,F2034))</f>
        <v/>
      </c>
      <c r="R2034" s="1" t="str" cm="1">
        <f t="array" ref="R2034">IF(IF($E2034&gt;Ficha!$R$1,"",G2034)=0,"",IF($E2034&gt;Ficha!$R$1,((_xll.ECONOMATICA(Portafolios!$F$19,"Return",$P$9,$B$1)/100)+1)*100,G2034))</f>
        <v/>
      </c>
      <c r="S2034" s="1" t="str" cm="1">
        <f t="array" ref="S2034">IF(IF($E2034&gt;Ficha!$R$1,"",H2034)=0,"",IF($E2034&gt;Ficha!$R$1,((_xll.ECONOMATICA(Portafolios!$J$19,"Return",$P$9,$B$1)/100)+1)*100,H2034))</f>
        <v/>
      </c>
      <c r="T2034" s="1" t="str" cm="1">
        <f t="array" ref="T2034">IF(IF($E2034&gt;Ficha!$R$1,"",I2034)=0,"",IF($E2034&gt;Ficha!$R$1,((_xll.ECONOMATICA(Estrategia!A2045,"Return",$P$9,$B$1)/100)+1)*100,I2034))</f>
        <v/>
      </c>
      <c r="U2034" s="1" t="str" cm="1">
        <f t="array" ref="U2034">IF(IF($E2034&gt;Ficha!$R$1,"",J2034)=0,"",IF($E2034&gt;Ficha!$R$1,((_xll.ECONOMATICA($U$7,"Return",$P$9,$B$1)/100)+1)*100,J2034))</f>
        <v/>
      </c>
      <c r="V2034" s="1" t="str">
        <f>IF(IF($E$9&gt;Ficha!$R$1,"",K2034)=0,"",IF($E$9&gt;Ficha!$R$1,"",K2034))</f>
        <v/>
      </c>
    </row>
    <row r="2035" spans="5:22" x14ac:dyDescent="0.3">
      <c r="E2035" s="34"/>
      <c r="L2035" s="30" t="str">
        <f t="shared" si="129"/>
        <v/>
      </c>
      <c r="M2035" s="1" t="str">
        <f t="shared" si="130"/>
        <v/>
      </c>
      <c r="N2035" s="1" t="str">
        <f t="shared" si="131"/>
        <v/>
      </c>
      <c r="O2035" s="1" t="str">
        <f t="shared" si="132"/>
        <v/>
      </c>
      <c r="P2035" s="34" t="str">
        <f>IF(IF(E2035&gt;Ficha!$R$1,"",E2035)=0,"",IF(E2035&gt;Ficha!$R$1,Ficha!$R$1,E2035))</f>
        <v/>
      </c>
      <c r="Q2035" s="1" t="str" cm="1">
        <f t="array" ref="Q2035">IF(IF($E2035&gt;Ficha!$R$1,"",F2035)=0,"",IF($E2035&gt;Ficha!$R$1,((_xll.ECONOMATICA(Portafolios!$B$19,"Return",$P$9,$B$1)/100)+1)*100,F2035))</f>
        <v/>
      </c>
      <c r="R2035" s="1" t="str" cm="1">
        <f t="array" ref="R2035">IF(IF($E2035&gt;Ficha!$R$1,"",G2035)=0,"",IF($E2035&gt;Ficha!$R$1,((_xll.ECONOMATICA(Portafolios!$F$19,"Return",$P$9,$B$1)/100)+1)*100,G2035))</f>
        <v/>
      </c>
      <c r="S2035" s="1" t="str" cm="1">
        <f t="array" ref="S2035">IF(IF($E2035&gt;Ficha!$R$1,"",H2035)=0,"",IF($E2035&gt;Ficha!$R$1,((_xll.ECONOMATICA(Portafolios!$J$19,"Return",$P$9,$B$1)/100)+1)*100,H2035))</f>
        <v/>
      </c>
      <c r="T2035" s="1" t="str" cm="1">
        <f t="array" ref="T2035">IF(IF($E2035&gt;Ficha!$R$1,"",I2035)=0,"",IF($E2035&gt;Ficha!$R$1,((_xll.ECONOMATICA(Estrategia!A2046,"Return",$P$9,$B$1)/100)+1)*100,I2035))</f>
        <v/>
      </c>
      <c r="U2035" s="1" t="str" cm="1">
        <f t="array" ref="U2035">IF(IF($E2035&gt;Ficha!$R$1,"",J2035)=0,"",IF($E2035&gt;Ficha!$R$1,((_xll.ECONOMATICA($U$7,"Return",$P$9,$B$1)/100)+1)*100,J2035))</f>
        <v/>
      </c>
      <c r="V2035" s="1" t="str">
        <f>IF(IF($E$9&gt;Ficha!$R$1,"",K2035)=0,"",IF($E$9&gt;Ficha!$R$1,"",K2035))</f>
        <v/>
      </c>
    </row>
    <row r="2036" spans="5:22" x14ac:dyDescent="0.3">
      <c r="E2036" s="34"/>
      <c r="L2036" s="30" t="str">
        <f t="shared" si="129"/>
        <v/>
      </c>
      <c r="M2036" s="1" t="str">
        <f t="shared" si="130"/>
        <v/>
      </c>
      <c r="N2036" s="1" t="str">
        <f t="shared" si="131"/>
        <v/>
      </c>
      <c r="O2036" s="1" t="str">
        <f t="shared" si="132"/>
        <v/>
      </c>
      <c r="P2036" s="34" t="str">
        <f>IF(IF(E2036&gt;Ficha!$R$1,"",E2036)=0,"",IF(E2036&gt;Ficha!$R$1,Ficha!$R$1,E2036))</f>
        <v/>
      </c>
      <c r="Q2036" s="1" t="str" cm="1">
        <f t="array" ref="Q2036">IF(IF($E2036&gt;Ficha!$R$1,"",F2036)=0,"",IF($E2036&gt;Ficha!$R$1,((_xll.ECONOMATICA(Portafolios!$B$19,"Return",$P$9,$B$1)/100)+1)*100,F2036))</f>
        <v/>
      </c>
      <c r="R2036" s="1" t="str" cm="1">
        <f t="array" ref="R2036">IF(IF($E2036&gt;Ficha!$R$1,"",G2036)=0,"",IF($E2036&gt;Ficha!$R$1,((_xll.ECONOMATICA(Portafolios!$F$19,"Return",$P$9,$B$1)/100)+1)*100,G2036))</f>
        <v/>
      </c>
      <c r="S2036" s="1" t="str" cm="1">
        <f t="array" ref="S2036">IF(IF($E2036&gt;Ficha!$R$1,"",H2036)=0,"",IF($E2036&gt;Ficha!$R$1,((_xll.ECONOMATICA(Portafolios!$J$19,"Return",$P$9,$B$1)/100)+1)*100,H2036))</f>
        <v/>
      </c>
      <c r="T2036" s="1" t="str" cm="1">
        <f t="array" ref="T2036">IF(IF($E2036&gt;Ficha!$R$1,"",I2036)=0,"",IF($E2036&gt;Ficha!$R$1,((_xll.ECONOMATICA(Estrategia!A2047,"Return",$P$9,$B$1)/100)+1)*100,I2036))</f>
        <v/>
      </c>
      <c r="U2036" s="1" t="str" cm="1">
        <f t="array" ref="U2036">IF(IF($E2036&gt;Ficha!$R$1,"",J2036)=0,"",IF($E2036&gt;Ficha!$R$1,((_xll.ECONOMATICA($U$7,"Return",$P$9,$B$1)/100)+1)*100,J2036))</f>
        <v/>
      </c>
      <c r="V2036" s="1" t="str">
        <f>IF(IF($E$9&gt;Ficha!$R$1,"",K2036)=0,"",IF($E$9&gt;Ficha!$R$1,"",K2036))</f>
        <v/>
      </c>
    </row>
    <row r="2037" spans="5:22" x14ac:dyDescent="0.3">
      <c r="E2037" s="34"/>
      <c r="L2037" s="30" t="str">
        <f t="shared" si="129"/>
        <v/>
      </c>
      <c r="M2037" s="1" t="str">
        <f t="shared" si="130"/>
        <v/>
      </c>
      <c r="N2037" s="1" t="str">
        <f t="shared" si="131"/>
        <v/>
      </c>
      <c r="O2037" s="1" t="str">
        <f t="shared" si="132"/>
        <v/>
      </c>
      <c r="P2037" s="34" t="str">
        <f>IF(IF(E2037&gt;Ficha!$R$1,"",E2037)=0,"",IF(E2037&gt;Ficha!$R$1,Ficha!$R$1,E2037))</f>
        <v/>
      </c>
      <c r="Q2037" s="1" t="str" cm="1">
        <f t="array" ref="Q2037">IF(IF($E2037&gt;Ficha!$R$1,"",F2037)=0,"",IF($E2037&gt;Ficha!$R$1,((_xll.ECONOMATICA(Portafolios!$B$19,"Return",$P$9,$B$1)/100)+1)*100,F2037))</f>
        <v/>
      </c>
      <c r="R2037" s="1" t="str" cm="1">
        <f t="array" ref="R2037">IF(IF($E2037&gt;Ficha!$R$1,"",G2037)=0,"",IF($E2037&gt;Ficha!$R$1,((_xll.ECONOMATICA(Portafolios!$F$19,"Return",$P$9,$B$1)/100)+1)*100,G2037))</f>
        <v/>
      </c>
      <c r="S2037" s="1" t="str" cm="1">
        <f t="array" ref="S2037">IF(IF($E2037&gt;Ficha!$R$1,"",H2037)=0,"",IF($E2037&gt;Ficha!$R$1,((_xll.ECONOMATICA(Portafolios!$J$19,"Return",$P$9,$B$1)/100)+1)*100,H2037))</f>
        <v/>
      </c>
      <c r="T2037" s="1" t="str" cm="1">
        <f t="array" ref="T2037">IF(IF($E2037&gt;Ficha!$R$1,"",I2037)=0,"",IF($E2037&gt;Ficha!$R$1,((_xll.ECONOMATICA(Estrategia!A2048,"Return",$P$9,$B$1)/100)+1)*100,I2037))</f>
        <v/>
      </c>
      <c r="U2037" s="1" t="str" cm="1">
        <f t="array" ref="U2037">IF(IF($E2037&gt;Ficha!$R$1,"",J2037)=0,"",IF($E2037&gt;Ficha!$R$1,((_xll.ECONOMATICA($U$7,"Return",$P$9,$B$1)/100)+1)*100,J2037))</f>
        <v/>
      </c>
      <c r="V2037" s="1" t="str">
        <f>IF(IF($E$9&gt;Ficha!$R$1,"",K2037)=0,"",IF($E$9&gt;Ficha!$R$1,"",K2037))</f>
        <v/>
      </c>
    </row>
    <row r="2038" spans="5:22" x14ac:dyDescent="0.3">
      <c r="E2038" s="34"/>
      <c r="L2038" s="30" t="str">
        <f t="shared" si="129"/>
        <v/>
      </c>
      <c r="M2038" s="1" t="str">
        <f t="shared" si="130"/>
        <v/>
      </c>
      <c r="N2038" s="1" t="str">
        <f t="shared" si="131"/>
        <v/>
      </c>
      <c r="O2038" s="1" t="str">
        <f t="shared" si="132"/>
        <v/>
      </c>
      <c r="P2038" s="34" t="str">
        <f>IF(IF(E2038&gt;Ficha!$R$1,"",E2038)=0,"",IF(E2038&gt;Ficha!$R$1,Ficha!$R$1,E2038))</f>
        <v/>
      </c>
      <c r="Q2038" s="1" t="str" cm="1">
        <f t="array" ref="Q2038">IF(IF($E2038&gt;Ficha!$R$1,"",F2038)=0,"",IF($E2038&gt;Ficha!$R$1,((_xll.ECONOMATICA(Portafolios!$B$19,"Return",$P$9,$B$1)/100)+1)*100,F2038))</f>
        <v/>
      </c>
      <c r="R2038" s="1" t="str" cm="1">
        <f t="array" ref="R2038">IF(IF($E2038&gt;Ficha!$R$1,"",G2038)=0,"",IF($E2038&gt;Ficha!$R$1,((_xll.ECONOMATICA(Portafolios!$F$19,"Return",$P$9,$B$1)/100)+1)*100,G2038))</f>
        <v/>
      </c>
      <c r="S2038" s="1" t="str" cm="1">
        <f t="array" ref="S2038">IF(IF($E2038&gt;Ficha!$R$1,"",H2038)=0,"",IF($E2038&gt;Ficha!$R$1,((_xll.ECONOMATICA(Portafolios!$J$19,"Return",$P$9,$B$1)/100)+1)*100,H2038))</f>
        <v/>
      </c>
      <c r="T2038" s="1" t="str" cm="1">
        <f t="array" ref="T2038">IF(IF($E2038&gt;Ficha!$R$1,"",I2038)=0,"",IF($E2038&gt;Ficha!$R$1,((_xll.ECONOMATICA(Estrategia!A2049,"Return",$P$9,$B$1)/100)+1)*100,I2038))</f>
        <v/>
      </c>
      <c r="U2038" s="1" t="str" cm="1">
        <f t="array" ref="U2038">IF(IF($E2038&gt;Ficha!$R$1,"",J2038)=0,"",IF($E2038&gt;Ficha!$R$1,((_xll.ECONOMATICA($U$7,"Return",$P$9,$B$1)/100)+1)*100,J2038))</f>
        <v/>
      </c>
      <c r="V2038" s="1" t="str">
        <f>IF(IF($E$9&gt;Ficha!$R$1,"",K2038)=0,"",IF($E$9&gt;Ficha!$R$1,"",K2038))</f>
        <v/>
      </c>
    </row>
    <row r="2039" spans="5:22" x14ac:dyDescent="0.3">
      <c r="E2039" s="34"/>
      <c r="L2039" s="30" t="str">
        <f t="shared" si="129"/>
        <v/>
      </c>
      <c r="M2039" s="1" t="str">
        <f t="shared" si="130"/>
        <v/>
      </c>
      <c r="N2039" s="1" t="str">
        <f t="shared" si="131"/>
        <v/>
      </c>
      <c r="O2039" s="1" t="str">
        <f t="shared" si="132"/>
        <v/>
      </c>
      <c r="P2039" s="34" t="str">
        <f>IF(IF(E2039&gt;Ficha!$R$1,"",E2039)=0,"",IF(E2039&gt;Ficha!$R$1,Ficha!$R$1,E2039))</f>
        <v/>
      </c>
      <c r="Q2039" s="1" t="str" cm="1">
        <f t="array" ref="Q2039">IF(IF($E2039&gt;Ficha!$R$1,"",F2039)=0,"",IF($E2039&gt;Ficha!$R$1,((_xll.ECONOMATICA(Portafolios!$B$19,"Return",$P$9,$B$1)/100)+1)*100,F2039))</f>
        <v/>
      </c>
      <c r="R2039" s="1" t="str" cm="1">
        <f t="array" ref="R2039">IF(IF($E2039&gt;Ficha!$R$1,"",G2039)=0,"",IF($E2039&gt;Ficha!$R$1,((_xll.ECONOMATICA(Portafolios!$F$19,"Return",$P$9,$B$1)/100)+1)*100,G2039))</f>
        <v/>
      </c>
      <c r="S2039" s="1" t="str" cm="1">
        <f t="array" ref="S2039">IF(IF($E2039&gt;Ficha!$R$1,"",H2039)=0,"",IF($E2039&gt;Ficha!$R$1,((_xll.ECONOMATICA(Portafolios!$J$19,"Return",$P$9,$B$1)/100)+1)*100,H2039))</f>
        <v/>
      </c>
      <c r="T2039" s="1" t="str" cm="1">
        <f t="array" ref="T2039">IF(IF($E2039&gt;Ficha!$R$1,"",I2039)=0,"",IF($E2039&gt;Ficha!$R$1,((_xll.ECONOMATICA(Estrategia!A2050,"Return",$P$9,$B$1)/100)+1)*100,I2039))</f>
        <v/>
      </c>
      <c r="U2039" s="1" t="str" cm="1">
        <f t="array" ref="U2039">IF(IF($E2039&gt;Ficha!$R$1,"",J2039)=0,"",IF($E2039&gt;Ficha!$R$1,((_xll.ECONOMATICA($U$7,"Return",$P$9,$B$1)/100)+1)*100,J2039))</f>
        <v/>
      </c>
      <c r="V2039" s="1" t="str">
        <f>IF(IF($E$9&gt;Ficha!$R$1,"",K2039)=0,"",IF($E$9&gt;Ficha!$R$1,"",K2039))</f>
        <v/>
      </c>
    </row>
    <row r="2040" spans="5:22" x14ac:dyDescent="0.3">
      <c r="E2040" s="34"/>
      <c r="L2040" s="30" t="str">
        <f t="shared" si="129"/>
        <v/>
      </c>
      <c r="M2040" s="1" t="str">
        <f t="shared" si="130"/>
        <v/>
      </c>
      <c r="N2040" s="1" t="str">
        <f t="shared" si="131"/>
        <v/>
      </c>
      <c r="O2040" s="1" t="str">
        <f t="shared" si="132"/>
        <v/>
      </c>
      <c r="P2040" s="34" t="str">
        <f>IF(IF(E2040&gt;Ficha!$R$1,"",E2040)=0,"",IF(E2040&gt;Ficha!$R$1,Ficha!$R$1,E2040))</f>
        <v/>
      </c>
      <c r="Q2040" s="1" t="str" cm="1">
        <f t="array" ref="Q2040">IF(IF($E2040&gt;Ficha!$R$1,"",F2040)=0,"",IF($E2040&gt;Ficha!$R$1,((_xll.ECONOMATICA(Portafolios!$B$19,"Return",$P$9,$B$1)/100)+1)*100,F2040))</f>
        <v/>
      </c>
      <c r="R2040" s="1" t="str" cm="1">
        <f t="array" ref="R2040">IF(IF($E2040&gt;Ficha!$R$1,"",G2040)=0,"",IF($E2040&gt;Ficha!$R$1,((_xll.ECONOMATICA(Portafolios!$F$19,"Return",$P$9,$B$1)/100)+1)*100,G2040))</f>
        <v/>
      </c>
      <c r="S2040" s="1" t="str" cm="1">
        <f t="array" ref="S2040">IF(IF($E2040&gt;Ficha!$R$1,"",H2040)=0,"",IF($E2040&gt;Ficha!$R$1,((_xll.ECONOMATICA(Portafolios!$J$19,"Return",$P$9,$B$1)/100)+1)*100,H2040))</f>
        <v/>
      </c>
      <c r="T2040" s="1" t="str" cm="1">
        <f t="array" ref="T2040">IF(IF($E2040&gt;Ficha!$R$1,"",I2040)=0,"",IF($E2040&gt;Ficha!$R$1,((_xll.ECONOMATICA(Estrategia!A2051,"Return",$P$9,$B$1)/100)+1)*100,I2040))</f>
        <v/>
      </c>
      <c r="U2040" s="1" t="str" cm="1">
        <f t="array" ref="U2040">IF(IF($E2040&gt;Ficha!$R$1,"",J2040)=0,"",IF($E2040&gt;Ficha!$R$1,((_xll.ECONOMATICA($U$7,"Return",$P$9,$B$1)/100)+1)*100,J2040))</f>
        <v/>
      </c>
      <c r="V2040" s="1" t="str">
        <f>IF(IF($E$9&gt;Ficha!$R$1,"",K2040)=0,"",IF($E$9&gt;Ficha!$R$1,"",K2040))</f>
        <v/>
      </c>
    </row>
    <row r="2041" spans="5:22" x14ac:dyDescent="0.3">
      <c r="E2041" s="34"/>
      <c r="L2041" s="30" t="str">
        <f t="shared" si="129"/>
        <v/>
      </c>
      <c r="M2041" s="1" t="str">
        <f t="shared" si="130"/>
        <v/>
      </c>
      <c r="N2041" s="1" t="str">
        <f t="shared" si="131"/>
        <v/>
      </c>
      <c r="O2041" s="1" t="str">
        <f t="shared" si="132"/>
        <v/>
      </c>
      <c r="P2041" s="34" t="str">
        <f>IF(IF(E2041&gt;Ficha!$R$1,"",E2041)=0,"",IF(E2041&gt;Ficha!$R$1,Ficha!$R$1,E2041))</f>
        <v/>
      </c>
      <c r="Q2041" s="1" t="str" cm="1">
        <f t="array" ref="Q2041">IF(IF($E2041&gt;Ficha!$R$1,"",F2041)=0,"",IF($E2041&gt;Ficha!$R$1,((_xll.ECONOMATICA(Portafolios!$B$19,"Return",$P$9,$B$1)/100)+1)*100,F2041))</f>
        <v/>
      </c>
      <c r="R2041" s="1" t="str" cm="1">
        <f t="array" ref="R2041">IF(IF($E2041&gt;Ficha!$R$1,"",G2041)=0,"",IF($E2041&gt;Ficha!$R$1,((_xll.ECONOMATICA(Portafolios!$F$19,"Return",$P$9,$B$1)/100)+1)*100,G2041))</f>
        <v/>
      </c>
      <c r="S2041" s="1" t="str" cm="1">
        <f t="array" ref="S2041">IF(IF($E2041&gt;Ficha!$R$1,"",H2041)=0,"",IF($E2041&gt;Ficha!$R$1,((_xll.ECONOMATICA(Portafolios!$J$19,"Return",$P$9,$B$1)/100)+1)*100,H2041))</f>
        <v/>
      </c>
      <c r="T2041" s="1" t="str" cm="1">
        <f t="array" ref="T2041">IF(IF($E2041&gt;Ficha!$R$1,"",I2041)=0,"",IF($E2041&gt;Ficha!$R$1,((_xll.ECONOMATICA(Estrategia!A2052,"Return",$P$9,$B$1)/100)+1)*100,I2041))</f>
        <v/>
      </c>
      <c r="U2041" s="1" t="str" cm="1">
        <f t="array" ref="U2041">IF(IF($E2041&gt;Ficha!$R$1,"",J2041)=0,"",IF($E2041&gt;Ficha!$R$1,((_xll.ECONOMATICA($U$7,"Return",$P$9,$B$1)/100)+1)*100,J2041))</f>
        <v/>
      </c>
      <c r="V2041" s="1" t="str">
        <f>IF(IF($E$9&gt;Ficha!$R$1,"",K2041)=0,"",IF($E$9&gt;Ficha!$R$1,"",K2041))</f>
        <v/>
      </c>
    </row>
    <row r="2042" spans="5:22" x14ac:dyDescent="0.3">
      <c r="E2042" s="34"/>
      <c r="L2042" s="30" t="str">
        <f t="shared" si="129"/>
        <v/>
      </c>
      <c r="M2042" s="1" t="str">
        <f t="shared" si="130"/>
        <v/>
      </c>
      <c r="N2042" s="1" t="str">
        <f t="shared" si="131"/>
        <v/>
      </c>
      <c r="O2042" s="1" t="str">
        <f t="shared" si="132"/>
        <v/>
      </c>
      <c r="P2042" s="34" t="str">
        <f>IF(IF(E2042&gt;Ficha!$R$1,"",E2042)=0,"",IF(E2042&gt;Ficha!$R$1,Ficha!$R$1,E2042))</f>
        <v/>
      </c>
      <c r="Q2042" s="1" t="str" cm="1">
        <f t="array" ref="Q2042">IF(IF($E2042&gt;Ficha!$R$1,"",F2042)=0,"",IF($E2042&gt;Ficha!$R$1,((_xll.ECONOMATICA(Portafolios!$B$19,"Return",$P$9,$B$1)/100)+1)*100,F2042))</f>
        <v/>
      </c>
      <c r="R2042" s="1" t="str" cm="1">
        <f t="array" ref="R2042">IF(IF($E2042&gt;Ficha!$R$1,"",G2042)=0,"",IF($E2042&gt;Ficha!$R$1,((_xll.ECONOMATICA(Portafolios!$F$19,"Return",$P$9,$B$1)/100)+1)*100,G2042))</f>
        <v/>
      </c>
      <c r="S2042" s="1" t="str" cm="1">
        <f t="array" ref="S2042">IF(IF($E2042&gt;Ficha!$R$1,"",H2042)=0,"",IF($E2042&gt;Ficha!$R$1,((_xll.ECONOMATICA(Portafolios!$J$19,"Return",$P$9,$B$1)/100)+1)*100,H2042))</f>
        <v/>
      </c>
      <c r="T2042" s="1" t="str" cm="1">
        <f t="array" ref="T2042">IF(IF($E2042&gt;Ficha!$R$1,"",I2042)=0,"",IF($E2042&gt;Ficha!$R$1,((_xll.ECONOMATICA(Estrategia!A2053,"Return",$P$9,$B$1)/100)+1)*100,I2042))</f>
        <v/>
      </c>
      <c r="U2042" s="1" t="str" cm="1">
        <f t="array" ref="U2042">IF(IF($E2042&gt;Ficha!$R$1,"",J2042)=0,"",IF($E2042&gt;Ficha!$R$1,((_xll.ECONOMATICA($U$7,"Return",$P$9,$B$1)/100)+1)*100,J2042))</f>
        <v/>
      </c>
      <c r="V2042" s="1" t="str">
        <f>IF(IF($E$9&gt;Ficha!$R$1,"",K2042)=0,"",IF($E$9&gt;Ficha!$R$1,"",K2042))</f>
        <v/>
      </c>
    </row>
    <row r="2043" spans="5:22" x14ac:dyDescent="0.3">
      <c r="E2043" s="34"/>
      <c r="L2043" s="30" t="str">
        <f t="shared" si="129"/>
        <v/>
      </c>
      <c r="M2043" s="1" t="str">
        <f t="shared" si="130"/>
        <v/>
      </c>
      <c r="N2043" s="1" t="str">
        <f t="shared" si="131"/>
        <v/>
      </c>
      <c r="O2043" s="1" t="str">
        <f t="shared" si="132"/>
        <v/>
      </c>
      <c r="P2043" s="34" t="str">
        <f>IF(IF(E2043&gt;Ficha!$R$1,"",E2043)=0,"",IF(E2043&gt;Ficha!$R$1,Ficha!$R$1,E2043))</f>
        <v/>
      </c>
      <c r="Q2043" s="1" t="str" cm="1">
        <f t="array" ref="Q2043">IF(IF($E2043&gt;Ficha!$R$1,"",F2043)=0,"",IF($E2043&gt;Ficha!$R$1,((_xll.ECONOMATICA(Portafolios!$B$19,"Return",$P$9,$B$1)/100)+1)*100,F2043))</f>
        <v/>
      </c>
      <c r="R2043" s="1" t="str" cm="1">
        <f t="array" ref="R2043">IF(IF($E2043&gt;Ficha!$R$1,"",G2043)=0,"",IF($E2043&gt;Ficha!$R$1,((_xll.ECONOMATICA(Portafolios!$F$19,"Return",$P$9,$B$1)/100)+1)*100,G2043))</f>
        <v/>
      </c>
      <c r="S2043" s="1" t="str" cm="1">
        <f t="array" ref="S2043">IF(IF($E2043&gt;Ficha!$R$1,"",H2043)=0,"",IF($E2043&gt;Ficha!$R$1,((_xll.ECONOMATICA(Portafolios!$J$19,"Return",$P$9,$B$1)/100)+1)*100,H2043))</f>
        <v/>
      </c>
      <c r="T2043" s="1" t="str" cm="1">
        <f t="array" ref="T2043">IF(IF($E2043&gt;Ficha!$R$1,"",I2043)=0,"",IF($E2043&gt;Ficha!$R$1,((_xll.ECONOMATICA(Estrategia!A2054,"Return",$P$9,$B$1)/100)+1)*100,I2043))</f>
        <v/>
      </c>
      <c r="U2043" s="1" t="str" cm="1">
        <f t="array" ref="U2043">IF(IF($E2043&gt;Ficha!$R$1,"",J2043)=0,"",IF($E2043&gt;Ficha!$R$1,((_xll.ECONOMATICA($U$7,"Return",$P$9,$B$1)/100)+1)*100,J2043))</f>
        <v/>
      </c>
      <c r="V2043" s="1" t="str">
        <f>IF(IF($E$9&gt;Ficha!$R$1,"",K2043)=0,"",IF($E$9&gt;Ficha!$R$1,"",K2043))</f>
        <v/>
      </c>
    </row>
    <row r="2044" spans="5:22" x14ac:dyDescent="0.3">
      <c r="E2044" s="34"/>
      <c r="L2044" s="30" t="str">
        <f t="shared" si="129"/>
        <v/>
      </c>
      <c r="M2044" s="1" t="str">
        <f t="shared" si="130"/>
        <v/>
      </c>
      <c r="N2044" s="1" t="str">
        <f t="shared" si="131"/>
        <v/>
      </c>
      <c r="O2044" s="1" t="str">
        <f t="shared" si="132"/>
        <v/>
      </c>
      <c r="P2044" s="34" t="str">
        <f>IF(IF(E2044&gt;Ficha!$R$1,"",E2044)=0,"",IF(E2044&gt;Ficha!$R$1,Ficha!$R$1,E2044))</f>
        <v/>
      </c>
      <c r="Q2044" s="1" t="str" cm="1">
        <f t="array" ref="Q2044">IF(IF($E2044&gt;Ficha!$R$1,"",F2044)=0,"",IF($E2044&gt;Ficha!$R$1,((_xll.ECONOMATICA(Portafolios!$B$19,"Return",$P$9,$B$1)/100)+1)*100,F2044))</f>
        <v/>
      </c>
      <c r="R2044" s="1" t="str" cm="1">
        <f t="array" ref="R2044">IF(IF($E2044&gt;Ficha!$R$1,"",G2044)=0,"",IF($E2044&gt;Ficha!$R$1,((_xll.ECONOMATICA(Portafolios!$F$19,"Return",$P$9,$B$1)/100)+1)*100,G2044))</f>
        <v/>
      </c>
      <c r="S2044" s="1" t="str" cm="1">
        <f t="array" ref="S2044">IF(IF($E2044&gt;Ficha!$R$1,"",H2044)=0,"",IF($E2044&gt;Ficha!$R$1,((_xll.ECONOMATICA(Portafolios!$J$19,"Return",$P$9,$B$1)/100)+1)*100,H2044))</f>
        <v/>
      </c>
      <c r="T2044" s="1" t="str" cm="1">
        <f t="array" ref="T2044">IF(IF($E2044&gt;Ficha!$R$1,"",I2044)=0,"",IF($E2044&gt;Ficha!$R$1,((_xll.ECONOMATICA(Estrategia!A2055,"Return",$P$9,$B$1)/100)+1)*100,I2044))</f>
        <v/>
      </c>
      <c r="U2044" s="1" t="str" cm="1">
        <f t="array" ref="U2044">IF(IF($E2044&gt;Ficha!$R$1,"",J2044)=0,"",IF($E2044&gt;Ficha!$R$1,((_xll.ECONOMATICA($U$7,"Return",$P$9,$B$1)/100)+1)*100,J2044))</f>
        <v/>
      </c>
      <c r="V2044" s="1" t="str">
        <f>IF(IF($E$9&gt;Ficha!$R$1,"",K2044)=0,"",IF($E$9&gt;Ficha!$R$1,"",K2044))</f>
        <v/>
      </c>
    </row>
    <row r="2045" spans="5:22" x14ac:dyDescent="0.3">
      <c r="E2045" s="34"/>
      <c r="L2045" s="30" t="str">
        <f t="shared" si="129"/>
        <v/>
      </c>
      <c r="M2045" s="1" t="str">
        <f t="shared" si="130"/>
        <v/>
      </c>
      <c r="N2045" s="1" t="str">
        <f t="shared" si="131"/>
        <v/>
      </c>
      <c r="O2045" s="1" t="str">
        <f t="shared" si="132"/>
        <v/>
      </c>
      <c r="P2045" s="34" t="str">
        <f>IF(IF(E2045&gt;Ficha!$R$1,"",E2045)=0,"",IF(E2045&gt;Ficha!$R$1,Ficha!$R$1,E2045))</f>
        <v/>
      </c>
      <c r="Q2045" s="1" t="str" cm="1">
        <f t="array" ref="Q2045">IF(IF($E2045&gt;Ficha!$R$1,"",F2045)=0,"",IF($E2045&gt;Ficha!$R$1,((_xll.ECONOMATICA(Portafolios!$B$19,"Return",$P$9,$B$1)/100)+1)*100,F2045))</f>
        <v/>
      </c>
      <c r="R2045" s="1" t="str" cm="1">
        <f t="array" ref="R2045">IF(IF($E2045&gt;Ficha!$R$1,"",G2045)=0,"",IF($E2045&gt;Ficha!$R$1,((_xll.ECONOMATICA(Portafolios!$F$19,"Return",$P$9,$B$1)/100)+1)*100,G2045))</f>
        <v/>
      </c>
      <c r="S2045" s="1" t="str" cm="1">
        <f t="array" ref="S2045">IF(IF($E2045&gt;Ficha!$R$1,"",H2045)=0,"",IF($E2045&gt;Ficha!$R$1,((_xll.ECONOMATICA(Portafolios!$J$19,"Return",$P$9,$B$1)/100)+1)*100,H2045))</f>
        <v/>
      </c>
      <c r="T2045" s="1" t="str" cm="1">
        <f t="array" ref="T2045">IF(IF($E2045&gt;Ficha!$R$1,"",I2045)=0,"",IF($E2045&gt;Ficha!$R$1,((_xll.ECONOMATICA(Estrategia!A2056,"Return",$P$9,$B$1)/100)+1)*100,I2045))</f>
        <v/>
      </c>
      <c r="U2045" s="1" t="str" cm="1">
        <f t="array" ref="U2045">IF(IF($E2045&gt;Ficha!$R$1,"",J2045)=0,"",IF($E2045&gt;Ficha!$R$1,((_xll.ECONOMATICA($U$7,"Return",$P$9,$B$1)/100)+1)*100,J2045))</f>
        <v/>
      </c>
      <c r="V2045" s="1" t="str">
        <f>IF(IF($E$9&gt;Ficha!$R$1,"",K2045)=0,"",IF($E$9&gt;Ficha!$R$1,"",K2045))</f>
        <v/>
      </c>
    </row>
    <row r="2046" spans="5:22" x14ac:dyDescent="0.3">
      <c r="E2046" s="34"/>
      <c r="L2046" s="30" t="str">
        <f t="shared" si="129"/>
        <v/>
      </c>
      <c r="M2046" s="1" t="str">
        <f t="shared" si="130"/>
        <v/>
      </c>
      <c r="N2046" s="1" t="str">
        <f t="shared" si="131"/>
        <v/>
      </c>
      <c r="O2046" s="1" t="str">
        <f t="shared" si="132"/>
        <v/>
      </c>
      <c r="P2046" s="34" t="str">
        <f>IF(IF(E2046&gt;Ficha!$R$1,"",E2046)=0,"",IF(E2046&gt;Ficha!$R$1,Ficha!$R$1,E2046))</f>
        <v/>
      </c>
      <c r="Q2046" s="1" t="str" cm="1">
        <f t="array" ref="Q2046">IF(IF($E2046&gt;Ficha!$R$1,"",F2046)=0,"",IF($E2046&gt;Ficha!$R$1,((_xll.ECONOMATICA(Portafolios!$B$19,"Return",$P$9,$B$1)/100)+1)*100,F2046))</f>
        <v/>
      </c>
      <c r="R2046" s="1" t="str" cm="1">
        <f t="array" ref="R2046">IF(IF($E2046&gt;Ficha!$R$1,"",G2046)=0,"",IF($E2046&gt;Ficha!$R$1,((_xll.ECONOMATICA(Portafolios!$F$19,"Return",$P$9,$B$1)/100)+1)*100,G2046))</f>
        <v/>
      </c>
      <c r="S2046" s="1" t="str" cm="1">
        <f t="array" ref="S2046">IF(IF($E2046&gt;Ficha!$R$1,"",H2046)=0,"",IF($E2046&gt;Ficha!$R$1,((_xll.ECONOMATICA(Portafolios!$J$19,"Return",$P$9,$B$1)/100)+1)*100,H2046))</f>
        <v/>
      </c>
      <c r="T2046" s="1" t="str" cm="1">
        <f t="array" ref="T2046">IF(IF($E2046&gt;Ficha!$R$1,"",I2046)=0,"",IF($E2046&gt;Ficha!$R$1,((_xll.ECONOMATICA(Estrategia!A2057,"Return",$P$9,$B$1)/100)+1)*100,I2046))</f>
        <v/>
      </c>
      <c r="U2046" s="1" t="str" cm="1">
        <f t="array" ref="U2046">IF(IF($E2046&gt;Ficha!$R$1,"",J2046)=0,"",IF($E2046&gt;Ficha!$R$1,((_xll.ECONOMATICA($U$7,"Return",$P$9,$B$1)/100)+1)*100,J2046))</f>
        <v/>
      </c>
      <c r="V2046" s="1" t="str">
        <f>IF(IF($E$9&gt;Ficha!$R$1,"",K2046)=0,"",IF($E$9&gt;Ficha!$R$1,"",K2046))</f>
        <v/>
      </c>
    </row>
    <row r="2047" spans="5:22" x14ac:dyDescent="0.3">
      <c r="E2047" s="34"/>
      <c r="L2047" s="30" t="str">
        <f t="shared" si="129"/>
        <v/>
      </c>
      <c r="M2047" s="1" t="str">
        <f t="shared" si="130"/>
        <v/>
      </c>
      <c r="N2047" s="1" t="str">
        <f t="shared" si="131"/>
        <v/>
      </c>
      <c r="O2047" s="1" t="str">
        <f t="shared" si="132"/>
        <v/>
      </c>
      <c r="P2047" s="34" t="str">
        <f>IF(IF(E2047&gt;Ficha!$R$1,"",E2047)=0,"",IF(E2047&gt;Ficha!$R$1,Ficha!$R$1,E2047))</f>
        <v/>
      </c>
      <c r="Q2047" s="1" t="str" cm="1">
        <f t="array" ref="Q2047">IF(IF($E2047&gt;Ficha!$R$1,"",F2047)=0,"",IF($E2047&gt;Ficha!$R$1,((_xll.ECONOMATICA(Portafolios!$B$19,"Return",$P$9,$B$1)/100)+1)*100,F2047))</f>
        <v/>
      </c>
      <c r="R2047" s="1" t="str" cm="1">
        <f t="array" ref="R2047">IF(IF($E2047&gt;Ficha!$R$1,"",G2047)=0,"",IF($E2047&gt;Ficha!$R$1,((_xll.ECONOMATICA(Portafolios!$F$19,"Return",$P$9,$B$1)/100)+1)*100,G2047))</f>
        <v/>
      </c>
      <c r="S2047" s="1" t="str" cm="1">
        <f t="array" ref="S2047">IF(IF($E2047&gt;Ficha!$R$1,"",H2047)=0,"",IF($E2047&gt;Ficha!$R$1,((_xll.ECONOMATICA(Portafolios!$J$19,"Return",$P$9,$B$1)/100)+1)*100,H2047))</f>
        <v/>
      </c>
      <c r="T2047" s="1" t="str" cm="1">
        <f t="array" ref="T2047">IF(IF($E2047&gt;Ficha!$R$1,"",I2047)=0,"",IF($E2047&gt;Ficha!$R$1,((_xll.ECONOMATICA(Estrategia!A2058,"Return",$P$9,$B$1)/100)+1)*100,I2047))</f>
        <v/>
      </c>
      <c r="U2047" s="1" t="str" cm="1">
        <f t="array" ref="U2047">IF(IF($E2047&gt;Ficha!$R$1,"",J2047)=0,"",IF($E2047&gt;Ficha!$R$1,((_xll.ECONOMATICA($U$7,"Return",$P$9,$B$1)/100)+1)*100,J2047))</f>
        <v/>
      </c>
      <c r="V2047" s="1" t="str">
        <f>IF(IF($E$9&gt;Ficha!$R$1,"",K2047)=0,"",IF($E$9&gt;Ficha!$R$1,"",K2047))</f>
        <v/>
      </c>
    </row>
    <row r="2048" spans="5:22" x14ac:dyDescent="0.3">
      <c r="E2048" s="34"/>
      <c r="L2048" s="30" t="str">
        <f t="shared" si="129"/>
        <v/>
      </c>
      <c r="M2048" s="1" t="str">
        <f t="shared" si="130"/>
        <v/>
      </c>
      <c r="N2048" s="1" t="str">
        <f t="shared" si="131"/>
        <v/>
      </c>
      <c r="O2048" s="1" t="str">
        <f t="shared" si="132"/>
        <v/>
      </c>
      <c r="P2048" s="34" t="str">
        <f>IF(IF(E2048&gt;Ficha!$R$1,"",E2048)=0,"",IF(E2048&gt;Ficha!$R$1,Ficha!$R$1,E2048))</f>
        <v/>
      </c>
      <c r="Q2048" s="1" t="str" cm="1">
        <f t="array" ref="Q2048">IF(IF($E2048&gt;Ficha!$R$1,"",F2048)=0,"",IF($E2048&gt;Ficha!$R$1,((_xll.ECONOMATICA(Portafolios!$B$19,"Return",$P$9,$B$1)/100)+1)*100,F2048))</f>
        <v/>
      </c>
      <c r="R2048" s="1" t="str" cm="1">
        <f t="array" ref="R2048">IF(IF($E2048&gt;Ficha!$R$1,"",G2048)=0,"",IF($E2048&gt;Ficha!$R$1,((_xll.ECONOMATICA(Portafolios!$F$19,"Return",$P$9,$B$1)/100)+1)*100,G2048))</f>
        <v/>
      </c>
      <c r="S2048" s="1" t="str" cm="1">
        <f t="array" ref="S2048">IF(IF($E2048&gt;Ficha!$R$1,"",H2048)=0,"",IF($E2048&gt;Ficha!$R$1,((_xll.ECONOMATICA(Portafolios!$J$19,"Return",$P$9,$B$1)/100)+1)*100,H2048))</f>
        <v/>
      </c>
      <c r="T2048" s="1" t="str" cm="1">
        <f t="array" ref="T2048">IF(IF($E2048&gt;Ficha!$R$1,"",I2048)=0,"",IF($E2048&gt;Ficha!$R$1,((_xll.ECONOMATICA(Estrategia!A2059,"Return",$P$9,$B$1)/100)+1)*100,I2048))</f>
        <v/>
      </c>
      <c r="U2048" s="1" t="str" cm="1">
        <f t="array" ref="U2048">IF(IF($E2048&gt;Ficha!$R$1,"",J2048)=0,"",IF($E2048&gt;Ficha!$R$1,((_xll.ECONOMATICA($U$7,"Return",$P$9,$B$1)/100)+1)*100,J2048))</f>
        <v/>
      </c>
      <c r="V2048" s="1" t="str">
        <f>IF(IF($E$9&gt;Ficha!$R$1,"",K2048)=0,"",IF($E$9&gt;Ficha!$R$1,"",K2048))</f>
        <v/>
      </c>
    </row>
    <row r="2049" spans="5:22" x14ac:dyDescent="0.3">
      <c r="E2049" s="34"/>
      <c r="L2049" s="30" t="str">
        <f t="shared" si="129"/>
        <v/>
      </c>
      <c r="M2049" s="1" t="str">
        <f t="shared" si="130"/>
        <v/>
      </c>
      <c r="N2049" s="1" t="str">
        <f t="shared" si="131"/>
        <v/>
      </c>
      <c r="O2049" s="1" t="str">
        <f t="shared" si="132"/>
        <v/>
      </c>
      <c r="P2049" s="34" t="str">
        <f>IF(IF(E2049&gt;Ficha!$R$1,"",E2049)=0,"",IF(E2049&gt;Ficha!$R$1,Ficha!$R$1,E2049))</f>
        <v/>
      </c>
      <c r="Q2049" s="1" t="str" cm="1">
        <f t="array" ref="Q2049">IF(IF($E2049&gt;Ficha!$R$1,"",F2049)=0,"",IF($E2049&gt;Ficha!$R$1,((_xll.ECONOMATICA(Portafolios!$B$19,"Return",$P$9,$B$1)/100)+1)*100,F2049))</f>
        <v/>
      </c>
      <c r="R2049" s="1" t="str" cm="1">
        <f t="array" ref="R2049">IF(IF($E2049&gt;Ficha!$R$1,"",G2049)=0,"",IF($E2049&gt;Ficha!$R$1,((_xll.ECONOMATICA(Portafolios!$F$19,"Return",$P$9,$B$1)/100)+1)*100,G2049))</f>
        <v/>
      </c>
      <c r="S2049" s="1" t="str" cm="1">
        <f t="array" ref="S2049">IF(IF($E2049&gt;Ficha!$R$1,"",H2049)=0,"",IF($E2049&gt;Ficha!$R$1,((_xll.ECONOMATICA(Portafolios!$J$19,"Return",$P$9,$B$1)/100)+1)*100,H2049))</f>
        <v/>
      </c>
      <c r="T2049" s="1" t="str" cm="1">
        <f t="array" ref="T2049">IF(IF($E2049&gt;Ficha!$R$1,"",I2049)=0,"",IF($E2049&gt;Ficha!$R$1,((_xll.ECONOMATICA(Estrategia!A2060,"Return",$P$9,$B$1)/100)+1)*100,I2049))</f>
        <v/>
      </c>
      <c r="U2049" s="1" t="str" cm="1">
        <f t="array" ref="U2049">IF(IF($E2049&gt;Ficha!$R$1,"",J2049)=0,"",IF($E2049&gt;Ficha!$R$1,((_xll.ECONOMATICA($U$7,"Return",$P$9,$B$1)/100)+1)*100,J2049))</f>
        <v/>
      </c>
      <c r="V2049" s="1" t="str">
        <f>IF(IF($E$9&gt;Ficha!$R$1,"",K2049)=0,"",IF($E$9&gt;Ficha!$R$1,"",K2049))</f>
        <v/>
      </c>
    </row>
    <row r="2050" spans="5:22" x14ac:dyDescent="0.3">
      <c r="E2050" s="34"/>
      <c r="L2050" s="30" t="str">
        <f t="shared" si="129"/>
        <v/>
      </c>
      <c r="M2050" s="1" t="str">
        <f t="shared" si="130"/>
        <v/>
      </c>
      <c r="N2050" s="1" t="str">
        <f t="shared" si="131"/>
        <v/>
      </c>
      <c r="O2050" s="1" t="str">
        <f t="shared" si="132"/>
        <v/>
      </c>
      <c r="P2050" s="34" t="str">
        <f>IF(IF(E2050&gt;Ficha!$R$1,"",E2050)=0,"",IF(E2050&gt;Ficha!$R$1,Ficha!$R$1,E2050))</f>
        <v/>
      </c>
      <c r="Q2050" s="1" t="str" cm="1">
        <f t="array" ref="Q2050">IF(IF($E2050&gt;Ficha!$R$1,"",F2050)=0,"",IF($E2050&gt;Ficha!$R$1,((_xll.ECONOMATICA(Portafolios!$B$19,"Return",$P$9,$B$1)/100)+1)*100,F2050))</f>
        <v/>
      </c>
      <c r="R2050" s="1" t="str" cm="1">
        <f t="array" ref="R2050">IF(IF($E2050&gt;Ficha!$R$1,"",G2050)=0,"",IF($E2050&gt;Ficha!$R$1,((_xll.ECONOMATICA(Portafolios!$F$19,"Return",$P$9,$B$1)/100)+1)*100,G2050))</f>
        <v/>
      </c>
      <c r="S2050" s="1" t="str" cm="1">
        <f t="array" ref="S2050">IF(IF($E2050&gt;Ficha!$R$1,"",H2050)=0,"",IF($E2050&gt;Ficha!$R$1,((_xll.ECONOMATICA(Portafolios!$J$19,"Return",$P$9,$B$1)/100)+1)*100,H2050))</f>
        <v/>
      </c>
      <c r="T2050" s="1" t="str" cm="1">
        <f t="array" ref="T2050">IF(IF($E2050&gt;Ficha!$R$1,"",I2050)=0,"",IF($E2050&gt;Ficha!$R$1,((_xll.ECONOMATICA(Estrategia!A2061,"Return",$P$9,$B$1)/100)+1)*100,I2050))</f>
        <v/>
      </c>
      <c r="U2050" s="1" t="str" cm="1">
        <f t="array" ref="U2050">IF(IF($E2050&gt;Ficha!$R$1,"",J2050)=0,"",IF($E2050&gt;Ficha!$R$1,((_xll.ECONOMATICA($U$7,"Return",$P$9,$B$1)/100)+1)*100,J2050))</f>
        <v/>
      </c>
      <c r="V2050" s="1" t="str">
        <f>IF(IF($E$9&gt;Ficha!$R$1,"",K2050)=0,"",IF($E$9&gt;Ficha!$R$1,"",K2050))</f>
        <v/>
      </c>
    </row>
    <row r="2051" spans="5:22" x14ac:dyDescent="0.3">
      <c r="E2051" s="34"/>
      <c r="L2051" s="30" t="str">
        <f t="shared" si="129"/>
        <v/>
      </c>
      <c r="M2051" s="1" t="str">
        <f t="shared" si="130"/>
        <v/>
      </c>
      <c r="N2051" s="1" t="str">
        <f t="shared" si="131"/>
        <v/>
      </c>
      <c r="O2051" s="1" t="str">
        <f t="shared" si="132"/>
        <v/>
      </c>
      <c r="P2051" s="34" t="str">
        <f>IF(IF(E2051&gt;Ficha!$R$1,"",E2051)=0,"",IF(E2051&gt;Ficha!$R$1,Ficha!$R$1,E2051))</f>
        <v/>
      </c>
      <c r="Q2051" s="1" t="str" cm="1">
        <f t="array" ref="Q2051">IF(IF($E2051&gt;Ficha!$R$1,"",F2051)=0,"",IF($E2051&gt;Ficha!$R$1,((_xll.ECONOMATICA(Portafolios!$B$19,"Return",$P$9,$B$1)/100)+1)*100,F2051))</f>
        <v/>
      </c>
      <c r="R2051" s="1" t="str" cm="1">
        <f t="array" ref="R2051">IF(IF($E2051&gt;Ficha!$R$1,"",G2051)=0,"",IF($E2051&gt;Ficha!$R$1,((_xll.ECONOMATICA(Portafolios!$F$19,"Return",$P$9,$B$1)/100)+1)*100,G2051))</f>
        <v/>
      </c>
      <c r="S2051" s="1" t="str" cm="1">
        <f t="array" ref="S2051">IF(IF($E2051&gt;Ficha!$R$1,"",H2051)=0,"",IF($E2051&gt;Ficha!$R$1,((_xll.ECONOMATICA(Portafolios!$J$19,"Return",$P$9,$B$1)/100)+1)*100,H2051))</f>
        <v/>
      </c>
      <c r="T2051" s="1" t="str" cm="1">
        <f t="array" ref="T2051">IF(IF($E2051&gt;Ficha!$R$1,"",I2051)=0,"",IF($E2051&gt;Ficha!$R$1,((_xll.ECONOMATICA(Estrategia!A2062,"Return",$P$9,$B$1)/100)+1)*100,I2051))</f>
        <v/>
      </c>
      <c r="U2051" s="1" t="str" cm="1">
        <f t="array" ref="U2051">IF(IF($E2051&gt;Ficha!$R$1,"",J2051)=0,"",IF($E2051&gt;Ficha!$R$1,((_xll.ECONOMATICA($U$7,"Return",$P$9,$B$1)/100)+1)*100,J2051))</f>
        <v/>
      </c>
      <c r="V2051" s="1" t="str">
        <f>IF(IF($E$9&gt;Ficha!$R$1,"",K2051)=0,"",IF($E$9&gt;Ficha!$R$1,"",K2051))</f>
        <v/>
      </c>
    </row>
    <row r="2052" spans="5:22" x14ac:dyDescent="0.3">
      <c r="E2052" s="34"/>
      <c r="L2052" s="30" t="str">
        <f t="shared" si="129"/>
        <v/>
      </c>
      <c r="M2052" s="1" t="str">
        <f t="shared" si="130"/>
        <v/>
      </c>
      <c r="N2052" s="1" t="str">
        <f t="shared" si="131"/>
        <v/>
      </c>
      <c r="O2052" s="1" t="str">
        <f t="shared" si="132"/>
        <v/>
      </c>
      <c r="P2052" s="34" t="str">
        <f>IF(IF(E2052&gt;Ficha!$R$1,"",E2052)=0,"",IF(E2052&gt;Ficha!$R$1,Ficha!$R$1,E2052))</f>
        <v/>
      </c>
      <c r="Q2052" s="1" t="str" cm="1">
        <f t="array" ref="Q2052">IF(IF($E2052&gt;Ficha!$R$1,"",F2052)=0,"",IF($E2052&gt;Ficha!$R$1,((_xll.ECONOMATICA(Portafolios!$B$19,"Return",$P$9,$B$1)/100)+1)*100,F2052))</f>
        <v/>
      </c>
      <c r="R2052" s="1" t="str" cm="1">
        <f t="array" ref="R2052">IF(IF($E2052&gt;Ficha!$R$1,"",G2052)=0,"",IF($E2052&gt;Ficha!$R$1,((_xll.ECONOMATICA(Portafolios!$F$19,"Return",$P$9,$B$1)/100)+1)*100,G2052))</f>
        <v/>
      </c>
      <c r="S2052" s="1" t="str" cm="1">
        <f t="array" ref="S2052">IF(IF($E2052&gt;Ficha!$R$1,"",H2052)=0,"",IF($E2052&gt;Ficha!$R$1,((_xll.ECONOMATICA(Portafolios!$J$19,"Return",$P$9,$B$1)/100)+1)*100,H2052))</f>
        <v/>
      </c>
      <c r="T2052" s="1" t="str" cm="1">
        <f t="array" ref="T2052">IF(IF($E2052&gt;Ficha!$R$1,"",I2052)=0,"",IF($E2052&gt;Ficha!$R$1,((_xll.ECONOMATICA(Estrategia!A2063,"Return",$P$9,$B$1)/100)+1)*100,I2052))</f>
        <v/>
      </c>
      <c r="U2052" s="1" t="str" cm="1">
        <f t="array" ref="U2052">IF(IF($E2052&gt;Ficha!$R$1,"",J2052)=0,"",IF($E2052&gt;Ficha!$R$1,((_xll.ECONOMATICA($U$7,"Return",$P$9,$B$1)/100)+1)*100,J2052))</f>
        <v/>
      </c>
      <c r="V2052" s="1" t="str">
        <f>IF(IF($E$9&gt;Ficha!$R$1,"",K2052)=0,"",IF($E$9&gt;Ficha!$R$1,"",K2052))</f>
        <v/>
      </c>
    </row>
    <row r="2053" spans="5:22" x14ac:dyDescent="0.3">
      <c r="E2053" s="34"/>
      <c r="L2053" s="30" t="str">
        <f t="shared" si="129"/>
        <v/>
      </c>
      <c r="M2053" s="1" t="str">
        <f t="shared" si="130"/>
        <v/>
      </c>
      <c r="N2053" s="1" t="str">
        <f t="shared" si="131"/>
        <v/>
      </c>
      <c r="O2053" s="1" t="str">
        <f t="shared" si="132"/>
        <v/>
      </c>
      <c r="P2053" s="34" t="str">
        <f>IF(IF(E2053&gt;Ficha!$R$1,"",E2053)=0,"",IF(E2053&gt;Ficha!$R$1,Ficha!$R$1,E2053))</f>
        <v/>
      </c>
      <c r="Q2053" s="1" t="str" cm="1">
        <f t="array" ref="Q2053">IF(IF($E2053&gt;Ficha!$R$1,"",F2053)=0,"",IF($E2053&gt;Ficha!$R$1,((_xll.ECONOMATICA(Portafolios!$B$19,"Return",$P$9,$B$1)/100)+1)*100,F2053))</f>
        <v/>
      </c>
      <c r="R2053" s="1" t="str" cm="1">
        <f t="array" ref="R2053">IF(IF($E2053&gt;Ficha!$R$1,"",G2053)=0,"",IF($E2053&gt;Ficha!$R$1,((_xll.ECONOMATICA(Portafolios!$F$19,"Return",$P$9,$B$1)/100)+1)*100,G2053))</f>
        <v/>
      </c>
      <c r="S2053" s="1" t="str" cm="1">
        <f t="array" ref="S2053">IF(IF($E2053&gt;Ficha!$R$1,"",H2053)=0,"",IF($E2053&gt;Ficha!$R$1,((_xll.ECONOMATICA(Portafolios!$J$19,"Return",$P$9,$B$1)/100)+1)*100,H2053))</f>
        <v/>
      </c>
      <c r="T2053" s="1" t="str" cm="1">
        <f t="array" ref="T2053">IF(IF($E2053&gt;Ficha!$R$1,"",I2053)=0,"",IF($E2053&gt;Ficha!$R$1,((_xll.ECONOMATICA(Estrategia!A2064,"Return",$P$9,$B$1)/100)+1)*100,I2053))</f>
        <v/>
      </c>
      <c r="U2053" s="1" t="str" cm="1">
        <f t="array" ref="U2053">IF(IF($E2053&gt;Ficha!$R$1,"",J2053)=0,"",IF($E2053&gt;Ficha!$R$1,((_xll.ECONOMATICA($U$7,"Return",$P$9,$B$1)/100)+1)*100,J2053))</f>
        <v/>
      </c>
      <c r="V2053" s="1" t="str">
        <f>IF(IF($E$9&gt;Ficha!$R$1,"",K2053)=0,"",IF($E$9&gt;Ficha!$R$1,"",K2053))</f>
        <v/>
      </c>
    </row>
    <row r="2054" spans="5:22" x14ac:dyDescent="0.3">
      <c r="E2054" s="34"/>
      <c r="L2054" s="30" t="str">
        <f t="shared" si="129"/>
        <v/>
      </c>
      <c r="M2054" s="1" t="str">
        <f t="shared" si="130"/>
        <v/>
      </c>
      <c r="N2054" s="1" t="str">
        <f t="shared" si="131"/>
        <v/>
      </c>
      <c r="O2054" s="1" t="str">
        <f t="shared" si="132"/>
        <v/>
      </c>
      <c r="P2054" s="34" t="str">
        <f>IF(IF(E2054&gt;Ficha!$R$1,"",E2054)=0,"",IF(E2054&gt;Ficha!$R$1,Ficha!$R$1,E2054))</f>
        <v/>
      </c>
      <c r="Q2054" s="1" t="str" cm="1">
        <f t="array" ref="Q2054">IF(IF($E2054&gt;Ficha!$R$1,"",F2054)=0,"",IF($E2054&gt;Ficha!$R$1,((_xll.ECONOMATICA(Portafolios!$B$19,"Return",$P$9,$B$1)/100)+1)*100,F2054))</f>
        <v/>
      </c>
      <c r="R2054" s="1" t="str" cm="1">
        <f t="array" ref="R2054">IF(IF($E2054&gt;Ficha!$R$1,"",G2054)=0,"",IF($E2054&gt;Ficha!$R$1,((_xll.ECONOMATICA(Portafolios!$F$19,"Return",$P$9,$B$1)/100)+1)*100,G2054))</f>
        <v/>
      </c>
      <c r="S2054" s="1" t="str" cm="1">
        <f t="array" ref="S2054">IF(IF($E2054&gt;Ficha!$R$1,"",H2054)=0,"",IF($E2054&gt;Ficha!$R$1,((_xll.ECONOMATICA(Portafolios!$J$19,"Return",$P$9,$B$1)/100)+1)*100,H2054))</f>
        <v/>
      </c>
      <c r="T2054" s="1" t="str" cm="1">
        <f t="array" ref="T2054">IF(IF($E2054&gt;Ficha!$R$1,"",I2054)=0,"",IF($E2054&gt;Ficha!$R$1,((_xll.ECONOMATICA(Estrategia!A2065,"Return",$P$9,$B$1)/100)+1)*100,I2054))</f>
        <v/>
      </c>
      <c r="U2054" s="1" t="str" cm="1">
        <f t="array" ref="U2054">IF(IF($E2054&gt;Ficha!$R$1,"",J2054)=0,"",IF($E2054&gt;Ficha!$R$1,((_xll.ECONOMATICA($U$7,"Return",$P$9,$B$1)/100)+1)*100,J2054))</f>
        <v/>
      </c>
      <c r="V2054" s="1" t="str">
        <f>IF(IF($E$9&gt;Ficha!$R$1,"",K2054)=0,"",IF($E$9&gt;Ficha!$R$1,"",K2054))</f>
        <v/>
      </c>
    </row>
    <row r="2055" spans="5:22" x14ac:dyDescent="0.3">
      <c r="E2055" s="34"/>
      <c r="L2055" s="30" t="str">
        <f t="shared" si="129"/>
        <v/>
      </c>
      <c r="M2055" s="1" t="str">
        <f t="shared" si="130"/>
        <v/>
      </c>
      <c r="N2055" s="1" t="str">
        <f t="shared" si="131"/>
        <v/>
      </c>
      <c r="O2055" s="1" t="str">
        <f t="shared" si="132"/>
        <v/>
      </c>
      <c r="P2055" s="34" t="str">
        <f>IF(IF(E2055&gt;Ficha!$R$1,"",E2055)=0,"",IF(E2055&gt;Ficha!$R$1,Ficha!$R$1,E2055))</f>
        <v/>
      </c>
      <c r="Q2055" s="1" t="str" cm="1">
        <f t="array" ref="Q2055">IF(IF($E2055&gt;Ficha!$R$1,"",F2055)=0,"",IF($E2055&gt;Ficha!$R$1,((_xll.ECONOMATICA(Portafolios!$B$19,"Return",$P$9,$B$1)/100)+1)*100,F2055))</f>
        <v/>
      </c>
      <c r="R2055" s="1" t="str" cm="1">
        <f t="array" ref="R2055">IF(IF($E2055&gt;Ficha!$R$1,"",G2055)=0,"",IF($E2055&gt;Ficha!$R$1,((_xll.ECONOMATICA(Portafolios!$F$19,"Return",$P$9,$B$1)/100)+1)*100,G2055))</f>
        <v/>
      </c>
      <c r="S2055" s="1" t="str" cm="1">
        <f t="array" ref="S2055">IF(IF($E2055&gt;Ficha!$R$1,"",H2055)=0,"",IF($E2055&gt;Ficha!$R$1,((_xll.ECONOMATICA(Portafolios!$J$19,"Return",$P$9,$B$1)/100)+1)*100,H2055))</f>
        <v/>
      </c>
      <c r="T2055" s="1" t="str" cm="1">
        <f t="array" ref="T2055">IF(IF($E2055&gt;Ficha!$R$1,"",I2055)=0,"",IF($E2055&gt;Ficha!$R$1,((_xll.ECONOMATICA(Estrategia!A2066,"Return",$P$9,$B$1)/100)+1)*100,I2055))</f>
        <v/>
      </c>
      <c r="U2055" s="1" t="str" cm="1">
        <f t="array" ref="U2055">IF(IF($E2055&gt;Ficha!$R$1,"",J2055)=0,"",IF($E2055&gt;Ficha!$R$1,((_xll.ECONOMATICA($U$7,"Return",$P$9,$B$1)/100)+1)*100,J2055))</f>
        <v/>
      </c>
      <c r="V2055" s="1" t="str">
        <f>IF(IF($E$9&gt;Ficha!$R$1,"",K2055)=0,"",IF($E$9&gt;Ficha!$R$1,"",K2055))</f>
        <v/>
      </c>
    </row>
    <row r="2056" spans="5:22" x14ac:dyDescent="0.3">
      <c r="E2056" s="34"/>
      <c r="L2056" s="30" t="str">
        <f t="shared" si="129"/>
        <v/>
      </c>
      <c r="M2056" s="1" t="str">
        <f t="shared" si="130"/>
        <v/>
      </c>
      <c r="N2056" s="1" t="str">
        <f t="shared" si="131"/>
        <v/>
      </c>
      <c r="O2056" s="1" t="str">
        <f t="shared" si="132"/>
        <v/>
      </c>
      <c r="P2056" s="34" t="str">
        <f>IF(IF(E2056&gt;Ficha!$R$1,"",E2056)=0,"",IF(E2056&gt;Ficha!$R$1,Ficha!$R$1,E2056))</f>
        <v/>
      </c>
      <c r="Q2056" s="1" t="str" cm="1">
        <f t="array" ref="Q2056">IF(IF($E2056&gt;Ficha!$R$1,"",F2056)=0,"",IF($E2056&gt;Ficha!$R$1,((_xll.ECONOMATICA(Portafolios!$B$19,"Return",$P$9,$B$1)/100)+1)*100,F2056))</f>
        <v/>
      </c>
      <c r="R2056" s="1" t="str" cm="1">
        <f t="array" ref="R2056">IF(IF($E2056&gt;Ficha!$R$1,"",G2056)=0,"",IF($E2056&gt;Ficha!$R$1,((_xll.ECONOMATICA(Portafolios!$F$19,"Return",$P$9,$B$1)/100)+1)*100,G2056))</f>
        <v/>
      </c>
      <c r="S2056" s="1" t="str" cm="1">
        <f t="array" ref="S2056">IF(IF($E2056&gt;Ficha!$R$1,"",H2056)=0,"",IF($E2056&gt;Ficha!$R$1,((_xll.ECONOMATICA(Portafolios!$J$19,"Return",$P$9,$B$1)/100)+1)*100,H2056))</f>
        <v/>
      </c>
      <c r="T2056" s="1" t="str" cm="1">
        <f t="array" ref="T2056">IF(IF($E2056&gt;Ficha!$R$1,"",I2056)=0,"",IF($E2056&gt;Ficha!$R$1,((_xll.ECONOMATICA(Estrategia!A2067,"Return",$P$9,$B$1)/100)+1)*100,I2056))</f>
        <v/>
      </c>
      <c r="U2056" s="1" t="str" cm="1">
        <f t="array" ref="U2056">IF(IF($E2056&gt;Ficha!$R$1,"",J2056)=0,"",IF($E2056&gt;Ficha!$R$1,((_xll.ECONOMATICA($U$7,"Return",$P$9,$B$1)/100)+1)*100,J2056))</f>
        <v/>
      </c>
      <c r="V2056" s="1" t="str">
        <f>IF(IF($E$9&gt;Ficha!$R$1,"",K2056)=0,"",IF($E$9&gt;Ficha!$R$1,"",K2056))</f>
        <v/>
      </c>
    </row>
    <row r="2057" spans="5:22" x14ac:dyDescent="0.3">
      <c r="E2057" s="34"/>
      <c r="L2057" s="30" t="str">
        <f t="shared" si="129"/>
        <v/>
      </c>
      <c r="M2057" s="1" t="str">
        <f t="shared" si="130"/>
        <v/>
      </c>
      <c r="N2057" s="1" t="str">
        <f t="shared" si="131"/>
        <v/>
      </c>
      <c r="O2057" s="1" t="str">
        <f t="shared" si="132"/>
        <v/>
      </c>
      <c r="P2057" s="34" t="str">
        <f>IF(IF(E2057&gt;Ficha!$R$1,"",E2057)=0,"",IF(E2057&gt;Ficha!$R$1,Ficha!$R$1,E2057))</f>
        <v/>
      </c>
      <c r="Q2057" s="1" t="str" cm="1">
        <f t="array" ref="Q2057">IF(IF($E2057&gt;Ficha!$R$1,"",F2057)=0,"",IF($E2057&gt;Ficha!$R$1,((_xll.ECONOMATICA(Portafolios!$B$19,"Return",$P$9,$B$1)/100)+1)*100,F2057))</f>
        <v/>
      </c>
      <c r="R2057" s="1" t="str" cm="1">
        <f t="array" ref="R2057">IF(IF($E2057&gt;Ficha!$R$1,"",G2057)=0,"",IF($E2057&gt;Ficha!$R$1,((_xll.ECONOMATICA(Portafolios!$F$19,"Return",$P$9,$B$1)/100)+1)*100,G2057))</f>
        <v/>
      </c>
      <c r="S2057" s="1" t="str" cm="1">
        <f t="array" ref="S2057">IF(IF($E2057&gt;Ficha!$R$1,"",H2057)=0,"",IF($E2057&gt;Ficha!$R$1,((_xll.ECONOMATICA(Portafolios!$J$19,"Return",$P$9,$B$1)/100)+1)*100,H2057))</f>
        <v/>
      </c>
      <c r="T2057" s="1" t="str" cm="1">
        <f t="array" ref="T2057">IF(IF($E2057&gt;Ficha!$R$1,"",I2057)=0,"",IF($E2057&gt;Ficha!$R$1,((_xll.ECONOMATICA(Estrategia!A2068,"Return",$P$9,$B$1)/100)+1)*100,I2057))</f>
        <v/>
      </c>
      <c r="U2057" s="1" t="str" cm="1">
        <f t="array" ref="U2057">IF(IF($E2057&gt;Ficha!$R$1,"",J2057)=0,"",IF($E2057&gt;Ficha!$R$1,((_xll.ECONOMATICA($U$7,"Return",$P$9,$B$1)/100)+1)*100,J2057))</f>
        <v/>
      </c>
      <c r="V2057" s="1" t="str">
        <f>IF(IF($E$9&gt;Ficha!$R$1,"",K2057)=0,"",IF($E$9&gt;Ficha!$R$1,"",K2057))</f>
        <v/>
      </c>
    </row>
    <row r="2058" spans="5:22" x14ac:dyDescent="0.3">
      <c r="E2058" s="34"/>
      <c r="L2058" s="30" t="str">
        <f t="shared" si="129"/>
        <v/>
      </c>
      <c r="M2058" s="1" t="str">
        <f t="shared" si="130"/>
        <v/>
      </c>
      <c r="N2058" s="1" t="str">
        <f t="shared" si="131"/>
        <v/>
      </c>
      <c r="O2058" s="1" t="str">
        <f t="shared" si="132"/>
        <v/>
      </c>
      <c r="P2058" s="34" t="str">
        <f>IF(IF(E2058&gt;Ficha!$R$1,"",E2058)=0,"",IF(E2058&gt;Ficha!$R$1,Ficha!$R$1,E2058))</f>
        <v/>
      </c>
      <c r="Q2058" s="1" t="str" cm="1">
        <f t="array" ref="Q2058">IF(IF($E2058&gt;Ficha!$R$1,"",F2058)=0,"",IF($E2058&gt;Ficha!$R$1,((_xll.ECONOMATICA(Portafolios!$B$19,"Return",$P$9,$B$1)/100)+1)*100,F2058))</f>
        <v/>
      </c>
      <c r="R2058" s="1" t="str" cm="1">
        <f t="array" ref="R2058">IF(IF($E2058&gt;Ficha!$R$1,"",G2058)=0,"",IF($E2058&gt;Ficha!$R$1,((_xll.ECONOMATICA(Portafolios!$F$19,"Return",$P$9,$B$1)/100)+1)*100,G2058))</f>
        <v/>
      </c>
      <c r="S2058" s="1" t="str" cm="1">
        <f t="array" ref="S2058">IF(IF($E2058&gt;Ficha!$R$1,"",H2058)=0,"",IF($E2058&gt;Ficha!$R$1,((_xll.ECONOMATICA(Portafolios!$J$19,"Return",$P$9,$B$1)/100)+1)*100,H2058))</f>
        <v/>
      </c>
      <c r="T2058" s="1" t="str" cm="1">
        <f t="array" ref="T2058">IF(IF($E2058&gt;Ficha!$R$1,"",I2058)=0,"",IF($E2058&gt;Ficha!$R$1,((_xll.ECONOMATICA(Estrategia!A2069,"Return",$P$9,$B$1)/100)+1)*100,I2058))</f>
        <v/>
      </c>
      <c r="U2058" s="1" t="str" cm="1">
        <f t="array" ref="U2058">IF(IF($E2058&gt;Ficha!$R$1,"",J2058)=0,"",IF($E2058&gt;Ficha!$R$1,((_xll.ECONOMATICA($U$7,"Return",$P$9,$B$1)/100)+1)*100,J2058))</f>
        <v/>
      </c>
      <c r="V2058" s="1" t="str">
        <f>IF(IF($E$9&gt;Ficha!$R$1,"",K2058)=0,"",IF($E$9&gt;Ficha!$R$1,"",K2058))</f>
        <v/>
      </c>
    </row>
    <row r="2059" spans="5:22" x14ac:dyDescent="0.3">
      <c r="E2059" s="34"/>
      <c r="L2059" s="30" t="str">
        <f t="shared" si="129"/>
        <v/>
      </c>
      <c r="M2059" s="1" t="str">
        <f t="shared" si="130"/>
        <v/>
      </c>
      <c r="N2059" s="1" t="str">
        <f t="shared" si="131"/>
        <v/>
      </c>
      <c r="O2059" s="1" t="str">
        <f t="shared" si="132"/>
        <v/>
      </c>
      <c r="P2059" s="34" t="str">
        <f>IF(IF(E2059&gt;Ficha!$R$1,"",E2059)=0,"",IF(E2059&gt;Ficha!$R$1,Ficha!$R$1,E2059))</f>
        <v/>
      </c>
      <c r="Q2059" s="1" t="str" cm="1">
        <f t="array" ref="Q2059">IF(IF($E2059&gt;Ficha!$R$1,"",F2059)=0,"",IF($E2059&gt;Ficha!$R$1,((_xll.ECONOMATICA(Portafolios!$B$19,"Return",$P$9,$B$1)/100)+1)*100,F2059))</f>
        <v/>
      </c>
      <c r="R2059" s="1" t="str" cm="1">
        <f t="array" ref="R2059">IF(IF($E2059&gt;Ficha!$R$1,"",G2059)=0,"",IF($E2059&gt;Ficha!$R$1,((_xll.ECONOMATICA(Portafolios!$F$19,"Return",$P$9,$B$1)/100)+1)*100,G2059))</f>
        <v/>
      </c>
      <c r="S2059" s="1" t="str" cm="1">
        <f t="array" ref="S2059">IF(IF($E2059&gt;Ficha!$R$1,"",H2059)=0,"",IF($E2059&gt;Ficha!$R$1,((_xll.ECONOMATICA(Portafolios!$J$19,"Return",$P$9,$B$1)/100)+1)*100,H2059))</f>
        <v/>
      </c>
      <c r="T2059" s="1" t="str" cm="1">
        <f t="array" ref="T2059">IF(IF($E2059&gt;Ficha!$R$1,"",I2059)=0,"",IF($E2059&gt;Ficha!$R$1,((_xll.ECONOMATICA(Estrategia!A2070,"Return",$P$9,$B$1)/100)+1)*100,I2059))</f>
        <v/>
      </c>
      <c r="U2059" s="1" t="str" cm="1">
        <f t="array" ref="U2059">IF(IF($E2059&gt;Ficha!$R$1,"",J2059)=0,"",IF($E2059&gt;Ficha!$R$1,((_xll.ECONOMATICA($U$7,"Return",$P$9,$B$1)/100)+1)*100,J2059))</f>
        <v/>
      </c>
      <c r="V2059" s="1" t="str">
        <f>IF(IF($E$9&gt;Ficha!$R$1,"",K2059)=0,"",IF($E$9&gt;Ficha!$R$1,"",K2059))</f>
        <v/>
      </c>
    </row>
    <row r="2060" spans="5:22" x14ac:dyDescent="0.3">
      <c r="E2060" s="34"/>
      <c r="L2060" s="30" t="str">
        <f t="shared" si="129"/>
        <v/>
      </c>
      <c r="M2060" s="1" t="str">
        <f t="shared" si="130"/>
        <v/>
      </c>
      <c r="N2060" s="1" t="str">
        <f t="shared" si="131"/>
        <v/>
      </c>
      <c r="O2060" s="1" t="str">
        <f t="shared" si="132"/>
        <v/>
      </c>
      <c r="P2060" s="34" t="str">
        <f>IF(IF(E2060&gt;Ficha!$R$1,"",E2060)=0,"",IF(E2060&gt;Ficha!$R$1,Ficha!$R$1,E2060))</f>
        <v/>
      </c>
      <c r="Q2060" s="1" t="str" cm="1">
        <f t="array" ref="Q2060">IF(IF($E2060&gt;Ficha!$R$1,"",F2060)=0,"",IF($E2060&gt;Ficha!$R$1,((_xll.ECONOMATICA(Portafolios!$B$19,"Return",$P$9,$B$1)/100)+1)*100,F2060))</f>
        <v/>
      </c>
      <c r="R2060" s="1" t="str" cm="1">
        <f t="array" ref="R2060">IF(IF($E2060&gt;Ficha!$R$1,"",G2060)=0,"",IF($E2060&gt;Ficha!$R$1,((_xll.ECONOMATICA(Portafolios!$F$19,"Return",$P$9,$B$1)/100)+1)*100,G2060))</f>
        <v/>
      </c>
      <c r="S2060" s="1" t="str" cm="1">
        <f t="array" ref="S2060">IF(IF($E2060&gt;Ficha!$R$1,"",H2060)=0,"",IF($E2060&gt;Ficha!$R$1,((_xll.ECONOMATICA(Portafolios!$J$19,"Return",$P$9,$B$1)/100)+1)*100,H2060))</f>
        <v/>
      </c>
      <c r="T2060" s="1" t="str" cm="1">
        <f t="array" ref="T2060">IF(IF($E2060&gt;Ficha!$R$1,"",I2060)=0,"",IF($E2060&gt;Ficha!$R$1,((_xll.ECONOMATICA(Estrategia!A2071,"Return",$P$9,$B$1)/100)+1)*100,I2060))</f>
        <v/>
      </c>
      <c r="U2060" s="1" t="str" cm="1">
        <f t="array" ref="U2060">IF(IF($E2060&gt;Ficha!$R$1,"",J2060)=0,"",IF($E2060&gt;Ficha!$R$1,((_xll.ECONOMATICA($U$7,"Return",$P$9,$B$1)/100)+1)*100,J2060))</f>
        <v/>
      </c>
      <c r="V2060" s="1" t="str">
        <f>IF(IF($E$9&gt;Ficha!$R$1,"",K2060)=0,"",IF($E$9&gt;Ficha!$R$1,"",K2060))</f>
        <v/>
      </c>
    </row>
    <row r="2061" spans="5:22" x14ac:dyDescent="0.3">
      <c r="E2061" s="34"/>
      <c r="L2061" s="30" t="str">
        <f t="shared" si="129"/>
        <v/>
      </c>
      <c r="M2061" s="1" t="str">
        <f t="shared" si="130"/>
        <v/>
      </c>
      <c r="N2061" s="1" t="str">
        <f t="shared" si="131"/>
        <v/>
      </c>
      <c r="O2061" s="1" t="str">
        <f t="shared" si="132"/>
        <v/>
      </c>
      <c r="P2061" s="34" t="str">
        <f>IF(IF(E2061&gt;Ficha!$R$1,"",E2061)=0,"",IF(E2061&gt;Ficha!$R$1,Ficha!$R$1,E2061))</f>
        <v/>
      </c>
      <c r="Q2061" s="1" t="str" cm="1">
        <f t="array" ref="Q2061">IF(IF($E2061&gt;Ficha!$R$1,"",F2061)=0,"",IF($E2061&gt;Ficha!$R$1,((_xll.ECONOMATICA(Portafolios!$B$19,"Return",$P$9,$B$1)/100)+1)*100,F2061))</f>
        <v/>
      </c>
      <c r="R2061" s="1" t="str" cm="1">
        <f t="array" ref="R2061">IF(IF($E2061&gt;Ficha!$R$1,"",G2061)=0,"",IF($E2061&gt;Ficha!$R$1,((_xll.ECONOMATICA(Portafolios!$F$19,"Return",$P$9,$B$1)/100)+1)*100,G2061))</f>
        <v/>
      </c>
      <c r="S2061" s="1" t="str" cm="1">
        <f t="array" ref="S2061">IF(IF($E2061&gt;Ficha!$R$1,"",H2061)=0,"",IF($E2061&gt;Ficha!$R$1,((_xll.ECONOMATICA(Portafolios!$J$19,"Return",$P$9,$B$1)/100)+1)*100,H2061))</f>
        <v/>
      </c>
      <c r="T2061" s="1" t="str" cm="1">
        <f t="array" ref="T2061">IF(IF($E2061&gt;Ficha!$R$1,"",I2061)=0,"",IF($E2061&gt;Ficha!$R$1,((_xll.ECONOMATICA(Estrategia!A2072,"Return",$P$9,$B$1)/100)+1)*100,I2061))</f>
        <v/>
      </c>
      <c r="U2061" s="1" t="str" cm="1">
        <f t="array" ref="U2061">IF(IF($E2061&gt;Ficha!$R$1,"",J2061)=0,"",IF($E2061&gt;Ficha!$R$1,((_xll.ECONOMATICA($U$7,"Return",$P$9,$B$1)/100)+1)*100,J2061))</f>
        <v/>
      </c>
      <c r="V2061" s="1" t="str">
        <f>IF(IF($E$9&gt;Ficha!$R$1,"",K2061)=0,"",IF($E$9&gt;Ficha!$R$1,"",K2061))</f>
        <v/>
      </c>
    </row>
    <row r="2062" spans="5:22" x14ac:dyDescent="0.3">
      <c r="E2062" s="34"/>
      <c r="L2062" s="30" t="str">
        <f t="shared" si="129"/>
        <v/>
      </c>
      <c r="M2062" s="1" t="str">
        <f t="shared" si="130"/>
        <v/>
      </c>
      <c r="N2062" s="1" t="str">
        <f t="shared" si="131"/>
        <v/>
      </c>
      <c r="O2062" s="1" t="str">
        <f t="shared" si="132"/>
        <v/>
      </c>
      <c r="P2062" s="34" t="str">
        <f>IF(IF(E2062&gt;Ficha!$R$1,"",E2062)=0,"",IF(E2062&gt;Ficha!$R$1,Ficha!$R$1,E2062))</f>
        <v/>
      </c>
      <c r="Q2062" s="1" t="str" cm="1">
        <f t="array" ref="Q2062">IF(IF($E2062&gt;Ficha!$R$1,"",F2062)=0,"",IF($E2062&gt;Ficha!$R$1,((_xll.ECONOMATICA(Portafolios!$B$19,"Return",$P$9,$B$1)/100)+1)*100,F2062))</f>
        <v/>
      </c>
      <c r="R2062" s="1" t="str" cm="1">
        <f t="array" ref="R2062">IF(IF($E2062&gt;Ficha!$R$1,"",G2062)=0,"",IF($E2062&gt;Ficha!$R$1,((_xll.ECONOMATICA(Portafolios!$F$19,"Return",$P$9,$B$1)/100)+1)*100,G2062))</f>
        <v/>
      </c>
      <c r="S2062" s="1" t="str" cm="1">
        <f t="array" ref="S2062">IF(IF($E2062&gt;Ficha!$R$1,"",H2062)=0,"",IF($E2062&gt;Ficha!$R$1,((_xll.ECONOMATICA(Portafolios!$J$19,"Return",$P$9,$B$1)/100)+1)*100,H2062))</f>
        <v/>
      </c>
      <c r="T2062" s="1" t="str" cm="1">
        <f t="array" ref="T2062">IF(IF($E2062&gt;Ficha!$R$1,"",I2062)=0,"",IF($E2062&gt;Ficha!$R$1,((_xll.ECONOMATICA(Estrategia!A2073,"Return",$P$9,$B$1)/100)+1)*100,I2062))</f>
        <v/>
      </c>
      <c r="U2062" s="1" t="str" cm="1">
        <f t="array" ref="U2062">IF(IF($E2062&gt;Ficha!$R$1,"",J2062)=0,"",IF($E2062&gt;Ficha!$R$1,((_xll.ECONOMATICA($U$7,"Return",$P$9,$B$1)/100)+1)*100,J2062))</f>
        <v/>
      </c>
      <c r="V2062" s="1" t="str">
        <f>IF(IF($E$9&gt;Ficha!$R$1,"",K2062)=0,"",IF($E$9&gt;Ficha!$R$1,"",K2062))</f>
        <v/>
      </c>
    </row>
    <row r="2063" spans="5:22" x14ac:dyDescent="0.3">
      <c r="E2063" s="34"/>
      <c r="L2063" s="30" t="str">
        <f t="shared" si="129"/>
        <v/>
      </c>
      <c r="M2063" s="1" t="str">
        <f t="shared" si="130"/>
        <v/>
      </c>
      <c r="N2063" s="1" t="str">
        <f t="shared" si="131"/>
        <v/>
      </c>
      <c r="O2063" s="1" t="str">
        <f t="shared" si="132"/>
        <v/>
      </c>
      <c r="P2063" s="34" t="str">
        <f>IF(IF(E2063&gt;Ficha!$R$1,"",E2063)=0,"",IF(E2063&gt;Ficha!$R$1,Ficha!$R$1,E2063))</f>
        <v/>
      </c>
      <c r="Q2063" s="1" t="str" cm="1">
        <f t="array" ref="Q2063">IF(IF($E2063&gt;Ficha!$R$1,"",F2063)=0,"",IF($E2063&gt;Ficha!$R$1,((_xll.ECONOMATICA(Portafolios!$B$19,"Return",$P$9,$B$1)/100)+1)*100,F2063))</f>
        <v/>
      </c>
      <c r="R2063" s="1" t="str" cm="1">
        <f t="array" ref="R2063">IF(IF($E2063&gt;Ficha!$R$1,"",G2063)=0,"",IF($E2063&gt;Ficha!$R$1,((_xll.ECONOMATICA(Portafolios!$F$19,"Return",$P$9,$B$1)/100)+1)*100,G2063))</f>
        <v/>
      </c>
      <c r="S2063" s="1" t="str" cm="1">
        <f t="array" ref="S2063">IF(IF($E2063&gt;Ficha!$R$1,"",H2063)=0,"",IF($E2063&gt;Ficha!$R$1,((_xll.ECONOMATICA(Portafolios!$J$19,"Return",$P$9,$B$1)/100)+1)*100,H2063))</f>
        <v/>
      </c>
      <c r="T2063" s="1" t="str" cm="1">
        <f t="array" ref="T2063">IF(IF($E2063&gt;Ficha!$R$1,"",I2063)=0,"",IF($E2063&gt;Ficha!$R$1,((_xll.ECONOMATICA(Estrategia!A2074,"Return",$P$9,$B$1)/100)+1)*100,I2063))</f>
        <v/>
      </c>
      <c r="U2063" s="1" t="str" cm="1">
        <f t="array" ref="U2063">IF(IF($E2063&gt;Ficha!$R$1,"",J2063)=0,"",IF($E2063&gt;Ficha!$R$1,((_xll.ECONOMATICA($U$7,"Return",$P$9,$B$1)/100)+1)*100,J2063))</f>
        <v/>
      </c>
      <c r="V2063" s="1" t="str">
        <f>IF(IF($E$9&gt;Ficha!$R$1,"",K2063)=0,"",IF($E$9&gt;Ficha!$R$1,"",K2063))</f>
        <v/>
      </c>
    </row>
    <row r="2064" spans="5:22" x14ac:dyDescent="0.3">
      <c r="E2064" s="34"/>
      <c r="L2064" s="30" t="str">
        <f t="shared" si="129"/>
        <v/>
      </c>
      <c r="M2064" s="1" t="str">
        <f t="shared" si="130"/>
        <v/>
      </c>
      <c r="N2064" s="1" t="str">
        <f t="shared" si="131"/>
        <v/>
      </c>
      <c r="O2064" s="1" t="str">
        <f t="shared" si="132"/>
        <v/>
      </c>
      <c r="P2064" s="34" t="str">
        <f>IF(IF(E2064&gt;Ficha!$R$1,"",E2064)=0,"",IF(E2064&gt;Ficha!$R$1,Ficha!$R$1,E2064))</f>
        <v/>
      </c>
      <c r="Q2064" s="1" t="str" cm="1">
        <f t="array" ref="Q2064">IF(IF($E2064&gt;Ficha!$R$1,"",F2064)=0,"",IF($E2064&gt;Ficha!$R$1,((_xll.ECONOMATICA(Portafolios!$B$19,"Return",$P$9,$B$1)/100)+1)*100,F2064))</f>
        <v/>
      </c>
      <c r="R2064" s="1" t="str" cm="1">
        <f t="array" ref="R2064">IF(IF($E2064&gt;Ficha!$R$1,"",G2064)=0,"",IF($E2064&gt;Ficha!$R$1,((_xll.ECONOMATICA(Portafolios!$F$19,"Return",$P$9,$B$1)/100)+1)*100,G2064))</f>
        <v/>
      </c>
      <c r="S2064" s="1" t="str" cm="1">
        <f t="array" ref="S2064">IF(IF($E2064&gt;Ficha!$R$1,"",H2064)=0,"",IF($E2064&gt;Ficha!$R$1,((_xll.ECONOMATICA(Portafolios!$J$19,"Return",$P$9,$B$1)/100)+1)*100,H2064))</f>
        <v/>
      </c>
      <c r="T2064" s="1" t="str" cm="1">
        <f t="array" ref="T2064">IF(IF($E2064&gt;Ficha!$R$1,"",I2064)=0,"",IF($E2064&gt;Ficha!$R$1,((_xll.ECONOMATICA(Estrategia!A2075,"Return",$P$9,$B$1)/100)+1)*100,I2064))</f>
        <v/>
      </c>
      <c r="U2064" s="1" t="str" cm="1">
        <f t="array" ref="U2064">IF(IF($E2064&gt;Ficha!$R$1,"",J2064)=0,"",IF($E2064&gt;Ficha!$R$1,((_xll.ECONOMATICA($U$7,"Return",$P$9,$B$1)/100)+1)*100,J2064))</f>
        <v/>
      </c>
      <c r="V2064" s="1" t="str">
        <f>IF(IF($E$9&gt;Ficha!$R$1,"",K2064)=0,"",IF($E$9&gt;Ficha!$R$1,"",K2064))</f>
        <v/>
      </c>
    </row>
    <row r="2065" spans="5:22" x14ac:dyDescent="0.3">
      <c r="E2065" s="34"/>
      <c r="L2065" s="30" t="str">
        <f t="shared" si="129"/>
        <v/>
      </c>
      <c r="M2065" s="1" t="str">
        <f t="shared" si="130"/>
        <v/>
      </c>
      <c r="N2065" s="1" t="str">
        <f t="shared" si="131"/>
        <v/>
      </c>
      <c r="O2065" s="1" t="str">
        <f t="shared" si="132"/>
        <v/>
      </c>
      <c r="P2065" s="34" t="str">
        <f>IF(IF(E2065&gt;Ficha!$R$1,"",E2065)=0,"",IF(E2065&gt;Ficha!$R$1,Ficha!$R$1,E2065))</f>
        <v/>
      </c>
      <c r="Q2065" s="1" t="str" cm="1">
        <f t="array" ref="Q2065">IF(IF($E2065&gt;Ficha!$R$1,"",F2065)=0,"",IF($E2065&gt;Ficha!$R$1,((_xll.ECONOMATICA(Portafolios!$B$19,"Return",$P$9,$B$1)/100)+1)*100,F2065))</f>
        <v/>
      </c>
      <c r="R2065" s="1" t="str" cm="1">
        <f t="array" ref="R2065">IF(IF($E2065&gt;Ficha!$R$1,"",G2065)=0,"",IF($E2065&gt;Ficha!$R$1,((_xll.ECONOMATICA(Portafolios!$F$19,"Return",$P$9,$B$1)/100)+1)*100,G2065))</f>
        <v/>
      </c>
      <c r="S2065" s="1" t="str" cm="1">
        <f t="array" ref="S2065">IF(IF($E2065&gt;Ficha!$R$1,"",H2065)=0,"",IF($E2065&gt;Ficha!$R$1,((_xll.ECONOMATICA(Portafolios!$J$19,"Return",$P$9,$B$1)/100)+1)*100,H2065))</f>
        <v/>
      </c>
      <c r="T2065" s="1" t="str" cm="1">
        <f t="array" ref="T2065">IF(IF($E2065&gt;Ficha!$R$1,"",I2065)=0,"",IF($E2065&gt;Ficha!$R$1,((_xll.ECONOMATICA(Estrategia!A2076,"Return",$P$9,$B$1)/100)+1)*100,I2065))</f>
        <v/>
      </c>
      <c r="U2065" s="1" t="str" cm="1">
        <f t="array" ref="U2065">IF(IF($E2065&gt;Ficha!$R$1,"",J2065)=0,"",IF($E2065&gt;Ficha!$R$1,((_xll.ECONOMATICA($U$7,"Return",$P$9,$B$1)/100)+1)*100,J2065))</f>
        <v/>
      </c>
      <c r="V2065" s="1" t="str">
        <f>IF(IF($E$9&gt;Ficha!$R$1,"",K2065)=0,"",IF($E$9&gt;Ficha!$R$1,"",K2065))</f>
        <v/>
      </c>
    </row>
    <row r="2066" spans="5:22" x14ac:dyDescent="0.3">
      <c r="E2066" s="34"/>
      <c r="L2066" s="30" t="str">
        <f t="shared" si="129"/>
        <v/>
      </c>
      <c r="M2066" s="1" t="str">
        <f t="shared" si="130"/>
        <v/>
      </c>
      <c r="N2066" s="1" t="str">
        <f t="shared" si="131"/>
        <v/>
      </c>
      <c r="O2066" s="1" t="str">
        <f t="shared" si="132"/>
        <v/>
      </c>
      <c r="P2066" s="34" t="str">
        <f>IF(IF(E2066&gt;Ficha!$R$1,"",E2066)=0,"",IF(E2066&gt;Ficha!$R$1,Ficha!$R$1,E2066))</f>
        <v/>
      </c>
      <c r="Q2066" s="1" t="str" cm="1">
        <f t="array" ref="Q2066">IF(IF($E2066&gt;Ficha!$R$1,"",F2066)=0,"",IF($E2066&gt;Ficha!$R$1,((_xll.ECONOMATICA(Portafolios!$B$19,"Return",$P$9,$B$1)/100)+1)*100,F2066))</f>
        <v/>
      </c>
      <c r="R2066" s="1" t="str" cm="1">
        <f t="array" ref="R2066">IF(IF($E2066&gt;Ficha!$R$1,"",G2066)=0,"",IF($E2066&gt;Ficha!$R$1,((_xll.ECONOMATICA(Portafolios!$F$19,"Return",$P$9,$B$1)/100)+1)*100,G2066))</f>
        <v/>
      </c>
      <c r="S2066" s="1" t="str" cm="1">
        <f t="array" ref="S2066">IF(IF($E2066&gt;Ficha!$R$1,"",H2066)=0,"",IF($E2066&gt;Ficha!$R$1,((_xll.ECONOMATICA(Portafolios!$J$19,"Return",$P$9,$B$1)/100)+1)*100,H2066))</f>
        <v/>
      </c>
      <c r="T2066" s="1" t="str" cm="1">
        <f t="array" ref="T2066">IF(IF($E2066&gt;Ficha!$R$1,"",I2066)=0,"",IF($E2066&gt;Ficha!$R$1,((_xll.ECONOMATICA(Estrategia!A2077,"Return",$P$9,$B$1)/100)+1)*100,I2066))</f>
        <v/>
      </c>
      <c r="U2066" s="1" t="str" cm="1">
        <f t="array" ref="U2066">IF(IF($E2066&gt;Ficha!$R$1,"",J2066)=0,"",IF($E2066&gt;Ficha!$R$1,((_xll.ECONOMATICA($U$7,"Return",$P$9,$B$1)/100)+1)*100,J2066))</f>
        <v/>
      </c>
      <c r="V2066" s="1" t="str">
        <f>IF(IF($E$9&gt;Ficha!$R$1,"",K2066)=0,"",IF($E$9&gt;Ficha!$R$1,"",K2066))</f>
        <v/>
      </c>
    </row>
    <row r="2067" spans="5:22" x14ac:dyDescent="0.3">
      <c r="E2067" s="34"/>
      <c r="L2067" s="30" t="str">
        <f t="shared" si="129"/>
        <v/>
      </c>
      <c r="M2067" s="1" t="str">
        <f t="shared" si="130"/>
        <v/>
      </c>
      <c r="N2067" s="1" t="str">
        <f t="shared" si="131"/>
        <v/>
      </c>
      <c r="O2067" s="1" t="str">
        <f t="shared" si="132"/>
        <v/>
      </c>
      <c r="P2067" s="34" t="str">
        <f>IF(IF(E2067&gt;Ficha!$R$1,"",E2067)=0,"",IF(E2067&gt;Ficha!$R$1,Ficha!$R$1,E2067))</f>
        <v/>
      </c>
      <c r="Q2067" s="1" t="str" cm="1">
        <f t="array" ref="Q2067">IF(IF($E2067&gt;Ficha!$R$1,"",F2067)=0,"",IF($E2067&gt;Ficha!$R$1,((_xll.ECONOMATICA(Portafolios!$B$19,"Return",$P$9,$B$1)/100)+1)*100,F2067))</f>
        <v/>
      </c>
      <c r="R2067" s="1" t="str" cm="1">
        <f t="array" ref="R2067">IF(IF($E2067&gt;Ficha!$R$1,"",G2067)=0,"",IF($E2067&gt;Ficha!$R$1,((_xll.ECONOMATICA(Portafolios!$F$19,"Return",$P$9,$B$1)/100)+1)*100,G2067))</f>
        <v/>
      </c>
      <c r="S2067" s="1" t="str" cm="1">
        <f t="array" ref="S2067">IF(IF($E2067&gt;Ficha!$R$1,"",H2067)=0,"",IF($E2067&gt;Ficha!$R$1,((_xll.ECONOMATICA(Portafolios!$J$19,"Return",$P$9,$B$1)/100)+1)*100,H2067))</f>
        <v/>
      </c>
      <c r="T2067" s="1" t="str" cm="1">
        <f t="array" ref="T2067">IF(IF($E2067&gt;Ficha!$R$1,"",I2067)=0,"",IF($E2067&gt;Ficha!$R$1,((_xll.ECONOMATICA(Estrategia!A2078,"Return",$P$9,$B$1)/100)+1)*100,I2067))</f>
        <v/>
      </c>
      <c r="U2067" s="1" t="str" cm="1">
        <f t="array" ref="U2067">IF(IF($E2067&gt;Ficha!$R$1,"",J2067)=0,"",IF($E2067&gt;Ficha!$R$1,((_xll.ECONOMATICA($U$7,"Return",$P$9,$B$1)/100)+1)*100,J2067))</f>
        <v/>
      </c>
      <c r="V2067" s="1" t="str">
        <f>IF(IF($E$9&gt;Ficha!$R$1,"",K2067)=0,"",IF($E$9&gt;Ficha!$R$1,"",K2067))</f>
        <v/>
      </c>
    </row>
    <row r="2068" spans="5:22" x14ac:dyDescent="0.3">
      <c r="E2068" s="34"/>
      <c r="L2068" s="30" t="str">
        <f t="shared" si="129"/>
        <v/>
      </c>
      <c r="M2068" s="1" t="str">
        <f t="shared" si="130"/>
        <v/>
      </c>
      <c r="N2068" s="1" t="str">
        <f t="shared" si="131"/>
        <v/>
      </c>
      <c r="O2068" s="1" t="str">
        <f t="shared" si="132"/>
        <v/>
      </c>
      <c r="P2068" s="34" t="str">
        <f>IF(IF(E2068&gt;Ficha!$R$1,"",E2068)=0,"",IF(E2068&gt;Ficha!$R$1,Ficha!$R$1,E2068))</f>
        <v/>
      </c>
      <c r="Q2068" s="1" t="str" cm="1">
        <f t="array" ref="Q2068">IF(IF($E2068&gt;Ficha!$R$1,"",F2068)=0,"",IF($E2068&gt;Ficha!$R$1,((_xll.ECONOMATICA(Portafolios!$B$19,"Return",$P$9,$B$1)/100)+1)*100,F2068))</f>
        <v/>
      </c>
      <c r="R2068" s="1" t="str" cm="1">
        <f t="array" ref="R2068">IF(IF($E2068&gt;Ficha!$R$1,"",G2068)=0,"",IF($E2068&gt;Ficha!$R$1,((_xll.ECONOMATICA(Portafolios!$F$19,"Return",$P$9,$B$1)/100)+1)*100,G2068))</f>
        <v/>
      </c>
      <c r="S2068" s="1" t="str" cm="1">
        <f t="array" ref="S2068">IF(IF($E2068&gt;Ficha!$R$1,"",H2068)=0,"",IF($E2068&gt;Ficha!$R$1,((_xll.ECONOMATICA(Portafolios!$J$19,"Return",$P$9,$B$1)/100)+1)*100,H2068))</f>
        <v/>
      </c>
      <c r="T2068" s="1" t="str" cm="1">
        <f t="array" ref="T2068">IF(IF($E2068&gt;Ficha!$R$1,"",I2068)=0,"",IF($E2068&gt;Ficha!$R$1,((_xll.ECONOMATICA(Estrategia!A2079,"Return",$P$9,$B$1)/100)+1)*100,I2068))</f>
        <v/>
      </c>
      <c r="U2068" s="1" t="str" cm="1">
        <f t="array" ref="U2068">IF(IF($E2068&gt;Ficha!$R$1,"",J2068)=0,"",IF($E2068&gt;Ficha!$R$1,((_xll.ECONOMATICA($U$7,"Return",$P$9,$B$1)/100)+1)*100,J2068))</f>
        <v/>
      </c>
      <c r="V2068" s="1" t="str">
        <f>IF(IF($E$9&gt;Ficha!$R$1,"",K2068)=0,"",IF($E$9&gt;Ficha!$R$1,"",K2068))</f>
        <v/>
      </c>
    </row>
    <row r="2069" spans="5:22" x14ac:dyDescent="0.3">
      <c r="E2069" s="34"/>
      <c r="L2069" s="30" t="str">
        <f t="shared" si="129"/>
        <v/>
      </c>
      <c r="M2069" s="1" t="str">
        <f t="shared" si="130"/>
        <v/>
      </c>
      <c r="N2069" s="1" t="str">
        <f t="shared" si="131"/>
        <v/>
      </c>
      <c r="O2069" s="1" t="str">
        <f t="shared" si="132"/>
        <v/>
      </c>
      <c r="P2069" s="34" t="str">
        <f>IF(IF(E2069&gt;Ficha!$R$1,"",E2069)=0,"",IF(E2069&gt;Ficha!$R$1,Ficha!$R$1,E2069))</f>
        <v/>
      </c>
      <c r="Q2069" s="1" t="str" cm="1">
        <f t="array" ref="Q2069">IF(IF($E2069&gt;Ficha!$R$1,"",F2069)=0,"",IF($E2069&gt;Ficha!$R$1,((_xll.ECONOMATICA(Portafolios!$B$19,"Return",$P$9,$B$1)/100)+1)*100,F2069))</f>
        <v/>
      </c>
      <c r="R2069" s="1" t="str" cm="1">
        <f t="array" ref="R2069">IF(IF($E2069&gt;Ficha!$R$1,"",G2069)=0,"",IF($E2069&gt;Ficha!$R$1,((_xll.ECONOMATICA(Portafolios!$F$19,"Return",$P$9,$B$1)/100)+1)*100,G2069))</f>
        <v/>
      </c>
      <c r="S2069" s="1" t="str" cm="1">
        <f t="array" ref="S2069">IF(IF($E2069&gt;Ficha!$R$1,"",H2069)=0,"",IF($E2069&gt;Ficha!$R$1,((_xll.ECONOMATICA(Portafolios!$J$19,"Return",$P$9,$B$1)/100)+1)*100,H2069))</f>
        <v/>
      </c>
      <c r="T2069" s="1" t="str" cm="1">
        <f t="array" ref="T2069">IF(IF($E2069&gt;Ficha!$R$1,"",I2069)=0,"",IF($E2069&gt;Ficha!$R$1,((_xll.ECONOMATICA(Estrategia!A2080,"Return",$P$9,$B$1)/100)+1)*100,I2069))</f>
        <v/>
      </c>
      <c r="U2069" s="1" t="str" cm="1">
        <f t="array" ref="U2069">IF(IF($E2069&gt;Ficha!$R$1,"",J2069)=0,"",IF($E2069&gt;Ficha!$R$1,((_xll.ECONOMATICA($U$7,"Return",$P$9,$B$1)/100)+1)*100,J2069))</f>
        <v/>
      </c>
      <c r="V2069" s="1" t="str">
        <f>IF(IF($E$9&gt;Ficha!$R$1,"",K2069)=0,"",IF($E$9&gt;Ficha!$R$1,"",K2069))</f>
        <v/>
      </c>
    </row>
    <row r="2070" spans="5:22" x14ac:dyDescent="0.3">
      <c r="E2070" s="34"/>
      <c r="L2070" s="30" t="str">
        <f t="shared" ref="L2070:L2133" si="133">IF(E2070="","",E2070)</f>
        <v/>
      </c>
      <c r="M2070" s="1" t="str">
        <f t="shared" ref="M2070:M2133" si="134">IF(F2070="","",M2069*(F2070/F2069)+$N$7)</f>
        <v/>
      </c>
      <c r="N2070" s="1" t="str">
        <f t="shared" ref="N2070:N2133" si="135">IF(G2070="","",N2069*(G2070/G2069)+$N$7)</f>
        <v/>
      </c>
      <c r="O2070" s="1" t="str">
        <f t="shared" ref="O2070:O2133" si="136">IF(H2070="","",O2069*(H2070/H2069)+$N$7)</f>
        <v/>
      </c>
      <c r="P2070" s="34" t="str">
        <f>IF(IF(E2070&gt;Ficha!$R$1,"",E2070)=0,"",IF(E2070&gt;Ficha!$R$1,Ficha!$R$1,E2070))</f>
        <v/>
      </c>
      <c r="Q2070" s="1" t="str" cm="1">
        <f t="array" ref="Q2070">IF(IF($E2070&gt;Ficha!$R$1,"",F2070)=0,"",IF($E2070&gt;Ficha!$R$1,((_xll.ECONOMATICA(Portafolios!$B$19,"Return",$P$9,$B$1)/100)+1)*100,F2070))</f>
        <v/>
      </c>
      <c r="R2070" s="1" t="str" cm="1">
        <f t="array" ref="R2070">IF(IF($E2070&gt;Ficha!$R$1,"",G2070)=0,"",IF($E2070&gt;Ficha!$R$1,((_xll.ECONOMATICA(Portafolios!$F$19,"Return",$P$9,$B$1)/100)+1)*100,G2070))</f>
        <v/>
      </c>
      <c r="S2070" s="1" t="str" cm="1">
        <f t="array" ref="S2070">IF(IF($E2070&gt;Ficha!$R$1,"",H2070)=0,"",IF($E2070&gt;Ficha!$R$1,((_xll.ECONOMATICA(Portafolios!$J$19,"Return",$P$9,$B$1)/100)+1)*100,H2070))</f>
        <v/>
      </c>
      <c r="T2070" s="1" t="str" cm="1">
        <f t="array" ref="T2070">IF(IF($E2070&gt;Ficha!$R$1,"",I2070)=0,"",IF($E2070&gt;Ficha!$R$1,((_xll.ECONOMATICA(Estrategia!A2081,"Return",$P$9,$B$1)/100)+1)*100,I2070))</f>
        <v/>
      </c>
      <c r="U2070" s="1" t="str" cm="1">
        <f t="array" ref="U2070">IF(IF($E2070&gt;Ficha!$R$1,"",J2070)=0,"",IF($E2070&gt;Ficha!$R$1,((_xll.ECONOMATICA($U$7,"Return",$P$9,$B$1)/100)+1)*100,J2070))</f>
        <v/>
      </c>
      <c r="V2070" s="1" t="str">
        <f>IF(IF($E$9&gt;Ficha!$R$1,"",K2070)=0,"",IF($E$9&gt;Ficha!$R$1,"",K2070))</f>
        <v/>
      </c>
    </row>
    <row r="2071" spans="5:22" x14ac:dyDescent="0.3">
      <c r="E2071" s="34"/>
      <c r="L2071" s="30" t="str">
        <f t="shared" si="133"/>
        <v/>
      </c>
      <c r="M2071" s="1" t="str">
        <f t="shared" si="134"/>
        <v/>
      </c>
      <c r="N2071" s="1" t="str">
        <f t="shared" si="135"/>
        <v/>
      </c>
      <c r="O2071" s="1" t="str">
        <f t="shared" si="136"/>
        <v/>
      </c>
      <c r="P2071" s="34" t="str">
        <f>IF(IF(E2071&gt;Ficha!$R$1,"",E2071)=0,"",IF(E2071&gt;Ficha!$R$1,Ficha!$R$1,E2071))</f>
        <v/>
      </c>
      <c r="Q2071" s="1" t="str" cm="1">
        <f t="array" ref="Q2071">IF(IF($E2071&gt;Ficha!$R$1,"",F2071)=0,"",IF($E2071&gt;Ficha!$R$1,((_xll.ECONOMATICA(Portafolios!$B$19,"Return",$P$9,$B$1)/100)+1)*100,F2071))</f>
        <v/>
      </c>
      <c r="R2071" s="1" t="str" cm="1">
        <f t="array" ref="R2071">IF(IF($E2071&gt;Ficha!$R$1,"",G2071)=0,"",IF($E2071&gt;Ficha!$R$1,((_xll.ECONOMATICA(Portafolios!$F$19,"Return",$P$9,$B$1)/100)+1)*100,G2071))</f>
        <v/>
      </c>
      <c r="S2071" s="1" t="str" cm="1">
        <f t="array" ref="S2071">IF(IF($E2071&gt;Ficha!$R$1,"",H2071)=0,"",IF($E2071&gt;Ficha!$R$1,((_xll.ECONOMATICA(Portafolios!$J$19,"Return",$P$9,$B$1)/100)+1)*100,H2071))</f>
        <v/>
      </c>
      <c r="T2071" s="1" t="str" cm="1">
        <f t="array" ref="T2071">IF(IF($E2071&gt;Ficha!$R$1,"",I2071)=0,"",IF($E2071&gt;Ficha!$R$1,((_xll.ECONOMATICA(Estrategia!A2082,"Return",$P$9,$B$1)/100)+1)*100,I2071))</f>
        <v/>
      </c>
      <c r="U2071" s="1" t="str" cm="1">
        <f t="array" ref="U2071">IF(IF($E2071&gt;Ficha!$R$1,"",J2071)=0,"",IF($E2071&gt;Ficha!$R$1,((_xll.ECONOMATICA($U$7,"Return",$P$9,$B$1)/100)+1)*100,J2071))</f>
        <v/>
      </c>
      <c r="V2071" s="1" t="str">
        <f>IF(IF($E$9&gt;Ficha!$R$1,"",K2071)=0,"",IF($E$9&gt;Ficha!$R$1,"",K2071))</f>
        <v/>
      </c>
    </row>
    <row r="2072" spans="5:22" x14ac:dyDescent="0.3">
      <c r="E2072" s="34"/>
      <c r="L2072" s="30" t="str">
        <f t="shared" si="133"/>
        <v/>
      </c>
      <c r="M2072" s="1" t="str">
        <f t="shared" si="134"/>
        <v/>
      </c>
      <c r="N2072" s="1" t="str">
        <f t="shared" si="135"/>
        <v/>
      </c>
      <c r="O2072" s="1" t="str">
        <f t="shared" si="136"/>
        <v/>
      </c>
      <c r="P2072" s="34" t="str">
        <f>IF(IF(E2072&gt;Ficha!$R$1,"",E2072)=0,"",IF(E2072&gt;Ficha!$R$1,Ficha!$R$1,E2072))</f>
        <v/>
      </c>
      <c r="Q2072" s="1" t="str" cm="1">
        <f t="array" ref="Q2072">IF(IF($E2072&gt;Ficha!$R$1,"",F2072)=0,"",IF($E2072&gt;Ficha!$R$1,((_xll.ECONOMATICA(Portafolios!$B$19,"Return",$P$9,$B$1)/100)+1)*100,F2072))</f>
        <v/>
      </c>
      <c r="R2072" s="1" t="str" cm="1">
        <f t="array" ref="R2072">IF(IF($E2072&gt;Ficha!$R$1,"",G2072)=0,"",IF($E2072&gt;Ficha!$R$1,((_xll.ECONOMATICA(Portafolios!$F$19,"Return",$P$9,$B$1)/100)+1)*100,G2072))</f>
        <v/>
      </c>
      <c r="S2072" s="1" t="str" cm="1">
        <f t="array" ref="S2072">IF(IF($E2072&gt;Ficha!$R$1,"",H2072)=0,"",IF($E2072&gt;Ficha!$R$1,((_xll.ECONOMATICA(Portafolios!$J$19,"Return",$P$9,$B$1)/100)+1)*100,H2072))</f>
        <v/>
      </c>
      <c r="T2072" s="1" t="str" cm="1">
        <f t="array" ref="T2072">IF(IF($E2072&gt;Ficha!$R$1,"",I2072)=0,"",IF($E2072&gt;Ficha!$R$1,((_xll.ECONOMATICA(Estrategia!A2083,"Return",$P$9,$B$1)/100)+1)*100,I2072))</f>
        <v/>
      </c>
      <c r="U2072" s="1" t="str" cm="1">
        <f t="array" ref="U2072">IF(IF($E2072&gt;Ficha!$R$1,"",J2072)=0,"",IF($E2072&gt;Ficha!$R$1,((_xll.ECONOMATICA($U$7,"Return",$P$9,$B$1)/100)+1)*100,J2072))</f>
        <v/>
      </c>
      <c r="V2072" s="1" t="str">
        <f>IF(IF($E$9&gt;Ficha!$R$1,"",K2072)=0,"",IF($E$9&gt;Ficha!$R$1,"",K2072))</f>
        <v/>
      </c>
    </row>
    <row r="2073" spans="5:22" x14ac:dyDescent="0.3">
      <c r="E2073" s="34"/>
      <c r="L2073" s="30" t="str">
        <f t="shared" si="133"/>
        <v/>
      </c>
      <c r="M2073" s="1" t="str">
        <f t="shared" si="134"/>
        <v/>
      </c>
      <c r="N2073" s="1" t="str">
        <f t="shared" si="135"/>
        <v/>
      </c>
      <c r="O2073" s="1" t="str">
        <f t="shared" si="136"/>
        <v/>
      </c>
      <c r="P2073" s="34" t="str">
        <f>IF(IF(E2073&gt;Ficha!$R$1,"",E2073)=0,"",IF(E2073&gt;Ficha!$R$1,Ficha!$R$1,E2073))</f>
        <v/>
      </c>
      <c r="Q2073" s="1" t="str" cm="1">
        <f t="array" ref="Q2073">IF(IF($E2073&gt;Ficha!$R$1,"",F2073)=0,"",IF($E2073&gt;Ficha!$R$1,((_xll.ECONOMATICA(Portafolios!$B$19,"Return",$P$9,$B$1)/100)+1)*100,F2073))</f>
        <v/>
      </c>
      <c r="R2073" s="1" t="str" cm="1">
        <f t="array" ref="R2073">IF(IF($E2073&gt;Ficha!$R$1,"",G2073)=0,"",IF($E2073&gt;Ficha!$R$1,((_xll.ECONOMATICA(Portafolios!$F$19,"Return",$P$9,$B$1)/100)+1)*100,G2073))</f>
        <v/>
      </c>
      <c r="S2073" s="1" t="str" cm="1">
        <f t="array" ref="S2073">IF(IF($E2073&gt;Ficha!$R$1,"",H2073)=0,"",IF($E2073&gt;Ficha!$R$1,((_xll.ECONOMATICA(Portafolios!$J$19,"Return",$P$9,$B$1)/100)+1)*100,H2073))</f>
        <v/>
      </c>
      <c r="T2073" s="1" t="str" cm="1">
        <f t="array" ref="T2073">IF(IF($E2073&gt;Ficha!$R$1,"",I2073)=0,"",IF($E2073&gt;Ficha!$R$1,((_xll.ECONOMATICA(Estrategia!A2084,"Return",$P$9,$B$1)/100)+1)*100,I2073))</f>
        <v/>
      </c>
      <c r="U2073" s="1" t="str" cm="1">
        <f t="array" ref="U2073">IF(IF($E2073&gt;Ficha!$R$1,"",J2073)=0,"",IF($E2073&gt;Ficha!$R$1,((_xll.ECONOMATICA($U$7,"Return",$P$9,$B$1)/100)+1)*100,J2073))</f>
        <v/>
      </c>
      <c r="V2073" s="1" t="str">
        <f>IF(IF($E$9&gt;Ficha!$R$1,"",K2073)=0,"",IF($E$9&gt;Ficha!$R$1,"",K2073))</f>
        <v/>
      </c>
    </row>
    <row r="2074" spans="5:22" x14ac:dyDescent="0.3">
      <c r="E2074" s="34"/>
      <c r="L2074" s="30" t="str">
        <f t="shared" si="133"/>
        <v/>
      </c>
      <c r="M2074" s="1" t="str">
        <f t="shared" si="134"/>
        <v/>
      </c>
      <c r="N2074" s="1" t="str">
        <f t="shared" si="135"/>
        <v/>
      </c>
      <c r="O2074" s="1" t="str">
        <f t="shared" si="136"/>
        <v/>
      </c>
      <c r="P2074" s="34" t="str">
        <f>IF(IF(E2074&gt;Ficha!$R$1,"",E2074)=0,"",IF(E2074&gt;Ficha!$R$1,Ficha!$R$1,E2074))</f>
        <v/>
      </c>
      <c r="Q2074" s="1" t="str" cm="1">
        <f t="array" ref="Q2074">IF(IF($E2074&gt;Ficha!$R$1,"",F2074)=0,"",IF($E2074&gt;Ficha!$R$1,((_xll.ECONOMATICA(Portafolios!$B$19,"Return",$P$9,$B$1)/100)+1)*100,F2074))</f>
        <v/>
      </c>
      <c r="R2074" s="1" t="str" cm="1">
        <f t="array" ref="R2074">IF(IF($E2074&gt;Ficha!$R$1,"",G2074)=0,"",IF($E2074&gt;Ficha!$R$1,((_xll.ECONOMATICA(Portafolios!$F$19,"Return",$P$9,$B$1)/100)+1)*100,G2074))</f>
        <v/>
      </c>
      <c r="S2074" s="1" t="str" cm="1">
        <f t="array" ref="S2074">IF(IF($E2074&gt;Ficha!$R$1,"",H2074)=0,"",IF($E2074&gt;Ficha!$R$1,((_xll.ECONOMATICA(Portafolios!$J$19,"Return",$P$9,$B$1)/100)+1)*100,H2074))</f>
        <v/>
      </c>
      <c r="T2074" s="1" t="str" cm="1">
        <f t="array" ref="T2074">IF(IF($E2074&gt;Ficha!$R$1,"",I2074)=0,"",IF($E2074&gt;Ficha!$R$1,((_xll.ECONOMATICA(Estrategia!A2085,"Return",$P$9,$B$1)/100)+1)*100,I2074))</f>
        <v/>
      </c>
      <c r="U2074" s="1" t="str" cm="1">
        <f t="array" ref="U2074">IF(IF($E2074&gt;Ficha!$R$1,"",J2074)=0,"",IF($E2074&gt;Ficha!$R$1,((_xll.ECONOMATICA($U$7,"Return",$P$9,$B$1)/100)+1)*100,J2074))</f>
        <v/>
      </c>
      <c r="V2074" s="1" t="str">
        <f>IF(IF($E$9&gt;Ficha!$R$1,"",K2074)=0,"",IF($E$9&gt;Ficha!$R$1,"",K2074))</f>
        <v/>
      </c>
    </row>
    <row r="2075" spans="5:22" x14ac:dyDescent="0.3">
      <c r="E2075" s="34"/>
      <c r="L2075" s="30" t="str">
        <f t="shared" si="133"/>
        <v/>
      </c>
      <c r="M2075" s="1" t="str">
        <f t="shared" si="134"/>
        <v/>
      </c>
      <c r="N2075" s="1" t="str">
        <f t="shared" si="135"/>
        <v/>
      </c>
      <c r="O2075" s="1" t="str">
        <f t="shared" si="136"/>
        <v/>
      </c>
      <c r="P2075" s="34" t="str">
        <f>IF(IF(E2075&gt;Ficha!$R$1,"",E2075)=0,"",IF(E2075&gt;Ficha!$R$1,Ficha!$R$1,E2075))</f>
        <v/>
      </c>
      <c r="Q2075" s="1" t="str" cm="1">
        <f t="array" ref="Q2075">IF(IF($E2075&gt;Ficha!$R$1,"",F2075)=0,"",IF($E2075&gt;Ficha!$R$1,((_xll.ECONOMATICA(Portafolios!$B$19,"Return",$P$9,$B$1)/100)+1)*100,F2075))</f>
        <v/>
      </c>
      <c r="R2075" s="1" t="str" cm="1">
        <f t="array" ref="R2075">IF(IF($E2075&gt;Ficha!$R$1,"",G2075)=0,"",IF($E2075&gt;Ficha!$R$1,((_xll.ECONOMATICA(Portafolios!$F$19,"Return",$P$9,$B$1)/100)+1)*100,G2075))</f>
        <v/>
      </c>
      <c r="S2075" s="1" t="str" cm="1">
        <f t="array" ref="S2075">IF(IF($E2075&gt;Ficha!$R$1,"",H2075)=0,"",IF($E2075&gt;Ficha!$R$1,((_xll.ECONOMATICA(Portafolios!$J$19,"Return",$P$9,$B$1)/100)+1)*100,H2075))</f>
        <v/>
      </c>
      <c r="T2075" s="1" t="str" cm="1">
        <f t="array" ref="T2075">IF(IF($E2075&gt;Ficha!$R$1,"",I2075)=0,"",IF($E2075&gt;Ficha!$R$1,((_xll.ECONOMATICA(Estrategia!A2086,"Return",$P$9,$B$1)/100)+1)*100,I2075))</f>
        <v/>
      </c>
      <c r="U2075" s="1" t="str" cm="1">
        <f t="array" ref="U2075">IF(IF($E2075&gt;Ficha!$R$1,"",J2075)=0,"",IF($E2075&gt;Ficha!$R$1,((_xll.ECONOMATICA($U$7,"Return",$P$9,$B$1)/100)+1)*100,J2075))</f>
        <v/>
      </c>
      <c r="V2075" s="1" t="str">
        <f>IF(IF($E$9&gt;Ficha!$R$1,"",K2075)=0,"",IF($E$9&gt;Ficha!$R$1,"",K2075))</f>
        <v/>
      </c>
    </row>
    <row r="2076" spans="5:22" x14ac:dyDescent="0.3">
      <c r="E2076" s="34"/>
      <c r="L2076" s="30" t="str">
        <f t="shared" si="133"/>
        <v/>
      </c>
      <c r="M2076" s="1" t="str">
        <f t="shared" si="134"/>
        <v/>
      </c>
      <c r="N2076" s="1" t="str">
        <f t="shared" si="135"/>
        <v/>
      </c>
      <c r="O2076" s="1" t="str">
        <f t="shared" si="136"/>
        <v/>
      </c>
      <c r="P2076" s="34" t="str">
        <f>IF(IF(E2076&gt;Ficha!$R$1,"",E2076)=0,"",IF(E2076&gt;Ficha!$R$1,Ficha!$R$1,E2076))</f>
        <v/>
      </c>
      <c r="Q2076" s="1" t="str" cm="1">
        <f t="array" ref="Q2076">IF(IF($E2076&gt;Ficha!$R$1,"",F2076)=0,"",IF($E2076&gt;Ficha!$R$1,((_xll.ECONOMATICA(Portafolios!$B$19,"Return",$P$9,$B$1)/100)+1)*100,F2076))</f>
        <v/>
      </c>
      <c r="R2076" s="1" t="str" cm="1">
        <f t="array" ref="R2076">IF(IF($E2076&gt;Ficha!$R$1,"",G2076)=0,"",IF($E2076&gt;Ficha!$R$1,((_xll.ECONOMATICA(Portafolios!$F$19,"Return",$P$9,$B$1)/100)+1)*100,G2076))</f>
        <v/>
      </c>
      <c r="S2076" s="1" t="str" cm="1">
        <f t="array" ref="S2076">IF(IF($E2076&gt;Ficha!$R$1,"",H2076)=0,"",IF($E2076&gt;Ficha!$R$1,((_xll.ECONOMATICA(Portafolios!$J$19,"Return",$P$9,$B$1)/100)+1)*100,H2076))</f>
        <v/>
      </c>
      <c r="T2076" s="1" t="str" cm="1">
        <f t="array" ref="T2076">IF(IF($E2076&gt;Ficha!$R$1,"",I2076)=0,"",IF($E2076&gt;Ficha!$R$1,((_xll.ECONOMATICA(Estrategia!A2087,"Return",$P$9,$B$1)/100)+1)*100,I2076))</f>
        <v/>
      </c>
      <c r="U2076" s="1" t="str" cm="1">
        <f t="array" ref="U2076">IF(IF($E2076&gt;Ficha!$R$1,"",J2076)=0,"",IF($E2076&gt;Ficha!$R$1,((_xll.ECONOMATICA($U$7,"Return",$P$9,$B$1)/100)+1)*100,J2076))</f>
        <v/>
      </c>
      <c r="V2076" s="1" t="str">
        <f>IF(IF($E$9&gt;Ficha!$R$1,"",K2076)=0,"",IF($E$9&gt;Ficha!$R$1,"",K2076))</f>
        <v/>
      </c>
    </row>
    <row r="2077" spans="5:22" x14ac:dyDescent="0.3">
      <c r="E2077" s="34"/>
      <c r="L2077" s="30" t="str">
        <f t="shared" si="133"/>
        <v/>
      </c>
      <c r="M2077" s="1" t="str">
        <f t="shared" si="134"/>
        <v/>
      </c>
      <c r="N2077" s="1" t="str">
        <f t="shared" si="135"/>
        <v/>
      </c>
      <c r="O2077" s="1" t="str">
        <f t="shared" si="136"/>
        <v/>
      </c>
      <c r="P2077" s="34" t="str">
        <f>IF(IF(E2077&gt;Ficha!$R$1,"",E2077)=0,"",IF(E2077&gt;Ficha!$R$1,Ficha!$R$1,E2077))</f>
        <v/>
      </c>
      <c r="Q2077" s="1" t="str" cm="1">
        <f t="array" ref="Q2077">IF(IF($E2077&gt;Ficha!$R$1,"",F2077)=0,"",IF($E2077&gt;Ficha!$R$1,((_xll.ECONOMATICA(Portafolios!$B$19,"Return",$P$9,$B$1)/100)+1)*100,F2077))</f>
        <v/>
      </c>
      <c r="R2077" s="1" t="str" cm="1">
        <f t="array" ref="R2077">IF(IF($E2077&gt;Ficha!$R$1,"",G2077)=0,"",IF($E2077&gt;Ficha!$R$1,((_xll.ECONOMATICA(Portafolios!$F$19,"Return",$P$9,$B$1)/100)+1)*100,G2077))</f>
        <v/>
      </c>
      <c r="S2077" s="1" t="str" cm="1">
        <f t="array" ref="S2077">IF(IF($E2077&gt;Ficha!$R$1,"",H2077)=0,"",IF($E2077&gt;Ficha!$R$1,((_xll.ECONOMATICA(Portafolios!$J$19,"Return",$P$9,$B$1)/100)+1)*100,H2077))</f>
        <v/>
      </c>
      <c r="T2077" s="1" t="str" cm="1">
        <f t="array" ref="T2077">IF(IF($E2077&gt;Ficha!$R$1,"",I2077)=0,"",IF($E2077&gt;Ficha!$R$1,((_xll.ECONOMATICA(Estrategia!A2088,"Return",$P$9,$B$1)/100)+1)*100,I2077))</f>
        <v/>
      </c>
      <c r="U2077" s="1" t="str" cm="1">
        <f t="array" ref="U2077">IF(IF($E2077&gt;Ficha!$R$1,"",J2077)=0,"",IF($E2077&gt;Ficha!$R$1,((_xll.ECONOMATICA($U$7,"Return",$P$9,$B$1)/100)+1)*100,J2077))</f>
        <v/>
      </c>
      <c r="V2077" s="1" t="str">
        <f>IF(IF($E$9&gt;Ficha!$R$1,"",K2077)=0,"",IF($E$9&gt;Ficha!$R$1,"",K2077))</f>
        <v/>
      </c>
    </row>
    <row r="2078" spans="5:22" x14ac:dyDescent="0.3">
      <c r="E2078" s="34"/>
      <c r="L2078" s="30" t="str">
        <f t="shared" si="133"/>
        <v/>
      </c>
      <c r="M2078" s="1" t="str">
        <f t="shared" si="134"/>
        <v/>
      </c>
      <c r="N2078" s="1" t="str">
        <f t="shared" si="135"/>
        <v/>
      </c>
      <c r="O2078" s="1" t="str">
        <f t="shared" si="136"/>
        <v/>
      </c>
      <c r="P2078" s="34" t="str">
        <f>IF(IF(E2078&gt;Ficha!$R$1,"",E2078)=0,"",IF(E2078&gt;Ficha!$R$1,Ficha!$R$1,E2078))</f>
        <v/>
      </c>
      <c r="Q2078" s="1" t="str" cm="1">
        <f t="array" ref="Q2078">IF(IF($E2078&gt;Ficha!$R$1,"",F2078)=0,"",IF($E2078&gt;Ficha!$R$1,((_xll.ECONOMATICA(Portafolios!$B$19,"Return",$P$9,$B$1)/100)+1)*100,F2078))</f>
        <v/>
      </c>
      <c r="R2078" s="1" t="str" cm="1">
        <f t="array" ref="R2078">IF(IF($E2078&gt;Ficha!$R$1,"",G2078)=0,"",IF($E2078&gt;Ficha!$R$1,((_xll.ECONOMATICA(Portafolios!$F$19,"Return",$P$9,$B$1)/100)+1)*100,G2078))</f>
        <v/>
      </c>
      <c r="S2078" s="1" t="str" cm="1">
        <f t="array" ref="S2078">IF(IF($E2078&gt;Ficha!$R$1,"",H2078)=0,"",IF($E2078&gt;Ficha!$R$1,((_xll.ECONOMATICA(Portafolios!$J$19,"Return",$P$9,$B$1)/100)+1)*100,H2078))</f>
        <v/>
      </c>
      <c r="T2078" s="1" t="str" cm="1">
        <f t="array" ref="T2078">IF(IF($E2078&gt;Ficha!$R$1,"",I2078)=0,"",IF($E2078&gt;Ficha!$R$1,((_xll.ECONOMATICA(Estrategia!A2089,"Return",$P$9,$B$1)/100)+1)*100,I2078))</f>
        <v/>
      </c>
      <c r="U2078" s="1" t="str" cm="1">
        <f t="array" ref="U2078">IF(IF($E2078&gt;Ficha!$R$1,"",J2078)=0,"",IF($E2078&gt;Ficha!$R$1,((_xll.ECONOMATICA($U$7,"Return",$P$9,$B$1)/100)+1)*100,J2078))</f>
        <v/>
      </c>
      <c r="V2078" s="1" t="str">
        <f>IF(IF($E$9&gt;Ficha!$R$1,"",K2078)=0,"",IF($E$9&gt;Ficha!$R$1,"",K2078))</f>
        <v/>
      </c>
    </row>
    <row r="2079" spans="5:22" x14ac:dyDescent="0.3">
      <c r="E2079" s="34"/>
      <c r="L2079" s="30" t="str">
        <f t="shared" si="133"/>
        <v/>
      </c>
      <c r="M2079" s="1" t="str">
        <f t="shared" si="134"/>
        <v/>
      </c>
      <c r="N2079" s="1" t="str">
        <f t="shared" si="135"/>
        <v/>
      </c>
      <c r="O2079" s="1" t="str">
        <f t="shared" si="136"/>
        <v/>
      </c>
      <c r="P2079" s="34" t="str">
        <f>IF(IF(E2079&gt;Ficha!$R$1,"",E2079)=0,"",IF(E2079&gt;Ficha!$R$1,Ficha!$R$1,E2079))</f>
        <v/>
      </c>
      <c r="Q2079" s="1" t="str" cm="1">
        <f t="array" ref="Q2079">IF(IF($E2079&gt;Ficha!$R$1,"",F2079)=0,"",IF($E2079&gt;Ficha!$R$1,((_xll.ECONOMATICA(Portafolios!$B$19,"Return",$P$9,$B$1)/100)+1)*100,F2079))</f>
        <v/>
      </c>
      <c r="R2079" s="1" t="str" cm="1">
        <f t="array" ref="R2079">IF(IF($E2079&gt;Ficha!$R$1,"",G2079)=0,"",IF($E2079&gt;Ficha!$R$1,((_xll.ECONOMATICA(Portafolios!$F$19,"Return",$P$9,$B$1)/100)+1)*100,G2079))</f>
        <v/>
      </c>
      <c r="S2079" s="1" t="str" cm="1">
        <f t="array" ref="S2079">IF(IF($E2079&gt;Ficha!$R$1,"",H2079)=0,"",IF($E2079&gt;Ficha!$R$1,((_xll.ECONOMATICA(Portafolios!$J$19,"Return",$P$9,$B$1)/100)+1)*100,H2079))</f>
        <v/>
      </c>
      <c r="T2079" s="1" t="str" cm="1">
        <f t="array" ref="T2079">IF(IF($E2079&gt;Ficha!$R$1,"",I2079)=0,"",IF($E2079&gt;Ficha!$R$1,((_xll.ECONOMATICA(Estrategia!A2090,"Return",$P$9,$B$1)/100)+1)*100,I2079))</f>
        <v/>
      </c>
      <c r="U2079" s="1" t="str" cm="1">
        <f t="array" ref="U2079">IF(IF($E2079&gt;Ficha!$R$1,"",J2079)=0,"",IF($E2079&gt;Ficha!$R$1,((_xll.ECONOMATICA($U$7,"Return",$P$9,$B$1)/100)+1)*100,J2079))</f>
        <v/>
      </c>
      <c r="V2079" s="1" t="str">
        <f>IF(IF($E$9&gt;Ficha!$R$1,"",K2079)=0,"",IF($E$9&gt;Ficha!$R$1,"",K2079))</f>
        <v/>
      </c>
    </row>
    <row r="2080" spans="5:22" x14ac:dyDescent="0.3">
      <c r="E2080" s="34"/>
      <c r="L2080" s="30" t="str">
        <f t="shared" si="133"/>
        <v/>
      </c>
      <c r="M2080" s="1" t="str">
        <f t="shared" si="134"/>
        <v/>
      </c>
      <c r="N2080" s="1" t="str">
        <f t="shared" si="135"/>
        <v/>
      </c>
      <c r="O2080" s="1" t="str">
        <f t="shared" si="136"/>
        <v/>
      </c>
      <c r="P2080" s="34" t="str">
        <f>IF(IF(E2080&gt;Ficha!$R$1,"",E2080)=0,"",IF(E2080&gt;Ficha!$R$1,Ficha!$R$1,E2080))</f>
        <v/>
      </c>
      <c r="Q2080" s="1" t="str" cm="1">
        <f t="array" ref="Q2080">IF(IF($E2080&gt;Ficha!$R$1,"",F2080)=0,"",IF($E2080&gt;Ficha!$R$1,((_xll.ECONOMATICA(Portafolios!$B$19,"Return",$P$9,$B$1)/100)+1)*100,F2080))</f>
        <v/>
      </c>
      <c r="R2080" s="1" t="str" cm="1">
        <f t="array" ref="R2080">IF(IF($E2080&gt;Ficha!$R$1,"",G2080)=0,"",IF($E2080&gt;Ficha!$R$1,((_xll.ECONOMATICA(Portafolios!$F$19,"Return",$P$9,$B$1)/100)+1)*100,G2080))</f>
        <v/>
      </c>
      <c r="S2080" s="1" t="str" cm="1">
        <f t="array" ref="S2080">IF(IF($E2080&gt;Ficha!$R$1,"",H2080)=0,"",IF($E2080&gt;Ficha!$R$1,((_xll.ECONOMATICA(Portafolios!$J$19,"Return",$P$9,$B$1)/100)+1)*100,H2080))</f>
        <v/>
      </c>
      <c r="T2080" s="1" t="str" cm="1">
        <f t="array" ref="T2080">IF(IF($E2080&gt;Ficha!$R$1,"",I2080)=0,"",IF($E2080&gt;Ficha!$R$1,((_xll.ECONOMATICA(Estrategia!A2091,"Return",$P$9,$B$1)/100)+1)*100,I2080))</f>
        <v/>
      </c>
      <c r="U2080" s="1" t="str" cm="1">
        <f t="array" ref="U2080">IF(IF($E2080&gt;Ficha!$R$1,"",J2080)=0,"",IF($E2080&gt;Ficha!$R$1,((_xll.ECONOMATICA($U$7,"Return",$P$9,$B$1)/100)+1)*100,J2080))</f>
        <v/>
      </c>
      <c r="V2080" s="1" t="str">
        <f>IF(IF($E$9&gt;Ficha!$R$1,"",K2080)=0,"",IF($E$9&gt;Ficha!$R$1,"",K2080))</f>
        <v/>
      </c>
    </row>
    <row r="2081" spans="5:22" x14ac:dyDescent="0.3">
      <c r="E2081" s="34"/>
      <c r="L2081" s="30" t="str">
        <f t="shared" si="133"/>
        <v/>
      </c>
      <c r="M2081" s="1" t="str">
        <f t="shared" si="134"/>
        <v/>
      </c>
      <c r="N2081" s="1" t="str">
        <f t="shared" si="135"/>
        <v/>
      </c>
      <c r="O2081" s="1" t="str">
        <f t="shared" si="136"/>
        <v/>
      </c>
      <c r="P2081" s="34" t="str">
        <f>IF(IF(E2081&gt;Ficha!$R$1,"",E2081)=0,"",IF(E2081&gt;Ficha!$R$1,Ficha!$R$1,E2081))</f>
        <v/>
      </c>
      <c r="Q2081" s="1" t="str" cm="1">
        <f t="array" ref="Q2081">IF(IF($E2081&gt;Ficha!$R$1,"",F2081)=0,"",IF($E2081&gt;Ficha!$R$1,((_xll.ECONOMATICA(Portafolios!$B$19,"Return",$P$9,$B$1)/100)+1)*100,F2081))</f>
        <v/>
      </c>
      <c r="R2081" s="1" t="str" cm="1">
        <f t="array" ref="R2081">IF(IF($E2081&gt;Ficha!$R$1,"",G2081)=0,"",IF($E2081&gt;Ficha!$R$1,((_xll.ECONOMATICA(Portafolios!$F$19,"Return",$P$9,$B$1)/100)+1)*100,G2081))</f>
        <v/>
      </c>
      <c r="S2081" s="1" t="str" cm="1">
        <f t="array" ref="S2081">IF(IF($E2081&gt;Ficha!$R$1,"",H2081)=0,"",IF($E2081&gt;Ficha!$R$1,((_xll.ECONOMATICA(Portafolios!$J$19,"Return",$P$9,$B$1)/100)+1)*100,H2081))</f>
        <v/>
      </c>
      <c r="T2081" s="1" t="str" cm="1">
        <f t="array" ref="T2081">IF(IF($E2081&gt;Ficha!$R$1,"",I2081)=0,"",IF($E2081&gt;Ficha!$R$1,((_xll.ECONOMATICA(Estrategia!A2092,"Return",$P$9,$B$1)/100)+1)*100,I2081))</f>
        <v/>
      </c>
      <c r="U2081" s="1" t="str" cm="1">
        <f t="array" ref="U2081">IF(IF($E2081&gt;Ficha!$R$1,"",J2081)=0,"",IF($E2081&gt;Ficha!$R$1,((_xll.ECONOMATICA($U$7,"Return",$P$9,$B$1)/100)+1)*100,J2081))</f>
        <v/>
      </c>
      <c r="V2081" s="1" t="str">
        <f>IF(IF($E$9&gt;Ficha!$R$1,"",K2081)=0,"",IF($E$9&gt;Ficha!$R$1,"",K2081))</f>
        <v/>
      </c>
    </row>
    <row r="2082" spans="5:22" x14ac:dyDescent="0.3">
      <c r="E2082" s="34"/>
      <c r="L2082" s="30" t="str">
        <f t="shared" si="133"/>
        <v/>
      </c>
      <c r="M2082" s="1" t="str">
        <f t="shared" si="134"/>
        <v/>
      </c>
      <c r="N2082" s="1" t="str">
        <f t="shared" si="135"/>
        <v/>
      </c>
      <c r="O2082" s="1" t="str">
        <f t="shared" si="136"/>
        <v/>
      </c>
      <c r="P2082" s="34" t="str">
        <f>IF(IF(E2082&gt;Ficha!$R$1,"",E2082)=0,"",IF(E2082&gt;Ficha!$R$1,Ficha!$R$1,E2082))</f>
        <v/>
      </c>
      <c r="Q2082" s="1" t="str" cm="1">
        <f t="array" ref="Q2082">IF(IF($E2082&gt;Ficha!$R$1,"",F2082)=0,"",IF($E2082&gt;Ficha!$R$1,((_xll.ECONOMATICA(Portafolios!$B$19,"Return",$P$9,$B$1)/100)+1)*100,F2082))</f>
        <v/>
      </c>
      <c r="R2082" s="1" t="str" cm="1">
        <f t="array" ref="R2082">IF(IF($E2082&gt;Ficha!$R$1,"",G2082)=0,"",IF($E2082&gt;Ficha!$R$1,((_xll.ECONOMATICA(Portafolios!$F$19,"Return",$P$9,$B$1)/100)+1)*100,G2082))</f>
        <v/>
      </c>
      <c r="S2082" s="1" t="str" cm="1">
        <f t="array" ref="S2082">IF(IF($E2082&gt;Ficha!$R$1,"",H2082)=0,"",IF($E2082&gt;Ficha!$R$1,((_xll.ECONOMATICA(Portafolios!$J$19,"Return",$P$9,$B$1)/100)+1)*100,H2082))</f>
        <v/>
      </c>
      <c r="T2082" s="1" t="str" cm="1">
        <f t="array" ref="T2082">IF(IF($E2082&gt;Ficha!$R$1,"",I2082)=0,"",IF($E2082&gt;Ficha!$R$1,((_xll.ECONOMATICA(Estrategia!A2093,"Return",$P$9,$B$1)/100)+1)*100,I2082))</f>
        <v/>
      </c>
      <c r="U2082" s="1" t="str" cm="1">
        <f t="array" ref="U2082">IF(IF($E2082&gt;Ficha!$R$1,"",J2082)=0,"",IF($E2082&gt;Ficha!$R$1,((_xll.ECONOMATICA($U$7,"Return",$P$9,$B$1)/100)+1)*100,J2082))</f>
        <v/>
      </c>
      <c r="V2082" s="1" t="str">
        <f>IF(IF($E$9&gt;Ficha!$R$1,"",K2082)=0,"",IF($E$9&gt;Ficha!$R$1,"",K2082))</f>
        <v/>
      </c>
    </row>
    <row r="2083" spans="5:22" x14ac:dyDescent="0.3">
      <c r="E2083" s="34"/>
      <c r="L2083" s="30" t="str">
        <f t="shared" si="133"/>
        <v/>
      </c>
      <c r="M2083" s="1" t="str">
        <f t="shared" si="134"/>
        <v/>
      </c>
      <c r="N2083" s="1" t="str">
        <f t="shared" si="135"/>
        <v/>
      </c>
      <c r="O2083" s="1" t="str">
        <f t="shared" si="136"/>
        <v/>
      </c>
      <c r="P2083" s="34" t="str">
        <f>IF(IF(E2083&gt;Ficha!$R$1,"",E2083)=0,"",IF(E2083&gt;Ficha!$R$1,Ficha!$R$1,E2083))</f>
        <v/>
      </c>
      <c r="Q2083" s="1" t="str" cm="1">
        <f t="array" ref="Q2083">IF(IF($E2083&gt;Ficha!$R$1,"",F2083)=0,"",IF($E2083&gt;Ficha!$R$1,((_xll.ECONOMATICA(Portafolios!$B$19,"Return",$P$9,$B$1)/100)+1)*100,F2083))</f>
        <v/>
      </c>
      <c r="R2083" s="1" t="str" cm="1">
        <f t="array" ref="R2083">IF(IF($E2083&gt;Ficha!$R$1,"",G2083)=0,"",IF($E2083&gt;Ficha!$R$1,((_xll.ECONOMATICA(Portafolios!$F$19,"Return",$P$9,$B$1)/100)+1)*100,G2083))</f>
        <v/>
      </c>
      <c r="S2083" s="1" t="str" cm="1">
        <f t="array" ref="S2083">IF(IF($E2083&gt;Ficha!$R$1,"",H2083)=0,"",IF($E2083&gt;Ficha!$R$1,((_xll.ECONOMATICA(Portafolios!$J$19,"Return",$P$9,$B$1)/100)+1)*100,H2083))</f>
        <v/>
      </c>
      <c r="T2083" s="1" t="str" cm="1">
        <f t="array" ref="T2083">IF(IF($E2083&gt;Ficha!$R$1,"",I2083)=0,"",IF($E2083&gt;Ficha!$R$1,((_xll.ECONOMATICA(Estrategia!A2094,"Return",$P$9,$B$1)/100)+1)*100,I2083))</f>
        <v/>
      </c>
      <c r="U2083" s="1" t="str" cm="1">
        <f t="array" ref="U2083">IF(IF($E2083&gt;Ficha!$R$1,"",J2083)=0,"",IF($E2083&gt;Ficha!$R$1,((_xll.ECONOMATICA($U$7,"Return",$P$9,$B$1)/100)+1)*100,J2083))</f>
        <v/>
      </c>
      <c r="V2083" s="1" t="str">
        <f>IF(IF($E$9&gt;Ficha!$R$1,"",K2083)=0,"",IF($E$9&gt;Ficha!$R$1,"",K2083))</f>
        <v/>
      </c>
    </row>
    <row r="2084" spans="5:22" x14ac:dyDescent="0.3">
      <c r="E2084" s="34"/>
      <c r="L2084" s="30" t="str">
        <f t="shared" si="133"/>
        <v/>
      </c>
      <c r="M2084" s="1" t="str">
        <f t="shared" si="134"/>
        <v/>
      </c>
      <c r="N2084" s="1" t="str">
        <f t="shared" si="135"/>
        <v/>
      </c>
      <c r="O2084" s="1" t="str">
        <f t="shared" si="136"/>
        <v/>
      </c>
      <c r="P2084" s="34" t="str">
        <f>IF(IF(E2084&gt;Ficha!$R$1,"",E2084)=0,"",IF(E2084&gt;Ficha!$R$1,Ficha!$R$1,E2084))</f>
        <v/>
      </c>
      <c r="Q2084" s="1" t="str" cm="1">
        <f t="array" ref="Q2084">IF(IF($E2084&gt;Ficha!$R$1,"",F2084)=0,"",IF($E2084&gt;Ficha!$R$1,((_xll.ECONOMATICA(Portafolios!$B$19,"Return",$P$9,$B$1)/100)+1)*100,F2084))</f>
        <v/>
      </c>
      <c r="R2084" s="1" t="str" cm="1">
        <f t="array" ref="R2084">IF(IF($E2084&gt;Ficha!$R$1,"",G2084)=0,"",IF($E2084&gt;Ficha!$R$1,((_xll.ECONOMATICA(Portafolios!$F$19,"Return",$P$9,$B$1)/100)+1)*100,G2084))</f>
        <v/>
      </c>
      <c r="S2084" s="1" t="str" cm="1">
        <f t="array" ref="S2084">IF(IF($E2084&gt;Ficha!$R$1,"",H2084)=0,"",IF($E2084&gt;Ficha!$R$1,((_xll.ECONOMATICA(Portafolios!$J$19,"Return",$P$9,$B$1)/100)+1)*100,H2084))</f>
        <v/>
      </c>
      <c r="T2084" s="1" t="str" cm="1">
        <f t="array" ref="T2084">IF(IF($E2084&gt;Ficha!$R$1,"",I2084)=0,"",IF($E2084&gt;Ficha!$R$1,((_xll.ECONOMATICA(Estrategia!A2095,"Return",$P$9,$B$1)/100)+1)*100,I2084))</f>
        <v/>
      </c>
      <c r="U2084" s="1" t="str" cm="1">
        <f t="array" ref="U2084">IF(IF($E2084&gt;Ficha!$R$1,"",J2084)=0,"",IF($E2084&gt;Ficha!$R$1,((_xll.ECONOMATICA($U$7,"Return",$P$9,$B$1)/100)+1)*100,J2084))</f>
        <v/>
      </c>
      <c r="V2084" s="1" t="str">
        <f>IF(IF($E$9&gt;Ficha!$R$1,"",K2084)=0,"",IF($E$9&gt;Ficha!$R$1,"",K2084))</f>
        <v/>
      </c>
    </row>
    <row r="2085" spans="5:22" x14ac:dyDescent="0.3">
      <c r="E2085" s="34"/>
      <c r="L2085" s="30" t="str">
        <f t="shared" si="133"/>
        <v/>
      </c>
      <c r="M2085" s="1" t="str">
        <f t="shared" si="134"/>
        <v/>
      </c>
      <c r="N2085" s="1" t="str">
        <f t="shared" si="135"/>
        <v/>
      </c>
      <c r="O2085" s="1" t="str">
        <f t="shared" si="136"/>
        <v/>
      </c>
      <c r="P2085" s="34" t="str">
        <f>IF(IF(E2085&gt;Ficha!$R$1,"",E2085)=0,"",IF(E2085&gt;Ficha!$R$1,Ficha!$R$1,E2085))</f>
        <v/>
      </c>
      <c r="Q2085" s="1" t="str" cm="1">
        <f t="array" ref="Q2085">IF(IF($E2085&gt;Ficha!$R$1,"",F2085)=0,"",IF($E2085&gt;Ficha!$R$1,((_xll.ECONOMATICA(Portafolios!$B$19,"Return",$P$9,$B$1)/100)+1)*100,F2085))</f>
        <v/>
      </c>
      <c r="R2085" s="1" t="str" cm="1">
        <f t="array" ref="R2085">IF(IF($E2085&gt;Ficha!$R$1,"",G2085)=0,"",IF($E2085&gt;Ficha!$R$1,((_xll.ECONOMATICA(Portafolios!$F$19,"Return",$P$9,$B$1)/100)+1)*100,G2085))</f>
        <v/>
      </c>
      <c r="S2085" s="1" t="str" cm="1">
        <f t="array" ref="S2085">IF(IF($E2085&gt;Ficha!$R$1,"",H2085)=0,"",IF($E2085&gt;Ficha!$R$1,((_xll.ECONOMATICA(Portafolios!$J$19,"Return",$P$9,$B$1)/100)+1)*100,H2085))</f>
        <v/>
      </c>
      <c r="T2085" s="1" t="str" cm="1">
        <f t="array" ref="T2085">IF(IF($E2085&gt;Ficha!$R$1,"",I2085)=0,"",IF($E2085&gt;Ficha!$R$1,((_xll.ECONOMATICA(Estrategia!A2096,"Return",$P$9,$B$1)/100)+1)*100,I2085))</f>
        <v/>
      </c>
      <c r="U2085" s="1" t="str" cm="1">
        <f t="array" ref="U2085">IF(IF($E2085&gt;Ficha!$R$1,"",J2085)=0,"",IF($E2085&gt;Ficha!$R$1,((_xll.ECONOMATICA($U$7,"Return",$P$9,$B$1)/100)+1)*100,J2085))</f>
        <v/>
      </c>
      <c r="V2085" s="1" t="str">
        <f>IF(IF($E$9&gt;Ficha!$R$1,"",K2085)=0,"",IF($E$9&gt;Ficha!$R$1,"",K2085))</f>
        <v/>
      </c>
    </row>
    <row r="2086" spans="5:22" x14ac:dyDescent="0.3">
      <c r="E2086" s="34"/>
      <c r="L2086" s="30" t="str">
        <f t="shared" si="133"/>
        <v/>
      </c>
      <c r="M2086" s="1" t="str">
        <f t="shared" si="134"/>
        <v/>
      </c>
      <c r="N2086" s="1" t="str">
        <f t="shared" si="135"/>
        <v/>
      </c>
      <c r="O2086" s="1" t="str">
        <f t="shared" si="136"/>
        <v/>
      </c>
      <c r="P2086" s="34" t="str">
        <f>IF(IF(E2086&gt;Ficha!$R$1,"",E2086)=0,"",IF(E2086&gt;Ficha!$R$1,Ficha!$R$1,E2086))</f>
        <v/>
      </c>
      <c r="Q2086" s="1" t="str" cm="1">
        <f t="array" ref="Q2086">IF(IF($E2086&gt;Ficha!$R$1,"",F2086)=0,"",IF($E2086&gt;Ficha!$R$1,((_xll.ECONOMATICA(Portafolios!$B$19,"Return",$P$9,$B$1)/100)+1)*100,F2086))</f>
        <v/>
      </c>
      <c r="R2086" s="1" t="str" cm="1">
        <f t="array" ref="R2086">IF(IF($E2086&gt;Ficha!$R$1,"",G2086)=0,"",IF($E2086&gt;Ficha!$R$1,((_xll.ECONOMATICA(Portafolios!$F$19,"Return",$P$9,$B$1)/100)+1)*100,G2086))</f>
        <v/>
      </c>
      <c r="S2086" s="1" t="str" cm="1">
        <f t="array" ref="S2086">IF(IF($E2086&gt;Ficha!$R$1,"",H2086)=0,"",IF($E2086&gt;Ficha!$R$1,((_xll.ECONOMATICA(Portafolios!$J$19,"Return",$P$9,$B$1)/100)+1)*100,H2086))</f>
        <v/>
      </c>
      <c r="T2086" s="1" t="str" cm="1">
        <f t="array" ref="T2086">IF(IF($E2086&gt;Ficha!$R$1,"",I2086)=0,"",IF($E2086&gt;Ficha!$R$1,((_xll.ECONOMATICA(Estrategia!A2097,"Return",$P$9,$B$1)/100)+1)*100,I2086))</f>
        <v/>
      </c>
      <c r="U2086" s="1" t="str" cm="1">
        <f t="array" ref="U2086">IF(IF($E2086&gt;Ficha!$R$1,"",J2086)=0,"",IF($E2086&gt;Ficha!$R$1,((_xll.ECONOMATICA($U$7,"Return",$P$9,$B$1)/100)+1)*100,J2086))</f>
        <v/>
      </c>
      <c r="V2086" s="1" t="str">
        <f>IF(IF($E$9&gt;Ficha!$R$1,"",K2086)=0,"",IF($E$9&gt;Ficha!$R$1,"",K2086))</f>
        <v/>
      </c>
    </row>
    <row r="2087" spans="5:22" x14ac:dyDescent="0.3">
      <c r="E2087" s="34"/>
      <c r="L2087" s="30" t="str">
        <f t="shared" si="133"/>
        <v/>
      </c>
      <c r="M2087" s="1" t="str">
        <f t="shared" si="134"/>
        <v/>
      </c>
      <c r="N2087" s="1" t="str">
        <f t="shared" si="135"/>
        <v/>
      </c>
      <c r="O2087" s="1" t="str">
        <f t="shared" si="136"/>
        <v/>
      </c>
      <c r="P2087" s="34" t="str">
        <f>IF(IF(E2087&gt;Ficha!$R$1,"",E2087)=0,"",IF(E2087&gt;Ficha!$R$1,Ficha!$R$1,E2087))</f>
        <v/>
      </c>
      <c r="Q2087" s="1" t="str" cm="1">
        <f t="array" ref="Q2087">IF(IF($E2087&gt;Ficha!$R$1,"",F2087)=0,"",IF($E2087&gt;Ficha!$R$1,((_xll.ECONOMATICA(Portafolios!$B$19,"Return",$P$9,$B$1)/100)+1)*100,F2087))</f>
        <v/>
      </c>
      <c r="R2087" s="1" t="str" cm="1">
        <f t="array" ref="R2087">IF(IF($E2087&gt;Ficha!$R$1,"",G2087)=0,"",IF($E2087&gt;Ficha!$R$1,((_xll.ECONOMATICA(Portafolios!$F$19,"Return",$P$9,$B$1)/100)+1)*100,G2087))</f>
        <v/>
      </c>
      <c r="S2087" s="1" t="str" cm="1">
        <f t="array" ref="S2087">IF(IF($E2087&gt;Ficha!$R$1,"",H2087)=0,"",IF($E2087&gt;Ficha!$R$1,((_xll.ECONOMATICA(Portafolios!$J$19,"Return",$P$9,$B$1)/100)+1)*100,H2087))</f>
        <v/>
      </c>
      <c r="T2087" s="1" t="str" cm="1">
        <f t="array" ref="T2087">IF(IF($E2087&gt;Ficha!$R$1,"",I2087)=0,"",IF($E2087&gt;Ficha!$R$1,((_xll.ECONOMATICA(Estrategia!A2098,"Return",$P$9,$B$1)/100)+1)*100,I2087))</f>
        <v/>
      </c>
      <c r="U2087" s="1" t="str" cm="1">
        <f t="array" ref="U2087">IF(IF($E2087&gt;Ficha!$R$1,"",J2087)=0,"",IF($E2087&gt;Ficha!$R$1,((_xll.ECONOMATICA($U$7,"Return",$P$9,$B$1)/100)+1)*100,J2087))</f>
        <v/>
      </c>
      <c r="V2087" s="1" t="str">
        <f>IF(IF($E$9&gt;Ficha!$R$1,"",K2087)=0,"",IF($E$9&gt;Ficha!$R$1,"",K2087))</f>
        <v/>
      </c>
    </row>
    <row r="2088" spans="5:22" x14ac:dyDescent="0.3">
      <c r="E2088" s="34"/>
      <c r="L2088" s="30" t="str">
        <f t="shared" si="133"/>
        <v/>
      </c>
      <c r="M2088" s="1" t="str">
        <f t="shared" si="134"/>
        <v/>
      </c>
      <c r="N2088" s="1" t="str">
        <f t="shared" si="135"/>
        <v/>
      </c>
      <c r="O2088" s="1" t="str">
        <f t="shared" si="136"/>
        <v/>
      </c>
      <c r="P2088" s="34" t="str">
        <f>IF(IF(E2088&gt;Ficha!$R$1,"",E2088)=0,"",IF(E2088&gt;Ficha!$R$1,Ficha!$R$1,E2088))</f>
        <v/>
      </c>
      <c r="Q2088" s="1" t="str" cm="1">
        <f t="array" ref="Q2088">IF(IF($E2088&gt;Ficha!$R$1,"",F2088)=0,"",IF($E2088&gt;Ficha!$R$1,((_xll.ECONOMATICA(Portafolios!$B$19,"Return",$P$9,$B$1)/100)+1)*100,F2088))</f>
        <v/>
      </c>
      <c r="R2088" s="1" t="str" cm="1">
        <f t="array" ref="R2088">IF(IF($E2088&gt;Ficha!$R$1,"",G2088)=0,"",IF($E2088&gt;Ficha!$R$1,((_xll.ECONOMATICA(Portafolios!$F$19,"Return",$P$9,$B$1)/100)+1)*100,G2088))</f>
        <v/>
      </c>
      <c r="S2088" s="1" t="str" cm="1">
        <f t="array" ref="S2088">IF(IF($E2088&gt;Ficha!$R$1,"",H2088)=0,"",IF($E2088&gt;Ficha!$R$1,((_xll.ECONOMATICA(Portafolios!$J$19,"Return",$P$9,$B$1)/100)+1)*100,H2088))</f>
        <v/>
      </c>
      <c r="T2088" s="1" t="str" cm="1">
        <f t="array" ref="T2088">IF(IF($E2088&gt;Ficha!$R$1,"",I2088)=0,"",IF($E2088&gt;Ficha!$R$1,((_xll.ECONOMATICA(Estrategia!A2099,"Return",$P$9,$B$1)/100)+1)*100,I2088))</f>
        <v/>
      </c>
      <c r="U2088" s="1" t="str" cm="1">
        <f t="array" ref="U2088">IF(IF($E2088&gt;Ficha!$R$1,"",J2088)=0,"",IF($E2088&gt;Ficha!$R$1,((_xll.ECONOMATICA($U$7,"Return",$P$9,$B$1)/100)+1)*100,J2088))</f>
        <v/>
      </c>
      <c r="V2088" s="1" t="str">
        <f>IF(IF($E$9&gt;Ficha!$R$1,"",K2088)=0,"",IF($E$9&gt;Ficha!$R$1,"",K2088))</f>
        <v/>
      </c>
    </row>
    <row r="2089" spans="5:22" x14ac:dyDescent="0.3">
      <c r="E2089" s="34"/>
      <c r="L2089" s="30" t="str">
        <f t="shared" si="133"/>
        <v/>
      </c>
      <c r="M2089" s="1" t="str">
        <f t="shared" si="134"/>
        <v/>
      </c>
      <c r="N2089" s="1" t="str">
        <f t="shared" si="135"/>
        <v/>
      </c>
      <c r="O2089" s="1" t="str">
        <f t="shared" si="136"/>
        <v/>
      </c>
      <c r="P2089" s="34" t="str">
        <f>IF(IF(E2089&gt;Ficha!$R$1,"",E2089)=0,"",IF(E2089&gt;Ficha!$R$1,Ficha!$R$1,E2089))</f>
        <v/>
      </c>
      <c r="Q2089" s="1" t="str" cm="1">
        <f t="array" ref="Q2089">IF(IF($E2089&gt;Ficha!$R$1,"",F2089)=0,"",IF($E2089&gt;Ficha!$R$1,((_xll.ECONOMATICA(Portafolios!$B$19,"Return",$P$9,$B$1)/100)+1)*100,F2089))</f>
        <v/>
      </c>
      <c r="R2089" s="1" t="str" cm="1">
        <f t="array" ref="R2089">IF(IF($E2089&gt;Ficha!$R$1,"",G2089)=0,"",IF($E2089&gt;Ficha!$R$1,((_xll.ECONOMATICA(Portafolios!$F$19,"Return",$P$9,$B$1)/100)+1)*100,G2089))</f>
        <v/>
      </c>
      <c r="S2089" s="1" t="str" cm="1">
        <f t="array" ref="S2089">IF(IF($E2089&gt;Ficha!$R$1,"",H2089)=0,"",IF($E2089&gt;Ficha!$R$1,((_xll.ECONOMATICA(Portafolios!$J$19,"Return",$P$9,$B$1)/100)+1)*100,H2089))</f>
        <v/>
      </c>
      <c r="T2089" s="1" t="str" cm="1">
        <f t="array" ref="T2089">IF(IF($E2089&gt;Ficha!$R$1,"",I2089)=0,"",IF($E2089&gt;Ficha!$R$1,((_xll.ECONOMATICA(Estrategia!A2100,"Return",$P$9,$B$1)/100)+1)*100,I2089))</f>
        <v/>
      </c>
      <c r="U2089" s="1" t="str" cm="1">
        <f t="array" ref="U2089">IF(IF($E2089&gt;Ficha!$R$1,"",J2089)=0,"",IF($E2089&gt;Ficha!$R$1,((_xll.ECONOMATICA($U$7,"Return",$P$9,$B$1)/100)+1)*100,J2089))</f>
        <v/>
      </c>
      <c r="V2089" s="1" t="str">
        <f>IF(IF($E$9&gt;Ficha!$R$1,"",K2089)=0,"",IF($E$9&gt;Ficha!$R$1,"",K2089))</f>
        <v/>
      </c>
    </row>
    <row r="2090" spans="5:22" x14ac:dyDescent="0.3">
      <c r="E2090" s="34"/>
      <c r="L2090" s="30" t="str">
        <f t="shared" si="133"/>
        <v/>
      </c>
      <c r="M2090" s="1" t="str">
        <f t="shared" si="134"/>
        <v/>
      </c>
      <c r="N2090" s="1" t="str">
        <f t="shared" si="135"/>
        <v/>
      </c>
      <c r="O2090" s="1" t="str">
        <f t="shared" si="136"/>
        <v/>
      </c>
      <c r="P2090" s="34" t="str">
        <f>IF(IF(E2090&gt;Ficha!$R$1,"",E2090)=0,"",IF(E2090&gt;Ficha!$R$1,Ficha!$R$1,E2090))</f>
        <v/>
      </c>
      <c r="Q2090" s="1" t="str" cm="1">
        <f t="array" ref="Q2090">IF(IF($E2090&gt;Ficha!$R$1,"",F2090)=0,"",IF($E2090&gt;Ficha!$R$1,((_xll.ECONOMATICA(Portafolios!$B$19,"Return",$P$9,$B$1)/100)+1)*100,F2090))</f>
        <v/>
      </c>
      <c r="R2090" s="1" t="str" cm="1">
        <f t="array" ref="R2090">IF(IF($E2090&gt;Ficha!$R$1,"",G2090)=0,"",IF($E2090&gt;Ficha!$R$1,((_xll.ECONOMATICA(Portafolios!$F$19,"Return",$P$9,$B$1)/100)+1)*100,G2090))</f>
        <v/>
      </c>
      <c r="S2090" s="1" t="str" cm="1">
        <f t="array" ref="S2090">IF(IF($E2090&gt;Ficha!$R$1,"",H2090)=0,"",IF($E2090&gt;Ficha!$R$1,((_xll.ECONOMATICA(Portafolios!$J$19,"Return",$P$9,$B$1)/100)+1)*100,H2090))</f>
        <v/>
      </c>
      <c r="T2090" s="1" t="str" cm="1">
        <f t="array" ref="T2090">IF(IF($E2090&gt;Ficha!$R$1,"",I2090)=0,"",IF($E2090&gt;Ficha!$R$1,((_xll.ECONOMATICA(Estrategia!A2101,"Return",$P$9,$B$1)/100)+1)*100,I2090))</f>
        <v/>
      </c>
      <c r="U2090" s="1" t="str" cm="1">
        <f t="array" ref="U2090">IF(IF($E2090&gt;Ficha!$R$1,"",J2090)=0,"",IF($E2090&gt;Ficha!$R$1,((_xll.ECONOMATICA($U$7,"Return",$P$9,$B$1)/100)+1)*100,J2090))</f>
        <v/>
      </c>
      <c r="V2090" s="1" t="str">
        <f>IF(IF($E$9&gt;Ficha!$R$1,"",K2090)=0,"",IF($E$9&gt;Ficha!$R$1,"",K2090))</f>
        <v/>
      </c>
    </row>
    <row r="2091" spans="5:22" x14ac:dyDescent="0.3">
      <c r="E2091" s="34"/>
      <c r="L2091" s="30" t="str">
        <f t="shared" si="133"/>
        <v/>
      </c>
      <c r="M2091" s="1" t="str">
        <f t="shared" si="134"/>
        <v/>
      </c>
      <c r="N2091" s="1" t="str">
        <f t="shared" si="135"/>
        <v/>
      </c>
      <c r="O2091" s="1" t="str">
        <f t="shared" si="136"/>
        <v/>
      </c>
      <c r="P2091" s="34" t="str">
        <f>IF(IF(E2091&gt;Ficha!$R$1,"",E2091)=0,"",IF(E2091&gt;Ficha!$R$1,Ficha!$R$1,E2091))</f>
        <v/>
      </c>
      <c r="Q2091" s="1" t="str" cm="1">
        <f t="array" ref="Q2091">IF(IF($E2091&gt;Ficha!$R$1,"",F2091)=0,"",IF($E2091&gt;Ficha!$R$1,((_xll.ECONOMATICA(Portafolios!$B$19,"Return",$P$9,$B$1)/100)+1)*100,F2091))</f>
        <v/>
      </c>
      <c r="R2091" s="1" t="str" cm="1">
        <f t="array" ref="R2091">IF(IF($E2091&gt;Ficha!$R$1,"",G2091)=0,"",IF($E2091&gt;Ficha!$R$1,((_xll.ECONOMATICA(Portafolios!$F$19,"Return",$P$9,$B$1)/100)+1)*100,G2091))</f>
        <v/>
      </c>
      <c r="S2091" s="1" t="str" cm="1">
        <f t="array" ref="S2091">IF(IF($E2091&gt;Ficha!$R$1,"",H2091)=0,"",IF($E2091&gt;Ficha!$R$1,((_xll.ECONOMATICA(Portafolios!$J$19,"Return",$P$9,$B$1)/100)+1)*100,H2091))</f>
        <v/>
      </c>
      <c r="T2091" s="1" t="str" cm="1">
        <f t="array" ref="T2091">IF(IF($E2091&gt;Ficha!$R$1,"",I2091)=0,"",IF($E2091&gt;Ficha!$R$1,((_xll.ECONOMATICA(Estrategia!A2102,"Return",$P$9,$B$1)/100)+1)*100,I2091))</f>
        <v/>
      </c>
      <c r="U2091" s="1" t="str" cm="1">
        <f t="array" ref="U2091">IF(IF($E2091&gt;Ficha!$R$1,"",J2091)=0,"",IF($E2091&gt;Ficha!$R$1,((_xll.ECONOMATICA($U$7,"Return",$P$9,$B$1)/100)+1)*100,J2091))</f>
        <v/>
      </c>
      <c r="V2091" s="1" t="str">
        <f>IF(IF($E$9&gt;Ficha!$R$1,"",K2091)=0,"",IF($E$9&gt;Ficha!$R$1,"",K2091))</f>
        <v/>
      </c>
    </row>
    <row r="2092" spans="5:22" x14ac:dyDescent="0.3">
      <c r="E2092" s="34"/>
      <c r="L2092" s="30" t="str">
        <f t="shared" si="133"/>
        <v/>
      </c>
      <c r="M2092" s="1" t="str">
        <f t="shared" si="134"/>
        <v/>
      </c>
      <c r="N2092" s="1" t="str">
        <f t="shared" si="135"/>
        <v/>
      </c>
      <c r="O2092" s="1" t="str">
        <f t="shared" si="136"/>
        <v/>
      </c>
      <c r="P2092" s="34" t="str">
        <f>IF(IF(E2092&gt;Ficha!$R$1,"",E2092)=0,"",IF(E2092&gt;Ficha!$R$1,Ficha!$R$1,E2092))</f>
        <v/>
      </c>
      <c r="Q2092" s="1" t="str" cm="1">
        <f t="array" ref="Q2092">IF(IF($E2092&gt;Ficha!$R$1,"",F2092)=0,"",IF($E2092&gt;Ficha!$R$1,((_xll.ECONOMATICA(Portafolios!$B$19,"Return",$P$9,$B$1)/100)+1)*100,F2092))</f>
        <v/>
      </c>
      <c r="R2092" s="1" t="str" cm="1">
        <f t="array" ref="R2092">IF(IF($E2092&gt;Ficha!$R$1,"",G2092)=0,"",IF($E2092&gt;Ficha!$R$1,((_xll.ECONOMATICA(Portafolios!$F$19,"Return",$P$9,$B$1)/100)+1)*100,G2092))</f>
        <v/>
      </c>
      <c r="S2092" s="1" t="str" cm="1">
        <f t="array" ref="S2092">IF(IF($E2092&gt;Ficha!$R$1,"",H2092)=0,"",IF($E2092&gt;Ficha!$R$1,((_xll.ECONOMATICA(Portafolios!$J$19,"Return",$P$9,$B$1)/100)+1)*100,H2092))</f>
        <v/>
      </c>
      <c r="T2092" s="1" t="str" cm="1">
        <f t="array" ref="T2092">IF(IF($E2092&gt;Ficha!$R$1,"",I2092)=0,"",IF($E2092&gt;Ficha!$R$1,((_xll.ECONOMATICA(Estrategia!A2103,"Return",$P$9,$B$1)/100)+1)*100,I2092))</f>
        <v/>
      </c>
      <c r="U2092" s="1" t="str" cm="1">
        <f t="array" ref="U2092">IF(IF($E2092&gt;Ficha!$R$1,"",J2092)=0,"",IF($E2092&gt;Ficha!$R$1,((_xll.ECONOMATICA($U$7,"Return",$P$9,$B$1)/100)+1)*100,J2092))</f>
        <v/>
      </c>
      <c r="V2092" s="1" t="str">
        <f>IF(IF($E$9&gt;Ficha!$R$1,"",K2092)=0,"",IF($E$9&gt;Ficha!$R$1,"",K2092))</f>
        <v/>
      </c>
    </row>
    <row r="2093" spans="5:22" x14ac:dyDescent="0.3">
      <c r="E2093" s="34"/>
      <c r="L2093" s="30" t="str">
        <f t="shared" si="133"/>
        <v/>
      </c>
      <c r="M2093" s="1" t="str">
        <f t="shared" si="134"/>
        <v/>
      </c>
      <c r="N2093" s="1" t="str">
        <f t="shared" si="135"/>
        <v/>
      </c>
      <c r="O2093" s="1" t="str">
        <f t="shared" si="136"/>
        <v/>
      </c>
      <c r="P2093" s="34" t="str">
        <f>IF(IF(E2093&gt;Ficha!$R$1,"",E2093)=0,"",IF(E2093&gt;Ficha!$R$1,Ficha!$R$1,E2093))</f>
        <v/>
      </c>
      <c r="Q2093" s="1" t="str" cm="1">
        <f t="array" ref="Q2093">IF(IF($E2093&gt;Ficha!$R$1,"",F2093)=0,"",IF($E2093&gt;Ficha!$R$1,((_xll.ECONOMATICA(Portafolios!$B$19,"Return",$P$9,$B$1)/100)+1)*100,F2093))</f>
        <v/>
      </c>
      <c r="R2093" s="1" t="str" cm="1">
        <f t="array" ref="R2093">IF(IF($E2093&gt;Ficha!$R$1,"",G2093)=0,"",IF($E2093&gt;Ficha!$R$1,((_xll.ECONOMATICA(Portafolios!$F$19,"Return",$P$9,$B$1)/100)+1)*100,G2093))</f>
        <v/>
      </c>
      <c r="S2093" s="1" t="str" cm="1">
        <f t="array" ref="S2093">IF(IF($E2093&gt;Ficha!$R$1,"",H2093)=0,"",IF($E2093&gt;Ficha!$R$1,((_xll.ECONOMATICA(Portafolios!$J$19,"Return",$P$9,$B$1)/100)+1)*100,H2093))</f>
        <v/>
      </c>
      <c r="T2093" s="1" t="str" cm="1">
        <f t="array" ref="T2093">IF(IF($E2093&gt;Ficha!$R$1,"",I2093)=0,"",IF($E2093&gt;Ficha!$R$1,((_xll.ECONOMATICA(Estrategia!A2104,"Return",$P$9,$B$1)/100)+1)*100,I2093))</f>
        <v/>
      </c>
      <c r="U2093" s="1" t="str" cm="1">
        <f t="array" ref="U2093">IF(IF($E2093&gt;Ficha!$R$1,"",J2093)=0,"",IF($E2093&gt;Ficha!$R$1,((_xll.ECONOMATICA($U$7,"Return",$P$9,$B$1)/100)+1)*100,J2093))</f>
        <v/>
      </c>
      <c r="V2093" s="1" t="str">
        <f>IF(IF($E$9&gt;Ficha!$R$1,"",K2093)=0,"",IF($E$9&gt;Ficha!$R$1,"",K2093))</f>
        <v/>
      </c>
    </row>
    <row r="2094" spans="5:22" x14ac:dyDescent="0.3">
      <c r="E2094" s="34"/>
      <c r="L2094" s="30" t="str">
        <f t="shared" si="133"/>
        <v/>
      </c>
      <c r="M2094" s="1" t="str">
        <f t="shared" si="134"/>
        <v/>
      </c>
      <c r="N2094" s="1" t="str">
        <f t="shared" si="135"/>
        <v/>
      </c>
      <c r="O2094" s="1" t="str">
        <f t="shared" si="136"/>
        <v/>
      </c>
      <c r="P2094" s="34" t="str">
        <f>IF(IF(E2094&gt;Ficha!$R$1,"",E2094)=0,"",IF(E2094&gt;Ficha!$R$1,Ficha!$R$1,E2094))</f>
        <v/>
      </c>
      <c r="Q2094" s="1" t="str" cm="1">
        <f t="array" ref="Q2094">IF(IF($E2094&gt;Ficha!$R$1,"",F2094)=0,"",IF($E2094&gt;Ficha!$R$1,((_xll.ECONOMATICA(Portafolios!$B$19,"Return",$P$9,$B$1)/100)+1)*100,F2094))</f>
        <v/>
      </c>
      <c r="R2094" s="1" t="str" cm="1">
        <f t="array" ref="R2094">IF(IF($E2094&gt;Ficha!$R$1,"",G2094)=0,"",IF($E2094&gt;Ficha!$R$1,((_xll.ECONOMATICA(Portafolios!$F$19,"Return",$P$9,$B$1)/100)+1)*100,G2094))</f>
        <v/>
      </c>
      <c r="S2094" s="1" t="str" cm="1">
        <f t="array" ref="S2094">IF(IF($E2094&gt;Ficha!$R$1,"",H2094)=0,"",IF($E2094&gt;Ficha!$R$1,((_xll.ECONOMATICA(Portafolios!$J$19,"Return",$P$9,$B$1)/100)+1)*100,H2094))</f>
        <v/>
      </c>
      <c r="T2094" s="1" t="str" cm="1">
        <f t="array" ref="T2094">IF(IF($E2094&gt;Ficha!$R$1,"",I2094)=0,"",IF($E2094&gt;Ficha!$R$1,((_xll.ECONOMATICA(Estrategia!A2105,"Return",$P$9,$B$1)/100)+1)*100,I2094))</f>
        <v/>
      </c>
      <c r="U2094" s="1" t="str" cm="1">
        <f t="array" ref="U2094">IF(IF($E2094&gt;Ficha!$R$1,"",J2094)=0,"",IF($E2094&gt;Ficha!$R$1,((_xll.ECONOMATICA($U$7,"Return",$P$9,$B$1)/100)+1)*100,J2094))</f>
        <v/>
      </c>
      <c r="V2094" s="1" t="str">
        <f>IF(IF($E$9&gt;Ficha!$R$1,"",K2094)=0,"",IF($E$9&gt;Ficha!$R$1,"",K2094))</f>
        <v/>
      </c>
    </row>
    <row r="2095" spans="5:22" x14ac:dyDescent="0.3">
      <c r="E2095" s="34"/>
      <c r="L2095" s="30" t="str">
        <f t="shared" si="133"/>
        <v/>
      </c>
      <c r="M2095" s="1" t="str">
        <f t="shared" si="134"/>
        <v/>
      </c>
      <c r="N2095" s="1" t="str">
        <f t="shared" si="135"/>
        <v/>
      </c>
      <c r="O2095" s="1" t="str">
        <f t="shared" si="136"/>
        <v/>
      </c>
      <c r="P2095" s="34" t="str">
        <f>IF(IF(E2095&gt;Ficha!$R$1,"",E2095)=0,"",IF(E2095&gt;Ficha!$R$1,Ficha!$R$1,E2095))</f>
        <v/>
      </c>
      <c r="Q2095" s="1" t="str" cm="1">
        <f t="array" ref="Q2095">IF(IF($E2095&gt;Ficha!$R$1,"",F2095)=0,"",IF($E2095&gt;Ficha!$R$1,((_xll.ECONOMATICA(Portafolios!$B$19,"Return",$P$9,$B$1)/100)+1)*100,F2095))</f>
        <v/>
      </c>
      <c r="R2095" s="1" t="str" cm="1">
        <f t="array" ref="R2095">IF(IF($E2095&gt;Ficha!$R$1,"",G2095)=0,"",IF($E2095&gt;Ficha!$R$1,((_xll.ECONOMATICA(Portafolios!$F$19,"Return",$P$9,$B$1)/100)+1)*100,G2095))</f>
        <v/>
      </c>
      <c r="S2095" s="1" t="str" cm="1">
        <f t="array" ref="S2095">IF(IF($E2095&gt;Ficha!$R$1,"",H2095)=0,"",IF($E2095&gt;Ficha!$R$1,((_xll.ECONOMATICA(Portafolios!$J$19,"Return",$P$9,$B$1)/100)+1)*100,H2095))</f>
        <v/>
      </c>
      <c r="T2095" s="1" t="str" cm="1">
        <f t="array" ref="T2095">IF(IF($E2095&gt;Ficha!$R$1,"",I2095)=0,"",IF($E2095&gt;Ficha!$R$1,((_xll.ECONOMATICA(Estrategia!A2106,"Return",$P$9,$B$1)/100)+1)*100,I2095))</f>
        <v/>
      </c>
      <c r="U2095" s="1" t="str" cm="1">
        <f t="array" ref="U2095">IF(IF($E2095&gt;Ficha!$R$1,"",J2095)=0,"",IF($E2095&gt;Ficha!$R$1,((_xll.ECONOMATICA($U$7,"Return",$P$9,$B$1)/100)+1)*100,J2095))</f>
        <v/>
      </c>
      <c r="V2095" s="1" t="str">
        <f>IF(IF($E$9&gt;Ficha!$R$1,"",K2095)=0,"",IF($E$9&gt;Ficha!$R$1,"",K2095))</f>
        <v/>
      </c>
    </row>
    <row r="2096" spans="5:22" x14ac:dyDescent="0.3">
      <c r="E2096" s="34"/>
      <c r="L2096" s="30" t="str">
        <f t="shared" si="133"/>
        <v/>
      </c>
      <c r="M2096" s="1" t="str">
        <f t="shared" si="134"/>
        <v/>
      </c>
      <c r="N2096" s="1" t="str">
        <f t="shared" si="135"/>
        <v/>
      </c>
      <c r="O2096" s="1" t="str">
        <f t="shared" si="136"/>
        <v/>
      </c>
      <c r="P2096" s="34" t="str">
        <f>IF(IF(E2096&gt;Ficha!$R$1,"",E2096)=0,"",IF(E2096&gt;Ficha!$R$1,Ficha!$R$1,E2096))</f>
        <v/>
      </c>
      <c r="Q2096" s="1" t="str" cm="1">
        <f t="array" ref="Q2096">IF(IF($E2096&gt;Ficha!$R$1,"",F2096)=0,"",IF($E2096&gt;Ficha!$R$1,((_xll.ECONOMATICA(Portafolios!$B$19,"Return",$P$9,$B$1)/100)+1)*100,F2096))</f>
        <v/>
      </c>
      <c r="R2096" s="1" t="str" cm="1">
        <f t="array" ref="R2096">IF(IF($E2096&gt;Ficha!$R$1,"",G2096)=0,"",IF($E2096&gt;Ficha!$R$1,((_xll.ECONOMATICA(Portafolios!$F$19,"Return",$P$9,$B$1)/100)+1)*100,G2096))</f>
        <v/>
      </c>
      <c r="S2096" s="1" t="str" cm="1">
        <f t="array" ref="S2096">IF(IF($E2096&gt;Ficha!$R$1,"",H2096)=0,"",IF($E2096&gt;Ficha!$R$1,((_xll.ECONOMATICA(Portafolios!$J$19,"Return",$P$9,$B$1)/100)+1)*100,H2096))</f>
        <v/>
      </c>
      <c r="T2096" s="1" t="str" cm="1">
        <f t="array" ref="T2096">IF(IF($E2096&gt;Ficha!$R$1,"",I2096)=0,"",IF($E2096&gt;Ficha!$R$1,((_xll.ECONOMATICA(Estrategia!A2107,"Return",$P$9,$B$1)/100)+1)*100,I2096))</f>
        <v/>
      </c>
      <c r="U2096" s="1" t="str" cm="1">
        <f t="array" ref="U2096">IF(IF($E2096&gt;Ficha!$R$1,"",J2096)=0,"",IF($E2096&gt;Ficha!$R$1,((_xll.ECONOMATICA($U$7,"Return",$P$9,$B$1)/100)+1)*100,J2096))</f>
        <v/>
      </c>
      <c r="V2096" s="1" t="str">
        <f>IF(IF($E$9&gt;Ficha!$R$1,"",K2096)=0,"",IF($E$9&gt;Ficha!$R$1,"",K2096))</f>
        <v/>
      </c>
    </row>
    <row r="2097" spans="5:22" x14ac:dyDescent="0.3">
      <c r="E2097" s="34"/>
      <c r="L2097" s="30" t="str">
        <f t="shared" si="133"/>
        <v/>
      </c>
      <c r="M2097" s="1" t="str">
        <f t="shared" si="134"/>
        <v/>
      </c>
      <c r="N2097" s="1" t="str">
        <f t="shared" si="135"/>
        <v/>
      </c>
      <c r="O2097" s="1" t="str">
        <f t="shared" si="136"/>
        <v/>
      </c>
      <c r="P2097" s="34" t="str">
        <f>IF(IF(E2097&gt;Ficha!$R$1,"",E2097)=0,"",IF(E2097&gt;Ficha!$R$1,Ficha!$R$1,E2097))</f>
        <v/>
      </c>
      <c r="Q2097" s="1" t="str" cm="1">
        <f t="array" ref="Q2097">IF(IF($E2097&gt;Ficha!$R$1,"",F2097)=0,"",IF($E2097&gt;Ficha!$R$1,((_xll.ECONOMATICA(Portafolios!$B$19,"Return",$P$9,$B$1)/100)+1)*100,F2097))</f>
        <v/>
      </c>
      <c r="R2097" s="1" t="str" cm="1">
        <f t="array" ref="R2097">IF(IF($E2097&gt;Ficha!$R$1,"",G2097)=0,"",IF($E2097&gt;Ficha!$R$1,((_xll.ECONOMATICA(Portafolios!$F$19,"Return",$P$9,$B$1)/100)+1)*100,G2097))</f>
        <v/>
      </c>
      <c r="S2097" s="1" t="str" cm="1">
        <f t="array" ref="S2097">IF(IF($E2097&gt;Ficha!$R$1,"",H2097)=0,"",IF($E2097&gt;Ficha!$R$1,((_xll.ECONOMATICA(Portafolios!$J$19,"Return",$P$9,$B$1)/100)+1)*100,H2097))</f>
        <v/>
      </c>
      <c r="T2097" s="1" t="str" cm="1">
        <f t="array" ref="T2097">IF(IF($E2097&gt;Ficha!$R$1,"",I2097)=0,"",IF($E2097&gt;Ficha!$R$1,((_xll.ECONOMATICA(Estrategia!A2108,"Return",$P$9,$B$1)/100)+1)*100,I2097))</f>
        <v/>
      </c>
      <c r="U2097" s="1" t="str" cm="1">
        <f t="array" ref="U2097">IF(IF($E2097&gt;Ficha!$R$1,"",J2097)=0,"",IF($E2097&gt;Ficha!$R$1,((_xll.ECONOMATICA($U$7,"Return",$P$9,$B$1)/100)+1)*100,J2097))</f>
        <v/>
      </c>
      <c r="V2097" s="1" t="str">
        <f>IF(IF($E$9&gt;Ficha!$R$1,"",K2097)=0,"",IF($E$9&gt;Ficha!$R$1,"",K2097))</f>
        <v/>
      </c>
    </row>
    <row r="2098" spans="5:22" x14ac:dyDescent="0.3">
      <c r="E2098" s="34"/>
      <c r="L2098" s="30" t="str">
        <f t="shared" si="133"/>
        <v/>
      </c>
      <c r="M2098" s="1" t="str">
        <f t="shared" si="134"/>
        <v/>
      </c>
      <c r="N2098" s="1" t="str">
        <f t="shared" si="135"/>
        <v/>
      </c>
      <c r="O2098" s="1" t="str">
        <f t="shared" si="136"/>
        <v/>
      </c>
      <c r="P2098" s="34" t="str">
        <f>IF(IF(E2098&gt;Ficha!$R$1,"",E2098)=0,"",IF(E2098&gt;Ficha!$R$1,Ficha!$R$1,E2098))</f>
        <v/>
      </c>
      <c r="Q2098" s="1" t="str" cm="1">
        <f t="array" ref="Q2098">IF(IF($E2098&gt;Ficha!$R$1,"",F2098)=0,"",IF($E2098&gt;Ficha!$R$1,((_xll.ECONOMATICA(Portafolios!$B$19,"Return",$P$9,$B$1)/100)+1)*100,F2098))</f>
        <v/>
      </c>
      <c r="R2098" s="1" t="str" cm="1">
        <f t="array" ref="R2098">IF(IF($E2098&gt;Ficha!$R$1,"",G2098)=0,"",IF($E2098&gt;Ficha!$R$1,((_xll.ECONOMATICA(Portafolios!$F$19,"Return",$P$9,$B$1)/100)+1)*100,G2098))</f>
        <v/>
      </c>
      <c r="S2098" s="1" t="str" cm="1">
        <f t="array" ref="S2098">IF(IF($E2098&gt;Ficha!$R$1,"",H2098)=0,"",IF($E2098&gt;Ficha!$R$1,((_xll.ECONOMATICA(Portafolios!$J$19,"Return",$P$9,$B$1)/100)+1)*100,H2098))</f>
        <v/>
      </c>
      <c r="T2098" s="1" t="str" cm="1">
        <f t="array" ref="T2098">IF(IF($E2098&gt;Ficha!$R$1,"",I2098)=0,"",IF($E2098&gt;Ficha!$R$1,((_xll.ECONOMATICA(Estrategia!A2109,"Return",$P$9,$B$1)/100)+1)*100,I2098))</f>
        <v/>
      </c>
      <c r="U2098" s="1" t="str" cm="1">
        <f t="array" ref="U2098">IF(IF($E2098&gt;Ficha!$R$1,"",J2098)=0,"",IF($E2098&gt;Ficha!$R$1,((_xll.ECONOMATICA($U$7,"Return",$P$9,$B$1)/100)+1)*100,J2098))</f>
        <v/>
      </c>
      <c r="V2098" s="1" t="str">
        <f>IF(IF($E$9&gt;Ficha!$R$1,"",K2098)=0,"",IF($E$9&gt;Ficha!$R$1,"",K2098))</f>
        <v/>
      </c>
    </row>
    <row r="2099" spans="5:22" x14ac:dyDescent="0.3">
      <c r="E2099" s="34"/>
      <c r="L2099" s="30" t="str">
        <f t="shared" si="133"/>
        <v/>
      </c>
      <c r="M2099" s="1" t="str">
        <f t="shared" si="134"/>
        <v/>
      </c>
      <c r="N2099" s="1" t="str">
        <f t="shared" si="135"/>
        <v/>
      </c>
      <c r="O2099" s="1" t="str">
        <f t="shared" si="136"/>
        <v/>
      </c>
      <c r="P2099" s="34" t="str">
        <f>IF(IF(E2099&gt;Ficha!$R$1,"",E2099)=0,"",IF(E2099&gt;Ficha!$R$1,Ficha!$R$1,E2099))</f>
        <v/>
      </c>
      <c r="Q2099" s="1" t="str" cm="1">
        <f t="array" ref="Q2099">IF(IF($E2099&gt;Ficha!$R$1,"",F2099)=0,"",IF($E2099&gt;Ficha!$R$1,((_xll.ECONOMATICA(Portafolios!$B$19,"Return",$P$9,$B$1)/100)+1)*100,F2099))</f>
        <v/>
      </c>
      <c r="R2099" s="1" t="str" cm="1">
        <f t="array" ref="R2099">IF(IF($E2099&gt;Ficha!$R$1,"",G2099)=0,"",IF($E2099&gt;Ficha!$R$1,((_xll.ECONOMATICA(Portafolios!$F$19,"Return",$P$9,$B$1)/100)+1)*100,G2099))</f>
        <v/>
      </c>
      <c r="S2099" s="1" t="str" cm="1">
        <f t="array" ref="S2099">IF(IF($E2099&gt;Ficha!$R$1,"",H2099)=0,"",IF($E2099&gt;Ficha!$R$1,((_xll.ECONOMATICA(Portafolios!$J$19,"Return",$P$9,$B$1)/100)+1)*100,H2099))</f>
        <v/>
      </c>
      <c r="T2099" s="1" t="str" cm="1">
        <f t="array" ref="T2099">IF(IF($E2099&gt;Ficha!$R$1,"",I2099)=0,"",IF($E2099&gt;Ficha!$R$1,((_xll.ECONOMATICA(Estrategia!A2110,"Return",$P$9,$B$1)/100)+1)*100,I2099))</f>
        <v/>
      </c>
      <c r="U2099" s="1" t="str" cm="1">
        <f t="array" ref="U2099">IF(IF($E2099&gt;Ficha!$R$1,"",J2099)=0,"",IF($E2099&gt;Ficha!$R$1,((_xll.ECONOMATICA($U$7,"Return",$P$9,$B$1)/100)+1)*100,J2099))</f>
        <v/>
      </c>
      <c r="V2099" s="1" t="str">
        <f>IF(IF($E$9&gt;Ficha!$R$1,"",K2099)=0,"",IF($E$9&gt;Ficha!$R$1,"",K2099))</f>
        <v/>
      </c>
    </row>
    <row r="2100" spans="5:22" x14ac:dyDescent="0.3">
      <c r="E2100" s="34"/>
      <c r="L2100" s="30" t="str">
        <f t="shared" si="133"/>
        <v/>
      </c>
      <c r="M2100" s="1" t="str">
        <f t="shared" si="134"/>
        <v/>
      </c>
      <c r="N2100" s="1" t="str">
        <f t="shared" si="135"/>
        <v/>
      </c>
      <c r="O2100" s="1" t="str">
        <f t="shared" si="136"/>
        <v/>
      </c>
      <c r="P2100" s="34" t="str">
        <f>IF(IF(E2100&gt;Ficha!$R$1,"",E2100)=0,"",IF(E2100&gt;Ficha!$R$1,Ficha!$R$1,E2100))</f>
        <v/>
      </c>
      <c r="Q2100" s="1" t="str" cm="1">
        <f t="array" ref="Q2100">IF(IF($E2100&gt;Ficha!$R$1,"",F2100)=0,"",IF($E2100&gt;Ficha!$R$1,((_xll.ECONOMATICA(Portafolios!$B$19,"Return",$P$9,$B$1)/100)+1)*100,F2100))</f>
        <v/>
      </c>
      <c r="R2100" s="1" t="str" cm="1">
        <f t="array" ref="R2100">IF(IF($E2100&gt;Ficha!$R$1,"",G2100)=0,"",IF($E2100&gt;Ficha!$R$1,((_xll.ECONOMATICA(Portafolios!$F$19,"Return",$P$9,$B$1)/100)+1)*100,G2100))</f>
        <v/>
      </c>
      <c r="S2100" s="1" t="str" cm="1">
        <f t="array" ref="S2100">IF(IF($E2100&gt;Ficha!$R$1,"",H2100)=0,"",IF($E2100&gt;Ficha!$R$1,((_xll.ECONOMATICA(Portafolios!$J$19,"Return",$P$9,$B$1)/100)+1)*100,H2100))</f>
        <v/>
      </c>
      <c r="T2100" s="1" t="str" cm="1">
        <f t="array" ref="T2100">IF(IF($E2100&gt;Ficha!$R$1,"",I2100)=0,"",IF($E2100&gt;Ficha!$R$1,((_xll.ECONOMATICA(Estrategia!A2111,"Return",$P$9,$B$1)/100)+1)*100,I2100))</f>
        <v/>
      </c>
      <c r="U2100" s="1" t="str" cm="1">
        <f t="array" ref="U2100">IF(IF($E2100&gt;Ficha!$R$1,"",J2100)=0,"",IF($E2100&gt;Ficha!$R$1,((_xll.ECONOMATICA($U$7,"Return",$P$9,$B$1)/100)+1)*100,J2100))</f>
        <v/>
      </c>
      <c r="V2100" s="1" t="str">
        <f>IF(IF($E$9&gt;Ficha!$R$1,"",K2100)=0,"",IF($E$9&gt;Ficha!$R$1,"",K2100))</f>
        <v/>
      </c>
    </row>
    <row r="2101" spans="5:22" x14ac:dyDescent="0.3">
      <c r="E2101" s="34"/>
      <c r="L2101" s="30" t="str">
        <f t="shared" si="133"/>
        <v/>
      </c>
      <c r="M2101" s="1" t="str">
        <f t="shared" si="134"/>
        <v/>
      </c>
      <c r="N2101" s="1" t="str">
        <f t="shared" si="135"/>
        <v/>
      </c>
      <c r="O2101" s="1" t="str">
        <f t="shared" si="136"/>
        <v/>
      </c>
      <c r="P2101" s="34" t="str">
        <f>IF(IF(E2101&gt;Ficha!$R$1,"",E2101)=0,"",IF(E2101&gt;Ficha!$R$1,Ficha!$R$1,E2101))</f>
        <v/>
      </c>
      <c r="Q2101" s="1" t="str" cm="1">
        <f t="array" ref="Q2101">IF(IF($E2101&gt;Ficha!$R$1,"",F2101)=0,"",IF($E2101&gt;Ficha!$R$1,((_xll.ECONOMATICA(Portafolios!$B$19,"Return",$P$9,$B$1)/100)+1)*100,F2101))</f>
        <v/>
      </c>
      <c r="R2101" s="1" t="str" cm="1">
        <f t="array" ref="R2101">IF(IF($E2101&gt;Ficha!$R$1,"",G2101)=0,"",IF($E2101&gt;Ficha!$R$1,((_xll.ECONOMATICA(Portafolios!$F$19,"Return",$P$9,$B$1)/100)+1)*100,G2101))</f>
        <v/>
      </c>
      <c r="S2101" s="1" t="str" cm="1">
        <f t="array" ref="S2101">IF(IF($E2101&gt;Ficha!$R$1,"",H2101)=0,"",IF($E2101&gt;Ficha!$R$1,((_xll.ECONOMATICA(Portafolios!$J$19,"Return",$P$9,$B$1)/100)+1)*100,H2101))</f>
        <v/>
      </c>
      <c r="T2101" s="1" t="str" cm="1">
        <f t="array" ref="T2101">IF(IF($E2101&gt;Ficha!$R$1,"",I2101)=0,"",IF($E2101&gt;Ficha!$R$1,((_xll.ECONOMATICA(Estrategia!A2112,"Return",$P$9,$B$1)/100)+1)*100,I2101))</f>
        <v/>
      </c>
      <c r="U2101" s="1" t="str" cm="1">
        <f t="array" ref="U2101">IF(IF($E2101&gt;Ficha!$R$1,"",J2101)=0,"",IF($E2101&gt;Ficha!$R$1,((_xll.ECONOMATICA($U$7,"Return",$P$9,$B$1)/100)+1)*100,J2101))</f>
        <v/>
      </c>
      <c r="V2101" s="1" t="str">
        <f>IF(IF($E$9&gt;Ficha!$R$1,"",K2101)=0,"",IF($E$9&gt;Ficha!$R$1,"",K2101))</f>
        <v/>
      </c>
    </row>
    <row r="2102" spans="5:22" x14ac:dyDescent="0.3">
      <c r="E2102" s="34"/>
      <c r="L2102" s="30" t="str">
        <f t="shared" si="133"/>
        <v/>
      </c>
      <c r="M2102" s="1" t="str">
        <f t="shared" si="134"/>
        <v/>
      </c>
      <c r="N2102" s="1" t="str">
        <f t="shared" si="135"/>
        <v/>
      </c>
      <c r="O2102" s="1" t="str">
        <f t="shared" si="136"/>
        <v/>
      </c>
      <c r="P2102" s="34" t="str">
        <f>IF(IF(E2102&gt;Ficha!$R$1,"",E2102)=0,"",IF(E2102&gt;Ficha!$R$1,Ficha!$R$1,E2102))</f>
        <v/>
      </c>
      <c r="Q2102" s="1" t="str" cm="1">
        <f t="array" ref="Q2102">IF(IF($E2102&gt;Ficha!$R$1,"",F2102)=0,"",IF($E2102&gt;Ficha!$R$1,((_xll.ECONOMATICA(Portafolios!$B$19,"Return",$P$9,$B$1)/100)+1)*100,F2102))</f>
        <v/>
      </c>
      <c r="R2102" s="1" t="str" cm="1">
        <f t="array" ref="R2102">IF(IF($E2102&gt;Ficha!$R$1,"",G2102)=0,"",IF($E2102&gt;Ficha!$R$1,((_xll.ECONOMATICA(Portafolios!$F$19,"Return",$P$9,$B$1)/100)+1)*100,G2102))</f>
        <v/>
      </c>
      <c r="S2102" s="1" t="str" cm="1">
        <f t="array" ref="S2102">IF(IF($E2102&gt;Ficha!$R$1,"",H2102)=0,"",IF($E2102&gt;Ficha!$R$1,((_xll.ECONOMATICA(Portafolios!$J$19,"Return",$P$9,$B$1)/100)+1)*100,H2102))</f>
        <v/>
      </c>
      <c r="T2102" s="1" t="str" cm="1">
        <f t="array" ref="T2102">IF(IF($E2102&gt;Ficha!$R$1,"",I2102)=0,"",IF($E2102&gt;Ficha!$R$1,((_xll.ECONOMATICA(Estrategia!A2113,"Return",$P$9,$B$1)/100)+1)*100,I2102))</f>
        <v/>
      </c>
      <c r="U2102" s="1" t="str" cm="1">
        <f t="array" ref="U2102">IF(IF($E2102&gt;Ficha!$R$1,"",J2102)=0,"",IF($E2102&gt;Ficha!$R$1,((_xll.ECONOMATICA($U$7,"Return",$P$9,$B$1)/100)+1)*100,J2102))</f>
        <v/>
      </c>
      <c r="V2102" s="1" t="str">
        <f>IF(IF($E$9&gt;Ficha!$R$1,"",K2102)=0,"",IF($E$9&gt;Ficha!$R$1,"",K2102))</f>
        <v/>
      </c>
    </row>
    <row r="2103" spans="5:22" x14ac:dyDescent="0.3">
      <c r="E2103" s="34"/>
      <c r="L2103" s="30" t="str">
        <f t="shared" si="133"/>
        <v/>
      </c>
      <c r="M2103" s="1" t="str">
        <f t="shared" si="134"/>
        <v/>
      </c>
      <c r="N2103" s="1" t="str">
        <f t="shared" si="135"/>
        <v/>
      </c>
      <c r="O2103" s="1" t="str">
        <f t="shared" si="136"/>
        <v/>
      </c>
      <c r="P2103" s="34" t="str">
        <f>IF(IF(E2103&gt;Ficha!$R$1,"",E2103)=0,"",IF(E2103&gt;Ficha!$R$1,Ficha!$R$1,E2103))</f>
        <v/>
      </c>
      <c r="Q2103" s="1" t="str" cm="1">
        <f t="array" ref="Q2103">IF(IF($E2103&gt;Ficha!$R$1,"",F2103)=0,"",IF($E2103&gt;Ficha!$R$1,((_xll.ECONOMATICA(Portafolios!$B$19,"Return",$P$9,$B$1)/100)+1)*100,F2103))</f>
        <v/>
      </c>
      <c r="R2103" s="1" t="str" cm="1">
        <f t="array" ref="R2103">IF(IF($E2103&gt;Ficha!$R$1,"",G2103)=0,"",IF($E2103&gt;Ficha!$R$1,((_xll.ECONOMATICA(Portafolios!$F$19,"Return",$P$9,$B$1)/100)+1)*100,G2103))</f>
        <v/>
      </c>
      <c r="S2103" s="1" t="str" cm="1">
        <f t="array" ref="S2103">IF(IF($E2103&gt;Ficha!$R$1,"",H2103)=0,"",IF($E2103&gt;Ficha!$R$1,((_xll.ECONOMATICA(Portafolios!$J$19,"Return",$P$9,$B$1)/100)+1)*100,H2103))</f>
        <v/>
      </c>
      <c r="T2103" s="1" t="str" cm="1">
        <f t="array" ref="T2103">IF(IF($E2103&gt;Ficha!$R$1,"",I2103)=0,"",IF($E2103&gt;Ficha!$R$1,((_xll.ECONOMATICA(Estrategia!A2114,"Return",$P$9,$B$1)/100)+1)*100,I2103))</f>
        <v/>
      </c>
      <c r="U2103" s="1" t="str" cm="1">
        <f t="array" ref="U2103">IF(IF($E2103&gt;Ficha!$R$1,"",J2103)=0,"",IF($E2103&gt;Ficha!$R$1,((_xll.ECONOMATICA($U$7,"Return",$P$9,$B$1)/100)+1)*100,J2103))</f>
        <v/>
      </c>
      <c r="V2103" s="1" t="str">
        <f>IF(IF($E$9&gt;Ficha!$R$1,"",K2103)=0,"",IF($E$9&gt;Ficha!$R$1,"",K2103))</f>
        <v/>
      </c>
    </row>
    <row r="2104" spans="5:22" x14ac:dyDescent="0.3">
      <c r="E2104" s="34"/>
      <c r="L2104" s="30" t="str">
        <f t="shared" si="133"/>
        <v/>
      </c>
      <c r="M2104" s="1" t="str">
        <f t="shared" si="134"/>
        <v/>
      </c>
      <c r="N2104" s="1" t="str">
        <f t="shared" si="135"/>
        <v/>
      </c>
      <c r="O2104" s="1" t="str">
        <f t="shared" si="136"/>
        <v/>
      </c>
      <c r="P2104" s="34" t="str">
        <f>IF(IF(E2104&gt;Ficha!$R$1,"",E2104)=0,"",IF(E2104&gt;Ficha!$R$1,Ficha!$R$1,E2104))</f>
        <v/>
      </c>
      <c r="Q2104" s="1" t="str" cm="1">
        <f t="array" ref="Q2104">IF(IF($E2104&gt;Ficha!$R$1,"",F2104)=0,"",IF($E2104&gt;Ficha!$R$1,((_xll.ECONOMATICA(Portafolios!$B$19,"Return",$P$9,$B$1)/100)+1)*100,F2104))</f>
        <v/>
      </c>
      <c r="R2104" s="1" t="str" cm="1">
        <f t="array" ref="R2104">IF(IF($E2104&gt;Ficha!$R$1,"",G2104)=0,"",IF($E2104&gt;Ficha!$R$1,((_xll.ECONOMATICA(Portafolios!$F$19,"Return",$P$9,$B$1)/100)+1)*100,G2104))</f>
        <v/>
      </c>
      <c r="S2104" s="1" t="str" cm="1">
        <f t="array" ref="S2104">IF(IF($E2104&gt;Ficha!$R$1,"",H2104)=0,"",IF($E2104&gt;Ficha!$R$1,((_xll.ECONOMATICA(Portafolios!$J$19,"Return",$P$9,$B$1)/100)+1)*100,H2104))</f>
        <v/>
      </c>
      <c r="T2104" s="1" t="str" cm="1">
        <f t="array" ref="T2104">IF(IF($E2104&gt;Ficha!$R$1,"",I2104)=0,"",IF($E2104&gt;Ficha!$R$1,((_xll.ECONOMATICA(Estrategia!A2115,"Return",$P$9,$B$1)/100)+1)*100,I2104))</f>
        <v/>
      </c>
      <c r="U2104" s="1" t="str" cm="1">
        <f t="array" ref="U2104">IF(IF($E2104&gt;Ficha!$R$1,"",J2104)=0,"",IF($E2104&gt;Ficha!$R$1,((_xll.ECONOMATICA($U$7,"Return",$P$9,$B$1)/100)+1)*100,J2104))</f>
        <v/>
      </c>
      <c r="V2104" s="1" t="str">
        <f>IF(IF($E$9&gt;Ficha!$R$1,"",K2104)=0,"",IF($E$9&gt;Ficha!$R$1,"",K2104))</f>
        <v/>
      </c>
    </row>
    <row r="2105" spans="5:22" x14ac:dyDescent="0.3">
      <c r="E2105" s="34"/>
      <c r="L2105" s="30" t="str">
        <f t="shared" si="133"/>
        <v/>
      </c>
      <c r="M2105" s="1" t="str">
        <f t="shared" si="134"/>
        <v/>
      </c>
      <c r="N2105" s="1" t="str">
        <f t="shared" si="135"/>
        <v/>
      </c>
      <c r="O2105" s="1" t="str">
        <f t="shared" si="136"/>
        <v/>
      </c>
      <c r="P2105" s="34" t="str">
        <f>IF(IF(E2105&gt;Ficha!$R$1,"",E2105)=0,"",IF(E2105&gt;Ficha!$R$1,Ficha!$R$1,E2105))</f>
        <v/>
      </c>
      <c r="Q2105" s="1" t="str" cm="1">
        <f t="array" ref="Q2105">IF(IF($E2105&gt;Ficha!$R$1,"",F2105)=0,"",IF($E2105&gt;Ficha!$R$1,((_xll.ECONOMATICA(Portafolios!$B$19,"Return",$P$9,$B$1)/100)+1)*100,F2105))</f>
        <v/>
      </c>
      <c r="R2105" s="1" t="str" cm="1">
        <f t="array" ref="R2105">IF(IF($E2105&gt;Ficha!$R$1,"",G2105)=0,"",IF($E2105&gt;Ficha!$R$1,((_xll.ECONOMATICA(Portafolios!$F$19,"Return",$P$9,$B$1)/100)+1)*100,G2105))</f>
        <v/>
      </c>
      <c r="S2105" s="1" t="str" cm="1">
        <f t="array" ref="S2105">IF(IF($E2105&gt;Ficha!$R$1,"",H2105)=0,"",IF($E2105&gt;Ficha!$R$1,((_xll.ECONOMATICA(Portafolios!$J$19,"Return",$P$9,$B$1)/100)+1)*100,H2105))</f>
        <v/>
      </c>
      <c r="T2105" s="1" t="str" cm="1">
        <f t="array" ref="T2105">IF(IF($E2105&gt;Ficha!$R$1,"",I2105)=0,"",IF($E2105&gt;Ficha!$R$1,((_xll.ECONOMATICA(Estrategia!A2116,"Return",$P$9,$B$1)/100)+1)*100,I2105))</f>
        <v/>
      </c>
      <c r="U2105" s="1" t="str" cm="1">
        <f t="array" ref="U2105">IF(IF($E2105&gt;Ficha!$R$1,"",J2105)=0,"",IF($E2105&gt;Ficha!$R$1,((_xll.ECONOMATICA($U$7,"Return",$P$9,$B$1)/100)+1)*100,J2105))</f>
        <v/>
      </c>
      <c r="V2105" s="1" t="str">
        <f>IF(IF($E$9&gt;Ficha!$R$1,"",K2105)=0,"",IF($E$9&gt;Ficha!$R$1,"",K2105))</f>
        <v/>
      </c>
    </row>
    <row r="2106" spans="5:22" x14ac:dyDescent="0.3">
      <c r="E2106" s="34"/>
      <c r="L2106" s="30" t="str">
        <f t="shared" si="133"/>
        <v/>
      </c>
      <c r="M2106" s="1" t="str">
        <f t="shared" si="134"/>
        <v/>
      </c>
      <c r="N2106" s="1" t="str">
        <f t="shared" si="135"/>
        <v/>
      </c>
      <c r="O2106" s="1" t="str">
        <f t="shared" si="136"/>
        <v/>
      </c>
      <c r="P2106" s="34" t="str">
        <f>IF(IF(E2106&gt;Ficha!$R$1,"",E2106)=0,"",IF(E2106&gt;Ficha!$R$1,Ficha!$R$1,E2106))</f>
        <v/>
      </c>
      <c r="Q2106" s="1" t="str" cm="1">
        <f t="array" ref="Q2106">IF(IF($E2106&gt;Ficha!$R$1,"",F2106)=0,"",IF($E2106&gt;Ficha!$R$1,((_xll.ECONOMATICA(Portafolios!$B$19,"Return",$P$9,$B$1)/100)+1)*100,F2106))</f>
        <v/>
      </c>
      <c r="R2106" s="1" t="str" cm="1">
        <f t="array" ref="R2106">IF(IF($E2106&gt;Ficha!$R$1,"",G2106)=0,"",IF($E2106&gt;Ficha!$R$1,((_xll.ECONOMATICA(Portafolios!$F$19,"Return",$P$9,$B$1)/100)+1)*100,G2106))</f>
        <v/>
      </c>
      <c r="S2106" s="1" t="str" cm="1">
        <f t="array" ref="S2106">IF(IF($E2106&gt;Ficha!$R$1,"",H2106)=0,"",IF($E2106&gt;Ficha!$R$1,((_xll.ECONOMATICA(Portafolios!$J$19,"Return",$P$9,$B$1)/100)+1)*100,H2106))</f>
        <v/>
      </c>
      <c r="T2106" s="1" t="str" cm="1">
        <f t="array" ref="T2106">IF(IF($E2106&gt;Ficha!$R$1,"",I2106)=0,"",IF($E2106&gt;Ficha!$R$1,((_xll.ECONOMATICA(Estrategia!A2117,"Return",$P$9,$B$1)/100)+1)*100,I2106))</f>
        <v/>
      </c>
      <c r="U2106" s="1" t="str" cm="1">
        <f t="array" ref="U2106">IF(IF($E2106&gt;Ficha!$R$1,"",J2106)=0,"",IF($E2106&gt;Ficha!$R$1,((_xll.ECONOMATICA($U$7,"Return",$P$9,$B$1)/100)+1)*100,J2106))</f>
        <v/>
      </c>
      <c r="V2106" s="1" t="str">
        <f>IF(IF($E$9&gt;Ficha!$R$1,"",K2106)=0,"",IF($E$9&gt;Ficha!$R$1,"",K2106))</f>
        <v/>
      </c>
    </row>
    <row r="2107" spans="5:22" x14ac:dyDescent="0.3">
      <c r="E2107" s="34"/>
      <c r="L2107" s="30" t="str">
        <f t="shared" si="133"/>
        <v/>
      </c>
      <c r="M2107" s="1" t="str">
        <f t="shared" si="134"/>
        <v/>
      </c>
      <c r="N2107" s="1" t="str">
        <f t="shared" si="135"/>
        <v/>
      </c>
      <c r="O2107" s="1" t="str">
        <f t="shared" si="136"/>
        <v/>
      </c>
      <c r="P2107" s="34" t="str">
        <f>IF(IF(E2107&gt;Ficha!$R$1,"",E2107)=0,"",IF(E2107&gt;Ficha!$R$1,Ficha!$R$1,E2107))</f>
        <v/>
      </c>
      <c r="Q2107" s="1" t="str" cm="1">
        <f t="array" ref="Q2107">IF(IF($E2107&gt;Ficha!$R$1,"",F2107)=0,"",IF($E2107&gt;Ficha!$R$1,((_xll.ECONOMATICA(Portafolios!$B$19,"Return",$P$9,$B$1)/100)+1)*100,F2107))</f>
        <v/>
      </c>
      <c r="R2107" s="1" t="str" cm="1">
        <f t="array" ref="R2107">IF(IF($E2107&gt;Ficha!$R$1,"",G2107)=0,"",IF($E2107&gt;Ficha!$R$1,((_xll.ECONOMATICA(Portafolios!$F$19,"Return",$P$9,$B$1)/100)+1)*100,G2107))</f>
        <v/>
      </c>
      <c r="S2107" s="1" t="str" cm="1">
        <f t="array" ref="S2107">IF(IF($E2107&gt;Ficha!$R$1,"",H2107)=0,"",IF($E2107&gt;Ficha!$R$1,((_xll.ECONOMATICA(Portafolios!$J$19,"Return",$P$9,$B$1)/100)+1)*100,H2107))</f>
        <v/>
      </c>
      <c r="T2107" s="1" t="str" cm="1">
        <f t="array" ref="T2107">IF(IF($E2107&gt;Ficha!$R$1,"",I2107)=0,"",IF($E2107&gt;Ficha!$R$1,((_xll.ECONOMATICA(Estrategia!A2118,"Return",$P$9,$B$1)/100)+1)*100,I2107))</f>
        <v/>
      </c>
      <c r="U2107" s="1" t="str" cm="1">
        <f t="array" ref="U2107">IF(IF($E2107&gt;Ficha!$R$1,"",J2107)=0,"",IF($E2107&gt;Ficha!$R$1,((_xll.ECONOMATICA($U$7,"Return",$P$9,$B$1)/100)+1)*100,J2107))</f>
        <v/>
      </c>
      <c r="V2107" s="1" t="str">
        <f>IF(IF($E$9&gt;Ficha!$R$1,"",K2107)=0,"",IF($E$9&gt;Ficha!$R$1,"",K2107))</f>
        <v/>
      </c>
    </row>
    <row r="2108" spans="5:22" x14ac:dyDescent="0.3">
      <c r="E2108" s="34"/>
      <c r="L2108" s="30" t="str">
        <f t="shared" si="133"/>
        <v/>
      </c>
      <c r="M2108" s="1" t="str">
        <f t="shared" si="134"/>
        <v/>
      </c>
      <c r="N2108" s="1" t="str">
        <f t="shared" si="135"/>
        <v/>
      </c>
      <c r="O2108" s="1" t="str">
        <f t="shared" si="136"/>
        <v/>
      </c>
      <c r="P2108" s="34" t="str">
        <f>IF(IF(E2108&gt;Ficha!$R$1,"",E2108)=0,"",IF(E2108&gt;Ficha!$R$1,Ficha!$R$1,E2108))</f>
        <v/>
      </c>
      <c r="Q2108" s="1" t="str" cm="1">
        <f t="array" ref="Q2108">IF(IF($E2108&gt;Ficha!$R$1,"",F2108)=0,"",IF($E2108&gt;Ficha!$R$1,((_xll.ECONOMATICA(Portafolios!$B$19,"Return",$P$9,$B$1)/100)+1)*100,F2108))</f>
        <v/>
      </c>
      <c r="R2108" s="1" t="str" cm="1">
        <f t="array" ref="R2108">IF(IF($E2108&gt;Ficha!$R$1,"",G2108)=0,"",IF($E2108&gt;Ficha!$R$1,((_xll.ECONOMATICA(Portafolios!$F$19,"Return",$P$9,$B$1)/100)+1)*100,G2108))</f>
        <v/>
      </c>
      <c r="S2108" s="1" t="str" cm="1">
        <f t="array" ref="S2108">IF(IF($E2108&gt;Ficha!$R$1,"",H2108)=0,"",IF($E2108&gt;Ficha!$R$1,((_xll.ECONOMATICA(Portafolios!$J$19,"Return",$P$9,$B$1)/100)+1)*100,H2108))</f>
        <v/>
      </c>
      <c r="T2108" s="1" t="str" cm="1">
        <f t="array" ref="T2108">IF(IF($E2108&gt;Ficha!$R$1,"",I2108)=0,"",IF($E2108&gt;Ficha!$R$1,((_xll.ECONOMATICA(Estrategia!A2119,"Return",$P$9,$B$1)/100)+1)*100,I2108))</f>
        <v/>
      </c>
      <c r="U2108" s="1" t="str" cm="1">
        <f t="array" ref="U2108">IF(IF($E2108&gt;Ficha!$R$1,"",J2108)=0,"",IF($E2108&gt;Ficha!$R$1,((_xll.ECONOMATICA($U$7,"Return",$P$9,$B$1)/100)+1)*100,J2108))</f>
        <v/>
      </c>
      <c r="V2108" s="1" t="str">
        <f>IF(IF($E$9&gt;Ficha!$R$1,"",K2108)=0,"",IF($E$9&gt;Ficha!$R$1,"",K2108))</f>
        <v/>
      </c>
    </row>
    <row r="2109" spans="5:22" x14ac:dyDescent="0.3">
      <c r="E2109" s="34"/>
      <c r="L2109" s="30" t="str">
        <f t="shared" si="133"/>
        <v/>
      </c>
      <c r="M2109" s="1" t="str">
        <f t="shared" si="134"/>
        <v/>
      </c>
      <c r="N2109" s="1" t="str">
        <f t="shared" si="135"/>
        <v/>
      </c>
      <c r="O2109" s="1" t="str">
        <f t="shared" si="136"/>
        <v/>
      </c>
      <c r="P2109" s="34" t="str">
        <f>IF(IF(E2109&gt;Ficha!$R$1,"",E2109)=0,"",IF(E2109&gt;Ficha!$R$1,Ficha!$R$1,E2109))</f>
        <v/>
      </c>
      <c r="Q2109" s="1" t="str" cm="1">
        <f t="array" ref="Q2109">IF(IF($E2109&gt;Ficha!$R$1,"",F2109)=0,"",IF($E2109&gt;Ficha!$R$1,((_xll.ECONOMATICA(Portafolios!$B$19,"Return",$P$9,$B$1)/100)+1)*100,F2109))</f>
        <v/>
      </c>
      <c r="R2109" s="1" t="str" cm="1">
        <f t="array" ref="R2109">IF(IF($E2109&gt;Ficha!$R$1,"",G2109)=0,"",IF($E2109&gt;Ficha!$R$1,((_xll.ECONOMATICA(Portafolios!$F$19,"Return",$P$9,$B$1)/100)+1)*100,G2109))</f>
        <v/>
      </c>
      <c r="S2109" s="1" t="str" cm="1">
        <f t="array" ref="S2109">IF(IF($E2109&gt;Ficha!$R$1,"",H2109)=0,"",IF($E2109&gt;Ficha!$R$1,((_xll.ECONOMATICA(Portafolios!$J$19,"Return",$P$9,$B$1)/100)+1)*100,H2109))</f>
        <v/>
      </c>
      <c r="T2109" s="1" t="str" cm="1">
        <f t="array" ref="T2109">IF(IF($E2109&gt;Ficha!$R$1,"",I2109)=0,"",IF($E2109&gt;Ficha!$R$1,((_xll.ECONOMATICA(Estrategia!A2120,"Return",$P$9,$B$1)/100)+1)*100,I2109))</f>
        <v/>
      </c>
      <c r="U2109" s="1" t="str" cm="1">
        <f t="array" ref="U2109">IF(IF($E2109&gt;Ficha!$R$1,"",J2109)=0,"",IF($E2109&gt;Ficha!$R$1,((_xll.ECONOMATICA($U$7,"Return",$P$9,$B$1)/100)+1)*100,J2109))</f>
        <v/>
      </c>
      <c r="V2109" s="1" t="str">
        <f>IF(IF($E$9&gt;Ficha!$R$1,"",K2109)=0,"",IF($E$9&gt;Ficha!$R$1,"",K2109))</f>
        <v/>
      </c>
    </row>
    <row r="2110" spans="5:22" x14ac:dyDescent="0.3">
      <c r="E2110" s="34"/>
      <c r="L2110" s="30" t="str">
        <f t="shared" si="133"/>
        <v/>
      </c>
      <c r="M2110" s="1" t="str">
        <f t="shared" si="134"/>
        <v/>
      </c>
      <c r="N2110" s="1" t="str">
        <f t="shared" si="135"/>
        <v/>
      </c>
      <c r="O2110" s="1" t="str">
        <f t="shared" si="136"/>
        <v/>
      </c>
      <c r="P2110" s="34" t="str">
        <f>IF(IF(E2110&gt;Ficha!$R$1,"",E2110)=0,"",IF(E2110&gt;Ficha!$R$1,Ficha!$R$1,E2110))</f>
        <v/>
      </c>
      <c r="Q2110" s="1" t="str" cm="1">
        <f t="array" ref="Q2110">IF(IF($E2110&gt;Ficha!$R$1,"",F2110)=0,"",IF($E2110&gt;Ficha!$R$1,((_xll.ECONOMATICA(Portafolios!$B$19,"Return",$P$9,$B$1)/100)+1)*100,F2110))</f>
        <v/>
      </c>
      <c r="R2110" s="1" t="str" cm="1">
        <f t="array" ref="R2110">IF(IF($E2110&gt;Ficha!$R$1,"",G2110)=0,"",IF($E2110&gt;Ficha!$R$1,((_xll.ECONOMATICA(Portafolios!$F$19,"Return",$P$9,$B$1)/100)+1)*100,G2110))</f>
        <v/>
      </c>
      <c r="S2110" s="1" t="str" cm="1">
        <f t="array" ref="S2110">IF(IF($E2110&gt;Ficha!$R$1,"",H2110)=0,"",IF($E2110&gt;Ficha!$R$1,((_xll.ECONOMATICA(Portafolios!$J$19,"Return",$P$9,$B$1)/100)+1)*100,H2110))</f>
        <v/>
      </c>
      <c r="T2110" s="1" t="str" cm="1">
        <f t="array" ref="T2110">IF(IF($E2110&gt;Ficha!$R$1,"",I2110)=0,"",IF($E2110&gt;Ficha!$R$1,((_xll.ECONOMATICA(Estrategia!A2121,"Return",$P$9,$B$1)/100)+1)*100,I2110))</f>
        <v/>
      </c>
      <c r="U2110" s="1" t="str" cm="1">
        <f t="array" ref="U2110">IF(IF($E2110&gt;Ficha!$R$1,"",J2110)=0,"",IF($E2110&gt;Ficha!$R$1,((_xll.ECONOMATICA($U$7,"Return",$P$9,$B$1)/100)+1)*100,J2110))</f>
        <v/>
      </c>
      <c r="V2110" s="1" t="str">
        <f>IF(IF($E$9&gt;Ficha!$R$1,"",K2110)=0,"",IF($E$9&gt;Ficha!$R$1,"",K2110))</f>
        <v/>
      </c>
    </row>
    <row r="2111" spans="5:22" x14ac:dyDescent="0.3">
      <c r="E2111" s="34"/>
      <c r="L2111" s="30" t="str">
        <f t="shared" si="133"/>
        <v/>
      </c>
      <c r="M2111" s="1" t="str">
        <f t="shared" si="134"/>
        <v/>
      </c>
      <c r="N2111" s="1" t="str">
        <f t="shared" si="135"/>
        <v/>
      </c>
      <c r="O2111" s="1" t="str">
        <f t="shared" si="136"/>
        <v/>
      </c>
      <c r="P2111" s="34" t="str">
        <f>IF(IF(E2111&gt;Ficha!$R$1,"",E2111)=0,"",IF(E2111&gt;Ficha!$R$1,Ficha!$R$1,E2111))</f>
        <v/>
      </c>
      <c r="Q2111" s="1" t="str" cm="1">
        <f t="array" ref="Q2111">IF(IF($E2111&gt;Ficha!$R$1,"",F2111)=0,"",IF($E2111&gt;Ficha!$R$1,((_xll.ECONOMATICA(Portafolios!$B$19,"Return",$P$9,$B$1)/100)+1)*100,F2111))</f>
        <v/>
      </c>
      <c r="R2111" s="1" t="str" cm="1">
        <f t="array" ref="R2111">IF(IF($E2111&gt;Ficha!$R$1,"",G2111)=0,"",IF($E2111&gt;Ficha!$R$1,((_xll.ECONOMATICA(Portafolios!$F$19,"Return",$P$9,$B$1)/100)+1)*100,G2111))</f>
        <v/>
      </c>
      <c r="S2111" s="1" t="str" cm="1">
        <f t="array" ref="S2111">IF(IF($E2111&gt;Ficha!$R$1,"",H2111)=0,"",IF($E2111&gt;Ficha!$R$1,((_xll.ECONOMATICA(Portafolios!$J$19,"Return",$P$9,$B$1)/100)+1)*100,H2111))</f>
        <v/>
      </c>
      <c r="T2111" s="1" t="str" cm="1">
        <f t="array" ref="T2111">IF(IF($E2111&gt;Ficha!$R$1,"",I2111)=0,"",IF($E2111&gt;Ficha!$R$1,((_xll.ECONOMATICA(Estrategia!A2122,"Return",$P$9,$B$1)/100)+1)*100,I2111))</f>
        <v/>
      </c>
      <c r="U2111" s="1" t="str" cm="1">
        <f t="array" ref="U2111">IF(IF($E2111&gt;Ficha!$R$1,"",J2111)=0,"",IF($E2111&gt;Ficha!$R$1,((_xll.ECONOMATICA($U$7,"Return",$P$9,$B$1)/100)+1)*100,J2111))</f>
        <v/>
      </c>
      <c r="V2111" s="1" t="str">
        <f>IF(IF($E$9&gt;Ficha!$R$1,"",K2111)=0,"",IF($E$9&gt;Ficha!$R$1,"",K2111))</f>
        <v/>
      </c>
    </row>
    <row r="2112" spans="5:22" x14ac:dyDescent="0.3">
      <c r="E2112" s="34"/>
      <c r="L2112" s="30" t="str">
        <f t="shared" si="133"/>
        <v/>
      </c>
      <c r="M2112" s="1" t="str">
        <f t="shared" si="134"/>
        <v/>
      </c>
      <c r="N2112" s="1" t="str">
        <f t="shared" si="135"/>
        <v/>
      </c>
      <c r="O2112" s="1" t="str">
        <f t="shared" si="136"/>
        <v/>
      </c>
      <c r="P2112" s="34" t="str">
        <f>IF(IF(E2112&gt;Ficha!$R$1,"",E2112)=0,"",IF(E2112&gt;Ficha!$R$1,Ficha!$R$1,E2112))</f>
        <v/>
      </c>
      <c r="Q2112" s="1" t="str" cm="1">
        <f t="array" ref="Q2112">IF(IF($E2112&gt;Ficha!$R$1,"",F2112)=0,"",IF($E2112&gt;Ficha!$R$1,((_xll.ECONOMATICA(Portafolios!$B$19,"Return",$P$9,$B$1)/100)+1)*100,F2112))</f>
        <v/>
      </c>
      <c r="R2112" s="1" t="str" cm="1">
        <f t="array" ref="R2112">IF(IF($E2112&gt;Ficha!$R$1,"",G2112)=0,"",IF($E2112&gt;Ficha!$R$1,((_xll.ECONOMATICA(Portafolios!$F$19,"Return",$P$9,$B$1)/100)+1)*100,G2112))</f>
        <v/>
      </c>
      <c r="S2112" s="1" t="str" cm="1">
        <f t="array" ref="S2112">IF(IF($E2112&gt;Ficha!$R$1,"",H2112)=0,"",IF($E2112&gt;Ficha!$R$1,((_xll.ECONOMATICA(Portafolios!$J$19,"Return",$P$9,$B$1)/100)+1)*100,H2112))</f>
        <v/>
      </c>
      <c r="T2112" s="1" t="str" cm="1">
        <f t="array" ref="T2112">IF(IF($E2112&gt;Ficha!$R$1,"",I2112)=0,"",IF($E2112&gt;Ficha!$R$1,((_xll.ECONOMATICA(Estrategia!A2123,"Return",$P$9,$B$1)/100)+1)*100,I2112))</f>
        <v/>
      </c>
      <c r="U2112" s="1" t="str" cm="1">
        <f t="array" ref="U2112">IF(IF($E2112&gt;Ficha!$R$1,"",J2112)=0,"",IF($E2112&gt;Ficha!$R$1,((_xll.ECONOMATICA($U$7,"Return",$P$9,$B$1)/100)+1)*100,J2112))</f>
        <v/>
      </c>
      <c r="V2112" s="1" t="str">
        <f>IF(IF($E$9&gt;Ficha!$R$1,"",K2112)=0,"",IF($E$9&gt;Ficha!$R$1,"",K2112))</f>
        <v/>
      </c>
    </row>
    <row r="2113" spans="5:22" x14ac:dyDescent="0.3">
      <c r="E2113" s="34"/>
      <c r="L2113" s="30" t="str">
        <f t="shared" si="133"/>
        <v/>
      </c>
      <c r="M2113" s="1" t="str">
        <f t="shared" si="134"/>
        <v/>
      </c>
      <c r="N2113" s="1" t="str">
        <f t="shared" si="135"/>
        <v/>
      </c>
      <c r="O2113" s="1" t="str">
        <f t="shared" si="136"/>
        <v/>
      </c>
      <c r="P2113" s="34" t="str">
        <f>IF(IF(E2113&gt;Ficha!$R$1,"",E2113)=0,"",IF(E2113&gt;Ficha!$R$1,Ficha!$R$1,E2113))</f>
        <v/>
      </c>
      <c r="Q2113" s="1" t="str" cm="1">
        <f t="array" ref="Q2113">IF(IF($E2113&gt;Ficha!$R$1,"",F2113)=0,"",IF($E2113&gt;Ficha!$R$1,((_xll.ECONOMATICA(Portafolios!$B$19,"Return",$P$9,$B$1)/100)+1)*100,F2113))</f>
        <v/>
      </c>
      <c r="R2113" s="1" t="str" cm="1">
        <f t="array" ref="R2113">IF(IF($E2113&gt;Ficha!$R$1,"",G2113)=0,"",IF($E2113&gt;Ficha!$R$1,((_xll.ECONOMATICA(Portafolios!$F$19,"Return",$P$9,$B$1)/100)+1)*100,G2113))</f>
        <v/>
      </c>
      <c r="S2113" s="1" t="str" cm="1">
        <f t="array" ref="S2113">IF(IF($E2113&gt;Ficha!$R$1,"",H2113)=0,"",IF($E2113&gt;Ficha!$R$1,((_xll.ECONOMATICA(Portafolios!$J$19,"Return",$P$9,$B$1)/100)+1)*100,H2113))</f>
        <v/>
      </c>
      <c r="T2113" s="1" t="str" cm="1">
        <f t="array" ref="T2113">IF(IF($E2113&gt;Ficha!$R$1,"",I2113)=0,"",IF($E2113&gt;Ficha!$R$1,((_xll.ECONOMATICA(Estrategia!A2124,"Return",$P$9,$B$1)/100)+1)*100,I2113))</f>
        <v/>
      </c>
      <c r="U2113" s="1" t="str" cm="1">
        <f t="array" ref="U2113">IF(IF($E2113&gt;Ficha!$R$1,"",J2113)=0,"",IF($E2113&gt;Ficha!$R$1,((_xll.ECONOMATICA($U$7,"Return",$P$9,$B$1)/100)+1)*100,J2113))</f>
        <v/>
      </c>
      <c r="V2113" s="1" t="str">
        <f>IF(IF($E$9&gt;Ficha!$R$1,"",K2113)=0,"",IF($E$9&gt;Ficha!$R$1,"",K2113))</f>
        <v/>
      </c>
    </row>
    <row r="2114" spans="5:22" x14ac:dyDescent="0.3">
      <c r="E2114" s="34"/>
      <c r="L2114" s="30" t="str">
        <f t="shared" si="133"/>
        <v/>
      </c>
      <c r="M2114" s="1" t="str">
        <f t="shared" si="134"/>
        <v/>
      </c>
      <c r="N2114" s="1" t="str">
        <f t="shared" si="135"/>
        <v/>
      </c>
      <c r="O2114" s="1" t="str">
        <f t="shared" si="136"/>
        <v/>
      </c>
      <c r="P2114" s="34" t="str">
        <f>IF(IF(E2114&gt;Ficha!$R$1,"",E2114)=0,"",IF(E2114&gt;Ficha!$R$1,Ficha!$R$1,E2114))</f>
        <v/>
      </c>
      <c r="Q2114" s="1" t="str" cm="1">
        <f t="array" ref="Q2114">IF(IF($E2114&gt;Ficha!$R$1,"",F2114)=0,"",IF($E2114&gt;Ficha!$R$1,((_xll.ECONOMATICA(Portafolios!$B$19,"Return",$P$9,$B$1)/100)+1)*100,F2114))</f>
        <v/>
      </c>
      <c r="R2114" s="1" t="str" cm="1">
        <f t="array" ref="R2114">IF(IF($E2114&gt;Ficha!$R$1,"",G2114)=0,"",IF($E2114&gt;Ficha!$R$1,((_xll.ECONOMATICA(Portafolios!$F$19,"Return",$P$9,$B$1)/100)+1)*100,G2114))</f>
        <v/>
      </c>
      <c r="S2114" s="1" t="str" cm="1">
        <f t="array" ref="S2114">IF(IF($E2114&gt;Ficha!$R$1,"",H2114)=0,"",IF($E2114&gt;Ficha!$R$1,((_xll.ECONOMATICA(Portafolios!$J$19,"Return",$P$9,$B$1)/100)+1)*100,H2114))</f>
        <v/>
      </c>
      <c r="T2114" s="1" t="str" cm="1">
        <f t="array" ref="T2114">IF(IF($E2114&gt;Ficha!$R$1,"",I2114)=0,"",IF($E2114&gt;Ficha!$R$1,((_xll.ECONOMATICA(Estrategia!A2125,"Return",$P$9,$B$1)/100)+1)*100,I2114))</f>
        <v/>
      </c>
      <c r="U2114" s="1" t="str" cm="1">
        <f t="array" ref="U2114">IF(IF($E2114&gt;Ficha!$R$1,"",J2114)=0,"",IF($E2114&gt;Ficha!$R$1,((_xll.ECONOMATICA($U$7,"Return",$P$9,$B$1)/100)+1)*100,J2114))</f>
        <v/>
      </c>
      <c r="V2114" s="1" t="str">
        <f>IF(IF($E$9&gt;Ficha!$R$1,"",K2114)=0,"",IF($E$9&gt;Ficha!$R$1,"",K2114))</f>
        <v/>
      </c>
    </row>
    <row r="2115" spans="5:22" x14ac:dyDescent="0.3">
      <c r="E2115" s="34"/>
      <c r="L2115" s="30" t="str">
        <f t="shared" si="133"/>
        <v/>
      </c>
      <c r="M2115" s="1" t="str">
        <f t="shared" si="134"/>
        <v/>
      </c>
      <c r="N2115" s="1" t="str">
        <f t="shared" si="135"/>
        <v/>
      </c>
      <c r="O2115" s="1" t="str">
        <f t="shared" si="136"/>
        <v/>
      </c>
      <c r="P2115" s="34" t="str">
        <f>IF(IF(E2115&gt;Ficha!$R$1,"",E2115)=0,"",IF(E2115&gt;Ficha!$R$1,Ficha!$R$1,E2115))</f>
        <v/>
      </c>
      <c r="Q2115" s="1" t="str" cm="1">
        <f t="array" ref="Q2115">IF(IF($E2115&gt;Ficha!$R$1,"",F2115)=0,"",IF($E2115&gt;Ficha!$R$1,((_xll.ECONOMATICA(Portafolios!$B$19,"Return",$P$9,$B$1)/100)+1)*100,F2115))</f>
        <v/>
      </c>
      <c r="R2115" s="1" t="str" cm="1">
        <f t="array" ref="R2115">IF(IF($E2115&gt;Ficha!$R$1,"",G2115)=0,"",IF($E2115&gt;Ficha!$R$1,((_xll.ECONOMATICA(Portafolios!$F$19,"Return",$P$9,$B$1)/100)+1)*100,G2115))</f>
        <v/>
      </c>
      <c r="S2115" s="1" t="str" cm="1">
        <f t="array" ref="S2115">IF(IF($E2115&gt;Ficha!$R$1,"",H2115)=0,"",IF($E2115&gt;Ficha!$R$1,((_xll.ECONOMATICA(Portafolios!$J$19,"Return",$P$9,$B$1)/100)+1)*100,H2115))</f>
        <v/>
      </c>
      <c r="T2115" s="1" t="str" cm="1">
        <f t="array" ref="T2115">IF(IF($E2115&gt;Ficha!$R$1,"",I2115)=0,"",IF($E2115&gt;Ficha!$R$1,((_xll.ECONOMATICA(Estrategia!A2126,"Return",$P$9,$B$1)/100)+1)*100,I2115))</f>
        <v/>
      </c>
      <c r="U2115" s="1" t="str" cm="1">
        <f t="array" ref="U2115">IF(IF($E2115&gt;Ficha!$R$1,"",J2115)=0,"",IF($E2115&gt;Ficha!$R$1,((_xll.ECONOMATICA($U$7,"Return",$P$9,$B$1)/100)+1)*100,J2115))</f>
        <v/>
      </c>
      <c r="V2115" s="1" t="str">
        <f>IF(IF($E$9&gt;Ficha!$R$1,"",K2115)=0,"",IF($E$9&gt;Ficha!$R$1,"",K2115))</f>
        <v/>
      </c>
    </row>
    <row r="2116" spans="5:22" x14ac:dyDescent="0.3">
      <c r="E2116" s="34"/>
      <c r="L2116" s="30" t="str">
        <f t="shared" si="133"/>
        <v/>
      </c>
      <c r="M2116" s="1" t="str">
        <f t="shared" si="134"/>
        <v/>
      </c>
      <c r="N2116" s="1" t="str">
        <f t="shared" si="135"/>
        <v/>
      </c>
      <c r="O2116" s="1" t="str">
        <f t="shared" si="136"/>
        <v/>
      </c>
      <c r="P2116" s="34" t="str">
        <f>IF(IF(E2116&gt;Ficha!$R$1,"",E2116)=0,"",IF(E2116&gt;Ficha!$R$1,Ficha!$R$1,E2116))</f>
        <v/>
      </c>
      <c r="Q2116" s="1" t="str" cm="1">
        <f t="array" ref="Q2116">IF(IF($E2116&gt;Ficha!$R$1,"",F2116)=0,"",IF($E2116&gt;Ficha!$R$1,((_xll.ECONOMATICA(Portafolios!$B$19,"Return",$P$9,$B$1)/100)+1)*100,F2116))</f>
        <v/>
      </c>
      <c r="R2116" s="1" t="str" cm="1">
        <f t="array" ref="R2116">IF(IF($E2116&gt;Ficha!$R$1,"",G2116)=0,"",IF($E2116&gt;Ficha!$R$1,((_xll.ECONOMATICA(Portafolios!$F$19,"Return",$P$9,$B$1)/100)+1)*100,G2116))</f>
        <v/>
      </c>
      <c r="S2116" s="1" t="str" cm="1">
        <f t="array" ref="S2116">IF(IF($E2116&gt;Ficha!$R$1,"",H2116)=0,"",IF($E2116&gt;Ficha!$R$1,((_xll.ECONOMATICA(Portafolios!$J$19,"Return",$P$9,$B$1)/100)+1)*100,H2116))</f>
        <v/>
      </c>
      <c r="T2116" s="1" t="str" cm="1">
        <f t="array" ref="T2116">IF(IF($E2116&gt;Ficha!$R$1,"",I2116)=0,"",IF($E2116&gt;Ficha!$R$1,((_xll.ECONOMATICA(Estrategia!A2127,"Return",$P$9,$B$1)/100)+1)*100,I2116))</f>
        <v/>
      </c>
      <c r="U2116" s="1" t="str" cm="1">
        <f t="array" ref="U2116">IF(IF($E2116&gt;Ficha!$R$1,"",J2116)=0,"",IF($E2116&gt;Ficha!$R$1,((_xll.ECONOMATICA($U$7,"Return",$P$9,$B$1)/100)+1)*100,J2116))</f>
        <v/>
      </c>
      <c r="V2116" s="1" t="str">
        <f>IF(IF($E$9&gt;Ficha!$R$1,"",K2116)=0,"",IF($E$9&gt;Ficha!$R$1,"",K2116))</f>
        <v/>
      </c>
    </row>
    <row r="2117" spans="5:22" x14ac:dyDescent="0.3">
      <c r="E2117" s="34"/>
      <c r="L2117" s="30" t="str">
        <f t="shared" si="133"/>
        <v/>
      </c>
      <c r="M2117" s="1" t="str">
        <f t="shared" si="134"/>
        <v/>
      </c>
      <c r="N2117" s="1" t="str">
        <f t="shared" si="135"/>
        <v/>
      </c>
      <c r="O2117" s="1" t="str">
        <f t="shared" si="136"/>
        <v/>
      </c>
      <c r="P2117" s="34" t="str">
        <f>IF(IF(E2117&gt;Ficha!$R$1,"",E2117)=0,"",IF(E2117&gt;Ficha!$R$1,Ficha!$R$1,E2117))</f>
        <v/>
      </c>
      <c r="Q2117" s="1" t="str" cm="1">
        <f t="array" ref="Q2117">IF(IF($E2117&gt;Ficha!$R$1,"",F2117)=0,"",IF($E2117&gt;Ficha!$R$1,((_xll.ECONOMATICA(Portafolios!$B$19,"Return",$P$9,$B$1)/100)+1)*100,F2117))</f>
        <v/>
      </c>
      <c r="R2117" s="1" t="str" cm="1">
        <f t="array" ref="R2117">IF(IF($E2117&gt;Ficha!$R$1,"",G2117)=0,"",IF($E2117&gt;Ficha!$R$1,((_xll.ECONOMATICA(Portafolios!$F$19,"Return",$P$9,$B$1)/100)+1)*100,G2117))</f>
        <v/>
      </c>
      <c r="S2117" s="1" t="str" cm="1">
        <f t="array" ref="S2117">IF(IF($E2117&gt;Ficha!$R$1,"",H2117)=0,"",IF($E2117&gt;Ficha!$R$1,((_xll.ECONOMATICA(Portafolios!$J$19,"Return",$P$9,$B$1)/100)+1)*100,H2117))</f>
        <v/>
      </c>
      <c r="T2117" s="1" t="str" cm="1">
        <f t="array" ref="T2117">IF(IF($E2117&gt;Ficha!$R$1,"",I2117)=0,"",IF($E2117&gt;Ficha!$R$1,((_xll.ECONOMATICA(Estrategia!A2128,"Return",$P$9,$B$1)/100)+1)*100,I2117))</f>
        <v/>
      </c>
      <c r="U2117" s="1" t="str" cm="1">
        <f t="array" ref="U2117">IF(IF($E2117&gt;Ficha!$R$1,"",J2117)=0,"",IF($E2117&gt;Ficha!$R$1,((_xll.ECONOMATICA($U$7,"Return",$P$9,$B$1)/100)+1)*100,J2117))</f>
        <v/>
      </c>
      <c r="V2117" s="1" t="str">
        <f>IF(IF($E$9&gt;Ficha!$R$1,"",K2117)=0,"",IF($E$9&gt;Ficha!$R$1,"",K2117))</f>
        <v/>
      </c>
    </row>
    <row r="2118" spans="5:22" x14ac:dyDescent="0.3">
      <c r="E2118" s="34"/>
      <c r="L2118" s="30" t="str">
        <f t="shared" si="133"/>
        <v/>
      </c>
      <c r="M2118" s="1" t="str">
        <f t="shared" si="134"/>
        <v/>
      </c>
      <c r="N2118" s="1" t="str">
        <f t="shared" si="135"/>
        <v/>
      </c>
      <c r="O2118" s="1" t="str">
        <f t="shared" si="136"/>
        <v/>
      </c>
      <c r="P2118" s="34" t="str">
        <f>IF(IF(E2118&gt;Ficha!$R$1,"",E2118)=0,"",IF(E2118&gt;Ficha!$R$1,Ficha!$R$1,E2118))</f>
        <v/>
      </c>
      <c r="Q2118" s="1" t="str" cm="1">
        <f t="array" ref="Q2118">IF(IF($E2118&gt;Ficha!$R$1,"",F2118)=0,"",IF($E2118&gt;Ficha!$R$1,((_xll.ECONOMATICA(Portafolios!$B$19,"Return",$P$9,$B$1)/100)+1)*100,F2118))</f>
        <v/>
      </c>
      <c r="R2118" s="1" t="str" cm="1">
        <f t="array" ref="R2118">IF(IF($E2118&gt;Ficha!$R$1,"",G2118)=0,"",IF($E2118&gt;Ficha!$R$1,((_xll.ECONOMATICA(Portafolios!$F$19,"Return",$P$9,$B$1)/100)+1)*100,G2118))</f>
        <v/>
      </c>
      <c r="S2118" s="1" t="str" cm="1">
        <f t="array" ref="S2118">IF(IF($E2118&gt;Ficha!$R$1,"",H2118)=0,"",IF($E2118&gt;Ficha!$R$1,((_xll.ECONOMATICA(Portafolios!$J$19,"Return",$P$9,$B$1)/100)+1)*100,H2118))</f>
        <v/>
      </c>
      <c r="T2118" s="1" t="str" cm="1">
        <f t="array" ref="T2118">IF(IF($E2118&gt;Ficha!$R$1,"",I2118)=0,"",IF($E2118&gt;Ficha!$R$1,((_xll.ECONOMATICA(Estrategia!A2129,"Return",$P$9,$B$1)/100)+1)*100,I2118))</f>
        <v/>
      </c>
      <c r="U2118" s="1" t="str" cm="1">
        <f t="array" ref="U2118">IF(IF($E2118&gt;Ficha!$R$1,"",J2118)=0,"",IF($E2118&gt;Ficha!$R$1,((_xll.ECONOMATICA($U$7,"Return",$P$9,$B$1)/100)+1)*100,J2118))</f>
        <v/>
      </c>
      <c r="V2118" s="1" t="str">
        <f>IF(IF($E$9&gt;Ficha!$R$1,"",K2118)=0,"",IF($E$9&gt;Ficha!$R$1,"",K2118))</f>
        <v/>
      </c>
    </row>
    <row r="2119" spans="5:22" x14ac:dyDescent="0.3">
      <c r="E2119" s="34"/>
      <c r="L2119" s="30" t="str">
        <f t="shared" si="133"/>
        <v/>
      </c>
      <c r="M2119" s="1" t="str">
        <f t="shared" si="134"/>
        <v/>
      </c>
      <c r="N2119" s="1" t="str">
        <f t="shared" si="135"/>
        <v/>
      </c>
      <c r="O2119" s="1" t="str">
        <f t="shared" si="136"/>
        <v/>
      </c>
      <c r="P2119" s="34" t="str">
        <f>IF(IF(E2119&gt;Ficha!$R$1,"",E2119)=0,"",IF(E2119&gt;Ficha!$R$1,Ficha!$R$1,E2119))</f>
        <v/>
      </c>
      <c r="Q2119" s="1" t="str" cm="1">
        <f t="array" ref="Q2119">IF(IF($E2119&gt;Ficha!$R$1,"",F2119)=0,"",IF($E2119&gt;Ficha!$R$1,((_xll.ECONOMATICA(Portafolios!$B$19,"Return",$P$9,$B$1)/100)+1)*100,F2119))</f>
        <v/>
      </c>
      <c r="R2119" s="1" t="str" cm="1">
        <f t="array" ref="R2119">IF(IF($E2119&gt;Ficha!$R$1,"",G2119)=0,"",IF($E2119&gt;Ficha!$R$1,((_xll.ECONOMATICA(Portafolios!$F$19,"Return",$P$9,$B$1)/100)+1)*100,G2119))</f>
        <v/>
      </c>
      <c r="S2119" s="1" t="str" cm="1">
        <f t="array" ref="S2119">IF(IF($E2119&gt;Ficha!$R$1,"",H2119)=0,"",IF($E2119&gt;Ficha!$R$1,((_xll.ECONOMATICA(Portafolios!$J$19,"Return",$P$9,$B$1)/100)+1)*100,H2119))</f>
        <v/>
      </c>
      <c r="T2119" s="1" t="str" cm="1">
        <f t="array" ref="T2119">IF(IF($E2119&gt;Ficha!$R$1,"",I2119)=0,"",IF($E2119&gt;Ficha!$R$1,((_xll.ECONOMATICA(Estrategia!A2130,"Return",$P$9,$B$1)/100)+1)*100,I2119))</f>
        <v/>
      </c>
      <c r="U2119" s="1" t="str" cm="1">
        <f t="array" ref="U2119">IF(IF($E2119&gt;Ficha!$R$1,"",J2119)=0,"",IF($E2119&gt;Ficha!$R$1,((_xll.ECONOMATICA($U$7,"Return",$P$9,$B$1)/100)+1)*100,J2119))</f>
        <v/>
      </c>
      <c r="V2119" s="1" t="str">
        <f>IF(IF($E$9&gt;Ficha!$R$1,"",K2119)=0,"",IF($E$9&gt;Ficha!$R$1,"",K2119))</f>
        <v/>
      </c>
    </row>
    <row r="2120" spans="5:22" x14ac:dyDescent="0.3">
      <c r="E2120" s="34"/>
      <c r="L2120" s="30" t="str">
        <f t="shared" si="133"/>
        <v/>
      </c>
      <c r="M2120" s="1" t="str">
        <f t="shared" si="134"/>
        <v/>
      </c>
      <c r="N2120" s="1" t="str">
        <f t="shared" si="135"/>
        <v/>
      </c>
      <c r="O2120" s="1" t="str">
        <f t="shared" si="136"/>
        <v/>
      </c>
      <c r="P2120" s="34" t="str">
        <f>IF(IF(E2120&gt;Ficha!$R$1,"",E2120)=0,"",IF(E2120&gt;Ficha!$R$1,Ficha!$R$1,E2120))</f>
        <v/>
      </c>
      <c r="Q2120" s="1" t="str" cm="1">
        <f t="array" ref="Q2120">IF(IF($E2120&gt;Ficha!$R$1,"",F2120)=0,"",IF($E2120&gt;Ficha!$R$1,((_xll.ECONOMATICA(Portafolios!$B$19,"Return",$P$9,$B$1)/100)+1)*100,F2120))</f>
        <v/>
      </c>
      <c r="R2120" s="1" t="str" cm="1">
        <f t="array" ref="R2120">IF(IF($E2120&gt;Ficha!$R$1,"",G2120)=0,"",IF($E2120&gt;Ficha!$R$1,((_xll.ECONOMATICA(Portafolios!$F$19,"Return",$P$9,$B$1)/100)+1)*100,G2120))</f>
        <v/>
      </c>
      <c r="S2120" s="1" t="str" cm="1">
        <f t="array" ref="S2120">IF(IF($E2120&gt;Ficha!$R$1,"",H2120)=0,"",IF($E2120&gt;Ficha!$R$1,((_xll.ECONOMATICA(Portafolios!$J$19,"Return",$P$9,$B$1)/100)+1)*100,H2120))</f>
        <v/>
      </c>
      <c r="T2120" s="1" t="str" cm="1">
        <f t="array" ref="T2120">IF(IF($E2120&gt;Ficha!$R$1,"",I2120)=0,"",IF($E2120&gt;Ficha!$R$1,((_xll.ECONOMATICA(Estrategia!A2131,"Return",$P$9,$B$1)/100)+1)*100,I2120))</f>
        <v/>
      </c>
      <c r="U2120" s="1" t="str" cm="1">
        <f t="array" ref="U2120">IF(IF($E2120&gt;Ficha!$R$1,"",J2120)=0,"",IF($E2120&gt;Ficha!$R$1,((_xll.ECONOMATICA($U$7,"Return",$P$9,$B$1)/100)+1)*100,J2120))</f>
        <v/>
      </c>
      <c r="V2120" s="1" t="str">
        <f>IF(IF($E$9&gt;Ficha!$R$1,"",K2120)=0,"",IF($E$9&gt;Ficha!$R$1,"",K2120))</f>
        <v/>
      </c>
    </row>
    <row r="2121" spans="5:22" x14ac:dyDescent="0.3">
      <c r="E2121" s="34"/>
      <c r="L2121" s="30" t="str">
        <f t="shared" si="133"/>
        <v/>
      </c>
      <c r="M2121" s="1" t="str">
        <f t="shared" si="134"/>
        <v/>
      </c>
      <c r="N2121" s="1" t="str">
        <f t="shared" si="135"/>
        <v/>
      </c>
      <c r="O2121" s="1" t="str">
        <f t="shared" si="136"/>
        <v/>
      </c>
      <c r="P2121" s="34" t="str">
        <f>IF(IF(E2121&gt;Ficha!$R$1,"",E2121)=0,"",IF(E2121&gt;Ficha!$R$1,Ficha!$R$1,E2121))</f>
        <v/>
      </c>
      <c r="Q2121" s="1" t="str" cm="1">
        <f t="array" ref="Q2121">IF(IF($E2121&gt;Ficha!$R$1,"",F2121)=0,"",IF($E2121&gt;Ficha!$R$1,((_xll.ECONOMATICA(Portafolios!$B$19,"Return",$P$9,$B$1)/100)+1)*100,F2121))</f>
        <v/>
      </c>
      <c r="R2121" s="1" t="str" cm="1">
        <f t="array" ref="R2121">IF(IF($E2121&gt;Ficha!$R$1,"",G2121)=0,"",IF($E2121&gt;Ficha!$R$1,((_xll.ECONOMATICA(Portafolios!$F$19,"Return",$P$9,$B$1)/100)+1)*100,G2121))</f>
        <v/>
      </c>
      <c r="S2121" s="1" t="str" cm="1">
        <f t="array" ref="S2121">IF(IF($E2121&gt;Ficha!$R$1,"",H2121)=0,"",IF($E2121&gt;Ficha!$R$1,((_xll.ECONOMATICA(Portafolios!$J$19,"Return",$P$9,$B$1)/100)+1)*100,H2121))</f>
        <v/>
      </c>
      <c r="T2121" s="1" t="str" cm="1">
        <f t="array" ref="T2121">IF(IF($E2121&gt;Ficha!$R$1,"",I2121)=0,"",IF($E2121&gt;Ficha!$R$1,((_xll.ECONOMATICA(Estrategia!A2132,"Return",$P$9,$B$1)/100)+1)*100,I2121))</f>
        <v/>
      </c>
      <c r="U2121" s="1" t="str" cm="1">
        <f t="array" ref="U2121">IF(IF($E2121&gt;Ficha!$R$1,"",J2121)=0,"",IF($E2121&gt;Ficha!$R$1,((_xll.ECONOMATICA($U$7,"Return",$P$9,$B$1)/100)+1)*100,J2121))</f>
        <v/>
      </c>
      <c r="V2121" s="1" t="str">
        <f>IF(IF($E$9&gt;Ficha!$R$1,"",K2121)=0,"",IF($E$9&gt;Ficha!$R$1,"",K2121))</f>
        <v/>
      </c>
    </row>
    <row r="2122" spans="5:22" x14ac:dyDescent="0.3">
      <c r="E2122" s="34"/>
      <c r="L2122" s="30" t="str">
        <f t="shared" si="133"/>
        <v/>
      </c>
      <c r="M2122" s="1" t="str">
        <f t="shared" si="134"/>
        <v/>
      </c>
      <c r="N2122" s="1" t="str">
        <f t="shared" si="135"/>
        <v/>
      </c>
      <c r="O2122" s="1" t="str">
        <f t="shared" si="136"/>
        <v/>
      </c>
      <c r="P2122" s="34" t="str">
        <f>IF(IF(E2122&gt;Ficha!$R$1,"",E2122)=0,"",IF(E2122&gt;Ficha!$R$1,Ficha!$R$1,E2122))</f>
        <v/>
      </c>
      <c r="Q2122" s="1" t="str" cm="1">
        <f t="array" ref="Q2122">IF(IF($E2122&gt;Ficha!$R$1,"",F2122)=0,"",IF($E2122&gt;Ficha!$R$1,((_xll.ECONOMATICA(Portafolios!$B$19,"Return",$P$9,$B$1)/100)+1)*100,F2122))</f>
        <v/>
      </c>
      <c r="R2122" s="1" t="str" cm="1">
        <f t="array" ref="R2122">IF(IF($E2122&gt;Ficha!$R$1,"",G2122)=0,"",IF($E2122&gt;Ficha!$R$1,((_xll.ECONOMATICA(Portafolios!$F$19,"Return",$P$9,$B$1)/100)+1)*100,G2122))</f>
        <v/>
      </c>
      <c r="S2122" s="1" t="str" cm="1">
        <f t="array" ref="S2122">IF(IF($E2122&gt;Ficha!$R$1,"",H2122)=0,"",IF($E2122&gt;Ficha!$R$1,((_xll.ECONOMATICA(Portafolios!$J$19,"Return",$P$9,$B$1)/100)+1)*100,H2122))</f>
        <v/>
      </c>
      <c r="T2122" s="1" t="str" cm="1">
        <f t="array" ref="T2122">IF(IF($E2122&gt;Ficha!$R$1,"",I2122)=0,"",IF($E2122&gt;Ficha!$R$1,((_xll.ECONOMATICA(Estrategia!A2133,"Return",$P$9,$B$1)/100)+1)*100,I2122))</f>
        <v/>
      </c>
      <c r="U2122" s="1" t="str" cm="1">
        <f t="array" ref="U2122">IF(IF($E2122&gt;Ficha!$R$1,"",J2122)=0,"",IF($E2122&gt;Ficha!$R$1,((_xll.ECONOMATICA($U$7,"Return",$P$9,$B$1)/100)+1)*100,J2122))</f>
        <v/>
      </c>
      <c r="V2122" s="1" t="str">
        <f>IF(IF($E$9&gt;Ficha!$R$1,"",K2122)=0,"",IF($E$9&gt;Ficha!$R$1,"",K2122))</f>
        <v/>
      </c>
    </row>
    <row r="2123" spans="5:22" x14ac:dyDescent="0.3">
      <c r="E2123" s="34"/>
      <c r="L2123" s="30" t="str">
        <f t="shared" si="133"/>
        <v/>
      </c>
      <c r="M2123" s="1" t="str">
        <f t="shared" si="134"/>
        <v/>
      </c>
      <c r="N2123" s="1" t="str">
        <f t="shared" si="135"/>
        <v/>
      </c>
      <c r="O2123" s="1" t="str">
        <f t="shared" si="136"/>
        <v/>
      </c>
      <c r="P2123" s="34" t="str">
        <f>IF(IF(E2123&gt;Ficha!$R$1,"",E2123)=0,"",IF(E2123&gt;Ficha!$R$1,Ficha!$R$1,E2123))</f>
        <v/>
      </c>
      <c r="Q2123" s="1" t="str" cm="1">
        <f t="array" ref="Q2123">IF(IF($E2123&gt;Ficha!$R$1,"",F2123)=0,"",IF($E2123&gt;Ficha!$R$1,((_xll.ECONOMATICA(Portafolios!$B$19,"Return",$P$9,$B$1)/100)+1)*100,F2123))</f>
        <v/>
      </c>
      <c r="R2123" s="1" t="str" cm="1">
        <f t="array" ref="R2123">IF(IF($E2123&gt;Ficha!$R$1,"",G2123)=0,"",IF($E2123&gt;Ficha!$R$1,((_xll.ECONOMATICA(Portafolios!$F$19,"Return",$P$9,$B$1)/100)+1)*100,G2123))</f>
        <v/>
      </c>
      <c r="S2123" s="1" t="str" cm="1">
        <f t="array" ref="S2123">IF(IF($E2123&gt;Ficha!$R$1,"",H2123)=0,"",IF($E2123&gt;Ficha!$R$1,((_xll.ECONOMATICA(Portafolios!$J$19,"Return",$P$9,$B$1)/100)+1)*100,H2123))</f>
        <v/>
      </c>
      <c r="T2123" s="1" t="str" cm="1">
        <f t="array" ref="T2123">IF(IF($E2123&gt;Ficha!$R$1,"",I2123)=0,"",IF($E2123&gt;Ficha!$R$1,((_xll.ECONOMATICA(Estrategia!A2134,"Return",$P$9,$B$1)/100)+1)*100,I2123))</f>
        <v/>
      </c>
      <c r="U2123" s="1" t="str" cm="1">
        <f t="array" ref="U2123">IF(IF($E2123&gt;Ficha!$R$1,"",J2123)=0,"",IF($E2123&gt;Ficha!$R$1,((_xll.ECONOMATICA($U$7,"Return",$P$9,$B$1)/100)+1)*100,J2123))</f>
        <v/>
      </c>
      <c r="V2123" s="1" t="str">
        <f>IF(IF($E$9&gt;Ficha!$R$1,"",K2123)=0,"",IF($E$9&gt;Ficha!$R$1,"",K2123))</f>
        <v/>
      </c>
    </row>
    <row r="2124" spans="5:22" x14ac:dyDescent="0.3">
      <c r="E2124" s="34"/>
      <c r="L2124" s="30" t="str">
        <f t="shared" si="133"/>
        <v/>
      </c>
      <c r="M2124" s="1" t="str">
        <f t="shared" si="134"/>
        <v/>
      </c>
      <c r="N2124" s="1" t="str">
        <f t="shared" si="135"/>
        <v/>
      </c>
      <c r="O2124" s="1" t="str">
        <f t="shared" si="136"/>
        <v/>
      </c>
      <c r="P2124" s="34" t="str">
        <f>IF(IF(E2124&gt;Ficha!$R$1,"",E2124)=0,"",IF(E2124&gt;Ficha!$R$1,Ficha!$R$1,E2124))</f>
        <v/>
      </c>
      <c r="Q2124" s="1" t="str" cm="1">
        <f t="array" ref="Q2124">IF(IF($E2124&gt;Ficha!$R$1,"",F2124)=0,"",IF($E2124&gt;Ficha!$R$1,((_xll.ECONOMATICA(Portafolios!$B$19,"Return",$P$9,$B$1)/100)+1)*100,F2124))</f>
        <v/>
      </c>
      <c r="R2124" s="1" t="str" cm="1">
        <f t="array" ref="R2124">IF(IF($E2124&gt;Ficha!$R$1,"",G2124)=0,"",IF($E2124&gt;Ficha!$R$1,((_xll.ECONOMATICA(Portafolios!$F$19,"Return",$P$9,$B$1)/100)+1)*100,G2124))</f>
        <v/>
      </c>
      <c r="S2124" s="1" t="str" cm="1">
        <f t="array" ref="S2124">IF(IF($E2124&gt;Ficha!$R$1,"",H2124)=0,"",IF($E2124&gt;Ficha!$R$1,((_xll.ECONOMATICA(Portafolios!$J$19,"Return",$P$9,$B$1)/100)+1)*100,H2124))</f>
        <v/>
      </c>
      <c r="T2124" s="1" t="str" cm="1">
        <f t="array" ref="T2124">IF(IF($E2124&gt;Ficha!$R$1,"",I2124)=0,"",IF($E2124&gt;Ficha!$R$1,((_xll.ECONOMATICA(Estrategia!A2135,"Return",$P$9,$B$1)/100)+1)*100,I2124))</f>
        <v/>
      </c>
      <c r="U2124" s="1" t="str" cm="1">
        <f t="array" ref="U2124">IF(IF($E2124&gt;Ficha!$R$1,"",J2124)=0,"",IF($E2124&gt;Ficha!$R$1,((_xll.ECONOMATICA($U$7,"Return",$P$9,$B$1)/100)+1)*100,J2124))</f>
        <v/>
      </c>
      <c r="V2124" s="1" t="str">
        <f>IF(IF($E$9&gt;Ficha!$R$1,"",K2124)=0,"",IF($E$9&gt;Ficha!$R$1,"",K2124))</f>
        <v/>
      </c>
    </row>
    <row r="2125" spans="5:22" x14ac:dyDescent="0.3">
      <c r="E2125" s="34"/>
      <c r="L2125" s="30" t="str">
        <f t="shared" si="133"/>
        <v/>
      </c>
      <c r="M2125" s="1" t="str">
        <f t="shared" si="134"/>
        <v/>
      </c>
      <c r="N2125" s="1" t="str">
        <f t="shared" si="135"/>
        <v/>
      </c>
      <c r="O2125" s="1" t="str">
        <f t="shared" si="136"/>
        <v/>
      </c>
      <c r="P2125" s="34" t="str">
        <f>IF(IF(E2125&gt;Ficha!$R$1,"",E2125)=0,"",IF(E2125&gt;Ficha!$R$1,Ficha!$R$1,E2125))</f>
        <v/>
      </c>
      <c r="Q2125" s="1" t="str" cm="1">
        <f t="array" ref="Q2125">IF(IF($E2125&gt;Ficha!$R$1,"",F2125)=0,"",IF($E2125&gt;Ficha!$R$1,((_xll.ECONOMATICA(Portafolios!$B$19,"Return",$P$9,$B$1)/100)+1)*100,F2125))</f>
        <v/>
      </c>
      <c r="R2125" s="1" t="str" cm="1">
        <f t="array" ref="R2125">IF(IF($E2125&gt;Ficha!$R$1,"",G2125)=0,"",IF($E2125&gt;Ficha!$R$1,((_xll.ECONOMATICA(Portafolios!$F$19,"Return",$P$9,$B$1)/100)+1)*100,G2125))</f>
        <v/>
      </c>
      <c r="S2125" s="1" t="str" cm="1">
        <f t="array" ref="S2125">IF(IF($E2125&gt;Ficha!$R$1,"",H2125)=0,"",IF($E2125&gt;Ficha!$R$1,((_xll.ECONOMATICA(Portafolios!$J$19,"Return",$P$9,$B$1)/100)+1)*100,H2125))</f>
        <v/>
      </c>
      <c r="T2125" s="1" t="str" cm="1">
        <f t="array" ref="T2125">IF(IF($E2125&gt;Ficha!$R$1,"",I2125)=0,"",IF($E2125&gt;Ficha!$R$1,((_xll.ECONOMATICA(Estrategia!A2136,"Return",$P$9,$B$1)/100)+1)*100,I2125))</f>
        <v/>
      </c>
      <c r="U2125" s="1" t="str" cm="1">
        <f t="array" ref="U2125">IF(IF($E2125&gt;Ficha!$R$1,"",J2125)=0,"",IF($E2125&gt;Ficha!$R$1,((_xll.ECONOMATICA($U$7,"Return",$P$9,$B$1)/100)+1)*100,J2125))</f>
        <v/>
      </c>
      <c r="V2125" s="1" t="str">
        <f>IF(IF($E$9&gt;Ficha!$R$1,"",K2125)=0,"",IF($E$9&gt;Ficha!$R$1,"",K2125))</f>
        <v/>
      </c>
    </row>
    <row r="2126" spans="5:22" x14ac:dyDescent="0.3">
      <c r="E2126" s="34"/>
      <c r="L2126" s="30" t="str">
        <f t="shared" si="133"/>
        <v/>
      </c>
      <c r="M2126" s="1" t="str">
        <f t="shared" si="134"/>
        <v/>
      </c>
      <c r="N2126" s="1" t="str">
        <f t="shared" si="135"/>
        <v/>
      </c>
      <c r="O2126" s="1" t="str">
        <f t="shared" si="136"/>
        <v/>
      </c>
      <c r="P2126" s="34" t="str">
        <f>IF(IF(E2126&gt;Ficha!$R$1,"",E2126)=0,"",IF(E2126&gt;Ficha!$R$1,Ficha!$R$1,E2126))</f>
        <v/>
      </c>
      <c r="Q2126" s="1" t="str" cm="1">
        <f t="array" ref="Q2126">IF(IF($E2126&gt;Ficha!$R$1,"",F2126)=0,"",IF($E2126&gt;Ficha!$R$1,((_xll.ECONOMATICA(Portafolios!$B$19,"Return",$P$9,$B$1)/100)+1)*100,F2126))</f>
        <v/>
      </c>
      <c r="R2126" s="1" t="str" cm="1">
        <f t="array" ref="R2126">IF(IF($E2126&gt;Ficha!$R$1,"",G2126)=0,"",IF($E2126&gt;Ficha!$R$1,((_xll.ECONOMATICA(Portafolios!$F$19,"Return",$P$9,$B$1)/100)+1)*100,G2126))</f>
        <v/>
      </c>
      <c r="S2126" s="1" t="str" cm="1">
        <f t="array" ref="S2126">IF(IF($E2126&gt;Ficha!$R$1,"",H2126)=0,"",IF($E2126&gt;Ficha!$R$1,((_xll.ECONOMATICA(Portafolios!$J$19,"Return",$P$9,$B$1)/100)+1)*100,H2126))</f>
        <v/>
      </c>
      <c r="T2126" s="1" t="str" cm="1">
        <f t="array" ref="T2126">IF(IF($E2126&gt;Ficha!$R$1,"",I2126)=0,"",IF($E2126&gt;Ficha!$R$1,((_xll.ECONOMATICA(Estrategia!A2137,"Return",$P$9,$B$1)/100)+1)*100,I2126))</f>
        <v/>
      </c>
      <c r="U2126" s="1" t="str" cm="1">
        <f t="array" ref="U2126">IF(IF($E2126&gt;Ficha!$R$1,"",J2126)=0,"",IF($E2126&gt;Ficha!$R$1,((_xll.ECONOMATICA($U$7,"Return",$P$9,$B$1)/100)+1)*100,J2126))</f>
        <v/>
      </c>
      <c r="V2126" s="1" t="str">
        <f>IF(IF($E$9&gt;Ficha!$R$1,"",K2126)=0,"",IF($E$9&gt;Ficha!$R$1,"",K2126))</f>
        <v/>
      </c>
    </row>
    <row r="2127" spans="5:22" x14ac:dyDescent="0.3">
      <c r="E2127" s="34"/>
      <c r="L2127" s="30" t="str">
        <f t="shared" si="133"/>
        <v/>
      </c>
      <c r="M2127" s="1" t="str">
        <f t="shared" si="134"/>
        <v/>
      </c>
      <c r="N2127" s="1" t="str">
        <f t="shared" si="135"/>
        <v/>
      </c>
      <c r="O2127" s="1" t="str">
        <f t="shared" si="136"/>
        <v/>
      </c>
      <c r="P2127" s="34" t="str">
        <f>IF(IF(E2127&gt;Ficha!$R$1,"",E2127)=0,"",IF(E2127&gt;Ficha!$R$1,Ficha!$R$1,E2127))</f>
        <v/>
      </c>
      <c r="Q2127" s="1" t="str" cm="1">
        <f t="array" ref="Q2127">IF(IF($E2127&gt;Ficha!$R$1,"",F2127)=0,"",IF($E2127&gt;Ficha!$R$1,((_xll.ECONOMATICA(Portafolios!$B$19,"Return",$P$9,$B$1)/100)+1)*100,F2127))</f>
        <v/>
      </c>
      <c r="R2127" s="1" t="str" cm="1">
        <f t="array" ref="R2127">IF(IF($E2127&gt;Ficha!$R$1,"",G2127)=0,"",IF($E2127&gt;Ficha!$R$1,((_xll.ECONOMATICA(Portafolios!$F$19,"Return",$P$9,$B$1)/100)+1)*100,G2127))</f>
        <v/>
      </c>
      <c r="S2127" s="1" t="str" cm="1">
        <f t="array" ref="S2127">IF(IF($E2127&gt;Ficha!$R$1,"",H2127)=0,"",IF($E2127&gt;Ficha!$R$1,((_xll.ECONOMATICA(Portafolios!$J$19,"Return",$P$9,$B$1)/100)+1)*100,H2127))</f>
        <v/>
      </c>
      <c r="T2127" s="1" t="str" cm="1">
        <f t="array" ref="T2127">IF(IF($E2127&gt;Ficha!$R$1,"",I2127)=0,"",IF($E2127&gt;Ficha!$R$1,((_xll.ECONOMATICA(Estrategia!A2138,"Return",$P$9,$B$1)/100)+1)*100,I2127))</f>
        <v/>
      </c>
      <c r="U2127" s="1" t="str" cm="1">
        <f t="array" ref="U2127">IF(IF($E2127&gt;Ficha!$R$1,"",J2127)=0,"",IF($E2127&gt;Ficha!$R$1,((_xll.ECONOMATICA($U$7,"Return",$P$9,$B$1)/100)+1)*100,J2127))</f>
        <v/>
      </c>
      <c r="V2127" s="1" t="str">
        <f>IF(IF($E$9&gt;Ficha!$R$1,"",K2127)=0,"",IF($E$9&gt;Ficha!$R$1,"",K2127))</f>
        <v/>
      </c>
    </row>
    <row r="2128" spans="5:22" x14ac:dyDescent="0.3">
      <c r="E2128" s="34"/>
      <c r="L2128" s="30" t="str">
        <f t="shared" si="133"/>
        <v/>
      </c>
      <c r="M2128" s="1" t="str">
        <f t="shared" si="134"/>
        <v/>
      </c>
      <c r="N2128" s="1" t="str">
        <f t="shared" si="135"/>
        <v/>
      </c>
      <c r="O2128" s="1" t="str">
        <f t="shared" si="136"/>
        <v/>
      </c>
      <c r="P2128" s="34" t="str">
        <f>IF(IF(E2128&gt;Ficha!$R$1,"",E2128)=0,"",IF(E2128&gt;Ficha!$R$1,Ficha!$R$1,E2128))</f>
        <v/>
      </c>
      <c r="Q2128" s="1" t="str" cm="1">
        <f t="array" ref="Q2128">IF(IF($E2128&gt;Ficha!$R$1,"",F2128)=0,"",IF($E2128&gt;Ficha!$R$1,((_xll.ECONOMATICA(Portafolios!$B$19,"Return",$P$9,$B$1)/100)+1)*100,F2128))</f>
        <v/>
      </c>
      <c r="R2128" s="1" t="str" cm="1">
        <f t="array" ref="R2128">IF(IF($E2128&gt;Ficha!$R$1,"",G2128)=0,"",IF($E2128&gt;Ficha!$R$1,((_xll.ECONOMATICA(Portafolios!$F$19,"Return",$P$9,$B$1)/100)+1)*100,G2128))</f>
        <v/>
      </c>
      <c r="S2128" s="1" t="str" cm="1">
        <f t="array" ref="S2128">IF(IF($E2128&gt;Ficha!$R$1,"",H2128)=0,"",IF($E2128&gt;Ficha!$R$1,((_xll.ECONOMATICA(Portafolios!$J$19,"Return",$P$9,$B$1)/100)+1)*100,H2128))</f>
        <v/>
      </c>
      <c r="T2128" s="1" t="str" cm="1">
        <f t="array" ref="T2128">IF(IF($E2128&gt;Ficha!$R$1,"",I2128)=0,"",IF($E2128&gt;Ficha!$R$1,((_xll.ECONOMATICA(Estrategia!A2139,"Return",$P$9,$B$1)/100)+1)*100,I2128))</f>
        <v/>
      </c>
      <c r="U2128" s="1" t="str" cm="1">
        <f t="array" ref="U2128">IF(IF($E2128&gt;Ficha!$R$1,"",J2128)=0,"",IF($E2128&gt;Ficha!$R$1,((_xll.ECONOMATICA($U$7,"Return",$P$9,$B$1)/100)+1)*100,J2128))</f>
        <v/>
      </c>
      <c r="V2128" s="1" t="str">
        <f>IF(IF($E$9&gt;Ficha!$R$1,"",K2128)=0,"",IF($E$9&gt;Ficha!$R$1,"",K2128))</f>
        <v/>
      </c>
    </row>
    <row r="2129" spans="5:22" x14ac:dyDescent="0.3">
      <c r="E2129" s="34"/>
      <c r="L2129" s="30" t="str">
        <f t="shared" si="133"/>
        <v/>
      </c>
      <c r="M2129" s="1" t="str">
        <f t="shared" si="134"/>
        <v/>
      </c>
      <c r="N2129" s="1" t="str">
        <f t="shared" si="135"/>
        <v/>
      </c>
      <c r="O2129" s="1" t="str">
        <f t="shared" si="136"/>
        <v/>
      </c>
      <c r="P2129" s="34" t="str">
        <f>IF(IF(E2129&gt;Ficha!$R$1,"",E2129)=0,"",IF(E2129&gt;Ficha!$R$1,Ficha!$R$1,E2129))</f>
        <v/>
      </c>
      <c r="Q2129" s="1" t="str" cm="1">
        <f t="array" ref="Q2129">IF(IF($E2129&gt;Ficha!$R$1,"",F2129)=0,"",IF($E2129&gt;Ficha!$R$1,((_xll.ECONOMATICA(Portafolios!$B$19,"Return",$P$9,$B$1)/100)+1)*100,F2129))</f>
        <v/>
      </c>
      <c r="R2129" s="1" t="str" cm="1">
        <f t="array" ref="R2129">IF(IF($E2129&gt;Ficha!$R$1,"",G2129)=0,"",IF($E2129&gt;Ficha!$R$1,((_xll.ECONOMATICA(Portafolios!$F$19,"Return",$P$9,$B$1)/100)+1)*100,G2129))</f>
        <v/>
      </c>
      <c r="S2129" s="1" t="str" cm="1">
        <f t="array" ref="S2129">IF(IF($E2129&gt;Ficha!$R$1,"",H2129)=0,"",IF($E2129&gt;Ficha!$R$1,((_xll.ECONOMATICA(Portafolios!$J$19,"Return",$P$9,$B$1)/100)+1)*100,H2129))</f>
        <v/>
      </c>
      <c r="T2129" s="1" t="str" cm="1">
        <f t="array" ref="T2129">IF(IF($E2129&gt;Ficha!$R$1,"",I2129)=0,"",IF($E2129&gt;Ficha!$R$1,((_xll.ECONOMATICA(Estrategia!A2140,"Return",$P$9,$B$1)/100)+1)*100,I2129))</f>
        <v/>
      </c>
      <c r="U2129" s="1" t="str" cm="1">
        <f t="array" ref="U2129">IF(IF($E2129&gt;Ficha!$R$1,"",J2129)=0,"",IF($E2129&gt;Ficha!$R$1,((_xll.ECONOMATICA($U$7,"Return",$P$9,$B$1)/100)+1)*100,J2129))</f>
        <v/>
      </c>
      <c r="V2129" s="1" t="str">
        <f>IF(IF($E$9&gt;Ficha!$R$1,"",K2129)=0,"",IF($E$9&gt;Ficha!$R$1,"",K2129))</f>
        <v/>
      </c>
    </row>
    <row r="2130" spans="5:22" x14ac:dyDescent="0.3">
      <c r="E2130" s="34"/>
      <c r="L2130" s="30" t="str">
        <f t="shared" si="133"/>
        <v/>
      </c>
      <c r="M2130" s="1" t="str">
        <f t="shared" si="134"/>
        <v/>
      </c>
      <c r="N2130" s="1" t="str">
        <f t="shared" si="135"/>
        <v/>
      </c>
      <c r="O2130" s="1" t="str">
        <f t="shared" si="136"/>
        <v/>
      </c>
      <c r="P2130" s="34" t="str">
        <f>IF(IF(E2130&gt;Ficha!$R$1,"",E2130)=0,"",IF(E2130&gt;Ficha!$R$1,Ficha!$R$1,E2130))</f>
        <v/>
      </c>
      <c r="Q2130" s="1" t="str" cm="1">
        <f t="array" ref="Q2130">IF(IF($E2130&gt;Ficha!$R$1,"",F2130)=0,"",IF($E2130&gt;Ficha!$R$1,((_xll.ECONOMATICA(Portafolios!$B$19,"Return",$P$9,$B$1)/100)+1)*100,F2130))</f>
        <v/>
      </c>
      <c r="R2130" s="1" t="str" cm="1">
        <f t="array" ref="R2130">IF(IF($E2130&gt;Ficha!$R$1,"",G2130)=0,"",IF($E2130&gt;Ficha!$R$1,((_xll.ECONOMATICA(Portafolios!$F$19,"Return",$P$9,$B$1)/100)+1)*100,G2130))</f>
        <v/>
      </c>
      <c r="S2130" s="1" t="str" cm="1">
        <f t="array" ref="S2130">IF(IF($E2130&gt;Ficha!$R$1,"",H2130)=0,"",IF($E2130&gt;Ficha!$R$1,((_xll.ECONOMATICA(Portafolios!$J$19,"Return",$P$9,$B$1)/100)+1)*100,H2130))</f>
        <v/>
      </c>
      <c r="T2130" s="1" t="str" cm="1">
        <f t="array" ref="T2130">IF(IF($E2130&gt;Ficha!$R$1,"",I2130)=0,"",IF($E2130&gt;Ficha!$R$1,((_xll.ECONOMATICA(Estrategia!A2141,"Return",$P$9,$B$1)/100)+1)*100,I2130))</f>
        <v/>
      </c>
      <c r="U2130" s="1" t="str" cm="1">
        <f t="array" ref="U2130">IF(IF($E2130&gt;Ficha!$R$1,"",J2130)=0,"",IF($E2130&gt;Ficha!$R$1,((_xll.ECONOMATICA($U$7,"Return",$P$9,$B$1)/100)+1)*100,J2130))</f>
        <v/>
      </c>
      <c r="V2130" s="1" t="str">
        <f>IF(IF($E$9&gt;Ficha!$R$1,"",K2130)=0,"",IF($E$9&gt;Ficha!$R$1,"",K2130))</f>
        <v/>
      </c>
    </row>
    <row r="2131" spans="5:22" x14ac:dyDescent="0.3">
      <c r="E2131" s="34"/>
      <c r="L2131" s="30" t="str">
        <f t="shared" si="133"/>
        <v/>
      </c>
      <c r="M2131" s="1" t="str">
        <f t="shared" si="134"/>
        <v/>
      </c>
      <c r="N2131" s="1" t="str">
        <f t="shared" si="135"/>
        <v/>
      </c>
      <c r="O2131" s="1" t="str">
        <f t="shared" si="136"/>
        <v/>
      </c>
      <c r="P2131" s="34" t="str">
        <f>IF(IF(E2131&gt;Ficha!$R$1,"",E2131)=0,"",IF(E2131&gt;Ficha!$R$1,Ficha!$R$1,E2131))</f>
        <v/>
      </c>
      <c r="Q2131" s="1" t="str" cm="1">
        <f t="array" ref="Q2131">IF(IF($E2131&gt;Ficha!$R$1,"",F2131)=0,"",IF($E2131&gt;Ficha!$R$1,((_xll.ECONOMATICA(Portafolios!$B$19,"Return",$P$9,$B$1)/100)+1)*100,F2131))</f>
        <v/>
      </c>
      <c r="R2131" s="1" t="str" cm="1">
        <f t="array" ref="R2131">IF(IF($E2131&gt;Ficha!$R$1,"",G2131)=0,"",IF($E2131&gt;Ficha!$R$1,((_xll.ECONOMATICA(Portafolios!$F$19,"Return",$P$9,$B$1)/100)+1)*100,G2131))</f>
        <v/>
      </c>
      <c r="S2131" s="1" t="str" cm="1">
        <f t="array" ref="S2131">IF(IF($E2131&gt;Ficha!$R$1,"",H2131)=0,"",IF($E2131&gt;Ficha!$R$1,((_xll.ECONOMATICA(Portafolios!$J$19,"Return",$P$9,$B$1)/100)+1)*100,H2131))</f>
        <v/>
      </c>
      <c r="T2131" s="1" t="str" cm="1">
        <f t="array" ref="T2131">IF(IF($E2131&gt;Ficha!$R$1,"",I2131)=0,"",IF($E2131&gt;Ficha!$R$1,((_xll.ECONOMATICA(Estrategia!A2142,"Return",$P$9,$B$1)/100)+1)*100,I2131))</f>
        <v/>
      </c>
      <c r="U2131" s="1" t="str" cm="1">
        <f t="array" ref="U2131">IF(IF($E2131&gt;Ficha!$R$1,"",J2131)=0,"",IF($E2131&gt;Ficha!$R$1,((_xll.ECONOMATICA($U$7,"Return",$P$9,$B$1)/100)+1)*100,J2131))</f>
        <v/>
      </c>
      <c r="V2131" s="1" t="str">
        <f>IF(IF($E$9&gt;Ficha!$R$1,"",K2131)=0,"",IF($E$9&gt;Ficha!$R$1,"",K2131))</f>
        <v/>
      </c>
    </row>
    <row r="2132" spans="5:22" x14ac:dyDescent="0.3">
      <c r="E2132" s="34"/>
      <c r="L2132" s="30" t="str">
        <f t="shared" si="133"/>
        <v/>
      </c>
      <c r="M2132" s="1" t="str">
        <f t="shared" si="134"/>
        <v/>
      </c>
      <c r="N2132" s="1" t="str">
        <f t="shared" si="135"/>
        <v/>
      </c>
      <c r="O2132" s="1" t="str">
        <f t="shared" si="136"/>
        <v/>
      </c>
      <c r="P2132" s="34" t="str">
        <f>IF(IF(E2132&gt;Ficha!$R$1,"",E2132)=0,"",IF(E2132&gt;Ficha!$R$1,Ficha!$R$1,E2132))</f>
        <v/>
      </c>
      <c r="Q2132" s="1" t="str" cm="1">
        <f t="array" ref="Q2132">IF(IF($E2132&gt;Ficha!$R$1,"",F2132)=0,"",IF($E2132&gt;Ficha!$R$1,((_xll.ECONOMATICA(Portafolios!$B$19,"Return",$P$9,$B$1)/100)+1)*100,F2132))</f>
        <v/>
      </c>
      <c r="R2132" s="1" t="str" cm="1">
        <f t="array" ref="R2132">IF(IF($E2132&gt;Ficha!$R$1,"",G2132)=0,"",IF($E2132&gt;Ficha!$R$1,((_xll.ECONOMATICA(Portafolios!$F$19,"Return",$P$9,$B$1)/100)+1)*100,G2132))</f>
        <v/>
      </c>
      <c r="S2132" s="1" t="str" cm="1">
        <f t="array" ref="S2132">IF(IF($E2132&gt;Ficha!$R$1,"",H2132)=0,"",IF($E2132&gt;Ficha!$R$1,((_xll.ECONOMATICA(Portafolios!$J$19,"Return",$P$9,$B$1)/100)+1)*100,H2132))</f>
        <v/>
      </c>
      <c r="T2132" s="1" t="str" cm="1">
        <f t="array" ref="T2132">IF(IF($E2132&gt;Ficha!$R$1,"",I2132)=0,"",IF($E2132&gt;Ficha!$R$1,((_xll.ECONOMATICA(Estrategia!A2143,"Return",$P$9,$B$1)/100)+1)*100,I2132))</f>
        <v/>
      </c>
      <c r="U2132" s="1" t="str" cm="1">
        <f t="array" ref="U2132">IF(IF($E2132&gt;Ficha!$R$1,"",J2132)=0,"",IF($E2132&gt;Ficha!$R$1,((_xll.ECONOMATICA($U$7,"Return",$P$9,$B$1)/100)+1)*100,J2132))</f>
        <v/>
      </c>
      <c r="V2132" s="1" t="str">
        <f>IF(IF($E$9&gt;Ficha!$R$1,"",K2132)=0,"",IF($E$9&gt;Ficha!$R$1,"",K2132))</f>
        <v/>
      </c>
    </row>
    <row r="2133" spans="5:22" x14ac:dyDescent="0.3">
      <c r="E2133" s="34"/>
      <c r="L2133" s="30" t="str">
        <f t="shared" si="133"/>
        <v/>
      </c>
      <c r="M2133" s="1" t="str">
        <f t="shared" si="134"/>
        <v/>
      </c>
      <c r="N2133" s="1" t="str">
        <f t="shared" si="135"/>
        <v/>
      </c>
      <c r="O2133" s="1" t="str">
        <f t="shared" si="136"/>
        <v/>
      </c>
      <c r="P2133" s="34" t="str">
        <f>IF(IF(E2133&gt;Ficha!$R$1,"",E2133)=0,"",IF(E2133&gt;Ficha!$R$1,Ficha!$R$1,E2133))</f>
        <v/>
      </c>
      <c r="Q2133" s="1" t="str" cm="1">
        <f t="array" ref="Q2133">IF(IF($E2133&gt;Ficha!$R$1,"",F2133)=0,"",IF($E2133&gt;Ficha!$R$1,((_xll.ECONOMATICA(Portafolios!$B$19,"Return",$P$9,$B$1)/100)+1)*100,F2133))</f>
        <v/>
      </c>
      <c r="R2133" s="1" t="str" cm="1">
        <f t="array" ref="R2133">IF(IF($E2133&gt;Ficha!$R$1,"",G2133)=0,"",IF($E2133&gt;Ficha!$R$1,((_xll.ECONOMATICA(Portafolios!$F$19,"Return",$P$9,$B$1)/100)+1)*100,G2133))</f>
        <v/>
      </c>
      <c r="S2133" s="1" t="str" cm="1">
        <f t="array" ref="S2133">IF(IF($E2133&gt;Ficha!$R$1,"",H2133)=0,"",IF($E2133&gt;Ficha!$R$1,((_xll.ECONOMATICA(Portafolios!$J$19,"Return",$P$9,$B$1)/100)+1)*100,H2133))</f>
        <v/>
      </c>
      <c r="T2133" s="1" t="str" cm="1">
        <f t="array" ref="T2133">IF(IF($E2133&gt;Ficha!$R$1,"",I2133)=0,"",IF($E2133&gt;Ficha!$R$1,((_xll.ECONOMATICA(Estrategia!A2144,"Return",$P$9,$B$1)/100)+1)*100,I2133))</f>
        <v/>
      </c>
      <c r="U2133" s="1" t="str" cm="1">
        <f t="array" ref="U2133">IF(IF($E2133&gt;Ficha!$R$1,"",J2133)=0,"",IF($E2133&gt;Ficha!$R$1,((_xll.ECONOMATICA($U$7,"Return",$P$9,$B$1)/100)+1)*100,J2133))</f>
        <v/>
      </c>
      <c r="V2133" s="1" t="str">
        <f>IF(IF($E$9&gt;Ficha!$R$1,"",K2133)=0,"",IF($E$9&gt;Ficha!$R$1,"",K2133))</f>
        <v/>
      </c>
    </row>
    <row r="2134" spans="5:22" x14ac:dyDescent="0.3">
      <c r="E2134" s="34"/>
      <c r="L2134" s="30" t="str">
        <f t="shared" ref="L2134:L2197" si="137">IF(E2134="","",E2134)</f>
        <v/>
      </c>
      <c r="M2134" s="1" t="str">
        <f t="shared" ref="M2134:M2197" si="138">IF(F2134="","",M2133*(F2134/F2133)+$N$7)</f>
        <v/>
      </c>
      <c r="N2134" s="1" t="str">
        <f t="shared" ref="N2134:N2197" si="139">IF(G2134="","",N2133*(G2134/G2133)+$N$7)</f>
        <v/>
      </c>
      <c r="O2134" s="1" t="str">
        <f t="shared" ref="O2134:O2197" si="140">IF(H2134="","",O2133*(H2134/H2133)+$N$7)</f>
        <v/>
      </c>
      <c r="P2134" s="34" t="str">
        <f>IF(IF(E2134&gt;Ficha!$R$1,"",E2134)=0,"",IF(E2134&gt;Ficha!$R$1,Ficha!$R$1,E2134))</f>
        <v/>
      </c>
      <c r="Q2134" s="1" t="str" cm="1">
        <f t="array" ref="Q2134">IF(IF($E2134&gt;Ficha!$R$1,"",F2134)=0,"",IF($E2134&gt;Ficha!$R$1,((_xll.ECONOMATICA(Portafolios!$B$19,"Return",$P$9,$B$1)/100)+1)*100,F2134))</f>
        <v/>
      </c>
      <c r="R2134" s="1" t="str" cm="1">
        <f t="array" ref="R2134">IF(IF($E2134&gt;Ficha!$R$1,"",G2134)=0,"",IF($E2134&gt;Ficha!$R$1,((_xll.ECONOMATICA(Portafolios!$F$19,"Return",$P$9,$B$1)/100)+1)*100,G2134))</f>
        <v/>
      </c>
      <c r="S2134" s="1" t="str" cm="1">
        <f t="array" ref="S2134">IF(IF($E2134&gt;Ficha!$R$1,"",H2134)=0,"",IF($E2134&gt;Ficha!$R$1,((_xll.ECONOMATICA(Portafolios!$J$19,"Return",$P$9,$B$1)/100)+1)*100,H2134))</f>
        <v/>
      </c>
      <c r="T2134" s="1" t="str" cm="1">
        <f t="array" ref="T2134">IF(IF($E2134&gt;Ficha!$R$1,"",I2134)=0,"",IF($E2134&gt;Ficha!$R$1,((_xll.ECONOMATICA(Estrategia!A2145,"Return",$P$9,$B$1)/100)+1)*100,I2134))</f>
        <v/>
      </c>
      <c r="U2134" s="1" t="str" cm="1">
        <f t="array" ref="U2134">IF(IF($E2134&gt;Ficha!$R$1,"",J2134)=0,"",IF($E2134&gt;Ficha!$R$1,((_xll.ECONOMATICA($U$7,"Return",$P$9,$B$1)/100)+1)*100,J2134))</f>
        <v/>
      </c>
      <c r="V2134" s="1" t="str">
        <f>IF(IF($E$9&gt;Ficha!$R$1,"",K2134)=0,"",IF($E$9&gt;Ficha!$R$1,"",K2134))</f>
        <v/>
      </c>
    </row>
    <row r="2135" spans="5:22" x14ac:dyDescent="0.3">
      <c r="E2135" s="34"/>
      <c r="L2135" s="30" t="str">
        <f t="shared" si="137"/>
        <v/>
      </c>
      <c r="M2135" s="1" t="str">
        <f t="shared" si="138"/>
        <v/>
      </c>
      <c r="N2135" s="1" t="str">
        <f t="shared" si="139"/>
        <v/>
      </c>
      <c r="O2135" s="1" t="str">
        <f t="shared" si="140"/>
        <v/>
      </c>
      <c r="P2135" s="34" t="str">
        <f>IF(IF(E2135&gt;Ficha!$R$1,"",E2135)=0,"",IF(E2135&gt;Ficha!$R$1,Ficha!$R$1,E2135))</f>
        <v/>
      </c>
      <c r="Q2135" s="1" t="str" cm="1">
        <f t="array" ref="Q2135">IF(IF($E2135&gt;Ficha!$R$1,"",F2135)=0,"",IF($E2135&gt;Ficha!$R$1,((_xll.ECONOMATICA(Portafolios!$B$19,"Return",$P$9,$B$1)/100)+1)*100,F2135))</f>
        <v/>
      </c>
      <c r="R2135" s="1" t="str" cm="1">
        <f t="array" ref="R2135">IF(IF($E2135&gt;Ficha!$R$1,"",G2135)=0,"",IF($E2135&gt;Ficha!$R$1,((_xll.ECONOMATICA(Portafolios!$F$19,"Return",$P$9,$B$1)/100)+1)*100,G2135))</f>
        <v/>
      </c>
      <c r="S2135" s="1" t="str" cm="1">
        <f t="array" ref="S2135">IF(IF($E2135&gt;Ficha!$R$1,"",H2135)=0,"",IF($E2135&gt;Ficha!$R$1,((_xll.ECONOMATICA(Portafolios!$J$19,"Return",$P$9,$B$1)/100)+1)*100,H2135))</f>
        <v/>
      </c>
      <c r="T2135" s="1" t="str" cm="1">
        <f t="array" ref="T2135">IF(IF($E2135&gt;Ficha!$R$1,"",I2135)=0,"",IF($E2135&gt;Ficha!$R$1,((_xll.ECONOMATICA(Estrategia!A2146,"Return",$P$9,$B$1)/100)+1)*100,I2135))</f>
        <v/>
      </c>
      <c r="U2135" s="1" t="str" cm="1">
        <f t="array" ref="U2135">IF(IF($E2135&gt;Ficha!$R$1,"",J2135)=0,"",IF($E2135&gt;Ficha!$R$1,((_xll.ECONOMATICA($U$7,"Return",$P$9,$B$1)/100)+1)*100,J2135))</f>
        <v/>
      </c>
      <c r="V2135" s="1" t="str">
        <f>IF(IF($E$9&gt;Ficha!$R$1,"",K2135)=0,"",IF($E$9&gt;Ficha!$R$1,"",K2135))</f>
        <v/>
      </c>
    </row>
    <row r="2136" spans="5:22" x14ac:dyDescent="0.3">
      <c r="E2136" s="34"/>
      <c r="L2136" s="30" t="str">
        <f t="shared" si="137"/>
        <v/>
      </c>
      <c r="M2136" s="1" t="str">
        <f t="shared" si="138"/>
        <v/>
      </c>
      <c r="N2136" s="1" t="str">
        <f t="shared" si="139"/>
        <v/>
      </c>
      <c r="O2136" s="1" t="str">
        <f t="shared" si="140"/>
        <v/>
      </c>
      <c r="P2136" s="34" t="str">
        <f>IF(IF(E2136&gt;Ficha!$R$1,"",E2136)=0,"",IF(E2136&gt;Ficha!$R$1,Ficha!$R$1,E2136))</f>
        <v/>
      </c>
      <c r="Q2136" s="1" t="str" cm="1">
        <f t="array" ref="Q2136">IF(IF($E2136&gt;Ficha!$R$1,"",F2136)=0,"",IF($E2136&gt;Ficha!$R$1,((_xll.ECONOMATICA(Portafolios!$B$19,"Return",$P$9,$B$1)/100)+1)*100,F2136))</f>
        <v/>
      </c>
      <c r="R2136" s="1" t="str" cm="1">
        <f t="array" ref="R2136">IF(IF($E2136&gt;Ficha!$R$1,"",G2136)=0,"",IF($E2136&gt;Ficha!$R$1,((_xll.ECONOMATICA(Portafolios!$F$19,"Return",$P$9,$B$1)/100)+1)*100,G2136))</f>
        <v/>
      </c>
      <c r="S2136" s="1" t="str" cm="1">
        <f t="array" ref="S2136">IF(IF($E2136&gt;Ficha!$R$1,"",H2136)=0,"",IF($E2136&gt;Ficha!$R$1,((_xll.ECONOMATICA(Portafolios!$J$19,"Return",$P$9,$B$1)/100)+1)*100,H2136))</f>
        <v/>
      </c>
      <c r="T2136" s="1" t="str" cm="1">
        <f t="array" ref="T2136">IF(IF($E2136&gt;Ficha!$R$1,"",I2136)=0,"",IF($E2136&gt;Ficha!$R$1,((_xll.ECONOMATICA(Estrategia!A2147,"Return",$P$9,$B$1)/100)+1)*100,I2136))</f>
        <v/>
      </c>
      <c r="U2136" s="1" t="str" cm="1">
        <f t="array" ref="U2136">IF(IF($E2136&gt;Ficha!$R$1,"",J2136)=0,"",IF($E2136&gt;Ficha!$R$1,((_xll.ECONOMATICA($U$7,"Return",$P$9,$B$1)/100)+1)*100,J2136))</f>
        <v/>
      </c>
      <c r="V2136" s="1" t="str">
        <f>IF(IF($E$9&gt;Ficha!$R$1,"",K2136)=0,"",IF($E$9&gt;Ficha!$R$1,"",K2136))</f>
        <v/>
      </c>
    </row>
    <row r="2137" spans="5:22" x14ac:dyDescent="0.3">
      <c r="E2137" s="34"/>
      <c r="L2137" s="30" t="str">
        <f t="shared" si="137"/>
        <v/>
      </c>
      <c r="M2137" s="1" t="str">
        <f t="shared" si="138"/>
        <v/>
      </c>
      <c r="N2137" s="1" t="str">
        <f t="shared" si="139"/>
        <v/>
      </c>
      <c r="O2137" s="1" t="str">
        <f t="shared" si="140"/>
        <v/>
      </c>
      <c r="P2137" s="34" t="str">
        <f>IF(IF(E2137&gt;Ficha!$R$1,"",E2137)=0,"",IF(E2137&gt;Ficha!$R$1,Ficha!$R$1,E2137))</f>
        <v/>
      </c>
      <c r="Q2137" s="1" t="str" cm="1">
        <f t="array" ref="Q2137">IF(IF($E2137&gt;Ficha!$R$1,"",F2137)=0,"",IF($E2137&gt;Ficha!$R$1,((_xll.ECONOMATICA(Portafolios!$B$19,"Return",$P$9,$B$1)/100)+1)*100,F2137))</f>
        <v/>
      </c>
      <c r="R2137" s="1" t="str" cm="1">
        <f t="array" ref="R2137">IF(IF($E2137&gt;Ficha!$R$1,"",G2137)=0,"",IF($E2137&gt;Ficha!$R$1,((_xll.ECONOMATICA(Portafolios!$F$19,"Return",$P$9,$B$1)/100)+1)*100,G2137))</f>
        <v/>
      </c>
      <c r="S2137" s="1" t="str" cm="1">
        <f t="array" ref="S2137">IF(IF($E2137&gt;Ficha!$R$1,"",H2137)=0,"",IF($E2137&gt;Ficha!$R$1,((_xll.ECONOMATICA(Portafolios!$J$19,"Return",$P$9,$B$1)/100)+1)*100,H2137))</f>
        <v/>
      </c>
      <c r="T2137" s="1" t="str" cm="1">
        <f t="array" ref="T2137">IF(IF($E2137&gt;Ficha!$R$1,"",I2137)=0,"",IF($E2137&gt;Ficha!$R$1,((_xll.ECONOMATICA(Estrategia!A2148,"Return",$P$9,$B$1)/100)+1)*100,I2137))</f>
        <v/>
      </c>
      <c r="U2137" s="1" t="str" cm="1">
        <f t="array" ref="U2137">IF(IF($E2137&gt;Ficha!$R$1,"",J2137)=0,"",IF($E2137&gt;Ficha!$R$1,((_xll.ECONOMATICA($U$7,"Return",$P$9,$B$1)/100)+1)*100,J2137))</f>
        <v/>
      </c>
      <c r="V2137" s="1" t="str">
        <f>IF(IF($E$9&gt;Ficha!$R$1,"",K2137)=0,"",IF($E$9&gt;Ficha!$R$1,"",K2137))</f>
        <v/>
      </c>
    </row>
    <row r="2138" spans="5:22" x14ac:dyDescent="0.3">
      <c r="E2138" s="34"/>
      <c r="L2138" s="30" t="str">
        <f t="shared" si="137"/>
        <v/>
      </c>
      <c r="M2138" s="1" t="str">
        <f t="shared" si="138"/>
        <v/>
      </c>
      <c r="N2138" s="1" t="str">
        <f t="shared" si="139"/>
        <v/>
      </c>
      <c r="O2138" s="1" t="str">
        <f t="shared" si="140"/>
        <v/>
      </c>
      <c r="P2138" s="34" t="str">
        <f>IF(IF(E2138&gt;Ficha!$R$1,"",E2138)=0,"",IF(E2138&gt;Ficha!$R$1,Ficha!$R$1,E2138))</f>
        <v/>
      </c>
      <c r="Q2138" s="1" t="str" cm="1">
        <f t="array" ref="Q2138">IF(IF($E2138&gt;Ficha!$R$1,"",F2138)=0,"",IF($E2138&gt;Ficha!$R$1,((_xll.ECONOMATICA(Portafolios!$B$19,"Return",$P$9,$B$1)/100)+1)*100,F2138))</f>
        <v/>
      </c>
      <c r="R2138" s="1" t="str" cm="1">
        <f t="array" ref="R2138">IF(IF($E2138&gt;Ficha!$R$1,"",G2138)=0,"",IF($E2138&gt;Ficha!$R$1,((_xll.ECONOMATICA(Portafolios!$F$19,"Return",$P$9,$B$1)/100)+1)*100,G2138))</f>
        <v/>
      </c>
      <c r="S2138" s="1" t="str" cm="1">
        <f t="array" ref="S2138">IF(IF($E2138&gt;Ficha!$R$1,"",H2138)=0,"",IF($E2138&gt;Ficha!$R$1,((_xll.ECONOMATICA(Portafolios!$J$19,"Return",$P$9,$B$1)/100)+1)*100,H2138))</f>
        <v/>
      </c>
      <c r="T2138" s="1" t="str" cm="1">
        <f t="array" ref="T2138">IF(IF($E2138&gt;Ficha!$R$1,"",I2138)=0,"",IF($E2138&gt;Ficha!$R$1,((_xll.ECONOMATICA(Estrategia!A2149,"Return",$P$9,$B$1)/100)+1)*100,I2138))</f>
        <v/>
      </c>
      <c r="U2138" s="1" t="str" cm="1">
        <f t="array" ref="U2138">IF(IF($E2138&gt;Ficha!$R$1,"",J2138)=0,"",IF($E2138&gt;Ficha!$R$1,((_xll.ECONOMATICA($U$7,"Return",$P$9,$B$1)/100)+1)*100,J2138))</f>
        <v/>
      </c>
      <c r="V2138" s="1" t="str">
        <f>IF(IF($E$9&gt;Ficha!$R$1,"",K2138)=0,"",IF($E$9&gt;Ficha!$R$1,"",K2138))</f>
        <v/>
      </c>
    </row>
    <row r="2139" spans="5:22" x14ac:dyDescent="0.3">
      <c r="E2139" s="34"/>
      <c r="L2139" s="30" t="str">
        <f t="shared" si="137"/>
        <v/>
      </c>
      <c r="M2139" s="1" t="str">
        <f t="shared" si="138"/>
        <v/>
      </c>
      <c r="N2139" s="1" t="str">
        <f t="shared" si="139"/>
        <v/>
      </c>
      <c r="O2139" s="1" t="str">
        <f t="shared" si="140"/>
        <v/>
      </c>
      <c r="P2139" s="34" t="str">
        <f>IF(IF(E2139&gt;Ficha!$R$1,"",E2139)=0,"",IF(E2139&gt;Ficha!$R$1,Ficha!$R$1,E2139))</f>
        <v/>
      </c>
      <c r="Q2139" s="1" t="str" cm="1">
        <f t="array" ref="Q2139">IF(IF($E2139&gt;Ficha!$R$1,"",F2139)=0,"",IF($E2139&gt;Ficha!$R$1,((_xll.ECONOMATICA(Portafolios!$B$19,"Return",$P$9,$B$1)/100)+1)*100,F2139))</f>
        <v/>
      </c>
      <c r="R2139" s="1" t="str" cm="1">
        <f t="array" ref="R2139">IF(IF($E2139&gt;Ficha!$R$1,"",G2139)=0,"",IF($E2139&gt;Ficha!$R$1,((_xll.ECONOMATICA(Portafolios!$F$19,"Return",$P$9,$B$1)/100)+1)*100,G2139))</f>
        <v/>
      </c>
      <c r="S2139" s="1" t="str" cm="1">
        <f t="array" ref="S2139">IF(IF($E2139&gt;Ficha!$R$1,"",H2139)=0,"",IF($E2139&gt;Ficha!$R$1,((_xll.ECONOMATICA(Portafolios!$J$19,"Return",$P$9,$B$1)/100)+1)*100,H2139))</f>
        <v/>
      </c>
      <c r="T2139" s="1" t="str" cm="1">
        <f t="array" ref="T2139">IF(IF($E2139&gt;Ficha!$R$1,"",I2139)=0,"",IF($E2139&gt;Ficha!$R$1,((_xll.ECONOMATICA(Estrategia!A2150,"Return",$P$9,$B$1)/100)+1)*100,I2139))</f>
        <v/>
      </c>
      <c r="U2139" s="1" t="str" cm="1">
        <f t="array" ref="U2139">IF(IF($E2139&gt;Ficha!$R$1,"",J2139)=0,"",IF($E2139&gt;Ficha!$R$1,((_xll.ECONOMATICA($U$7,"Return",$P$9,$B$1)/100)+1)*100,J2139))</f>
        <v/>
      </c>
      <c r="V2139" s="1" t="str">
        <f>IF(IF($E$9&gt;Ficha!$R$1,"",K2139)=0,"",IF($E$9&gt;Ficha!$R$1,"",K2139))</f>
        <v/>
      </c>
    </row>
    <row r="2140" spans="5:22" x14ac:dyDescent="0.3">
      <c r="E2140" s="34"/>
      <c r="L2140" s="30" t="str">
        <f t="shared" si="137"/>
        <v/>
      </c>
      <c r="M2140" s="1" t="str">
        <f t="shared" si="138"/>
        <v/>
      </c>
      <c r="N2140" s="1" t="str">
        <f t="shared" si="139"/>
        <v/>
      </c>
      <c r="O2140" s="1" t="str">
        <f t="shared" si="140"/>
        <v/>
      </c>
      <c r="P2140" s="34" t="str">
        <f>IF(IF(E2140&gt;Ficha!$R$1,"",E2140)=0,"",IF(E2140&gt;Ficha!$R$1,Ficha!$R$1,E2140))</f>
        <v/>
      </c>
      <c r="Q2140" s="1" t="str" cm="1">
        <f t="array" ref="Q2140">IF(IF($E2140&gt;Ficha!$R$1,"",F2140)=0,"",IF($E2140&gt;Ficha!$R$1,((_xll.ECONOMATICA(Portafolios!$B$19,"Return",$P$9,$B$1)/100)+1)*100,F2140))</f>
        <v/>
      </c>
      <c r="R2140" s="1" t="str" cm="1">
        <f t="array" ref="R2140">IF(IF($E2140&gt;Ficha!$R$1,"",G2140)=0,"",IF($E2140&gt;Ficha!$R$1,((_xll.ECONOMATICA(Portafolios!$F$19,"Return",$P$9,$B$1)/100)+1)*100,G2140))</f>
        <v/>
      </c>
      <c r="S2140" s="1" t="str" cm="1">
        <f t="array" ref="S2140">IF(IF($E2140&gt;Ficha!$R$1,"",H2140)=0,"",IF($E2140&gt;Ficha!$R$1,((_xll.ECONOMATICA(Portafolios!$J$19,"Return",$P$9,$B$1)/100)+1)*100,H2140))</f>
        <v/>
      </c>
      <c r="T2140" s="1" t="str" cm="1">
        <f t="array" ref="T2140">IF(IF($E2140&gt;Ficha!$R$1,"",I2140)=0,"",IF($E2140&gt;Ficha!$R$1,((_xll.ECONOMATICA(Estrategia!A2151,"Return",$P$9,$B$1)/100)+1)*100,I2140))</f>
        <v/>
      </c>
      <c r="U2140" s="1" t="str" cm="1">
        <f t="array" ref="U2140">IF(IF($E2140&gt;Ficha!$R$1,"",J2140)=0,"",IF($E2140&gt;Ficha!$R$1,((_xll.ECONOMATICA($U$7,"Return",$P$9,$B$1)/100)+1)*100,J2140))</f>
        <v/>
      </c>
      <c r="V2140" s="1" t="str">
        <f>IF(IF($E$9&gt;Ficha!$R$1,"",K2140)=0,"",IF($E$9&gt;Ficha!$R$1,"",K2140))</f>
        <v/>
      </c>
    </row>
    <row r="2141" spans="5:22" x14ac:dyDescent="0.3">
      <c r="E2141" s="34"/>
      <c r="L2141" s="30" t="str">
        <f t="shared" si="137"/>
        <v/>
      </c>
      <c r="M2141" s="1" t="str">
        <f t="shared" si="138"/>
        <v/>
      </c>
      <c r="N2141" s="1" t="str">
        <f t="shared" si="139"/>
        <v/>
      </c>
      <c r="O2141" s="1" t="str">
        <f t="shared" si="140"/>
        <v/>
      </c>
      <c r="P2141" s="34" t="str">
        <f>IF(IF(E2141&gt;Ficha!$R$1,"",E2141)=0,"",IF(E2141&gt;Ficha!$R$1,Ficha!$R$1,E2141))</f>
        <v/>
      </c>
      <c r="Q2141" s="1" t="str" cm="1">
        <f t="array" ref="Q2141">IF(IF($E2141&gt;Ficha!$R$1,"",F2141)=0,"",IF($E2141&gt;Ficha!$R$1,((_xll.ECONOMATICA(Portafolios!$B$19,"Return",$P$9,$B$1)/100)+1)*100,F2141))</f>
        <v/>
      </c>
      <c r="R2141" s="1" t="str" cm="1">
        <f t="array" ref="R2141">IF(IF($E2141&gt;Ficha!$R$1,"",G2141)=0,"",IF($E2141&gt;Ficha!$R$1,((_xll.ECONOMATICA(Portafolios!$F$19,"Return",$P$9,$B$1)/100)+1)*100,G2141))</f>
        <v/>
      </c>
      <c r="S2141" s="1" t="str" cm="1">
        <f t="array" ref="S2141">IF(IF($E2141&gt;Ficha!$R$1,"",H2141)=0,"",IF($E2141&gt;Ficha!$R$1,((_xll.ECONOMATICA(Portafolios!$J$19,"Return",$P$9,$B$1)/100)+1)*100,H2141))</f>
        <v/>
      </c>
      <c r="T2141" s="1" t="str" cm="1">
        <f t="array" ref="T2141">IF(IF($E2141&gt;Ficha!$R$1,"",I2141)=0,"",IF($E2141&gt;Ficha!$R$1,((_xll.ECONOMATICA(Estrategia!A2152,"Return",$P$9,$B$1)/100)+1)*100,I2141))</f>
        <v/>
      </c>
      <c r="U2141" s="1" t="str" cm="1">
        <f t="array" ref="U2141">IF(IF($E2141&gt;Ficha!$R$1,"",J2141)=0,"",IF($E2141&gt;Ficha!$R$1,((_xll.ECONOMATICA($U$7,"Return",$P$9,$B$1)/100)+1)*100,J2141))</f>
        <v/>
      </c>
      <c r="V2141" s="1" t="str">
        <f>IF(IF($E$9&gt;Ficha!$R$1,"",K2141)=0,"",IF($E$9&gt;Ficha!$R$1,"",K2141))</f>
        <v/>
      </c>
    </row>
    <row r="2142" spans="5:22" x14ac:dyDescent="0.3">
      <c r="E2142" s="34"/>
      <c r="L2142" s="30" t="str">
        <f t="shared" si="137"/>
        <v/>
      </c>
      <c r="M2142" s="1" t="str">
        <f t="shared" si="138"/>
        <v/>
      </c>
      <c r="N2142" s="1" t="str">
        <f t="shared" si="139"/>
        <v/>
      </c>
      <c r="O2142" s="1" t="str">
        <f t="shared" si="140"/>
        <v/>
      </c>
      <c r="P2142" s="34" t="str">
        <f>IF(IF(E2142&gt;Ficha!$R$1,"",E2142)=0,"",IF(E2142&gt;Ficha!$R$1,Ficha!$R$1,E2142))</f>
        <v/>
      </c>
      <c r="Q2142" s="1" t="str" cm="1">
        <f t="array" ref="Q2142">IF(IF($E2142&gt;Ficha!$R$1,"",F2142)=0,"",IF($E2142&gt;Ficha!$R$1,((_xll.ECONOMATICA(Portafolios!$B$19,"Return",$P$9,$B$1)/100)+1)*100,F2142))</f>
        <v/>
      </c>
      <c r="R2142" s="1" t="str" cm="1">
        <f t="array" ref="R2142">IF(IF($E2142&gt;Ficha!$R$1,"",G2142)=0,"",IF($E2142&gt;Ficha!$R$1,((_xll.ECONOMATICA(Portafolios!$F$19,"Return",$P$9,$B$1)/100)+1)*100,G2142))</f>
        <v/>
      </c>
      <c r="S2142" s="1" t="str" cm="1">
        <f t="array" ref="S2142">IF(IF($E2142&gt;Ficha!$R$1,"",H2142)=0,"",IF($E2142&gt;Ficha!$R$1,((_xll.ECONOMATICA(Portafolios!$J$19,"Return",$P$9,$B$1)/100)+1)*100,H2142))</f>
        <v/>
      </c>
      <c r="T2142" s="1" t="str" cm="1">
        <f t="array" ref="T2142">IF(IF($E2142&gt;Ficha!$R$1,"",I2142)=0,"",IF($E2142&gt;Ficha!$R$1,((_xll.ECONOMATICA(Estrategia!A2153,"Return",$P$9,$B$1)/100)+1)*100,I2142))</f>
        <v/>
      </c>
      <c r="U2142" s="1" t="str" cm="1">
        <f t="array" ref="U2142">IF(IF($E2142&gt;Ficha!$R$1,"",J2142)=0,"",IF($E2142&gt;Ficha!$R$1,((_xll.ECONOMATICA($U$7,"Return",$P$9,$B$1)/100)+1)*100,J2142))</f>
        <v/>
      </c>
      <c r="V2142" s="1" t="str">
        <f>IF(IF($E$9&gt;Ficha!$R$1,"",K2142)=0,"",IF($E$9&gt;Ficha!$R$1,"",K2142))</f>
        <v/>
      </c>
    </row>
    <row r="2143" spans="5:22" x14ac:dyDescent="0.3">
      <c r="E2143" s="34"/>
      <c r="L2143" s="30" t="str">
        <f t="shared" si="137"/>
        <v/>
      </c>
      <c r="M2143" s="1" t="str">
        <f t="shared" si="138"/>
        <v/>
      </c>
      <c r="N2143" s="1" t="str">
        <f t="shared" si="139"/>
        <v/>
      </c>
      <c r="O2143" s="1" t="str">
        <f t="shared" si="140"/>
        <v/>
      </c>
      <c r="P2143" s="34" t="str">
        <f>IF(IF(E2143&gt;Ficha!$R$1,"",E2143)=0,"",IF(E2143&gt;Ficha!$R$1,Ficha!$R$1,E2143))</f>
        <v/>
      </c>
      <c r="Q2143" s="1" t="str" cm="1">
        <f t="array" ref="Q2143">IF(IF($E2143&gt;Ficha!$R$1,"",F2143)=0,"",IF($E2143&gt;Ficha!$R$1,((_xll.ECONOMATICA(Portafolios!$B$19,"Return",$P$9,$B$1)/100)+1)*100,F2143))</f>
        <v/>
      </c>
      <c r="R2143" s="1" t="str" cm="1">
        <f t="array" ref="R2143">IF(IF($E2143&gt;Ficha!$R$1,"",G2143)=0,"",IF($E2143&gt;Ficha!$R$1,((_xll.ECONOMATICA(Portafolios!$F$19,"Return",$P$9,$B$1)/100)+1)*100,G2143))</f>
        <v/>
      </c>
      <c r="S2143" s="1" t="str" cm="1">
        <f t="array" ref="S2143">IF(IF($E2143&gt;Ficha!$R$1,"",H2143)=0,"",IF($E2143&gt;Ficha!$R$1,((_xll.ECONOMATICA(Portafolios!$J$19,"Return",$P$9,$B$1)/100)+1)*100,H2143))</f>
        <v/>
      </c>
      <c r="T2143" s="1" t="str" cm="1">
        <f t="array" ref="T2143">IF(IF($E2143&gt;Ficha!$R$1,"",I2143)=0,"",IF($E2143&gt;Ficha!$R$1,((_xll.ECONOMATICA(Estrategia!A2154,"Return",$P$9,$B$1)/100)+1)*100,I2143))</f>
        <v/>
      </c>
      <c r="U2143" s="1" t="str" cm="1">
        <f t="array" ref="U2143">IF(IF($E2143&gt;Ficha!$R$1,"",J2143)=0,"",IF($E2143&gt;Ficha!$R$1,((_xll.ECONOMATICA($U$7,"Return",$P$9,$B$1)/100)+1)*100,J2143))</f>
        <v/>
      </c>
      <c r="V2143" s="1" t="str">
        <f>IF(IF($E$9&gt;Ficha!$R$1,"",K2143)=0,"",IF($E$9&gt;Ficha!$R$1,"",K2143))</f>
        <v/>
      </c>
    </row>
    <row r="2144" spans="5:22" x14ac:dyDescent="0.3">
      <c r="E2144" s="34"/>
      <c r="L2144" s="30" t="str">
        <f t="shared" si="137"/>
        <v/>
      </c>
      <c r="M2144" s="1" t="str">
        <f t="shared" si="138"/>
        <v/>
      </c>
      <c r="N2144" s="1" t="str">
        <f t="shared" si="139"/>
        <v/>
      </c>
      <c r="O2144" s="1" t="str">
        <f t="shared" si="140"/>
        <v/>
      </c>
      <c r="P2144" s="34" t="str">
        <f>IF(IF(E2144&gt;Ficha!$R$1,"",E2144)=0,"",IF(E2144&gt;Ficha!$R$1,Ficha!$R$1,E2144))</f>
        <v/>
      </c>
      <c r="Q2144" s="1" t="str" cm="1">
        <f t="array" ref="Q2144">IF(IF($E2144&gt;Ficha!$R$1,"",F2144)=0,"",IF($E2144&gt;Ficha!$R$1,((_xll.ECONOMATICA(Portafolios!$B$19,"Return",$P$9,$B$1)/100)+1)*100,F2144))</f>
        <v/>
      </c>
      <c r="R2144" s="1" t="str" cm="1">
        <f t="array" ref="R2144">IF(IF($E2144&gt;Ficha!$R$1,"",G2144)=0,"",IF($E2144&gt;Ficha!$R$1,((_xll.ECONOMATICA(Portafolios!$F$19,"Return",$P$9,$B$1)/100)+1)*100,G2144))</f>
        <v/>
      </c>
      <c r="S2144" s="1" t="str" cm="1">
        <f t="array" ref="S2144">IF(IF($E2144&gt;Ficha!$R$1,"",H2144)=0,"",IF($E2144&gt;Ficha!$R$1,((_xll.ECONOMATICA(Portafolios!$J$19,"Return",$P$9,$B$1)/100)+1)*100,H2144))</f>
        <v/>
      </c>
      <c r="T2144" s="1" t="str" cm="1">
        <f t="array" ref="T2144">IF(IF($E2144&gt;Ficha!$R$1,"",I2144)=0,"",IF($E2144&gt;Ficha!$R$1,((_xll.ECONOMATICA(Estrategia!A2155,"Return",$P$9,$B$1)/100)+1)*100,I2144))</f>
        <v/>
      </c>
      <c r="U2144" s="1" t="str" cm="1">
        <f t="array" ref="U2144">IF(IF($E2144&gt;Ficha!$R$1,"",J2144)=0,"",IF($E2144&gt;Ficha!$R$1,((_xll.ECONOMATICA($U$7,"Return",$P$9,$B$1)/100)+1)*100,J2144))</f>
        <v/>
      </c>
      <c r="V2144" s="1" t="str">
        <f>IF(IF($E$9&gt;Ficha!$R$1,"",K2144)=0,"",IF($E$9&gt;Ficha!$R$1,"",K2144))</f>
        <v/>
      </c>
    </row>
    <row r="2145" spans="5:22" x14ac:dyDescent="0.3">
      <c r="E2145" s="34"/>
      <c r="L2145" s="30" t="str">
        <f t="shared" si="137"/>
        <v/>
      </c>
      <c r="M2145" s="1" t="str">
        <f t="shared" si="138"/>
        <v/>
      </c>
      <c r="N2145" s="1" t="str">
        <f t="shared" si="139"/>
        <v/>
      </c>
      <c r="O2145" s="1" t="str">
        <f t="shared" si="140"/>
        <v/>
      </c>
      <c r="P2145" s="34" t="str">
        <f>IF(IF(E2145&gt;Ficha!$R$1,"",E2145)=0,"",IF(E2145&gt;Ficha!$R$1,Ficha!$R$1,E2145))</f>
        <v/>
      </c>
      <c r="Q2145" s="1" t="str" cm="1">
        <f t="array" ref="Q2145">IF(IF($E2145&gt;Ficha!$R$1,"",F2145)=0,"",IF($E2145&gt;Ficha!$R$1,((_xll.ECONOMATICA(Portafolios!$B$19,"Return",$P$9,$B$1)/100)+1)*100,F2145))</f>
        <v/>
      </c>
      <c r="R2145" s="1" t="str" cm="1">
        <f t="array" ref="R2145">IF(IF($E2145&gt;Ficha!$R$1,"",G2145)=0,"",IF($E2145&gt;Ficha!$R$1,((_xll.ECONOMATICA(Portafolios!$F$19,"Return",$P$9,$B$1)/100)+1)*100,G2145))</f>
        <v/>
      </c>
      <c r="S2145" s="1" t="str" cm="1">
        <f t="array" ref="S2145">IF(IF($E2145&gt;Ficha!$R$1,"",H2145)=0,"",IF($E2145&gt;Ficha!$R$1,((_xll.ECONOMATICA(Portafolios!$J$19,"Return",$P$9,$B$1)/100)+1)*100,H2145))</f>
        <v/>
      </c>
      <c r="T2145" s="1" t="str" cm="1">
        <f t="array" ref="T2145">IF(IF($E2145&gt;Ficha!$R$1,"",I2145)=0,"",IF($E2145&gt;Ficha!$R$1,((_xll.ECONOMATICA(Estrategia!A2156,"Return",$P$9,$B$1)/100)+1)*100,I2145))</f>
        <v/>
      </c>
      <c r="U2145" s="1" t="str" cm="1">
        <f t="array" ref="U2145">IF(IF($E2145&gt;Ficha!$R$1,"",J2145)=0,"",IF($E2145&gt;Ficha!$R$1,((_xll.ECONOMATICA($U$7,"Return",$P$9,$B$1)/100)+1)*100,J2145))</f>
        <v/>
      </c>
      <c r="V2145" s="1" t="str">
        <f>IF(IF($E$9&gt;Ficha!$R$1,"",K2145)=0,"",IF($E$9&gt;Ficha!$R$1,"",K2145))</f>
        <v/>
      </c>
    </row>
    <row r="2146" spans="5:22" x14ac:dyDescent="0.3">
      <c r="E2146" s="34"/>
      <c r="L2146" s="30" t="str">
        <f t="shared" si="137"/>
        <v/>
      </c>
      <c r="M2146" s="1" t="str">
        <f t="shared" si="138"/>
        <v/>
      </c>
      <c r="N2146" s="1" t="str">
        <f t="shared" si="139"/>
        <v/>
      </c>
      <c r="O2146" s="1" t="str">
        <f t="shared" si="140"/>
        <v/>
      </c>
      <c r="P2146" s="34" t="str">
        <f>IF(IF(E2146&gt;Ficha!$R$1,"",E2146)=0,"",IF(E2146&gt;Ficha!$R$1,Ficha!$R$1,E2146))</f>
        <v/>
      </c>
      <c r="Q2146" s="1" t="str" cm="1">
        <f t="array" ref="Q2146">IF(IF($E2146&gt;Ficha!$R$1,"",F2146)=0,"",IF($E2146&gt;Ficha!$R$1,((_xll.ECONOMATICA(Portafolios!$B$19,"Return",$P$9,$B$1)/100)+1)*100,F2146))</f>
        <v/>
      </c>
      <c r="R2146" s="1" t="str" cm="1">
        <f t="array" ref="R2146">IF(IF($E2146&gt;Ficha!$R$1,"",G2146)=0,"",IF($E2146&gt;Ficha!$R$1,((_xll.ECONOMATICA(Portafolios!$F$19,"Return",$P$9,$B$1)/100)+1)*100,G2146))</f>
        <v/>
      </c>
      <c r="S2146" s="1" t="str" cm="1">
        <f t="array" ref="S2146">IF(IF($E2146&gt;Ficha!$R$1,"",H2146)=0,"",IF($E2146&gt;Ficha!$R$1,((_xll.ECONOMATICA(Portafolios!$J$19,"Return",$P$9,$B$1)/100)+1)*100,H2146))</f>
        <v/>
      </c>
      <c r="T2146" s="1" t="str" cm="1">
        <f t="array" ref="T2146">IF(IF($E2146&gt;Ficha!$R$1,"",I2146)=0,"",IF($E2146&gt;Ficha!$R$1,((_xll.ECONOMATICA(Estrategia!A2157,"Return",$P$9,$B$1)/100)+1)*100,I2146))</f>
        <v/>
      </c>
      <c r="U2146" s="1" t="str" cm="1">
        <f t="array" ref="U2146">IF(IF($E2146&gt;Ficha!$R$1,"",J2146)=0,"",IF($E2146&gt;Ficha!$R$1,((_xll.ECONOMATICA($U$7,"Return",$P$9,$B$1)/100)+1)*100,J2146))</f>
        <v/>
      </c>
      <c r="V2146" s="1" t="str">
        <f>IF(IF($E$9&gt;Ficha!$R$1,"",K2146)=0,"",IF($E$9&gt;Ficha!$R$1,"",K2146))</f>
        <v/>
      </c>
    </row>
    <row r="2147" spans="5:22" x14ac:dyDescent="0.3">
      <c r="E2147" s="34"/>
      <c r="L2147" s="30" t="str">
        <f t="shared" si="137"/>
        <v/>
      </c>
      <c r="M2147" s="1" t="str">
        <f t="shared" si="138"/>
        <v/>
      </c>
      <c r="N2147" s="1" t="str">
        <f t="shared" si="139"/>
        <v/>
      </c>
      <c r="O2147" s="1" t="str">
        <f t="shared" si="140"/>
        <v/>
      </c>
      <c r="P2147" s="34" t="str">
        <f>IF(IF(E2147&gt;Ficha!$R$1,"",E2147)=0,"",IF(E2147&gt;Ficha!$R$1,Ficha!$R$1,E2147))</f>
        <v/>
      </c>
      <c r="Q2147" s="1" t="str" cm="1">
        <f t="array" ref="Q2147">IF(IF($E2147&gt;Ficha!$R$1,"",F2147)=0,"",IF($E2147&gt;Ficha!$R$1,((_xll.ECONOMATICA(Portafolios!$B$19,"Return",$P$9,$B$1)/100)+1)*100,F2147))</f>
        <v/>
      </c>
      <c r="R2147" s="1" t="str" cm="1">
        <f t="array" ref="R2147">IF(IF($E2147&gt;Ficha!$R$1,"",G2147)=0,"",IF($E2147&gt;Ficha!$R$1,((_xll.ECONOMATICA(Portafolios!$F$19,"Return",$P$9,$B$1)/100)+1)*100,G2147))</f>
        <v/>
      </c>
      <c r="S2147" s="1" t="str" cm="1">
        <f t="array" ref="S2147">IF(IF($E2147&gt;Ficha!$R$1,"",H2147)=0,"",IF($E2147&gt;Ficha!$R$1,((_xll.ECONOMATICA(Portafolios!$J$19,"Return",$P$9,$B$1)/100)+1)*100,H2147))</f>
        <v/>
      </c>
      <c r="T2147" s="1" t="str" cm="1">
        <f t="array" ref="T2147">IF(IF($E2147&gt;Ficha!$R$1,"",I2147)=0,"",IF($E2147&gt;Ficha!$R$1,((_xll.ECONOMATICA(Estrategia!A2158,"Return",$P$9,$B$1)/100)+1)*100,I2147))</f>
        <v/>
      </c>
      <c r="U2147" s="1" t="str" cm="1">
        <f t="array" ref="U2147">IF(IF($E2147&gt;Ficha!$R$1,"",J2147)=0,"",IF($E2147&gt;Ficha!$R$1,((_xll.ECONOMATICA($U$7,"Return",$P$9,$B$1)/100)+1)*100,J2147))</f>
        <v/>
      </c>
      <c r="V2147" s="1" t="str">
        <f>IF(IF($E$9&gt;Ficha!$R$1,"",K2147)=0,"",IF($E$9&gt;Ficha!$R$1,"",K2147))</f>
        <v/>
      </c>
    </row>
    <row r="2148" spans="5:22" x14ac:dyDescent="0.3">
      <c r="E2148" s="34"/>
      <c r="L2148" s="30" t="str">
        <f t="shared" si="137"/>
        <v/>
      </c>
      <c r="M2148" s="1" t="str">
        <f t="shared" si="138"/>
        <v/>
      </c>
      <c r="N2148" s="1" t="str">
        <f t="shared" si="139"/>
        <v/>
      </c>
      <c r="O2148" s="1" t="str">
        <f t="shared" si="140"/>
        <v/>
      </c>
      <c r="P2148" s="34" t="str">
        <f>IF(IF(E2148&gt;Ficha!$R$1,"",E2148)=0,"",IF(E2148&gt;Ficha!$R$1,Ficha!$R$1,E2148))</f>
        <v/>
      </c>
      <c r="Q2148" s="1" t="str" cm="1">
        <f t="array" ref="Q2148">IF(IF($E2148&gt;Ficha!$R$1,"",F2148)=0,"",IF($E2148&gt;Ficha!$R$1,((_xll.ECONOMATICA(Portafolios!$B$19,"Return",$P$9,$B$1)/100)+1)*100,F2148))</f>
        <v/>
      </c>
      <c r="R2148" s="1" t="str" cm="1">
        <f t="array" ref="R2148">IF(IF($E2148&gt;Ficha!$R$1,"",G2148)=0,"",IF($E2148&gt;Ficha!$R$1,((_xll.ECONOMATICA(Portafolios!$F$19,"Return",$P$9,$B$1)/100)+1)*100,G2148))</f>
        <v/>
      </c>
      <c r="S2148" s="1" t="str" cm="1">
        <f t="array" ref="S2148">IF(IF($E2148&gt;Ficha!$R$1,"",H2148)=0,"",IF($E2148&gt;Ficha!$R$1,((_xll.ECONOMATICA(Portafolios!$J$19,"Return",$P$9,$B$1)/100)+1)*100,H2148))</f>
        <v/>
      </c>
      <c r="T2148" s="1" t="str" cm="1">
        <f t="array" ref="T2148">IF(IF($E2148&gt;Ficha!$R$1,"",I2148)=0,"",IF($E2148&gt;Ficha!$R$1,((_xll.ECONOMATICA(Estrategia!A2159,"Return",$P$9,$B$1)/100)+1)*100,I2148))</f>
        <v/>
      </c>
      <c r="U2148" s="1" t="str" cm="1">
        <f t="array" ref="U2148">IF(IF($E2148&gt;Ficha!$R$1,"",J2148)=0,"",IF($E2148&gt;Ficha!$R$1,((_xll.ECONOMATICA($U$7,"Return",$P$9,$B$1)/100)+1)*100,J2148))</f>
        <v/>
      </c>
      <c r="V2148" s="1" t="str">
        <f>IF(IF($E$9&gt;Ficha!$R$1,"",K2148)=0,"",IF($E$9&gt;Ficha!$R$1,"",K2148))</f>
        <v/>
      </c>
    </row>
    <row r="2149" spans="5:22" x14ac:dyDescent="0.3">
      <c r="E2149" s="34"/>
      <c r="L2149" s="30" t="str">
        <f t="shared" si="137"/>
        <v/>
      </c>
      <c r="M2149" s="1" t="str">
        <f t="shared" si="138"/>
        <v/>
      </c>
      <c r="N2149" s="1" t="str">
        <f t="shared" si="139"/>
        <v/>
      </c>
      <c r="O2149" s="1" t="str">
        <f t="shared" si="140"/>
        <v/>
      </c>
      <c r="P2149" s="34" t="str">
        <f>IF(IF(E2149&gt;Ficha!$R$1,"",E2149)=0,"",IF(E2149&gt;Ficha!$R$1,Ficha!$R$1,E2149))</f>
        <v/>
      </c>
      <c r="Q2149" s="1" t="str" cm="1">
        <f t="array" ref="Q2149">IF(IF($E2149&gt;Ficha!$R$1,"",F2149)=0,"",IF($E2149&gt;Ficha!$R$1,((_xll.ECONOMATICA(Portafolios!$B$19,"Return",$P$9,$B$1)/100)+1)*100,F2149))</f>
        <v/>
      </c>
      <c r="R2149" s="1" t="str" cm="1">
        <f t="array" ref="R2149">IF(IF($E2149&gt;Ficha!$R$1,"",G2149)=0,"",IF($E2149&gt;Ficha!$R$1,((_xll.ECONOMATICA(Portafolios!$F$19,"Return",$P$9,$B$1)/100)+1)*100,G2149))</f>
        <v/>
      </c>
      <c r="S2149" s="1" t="str" cm="1">
        <f t="array" ref="S2149">IF(IF($E2149&gt;Ficha!$R$1,"",H2149)=0,"",IF($E2149&gt;Ficha!$R$1,((_xll.ECONOMATICA(Portafolios!$J$19,"Return",$P$9,$B$1)/100)+1)*100,H2149))</f>
        <v/>
      </c>
      <c r="T2149" s="1" t="str" cm="1">
        <f t="array" ref="T2149">IF(IF($E2149&gt;Ficha!$R$1,"",I2149)=0,"",IF($E2149&gt;Ficha!$R$1,((_xll.ECONOMATICA(Estrategia!A2160,"Return",$P$9,$B$1)/100)+1)*100,I2149))</f>
        <v/>
      </c>
      <c r="U2149" s="1" t="str" cm="1">
        <f t="array" ref="U2149">IF(IF($E2149&gt;Ficha!$R$1,"",J2149)=0,"",IF($E2149&gt;Ficha!$R$1,((_xll.ECONOMATICA($U$7,"Return",$P$9,$B$1)/100)+1)*100,J2149))</f>
        <v/>
      </c>
      <c r="V2149" s="1" t="str">
        <f>IF(IF($E$9&gt;Ficha!$R$1,"",K2149)=0,"",IF($E$9&gt;Ficha!$R$1,"",K2149))</f>
        <v/>
      </c>
    </row>
    <row r="2150" spans="5:22" x14ac:dyDescent="0.3">
      <c r="E2150" s="34"/>
      <c r="L2150" s="30" t="str">
        <f t="shared" si="137"/>
        <v/>
      </c>
      <c r="M2150" s="1" t="str">
        <f t="shared" si="138"/>
        <v/>
      </c>
      <c r="N2150" s="1" t="str">
        <f t="shared" si="139"/>
        <v/>
      </c>
      <c r="O2150" s="1" t="str">
        <f t="shared" si="140"/>
        <v/>
      </c>
      <c r="P2150" s="34" t="str">
        <f>IF(IF(E2150&gt;Ficha!$R$1,"",E2150)=0,"",IF(E2150&gt;Ficha!$R$1,Ficha!$R$1,E2150))</f>
        <v/>
      </c>
      <c r="Q2150" s="1" t="str" cm="1">
        <f t="array" ref="Q2150">IF(IF($E2150&gt;Ficha!$R$1,"",F2150)=0,"",IF($E2150&gt;Ficha!$R$1,((_xll.ECONOMATICA(Portafolios!$B$19,"Return",$P$9,$B$1)/100)+1)*100,F2150))</f>
        <v/>
      </c>
      <c r="R2150" s="1" t="str" cm="1">
        <f t="array" ref="R2150">IF(IF($E2150&gt;Ficha!$R$1,"",G2150)=0,"",IF($E2150&gt;Ficha!$R$1,((_xll.ECONOMATICA(Portafolios!$F$19,"Return",$P$9,$B$1)/100)+1)*100,G2150))</f>
        <v/>
      </c>
      <c r="S2150" s="1" t="str" cm="1">
        <f t="array" ref="S2150">IF(IF($E2150&gt;Ficha!$R$1,"",H2150)=0,"",IF($E2150&gt;Ficha!$R$1,((_xll.ECONOMATICA(Portafolios!$J$19,"Return",$P$9,$B$1)/100)+1)*100,H2150))</f>
        <v/>
      </c>
      <c r="T2150" s="1" t="str" cm="1">
        <f t="array" ref="T2150">IF(IF($E2150&gt;Ficha!$R$1,"",I2150)=0,"",IF($E2150&gt;Ficha!$R$1,((_xll.ECONOMATICA(Estrategia!A2161,"Return",$P$9,$B$1)/100)+1)*100,I2150))</f>
        <v/>
      </c>
      <c r="U2150" s="1" t="str" cm="1">
        <f t="array" ref="U2150">IF(IF($E2150&gt;Ficha!$R$1,"",J2150)=0,"",IF($E2150&gt;Ficha!$R$1,((_xll.ECONOMATICA($U$7,"Return",$P$9,$B$1)/100)+1)*100,J2150))</f>
        <v/>
      </c>
      <c r="V2150" s="1" t="str">
        <f>IF(IF($E$9&gt;Ficha!$R$1,"",K2150)=0,"",IF($E$9&gt;Ficha!$R$1,"",K2150))</f>
        <v/>
      </c>
    </row>
    <row r="2151" spans="5:22" x14ac:dyDescent="0.3">
      <c r="E2151" s="34"/>
      <c r="L2151" s="30" t="str">
        <f t="shared" si="137"/>
        <v/>
      </c>
      <c r="M2151" s="1" t="str">
        <f t="shared" si="138"/>
        <v/>
      </c>
      <c r="N2151" s="1" t="str">
        <f t="shared" si="139"/>
        <v/>
      </c>
      <c r="O2151" s="1" t="str">
        <f t="shared" si="140"/>
        <v/>
      </c>
      <c r="P2151" s="34" t="str">
        <f>IF(IF(E2151&gt;Ficha!$R$1,"",E2151)=0,"",IF(E2151&gt;Ficha!$R$1,Ficha!$R$1,E2151))</f>
        <v/>
      </c>
      <c r="Q2151" s="1" t="str" cm="1">
        <f t="array" ref="Q2151">IF(IF($E2151&gt;Ficha!$R$1,"",F2151)=0,"",IF($E2151&gt;Ficha!$R$1,((_xll.ECONOMATICA(Portafolios!$B$19,"Return",$P$9,$B$1)/100)+1)*100,F2151))</f>
        <v/>
      </c>
      <c r="R2151" s="1" t="str" cm="1">
        <f t="array" ref="R2151">IF(IF($E2151&gt;Ficha!$R$1,"",G2151)=0,"",IF($E2151&gt;Ficha!$R$1,((_xll.ECONOMATICA(Portafolios!$F$19,"Return",$P$9,$B$1)/100)+1)*100,G2151))</f>
        <v/>
      </c>
      <c r="S2151" s="1" t="str" cm="1">
        <f t="array" ref="S2151">IF(IF($E2151&gt;Ficha!$R$1,"",H2151)=0,"",IF($E2151&gt;Ficha!$R$1,((_xll.ECONOMATICA(Portafolios!$J$19,"Return",$P$9,$B$1)/100)+1)*100,H2151))</f>
        <v/>
      </c>
      <c r="T2151" s="1" t="str" cm="1">
        <f t="array" ref="T2151">IF(IF($E2151&gt;Ficha!$R$1,"",I2151)=0,"",IF($E2151&gt;Ficha!$R$1,((_xll.ECONOMATICA(Estrategia!A2162,"Return",$P$9,$B$1)/100)+1)*100,I2151))</f>
        <v/>
      </c>
      <c r="U2151" s="1" t="str" cm="1">
        <f t="array" ref="U2151">IF(IF($E2151&gt;Ficha!$R$1,"",J2151)=0,"",IF($E2151&gt;Ficha!$R$1,((_xll.ECONOMATICA($U$7,"Return",$P$9,$B$1)/100)+1)*100,J2151))</f>
        <v/>
      </c>
      <c r="V2151" s="1" t="str">
        <f>IF(IF($E$9&gt;Ficha!$R$1,"",K2151)=0,"",IF($E$9&gt;Ficha!$R$1,"",K2151))</f>
        <v/>
      </c>
    </row>
    <row r="2152" spans="5:22" x14ac:dyDescent="0.3">
      <c r="E2152" s="34"/>
      <c r="L2152" s="30" t="str">
        <f t="shared" si="137"/>
        <v/>
      </c>
      <c r="M2152" s="1" t="str">
        <f t="shared" si="138"/>
        <v/>
      </c>
      <c r="N2152" s="1" t="str">
        <f t="shared" si="139"/>
        <v/>
      </c>
      <c r="O2152" s="1" t="str">
        <f t="shared" si="140"/>
        <v/>
      </c>
      <c r="P2152" s="34" t="str">
        <f>IF(IF(E2152&gt;Ficha!$R$1,"",E2152)=0,"",IF(E2152&gt;Ficha!$R$1,Ficha!$R$1,E2152))</f>
        <v/>
      </c>
      <c r="Q2152" s="1" t="str" cm="1">
        <f t="array" ref="Q2152">IF(IF($E2152&gt;Ficha!$R$1,"",F2152)=0,"",IF($E2152&gt;Ficha!$R$1,((_xll.ECONOMATICA(Portafolios!$B$19,"Return",$P$9,$B$1)/100)+1)*100,F2152))</f>
        <v/>
      </c>
      <c r="R2152" s="1" t="str" cm="1">
        <f t="array" ref="R2152">IF(IF($E2152&gt;Ficha!$R$1,"",G2152)=0,"",IF($E2152&gt;Ficha!$R$1,((_xll.ECONOMATICA(Portafolios!$F$19,"Return",$P$9,$B$1)/100)+1)*100,G2152))</f>
        <v/>
      </c>
      <c r="S2152" s="1" t="str" cm="1">
        <f t="array" ref="S2152">IF(IF($E2152&gt;Ficha!$R$1,"",H2152)=0,"",IF($E2152&gt;Ficha!$R$1,((_xll.ECONOMATICA(Portafolios!$J$19,"Return",$P$9,$B$1)/100)+1)*100,H2152))</f>
        <v/>
      </c>
      <c r="T2152" s="1" t="str" cm="1">
        <f t="array" ref="T2152">IF(IF($E2152&gt;Ficha!$R$1,"",I2152)=0,"",IF($E2152&gt;Ficha!$R$1,((_xll.ECONOMATICA(Estrategia!A2163,"Return",$P$9,$B$1)/100)+1)*100,I2152))</f>
        <v/>
      </c>
      <c r="U2152" s="1" t="str" cm="1">
        <f t="array" ref="U2152">IF(IF($E2152&gt;Ficha!$R$1,"",J2152)=0,"",IF($E2152&gt;Ficha!$R$1,((_xll.ECONOMATICA($U$7,"Return",$P$9,$B$1)/100)+1)*100,J2152))</f>
        <v/>
      </c>
      <c r="V2152" s="1" t="str">
        <f>IF(IF($E$9&gt;Ficha!$R$1,"",K2152)=0,"",IF($E$9&gt;Ficha!$R$1,"",K2152))</f>
        <v/>
      </c>
    </row>
    <row r="2153" spans="5:22" x14ac:dyDescent="0.3">
      <c r="E2153" s="34"/>
      <c r="L2153" s="30" t="str">
        <f t="shared" si="137"/>
        <v/>
      </c>
      <c r="M2153" s="1" t="str">
        <f t="shared" si="138"/>
        <v/>
      </c>
      <c r="N2153" s="1" t="str">
        <f t="shared" si="139"/>
        <v/>
      </c>
      <c r="O2153" s="1" t="str">
        <f t="shared" si="140"/>
        <v/>
      </c>
      <c r="P2153" s="34" t="str">
        <f>IF(IF(E2153&gt;Ficha!$R$1,"",E2153)=0,"",IF(E2153&gt;Ficha!$R$1,Ficha!$R$1,E2153))</f>
        <v/>
      </c>
      <c r="Q2153" s="1" t="str" cm="1">
        <f t="array" ref="Q2153">IF(IF($E2153&gt;Ficha!$R$1,"",F2153)=0,"",IF($E2153&gt;Ficha!$R$1,((_xll.ECONOMATICA(Portafolios!$B$19,"Return",$P$9,$B$1)/100)+1)*100,F2153))</f>
        <v/>
      </c>
      <c r="R2153" s="1" t="str" cm="1">
        <f t="array" ref="R2153">IF(IF($E2153&gt;Ficha!$R$1,"",G2153)=0,"",IF($E2153&gt;Ficha!$R$1,((_xll.ECONOMATICA(Portafolios!$F$19,"Return",$P$9,$B$1)/100)+1)*100,G2153))</f>
        <v/>
      </c>
      <c r="S2153" s="1" t="str" cm="1">
        <f t="array" ref="S2153">IF(IF($E2153&gt;Ficha!$R$1,"",H2153)=0,"",IF($E2153&gt;Ficha!$R$1,((_xll.ECONOMATICA(Portafolios!$J$19,"Return",$P$9,$B$1)/100)+1)*100,H2153))</f>
        <v/>
      </c>
      <c r="T2153" s="1" t="str" cm="1">
        <f t="array" ref="T2153">IF(IF($E2153&gt;Ficha!$R$1,"",I2153)=0,"",IF($E2153&gt;Ficha!$R$1,((_xll.ECONOMATICA(Estrategia!A2164,"Return",$P$9,$B$1)/100)+1)*100,I2153))</f>
        <v/>
      </c>
      <c r="U2153" s="1" t="str" cm="1">
        <f t="array" ref="U2153">IF(IF($E2153&gt;Ficha!$R$1,"",J2153)=0,"",IF($E2153&gt;Ficha!$R$1,((_xll.ECONOMATICA($U$7,"Return",$P$9,$B$1)/100)+1)*100,J2153))</f>
        <v/>
      </c>
      <c r="V2153" s="1" t="str">
        <f>IF(IF($E$9&gt;Ficha!$R$1,"",K2153)=0,"",IF($E$9&gt;Ficha!$R$1,"",K2153))</f>
        <v/>
      </c>
    </row>
    <row r="2154" spans="5:22" x14ac:dyDescent="0.3">
      <c r="E2154" s="34"/>
      <c r="L2154" s="30" t="str">
        <f t="shared" si="137"/>
        <v/>
      </c>
      <c r="M2154" s="1" t="str">
        <f t="shared" si="138"/>
        <v/>
      </c>
      <c r="N2154" s="1" t="str">
        <f t="shared" si="139"/>
        <v/>
      </c>
      <c r="O2154" s="1" t="str">
        <f t="shared" si="140"/>
        <v/>
      </c>
      <c r="P2154" s="34" t="str">
        <f>IF(IF(E2154&gt;Ficha!$R$1,"",E2154)=0,"",IF(E2154&gt;Ficha!$R$1,Ficha!$R$1,E2154))</f>
        <v/>
      </c>
      <c r="Q2154" s="1" t="str" cm="1">
        <f t="array" ref="Q2154">IF(IF($E2154&gt;Ficha!$R$1,"",F2154)=0,"",IF($E2154&gt;Ficha!$R$1,((_xll.ECONOMATICA(Portafolios!$B$19,"Return",$P$9,$B$1)/100)+1)*100,F2154))</f>
        <v/>
      </c>
      <c r="R2154" s="1" t="str" cm="1">
        <f t="array" ref="R2154">IF(IF($E2154&gt;Ficha!$R$1,"",G2154)=0,"",IF($E2154&gt;Ficha!$R$1,((_xll.ECONOMATICA(Portafolios!$F$19,"Return",$P$9,$B$1)/100)+1)*100,G2154))</f>
        <v/>
      </c>
      <c r="S2154" s="1" t="str" cm="1">
        <f t="array" ref="S2154">IF(IF($E2154&gt;Ficha!$R$1,"",H2154)=0,"",IF($E2154&gt;Ficha!$R$1,((_xll.ECONOMATICA(Portafolios!$J$19,"Return",$P$9,$B$1)/100)+1)*100,H2154))</f>
        <v/>
      </c>
      <c r="T2154" s="1" t="str" cm="1">
        <f t="array" ref="T2154">IF(IF($E2154&gt;Ficha!$R$1,"",I2154)=0,"",IF($E2154&gt;Ficha!$R$1,((_xll.ECONOMATICA(Estrategia!A2165,"Return",$P$9,$B$1)/100)+1)*100,I2154))</f>
        <v/>
      </c>
      <c r="U2154" s="1" t="str" cm="1">
        <f t="array" ref="U2154">IF(IF($E2154&gt;Ficha!$R$1,"",J2154)=0,"",IF($E2154&gt;Ficha!$R$1,((_xll.ECONOMATICA($U$7,"Return",$P$9,$B$1)/100)+1)*100,J2154))</f>
        <v/>
      </c>
      <c r="V2154" s="1" t="str">
        <f>IF(IF($E$9&gt;Ficha!$R$1,"",K2154)=0,"",IF($E$9&gt;Ficha!$R$1,"",K2154))</f>
        <v/>
      </c>
    </row>
    <row r="2155" spans="5:22" x14ac:dyDescent="0.3">
      <c r="E2155" s="34"/>
      <c r="L2155" s="30" t="str">
        <f t="shared" si="137"/>
        <v/>
      </c>
      <c r="M2155" s="1" t="str">
        <f t="shared" si="138"/>
        <v/>
      </c>
      <c r="N2155" s="1" t="str">
        <f t="shared" si="139"/>
        <v/>
      </c>
      <c r="O2155" s="1" t="str">
        <f t="shared" si="140"/>
        <v/>
      </c>
      <c r="P2155" s="34" t="str">
        <f>IF(IF(E2155&gt;Ficha!$R$1,"",E2155)=0,"",IF(E2155&gt;Ficha!$R$1,Ficha!$R$1,E2155))</f>
        <v/>
      </c>
      <c r="Q2155" s="1" t="str" cm="1">
        <f t="array" ref="Q2155">IF(IF($E2155&gt;Ficha!$R$1,"",F2155)=0,"",IF($E2155&gt;Ficha!$R$1,((_xll.ECONOMATICA(Portafolios!$B$19,"Return",$P$9,$B$1)/100)+1)*100,F2155))</f>
        <v/>
      </c>
      <c r="R2155" s="1" t="str" cm="1">
        <f t="array" ref="R2155">IF(IF($E2155&gt;Ficha!$R$1,"",G2155)=0,"",IF($E2155&gt;Ficha!$R$1,((_xll.ECONOMATICA(Portafolios!$F$19,"Return",$P$9,$B$1)/100)+1)*100,G2155))</f>
        <v/>
      </c>
      <c r="S2155" s="1" t="str" cm="1">
        <f t="array" ref="S2155">IF(IF($E2155&gt;Ficha!$R$1,"",H2155)=0,"",IF($E2155&gt;Ficha!$R$1,((_xll.ECONOMATICA(Portafolios!$J$19,"Return",$P$9,$B$1)/100)+1)*100,H2155))</f>
        <v/>
      </c>
      <c r="T2155" s="1" t="str" cm="1">
        <f t="array" ref="T2155">IF(IF($E2155&gt;Ficha!$R$1,"",I2155)=0,"",IF($E2155&gt;Ficha!$R$1,((_xll.ECONOMATICA(Estrategia!A2166,"Return",$P$9,$B$1)/100)+1)*100,I2155))</f>
        <v/>
      </c>
      <c r="U2155" s="1" t="str" cm="1">
        <f t="array" ref="U2155">IF(IF($E2155&gt;Ficha!$R$1,"",J2155)=0,"",IF($E2155&gt;Ficha!$R$1,((_xll.ECONOMATICA($U$7,"Return",$P$9,$B$1)/100)+1)*100,J2155))</f>
        <v/>
      </c>
      <c r="V2155" s="1" t="str">
        <f>IF(IF($E$9&gt;Ficha!$R$1,"",K2155)=0,"",IF($E$9&gt;Ficha!$R$1,"",K2155))</f>
        <v/>
      </c>
    </row>
    <row r="2156" spans="5:22" x14ac:dyDescent="0.3">
      <c r="E2156" s="34"/>
      <c r="L2156" s="30" t="str">
        <f t="shared" si="137"/>
        <v/>
      </c>
      <c r="M2156" s="1" t="str">
        <f t="shared" si="138"/>
        <v/>
      </c>
      <c r="N2156" s="1" t="str">
        <f t="shared" si="139"/>
        <v/>
      </c>
      <c r="O2156" s="1" t="str">
        <f t="shared" si="140"/>
        <v/>
      </c>
      <c r="P2156" s="34" t="str">
        <f>IF(IF(E2156&gt;Ficha!$R$1,"",E2156)=0,"",IF(E2156&gt;Ficha!$R$1,Ficha!$R$1,E2156))</f>
        <v/>
      </c>
      <c r="Q2156" s="1" t="str" cm="1">
        <f t="array" ref="Q2156">IF(IF($E2156&gt;Ficha!$R$1,"",F2156)=0,"",IF($E2156&gt;Ficha!$R$1,((_xll.ECONOMATICA(Portafolios!$B$19,"Return",$P$9,$B$1)/100)+1)*100,F2156))</f>
        <v/>
      </c>
      <c r="R2156" s="1" t="str" cm="1">
        <f t="array" ref="R2156">IF(IF($E2156&gt;Ficha!$R$1,"",G2156)=0,"",IF($E2156&gt;Ficha!$R$1,((_xll.ECONOMATICA(Portafolios!$F$19,"Return",$P$9,$B$1)/100)+1)*100,G2156))</f>
        <v/>
      </c>
      <c r="S2156" s="1" t="str" cm="1">
        <f t="array" ref="S2156">IF(IF($E2156&gt;Ficha!$R$1,"",H2156)=0,"",IF($E2156&gt;Ficha!$R$1,((_xll.ECONOMATICA(Portafolios!$J$19,"Return",$P$9,$B$1)/100)+1)*100,H2156))</f>
        <v/>
      </c>
      <c r="T2156" s="1" t="str" cm="1">
        <f t="array" ref="T2156">IF(IF($E2156&gt;Ficha!$R$1,"",I2156)=0,"",IF($E2156&gt;Ficha!$R$1,((_xll.ECONOMATICA(Estrategia!A2167,"Return",$P$9,$B$1)/100)+1)*100,I2156))</f>
        <v/>
      </c>
      <c r="U2156" s="1" t="str" cm="1">
        <f t="array" ref="U2156">IF(IF($E2156&gt;Ficha!$R$1,"",J2156)=0,"",IF($E2156&gt;Ficha!$R$1,((_xll.ECONOMATICA($U$7,"Return",$P$9,$B$1)/100)+1)*100,J2156))</f>
        <v/>
      </c>
      <c r="V2156" s="1" t="str">
        <f>IF(IF($E$9&gt;Ficha!$R$1,"",K2156)=0,"",IF($E$9&gt;Ficha!$R$1,"",K2156))</f>
        <v/>
      </c>
    </row>
    <row r="2157" spans="5:22" x14ac:dyDescent="0.3">
      <c r="E2157" s="34"/>
      <c r="L2157" s="30" t="str">
        <f t="shared" si="137"/>
        <v/>
      </c>
      <c r="M2157" s="1" t="str">
        <f t="shared" si="138"/>
        <v/>
      </c>
      <c r="N2157" s="1" t="str">
        <f t="shared" si="139"/>
        <v/>
      </c>
      <c r="O2157" s="1" t="str">
        <f t="shared" si="140"/>
        <v/>
      </c>
      <c r="P2157" s="34" t="str">
        <f>IF(IF(E2157&gt;Ficha!$R$1,"",E2157)=0,"",IF(E2157&gt;Ficha!$R$1,Ficha!$R$1,E2157))</f>
        <v/>
      </c>
      <c r="Q2157" s="1" t="str" cm="1">
        <f t="array" ref="Q2157">IF(IF($E2157&gt;Ficha!$R$1,"",F2157)=0,"",IF($E2157&gt;Ficha!$R$1,((_xll.ECONOMATICA(Portafolios!$B$19,"Return",$P$9,$B$1)/100)+1)*100,F2157))</f>
        <v/>
      </c>
      <c r="R2157" s="1" t="str" cm="1">
        <f t="array" ref="R2157">IF(IF($E2157&gt;Ficha!$R$1,"",G2157)=0,"",IF($E2157&gt;Ficha!$R$1,((_xll.ECONOMATICA(Portafolios!$F$19,"Return",$P$9,$B$1)/100)+1)*100,G2157))</f>
        <v/>
      </c>
      <c r="S2157" s="1" t="str" cm="1">
        <f t="array" ref="S2157">IF(IF($E2157&gt;Ficha!$R$1,"",H2157)=0,"",IF($E2157&gt;Ficha!$R$1,((_xll.ECONOMATICA(Portafolios!$J$19,"Return",$P$9,$B$1)/100)+1)*100,H2157))</f>
        <v/>
      </c>
      <c r="T2157" s="1" t="str" cm="1">
        <f t="array" ref="T2157">IF(IF($E2157&gt;Ficha!$R$1,"",I2157)=0,"",IF($E2157&gt;Ficha!$R$1,((_xll.ECONOMATICA(Estrategia!A2168,"Return",$P$9,$B$1)/100)+1)*100,I2157))</f>
        <v/>
      </c>
      <c r="U2157" s="1" t="str" cm="1">
        <f t="array" ref="U2157">IF(IF($E2157&gt;Ficha!$R$1,"",J2157)=0,"",IF($E2157&gt;Ficha!$R$1,((_xll.ECONOMATICA($U$7,"Return",$P$9,$B$1)/100)+1)*100,J2157))</f>
        <v/>
      </c>
      <c r="V2157" s="1" t="str">
        <f>IF(IF($E$9&gt;Ficha!$R$1,"",K2157)=0,"",IF($E$9&gt;Ficha!$R$1,"",K2157))</f>
        <v/>
      </c>
    </row>
    <row r="2158" spans="5:22" x14ac:dyDescent="0.3">
      <c r="E2158" s="34"/>
      <c r="L2158" s="30" t="str">
        <f t="shared" si="137"/>
        <v/>
      </c>
      <c r="M2158" s="1" t="str">
        <f t="shared" si="138"/>
        <v/>
      </c>
      <c r="N2158" s="1" t="str">
        <f t="shared" si="139"/>
        <v/>
      </c>
      <c r="O2158" s="1" t="str">
        <f t="shared" si="140"/>
        <v/>
      </c>
      <c r="P2158" s="34" t="str">
        <f>IF(IF(E2158&gt;Ficha!$R$1,"",E2158)=0,"",IF(E2158&gt;Ficha!$R$1,Ficha!$R$1,E2158))</f>
        <v/>
      </c>
      <c r="Q2158" s="1" t="str" cm="1">
        <f t="array" ref="Q2158">IF(IF($E2158&gt;Ficha!$R$1,"",F2158)=0,"",IF($E2158&gt;Ficha!$R$1,((_xll.ECONOMATICA(Portafolios!$B$19,"Return",$P$9,$B$1)/100)+1)*100,F2158))</f>
        <v/>
      </c>
      <c r="R2158" s="1" t="str" cm="1">
        <f t="array" ref="R2158">IF(IF($E2158&gt;Ficha!$R$1,"",G2158)=0,"",IF($E2158&gt;Ficha!$R$1,((_xll.ECONOMATICA(Portafolios!$F$19,"Return",$P$9,$B$1)/100)+1)*100,G2158))</f>
        <v/>
      </c>
      <c r="S2158" s="1" t="str" cm="1">
        <f t="array" ref="S2158">IF(IF($E2158&gt;Ficha!$R$1,"",H2158)=0,"",IF($E2158&gt;Ficha!$R$1,((_xll.ECONOMATICA(Portafolios!$J$19,"Return",$P$9,$B$1)/100)+1)*100,H2158))</f>
        <v/>
      </c>
      <c r="T2158" s="1" t="str" cm="1">
        <f t="array" ref="T2158">IF(IF($E2158&gt;Ficha!$R$1,"",I2158)=0,"",IF($E2158&gt;Ficha!$R$1,((_xll.ECONOMATICA(Estrategia!A2169,"Return",$P$9,$B$1)/100)+1)*100,I2158))</f>
        <v/>
      </c>
      <c r="U2158" s="1" t="str" cm="1">
        <f t="array" ref="U2158">IF(IF($E2158&gt;Ficha!$R$1,"",J2158)=0,"",IF($E2158&gt;Ficha!$R$1,((_xll.ECONOMATICA($U$7,"Return",$P$9,$B$1)/100)+1)*100,J2158))</f>
        <v/>
      </c>
      <c r="V2158" s="1" t="str">
        <f>IF(IF($E$9&gt;Ficha!$R$1,"",K2158)=0,"",IF($E$9&gt;Ficha!$R$1,"",K2158))</f>
        <v/>
      </c>
    </row>
    <row r="2159" spans="5:22" x14ac:dyDescent="0.3">
      <c r="E2159" s="34"/>
      <c r="L2159" s="30" t="str">
        <f t="shared" si="137"/>
        <v/>
      </c>
      <c r="M2159" s="1" t="str">
        <f t="shared" si="138"/>
        <v/>
      </c>
      <c r="N2159" s="1" t="str">
        <f t="shared" si="139"/>
        <v/>
      </c>
      <c r="O2159" s="1" t="str">
        <f t="shared" si="140"/>
        <v/>
      </c>
      <c r="P2159" s="34" t="str">
        <f>IF(IF(E2159&gt;Ficha!$R$1,"",E2159)=0,"",IF(E2159&gt;Ficha!$R$1,Ficha!$R$1,E2159))</f>
        <v/>
      </c>
      <c r="Q2159" s="1" t="str" cm="1">
        <f t="array" ref="Q2159">IF(IF($E2159&gt;Ficha!$R$1,"",F2159)=0,"",IF($E2159&gt;Ficha!$R$1,((_xll.ECONOMATICA(Portafolios!$B$19,"Return",$P$9,$B$1)/100)+1)*100,F2159))</f>
        <v/>
      </c>
      <c r="R2159" s="1" t="str" cm="1">
        <f t="array" ref="R2159">IF(IF($E2159&gt;Ficha!$R$1,"",G2159)=0,"",IF($E2159&gt;Ficha!$R$1,((_xll.ECONOMATICA(Portafolios!$F$19,"Return",$P$9,$B$1)/100)+1)*100,G2159))</f>
        <v/>
      </c>
      <c r="S2159" s="1" t="str" cm="1">
        <f t="array" ref="S2159">IF(IF($E2159&gt;Ficha!$R$1,"",H2159)=0,"",IF($E2159&gt;Ficha!$R$1,((_xll.ECONOMATICA(Portafolios!$J$19,"Return",$P$9,$B$1)/100)+1)*100,H2159))</f>
        <v/>
      </c>
      <c r="T2159" s="1" t="str" cm="1">
        <f t="array" ref="T2159">IF(IF($E2159&gt;Ficha!$R$1,"",I2159)=0,"",IF($E2159&gt;Ficha!$R$1,((_xll.ECONOMATICA(Estrategia!A2170,"Return",$P$9,$B$1)/100)+1)*100,I2159))</f>
        <v/>
      </c>
      <c r="U2159" s="1" t="str" cm="1">
        <f t="array" ref="U2159">IF(IF($E2159&gt;Ficha!$R$1,"",J2159)=0,"",IF($E2159&gt;Ficha!$R$1,((_xll.ECONOMATICA($U$7,"Return",$P$9,$B$1)/100)+1)*100,J2159))</f>
        <v/>
      </c>
      <c r="V2159" s="1" t="str">
        <f>IF(IF($E$9&gt;Ficha!$R$1,"",K2159)=0,"",IF($E$9&gt;Ficha!$R$1,"",K2159))</f>
        <v/>
      </c>
    </row>
    <row r="2160" spans="5:22" x14ac:dyDescent="0.3">
      <c r="E2160" s="34"/>
      <c r="L2160" s="30" t="str">
        <f t="shared" si="137"/>
        <v/>
      </c>
      <c r="M2160" s="1" t="str">
        <f t="shared" si="138"/>
        <v/>
      </c>
      <c r="N2160" s="1" t="str">
        <f t="shared" si="139"/>
        <v/>
      </c>
      <c r="O2160" s="1" t="str">
        <f t="shared" si="140"/>
        <v/>
      </c>
      <c r="P2160" s="34" t="str">
        <f>IF(IF(E2160&gt;Ficha!$R$1,"",E2160)=0,"",IF(E2160&gt;Ficha!$R$1,Ficha!$R$1,E2160))</f>
        <v/>
      </c>
      <c r="Q2160" s="1" t="str" cm="1">
        <f t="array" ref="Q2160">IF(IF($E2160&gt;Ficha!$R$1,"",F2160)=0,"",IF($E2160&gt;Ficha!$R$1,((_xll.ECONOMATICA(Portafolios!$B$19,"Return",$P$9,$B$1)/100)+1)*100,F2160))</f>
        <v/>
      </c>
      <c r="R2160" s="1" t="str" cm="1">
        <f t="array" ref="R2160">IF(IF($E2160&gt;Ficha!$R$1,"",G2160)=0,"",IF($E2160&gt;Ficha!$R$1,((_xll.ECONOMATICA(Portafolios!$F$19,"Return",$P$9,$B$1)/100)+1)*100,G2160))</f>
        <v/>
      </c>
      <c r="S2160" s="1" t="str" cm="1">
        <f t="array" ref="S2160">IF(IF($E2160&gt;Ficha!$R$1,"",H2160)=0,"",IF($E2160&gt;Ficha!$R$1,((_xll.ECONOMATICA(Portafolios!$J$19,"Return",$P$9,$B$1)/100)+1)*100,H2160))</f>
        <v/>
      </c>
      <c r="T2160" s="1" t="str" cm="1">
        <f t="array" ref="T2160">IF(IF($E2160&gt;Ficha!$R$1,"",I2160)=0,"",IF($E2160&gt;Ficha!$R$1,((_xll.ECONOMATICA(Estrategia!A2171,"Return",$P$9,$B$1)/100)+1)*100,I2160))</f>
        <v/>
      </c>
      <c r="U2160" s="1" t="str" cm="1">
        <f t="array" ref="U2160">IF(IF($E2160&gt;Ficha!$R$1,"",J2160)=0,"",IF($E2160&gt;Ficha!$R$1,((_xll.ECONOMATICA($U$7,"Return",$P$9,$B$1)/100)+1)*100,J2160))</f>
        <v/>
      </c>
      <c r="V2160" s="1" t="str">
        <f>IF(IF($E$9&gt;Ficha!$R$1,"",K2160)=0,"",IF($E$9&gt;Ficha!$R$1,"",K2160))</f>
        <v/>
      </c>
    </row>
    <row r="2161" spans="5:22" x14ac:dyDescent="0.3">
      <c r="E2161" s="34"/>
      <c r="L2161" s="30" t="str">
        <f t="shared" si="137"/>
        <v/>
      </c>
      <c r="M2161" s="1" t="str">
        <f t="shared" si="138"/>
        <v/>
      </c>
      <c r="N2161" s="1" t="str">
        <f t="shared" si="139"/>
        <v/>
      </c>
      <c r="O2161" s="1" t="str">
        <f t="shared" si="140"/>
        <v/>
      </c>
      <c r="P2161" s="34" t="str">
        <f>IF(IF(E2161&gt;Ficha!$R$1,"",E2161)=0,"",IF(E2161&gt;Ficha!$R$1,Ficha!$R$1,E2161))</f>
        <v/>
      </c>
      <c r="Q2161" s="1" t="str" cm="1">
        <f t="array" ref="Q2161">IF(IF($E2161&gt;Ficha!$R$1,"",F2161)=0,"",IF($E2161&gt;Ficha!$R$1,((_xll.ECONOMATICA(Portafolios!$B$19,"Return",$P$9,$B$1)/100)+1)*100,F2161))</f>
        <v/>
      </c>
      <c r="R2161" s="1" t="str" cm="1">
        <f t="array" ref="R2161">IF(IF($E2161&gt;Ficha!$R$1,"",G2161)=0,"",IF($E2161&gt;Ficha!$R$1,((_xll.ECONOMATICA(Portafolios!$F$19,"Return",$P$9,$B$1)/100)+1)*100,G2161))</f>
        <v/>
      </c>
      <c r="S2161" s="1" t="str" cm="1">
        <f t="array" ref="S2161">IF(IF($E2161&gt;Ficha!$R$1,"",H2161)=0,"",IF($E2161&gt;Ficha!$R$1,((_xll.ECONOMATICA(Portafolios!$J$19,"Return",$P$9,$B$1)/100)+1)*100,H2161))</f>
        <v/>
      </c>
      <c r="T2161" s="1" t="str" cm="1">
        <f t="array" ref="T2161">IF(IF($E2161&gt;Ficha!$R$1,"",I2161)=0,"",IF($E2161&gt;Ficha!$R$1,((_xll.ECONOMATICA(Estrategia!A2172,"Return",$P$9,$B$1)/100)+1)*100,I2161))</f>
        <v/>
      </c>
      <c r="U2161" s="1" t="str" cm="1">
        <f t="array" ref="U2161">IF(IF($E2161&gt;Ficha!$R$1,"",J2161)=0,"",IF($E2161&gt;Ficha!$R$1,((_xll.ECONOMATICA($U$7,"Return",$P$9,$B$1)/100)+1)*100,J2161))</f>
        <v/>
      </c>
      <c r="V2161" s="1" t="str">
        <f>IF(IF($E$9&gt;Ficha!$R$1,"",K2161)=0,"",IF($E$9&gt;Ficha!$R$1,"",K2161))</f>
        <v/>
      </c>
    </row>
    <row r="2162" spans="5:22" x14ac:dyDescent="0.3">
      <c r="E2162" s="34"/>
      <c r="L2162" s="30" t="str">
        <f t="shared" si="137"/>
        <v/>
      </c>
      <c r="M2162" s="1" t="str">
        <f t="shared" si="138"/>
        <v/>
      </c>
      <c r="N2162" s="1" t="str">
        <f t="shared" si="139"/>
        <v/>
      </c>
      <c r="O2162" s="1" t="str">
        <f t="shared" si="140"/>
        <v/>
      </c>
      <c r="P2162" s="34" t="str">
        <f>IF(IF(E2162&gt;Ficha!$R$1,"",E2162)=0,"",IF(E2162&gt;Ficha!$R$1,Ficha!$R$1,E2162))</f>
        <v/>
      </c>
      <c r="Q2162" s="1" t="str" cm="1">
        <f t="array" ref="Q2162">IF(IF($E2162&gt;Ficha!$R$1,"",F2162)=0,"",IF($E2162&gt;Ficha!$R$1,((_xll.ECONOMATICA(Portafolios!$B$19,"Return",$P$9,$B$1)/100)+1)*100,F2162))</f>
        <v/>
      </c>
      <c r="R2162" s="1" t="str" cm="1">
        <f t="array" ref="R2162">IF(IF($E2162&gt;Ficha!$R$1,"",G2162)=0,"",IF($E2162&gt;Ficha!$R$1,((_xll.ECONOMATICA(Portafolios!$F$19,"Return",$P$9,$B$1)/100)+1)*100,G2162))</f>
        <v/>
      </c>
      <c r="S2162" s="1" t="str" cm="1">
        <f t="array" ref="S2162">IF(IF($E2162&gt;Ficha!$R$1,"",H2162)=0,"",IF($E2162&gt;Ficha!$R$1,((_xll.ECONOMATICA(Portafolios!$J$19,"Return",$P$9,$B$1)/100)+1)*100,H2162))</f>
        <v/>
      </c>
      <c r="T2162" s="1" t="str" cm="1">
        <f t="array" ref="T2162">IF(IF($E2162&gt;Ficha!$R$1,"",I2162)=0,"",IF($E2162&gt;Ficha!$R$1,((_xll.ECONOMATICA(Estrategia!A2173,"Return",$P$9,$B$1)/100)+1)*100,I2162))</f>
        <v/>
      </c>
      <c r="U2162" s="1" t="str" cm="1">
        <f t="array" ref="U2162">IF(IF($E2162&gt;Ficha!$R$1,"",J2162)=0,"",IF($E2162&gt;Ficha!$R$1,((_xll.ECONOMATICA($U$7,"Return",$P$9,$B$1)/100)+1)*100,J2162))</f>
        <v/>
      </c>
      <c r="V2162" s="1" t="str">
        <f>IF(IF($E$9&gt;Ficha!$R$1,"",K2162)=0,"",IF($E$9&gt;Ficha!$R$1,"",K2162))</f>
        <v/>
      </c>
    </row>
    <row r="2163" spans="5:22" x14ac:dyDescent="0.3">
      <c r="E2163" s="34"/>
      <c r="L2163" s="30" t="str">
        <f t="shared" si="137"/>
        <v/>
      </c>
      <c r="M2163" s="1" t="str">
        <f t="shared" si="138"/>
        <v/>
      </c>
      <c r="N2163" s="1" t="str">
        <f t="shared" si="139"/>
        <v/>
      </c>
      <c r="O2163" s="1" t="str">
        <f t="shared" si="140"/>
        <v/>
      </c>
      <c r="P2163" s="34" t="str">
        <f>IF(IF(E2163&gt;Ficha!$R$1,"",E2163)=0,"",IF(E2163&gt;Ficha!$R$1,Ficha!$R$1,E2163))</f>
        <v/>
      </c>
      <c r="Q2163" s="1" t="str" cm="1">
        <f t="array" ref="Q2163">IF(IF($E2163&gt;Ficha!$R$1,"",F2163)=0,"",IF($E2163&gt;Ficha!$R$1,((_xll.ECONOMATICA(Portafolios!$B$19,"Return",$P$9,$B$1)/100)+1)*100,F2163))</f>
        <v/>
      </c>
      <c r="R2163" s="1" t="str" cm="1">
        <f t="array" ref="R2163">IF(IF($E2163&gt;Ficha!$R$1,"",G2163)=0,"",IF($E2163&gt;Ficha!$R$1,((_xll.ECONOMATICA(Portafolios!$F$19,"Return",$P$9,$B$1)/100)+1)*100,G2163))</f>
        <v/>
      </c>
      <c r="S2163" s="1" t="str" cm="1">
        <f t="array" ref="S2163">IF(IF($E2163&gt;Ficha!$R$1,"",H2163)=0,"",IF($E2163&gt;Ficha!$R$1,((_xll.ECONOMATICA(Portafolios!$J$19,"Return",$P$9,$B$1)/100)+1)*100,H2163))</f>
        <v/>
      </c>
      <c r="T2163" s="1" t="str" cm="1">
        <f t="array" ref="T2163">IF(IF($E2163&gt;Ficha!$R$1,"",I2163)=0,"",IF($E2163&gt;Ficha!$R$1,((_xll.ECONOMATICA(Estrategia!A2174,"Return",$P$9,$B$1)/100)+1)*100,I2163))</f>
        <v/>
      </c>
      <c r="U2163" s="1" t="str" cm="1">
        <f t="array" ref="U2163">IF(IF($E2163&gt;Ficha!$R$1,"",J2163)=0,"",IF($E2163&gt;Ficha!$R$1,((_xll.ECONOMATICA($U$7,"Return",$P$9,$B$1)/100)+1)*100,J2163))</f>
        <v/>
      </c>
      <c r="V2163" s="1" t="str">
        <f>IF(IF($E$9&gt;Ficha!$R$1,"",K2163)=0,"",IF($E$9&gt;Ficha!$R$1,"",K2163))</f>
        <v/>
      </c>
    </row>
    <row r="2164" spans="5:22" x14ac:dyDescent="0.3">
      <c r="E2164" s="34"/>
      <c r="L2164" s="30" t="str">
        <f t="shared" si="137"/>
        <v/>
      </c>
      <c r="M2164" s="1" t="str">
        <f t="shared" si="138"/>
        <v/>
      </c>
      <c r="N2164" s="1" t="str">
        <f t="shared" si="139"/>
        <v/>
      </c>
      <c r="O2164" s="1" t="str">
        <f t="shared" si="140"/>
        <v/>
      </c>
      <c r="P2164" s="34" t="str">
        <f>IF(IF(E2164&gt;Ficha!$R$1,"",E2164)=0,"",IF(E2164&gt;Ficha!$R$1,Ficha!$R$1,E2164))</f>
        <v/>
      </c>
      <c r="Q2164" s="1" t="str" cm="1">
        <f t="array" ref="Q2164">IF(IF($E2164&gt;Ficha!$R$1,"",F2164)=0,"",IF($E2164&gt;Ficha!$R$1,((_xll.ECONOMATICA(Portafolios!$B$19,"Return",$P$9,$B$1)/100)+1)*100,F2164))</f>
        <v/>
      </c>
      <c r="R2164" s="1" t="str" cm="1">
        <f t="array" ref="R2164">IF(IF($E2164&gt;Ficha!$R$1,"",G2164)=0,"",IF($E2164&gt;Ficha!$R$1,((_xll.ECONOMATICA(Portafolios!$F$19,"Return",$P$9,$B$1)/100)+1)*100,G2164))</f>
        <v/>
      </c>
      <c r="S2164" s="1" t="str" cm="1">
        <f t="array" ref="S2164">IF(IF($E2164&gt;Ficha!$R$1,"",H2164)=0,"",IF($E2164&gt;Ficha!$R$1,((_xll.ECONOMATICA(Portafolios!$J$19,"Return",$P$9,$B$1)/100)+1)*100,H2164))</f>
        <v/>
      </c>
      <c r="T2164" s="1" t="str" cm="1">
        <f t="array" ref="T2164">IF(IF($E2164&gt;Ficha!$R$1,"",I2164)=0,"",IF($E2164&gt;Ficha!$R$1,((_xll.ECONOMATICA(Estrategia!A2175,"Return",$P$9,$B$1)/100)+1)*100,I2164))</f>
        <v/>
      </c>
      <c r="U2164" s="1" t="str" cm="1">
        <f t="array" ref="U2164">IF(IF($E2164&gt;Ficha!$R$1,"",J2164)=0,"",IF($E2164&gt;Ficha!$R$1,((_xll.ECONOMATICA($U$7,"Return",$P$9,$B$1)/100)+1)*100,J2164))</f>
        <v/>
      </c>
      <c r="V2164" s="1" t="str">
        <f>IF(IF($E$9&gt;Ficha!$R$1,"",K2164)=0,"",IF($E$9&gt;Ficha!$R$1,"",K2164))</f>
        <v/>
      </c>
    </row>
    <row r="2165" spans="5:22" x14ac:dyDescent="0.3">
      <c r="E2165" s="34"/>
      <c r="L2165" s="30" t="str">
        <f t="shared" si="137"/>
        <v/>
      </c>
      <c r="M2165" s="1" t="str">
        <f t="shared" si="138"/>
        <v/>
      </c>
      <c r="N2165" s="1" t="str">
        <f t="shared" si="139"/>
        <v/>
      </c>
      <c r="O2165" s="1" t="str">
        <f t="shared" si="140"/>
        <v/>
      </c>
      <c r="P2165" s="34" t="str">
        <f>IF(IF(E2165&gt;Ficha!$R$1,"",E2165)=0,"",IF(E2165&gt;Ficha!$R$1,Ficha!$R$1,E2165))</f>
        <v/>
      </c>
      <c r="Q2165" s="1" t="str" cm="1">
        <f t="array" ref="Q2165">IF(IF($E2165&gt;Ficha!$R$1,"",F2165)=0,"",IF($E2165&gt;Ficha!$R$1,((_xll.ECONOMATICA(Portafolios!$B$19,"Return",$P$9,$B$1)/100)+1)*100,F2165))</f>
        <v/>
      </c>
      <c r="R2165" s="1" t="str" cm="1">
        <f t="array" ref="R2165">IF(IF($E2165&gt;Ficha!$R$1,"",G2165)=0,"",IF($E2165&gt;Ficha!$R$1,((_xll.ECONOMATICA(Portafolios!$F$19,"Return",$P$9,$B$1)/100)+1)*100,G2165))</f>
        <v/>
      </c>
      <c r="S2165" s="1" t="str" cm="1">
        <f t="array" ref="S2165">IF(IF($E2165&gt;Ficha!$R$1,"",H2165)=0,"",IF($E2165&gt;Ficha!$R$1,((_xll.ECONOMATICA(Portafolios!$J$19,"Return",$P$9,$B$1)/100)+1)*100,H2165))</f>
        <v/>
      </c>
      <c r="T2165" s="1" t="str" cm="1">
        <f t="array" ref="T2165">IF(IF($E2165&gt;Ficha!$R$1,"",I2165)=0,"",IF($E2165&gt;Ficha!$R$1,((_xll.ECONOMATICA(Estrategia!A2176,"Return",$P$9,$B$1)/100)+1)*100,I2165))</f>
        <v/>
      </c>
      <c r="U2165" s="1" t="str" cm="1">
        <f t="array" ref="U2165">IF(IF($E2165&gt;Ficha!$R$1,"",J2165)=0,"",IF($E2165&gt;Ficha!$R$1,((_xll.ECONOMATICA($U$7,"Return",$P$9,$B$1)/100)+1)*100,J2165))</f>
        <v/>
      </c>
      <c r="V2165" s="1" t="str">
        <f>IF(IF($E$9&gt;Ficha!$R$1,"",K2165)=0,"",IF($E$9&gt;Ficha!$R$1,"",K2165))</f>
        <v/>
      </c>
    </row>
    <row r="2166" spans="5:22" x14ac:dyDescent="0.3">
      <c r="E2166" s="34"/>
      <c r="L2166" s="30" t="str">
        <f t="shared" si="137"/>
        <v/>
      </c>
      <c r="M2166" s="1" t="str">
        <f t="shared" si="138"/>
        <v/>
      </c>
      <c r="N2166" s="1" t="str">
        <f t="shared" si="139"/>
        <v/>
      </c>
      <c r="O2166" s="1" t="str">
        <f t="shared" si="140"/>
        <v/>
      </c>
      <c r="P2166" s="34" t="str">
        <f>IF(IF(E2166&gt;Ficha!$R$1,"",E2166)=0,"",IF(E2166&gt;Ficha!$R$1,Ficha!$R$1,E2166))</f>
        <v/>
      </c>
      <c r="Q2166" s="1" t="str" cm="1">
        <f t="array" ref="Q2166">IF(IF($E2166&gt;Ficha!$R$1,"",F2166)=0,"",IF($E2166&gt;Ficha!$R$1,((_xll.ECONOMATICA(Portafolios!$B$19,"Return",$P$9,$B$1)/100)+1)*100,F2166))</f>
        <v/>
      </c>
      <c r="R2166" s="1" t="str" cm="1">
        <f t="array" ref="R2166">IF(IF($E2166&gt;Ficha!$R$1,"",G2166)=0,"",IF($E2166&gt;Ficha!$R$1,((_xll.ECONOMATICA(Portafolios!$F$19,"Return",$P$9,$B$1)/100)+1)*100,G2166))</f>
        <v/>
      </c>
      <c r="S2166" s="1" t="str" cm="1">
        <f t="array" ref="S2166">IF(IF($E2166&gt;Ficha!$R$1,"",H2166)=0,"",IF($E2166&gt;Ficha!$R$1,((_xll.ECONOMATICA(Portafolios!$J$19,"Return",$P$9,$B$1)/100)+1)*100,H2166))</f>
        <v/>
      </c>
      <c r="T2166" s="1" t="str" cm="1">
        <f t="array" ref="T2166">IF(IF($E2166&gt;Ficha!$R$1,"",I2166)=0,"",IF($E2166&gt;Ficha!$R$1,((_xll.ECONOMATICA(Estrategia!A2177,"Return",$P$9,$B$1)/100)+1)*100,I2166))</f>
        <v/>
      </c>
      <c r="U2166" s="1" t="str" cm="1">
        <f t="array" ref="U2166">IF(IF($E2166&gt;Ficha!$R$1,"",J2166)=0,"",IF($E2166&gt;Ficha!$R$1,((_xll.ECONOMATICA($U$7,"Return",$P$9,$B$1)/100)+1)*100,J2166))</f>
        <v/>
      </c>
      <c r="V2166" s="1" t="str">
        <f>IF(IF($E$9&gt;Ficha!$R$1,"",K2166)=0,"",IF($E$9&gt;Ficha!$R$1,"",K2166))</f>
        <v/>
      </c>
    </row>
    <row r="2167" spans="5:22" x14ac:dyDescent="0.3">
      <c r="E2167" s="34"/>
      <c r="L2167" s="30" t="str">
        <f t="shared" si="137"/>
        <v/>
      </c>
      <c r="M2167" s="1" t="str">
        <f t="shared" si="138"/>
        <v/>
      </c>
      <c r="N2167" s="1" t="str">
        <f t="shared" si="139"/>
        <v/>
      </c>
      <c r="O2167" s="1" t="str">
        <f t="shared" si="140"/>
        <v/>
      </c>
      <c r="P2167" s="34" t="str">
        <f>IF(IF(E2167&gt;Ficha!$R$1,"",E2167)=0,"",IF(E2167&gt;Ficha!$R$1,Ficha!$R$1,E2167))</f>
        <v/>
      </c>
      <c r="Q2167" s="1" t="str" cm="1">
        <f t="array" ref="Q2167">IF(IF($E2167&gt;Ficha!$R$1,"",F2167)=0,"",IF($E2167&gt;Ficha!$R$1,((_xll.ECONOMATICA(Portafolios!$B$19,"Return",$P$9,$B$1)/100)+1)*100,F2167))</f>
        <v/>
      </c>
      <c r="R2167" s="1" t="str" cm="1">
        <f t="array" ref="R2167">IF(IF($E2167&gt;Ficha!$R$1,"",G2167)=0,"",IF($E2167&gt;Ficha!$R$1,((_xll.ECONOMATICA(Portafolios!$F$19,"Return",$P$9,$B$1)/100)+1)*100,G2167))</f>
        <v/>
      </c>
      <c r="S2167" s="1" t="str" cm="1">
        <f t="array" ref="S2167">IF(IF($E2167&gt;Ficha!$R$1,"",H2167)=0,"",IF($E2167&gt;Ficha!$R$1,((_xll.ECONOMATICA(Portafolios!$J$19,"Return",$P$9,$B$1)/100)+1)*100,H2167))</f>
        <v/>
      </c>
      <c r="T2167" s="1" t="str" cm="1">
        <f t="array" ref="T2167">IF(IF($E2167&gt;Ficha!$R$1,"",I2167)=0,"",IF($E2167&gt;Ficha!$R$1,((_xll.ECONOMATICA(Estrategia!A2178,"Return",$P$9,$B$1)/100)+1)*100,I2167))</f>
        <v/>
      </c>
      <c r="U2167" s="1" t="str" cm="1">
        <f t="array" ref="U2167">IF(IF($E2167&gt;Ficha!$R$1,"",J2167)=0,"",IF($E2167&gt;Ficha!$R$1,((_xll.ECONOMATICA($U$7,"Return",$P$9,$B$1)/100)+1)*100,J2167))</f>
        <v/>
      </c>
      <c r="V2167" s="1" t="str">
        <f>IF(IF($E$9&gt;Ficha!$R$1,"",K2167)=0,"",IF($E$9&gt;Ficha!$R$1,"",K2167))</f>
        <v/>
      </c>
    </row>
    <row r="2168" spans="5:22" x14ac:dyDescent="0.3">
      <c r="E2168" s="34"/>
      <c r="L2168" s="30" t="str">
        <f t="shared" si="137"/>
        <v/>
      </c>
      <c r="M2168" s="1" t="str">
        <f t="shared" si="138"/>
        <v/>
      </c>
      <c r="N2168" s="1" t="str">
        <f t="shared" si="139"/>
        <v/>
      </c>
      <c r="O2168" s="1" t="str">
        <f t="shared" si="140"/>
        <v/>
      </c>
      <c r="P2168" s="34" t="str">
        <f>IF(IF(E2168&gt;Ficha!$R$1,"",E2168)=0,"",IF(E2168&gt;Ficha!$R$1,Ficha!$R$1,E2168))</f>
        <v/>
      </c>
      <c r="Q2168" s="1" t="str" cm="1">
        <f t="array" ref="Q2168">IF(IF($E2168&gt;Ficha!$R$1,"",F2168)=0,"",IF($E2168&gt;Ficha!$R$1,((_xll.ECONOMATICA(Portafolios!$B$19,"Return",$P$9,$B$1)/100)+1)*100,F2168))</f>
        <v/>
      </c>
      <c r="R2168" s="1" t="str" cm="1">
        <f t="array" ref="R2168">IF(IF($E2168&gt;Ficha!$R$1,"",G2168)=0,"",IF($E2168&gt;Ficha!$R$1,((_xll.ECONOMATICA(Portafolios!$F$19,"Return",$P$9,$B$1)/100)+1)*100,G2168))</f>
        <v/>
      </c>
      <c r="S2168" s="1" t="str" cm="1">
        <f t="array" ref="S2168">IF(IF($E2168&gt;Ficha!$R$1,"",H2168)=0,"",IF($E2168&gt;Ficha!$R$1,((_xll.ECONOMATICA(Portafolios!$J$19,"Return",$P$9,$B$1)/100)+1)*100,H2168))</f>
        <v/>
      </c>
      <c r="T2168" s="1" t="str" cm="1">
        <f t="array" ref="T2168">IF(IF($E2168&gt;Ficha!$R$1,"",I2168)=0,"",IF($E2168&gt;Ficha!$R$1,((_xll.ECONOMATICA(Estrategia!A2179,"Return",$P$9,$B$1)/100)+1)*100,I2168))</f>
        <v/>
      </c>
      <c r="U2168" s="1" t="str" cm="1">
        <f t="array" ref="U2168">IF(IF($E2168&gt;Ficha!$R$1,"",J2168)=0,"",IF($E2168&gt;Ficha!$R$1,((_xll.ECONOMATICA($U$7,"Return",$P$9,$B$1)/100)+1)*100,J2168))</f>
        <v/>
      </c>
      <c r="V2168" s="1" t="str">
        <f>IF(IF($E$9&gt;Ficha!$R$1,"",K2168)=0,"",IF($E$9&gt;Ficha!$R$1,"",K2168))</f>
        <v/>
      </c>
    </row>
    <row r="2169" spans="5:22" x14ac:dyDescent="0.3">
      <c r="E2169" s="34"/>
      <c r="L2169" s="30" t="str">
        <f t="shared" si="137"/>
        <v/>
      </c>
      <c r="M2169" s="1" t="str">
        <f t="shared" si="138"/>
        <v/>
      </c>
      <c r="N2169" s="1" t="str">
        <f t="shared" si="139"/>
        <v/>
      </c>
      <c r="O2169" s="1" t="str">
        <f t="shared" si="140"/>
        <v/>
      </c>
      <c r="P2169" s="34" t="str">
        <f>IF(IF(E2169&gt;Ficha!$R$1,"",E2169)=0,"",IF(E2169&gt;Ficha!$R$1,Ficha!$R$1,E2169))</f>
        <v/>
      </c>
      <c r="Q2169" s="1" t="str" cm="1">
        <f t="array" ref="Q2169">IF(IF($E2169&gt;Ficha!$R$1,"",F2169)=0,"",IF($E2169&gt;Ficha!$R$1,((_xll.ECONOMATICA(Portafolios!$B$19,"Return",$P$9,$B$1)/100)+1)*100,F2169))</f>
        <v/>
      </c>
      <c r="R2169" s="1" t="str" cm="1">
        <f t="array" ref="R2169">IF(IF($E2169&gt;Ficha!$R$1,"",G2169)=0,"",IF($E2169&gt;Ficha!$R$1,((_xll.ECONOMATICA(Portafolios!$F$19,"Return",$P$9,$B$1)/100)+1)*100,G2169))</f>
        <v/>
      </c>
      <c r="S2169" s="1" t="str" cm="1">
        <f t="array" ref="S2169">IF(IF($E2169&gt;Ficha!$R$1,"",H2169)=0,"",IF($E2169&gt;Ficha!$R$1,((_xll.ECONOMATICA(Portafolios!$J$19,"Return",$P$9,$B$1)/100)+1)*100,H2169))</f>
        <v/>
      </c>
      <c r="T2169" s="1" t="str" cm="1">
        <f t="array" ref="T2169">IF(IF($E2169&gt;Ficha!$R$1,"",I2169)=0,"",IF($E2169&gt;Ficha!$R$1,((_xll.ECONOMATICA(Estrategia!A2180,"Return",$P$9,$B$1)/100)+1)*100,I2169))</f>
        <v/>
      </c>
      <c r="U2169" s="1" t="str" cm="1">
        <f t="array" ref="U2169">IF(IF($E2169&gt;Ficha!$R$1,"",J2169)=0,"",IF($E2169&gt;Ficha!$R$1,((_xll.ECONOMATICA($U$7,"Return",$P$9,$B$1)/100)+1)*100,J2169))</f>
        <v/>
      </c>
      <c r="V2169" s="1" t="str">
        <f>IF(IF($E$9&gt;Ficha!$R$1,"",K2169)=0,"",IF($E$9&gt;Ficha!$R$1,"",K2169))</f>
        <v/>
      </c>
    </row>
    <row r="2170" spans="5:22" x14ac:dyDescent="0.3">
      <c r="E2170" s="34"/>
      <c r="L2170" s="30" t="str">
        <f t="shared" si="137"/>
        <v/>
      </c>
      <c r="M2170" s="1" t="str">
        <f t="shared" si="138"/>
        <v/>
      </c>
      <c r="N2170" s="1" t="str">
        <f t="shared" si="139"/>
        <v/>
      </c>
      <c r="O2170" s="1" t="str">
        <f t="shared" si="140"/>
        <v/>
      </c>
      <c r="P2170" s="34" t="str">
        <f>IF(IF(E2170&gt;Ficha!$R$1,"",E2170)=0,"",IF(E2170&gt;Ficha!$R$1,Ficha!$R$1,E2170))</f>
        <v/>
      </c>
      <c r="Q2170" s="1" t="str" cm="1">
        <f t="array" ref="Q2170">IF(IF($E2170&gt;Ficha!$R$1,"",F2170)=0,"",IF($E2170&gt;Ficha!$R$1,((_xll.ECONOMATICA(Portafolios!$B$19,"Return",$P$9,$B$1)/100)+1)*100,F2170))</f>
        <v/>
      </c>
      <c r="R2170" s="1" t="str" cm="1">
        <f t="array" ref="R2170">IF(IF($E2170&gt;Ficha!$R$1,"",G2170)=0,"",IF($E2170&gt;Ficha!$R$1,((_xll.ECONOMATICA(Portafolios!$F$19,"Return",$P$9,$B$1)/100)+1)*100,G2170))</f>
        <v/>
      </c>
      <c r="S2170" s="1" t="str" cm="1">
        <f t="array" ref="S2170">IF(IF($E2170&gt;Ficha!$R$1,"",H2170)=0,"",IF($E2170&gt;Ficha!$R$1,((_xll.ECONOMATICA(Portafolios!$J$19,"Return",$P$9,$B$1)/100)+1)*100,H2170))</f>
        <v/>
      </c>
      <c r="T2170" s="1" t="str" cm="1">
        <f t="array" ref="T2170">IF(IF($E2170&gt;Ficha!$R$1,"",I2170)=0,"",IF($E2170&gt;Ficha!$R$1,((_xll.ECONOMATICA(Estrategia!A2181,"Return",$P$9,$B$1)/100)+1)*100,I2170))</f>
        <v/>
      </c>
      <c r="U2170" s="1" t="str" cm="1">
        <f t="array" ref="U2170">IF(IF($E2170&gt;Ficha!$R$1,"",J2170)=0,"",IF($E2170&gt;Ficha!$R$1,((_xll.ECONOMATICA($U$7,"Return",$P$9,$B$1)/100)+1)*100,J2170))</f>
        <v/>
      </c>
      <c r="V2170" s="1" t="str">
        <f>IF(IF($E$9&gt;Ficha!$R$1,"",K2170)=0,"",IF($E$9&gt;Ficha!$R$1,"",K2170))</f>
        <v/>
      </c>
    </row>
    <row r="2171" spans="5:22" x14ac:dyDescent="0.3">
      <c r="E2171" s="34"/>
      <c r="L2171" s="30" t="str">
        <f t="shared" si="137"/>
        <v/>
      </c>
      <c r="M2171" s="1" t="str">
        <f t="shared" si="138"/>
        <v/>
      </c>
      <c r="N2171" s="1" t="str">
        <f t="shared" si="139"/>
        <v/>
      </c>
      <c r="O2171" s="1" t="str">
        <f t="shared" si="140"/>
        <v/>
      </c>
      <c r="P2171" s="34" t="str">
        <f>IF(IF(E2171&gt;Ficha!$R$1,"",E2171)=0,"",IF(E2171&gt;Ficha!$R$1,Ficha!$R$1,E2171))</f>
        <v/>
      </c>
      <c r="Q2171" s="1" t="str" cm="1">
        <f t="array" ref="Q2171">IF(IF($E2171&gt;Ficha!$R$1,"",F2171)=0,"",IF($E2171&gt;Ficha!$R$1,((_xll.ECONOMATICA(Portafolios!$B$19,"Return",$P$9,$B$1)/100)+1)*100,F2171))</f>
        <v/>
      </c>
      <c r="R2171" s="1" t="str" cm="1">
        <f t="array" ref="R2171">IF(IF($E2171&gt;Ficha!$R$1,"",G2171)=0,"",IF($E2171&gt;Ficha!$R$1,((_xll.ECONOMATICA(Portafolios!$F$19,"Return",$P$9,$B$1)/100)+1)*100,G2171))</f>
        <v/>
      </c>
      <c r="S2171" s="1" t="str" cm="1">
        <f t="array" ref="S2171">IF(IF($E2171&gt;Ficha!$R$1,"",H2171)=0,"",IF($E2171&gt;Ficha!$R$1,((_xll.ECONOMATICA(Portafolios!$J$19,"Return",$P$9,$B$1)/100)+1)*100,H2171))</f>
        <v/>
      </c>
      <c r="T2171" s="1" t="str" cm="1">
        <f t="array" ref="T2171">IF(IF($E2171&gt;Ficha!$R$1,"",I2171)=0,"",IF($E2171&gt;Ficha!$R$1,((_xll.ECONOMATICA(Estrategia!A2182,"Return",$P$9,$B$1)/100)+1)*100,I2171))</f>
        <v/>
      </c>
      <c r="U2171" s="1" t="str" cm="1">
        <f t="array" ref="U2171">IF(IF($E2171&gt;Ficha!$R$1,"",J2171)=0,"",IF($E2171&gt;Ficha!$R$1,((_xll.ECONOMATICA($U$7,"Return",$P$9,$B$1)/100)+1)*100,J2171))</f>
        <v/>
      </c>
      <c r="V2171" s="1" t="str">
        <f>IF(IF($E$9&gt;Ficha!$R$1,"",K2171)=0,"",IF($E$9&gt;Ficha!$R$1,"",K2171))</f>
        <v/>
      </c>
    </row>
    <row r="2172" spans="5:22" x14ac:dyDescent="0.3">
      <c r="E2172" s="34"/>
      <c r="L2172" s="30" t="str">
        <f t="shared" si="137"/>
        <v/>
      </c>
      <c r="M2172" s="1" t="str">
        <f t="shared" si="138"/>
        <v/>
      </c>
      <c r="N2172" s="1" t="str">
        <f t="shared" si="139"/>
        <v/>
      </c>
      <c r="O2172" s="1" t="str">
        <f t="shared" si="140"/>
        <v/>
      </c>
      <c r="P2172" s="34" t="str">
        <f>IF(IF(E2172&gt;Ficha!$R$1,"",E2172)=0,"",IF(E2172&gt;Ficha!$R$1,Ficha!$R$1,E2172))</f>
        <v/>
      </c>
      <c r="Q2172" s="1" t="str" cm="1">
        <f t="array" ref="Q2172">IF(IF($E2172&gt;Ficha!$R$1,"",F2172)=0,"",IF($E2172&gt;Ficha!$R$1,((_xll.ECONOMATICA(Portafolios!$B$19,"Return",$P$9,$B$1)/100)+1)*100,F2172))</f>
        <v/>
      </c>
      <c r="R2172" s="1" t="str" cm="1">
        <f t="array" ref="R2172">IF(IF($E2172&gt;Ficha!$R$1,"",G2172)=0,"",IF($E2172&gt;Ficha!$R$1,((_xll.ECONOMATICA(Portafolios!$F$19,"Return",$P$9,$B$1)/100)+1)*100,G2172))</f>
        <v/>
      </c>
      <c r="S2172" s="1" t="str" cm="1">
        <f t="array" ref="S2172">IF(IF($E2172&gt;Ficha!$R$1,"",H2172)=0,"",IF($E2172&gt;Ficha!$R$1,((_xll.ECONOMATICA(Portafolios!$J$19,"Return",$P$9,$B$1)/100)+1)*100,H2172))</f>
        <v/>
      </c>
      <c r="T2172" s="1" t="str" cm="1">
        <f t="array" ref="T2172">IF(IF($E2172&gt;Ficha!$R$1,"",I2172)=0,"",IF($E2172&gt;Ficha!$R$1,((_xll.ECONOMATICA(Estrategia!A2183,"Return",$P$9,$B$1)/100)+1)*100,I2172))</f>
        <v/>
      </c>
      <c r="U2172" s="1" t="str" cm="1">
        <f t="array" ref="U2172">IF(IF($E2172&gt;Ficha!$R$1,"",J2172)=0,"",IF($E2172&gt;Ficha!$R$1,((_xll.ECONOMATICA($U$7,"Return",$P$9,$B$1)/100)+1)*100,J2172))</f>
        <v/>
      </c>
      <c r="V2172" s="1" t="str">
        <f>IF(IF($E$9&gt;Ficha!$R$1,"",K2172)=0,"",IF($E$9&gt;Ficha!$R$1,"",K2172))</f>
        <v/>
      </c>
    </row>
    <row r="2173" spans="5:22" x14ac:dyDescent="0.3">
      <c r="E2173" s="34"/>
      <c r="L2173" s="30" t="str">
        <f t="shared" si="137"/>
        <v/>
      </c>
      <c r="M2173" s="1" t="str">
        <f t="shared" si="138"/>
        <v/>
      </c>
      <c r="N2173" s="1" t="str">
        <f t="shared" si="139"/>
        <v/>
      </c>
      <c r="O2173" s="1" t="str">
        <f t="shared" si="140"/>
        <v/>
      </c>
      <c r="P2173" s="34" t="str">
        <f>IF(IF(E2173&gt;Ficha!$R$1,"",E2173)=0,"",IF(E2173&gt;Ficha!$R$1,Ficha!$R$1,E2173))</f>
        <v/>
      </c>
      <c r="Q2173" s="1" t="str" cm="1">
        <f t="array" ref="Q2173">IF(IF($E2173&gt;Ficha!$R$1,"",F2173)=0,"",IF($E2173&gt;Ficha!$R$1,((_xll.ECONOMATICA(Portafolios!$B$19,"Return",$P$9,$B$1)/100)+1)*100,F2173))</f>
        <v/>
      </c>
      <c r="R2173" s="1" t="str" cm="1">
        <f t="array" ref="R2173">IF(IF($E2173&gt;Ficha!$R$1,"",G2173)=0,"",IF($E2173&gt;Ficha!$R$1,((_xll.ECONOMATICA(Portafolios!$F$19,"Return",$P$9,$B$1)/100)+1)*100,G2173))</f>
        <v/>
      </c>
      <c r="S2173" s="1" t="str" cm="1">
        <f t="array" ref="S2173">IF(IF($E2173&gt;Ficha!$R$1,"",H2173)=0,"",IF($E2173&gt;Ficha!$R$1,((_xll.ECONOMATICA(Portafolios!$J$19,"Return",$P$9,$B$1)/100)+1)*100,H2173))</f>
        <v/>
      </c>
      <c r="T2173" s="1" t="str" cm="1">
        <f t="array" ref="T2173">IF(IF($E2173&gt;Ficha!$R$1,"",I2173)=0,"",IF($E2173&gt;Ficha!$R$1,((_xll.ECONOMATICA(Estrategia!A2184,"Return",$P$9,$B$1)/100)+1)*100,I2173))</f>
        <v/>
      </c>
      <c r="U2173" s="1" t="str" cm="1">
        <f t="array" ref="U2173">IF(IF($E2173&gt;Ficha!$R$1,"",J2173)=0,"",IF($E2173&gt;Ficha!$R$1,((_xll.ECONOMATICA($U$7,"Return",$P$9,$B$1)/100)+1)*100,J2173))</f>
        <v/>
      </c>
      <c r="V2173" s="1" t="str">
        <f>IF(IF($E$9&gt;Ficha!$R$1,"",K2173)=0,"",IF($E$9&gt;Ficha!$R$1,"",K2173))</f>
        <v/>
      </c>
    </row>
    <row r="2174" spans="5:22" x14ac:dyDescent="0.3">
      <c r="E2174" s="34"/>
      <c r="L2174" s="30" t="str">
        <f t="shared" si="137"/>
        <v/>
      </c>
      <c r="M2174" s="1" t="str">
        <f t="shared" si="138"/>
        <v/>
      </c>
      <c r="N2174" s="1" t="str">
        <f t="shared" si="139"/>
        <v/>
      </c>
      <c r="O2174" s="1" t="str">
        <f t="shared" si="140"/>
        <v/>
      </c>
      <c r="P2174" s="34" t="str">
        <f>IF(IF(E2174&gt;Ficha!$R$1,"",E2174)=0,"",IF(E2174&gt;Ficha!$R$1,Ficha!$R$1,E2174))</f>
        <v/>
      </c>
      <c r="Q2174" s="1" t="str" cm="1">
        <f t="array" ref="Q2174">IF(IF($E2174&gt;Ficha!$R$1,"",F2174)=0,"",IF($E2174&gt;Ficha!$R$1,((_xll.ECONOMATICA(Portafolios!$B$19,"Return",$P$9,$B$1)/100)+1)*100,F2174))</f>
        <v/>
      </c>
      <c r="R2174" s="1" t="str" cm="1">
        <f t="array" ref="R2174">IF(IF($E2174&gt;Ficha!$R$1,"",G2174)=0,"",IF($E2174&gt;Ficha!$R$1,((_xll.ECONOMATICA(Portafolios!$F$19,"Return",$P$9,$B$1)/100)+1)*100,G2174))</f>
        <v/>
      </c>
      <c r="S2174" s="1" t="str" cm="1">
        <f t="array" ref="S2174">IF(IF($E2174&gt;Ficha!$R$1,"",H2174)=0,"",IF($E2174&gt;Ficha!$R$1,((_xll.ECONOMATICA(Portafolios!$J$19,"Return",$P$9,$B$1)/100)+1)*100,H2174))</f>
        <v/>
      </c>
      <c r="T2174" s="1" t="str" cm="1">
        <f t="array" ref="T2174">IF(IF($E2174&gt;Ficha!$R$1,"",I2174)=0,"",IF($E2174&gt;Ficha!$R$1,((_xll.ECONOMATICA(Estrategia!A2185,"Return",$P$9,$B$1)/100)+1)*100,I2174))</f>
        <v/>
      </c>
      <c r="U2174" s="1" t="str" cm="1">
        <f t="array" ref="U2174">IF(IF($E2174&gt;Ficha!$R$1,"",J2174)=0,"",IF($E2174&gt;Ficha!$R$1,((_xll.ECONOMATICA($U$7,"Return",$P$9,$B$1)/100)+1)*100,J2174))</f>
        <v/>
      </c>
      <c r="V2174" s="1" t="str">
        <f>IF(IF($E$9&gt;Ficha!$R$1,"",K2174)=0,"",IF($E$9&gt;Ficha!$R$1,"",K2174))</f>
        <v/>
      </c>
    </row>
    <row r="2175" spans="5:22" x14ac:dyDescent="0.3">
      <c r="E2175" s="34"/>
      <c r="L2175" s="30" t="str">
        <f t="shared" si="137"/>
        <v/>
      </c>
      <c r="M2175" s="1" t="str">
        <f t="shared" si="138"/>
        <v/>
      </c>
      <c r="N2175" s="1" t="str">
        <f t="shared" si="139"/>
        <v/>
      </c>
      <c r="O2175" s="1" t="str">
        <f t="shared" si="140"/>
        <v/>
      </c>
      <c r="P2175" s="34" t="str">
        <f>IF(IF(E2175&gt;Ficha!$R$1,"",E2175)=0,"",IF(E2175&gt;Ficha!$R$1,Ficha!$R$1,E2175))</f>
        <v/>
      </c>
      <c r="Q2175" s="1" t="str" cm="1">
        <f t="array" ref="Q2175">IF(IF($E2175&gt;Ficha!$R$1,"",F2175)=0,"",IF($E2175&gt;Ficha!$R$1,((_xll.ECONOMATICA(Portafolios!$B$19,"Return",$P$9,$B$1)/100)+1)*100,F2175))</f>
        <v/>
      </c>
      <c r="R2175" s="1" t="str" cm="1">
        <f t="array" ref="R2175">IF(IF($E2175&gt;Ficha!$R$1,"",G2175)=0,"",IF($E2175&gt;Ficha!$R$1,((_xll.ECONOMATICA(Portafolios!$F$19,"Return",$P$9,$B$1)/100)+1)*100,G2175))</f>
        <v/>
      </c>
      <c r="S2175" s="1" t="str" cm="1">
        <f t="array" ref="S2175">IF(IF($E2175&gt;Ficha!$R$1,"",H2175)=0,"",IF($E2175&gt;Ficha!$R$1,((_xll.ECONOMATICA(Portafolios!$J$19,"Return",$P$9,$B$1)/100)+1)*100,H2175))</f>
        <v/>
      </c>
      <c r="T2175" s="1" t="str" cm="1">
        <f t="array" ref="T2175">IF(IF($E2175&gt;Ficha!$R$1,"",I2175)=0,"",IF($E2175&gt;Ficha!$R$1,((_xll.ECONOMATICA(Estrategia!A2186,"Return",$P$9,$B$1)/100)+1)*100,I2175))</f>
        <v/>
      </c>
      <c r="U2175" s="1" t="str" cm="1">
        <f t="array" ref="U2175">IF(IF($E2175&gt;Ficha!$R$1,"",J2175)=0,"",IF($E2175&gt;Ficha!$R$1,((_xll.ECONOMATICA($U$7,"Return",$P$9,$B$1)/100)+1)*100,J2175))</f>
        <v/>
      </c>
      <c r="V2175" s="1" t="str">
        <f>IF(IF($E$9&gt;Ficha!$R$1,"",K2175)=0,"",IF($E$9&gt;Ficha!$R$1,"",K2175))</f>
        <v/>
      </c>
    </row>
    <row r="2176" spans="5:22" x14ac:dyDescent="0.3">
      <c r="E2176" s="34"/>
      <c r="L2176" s="30" t="str">
        <f t="shared" si="137"/>
        <v/>
      </c>
      <c r="M2176" s="1" t="str">
        <f t="shared" si="138"/>
        <v/>
      </c>
      <c r="N2176" s="1" t="str">
        <f t="shared" si="139"/>
        <v/>
      </c>
      <c r="O2176" s="1" t="str">
        <f t="shared" si="140"/>
        <v/>
      </c>
      <c r="P2176" s="34" t="str">
        <f>IF(IF(E2176&gt;Ficha!$R$1,"",E2176)=0,"",IF(E2176&gt;Ficha!$R$1,Ficha!$R$1,E2176))</f>
        <v/>
      </c>
      <c r="Q2176" s="1" t="str" cm="1">
        <f t="array" ref="Q2176">IF(IF($E2176&gt;Ficha!$R$1,"",F2176)=0,"",IF($E2176&gt;Ficha!$R$1,((_xll.ECONOMATICA(Portafolios!$B$19,"Return",$P$9,$B$1)/100)+1)*100,F2176))</f>
        <v/>
      </c>
      <c r="R2176" s="1" t="str" cm="1">
        <f t="array" ref="R2176">IF(IF($E2176&gt;Ficha!$R$1,"",G2176)=0,"",IF($E2176&gt;Ficha!$R$1,((_xll.ECONOMATICA(Portafolios!$F$19,"Return",$P$9,$B$1)/100)+1)*100,G2176))</f>
        <v/>
      </c>
      <c r="S2176" s="1" t="str" cm="1">
        <f t="array" ref="S2176">IF(IF($E2176&gt;Ficha!$R$1,"",H2176)=0,"",IF($E2176&gt;Ficha!$R$1,((_xll.ECONOMATICA(Portafolios!$J$19,"Return",$P$9,$B$1)/100)+1)*100,H2176))</f>
        <v/>
      </c>
      <c r="T2176" s="1" t="str" cm="1">
        <f t="array" ref="T2176">IF(IF($E2176&gt;Ficha!$R$1,"",I2176)=0,"",IF($E2176&gt;Ficha!$R$1,((_xll.ECONOMATICA(Estrategia!A2187,"Return",$P$9,$B$1)/100)+1)*100,I2176))</f>
        <v/>
      </c>
      <c r="U2176" s="1" t="str" cm="1">
        <f t="array" ref="U2176">IF(IF($E2176&gt;Ficha!$R$1,"",J2176)=0,"",IF($E2176&gt;Ficha!$R$1,((_xll.ECONOMATICA($U$7,"Return",$P$9,$B$1)/100)+1)*100,J2176))</f>
        <v/>
      </c>
      <c r="V2176" s="1" t="str">
        <f>IF(IF($E$9&gt;Ficha!$R$1,"",K2176)=0,"",IF($E$9&gt;Ficha!$R$1,"",K2176))</f>
        <v/>
      </c>
    </row>
    <row r="2177" spans="5:22" x14ac:dyDescent="0.3">
      <c r="E2177" s="34"/>
      <c r="L2177" s="30" t="str">
        <f t="shared" si="137"/>
        <v/>
      </c>
      <c r="M2177" s="1" t="str">
        <f t="shared" si="138"/>
        <v/>
      </c>
      <c r="N2177" s="1" t="str">
        <f t="shared" si="139"/>
        <v/>
      </c>
      <c r="O2177" s="1" t="str">
        <f t="shared" si="140"/>
        <v/>
      </c>
      <c r="P2177" s="34" t="str">
        <f>IF(IF(E2177&gt;Ficha!$R$1,"",E2177)=0,"",IF(E2177&gt;Ficha!$R$1,Ficha!$R$1,E2177))</f>
        <v/>
      </c>
      <c r="Q2177" s="1" t="str" cm="1">
        <f t="array" ref="Q2177">IF(IF($E2177&gt;Ficha!$R$1,"",F2177)=0,"",IF($E2177&gt;Ficha!$R$1,((_xll.ECONOMATICA(Portafolios!$B$19,"Return",$P$9,$B$1)/100)+1)*100,F2177))</f>
        <v/>
      </c>
      <c r="R2177" s="1" t="str" cm="1">
        <f t="array" ref="R2177">IF(IF($E2177&gt;Ficha!$R$1,"",G2177)=0,"",IF($E2177&gt;Ficha!$R$1,((_xll.ECONOMATICA(Portafolios!$F$19,"Return",$P$9,$B$1)/100)+1)*100,G2177))</f>
        <v/>
      </c>
      <c r="S2177" s="1" t="str" cm="1">
        <f t="array" ref="S2177">IF(IF($E2177&gt;Ficha!$R$1,"",H2177)=0,"",IF($E2177&gt;Ficha!$R$1,((_xll.ECONOMATICA(Portafolios!$J$19,"Return",$P$9,$B$1)/100)+1)*100,H2177))</f>
        <v/>
      </c>
      <c r="T2177" s="1" t="str" cm="1">
        <f t="array" ref="T2177">IF(IF($E2177&gt;Ficha!$R$1,"",I2177)=0,"",IF($E2177&gt;Ficha!$R$1,((_xll.ECONOMATICA(Estrategia!A2188,"Return",$P$9,$B$1)/100)+1)*100,I2177))</f>
        <v/>
      </c>
      <c r="U2177" s="1" t="str" cm="1">
        <f t="array" ref="U2177">IF(IF($E2177&gt;Ficha!$R$1,"",J2177)=0,"",IF($E2177&gt;Ficha!$R$1,((_xll.ECONOMATICA($U$7,"Return",$P$9,$B$1)/100)+1)*100,J2177))</f>
        <v/>
      </c>
      <c r="V2177" s="1" t="str">
        <f>IF(IF($E$9&gt;Ficha!$R$1,"",K2177)=0,"",IF($E$9&gt;Ficha!$R$1,"",K2177))</f>
        <v/>
      </c>
    </row>
    <row r="2178" spans="5:22" x14ac:dyDescent="0.3">
      <c r="E2178" s="34"/>
      <c r="L2178" s="30" t="str">
        <f t="shared" si="137"/>
        <v/>
      </c>
      <c r="M2178" s="1" t="str">
        <f t="shared" si="138"/>
        <v/>
      </c>
      <c r="N2178" s="1" t="str">
        <f t="shared" si="139"/>
        <v/>
      </c>
      <c r="O2178" s="1" t="str">
        <f t="shared" si="140"/>
        <v/>
      </c>
      <c r="P2178" s="34" t="str">
        <f>IF(IF(E2178&gt;Ficha!$R$1,"",E2178)=0,"",IF(E2178&gt;Ficha!$R$1,Ficha!$R$1,E2178))</f>
        <v/>
      </c>
      <c r="Q2178" s="1" t="str" cm="1">
        <f t="array" ref="Q2178">IF(IF($E2178&gt;Ficha!$R$1,"",F2178)=0,"",IF($E2178&gt;Ficha!$R$1,((_xll.ECONOMATICA(Portafolios!$B$19,"Return",$P$9,$B$1)/100)+1)*100,F2178))</f>
        <v/>
      </c>
      <c r="R2178" s="1" t="str" cm="1">
        <f t="array" ref="R2178">IF(IF($E2178&gt;Ficha!$R$1,"",G2178)=0,"",IF($E2178&gt;Ficha!$R$1,((_xll.ECONOMATICA(Portafolios!$F$19,"Return",$P$9,$B$1)/100)+1)*100,G2178))</f>
        <v/>
      </c>
      <c r="S2178" s="1" t="str" cm="1">
        <f t="array" ref="S2178">IF(IF($E2178&gt;Ficha!$R$1,"",H2178)=0,"",IF($E2178&gt;Ficha!$R$1,((_xll.ECONOMATICA(Portafolios!$J$19,"Return",$P$9,$B$1)/100)+1)*100,H2178))</f>
        <v/>
      </c>
      <c r="T2178" s="1" t="str" cm="1">
        <f t="array" ref="T2178">IF(IF($E2178&gt;Ficha!$R$1,"",I2178)=0,"",IF($E2178&gt;Ficha!$R$1,((_xll.ECONOMATICA(Estrategia!A2189,"Return",$P$9,$B$1)/100)+1)*100,I2178))</f>
        <v/>
      </c>
      <c r="U2178" s="1" t="str" cm="1">
        <f t="array" ref="U2178">IF(IF($E2178&gt;Ficha!$R$1,"",J2178)=0,"",IF($E2178&gt;Ficha!$R$1,((_xll.ECONOMATICA($U$7,"Return",$P$9,$B$1)/100)+1)*100,J2178))</f>
        <v/>
      </c>
      <c r="V2178" s="1" t="str">
        <f>IF(IF($E$9&gt;Ficha!$R$1,"",K2178)=0,"",IF($E$9&gt;Ficha!$R$1,"",K2178))</f>
        <v/>
      </c>
    </row>
    <row r="2179" spans="5:22" x14ac:dyDescent="0.3">
      <c r="E2179" s="34"/>
      <c r="L2179" s="30" t="str">
        <f t="shared" si="137"/>
        <v/>
      </c>
      <c r="M2179" s="1" t="str">
        <f t="shared" si="138"/>
        <v/>
      </c>
      <c r="N2179" s="1" t="str">
        <f t="shared" si="139"/>
        <v/>
      </c>
      <c r="O2179" s="1" t="str">
        <f t="shared" si="140"/>
        <v/>
      </c>
      <c r="P2179" s="34" t="str">
        <f>IF(IF(E2179&gt;Ficha!$R$1,"",E2179)=0,"",IF(E2179&gt;Ficha!$R$1,Ficha!$R$1,E2179))</f>
        <v/>
      </c>
      <c r="Q2179" s="1" t="str" cm="1">
        <f t="array" ref="Q2179">IF(IF($E2179&gt;Ficha!$R$1,"",F2179)=0,"",IF($E2179&gt;Ficha!$R$1,((_xll.ECONOMATICA(Portafolios!$B$19,"Return",$P$9,$B$1)/100)+1)*100,F2179))</f>
        <v/>
      </c>
      <c r="R2179" s="1" t="str" cm="1">
        <f t="array" ref="R2179">IF(IF($E2179&gt;Ficha!$R$1,"",G2179)=0,"",IF($E2179&gt;Ficha!$R$1,((_xll.ECONOMATICA(Portafolios!$F$19,"Return",$P$9,$B$1)/100)+1)*100,G2179))</f>
        <v/>
      </c>
      <c r="S2179" s="1" t="str" cm="1">
        <f t="array" ref="S2179">IF(IF($E2179&gt;Ficha!$R$1,"",H2179)=0,"",IF($E2179&gt;Ficha!$R$1,((_xll.ECONOMATICA(Portafolios!$J$19,"Return",$P$9,$B$1)/100)+1)*100,H2179))</f>
        <v/>
      </c>
      <c r="T2179" s="1" t="str" cm="1">
        <f t="array" ref="T2179">IF(IF($E2179&gt;Ficha!$R$1,"",I2179)=0,"",IF($E2179&gt;Ficha!$R$1,((_xll.ECONOMATICA(Estrategia!A2190,"Return",$P$9,$B$1)/100)+1)*100,I2179))</f>
        <v/>
      </c>
      <c r="U2179" s="1" t="str" cm="1">
        <f t="array" ref="U2179">IF(IF($E2179&gt;Ficha!$R$1,"",J2179)=0,"",IF($E2179&gt;Ficha!$R$1,((_xll.ECONOMATICA($U$7,"Return",$P$9,$B$1)/100)+1)*100,J2179))</f>
        <v/>
      </c>
      <c r="V2179" s="1" t="str">
        <f>IF(IF($E$9&gt;Ficha!$R$1,"",K2179)=0,"",IF($E$9&gt;Ficha!$R$1,"",K2179))</f>
        <v/>
      </c>
    </row>
    <row r="2180" spans="5:22" x14ac:dyDescent="0.3">
      <c r="E2180" s="34"/>
      <c r="L2180" s="30" t="str">
        <f t="shared" si="137"/>
        <v/>
      </c>
      <c r="M2180" s="1" t="str">
        <f t="shared" si="138"/>
        <v/>
      </c>
      <c r="N2180" s="1" t="str">
        <f t="shared" si="139"/>
        <v/>
      </c>
      <c r="O2180" s="1" t="str">
        <f t="shared" si="140"/>
        <v/>
      </c>
      <c r="P2180" s="34" t="str">
        <f>IF(IF(E2180&gt;Ficha!$R$1,"",E2180)=0,"",IF(E2180&gt;Ficha!$R$1,Ficha!$R$1,E2180))</f>
        <v/>
      </c>
      <c r="Q2180" s="1" t="str" cm="1">
        <f t="array" ref="Q2180">IF(IF($E2180&gt;Ficha!$R$1,"",F2180)=0,"",IF($E2180&gt;Ficha!$R$1,((_xll.ECONOMATICA(Portafolios!$B$19,"Return",$P$9,$B$1)/100)+1)*100,F2180))</f>
        <v/>
      </c>
      <c r="R2180" s="1" t="str" cm="1">
        <f t="array" ref="R2180">IF(IF($E2180&gt;Ficha!$R$1,"",G2180)=0,"",IF($E2180&gt;Ficha!$R$1,((_xll.ECONOMATICA(Portafolios!$F$19,"Return",$P$9,$B$1)/100)+1)*100,G2180))</f>
        <v/>
      </c>
      <c r="S2180" s="1" t="str" cm="1">
        <f t="array" ref="S2180">IF(IF($E2180&gt;Ficha!$R$1,"",H2180)=0,"",IF($E2180&gt;Ficha!$R$1,((_xll.ECONOMATICA(Portafolios!$J$19,"Return",$P$9,$B$1)/100)+1)*100,H2180))</f>
        <v/>
      </c>
      <c r="T2180" s="1" t="str" cm="1">
        <f t="array" ref="T2180">IF(IF($E2180&gt;Ficha!$R$1,"",I2180)=0,"",IF($E2180&gt;Ficha!$R$1,((_xll.ECONOMATICA(Estrategia!A2191,"Return",$P$9,$B$1)/100)+1)*100,I2180))</f>
        <v/>
      </c>
      <c r="U2180" s="1" t="str" cm="1">
        <f t="array" ref="U2180">IF(IF($E2180&gt;Ficha!$R$1,"",J2180)=0,"",IF($E2180&gt;Ficha!$R$1,((_xll.ECONOMATICA($U$7,"Return",$P$9,$B$1)/100)+1)*100,J2180))</f>
        <v/>
      </c>
      <c r="V2180" s="1" t="str">
        <f>IF(IF($E$9&gt;Ficha!$R$1,"",K2180)=0,"",IF($E$9&gt;Ficha!$R$1,"",K2180))</f>
        <v/>
      </c>
    </row>
    <row r="2181" spans="5:22" x14ac:dyDescent="0.3">
      <c r="E2181" s="34"/>
      <c r="L2181" s="30" t="str">
        <f t="shared" si="137"/>
        <v/>
      </c>
      <c r="M2181" s="1" t="str">
        <f t="shared" si="138"/>
        <v/>
      </c>
      <c r="N2181" s="1" t="str">
        <f t="shared" si="139"/>
        <v/>
      </c>
      <c r="O2181" s="1" t="str">
        <f t="shared" si="140"/>
        <v/>
      </c>
      <c r="P2181" s="34" t="str">
        <f>IF(IF(E2181&gt;Ficha!$R$1,"",E2181)=0,"",IF(E2181&gt;Ficha!$R$1,Ficha!$R$1,E2181))</f>
        <v/>
      </c>
      <c r="Q2181" s="1" t="str" cm="1">
        <f t="array" ref="Q2181">IF(IF($E2181&gt;Ficha!$R$1,"",F2181)=0,"",IF($E2181&gt;Ficha!$R$1,((_xll.ECONOMATICA(Portafolios!$B$19,"Return",$P$9,$B$1)/100)+1)*100,F2181))</f>
        <v/>
      </c>
      <c r="R2181" s="1" t="str" cm="1">
        <f t="array" ref="R2181">IF(IF($E2181&gt;Ficha!$R$1,"",G2181)=0,"",IF($E2181&gt;Ficha!$R$1,((_xll.ECONOMATICA(Portafolios!$F$19,"Return",$P$9,$B$1)/100)+1)*100,G2181))</f>
        <v/>
      </c>
      <c r="S2181" s="1" t="str" cm="1">
        <f t="array" ref="S2181">IF(IF($E2181&gt;Ficha!$R$1,"",H2181)=0,"",IF($E2181&gt;Ficha!$R$1,((_xll.ECONOMATICA(Portafolios!$J$19,"Return",$P$9,$B$1)/100)+1)*100,H2181))</f>
        <v/>
      </c>
      <c r="T2181" s="1" t="str" cm="1">
        <f t="array" ref="T2181">IF(IF($E2181&gt;Ficha!$R$1,"",I2181)=0,"",IF($E2181&gt;Ficha!$R$1,((_xll.ECONOMATICA(Estrategia!A2192,"Return",$P$9,$B$1)/100)+1)*100,I2181))</f>
        <v/>
      </c>
      <c r="U2181" s="1" t="str" cm="1">
        <f t="array" ref="U2181">IF(IF($E2181&gt;Ficha!$R$1,"",J2181)=0,"",IF($E2181&gt;Ficha!$R$1,((_xll.ECONOMATICA($U$7,"Return",$P$9,$B$1)/100)+1)*100,J2181))</f>
        <v/>
      </c>
      <c r="V2181" s="1" t="str">
        <f>IF(IF($E$9&gt;Ficha!$R$1,"",K2181)=0,"",IF($E$9&gt;Ficha!$R$1,"",K2181))</f>
        <v/>
      </c>
    </row>
    <row r="2182" spans="5:22" x14ac:dyDescent="0.3">
      <c r="E2182" s="34"/>
      <c r="L2182" s="30" t="str">
        <f t="shared" si="137"/>
        <v/>
      </c>
      <c r="M2182" s="1" t="str">
        <f t="shared" si="138"/>
        <v/>
      </c>
      <c r="N2182" s="1" t="str">
        <f t="shared" si="139"/>
        <v/>
      </c>
      <c r="O2182" s="1" t="str">
        <f t="shared" si="140"/>
        <v/>
      </c>
      <c r="P2182" s="34" t="str">
        <f>IF(IF(E2182&gt;Ficha!$R$1,"",E2182)=0,"",IF(E2182&gt;Ficha!$R$1,Ficha!$R$1,E2182))</f>
        <v/>
      </c>
      <c r="Q2182" s="1" t="str" cm="1">
        <f t="array" ref="Q2182">IF(IF($E2182&gt;Ficha!$R$1,"",F2182)=0,"",IF($E2182&gt;Ficha!$R$1,((_xll.ECONOMATICA(Portafolios!$B$19,"Return",$P$9,$B$1)/100)+1)*100,F2182))</f>
        <v/>
      </c>
      <c r="R2182" s="1" t="str" cm="1">
        <f t="array" ref="R2182">IF(IF($E2182&gt;Ficha!$R$1,"",G2182)=0,"",IF($E2182&gt;Ficha!$R$1,((_xll.ECONOMATICA(Portafolios!$F$19,"Return",$P$9,$B$1)/100)+1)*100,G2182))</f>
        <v/>
      </c>
      <c r="S2182" s="1" t="str" cm="1">
        <f t="array" ref="S2182">IF(IF($E2182&gt;Ficha!$R$1,"",H2182)=0,"",IF($E2182&gt;Ficha!$R$1,((_xll.ECONOMATICA(Portafolios!$J$19,"Return",$P$9,$B$1)/100)+1)*100,H2182))</f>
        <v/>
      </c>
      <c r="T2182" s="1" t="str" cm="1">
        <f t="array" ref="T2182">IF(IF($E2182&gt;Ficha!$R$1,"",I2182)=0,"",IF($E2182&gt;Ficha!$R$1,((_xll.ECONOMATICA(Estrategia!A2193,"Return",$P$9,$B$1)/100)+1)*100,I2182))</f>
        <v/>
      </c>
      <c r="U2182" s="1" t="str" cm="1">
        <f t="array" ref="U2182">IF(IF($E2182&gt;Ficha!$R$1,"",J2182)=0,"",IF($E2182&gt;Ficha!$R$1,((_xll.ECONOMATICA($U$7,"Return",$P$9,$B$1)/100)+1)*100,J2182))</f>
        <v/>
      </c>
      <c r="V2182" s="1" t="str">
        <f>IF(IF($E$9&gt;Ficha!$R$1,"",K2182)=0,"",IF($E$9&gt;Ficha!$R$1,"",K2182))</f>
        <v/>
      </c>
    </row>
    <row r="2183" spans="5:22" x14ac:dyDescent="0.3">
      <c r="E2183" s="34"/>
      <c r="L2183" s="30" t="str">
        <f t="shared" si="137"/>
        <v/>
      </c>
      <c r="M2183" s="1" t="str">
        <f t="shared" si="138"/>
        <v/>
      </c>
      <c r="N2183" s="1" t="str">
        <f t="shared" si="139"/>
        <v/>
      </c>
      <c r="O2183" s="1" t="str">
        <f t="shared" si="140"/>
        <v/>
      </c>
      <c r="P2183" s="34" t="str">
        <f>IF(IF(E2183&gt;Ficha!$R$1,"",E2183)=0,"",IF(E2183&gt;Ficha!$R$1,Ficha!$R$1,E2183))</f>
        <v/>
      </c>
      <c r="Q2183" s="1" t="str" cm="1">
        <f t="array" ref="Q2183">IF(IF($E2183&gt;Ficha!$R$1,"",F2183)=0,"",IF($E2183&gt;Ficha!$R$1,((_xll.ECONOMATICA(Portafolios!$B$19,"Return",$P$9,$B$1)/100)+1)*100,F2183))</f>
        <v/>
      </c>
      <c r="R2183" s="1" t="str" cm="1">
        <f t="array" ref="R2183">IF(IF($E2183&gt;Ficha!$R$1,"",G2183)=0,"",IF($E2183&gt;Ficha!$R$1,((_xll.ECONOMATICA(Portafolios!$F$19,"Return",$P$9,$B$1)/100)+1)*100,G2183))</f>
        <v/>
      </c>
      <c r="S2183" s="1" t="str" cm="1">
        <f t="array" ref="S2183">IF(IF($E2183&gt;Ficha!$R$1,"",H2183)=0,"",IF($E2183&gt;Ficha!$R$1,((_xll.ECONOMATICA(Portafolios!$J$19,"Return",$P$9,$B$1)/100)+1)*100,H2183))</f>
        <v/>
      </c>
      <c r="T2183" s="1" t="str" cm="1">
        <f t="array" ref="T2183">IF(IF($E2183&gt;Ficha!$R$1,"",I2183)=0,"",IF($E2183&gt;Ficha!$R$1,((_xll.ECONOMATICA(Estrategia!A2194,"Return",$P$9,$B$1)/100)+1)*100,I2183))</f>
        <v/>
      </c>
      <c r="U2183" s="1" t="str" cm="1">
        <f t="array" ref="U2183">IF(IF($E2183&gt;Ficha!$R$1,"",J2183)=0,"",IF($E2183&gt;Ficha!$R$1,((_xll.ECONOMATICA($U$7,"Return",$P$9,$B$1)/100)+1)*100,J2183))</f>
        <v/>
      </c>
      <c r="V2183" s="1" t="str">
        <f>IF(IF($E$9&gt;Ficha!$R$1,"",K2183)=0,"",IF($E$9&gt;Ficha!$R$1,"",K2183))</f>
        <v/>
      </c>
    </row>
    <row r="2184" spans="5:22" x14ac:dyDescent="0.3">
      <c r="E2184" s="34"/>
      <c r="L2184" s="30" t="str">
        <f t="shared" si="137"/>
        <v/>
      </c>
      <c r="M2184" s="1" t="str">
        <f t="shared" si="138"/>
        <v/>
      </c>
      <c r="N2184" s="1" t="str">
        <f t="shared" si="139"/>
        <v/>
      </c>
      <c r="O2184" s="1" t="str">
        <f t="shared" si="140"/>
        <v/>
      </c>
      <c r="P2184" s="34" t="str">
        <f>IF(IF(E2184&gt;Ficha!$R$1,"",E2184)=0,"",IF(E2184&gt;Ficha!$R$1,Ficha!$R$1,E2184))</f>
        <v/>
      </c>
      <c r="Q2184" s="1" t="str" cm="1">
        <f t="array" ref="Q2184">IF(IF($E2184&gt;Ficha!$R$1,"",F2184)=0,"",IF($E2184&gt;Ficha!$R$1,((_xll.ECONOMATICA(Portafolios!$B$19,"Return",$P$9,$B$1)/100)+1)*100,F2184))</f>
        <v/>
      </c>
      <c r="R2184" s="1" t="str" cm="1">
        <f t="array" ref="R2184">IF(IF($E2184&gt;Ficha!$R$1,"",G2184)=0,"",IF($E2184&gt;Ficha!$R$1,((_xll.ECONOMATICA(Portafolios!$F$19,"Return",$P$9,$B$1)/100)+1)*100,G2184))</f>
        <v/>
      </c>
      <c r="S2184" s="1" t="str" cm="1">
        <f t="array" ref="S2184">IF(IF($E2184&gt;Ficha!$R$1,"",H2184)=0,"",IF($E2184&gt;Ficha!$R$1,((_xll.ECONOMATICA(Portafolios!$J$19,"Return",$P$9,$B$1)/100)+1)*100,H2184))</f>
        <v/>
      </c>
      <c r="T2184" s="1" t="str" cm="1">
        <f t="array" ref="T2184">IF(IF($E2184&gt;Ficha!$R$1,"",I2184)=0,"",IF($E2184&gt;Ficha!$R$1,((_xll.ECONOMATICA(Estrategia!A2195,"Return",$P$9,$B$1)/100)+1)*100,I2184))</f>
        <v/>
      </c>
      <c r="U2184" s="1" t="str" cm="1">
        <f t="array" ref="U2184">IF(IF($E2184&gt;Ficha!$R$1,"",J2184)=0,"",IF($E2184&gt;Ficha!$R$1,((_xll.ECONOMATICA($U$7,"Return",$P$9,$B$1)/100)+1)*100,J2184))</f>
        <v/>
      </c>
      <c r="V2184" s="1" t="str">
        <f>IF(IF($E$9&gt;Ficha!$R$1,"",K2184)=0,"",IF($E$9&gt;Ficha!$R$1,"",K2184))</f>
        <v/>
      </c>
    </row>
    <row r="2185" spans="5:22" x14ac:dyDescent="0.3">
      <c r="E2185" s="34"/>
      <c r="L2185" s="30" t="str">
        <f t="shared" si="137"/>
        <v/>
      </c>
      <c r="M2185" s="1" t="str">
        <f t="shared" si="138"/>
        <v/>
      </c>
      <c r="N2185" s="1" t="str">
        <f t="shared" si="139"/>
        <v/>
      </c>
      <c r="O2185" s="1" t="str">
        <f t="shared" si="140"/>
        <v/>
      </c>
      <c r="P2185" s="34" t="str">
        <f>IF(IF(E2185&gt;Ficha!$R$1,"",E2185)=0,"",IF(E2185&gt;Ficha!$R$1,Ficha!$R$1,E2185))</f>
        <v/>
      </c>
      <c r="Q2185" s="1" t="str" cm="1">
        <f t="array" ref="Q2185">IF(IF($E2185&gt;Ficha!$R$1,"",F2185)=0,"",IF($E2185&gt;Ficha!$R$1,((_xll.ECONOMATICA(Portafolios!$B$19,"Return",$P$9,$B$1)/100)+1)*100,F2185))</f>
        <v/>
      </c>
      <c r="R2185" s="1" t="str" cm="1">
        <f t="array" ref="R2185">IF(IF($E2185&gt;Ficha!$R$1,"",G2185)=0,"",IF($E2185&gt;Ficha!$R$1,((_xll.ECONOMATICA(Portafolios!$F$19,"Return",$P$9,$B$1)/100)+1)*100,G2185))</f>
        <v/>
      </c>
      <c r="S2185" s="1" t="str" cm="1">
        <f t="array" ref="S2185">IF(IF($E2185&gt;Ficha!$R$1,"",H2185)=0,"",IF($E2185&gt;Ficha!$R$1,((_xll.ECONOMATICA(Portafolios!$J$19,"Return",$P$9,$B$1)/100)+1)*100,H2185))</f>
        <v/>
      </c>
      <c r="T2185" s="1" t="str" cm="1">
        <f t="array" ref="T2185">IF(IF($E2185&gt;Ficha!$R$1,"",I2185)=0,"",IF($E2185&gt;Ficha!$R$1,((_xll.ECONOMATICA(Estrategia!A2196,"Return",$P$9,$B$1)/100)+1)*100,I2185))</f>
        <v/>
      </c>
      <c r="U2185" s="1" t="str" cm="1">
        <f t="array" ref="U2185">IF(IF($E2185&gt;Ficha!$R$1,"",J2185)=0,"",IF($E2185&gt;Ficha!$R$1,((_xll.ECONOMATICA($U$7,"Return",$P$9,$B$1)/100)+1)*100,J2185))</f>
        <v/>
      </c>
      <c r="V2185" s="1" t="str">
        <f>IF(IF($E$9&gt;Ficha!$R$1,"",K2185)=0,"",IF($E$9&gt;Ficha!$R$1,"",K2185))</f>
        <v/>
      </c>
    </row>
    <row r="2186" spans="5:22" x14ac:dyDescent="0.3">
      <c r="E2186" s="34"/>
      <c r="L2186" s="30" t="str">
        <f t="shared" si="137"/>
        <v/>
      </c>
      <c r="M2186" s="1" t="str">
        <f t="shared" si="138"/>
        <v/>
      </c>
      <c r="N2186" s="1" t="str">
        <f t="shared" si="139"/>
        <v/>
      </c>
      <c r="O2186" s="1" t="str">
        <f t="shared" si="140"/>
        <v/>
      </c>
      <c r="P2186" s="34" t="str">
        <f>IF(IF(E2186&gt;Ficha!$R$1,"",E2186)=0,"",IF(E2186&gt;Ficha!$R$1,Ficha!$R$1,E2186))</f>
        <v/>
      </c>
      <c r="Q2186" s="1" t="str" cm="1">
        <f t="array" ref="Q2186">IF(IF($E2186&gt;Ficha!$R$1,"",F2186)=0,"",IF($E2186&gt;Ficha!$R$1,((_xll.ECONOMATICA(Portafolios!$B$19,"Return",$P$9,$B$1)/100)+1)*100,F2186))</f>
        <v/>
      </c>
      <c r="R2186" s="1" t="str" cm="1">
        <f t="array" ref="R2186">IF(IF($E2186&gt;Ficha!$R$1,"",G2186)=0,"",IF($E2186&gt;Ficha!$R$1,((_xll.ECONOMATICA(Portafolios!$F$19,"Return",$P$9,$B$1)/100)+1)*100,G2186))</f>
        <v/>
      </c>
      <c r="S2186" s="1" t="str" cm="1">
        <f t="array" ref="S2186">IF(IF($E2186&gt;Ficha!$R$1,"",H2186)=0,"",IF($E2186&gt;Ficha!$R$1,((_xll.ECONOMATICA(Portafolios!$J$19,"Return",$P$9,$B$1)/100)+1)*100,H2186))</f>
        <v/>
      </c>
      <c r="T2186" s="1" t="str" cm="1">
        <f t="array" ref="T2186">IF(IF($E2186&gt;Ficha!$R$1,"",I2186)=0,"",IF($E2186&gt;Ficha!$R$1,((_xll.ECONOMATICA(Estrategia!A2197,"Return",$P$9,$B$1)/100)+1)*100,I2186))</f>
        <v/>
      </c>
      <c r="U2186" s="1" t="str" cm="1">
        <f t="array" ref="U2186">IF(IF($E2186&gt;Ficha!$R$1,"",J2186)=0,"",IF($E2186&gt;Ficha!$R$1,((_xll.ECONOMATICA($U$7,"Return",$P$9,$B$1)/100)+1)*100,J2186))</f>
        <v/>
      </c>
      <c r="V2186" s="1" t="str">
        <f>IF(IF($E$9&gt;Ficha!$R$1,"",K2186)=0,"",IF($E$9&gt;Ficha!$R$1,"",K2186))</f>
        <v/>
      </c>
    </row>
    <row r="2187" spans="5:22" x14ac:dyDescent="0.3">
      <c r="E2187" s="34"/>
      <c r="L2187" s="30" t="str">
        <f t="shared" si="137"/>
        <v/>
      </c>
      <c r="M2187" s="1" t="str">
        <f t="shared" si="138"/>
        <v/>
      </c>
      <c r="N2187" s="1" t="str">
        <f t="shared" si="139"/>
        <v/>
      </c>
      <c r="O2187" s="1" t="str">
        <f t="shared" si="140"/>
        <v/>
      </c>
      <c r="P2187" s="34" t="str">
        <f>IF(IF(E2187&gt;Ficha!$R$1,"",E2187)=0,"",IF(E2187&gt;Ficha!$R$1,Ficha!$R$1,E2187))</f>
        <v/>
      </c>
      <c r="Q2187" s="1" t="str" cm="1">
        <f t="array" ref="Q2187">IF(IF($E2187&gt;Ficha!$R$1,"",F2187)=0,"",IF($E2187&gt;Ficha!$R$1,((_xll.ECONOMATICA(Portafolios!$B$19,"Return",$P$9,$B$1)/100)+1)*100,F2187))</f>
        <v/>
      </c>
      <c r="R2187" s="1" t="str" cm="1">
        <f t="array" ref="R2187">IF(IF($E2187&gt;Ficha!$R$1,"",G2187)=0,"",IF($E2187&gt;Ficha!$R$1,((_xll.ECONOMATICA(Portafolios!$F$19,"Return",$P$9,$B$1)/100)+1)*100,G2187))</f>
        <v/>
      </c>
      <c r="S2187" s="1" t="str" cm="1">
        <f t="array" ref="S2187">IF(IF($E2187&gt;Ficha!$R$1,"",H2187)=0,"",IF($E2187&gt;Ficha!$R$1,((_xll.ECONOMATICA(Portafolios!$J$19,"Return",$P$9,$B$1)/100)+1)*100,H2187))</f>
        <v/>
      </c>
      <c r="T2187" s="1" t="str" cm="1">
        <f t="array" ref="T2187">IF(IF($E2187&gt;Ficha!$R$1,"",I2187)=0,"",IF($E2187&gt;Ficha!$R$1,((_xll.ECONOMATICA(Estrategia!A2198,"Return",$P$9,$B$1)/100)+1)*100,I2187))</f>
        <v/>
      </c>
      <c r="U2187" s="1" t="str" cm="1">
        <f t="array" ref="U2187">IF(IF($E2187&gt;Ficha!$R$1,"",J2187)=0,"",IF($E2187&gt;Ficha!$R$1,((_xll.ECONOMATICA($U$7,"Return",$P$9,$B$1)/100)+1)*100,J2187))</f>
        <v/>
      </c>
      <c r="V2187" s="1" t="str">
        <f>IF(IF($E$9&gt;Ficha!$R$1,"",K2187)=0,"",IF($E$9&gt;Ficha!$R$1,"",K2187))</f>
        <v/>
      </c>
    </row>
    <row r="2188" spans="5:22" x14ac:dyDescent="0.3">
      <c r="E2188" s="34"/>
      <c r="L2188" s="30" t="str">
        <f t="shared" si="137"/>
        <v/>
      </c>
      <c r="M2188" s="1" t="str">
        <f t="shared" si="138"/>
        <v/>
      </c>
      <c r="N2188" s="1" t="str">
        <f t="shared" si="139"/>
        <v/>
      </c>
      <c r="O2188" s="1" t="str">
        <f t="shared" si="140"/>
        <v/>
      </c>
      <c r="P2188" s="34" t="str">
        <f>IF(IF(E2188&gt;Ficha!$R$1,"",E2188)=0,"",IF(E2188&gt;Ficha!$R$1,Ficha!$R$1,E2188))</f>
        <v/>
      </c>
      <c r="Q2188" s="1" t="str" cm="1">
        <f t="array" ref="Q2188">IF(IF($E2188&gt;Ficha!$R$1,"",F2188)=0,"",IF($E2188&gt;Ficha!$R$1,((_xll.ECONOMATICA(Portafolios!$B$19,"Return",$P$9,$B$1)/100)+1)*100,F2188))</f>
        <v/>
      </c>
      <c r="R2188" s="1" t="str" cm="1">
        <f t="array" ref="R2188">IF(IF($E2188&gt;Ficha!$R$1,"",G2188)=0,"",IF($E2188&gt;Ficha!$R$1,((_xll.ECONOMATICA(Portafolios!$F$19,"Return",$P$9,$B$1)/100)+1)*100,G2188))</f>
        <v/>
      </c>
      <c r="S2188" s="1" t="str" cm="1">
        <f t="array" ref="S2188">IF(IF($E2188&gt;Ficha!$R$1,"",H2188)=0,"",IF($E2188&gt;Ficha!$R$1,((_xll.ECONOMATICA(Portafolios!$J$19,"Return",$P$9,$B$1)/100)+1)*100,H2188))</f>
        <v/>
      </c>
      <c r="T2188" s="1" t="str" cm="1">
        <f t="array" ref="T2188">IF(IF($E2188&gt;Ficha!$R$1,"",I2188)=0,"",IF($E2188&gt;Ficha!$R$1,((_xll.ECONOMATICA(Estrategia!A2199,"Return",$P$9,$B$1)/100)+1)*100,I2188))</f>
        <v/>
      </c>
      <c r="U2188" s="1" t="str" cm="1">
        <f t="array" ref="U2188">IF(IF($E2188&gt;Ficha!$R$1,"",J2188)=0,"",IF($E2188&gt;Ficha!$R$1,((_xll.ECONOMATICA($U$7,"Return",$P$9,$B$1)/100)+1)*100,J2188))</f>
        <v/>
      </c>
      <c r="V2188" s="1" t="str">
        <f>IF(IF($E$9&gt;Ficha!$R$1,"",K2188)=0,"",IF($E$9&gt;Ficha!$R$1,"",K2188))</f>
        <v/>
      </c>
    </row>
    <row r="2189" spans="5:22" x14ac:dyDescent="0.3">
      <c r="E2189" s="34"/>
      <c r="L2189" s="30" t="str">
        <f t="shared" si="137"/>
        <v/>
      </c>
      <c r="M2189" s="1" t="str">
        <f t="shared" si="138"/>
        <v/>
      </c>
      <c r="N2189" s="1" t="str">
        <f t="shared" si="139"/>
        <v/>
      </c>
      <c r="O2189" s="1" t="str">
        <f t="shared" si="140"/>
        <v/>
      </c>
      <c r="P2189" s="34" t="str">
        <f>IF(IF(E2189&gt;Ficha!$R$1,"",E2189)=0,"",IF(E2189&gt;Ficha!$R$1,Ficha!$R$1,E2189))</f>
        <v/>
      </c>
      <c r="Q2189" s="1" t="str" cm="1">
        <f t="array" ref="Q2189">IF(IF($E2189&gt;Ficha!$R$1,"",F2189)=0,"",IF($E2189&gt;Ficha!$R$1,((_xll.ECONOMATICA(Portafolios!$B$19,"Return",$P$9,$B$1)/100)+1)*100,F2189))</f>
        <v/>
      </c>
      <c r="R2189" s="1" t="str" cm="1">
        <f t="array" ref="R2189">IF(IF($E2189&gt;Ficha!$R$1,"",G2189)=0,"",IF($E2189&gt;Ficha!$R$1,((_xll.ECONOMATICA(Portafolios!$F$19,"Return",$P$9,$B$1)/100)+1)*100,G2189))</f>
        <v/>
      </c>
      <c r="S2189" s="1" t="str" cm="1">
        <f t="array" ref="S2189">IF(IF($E2189&gt;Ficha!$R$1,"",H2189)=0,"",IF($E2189&gt;Ficha!$R$1,((_xll.ECONOMATICA(Portafolios!$J$19,"Return",$P$9,$B$1)/100)+1)*100,H2189))</f>
        <v/>
      </c>
      <c r="T2189" s="1" t="str" cm="1">
        <f t="array" ref="T2189">IF(IF($E2189&gt;Ficha!$R$1,"",I2189)=0,"",IF($E2189&gt;Ficha!$R$1,((_xll.ECONOMATICA(Estrategia!A2200,"Return",$P$9,$B$1)/100)+1)*100,I2189))</f>
        <v/>
      </c>
      <c r="U2189" s="1" t="str" cm="1">
        <f t="array" ref="U2189">IF(IF($E2189&gt;Ficha!$R$1,"",J2189)=0,"",IF($E2189&gt;Ficha!$R$1,((_xll.ECONOMATICA($U$7,"Return",$P$9,$B$1)/100)+1)*100,J2189))</f>
        <v/>
      </c>
      <c r="V2189" s="1" t="str">
        <f>IF(IF($E$9&gt;Ficha!$R$1,"",K2189)=0,"",IF($E$9&gt;Ficha!$R$1,"",K2189))</f>
        <v/>
      </c>
    </row>
    <row r="2190" spans="5:22" x14ac:dyDescent="0.3">
      <c r="E2190" s="34"/>
      <c r="L2190" s="30" t="str">
        <f t="shared" si="137"/>
        <v/>
      </c>
      <c r="M2190" s="1" t="str">
        <f t="shared" si="138"/>
        <v/>
      </c>
      <c r="N2190" s="1" t="str">
        <f t="shared" si="139"/>
        <v/>
      </c>
      <c r="O2190" s="1" t="str">
        <f t="shared" si="140"/>
        <v/>
      </c>
      <c r="P2190" s="34" t="str">
        <f>IF(IF(E2190&gt;Ficha!$R$1,"",E2190)=0,"",IF(E2190&gt;Ficha!$R$1,Ficha!$R$1,E2190))</f>
        <v/>
      </c>
      <c r="Q2190" s="1" t="str" cm="1">
        <f t="array" ref="Q2190">IF(IF($E2190&gt;Ficha!$R$1,"",F2190)=0,"",IF($E2190&gt;Ficha!$R$1,((_xll.ECONOMATICA(Portafolios!$B$19,"Return",$P$9,$B$1)/100)+1)*100,F2190))</f>
        <v/>
      </c>
      <c r="R2190" s="1" t="str" cm="1">
        <f t="array" ref="R2190">IF(IF($E2190&gt;Ficha!$R$1,"",G2190)=0,"",IF($E2190&gt;Ficha!$R$1,((_xll.ECONOMATICA(Portafolios!$F$19,"Return",$P$9,$B$1)/100)+1)*100,G2190))</f>
        <v/>
      </c>
      <c r="S2190" s="1" t="str" cm="1">
        <f t="array" ref="S2190">IF(IF($E2190&gt;Ficha!$R$1,"",H2190)=0,"",IF($E2190&gt;Ficha!$R$1,((_xll.ECONOMATICA(Portafolios!$J$19,"Return",$P$9,$B$1)/100)+1)*100,H2190))</f>
        <v/>
      </c>
      <c r="T2190" s="1" t="str" cm="1">
        <f t="array" ref="T2190">IF(IF($E2190&gt;Ficha!$R$1,"",I2190)=0,"",IF($E2190&gt;Ficha!$R$1,((_xll.ECONOMATICA(Estrategia!A2201,"Return",$P$9,$B$1)/100)+1)*100,I2190))</f>
        <v/>
      </c>
      <c r="U2190" s="1" t="str" cm="1">
        <f t="array" ref="U2190">IF(IF($E2190&gt;Ficha!$R$1,"",J2190)=0,"",IF($E2190&gt;Ficha!$R$1,((_xll.ECONOMATICA($U$7,"Return",$P$9,$B$1)/100)+1)*100,J2190))</f>
        <v/>
      </c>
      <c r="V2190" s="1" t="str">
        <f>IF(IF($E$9&gt;Ficha!$R$1,"",K2190)=0,"",IF($E$9&gt;Ficha!$R$1,"",K2190))</f>
        <v/>
      </c>
    </row>
    <row r="2191" spans="5:22" x14ac:dyDescent="0.3">
      <c r="E2191" s="34"/>
      <c r="L2191" s="30" t="str">
        <f t="shared" si="137"/>
        <v/>
      </c>
      <c r="M2191" s="1" t="str">
        <f t="shared" si="138"/>
        <v/>
      </c>
      <c r="N2191" s="1" t="str">
        <f t="shared" si="139"/>
        <v/>
      </c>
      <c r="O2191" s="1" t="str">
        <f t="shared" si="140"/>
        <v/>
      </c>
      <c r="P2191" s="34" t="str">
        <f>IF(IF(E2191&gt;Ficha!$R$1,"",E2191)=0,"",IF(E2191&gt;Ficha!$R$1,Ficha!$R$1,E2191))</f>
        <v/>
      </c>
      <c r="Q2191" s="1" t="str" cm="1">
        <f t="array" ref="Q2191">IF(IF($E2191&gt;Ficha!$R$1,"",F2191)=0,"",IF($E2191&gt;Ficha!$R$1,((_xll.ECONOMATICA(Portafolios!$B$19,"Return",$P$9,$B$1)/100)+1)*100,F2191))</f>
        <v/>
      </c>
      <c r="R2191" s="1" t="str" cm="1">
        <f t="array" ref="R2191">IF(IF($E2191&gt;Ficha!$R$1,"",G2191)=0,"",IF($E2191&gt;Ficha!$R$1,((_xll.ECONOMATICA(Portafolios!$F$19,"Return",$P$9,$B$1)/100)+1)*100,G2191))</f>
        <v/>
      </c>
      <c r="S2191" s="1" t="str" cm="1">
        <f t="array" ref="S2191">IF(IF($E2191&gt;Ficha!$R$1,"",H2191)=0,"",IF($E2191&gt;Ficha!$R$1,((_xll.ECONOMATICA(Portafolios!$J$19,"Return",$P$9,$B$1)/100)+1)*100,H2191))</f>
        <v/>
      </c>
      <c r="T2191" s="1" t="str" cm="1">
        <f t="array" ref="T2191">IF(IF($E2191&gt;Ficha!$R$1,"",I2191)=0,"",IF($E2191&gt;Ficha!$R$1,((_xll.ECONOMATICA(Estrategia!A2202,"Return",$P$9,$B$1)/100)+1)*100,I2191))</f>
        <v/>
      </c>
      <c r="U2191" s="1" t="str" cm="1">
        <f t="array" ref="U2191">IF(IF($E2191&gt;Ficha!$R$1,"",J2191)=0,"",IF($E2191&gt;Ficha!$R$1,((_xll.ECONOMATICA($U$7,"Return",$P$9,$B$1)/100)+1)*100,J2191))</f>
        <v/>
      </c>
      <c r="V2191" s="1" t="str">
        <f>IF(IF($E$9&gt;Ficha!$R$1,"",K2191)=0,"",IF($E$9&gt;Ficha!$R$1,"",K2191))</f>
        <v/>
      </c>
    </row>
    <row r="2192" spans="5:22" x14ac:dyDescent="0.3">
      <c r="E2192" s="34"/>
      <c r="L2192" s="30" t="str">
        <f t="shared" si="137"/>
        <v/>
      </c>
      <c r="M2192" s="1" t="str">
        <f t="shared" si="138"/>
        <v/>
      </c>
      <c r="N2192" s="1" t="str">
        <f t="shared" si="139"/>
        <v/>
      </c>
      <c r="O2192" s="1" t="str">
        <f t="shared" si="140"/>
        <v/>
      </c>
      <c r="P2192" s="34" t="str">
        <f>IF(IF(E2192&gt;Ficha!$R$1,"",E2192)=0,"",IF(E2192&gt;Ficha!$R$1,Ficha!$R$1,E2192))</f>
        <v/>
      </c>
      <c r="Q2192" s="1" t="str" cm="1">
        <f t="array" ref="Q2192">IF(IF($E2192&gt;Ficha!$R$1,"",F2192)=0,"",IF($E2192&gt;Ficha!$R$1,((_xll.ECONOMATICA(Portafolios!$B$19,"Return",$P$9,$B$1)/100)+1)*100,F2192))</f>
        <v/>
      </c>
      <c r="R2192" s="1" t="str" cm="1">
        <f t="array" ref="R2192">IF(IF($E2192&gt;Ficha!$R$1,"",G2192)=0,"",IF($E2192&gt;Ficha!$R$1,((_xll.ECONOMATICA(Portafolios!$F$19,"Return",$P$9,$B$1)/100)+1)*100,G2192))</f>
        <v/>
      </c>
      <c r="S2192" s="1" t="str" cm="1">
        <f t="array" ref="S2192">IF(IF($E2192&gt;Ficha!$R$1,"",H2192)=0,"",IF($E2192&gt;Ficha!$R$1,((_xll.ECONOMATICA(Portafolios!$J$19,"Return",$P$9,$B$1)/100)+1)*100,H2192))</f>
        <v/>
      </c>
      <c r="T2192" s="1" t="str" cm="1">
        <f t="array" ref="T2192">IF(IF($E2192&gt;Ficha!$R$1,"",I2192)=0,"",IF($E2192&gt;Ficha!$R$1,((_xll.ECONOMATICA(Estrategia!A2203,"Return",$P$9,$B$1)/100)+1)*100,I2192))</f>
        <v/>
      </c>
      <c r="U2192" s="1" t="str" cm="1">
        <f t="array" ref="U2192">IF(IF($E2192&gt;Ficha!$R$1,"",J2192)=0,"",IF($E2192&gt;Ficha!$R$1,((_xll.ECONOMATICA($U$7,"Return",$P$9,$B$1)/100)+1)*100,J2192))</f>
        <v/>
      </c>
      <c r="V2192" s="1" t="str">
        <f>IF(IF($E$9&gt;Ficha!$R$1,"",K2192)=0,"",IF($E$9&gt;Ficha!$R$1,"",K2192))</f>
        <v/>
      </c>
    </row>
    <row r="2193" spans="5:22" x14ac:dyDescent="0.3">
      <c r="E2193" s="34"/>
      <c r="L2193" s="30" t="str">
        <f t="shared" si="137"/>
        <v/>
      </c>
      <c r="M2193" s="1" t="str">
        <f t="shared" si="138"/>
        <v/>
      </c>
      <c r="N2193" s="1" t="str">
        <f t="shared" si="139"/>
        <v/>
      </c>
      <c r="O2193" s="1" t="str">
        <f t="shared" si="140"/>
        <v/>
      </c>
      <c r="P2193" s="34" t="str">
        <f>IF(IF(E2193&gt;Ficha!$R$1,"",E2193)=0,"",IF(E2193&gt;Ficha!$R$1,Ficha!$R$1,E2193))</f>
        <v/>
      </c>
      <c r="Q2193" s="1" t="str" cm="1">
        <f t="array" ref="Q2193">IF(IF($E2193&gt;Ficha!$R$1,"",F2193)=0,"",IF($E2193&gt;Ficha!$R$1,((_xll.ECONOMATICA(Portafolios!$B$19,"Return",$P$9,$B$1)/100)+1)*100,F2193))</f>
        <v/>
      </c>
      <c r="R2193" s="1" t="str" cm="1">
        <f t="array" ref="R2193">IF(IF($E2193&gt;Ficha!$R$1,"",G2193)=0,"",IF($E2193&gt;Ficha!$R$1,((_xll.ECONOMATICA(Portafolios!$F$19,"Return",$P$9,$B$1)/100)+1)*100,G2193))</f>
        <v/>
      </c>
      <c r="S2193" s="1" t="str" cm="1">
        <f t="array" ref="S2193">IF(IF($E2193&gt;Ficha!$R$1,"",H2193)=0,"",IF($E2193&gt;Ficha!$R$1,((_xll.ECONOMATICA(Portafolios!$J$19,"Return",$P$9,$B$1)/100)+1)*100,H2193))</f>
        <v/>
      </c>
      <c r="T2193" s="1" t="str" cm="1">
        <f t="array" ref="T2193">IF(IF($E2193&gt;Ficha!$R$1,"",I2193)=0,"",IF($E2193&gt;Ficha!$R$1,((_xll.ECONOMATICA(Estrategia!A2204,"Return",$P$9,$B$1)/100)+1)*100,I2193))</f>
        <v/>
      </c>
      <c r="U2193" s="1" t="str" cm="1">
        <f t="array" ref="U2193">IF(IF($E2193&gt;Ficha!$R$1,"",J2193)=0,"",IF($E2193&gt;Ficha!$R$1,((_xll.ECONOMATICA($U$7,"Return",$P$9,$B$1)/100)+1)*100,J2193))</f>
        <v/>
      </c>
      <c r="V2193" s="1" t="str">
        <f>IF(IF($E$9&gt;Ficha!$R$1,"",K2193)=0,"",IF($E$9&gt;Ficha!$R$1,"",K2193))</f>
        <v/>
      </c>
    </row>
    <row r="2194" spans="5:22" x14ac:dyDescent="0.3">
      <c r="E2194" s="34"/>
      <c r="L2194" s="30" t="str">
        <f t="shared" si="137"/>
        <v/>
      </c>
      <c r="M2194" s="1" t="str">
        <f t="shared" si="138"/>
        <v/>
      </c>
      <c r="N2194" s="1" t="str">
        <f t="shared" si="139"/>
        <v/>
      </c>
      <c r="O2194" s="1" t="str">
        <f t="shared" si="140"/>
        <v/>
      </c>
      <c r="P2194" s="34" t="str">
        <f>IF(IF(E2194&gt;Ficha!$R$1,"",E2194)=0,"",IF(E2194&gt;Ficha!$R$1,Ficha!$R$1,E2194))</f>
        <v/>
      </c>
      <c r="Q2194" s="1" t="str" cm="1">
        <f t="array" ref="Q2194">IF(IF($E2194&gt;Ficha!$R$1,"",F2194)=0,"",IF($E2194&gt;Ficha!$R$1,((_xll.ECONOMATICA(Portafolios!$B$19,"Return",$P$9,$B$1)/100)+1)*100,F2194))</f>
        <v/>
      </c>
      <c r="R2194" s="1" t="str" cm="1">
        <f t="array" ref="R2194">IF(IF($E2194&gt;Ficha!$R$1,"",G2194)=0,"",IF($E2194&gt;Ficha!$R$1,((_xll.ECONOMATICA(Portafolios!$F$19,"Return",$P$9,$B$1)/100)+1)*100,G2194))</f>
        <v/>
      </c>
      <c r="S2194" s="1" t="str" cm="1">
        <f t="array" ref="S2194">IF(IF($E2194&gt;Ficha!$R$1,"",H2194)=0,"",IF($E2194&gt;Ficha!$R$1,((_xll.ECONOMATICA(Portafolios!$J$19,"Return",$P$9,$B$1)/100)+1)*100,H2194))</f>
        <v/>
      </c>
      <c r="T2194" s="1" t="str" cm="1">
        <f t="array" ref="T2194">IF(IF($E2194&gt;Ficha!$R$1,"",I2194)=0,"",IF($E2194&gt;Ficha!$R$1,((_xll.ECONOMATICA(Estrategia!A2205,"Return",$P$9,$B$1)/100)+1)*100,I2194))</f>
        <v/>
      </c>
      <c r="U2194" s="1" t="str" cm="1">
        <f t="array" ref="U2194">IF(IF($E2194&gt;Ficha!$R$1,"",J2194)=0,"",IF($E2194&gt;Ficha!$R$1,((_xll.ECONOMATICA($U$7,"Return",$P$9,$B$1)/100)+1)*100,J2194))</f>
        <v/>
      </c>
      <c r="V2194" s="1" t="str">
        <f>IF(IF($E$9&gt;Ficha!$R$1,"",K2194)=0,"",IF($E$9&gt;Ficha!$R$1,"",K2194))</f>
        <v/>
      </c>
    </row>
    <row r="2195" spans="5:22" x14ac:dyDescent="0.3">
      <c r="E2195" s="34"/>
      <c r="L2195" s="30" t="str">
        <f t="shared" si="137"/>
        <v/>
      </c>
      <c r="M2195" s="1" t="str">
        <f t="shared" si="138"/>
        <v/>
      </c>
      <c r="N2195" s="1" t="str">
        <f t="shared" si="139"/>
        <v/>
      </c>
      <c r="O2195" s="1" t="str">
        <f t="shared" si="140"/>
        <v/>
      </c>
      <c r="P2195" s="34" t="str">
        <f>IF(IF(E2195&gt;Ficha!$R$1,"",E2195)=0,"",IF(E2195&gt;Ficha!$R$1,Ficha!$R$1,E2195))</f>
        <v/>
      </c>
      <c r="Q2195" s="1" t="str" cm="1">
        <f t="array" ref="Q2195">IF(IF($E2195&gt;Ficha!$R$1,"",F2195)=0,"",IF($E2195&gt;Ficha!$R$1,((_xll.ECONOMATICA(Portafolios!$B$19,"Return",$P$9,$B$1)/100)+1)*100,F2195))</f>
        <v/>
      </c>
      <c r="R2195" s="1" t="str" cm="1">
        <f t="array" ref="R2195">IF(IF($E2195&gt;Ficha!$R$1,"",G2195)=0,"",IF($E2195&gt;Ficha!$R$1,((_xll.ECONOMATICA(Portafolios!$F$19,"Return",$P$9,$B$1)/100)+1)*100,G2195))</f>
        <v/>
      </c>
      <c r="S2195" s="1" t="str" cm="1">
        <f t="array" ref="S2195">IF(IF($E2195&gt;Ficha!$R$1,"",H2195)=0,"",IF($E2195&gt;Ficha!$R$1,((_xll.ECONOMATICA(Portafolios!$J$19,"Return",$P$9,$B$1)/100)+1)*100,H2195))</f>
        <v/>
      </c>
      <c r="T2195" s="1" t="str" cm="1">
        <f t="array" ref="T2195">IF(IF($E2195&gt;Ficha!$R$1,"",I2195)=0,"",IF($E2195&gt;Ficha!$R$1,((_xll.ECONOMATICA(Estrategia!A2206,"Return",$P$9,$B$1)/100)+1)*100,I2195))</f>
        <v/>
      </c>
      <c r="U2195" s="1" t="str" cm="1">
        <f t="array" ref="U2195">IF(IF($E2195&gt;Ficha!$R$1,"",J2195)=0,"",IF($E2195&gt;Ficha!$R$1,((_xll.ECONOMATICA($U$7,"Return",$P$9,$B$1)/100)+1)*100,J2195))</f>
        <v/>
      </c>
      <c r="V2195" s="1" t="str">
        <f>IF(IF($E$9&gt;Ficha!$R$1,"",K2195)=0,"",IF($E$9&gt;Ficha!$R$1,"",K2195))</f>
        <v/>
      </c>
    </row>
    <row r="2196" spans="5:22" x14ac:dyDescent="0.3">
      <c r="E2196" s="34"/>
      <c r="L2196" s="30" t="str">
        <f t="shared" si="137"/>
        <v/>
      </c>
      <c r="M2196" s="1" t="str">
        <f t="shared" si="138"/>
        <v/>
      </c>
      <c r="N2196" s="1" t="str">
        <f t="shared" si="139"/>
        <v/>
      </c>
      <c r="O2196" s="1" t="str">
        <f t="shared" si="140"/>
        <v/>
      </c>
      <c r="P2196" s="34" t="str">
        <f>IF(IF(E2196&gt;Ficha!$R$1,"",E2196)=0,"",IF(E2196&gt;Ficha!$R$1,Ficha!$R$1,E2196))</f>
        <v/>
      </c>
      <c r="Q2196" s="1" t="str" cm="1">
        <f t="array" ref="Q2196">IF(IF($E2196&gt;Ficha!$R$1,"",F2196)=0,"",IF($E2196&gt;Ficha!$R$1,((_xll.ECONOMATICA(Portafolios!$B$19,"Return",$P$9,$B$1)/100)+1)*100,F2196))</f>
        <v/>
      </c>
      <c r="R2196" s="1" t="str" cm="1">
        <f t="array" ref="R2196">IF(IF($E2196&gt;Ficha!$R$1,"",G2196)=0,"",IF($E2196&gt;Ficha!$R$1,((_xll.ECONOMATICA(Portafolios!$F$19,"Return",$P$9,$B$1)/100)+1)*100,G2196))</f>
        <v/>
      </c>
      <c r="S2196" s="1" t="str" cm="1">
        <f t="array" ref="S2196">IF(IF($E2196&gt;Ficha!$R$1,"",H2196)=0,"",IF($E2196&gt;Ficha!$R$1,((_xll.ECONOMATICA(Portafolios!$J$19,"Return",$P$9,$B$1)/100)+1)*100,H2196))</f>
        <v/>
      </c>
      <c r="T2196" s="1" t="str" cm="1">
        <f t="array" ref="T2196">IF(IF($E2196&gt;Ficha!$R$1,"",I2196)=0,"",IF($E2196&gt;Ficha!$R$1,((_xll.ECONOMATICA(Estrategia!A2207,"Return",$P$9,$B$1)/100)+1)*100,I2196))</f>
        <v/>
      </c>
      <c r="U2196" s="1" t="str" cm="1">
        <f t="array" ref="U2196">IF(IF($E2196&gt;Ficha!$R$1,"",J2196)=0,"",IF($E2196&gt;Ficha!$R$1,((_xll.ECONOMATICA($U$7,"Return",$P$9,$B$1)/100)+1)*100,J2196))</f>
        <v/>
      </c>
      <c r="V2196" s="1" t="str">
        <f>IF(IF($E$9&gt;Ficha!$R$1,"",K2196)=0,"",IF($E$9&gt;Ficha!$R$1,"",K2196))</f>
        <v/>
      </c>
    </row>
    <row r="2197" spans="5:22" x14ac:dyDescent="0.3">
      <c r="E2197" s="34"/>
      <c r="L2197" s="30" t="str">
        <f t="shared" si="137"/>
        <v/>
      </c>
      <c r="M2197" s="1" t="str">
        <f t="shared" si="138"/>
        <v/>
      </c>
      <c r="N2197" s="1" t="str">
        <f t="shared" si="139"/>
        <v/>
      </c>
      <c r="O2197" s="1" t="str">
        <f t="shared" si="140"/>
        <v/>
      </c>
      <c r="P2197" s="34" t="str">
        <f>IF(IF(E2197&gt;Ficha!$R$1,"",E2197)=0,"",IF(E2197&gt;Ficha!$R$1,Ficha!$R$1,E2197))</f>
        <v/>
      </c>
      <c r="Q2197" s="1" t="str" cm="1">
        <f t="array" ref="Q2197">IF(IF($E2197&gt;Ficha!$R$1,"",F2197)=0,"",IF($E2197&gt;Ficha!$R$1,((_xll.ECONOMATICA(Portafolios!$B$19,"Return",$P$9,$B$1)/100)+1)*100,F2197))</f>
        <v/>
      </c>
      <c r="R2197" s="1" t="str" cm="1">
        <f t="array" ref="R2197">IF(IF($E2197&gt;Ficha!$R$1,"",G2197)=0,"",IF($E2197&gt;Ficha!$R$1,((_xll.ECONOMATICA(Portafolios!$F$19,"Return",$P$9,$B$1)/100)+1)*100,G2197))</f>
        <v/>
      </c>
      <c r="S2197" s="1" t="str" cm="1">
        <f t="array" ref="S2197">IF(IF($E2197&gt;Ficha!$R$1,"",H2197)=0,"",IF($E2197&gt;Ficha!$R$1,((_xll.ECONOMATICA(Portafolios!$J$19,"Return",$P$9,$B$1)/100)+1)*100,H2197))</f>
        <v/>
      </c>
      <c r="T2197" s="1" t="str" cm="1">
        <f t="array" ref="T2197">IF(IF($E2197&gt;Ficha!$R$1,"",I2197)=0,"",IF($E2197&gt;Ficha!$R$1,((_xll.ECONOMATICA(Estrategia!A2208,"Return",$P$9,$B$1)/100)+1)*100,I2197))</f>
        <v/>
      </c>
      <c r="U2197" s="1" t="str" cm="1">
        <f t="array" ref="U2197">IF(IF($E2197&gt;Ficha!$R$1,"",J2197)=0,"",IF($E2197&gt;Ficha!$R$1,((_xll.ECONOMATICA($U$7,"Return",$P$9,$B$1)/100)+1)*100,J2197))</f>
        <v/>
      </c>
      <c r="V2197" s="1" t="str">
        <f>IF(IF($E$9&gt;Ficha!$R$1,"",K2197)=0,"",IF($E$9&gt;Ficha!$R$1,"",K2197))</f>
        <v/>
      </c>
    </row>
    <row r="2198" spans="5:22" x14ac:dyDescent="0.3">
      <c r="E2198" s="34"/>
      <c r="L2198" s="30" t="str">
        <f t="shared" ref="L2198:L2261" si="141">IF(E2198="","",E2198)</f>
        <v/>
      </c>
      <c r="M2198" s="1" t="str">
        <f t="shared" ref="M2198:M2261" si="142">IF(F2198="","",M2197*(F2198/F2197)+$N$7)</f>
        <v/>
      </c>
      <c r="N2198" s="1" t="str">
        <f t="shared" ref="N2198:N2261" si="143">IF(G2198="","",N2197*(G2198/G2197)+$N$7)</f>
        <v/>
      </c>
      <c r="O2198" s="1" t="str">
        <f t="shared" ref="O2198:O2261" si="144">IF(H2198="","",O2197*(H2198/H2197)+$N$7)</f>
        <v/>
      </c>
      <c r="P2198" s="34" t="str">
        <f>IF(IF(E2198&gt;Ficha!$R$1,"",E2198)=0,"",IF(E2198&gt;Ficha!$R$1,Ficha!$R$1,E2198))</f>
        <v/>
      </c>
      <c r="Q2198" s="1" t="str" cm="1">
        <f t="array" ref="Q2198">IF(IF($E2198&gt;Ficha!$R$1,"",F2198)=0,"",IF($E2198&gt;Ficha!$R$1,((_xll.ECONOMATICA(Portafolios!$B$19,"Return",$P$9,$B$1)/100)+1)*100,F2198))</f>
        <v/>
      </c>
      <c r="R2198" s="1" t="str" cm="1">
        <f t="array" ref="R2198">IF(IF($E2198&gt;Ficha!$R$1,"",G2198)=0,"",IF($E2198&gt;Ficha!$R$1,((_xll.ECONOMATICA(Portafolios!$F$19,"Return",$P$9,$B$1)/100)+1)*100,G2198))</f>
        <v/>
      </c>
      <c r="S2198" s="1" t="str" cm="1">
        <f t="array" ref="S2198">IF(IF($E2198&gt;Ficha!$R$1,"",H2198)=0,"",IF($E2198&gt;Ficha!$R$1,((_xll.ECONOMATICA(Portafolios!$J$19,"Return",$P$9,$B$1)/100)+1)*100,H2198))</f>
        <v/>
      </c>
      <c r="T2198" s="1" t="str" cm="1">
        <f t="array" ref="T2198">IF(IF($E2198&gt;Ficha!$R$1,"",I2198)=0,"",IF($E2198&gt;Ficha!$R$1,((_xll.ECONOMATICA(Estrategia!A2209,"Return",$P$9,$B$1)/100)+1)*100,I2198))</f>
        <v/>
      </c>
      <c r="U2198" s="1" t="str" cm="1">
        <f t="array" ref="U2198">IF(IF($E2198&gt;Ficha!$R$1,"",J2198)=0,"",IF($E2198&gt;Ficha!$R$1,((_xll.ECONOMATICA($U$7,"Return",$P$9,$B$1)/100)+1)*100,J2198))</f>
        <v/>
      </c>
      <c r="V2198" s="1" t="str">
        <f>IF(IF($E$9&gt;Ficha!$R$1,"",K2198)=0,"",IF($E$9&gt;Ficha!$R$1,"",K2198))</f>
        <v/>
      </c>
    </row>
    <row r="2199" spans="5:22" x14ac:dyDescent="0.3">
      <c r="E2199" s="34"/>
      <c r="L2199" s="30" t="str">
        <f t="shared" si="141"/>
        <v/>
      </c>
      <c r="M2199" s="1" t="str">
        <f t="shared" si="142"/>
        <v/>
      </c>
      <c r="N2199" s="1" t="str">
        <f t="shared" si="143"/>
        <v/>
      </c>
      <c r="O2199" s="1" t="str">
        <f t="shared" si="144"/>
        <v/>
      </c>
      <c r="P2199" s="34" t="str">
        <f>IF(IF(E2199&gt;Ficha!$R$1,"",E2199)=0,"",IF(E2199&gt;Ficha!$R$1,Ficha!$R$1,E2199))</f>
        <v/>
      </c>
      <c r="Q2199" s="1" t="str" cm="1">
        <f t="array" ref="Q2199">IF(IF($E2199&gt;Ficha!$R$1,"",F2199)=0,"",IF($E2199&gt;Ficha!$R$1,((_xll.ECONOMATICA(Portafolios!$B$19,"Return",$P$9,$B$1)/100)+1)*100,F2199))</f>
        <v/>
      </c>
      <c r="R2199" s="1" t="str" cm="1">
        <f t="array" ref="R2199">IF(IF($E2199&gt;Ficha!$R$1,"",G2199)=0,"",IF($E2199&gt;Ficha!$R$1,((_xll.ECONOMATICA(Portafolios!$F$19,"Return",$P$9,$B$1)/100)+1)*100,G2199))</f>
        <v/>
      </c>
      <c r="S2199" s="1" t="str" cm="1">
        <f t="array" ref="S2199">IF(IF($E2199&gt;Ficha!$R$1,"",H2199)=0,"",IF($E2199&gt;Ficha!$R$1,((_xll.ECONOMATICA(Portafolios!$J$19,"Return",$P$9,$B$1)/100)+1)*100,H2199))</f>
        <v/>
      </c>
      <c r="T2199" s="1" t="str" cm="1">
        <f t="array" ref="T2199">IF(IF($E2199&gt;Ficha!$R$1,"",I2199)=0,"",IF($E2199&gt;Ficha!$R$1,((_xll.ECONOMATICA(Estrategia!A2210,"Return",$P$9,$B$1)/100)+1)*100,I2199))</f>
        <v/>
      </c>
      <c r="U2199" s="1" t="str" cm="1">
        <f t="array" ref="U2199">IF(IF($E2199&gt;Ficha!$R$1,"",J2199)=0,"",IF($E2199&gt;Ficha!$R$1,((_xll.ECONOMATICA($U$7,"Return",$P$9,$B$1)/100)+1)*100,J2199))</f>
        <v/>
      </c>
      <c r="V2199" s="1" t="str">
        <f>IF(IF($E$9&gt;Ficha!$R$1,"",K2199)=0,"",IF($E$9&gt;Ficha!$R$1,"",K2199))</f>
        <v/>
      </c>
    </row>
    <row r="2200" spans="5:22" x14ac:dyDescent="0.3">
      <c r="E2200" s="34"/>
      <c r="L2200" s="30" t="str">
        <f t="shared" si="141"/>
        <v/>
      </c>
      <c r="M2200" s="1" t="str">
        <f t="shared" si="142"/>
        <v/>
      </c>
      <c r="N2200" s="1" t="str">
        <f t="shared" si="143"/>
        <v/>
      </c>
      <c r="O2200" s="1" t="str">
        <f t="shared" si="144"/>
        <v/>
      </c>
      <c r="P2200" s="34" t="str">
        <f>IF(IF(E2200&gt;Ficha!$R$1,"",E2200)=0,"",IF(E2200&gt;Ficha!$R$1,Ficha!$R$1,E2200))</f>
        <v/>
      </c>
      <c r="Q2200" s="1" t="str" cm="1">
        <f t="array" ref="Q2200">IF(IF($E2200&gt;Ficha!$R$1,"",F2200)=0,"",IF($E2200&gt;Ficha!$R$1,((_xll.ECONOMATICA(Portafolios!$B$19,"Return",$P$9,$B$1)/100)+1)*100,F2200))</f>
        <v/>
      </c>
      <c r="R2200" s="1" t="str" cm="1">
        <f t="array" ref="R2200">IF(IF($E2200&gt;Ficha!$R$1,"",G2200)=0,"",IF($E2200&gt;Ficha!$R$1,((_xll.ECONOMATICA(Portafolios!$F$19,"Return",$P$9,$B$1)/100)+1)*100,G2200))</f>
        <v/>
      </c>
      <c r="S2200" s="1" t="str" cm="1">
        <f t="array" ref="S2200">IF(IF($E2200&gt;Ficha!$R$1,"",H2200)=0,"",IF($E2200&gt;Ficha!$R$1,((_xll.ECONOMATICA(Portafolios!$J$19,"Return",$P$9,$B$1)/100)+1)*100,H2200))</f>
        <v/>
      </c>
      <c r="T2200" s="1" t="str" cm="1">
        <f t="array" ref="T2200">IF(IF($E2200&gt;Ficha!$R$1,"",I2200)=0,"",IF($E2200&gt;Ficha!$R$1,((_xll.ECONOMATICA(Estrategia!A2211,"Return",$P$9,$B$1)/100)+1)*100,I2200))</f>
        <v/>
      </c>
      <c r="U2200" s="1" t="str" cm="1">
        <f t="array" ref="U2200">IF(IF($E2200&gt;Ficha!$R$1,"",J2200)=0,"",IF($E2200&gt;Ficha!$R$1,((_xll.ECONOMATICA($U$7,"Return",$P$9,$B$1)/100)+1)*100,J2200))</f>
        <v/>
      </c>
      <c r="V2200" s="1" t="str">
        <f>IF(IF($E$9&gt;Ficha!$R$1,"",K2200)=0,"",IF($E$9&gt;Ficha!$R$1,"",K2200))</f>
        <v/>
      </c>
    </row>
    <row r="2201" spans="5:22" x14ac:dyDescent="0.3">
      <c r="E2201" s="34"/>
      <c r="L2201" s="30" t="str">
        <f t="shared" si="141"/>
        <v/>
      </c>
      <c r="M2201" s="1" t="str">
        <f t="shared" si="142"/>
        <v/>
      </c>
      <c r="N2201" s="1" t="str">
        <f t="shared" si="143"/>
        <v/>
      </c>
      <c r="O2201" s="1" t="str">
        <f t="shared" si="144"/>
        <v/>
      </c>
      <c r="P2201" s="34" t="str">
        <f>IF(IF(E2201&gt;Ficha!$R$1,"",E2201)=0,"",IF(E2201&gt;Ficha!$R$1,Ficha!$R$1,E2201))</f>
        <v/>
      </c>
      <c r="Q2201" s="1" t="str" cm="1">
        <f t="array" ref="Q2201">IF(IF($E2201&gt;Ficha!$R$1,"",F2201)=0,"",IF($E2201&gt;Ficha!$R$1,((_xll.ECONOMATICA(Portafolios!$B$19,"Return",$P$9,$B$1)/100)+1)*100,F2201))</f>
        <v/>
      </c>
      <c r="R2201" s="1" t="str" cm="1">
        <f t="array" ref="R2201">IF(IF($E2201&gt;Ficha!$R$1,"",G2201)=0,"",IF($E2201&gt;Ficha!$R$1,((_xll.ECONOMATICA(Portafolios!$F$19,"Return",$P$9,$B$1)/100)+1)*100,G2201))</f>
        <v/>
      </c>
      <c r="S2201" s="1" t="str" cm="1">
        <f t="array" ref="S2201">IF(IF($E2201&gt;Ficha!$R$1,"",H2201)=0,"",IF($E2201&gt;Ficha!$R$1,((_xll.ECONOMATICA(Portafolios!$J$19,"Return",$P$9,$B$1)/100)+1)*100,H2201))</f>
        <v/>
      </c>
      <c r="T2201" s="1" t="str" cm="1">
        <f t="array" ref="T2201">IF(IF($E2201&gt;Ficha!$R$1,"",I2201)=0,"",IF($E2201&gt;Ficha!$R$1,((_xll.ECONOMATICA(Estrategia!A2212,"Return",$P$9,$B$1)/100)+1)*100,I2201))</f>
        <v/>
      </c>
      <c r="U2201" s="1" t="str" cm="1">
        <f t="array" ref="U2201">IF(IF($E2201&gt;Ficha!$R$1,"",J2201)=0,"",IF($E2201&gt;Ficha!$R$1,((_xll.ECONOMATICA($U$7,"Return",$P$9,$B$1)/100)+1)*100,J2201))</f>
        <v/>
      </c>
      <c r="V2201" s="1" t="str">
        <f>IF(IF($E$9&gt;Ficha!$R$1,"",K2201)=0,"",IF($E$9&gt;Ficha!$R$1,"",K2201))</f>
        <v/>
      </c>
    </row>
    <row r="2202" spans="5:22" x14ac:dyDescent="0.3">
      <c r="E2202" s="34"/>
      <c r="L2202" s="30" t="str">
        <f t="shared" si="141"/>
        <v/>
      </c>
      <c r="M2202" s="1" t="str">
        <f t="shared" si="142"/>
        <v/>
      </c>
      <c r="N2202" s="1" t="str">
        <f t="shared" si="143"/>
        <v/>
      </c>
      <c r="O2202" s="1" t="str">
        <f t="shared" si="144"/>
        <v/>
      </c>
      <c r="P2202" s="34" t="str">
        <f>IF(IF(E2202&gt;Ficha!$R$1,"",E2202)=0,"",IF(E2202&gt;Ficha!$R$1,Ficha!$R$1,E2202))</f>
        <v/>
      </c>
      <c r="Q2202" s="1" t="str" cm="1">
        <f t="array" ref="Q2202">IF(IF($E2202&gt;Ficha!$R$1,"",F2202)=0,"",IF($E2202&gt;Ficha!$R$1,((_xll.ECONOMATICA(Portafolios!$B$19,"Return",$P$9,$B$1)/100)+1)*100,F2202))</f>
        <v/>
      </c>
      <c r="R2202" s="1" t="str" cm="1">
        <f t="array" ref="R2202">IF(IF($E2202&gt;Ficha!$R$1,"",G2202)=0,"",IF($E2202&gt;Ficha!$R$1,((_xll.ECONOMATICA(Portafolios!$F$19,"Return",$P$9,$B$1)/100)+1)*100,G2202))</f>
        <v/>
      </c>
      <c r="S2202" s="1" t="str" cm="1">
        <f t="array" ref="S2202">IF(IF($E2202&gt;Ficha!$R$1,"",H2202)=0,"",IF($E2202&gt;Ficha!$R$1,((_xll.ECONOMATICA(Portafolios!$J$19,"Return",$P$9,$B$1)/100)+1)*100,H2202))</f>
        <v/>
      </c>
      <c r="T2202" s="1" t="str" cm="1">
        <f t="array" ref="T2202">IF(IF($E2202&gt;Ficha!$R$1,"",I2202)=0,"",IF($E2202&gt;Ficha!$R$1,((_xll.ECONOMATICA(Estrategia!A2213,"Return",$P$9,$B$1)/100)+1)*100,I2202))</f>
        <v/>
      </c>
      <c r="U2202" s="1" t="str" cm="1">
        <f t="array" ref="U2202">IF(IF($E2202&gt;Ficha!$R$1,"",J2202)=0,"",IF($E2202&gt;Ficha!$R$1,((_xll.ECONOMATICA($U$7,"Return",$P$9,$B$1)/100)+1)*100,J2202))</f>
        <v/>
      </c>
      <c r="V2202" s="1" t="str">
        <f>IF(IF($E$9&gt;Ficha!$R$1,"",K2202)=0,"",IF($E$9&gt;Ficha!$R$1,"",K2202))</f>
        <v/>
      </c>
    </row>
    <row r="2203" spans="5:22" x14ac:dyDescent="0.3">
      <c r="E2203" s="34"/>
      <c r="L2203" s="30" t="str">
        <f t="shared" si="141"/>
        <v/>
      </c>
      <c r="M2203" s="1" t="str">
        <f t="shared" si="142"/>
        <v/>
      </c>
      <c r="N2203" s="1" t="str">
        <f t="shared" si="143"/>
        <v/>
      </c>
      <c r="O2203" s="1" t="str">
        <f t="shared" si="144"/>
        <v/>
      </c>
      <c r="P2203" s="34" t="str">
        <f>IF(IF(E2203&gt;Ficha!$R$1,"",E2203)=0,"",IF(E2203&gt;Ficha!$R$1,Ficha!$R$1,E2203))</f>
        <v/>
      </c>
      <c r="Q2203" s="1" t="str" cm="1">
        <f t="array" ref="Q2203">IF(IF($E2203&gt;Ficha!$R$1,"",F2203)=0,"",IF($E2203&gt;Ficha!$R$1,((_xll.ECONOMATICA(Portafolios!$B$19,"Return",$P$9,$B$1)/100)+1)*100,F2203))</f>
        <v/>
      </c>
      <c r="R2203" s="1" t="str" cm="1">
        <f t="array" ref="R2203">IF(IF($E2203&gt;Ficha!$R$1,"",G2203)=0,"",IF($E2203&gt;Ficha!$R$1,((_xll.ECONOMATICA(Portafolios!$F$19,"Return",$P$9,$B$1)/100)+1)*100,G2203))</f>
        <v/>
      </c>
      <c r="S2203" s="1" t="str" cm="1">
        <f t="array" ref="S2203">IF(IF($E2203&gt;Ficha!$R$1,"",H2203)=0,"",IF($E2203&gt;Ficha!$R$1,((_xll.ECONOMATICA(Portafolios!$J$19,"Return",$P$9,$B$1)/100)+1)*100,H2203))</f>
        <v/>
      </c>
      <c r="T2203" s="1" t="str" cm="1">
        <f t="array" ref="T2203">IF(IF($E2203&gt;Ficha!$R$1,"",I2203)=0,"",IF($E2203&gt;Ficha!$R$1,((_xll.ECONOMATICA(Estrategia!A2214,"Return",$P$9,$B$1)/100)+1)*100,I2203))</f>
        <v/>
      </c>
      <c r="U2203" s="1" t="str" cm="1">
        <f t="array" ref="U2203">IF(IF($E2203&gt;Ficha!$R$1,"",J2203)=0,"",IF($E2203&gt;Ficha!$R$1,((_xll.ECONOMATICA($U$7,"Return",$P$9,$B$1)/100)+1)*100,J2203))</f>
        <v/>
      </c>
      <c r="V2203" s="1" t="str">
        <f>IF(IF($E$9&gt;Ficha!$R$1,"",K2203)=0,"",IF($E$9&gt;Ficha!$R$1,"",K2203))</f>
        <v/>
      </c>
    </row>
    <row r="2204" spans="5:22" x14ac:dyDescent="0.3">
      <c r="E2204" s="34"/>
      <c r="L2204" s="30" t="str">
        <f t="shared" si="141"/>
        <v/>
      </c>
      <c r="M2204" s="1" t="str">
        <f t="shared" si="142"/>
        <v/>
      </c>
      <c r="N2204" s="1" t="str">
        <f t="shared" si="143"/>
        <v/>
      </c>
      <c r="O2204" s="1" t="str">
        <f t="shared" si="144"/>
        <v/>
      </c>
      <c r="P2204" s="34" t="str">
        <f>IF(IF(E2204&gt;Ficha!$R$1,"",E2204)=0,"",IF(E2204&gt;Ficha!$R$1,Ficha!$R$1,E2204))</f>
        <v/>
      </c>
      <c r="Q2204" s="1" t="str" cm="1">
        <f t="array" ref="Q2204">IF(IF($E2204&gt;Ficha!$R$1,"",F2204)=0,"",IF($E2204&gt;Ficha!$R$1,((_xll.ECONOMATICA(Portafolios!$B$19,"Return",$P$9,$B$1)/100)+1)*100,F2204))</f>
        <v/>
      </c>
      <c r="R2204" s="1" t="str" cm="1">
        <f t="array" ref="R2204">IF(IF($E2204&gt;Ficha!$R$1,"",G2204)=0,"",IF($E2204&gt;Ficha!$R$1,((_xll.ECONOMATICA(Portafolios!$F$19,"Return",$P$9,$B$1)/100)+1)*100,G2204))</f>
        <v/>
      </c>
      <c r="S2204" s="1" t="str" cm="1">
        <f t="array" ref="S2204">IF(IF($E2204&gt;Ficha!$R$1,"",H2204)=0,"",IF($E2204&gt;Ficha!$R$1,((_xll.ECONOMATICA(Portafolios!$J$19,"Return",$P$9,$B$1)/100)+1)*100,H2204))</f>
        <v/>
      </c>
      <c r="T2204" s="1" t="str" cm="1">
        <f t="array" ref="T2204">IF(IF($E2204&gt;Ficha!$R$1,"",I2204)=0,"",IF($E2204&gt;Ficha!$R$1,((_xll.ECONOMATICA(Estrategia!A2215,"Return",$P$9,$B$1)/100)+1)*100,I2204))</f>
        <v/>
      </c>
      <c r="U2204" s="1" t="str" cm="1">
        <f t="array" ref="U2204">IF(IF($E2204&gt;Ficha!$R$1,"",J2204)=0,"",IF($E2204&gt;Ficha!$R$1,((_xll.ECONOMATICA($U$7,"Return",$P$9,$B$1)/100)+1)*100,J2204))</f>
        <v/>
      </c>
      <c r="V2204" s="1" t="str">
        <f>IF(IF($E$9&gt;Ficha!$R$1,"",K2204)=0,"",IF($E$9&gt;Ficha!$R$1,"",K2204))</f>
        <v/>
      </c>
    </row>
    <row r="2205" spans="5:22" x14ac:dyDescent="0.3">
      <c r="E2205" s="34"/>
      <c r="L2205" s="30" t="str">
        <f t="shared" si="141"/>
        <v/>
      </c>
      <c r="M2205" s="1" t="str">
        <f t="shared" si="142"/>
        <v/>
      </c>
      <c r="N2205" s="1" t="str">
        <f t="shared" si="143"/>
        <v/>
      </c>
      <c r="O2205" s="1" t="str">
        <f t="shared" si="144"/>
        <v/>
      </c>
      <c r="P2205" s="34" t="str">
        <f>IF(IF(E2205&gt;Ficha!$R$1,"",E2205)=0,"",IF(E2205&gt;Ficha!$R$1,Ficha!$R$1,E2205))</f>
        <v/>
      </c>
      <c r="Q2205" s="1" t="str" cm="1">
        <f t="array" ref="Q2205">IF(IF($E2205&gt;Ficha!$R$1,"",F2205)=0,"",IF($E2205&gt;Ficha!$R$1,((_xll.ECONOMATICA(Portafolios!$B$19,"Return",$P$9,$B$1)/100)+1)*100,F2205))</f>
        <v/>
      </c>
      <c r="R2205" s="1" t="str" cm="1">
        <f t="array" ref="R2205">IF(IF($E2205&gt;Ficha!$R$1,"",G2205)=0,"",IF($E2205&gt;Ficha!$R$1,((_xll.ECONOMATICA(Portafolios!$F$19,"Return",$P$9,$B$1)/100)+1)*100,G2205))</f>
        <v/>
      </c>
      <c r="S2205" s="1" t="str" cm="1">
        <f t="array" ref="S2205">IF(IF($E2205&gt;Ficha!$R$1,"",H2205)=0,"",IF($E2205&gt;Ficha!$R$1,((_xll.ECONOMATICA(Portafolios!$J$19,"Return",$P$9,$B$1)/100)+1)*100,H2205))</f>
        <v/>
      </c>
      <c r="T2205" s="1" t="str" cm="1">
        <f t="array" ref="T2205">IF(IF($E2205&gt;Ficha!$R$1,"",I2205)=0,"",IF($E2205&gt;Ficha!$R$1,((_xll.ECONOMATICA(Estrategia!A2216,"Return",$P$9,$B$1)/100)+1)*100,I2205))</f>
        <v/>
      </c>
      <c r="U2205" s="1" t="str" cm="1">
        <f t="array" ref="U2205">IF(IF($E2205&gt;Ficha!$R$1,"",J2205)=0,"",IF($E2205&gt;Ficha!$R$1,((_xll.ECONOMATICA($U$7,"Return",$P$9,$B$1)/100)+1)*100,J2205))</f>
        <v/>
      </c>
      <c r="V2205" s="1" t="str">
        <f>IF(IF($E$9&gt;Ficha!$R$1,"",K2205)=0,"",IF($E$9&gt;Ficha!$R$1,"",K2205))</f>
        <v/>
      </c>
    </row>
    <row r="2206" spans="5:22" x14ac:dyDescent="0.3">
      <c r="E2206" s="34"/>
      <c r="L2206" s="30" t="str">
        <f t="shared" si="141"/>
        <v/>
      </c>
      <c r="M2206" s="1" t="str">
        <f t="shared" si="142"/>
        <v/>
      </c>
      <c r="N2206" s="1" t="str">
        <f t="shared" si="143"/>
        <v/>
      </c>
      <c r="O2206" s="1" t="str">
        <f t="shared" si="144"/>
        <v/>
      </c>
      <c r="P2206" s="34" t="str">
        <f>IF(IF(E2206&gt;Ficha!$R$1,"",E2206)=0,"",IF(E2206&gt;Ficha!$R$1,Ficha!$R$1,E2206))</f>
        <v/>
      </c>
      <c r="Q2206" s="1" t="str" cm="1">
        <f t="array" ref="Q2206">IF(IF($E2206&gt;Ficha!$R$1,"",F2206)=0,"",IF($E2206&gt;Ficha!$R$1,((_xll.ECONOMATICA(Portafolios!$B$19,"Return",$P$9,$B$1)/100)+1)*100,F2206))</f>
        <v/>
      </c>
      <c r="R2206" s="1" t="str" cm="1">
        <f t="array" ref="R2206">IF(IF($E2206&gt;Ficha!$R$1,"",G2206)=0,"",IF($E2206&gt;Ficha!$R$1,((_xll.ECONOMATICA(Portafolios!$F$19,"Return",$P$9,$B$1)/100)+1)*100,G2206))</f>
        <v/>
      </c>
      <c r="S2206" s="1" t="str" cm="1">
        <f t="array" ref="S2206">IF(IF($E2206&gt;Ficha!$R$1,"",H2206)=0,"",IF($E2206&gt;Ficha!$R$1,((_xll.ECONOMATICA(Portafolios!$J$19,"Return",$P$9,$B$1)/100)+1)*100,H2206))</f>
        <v/>
      </c>
      <c r="T2206" s="1" t="str" cm="1">
        <f t="array" ref="T2206">IF(IF($E2206&gt;Ficha!$R$1,"",I2206)=0,"",IF($E2206&gt;Ficha!$R$1,((_xll.ECONOMATICA(Estrategia!A2217,"Return",$P$9,$B$1)/100)+1)*100,I2206))</f>
        <v/>
      </c>
      <c r="U2206" s="1" t="str" cm="1">
        <f t="array" ref="U2206">IF(IF($E2206&gt;Ficha!$R$1,"",J2206)=0,"",IF($E2206&gt;Ficha!$R$1,((_xll.ECONOMATICA($U$7,"Return",$P$9,$B$1)/100)+1)*100,J2206))</f>
        <v/>
      </c>
      <c r="V2206" s="1" t="str">
        <f>IF(IF($E$9&gt;Ficha!$R$1,"",K2206)=0,"",IF($E$9&gt;Ficha!$R$1,"",K2206))</f>
        <v/>
      </c>
    </row>
    <row r="2207" spans="5:22" x14ac:dyDescent="0.3">
      <c r="E2207" s="34"/>
      <c r="L2207" s="30" t="str">
        <f t="shared" si="141"/>
        <v/>
      </c>
      <c r="M2207" s="1" t="str">
        <f t="shared" si="142"/>
        <v/>
      </c>
      <c r="N2207" s="1" t="str">
        <f t="shared" si="143"/>
        <v/>
      </c>
      <c r="O2207" s="1" t="str">
        <f t="shared" si="144"/>
        <v/>
      </c>
      <c r="P2207" s="34" t="str">
        <f>IF(IF(E2207&gt;Ficha!$R$1,"",E2207)=0,"",IF(E2207&gt;Ficha!$R$1,Ficha!$R$1,E2207))</f>
        <v/>
      </c>
      <c r="Q2207" s="1" t="str" cm="1">
        <f t="array" ref="Q2207">IF(IF($E2207&gt;Ficha!$R$1,"",F2207)=0,"",IF($E2207&gt;Ficha!$R$1,((_xll.ECONOMATICA(Portafolios!$B$19,"Return",$P$9,$B$1)/100)+1)*100,F2207))</f>
        <v/>
      </c>
      <c r="R2207" s="1" t="str" cm="1">
        <f t="array" ref="R2207">IF(IF($E2207&gt;Ficha!$R$1,"",G2207)=0,"",IF($E2207&gt;Ficha!$R$1,((_xll.ECONOMATICA(Portafolios!$F$19,"Return",$P$9,$B$1)/100)+1)*100,G2207))</f>
        <v/>
      </c>
      <c r="S2207" s="1" t="str" cm="1">
        <f t="array" ref="S2207">IF(IF($E2207&gt;Ficha!$R$1,"",H2207)=0,"",IF($E2207&gt;Ficha!$R$1,((_xll.ECONOMATICA(Portafolios!$J$19,"Return",$P$9,$B$1)/100)+1)*100,H2207))</f>
        <v/>
      </c>
      <c r="T2207" s="1" t="str" cm="1">
        <f t="array" ref="T2207">IF(IF($E2207&gt;Ficha!$R$1,"",I2207)=0,"",IF($E2207&gt;Ficha!$R$1,((_xll.ECONOMATICA(Estrategia!A2218,"Return",$P$9,$B$1)/100)+1)*100,I2207))</f>
        <v/>
      </c>
      <c r="U2207" s="1" t="str" cm="1">
        <f t="array" ref="U2207">IF(IF($E2207&gt;Ficha!$R$1,"",J2207)=0,"",IF($E2207&gt;Ficha!$R$1,((_xll.ECONOMATICA($U$7,"Return",$P$9,$B$1)/100)+1)*100,J2207))</f>
        <v/>
      </c>
      <c r="V2207" s="1" t="str">
        <f>IF(IF($E$9&gt;Ficha!$R$1,"",K2207)=0,"",IF($E$9&gt;Ficha!$R$1,"",K2207))</f>
        <v/>
      </c>
    </row>
    <row r="2208" spans="5:22" x14ac:dyDescent="0.3">
      <c r="E2208" s="34"/>
      <c r="L2208" s="30" t="str">
        <f t="shared" si="141"/>
        <v/>
      </c>
      <c r="M2208" s="1" t="str">
        <f t="shared" si="142"/>
        <v/>
      </c>
      <c r="N2208" s="1" t="str">
        <f t="shared" si="143"/>
        <v/>
      </c>
      <c r="O2208" s="1" t="str">
        <f t="shared" si="144"/>
        <v/>
      </c>
      <c r="P2208" s="34" t="str">
        <f>IF(IF(E2208&gt;Ficha!$R$1,"",E2208)=0,"",IF(E2208&gt;Ficha!$R$1,Ficha!$R$1,E2208))</f>
        <v/>
      </c>
      <c r="Q2208" s="1" t="str" cm="1">
        <f t="array" ref="Q2208">IF(IF($E2208&gt;Ficha!$R$1,"",F2208)=0,"",IF($E2208&gt;Ficha!$R$1,((_xll.ECONOMATICA(Portafolios!$B$19,"Return",$P$9,$B$1)/100)+1)*100,F2208))</f>
        <v/>
      </c>
      <c r="R2208" s="1" t="str" cm="1">
        <f t="array" ref="R2208">IF(IF($E2208&gt;Ficha!$R$1,"",G2208)=0,"",IF($E2208&gt;Ficha!$R$1,((_xll.ECONOMATICA(Portafolios!$F$19,"Return",$P$9,$B$1)/100)+1)*100,G2208))</f>
        <v/>
      </c>
      <c r="S2208" s="1" t="str" cm="1">
        <f t="array" ref="S2208">IF(IF($E2208&gt;Ficha!$R$1,"",H2208)=0,"",IF($E2208&gt;Ficha!$R$1,((_xll.ECONOMATICA(Portafolios!$J$19,"Return",$P$9,$B$1)/100)+1)*100,H2208))</f>
        <v/>
      </c>
      <c r="T2208" s="1" t="str" cm="1">
        <f t="array" ref="T2208">IF(IF($E2208&gt;Ficha!$R$1,"",I2208)=0,"",IF($E2208&gt;Ficha!$R$1,((_xll.ECONOMATICA(Estrategia!A2219,"Return",$P$9,$B$1)/100)+1)*100,I2208))</f>
        <v/>
      </c>
      <c r="U2208" s="1" t="str" cm="1">
        <f t="array" ref="U2208">IF(IF($E2208&gt;Ficha!$R$1,"",J2208)=0,"",IF($E2208&gt;Ficha!$R$1,((_xll.ECONOMATICA($U$7,"Return",$P$9,$B$1)/100)+1)*100,J2208))</f>
        <v/>
      </c>
      <c r="V2208" s="1" t="str">
        <f>IF(IF($E$9&gt;Ficha!$R$1,"",K2208)=0,"",IF($E$9&gt;Ficha!$R$1,"",K2208))</f>
        <v/>
      </c>
    </row>
    <row r="2209" spans="5:22" x14ac:dyDescent="0.3">
      <c r="E2209" s="34"/>
      <c r="L2209" s="30" t="str">
        <f t="shared" si="141"/>
        <v/>
      </c>
      <c r="M2209" s="1" t="str">
        <f t="shared" si="142"/>
        <v/>
      </c>
      <c r="N2209" s="1" t="str">
        <f t="shared" si="143"/>
        <v/>
      </c>
      <c r="O2209" s="1" t="str">
        <f t="shared" si="144"/>
        <v/>
      </c>
      <c r="P2209" s="34" t="str">
        <f>IF(IF(E2209&gt;Ficha!$R$1,"",E2209)=0,"",IF(E2209&gt;Ficha!$R$1,Ficha!$R$1,E2209))</f>
        <v/>
      </c>
      <c r="Q2209" s="1" t="str" cm="1">
        <f t="array" ref="Q2209">IF(IF($E2209&gt;Ficha!$R$1,"",F2209)=0,"",IF($E2209&gt;Ficha!$R$1,((_xll.ECONOMATICA(Portafolios!$B$19,"Return",$P$9,$B$1)/100)+1)*100,F2209))</f>
        <v/>
      </c>
      <c r="R2209" s="1" t="str" cm="1">
        <f t="array" ref="R2209">IF(IF($E2209&gt;Ficha!$R$1,"",G2209)=0,"",IF($E2209&gt;Ficha!$R$1,((_xll.ECONOMATICA(Portafolios!$F$19,"Return",$P$9,$B$1)/100)+1)*100,G2209))</f>
        <v/>
      </c>
      <c r="S2209" s="1" t="str" cm="1">
        <f t="array" ref="S2209">IF(IF($E2209&gt;Ficha!$R$1,"",H2209)=0,"",IF($E2209&gt;Ficha!$R$1,((_xll.ECONOMATICA(Portafolios!$J$19,"Return",$P$9,$B$1)/100)+1)*100,H2209))</f>
        <v/>
      </c>
      <c r="T2209" s="1" t="str" cm="1">
        <f t="array" ref="T2209">IF(IF($E2209&gt;Ficha!$R$1,"",I2209)=0,"",IF($E2209&gt;Ficha!$R$1,((_xll.ECONOMATICA(Estrategia!A2220,"Return",$P$9,$B$1)/100)+1)*100,I2209))</f>
        <v/>
      </c>
      <c r="U2209" s="1" t="str" cm="1">
        <f t="array" ref="U2209">IF(IF($E2209&gt;Ficha!$R$1,"",J2209)=0,"",IF($E2209&gt;Ficha!$R$1,((_xll.ECONOMATICA($U$7,"Return",$P$9,$B$1)/100)+1)*100,J2209))</f>
        <v/>
      </c>
      <c r="V2209" s="1" t="str">
        <f>IF(IF($E$9&gt;Ficha!$R$1,"",K2209)=0,"",IF($E$9&gt;Ficha!$R$1,"",K2209))</f>
        <v/>
      </c>
    </row>
    <row r="2210" spans="5:22" x14ac:dyDescent="0.3">
      <c r="E2210" s="34"/>
      <c r="L2210" s="30" t="str">
        <f t="shared" si="141"/>
        <v/>
      </c>
      <c r="M2210" s="1" t="str">
        <f t="shared" si="142"/>
        <v/>
      </c>
      <c r="N2210" s="1" t="str">
        <f t="shared" si="143"/>
        <v/>
      </c>
      <c r="O2210" s="1" t="str">
        <f t="shared" si="144"/>
        <v/>
      </c>
      <c r="P2210" s="34" t="str">
        <f>IF(IF(E2210&gt;Ficha!$R$1,"",E2210)=0,"",IF(E2210&gt;Ficha!$R$1,Ficha!$R$1,E2210))</f>
        <v/>
      </c>
      <c r="Q2210" s="1" t="str" cm="1">
        <f t="array" ref="Q2210">IF(IF($E2210&gt;Ficha!$R$1,"",F2210)=0,"",IF($E2210&gt;Ficha!$R$1,((_xll.ECONOMATICA(Portafolios!$B$19,"Return",$P$9,$B$1)/100)+1)*100,F2210))</f>
        <v/>
      </c>
      <c r="R2210" s="1" t="str" cm="1">
        <f t="array" ref="R2210">IF(IF($E2210&gt;Ficha!$R$1,"",G2210)=0,"",IF($E2210&gt;Ficha!$R$1,((_xll.ECONOMATICA(Portafolios!$F$19,"Return",$P$9,$B$1)/100)+1)*100,G2210))</f>
        <v/>
      </c>
      <c r="S2210" s="1" t="str" cm="1">
        <f t="array" ref="S2210">IF(IF($E2210&gt;Ficha!$R$1,"",H2210)=0,"",IF($E2210&gt;Ficha!$R$1,((_xll.ECONOMATICA(Portafolios!$J$19,"Return",$P$9,$B$1)/100)+1)*100,H2210))</f>
        <v/>
      </c>
      <c r="T2210" s="1" t="str" cm="1">
        <f t="array" ref="T2210">IF(IF($E2210&gt;Ficha!$R$1,"",I2210)=0,"",IF($E2210&gt;Ficha!$R$1,((_xll.ECONOMATICA(Estrategia!A2221,"Return",$P$9,$B$1)/100)+1)*100,I2210))</f>
        <v/>
      </c>
      <c r="U2210" s="1" t="str" cm="1">
        <f t="array" ref="U2210">IF(IF($E2210&gt;Ficha!$R$1,"",J2210)=0,"",IF($E2210&gt;Ficha!$R$1,((_xll.ECONOMATICA($U$7,"Return",$P$9,$B$1)/100)+1)*100,J2210))</f>
        <v/>
      </c>
      <c r="V2210" s="1" t="str">
        <f>IF(IF($E$9&gt;Ficha!$R$1,"",K2210)=0,"",IF($E$9&gt;Ficha!$R$1,"",K2210))</f>
        <v/>
      </c>
    </row>
    <row r="2211" spans="5:22" x14ac:dyDescent="0.3">
      <c r="E2211" s="34"/>
      <c r="L2211" s="30" t="str">
        <f t="shared" si="141"/>
        <v/>
      </c>
      <c r="M2211" s="1" t="str">
        <f t="shared" si="142"/>
        <v/>
      </c>
      <c r="N2211" s="1" t="str">
        <f t="shared" si="143"/>
        <v/>
      </c>
      <c r="O2211" s="1" t="str">
        <f t="shared" si="144"/>
        <v/>
      </c>
      <c r="P2211" s="34" t="str">
        <f>IF(IF(E2211&gt;Ficha!$R$1,"",E2211)=0,"",IF(E2211&gt;Ficha!$R$1,Ficha!$R$1,E2211))</f>
        <v/>
      </c>
      <c r="Q2211" s="1" t="str" cm="1">
        <f t="array" ref="Q2211">IF(IF($E2211&gt;Ficha!$R$1,"",F2211)=0,"",IF($E2211&gt;Ficha!$R$1,((_xll.ECONOMATICA(Portafolios!$B$19,"Return",$P$9,$B$1)/100)+1)*100,F2211))</f>
        <v/>
      </c>
      <c r="R2211" s="1" t="str" cm="1">
        <f t="array" ref="R2211">IF(IF($E2211&gt;Ficha!$R$1,"",G2211)=0,"",IF($E2211&gt;Ficha!$R$1,((_xll.ECONOMATICA(Portafolios!$F$19,"Return",$P$9,$B$1)/100)+1)*100,G2211))</f>
        <v/>
      </c>
      <c r="S2211" s="1" t="str" cm="1">
        <f t="array" ref="S2211">IF(IF($E2211&gt;Ficha!$R$1,"",H2211)=0,"",IF($E2211&gt;Ficha!$R$1,((_xll.ECONOMATICA(Portafolios!$J$19,"Return",$P$9,$B$1)/100)+1)*100,H2211))</f>
        <v/>
      </c>
      <c r="T2211" s="1" t="str" cm="1">
        <f t="array" ref="T2211">IF(IF($E2211&gt;Ficha!$R$1,"",I2211)=0,"",IF($E2211&gt;Ficha!$R$1,((_xll.ECONOMATICA(Estrategia!A2222,"Return",$P$9,$B$1)/100)+1)*100,I2211))</f>
        <v/>
      </c>
      <c r="U2211" s="1" t="str" cm="1">
        <f t="array" ref="U2211">IF(IF($E2211&gt;Ficha!$R$1,"",J2211)=0,"",IF($E2211&gt;Ficha!$R$1,((_xll.ECONOMATICA($U$7,"Return",$P$9,$B$1)/100)+1)*100,J2211))</f>
        <v/>
      </c>
      <c r="V2211" s="1" t="str">
        <f>IF(IF($E$9&gt;Ficha!$R$1,"",K2211)=0,"",IF($E$9&gt;Ficha!$R$1,"",K2211))</f>
        <v/>
      </c>
    </row>
    <row r="2212" spans="5:22" x14ac:dyDescent="0.3">
      <c r="E2212" s="34"/>
      <c r="L2212" s="30" t="str">
        <f t="shared" si="141"/>
        <v/>
      </c>
      <c r="M2212" s="1" t="str">
        <f t="shared" si="142"/>
        <v/>
      </c>
      <c r="N2212" s="1" t="str">
        <f t="shared" si="143"/>
        <v/>
      </c>
      <c r="O2212" s="1" t="str">
        <f t="shared" si="144"/>
        <v/>
      </c>
      <c r="P2212" s="34" t="str">
        <f>IF(IF(E2212&gt;Ficha!$R$1,"",E2212)=0,"",IF(E2212&gt;Ficha!$R$1,Ficha!$R$1,E2212))</f>
        <v/>
      </c>
      <c r="Q2212" s="1" t="str" cm="1">
        <f t="array" ref="Q2212">IF(IF($E2212&gt;Ficha!$R$1,"",F2212)=0,"",IF($E2212&gt;Ficha!$R$1,((_xll.ECONOMATICA(Portafolios!$B$19,"Return",$P$9,$B$1)/100)+1)*100,F2212))</f>
        <v/>
      </c>
      <c r="R2212" s="1" t="str" cm="1">
        <f t="array" ref="R2212">IF(IF($E2212&gt;Ficha!$R$1,"",G2212)=0,"",IF($E2212&gt;Ficha!$R$1,((_xll.ECONOMATICA(Portafolios!$F$19,"Return",$P$9,$B$1)/100)+1)*100,G2212))</f>
        <v/>
      </c>
      <c r="S2212" s="1" t="str" cm="1">
        <f t="array" ref="S2212">IF(IF($E2212&gt;Ficha!$R$1,"",H2212)=0,"",IF($E2212&gt;Ficha!$R$1,((_xll.ECONOMATICA(Portafolios!$J$19,"Return",$P$9,$B$1)/100)+1)*100,H2212))</f>
        <v/>
      </c>
      <c r="T2212" s="1" t="str" cm="1">
        <f t="array" ref="T2212">IF(IF($E2212&gt;Ficha!$R$1,"",I2212)=0,"",IF($E2212&gt;Ficha!$R$1,((_xll.ECONOMATICA(Estrategia!A2223,"Return",$P$9,$B$1)/100)+1)*100,I2212))</f>
        <v/>
      </c>
      <c r="U2212" s="1" t="str" cm="1">
        <f t="array" ref="U2212">IF(IF($E2212&gt;Ficha!$R$1,"",J2212)=0,"",IF($E2212&gt;Ficha!$R$1,((_xll.ECONOMATICA($U$7,"Return",$P$9,$B$1)/100)+1)*100,J2212))</f>
        <v/>
      </c>
      <c r="V2212" s="1" t="str">
        <f>IF(IF($E$9&gt;Ficha!$R$1,"",K2212)=0,"",IF($E$9&gt;Ficha!$R$1,"",K2212))</f>
        <v/>
      </c>
    </row>
    <row r="2213" spans="5:22" x14ac:dyDescent="0.3">
      <c r="E2213" s="34"/>
      <c r="L2213" s="30" t="str">
        <f t="shared" si="141"/>
        <v/>
      </c>
      <c r="M2213" s="1" t="str">
        <f t="shared" si="142"/>
        <v/>
      </c>
      <c r="N2213" s="1" t="str">
        <f t="shared" si="143"/>
        <v/>
      </c>
      <c r="O2213" s="1" t="str">
        <f t="shared" si="144"/>
        <v/>
      </c>
      <c r="P2213" s="34" t="str">
        <f>IF(IF(E2213&gt;Ficha!$R$1,"",E2213)=0,"",IF(E2213&gt;Ficha!$R$1,Ficha!$R$1,E2213))</f>
        <v/>
      </c>
      <c r="Q2213" s="1" t="str" cm="1">
        <f t="array" ref="Q2213">IF(IF($E2213&gt;Ficha!$R$1,"",F2213)=0,"",IF($E2213&gt;Ficha!$R$1,((_xll.ECONOMATICA(Portafolios!$B$19,"Return",$P$9,$B$1)/100)+1)*100,F2213))</f>
        <v/>
      </c>
      <c r="R2213" s="1" t="str" cm="1">
        <f t="array" ref="R2213">IF(IF($E2213&gt;Ficha!$R$1,"",G2213)=0,"",IF($E2213&gt;Ficha!$R$1,((_xll.ECONOMATICA(Portafolios!$F$19,"Return",$P$9,$B$1)/100)+1)*100,G2213))</f>
        <v/>
      </c>
      <c r="S2213" s="1" t="str" cm="1">
        <f t="array" ref="S2213">IF(IF($E2213&gt;Ficha!$R$1,"",H2213)=0,"",IF($E2213&gt;Ficha!$R$1,((_xll.ECONOMATICA(Portafolios!$J$19,"Return",$P$9,$B$1)/100)+1)*100,H2213))</f>
        <v/>
      </c>
      <c r="T2213" s="1" t="str" cm="1">
        <f t="array" ref="T2213">IF(IF($E2213&gt;Ficha!$R$1,"",I2213)=0,"",IF($E2213&gt;Ficha!$R$1,((_xll.ECONOMATICA(Estrategia!A2224,"Return",$P$9,$B$1)/100)+1)*100,I2213))</f>
        <v/>
      </c>
      <c r="U2213" s="1" t="str" cm="1">
        <f t="array" ref="U2213">IF(IF($E2213&gt;Ficha!$R$1,"",J2213)=0,"",IF($E2213&gt;Ficha!$R$1,((_xll.ECONOMATICA($U$7,"Return",$P$9,$B$1)/100)+1)*100,J2213))</f>
        <v/>
      </c>
      <c r="V2213" s="1" t="str">
        <f>IF(IF($E$9&gt;Ficha!$R$1,"",K2213)=0,"",IF($E$9&gt;Ficha!$R$1,"",K2213))</f>
        <v/>
      </c>
    </row>
    <row r="2214" spans="5:22" x14ac:dyDescent="0.3">
      <c r="E2214" s="34"/>
      <c r="L2214" s="30" t="str">
        <f t="shared" si="141"/>
        <v/>
      </c>
      <c r="M2214" s="1" t="str">
        <f t="shared" si="142"/>
        <v/>
      </c>
      <c r="N2214" s="1" t="str">
        <f t="shared" si="143"/>
        <v/>
      </c>
      <c r="O2214" s="1" t="str">
        <f t="shared" si="144"/>
        <v/>
      </c>
      <c r="P2214" s="34" t="str">
        <f>IF(IF(E2214&gt;Ficha!$R$1,"",E2214)=0,"",IF(E2214&gt;Ficha!$R$1,Ficha!$R$1,E2214))</f>
        <v/>
      </c>
      <c r="Q2214" s="1" t="str" cm="1">
        <f t="array" ref="Q2214">IF(IF($E2214&gt;Ficha!$R$1,"",F2214)=0,"",IF($E2214&gt;Ficha!$R$1,((_xll.ECONOMATICA(Portafolios!$B$19,"Return",$P$9,$B$1)/100)+1)*100,F2214))</f>
        <v/>
      </c>
      <c r="R2214" s="1" t="str" cm="1">
        <f t="array" ref="R2214">IF(IF($E2214&gt;Ficha!$R$1,"",G2214)=0,"",IF($E2214&gt;Ficha!$R$1,((_xll.ECONOMATICA(Portafolios!$F$19,"Return",$P$9,$B$1)/100)+1)*100,G2214))</f>
        <v/>
      </c>
      <c r="S2214" s="1" t="str" cm="1">
        <f t="array" ref="S2214">IF(IF($E2214&gt;Ficha!$R$1,"",H2214)=0,"",IF($E2214&gt;Ficha!$R$1,((_xll.ECONOMATICA(Portafolios!$J$19,"Return",$P$9,$B$1)/100)+1)*100,H2214))</f>
        <v/>
      </c>
      <c r="T2214" s="1" t="str" cm="1">
        <f t="array" ref="T2214">IF(IF($E2214&gt;Ficha!$R$1,"",I2214)=0,"",IF($E2214&gt;Ficha!$R$1,((_xll.ECONOMATICA(Estrategia!A2225,"Return",$P$9,$B$1)/100)+1)*100,I2214))</f>
        <v/>
      </c>
      <c r="U2214" s="1" t="str" cm="1">
        <f t="array" ref="U2214">IF(IF($E2214&gt;Ficha!$R$1,"",J2214)=0,"",IF($E2214&gt;Ficha!$R$1,((_xll.ECONOMATICA($U$7,"Return",$P$9,$B$1)/100)+1)*100,J2214))</f>
        <v/>
      </c>
      <c r="V2214" s="1" t="str">
        <f>IF(IF($E$9&gt;Ficha!$R$1,"",K2214)=0,"",IF($E$9&gt;Ficha!$R$1,"",K2214))</f>
        <v/>
      </c>
    </row>
    <row r="2215" spans="5:22" x14ac:dyDescent="0.3">
      <c r="E2215" s="34"/>
      <c r="L2215" s="30" t="str">
        <f t="shared" si="141"/>
        <v/>
      </c>
      <c r="M2215" s="1" t="str">
        <f t="shared" si="142"/>
        <v/>
      </c>
      <c r="N2215" s="1" t="str">
        <f t="shared" si="143"/>
        <v/>
      </c>
      <c r="O2215" s="1" t="str">
        <f t="shared" si="144"/>
        <v/>
      </c>
      <c r="P2215" s="34" t="str">
        <f>IF(IF(E2215&gt;Ficha!$R$1,"",E2215)=0,"",IF(E2215&gt;Ficha!$R$1,Ficha!$R$1,E2215))</f>
        <v/>
      </c>
      <c r="Q2215" s="1" t="str" cm="1">
        <f t="array" ref="Q2215">IF(IF($E2215&gt;Ficha!$R$1,"",F2215)=0,"",IF($E2215&gt;Ficha!$R$1,((_xll.ECONOMATICA(Portafolios!$B$19,"Return",$P$9,$B$1)/100)+1)*100,F2215))</f>
        <v/>
      </c>
      <c r="R2215" s="1" t="str" cm="1">
        <f t="array" ref="R2215">IF(IF($E2215&gt;Ficha!$R$1,"",G2215)=0,"",IF($E2215&gt;Ficha!$R$1,((_xll.ECONOMATICA(Portafolios!$F$19,"Return",$P$9,$B$1)/100)+1)*100,G2215))</f>
        <v/>
      </c>
      <c r="S2215" s="1" t="str" cm="1">
        <f t="array" ref="S2215">IF(IF($E2215&gt;Ficha!$R$1,"",H2215)=0,"",IF($E2215&gt;Ficha!$R$1,((_xll.ECONOMATICA(Portafolios!$J$19,"Return",$P$9,$B$1)/100)+1)*100,H2215))</f>
        <v/>
      </c>
      <c r="T2215" s="1" t="str" cm="1">
        <f t="array" ref="T2215">IF(IF($E2215&gt;Ficha!$R$1,"",I2215)=0,"",IF($E2215&gt;Ficha!$R$1,((_xll.ECONOMATICA(Estrategia!A2226,"Return",$P$9,$B$1)/100)+1)*100,I2215))</f>
        <v/>
      </c>
      <c r="U2215" s="1" t="str" cm="1">
        <f t="array" ref="U2215">IF(IF($E2215&gt;Ficha!$R$1,"",J2215)=0,"",IF($E2215&gt;Ficha!$R$1,((_xll.ECONOMATICA($U$7,"Return",$P$9,$B$1)/100)+1)*100,J2215))</f>
        <v/>
      </c>
      <c r="V2215" s="1" t="str">
        <f>IF(IF($E$9&gt;Ficha!$R$1,"",K2215)=0,"",IF($E$9&gt;Ficha!$R$1,"",K2215))</f>
        <v/>
      </c>
    </row>
    <row r="2216" spans="5:22" x14ac:dyDescent="0.3">
      <c r="E2216" s="34"/>
      <c r="L2216" s="30" t="str">
        <f t="shared" si="141"/>
        <v/>
      </c>
      <c r="M2216" s="1" t="str">
        <f t="shared" si="142"/>
        <v/>
      </c>
      <c r="N2216" s="1" t="str">
        <f t="shared" si="143"/>
        <v/>
      </c>
      <c r="O2216" s="1" t="str">
        <f t="shared" si="144"/>
        <v/>
      </c>
      <c r="P2216" s="34" t="str">
        <f>IF(IF(E2216&gt;Ficha!$R$1,"",E2216)=0,"",IF(E2216&gt;Ficha!$R$1,Ficha!$R$1,E2216))</f>
        <v/>
      </c>
      <c r="Q2216" s="1" t="str" cm="1">
        <f t="array" ref="Q2216">IF(IF($E2216&gt;Ficha!$R$1,"",F2216)=0,"",IF($E2216&gt;Ficha!$R$1,((_xll.ECONOMATICA(Portafolios!$B$19,"Return",$P$9,$B$1)/100)+1)*100,F2216))</f>
        <v/>
      </c>
      <c r="R2216" s="1" t="str" cm="1">
        <f t="array" ref="R2216">IF(IF($E2216&gt;Ficha!$R$1,"",G2216)=0,"",IF($E2216&gt;Ficha!$R$1,((_xll.ECONOMATICA(Portafolios!$F$19,"Return",$P$9,$B$1)/100)+1)*100,G2216))</f>
        <v/>
      </c>
      <c r="S2216" s="1" t="str" cm="1">
        <f t="array" ref="S2216">IF(IF($E2216&gt;Ficha!$R$1,"",H2216)=0,"",IF($E2216&gt;Ficha!$R$1,((_xll.ECONOMATICA(Portafolios!$J$19,"Return",$P$9,$B$1)/100)+1)*100,H2216))</f>
        <v/>
      </c>
      <c r="T2216" s="1" t="str" cm="1">
        <f t="array" ref="T2216">IF(IF($E2216&gt;Ficha!$R$1,"",I2216)=0,"",IF($E2216&gt;Ficha!$R$1,((_xll.ECONOMATICA(Estrategia!A2227,"Return",$P$9,$B$1)/100)+1)*100,I2216))</f>
        <v/>
      </c>
      <c r="U2216" s="1" t="str" cm="1">
        <f t="array" ref="U2216">IF(IF($E2216&gt;Ficha!$R$1,"",J2216)=0,"",IF($E2216&gt;Ficha!$R$1,((_xll.ECONOMATICA($U$7,"Return",$P$9,$B$1)/100)+1)*100,J2216))</f>
        <v/>
      </c>
      <c r="V2216" s="1" t="str">
        <f>IF(IF($E$9&gt;Ficha!$R$1,"",K2216)=0,"",IF($E$9&gt;Ficha!$R$1,"",K2216))</f>
        <v/>
      </c>
    </row>
    <row r="2217" spans="5:22" x14ac:dyDescent="0.3">
      <c r="E2217" s="34"/>
      <c r="L2217" s="30" t="str">
        <f t="shared" si="141"/>
        <v/>
      </c>
      <c r="M2217" s="1" t="str">
        <f t="shared" si="142"/>
        <v/>
      </c>
      <c r="N2217" s="1" t="str">
        <f t="shared" si="143"/>
        <v/>
      </c>
      <c r="O2217" s="1" t="str">
        <f t="shared" si="144"/>
        <v/>
      </c>
      <c r="P2217" s="34" t="str">
        <f>IF(IF(E2217&gt;Ficha!$R$1,"",E2217)=0,"",IF(E2217&gt;Ficha!$R$1,Ficha!$R$1,E2217))</f>
        <v/>
      </c>
      <c r="Q2217" s="1" t="str" cm="1">
        <f t="array" ref="Q2217">IF(IF($E2217&gt;Ficha!$R$1,"",F2217)=0,"",IF($E2217&gt;Ficha!$R$1,((_xll.ECONOMATICA(Portafolios!$B$19,"Return",$P$9,$B$1)/100)+1)*100,F2217))</f>
        <v/>
      </c>
      <c r="R2217" s="1" t="str" cm="1">
        <f t="array" ref="R2217">IF(IF($E2217&gt;Ficha!$R$1,"",G2217)=0,"",IF($E2217&gt;Ficha!$R$1,((_xll.ECONOMATICA(Portafolios!$F$19,"Return",$P$9,$B$1)/100)+1)*100,G2217))</f>
        <v/>
      </c>
      <c r="S2217" s="1" t="str" cm="1">
        <f t="array" ref="S2217">IF(IF($E2217&gt;Ficha!$R$1,"",H2217)=0,"",IF($E2217&gt;Ficha!$R$1,((_xll.ECONOMATICA(Portafolios!$J$19,"Return",$P$9,$B$1)/100)+1)*100,H2217))</f>
        <v/>
      </c>
      <c r="T2217" s="1" t="str" cm="1">
        <f t="array" ref="T2217">IF(IF($E2217&gt;Ficha!$R$1,"",I2217)=0,"",IF($E2217&gt;Ficha!$R$1,((_xll.ECONOMATICA(Estrategia!A2228,"Return",$P$9,$B$1)/100)+1)*100,I2217))</f>
        <v/>
      </c>
      <c r="U2217" s="1" t="str" cm="1">
        <f t="array" ref="U2217">IF(IF($E2217&gt;Ficha!$R$1,"",J2217)=0,"",IF($E2217&gt;Ficha!$R$1,((_xll.ECONOMATICA($U$7,"Return",$P$9,$B$1)/100)+1)*100,J2217))</f>
        <v/>
      </c>
      <c r="V2217" s="1" t="str">
        <f>IF(IF($E$9&gt;Ficha!$R$1,"",K2217)=0,"",IF($E$9&gt;Ficha!$R$1,"",K2217))</f>
        <v/>
      </c>
    </row>
    <row r="2218" spans="5:22" x14ac:dyDescent="0.3">
      <c r="E2218" s="34"/>
      <c r="L2218" s="30" t="str">
        <f t="shared" si="141"/>
        <v/>
      </c>
      <c r="M2218" s="1" t="str">
        <f t="shared" si="142"/>
        <v/>
      </c>
      <c r="N2218" s="1" t="str">
        <f t="shared" si="143"/>
        <v/>
      </c>
      <c r="O2218" s="1" t="str">
        <f t="shared" si="144"/>
        <v/>
      </c>
      <c r="P2218" s="34" t="str">
        <f>IF(IF(E2218&gt;Ficha!$R$1,"",E2218)=0,"",IF(E2218&gt;Ficha!$R$1,Ficha!$R$1,E2218))</f>
        <v/>
      </c>
      <c r="Q2218" s="1" t="str" cm="1">
        <f t="array" ref="Q2218">IF(IF($E2218&gt;Ficha!$R$1,"",F2218)=0,"",IF($E2218&gt;Ficha!$R$1,((_xll.ECONOMATICA(Portafolios!$B$19,"Return",$P$9,$B$1)/100)+1)*100,F2218))</f>
        <v/>
      </c>
      <c r="R2218" s="1" t="str" cm="1">
        <f t="array" ref="R2218">IF(IF($E2218&gt;Ficha!$R$1,"",G2218)=0,"",IF($E2218&gt;Ficha!$R$1,((_xll.ECONOMATICA(Portafolios!$F$19,"Return",$P$9,$B$1)/100)+1)*100,G2218))</f>
        <v/>
      </c>
      <c r="S2218" s="1" t="str" cm="1">
        <f t="array" ref="S2218">IF(IF($E2218&gt;Ficha!$R$1,"",H2218)=0,"",IF($E2218&gt;Ficha!$R$1,((_xll.ECONOMATICA(Portafolios!$J$19,"Return",$P$9,$B$1)/100)+1)*100,H2218))</f>
        <v/>
      </c>
      <c r="T2218" s="1" t="str" cm="1">
        <f t="array" ref="T2218">IF(IF($E2218&gt;Ficha!$R$1,"",I2218)=0,"",IF($E2218&gt;Ficha!$R$1,((_xll.ECONOMATICA(Estrategia!A2229,"Return",$P$9,$B$1)/100)+1)*100,I2218))</f>
        <v/>
      </c>
      <c r="U2218" s="1" t="str" cm="1">
        <f t="array" ref="U2218">IF(IF($E2218&gt;Ficha!$R$1,"",J2218)=0,"",IF($E2218&gt;Ficha!$R$1,((_xll.ECONOMATICA($U$7,"Return",$P$9,$B$1)/100)+1)*100,J2218))</f>
        <v/>
      </c>
      <c r="V2218" s="1" t="str">
        <f>IF(IF($E$9&gt;Ficha!$R$1,"",K2218)=0,"",IF($E$9&gt;Ficha!$R$1,"",K2218))</f>
        <v/>
      </c>
    </row>
    <row r="2219" spans="5:22" x14ac:dyDescent="0.3">
      <c r="E2219" s="34"/>
      <c r="L2219" s="30" t="str">
        <f t="shared" si="141"/>
        <v/>
      </c>
      <c r="M2219" s="1" t="str">
        <f t="shared" si="142"/>
        <v/>
      </c>
      <c r="N2219" s="1" t="str">
        <f t="shared" si="143"/>
        <v/>
      </c>
      <c r="O2219" s="1" t="str">
        <f t="shared" si="144"/>
        <v/>
      </c>
      <c r="P2219" s="34" t="str">
        <f>IF(IF(E2219&gt;Ficha!$R$1,"",E2219)=0,"",IF(E2219&gt;Ficha!$R$1,Ficha!$R$1,E2219))</f>
        <v/>
      </c>
      <c r="Q2219" s="1" t="str" cm="1">
        <f t="array" ref="Q2219">IF(IF($E2219&gt;Ficha!$R$1,"",F2219)=0,"",IF($E2219&gt;Ficha!$R$1,((_xll.ECONOMATICA(Portafolios!$B$19,"Return",$P$9,$B$1)/100)+1)*100,F2219))</f>
        <v/>
      </c>
      <c r="R2219" s="1" t="str" cm="1">
        <f t="array" ref="R2219">IF(IF($E2219&gt;Ficha!$R$1,"",G2219)=0,"",IF($E2219&gt;Ficha!$R$1,((_xll.ECONOMATICA(Portafolios!$F$19,"Return",$P$9,$B$1)/100)+1)*100,G2219))</f>
        <v/>
      </c>
      <c r="S2219" s="1" t="str" cm="1">
        <f t="array" ref="S2219">IF(IF($E2219&gt;Ficha!$R$1,"",H2219)=0,"",IF($E2219&gt;Ficha!$R$1,((_xll.ECONOMATICA(Portafolios!$J$19,"Return",$P$9,$B$1)/100)+1)*100,H2219))</f>
        <v/>
      </c>
      <c r="T2219" s="1" t="str" cm="1">
        <f t="array" ref="T2219">IF(IF($E2219&gt;Ficha!$R$1,"",I2219)=0,"",IF($E2219&gt;Ficha!$R$1,((_xll.ECONOMATICA(Estrategia!A2230,"Return",$P$9,$B$1)/100)+1)*100,I2219))</f>
        <v/>
      </c>
      <c r="U2219" s="1" t="str" cm="1">
        <f t="array" ref="U2219">IF(IF($E2219&gt;Ficha!$R$1,"",J2219)=0,"",IF($E2219&gt;Ficha!$R$1,((_xll.ECONOMATICA($U$7,"Return",$P$9,$B$1)/100)+1)*100,J2219))</f>
        <v/>
      </c>
      <c r="V2219" s="1" t="str">
        <f>IF(IF($E$9&gt;Ficha!$R$1,"",K2219)=0,"",IF($E$9&gt;Ficha!$R$1,"",K2219))</f>
        <v/>
      </c>
    </row>
    <row r="2220" spans="5:22" x14ac:dyDescent="0.3">
      <c r="E2220" s="34"/>
      <c r="L2220" s="30" t="str">
        <f t="shared" si="141"/>
        <v/>
      </c>
      <c r="M2220" s="1" t="str">
        <f t="shared" si="142"/>
        <v/>
      </c>
      <c r="N2220" s="1" t="str">
        <f t="shared" si="143"/>
        <v/>
      </c>
      <c r="O2220" s="1" t="str">
        <f t="shared" si="144"/>
        <v/>
      </c>
      <c r="P2220" s="34" t="str">
        <f>IF(IF(E2220&gt;Ficha!$R$1,"",E2220)=0,"",IF(E2220&gt;Ficha!$R$1,Ficha!$R$1,E2220))</f>
        <v/>
      </c>
      <c r="Q2220" s="1" t="str" cm="1">
        <f t="array" ref="Q2220">IF(IF($E2220&gt;Ficha!$R$1,"",F2220)=0,"",IF($E2220&gt;Ficha!$R$1,((_xll.ECONOMATICA(Portafolios!$B$19,"Return",$P$9,$B$1)/100)+1)*100,F2220))</f>
        <v/>
      </c>
      <c r="R2220" s="1" t="str" cm="1">
        <f t="array" ref="R2220">IF(IF($E2220&gt;Ficha!$R$1,"",G2220)=0,"",IF($E2220&gt;Ficha!$R$1,((_xll.ECONOMATICA(Portafolios!$F$19,"Return",$P$9,$B$1)/100)+1)*100,G2220))</f>
        <v/>
      </c>
      <c r="S2220" s="1" t="str" cm="1">
        <f t="array" ref="S2220">IF(IF($E2220&gt;Ficha!$R$1,"",H2220)=0,"",IF($E2220&gt;Ficha!$R$1,((_xll.ECONOMATICA(Portafolios!$J$19,"Return",$P$9,$B$1)/100)+1)*100,H2220))</f>
        <v/>
      </c>
      <c r="T2220" s="1" t="str" cm="1">
        <f t="array" ref="T2220">IF(IF($E2220&gt;Ficha!$R$1,"",I2220)=0,"",IF($E2220&gt;Ficha!$R$1,((_xll.ECONOMATICA(Estrategia!A2231,"Return",$P$9,$B$1)/100)+1)*100,I2220))</f>
        <v/>
      </c>
      <c r="U2220" s="1" t="str" cm="1">
        <f t="array" ref="U2220">IF(IF($E2220&gt;Ficha!$R$1,"",J2220)=0,"",IF($E2220&gt;Ficha!$R$1,((_xll.ECONOMATICA($U$7,"Return",$P$9,$B$1)/100)+1)*100,J2220))</f>
        <v/>
      </c>
      <c r="V2220" s="1" t="str">
        <f>IF(IF($E$9&gt;Ficha!$R$1,"",K2220)=0,"",IF($E$9&gt;Ficha!$R$1,"",K2220))</f>
        <v/>
      </c>
    </row>
    <row r="2221" spans="5:22" x14ac:dyDescent="0.3">
      <c r="E2221" s="34"/>
      <c r="L2221" s="30" t="str">
        <f t="shared" si="141"/>
        <v/>
      </c>
      <c r="M2221" s="1" t="str">
        <f t="shared" si="142"/>
        <v/>
      </c>
      <c r="N2221" s="1" t="str">
        <f t="shared" si="143"/>
        <v/>
      </c>
      <c r="O2221" s="1" t="str">
        <f t="shared" si="144"/>
        <v/>
      </c>
      <c r="P2221" s="34" t="str">
        <f>IF(IF(E2221&gt;Ficha!$R$1,"",E2221)=0,"",IF(E2221&gt;Ficha!$R$1,Ficha!$R$1,E2221))</f>
        <v/>
      </c>
      <c r="Q2221" s="1" t="str" cm="1">
        <f t="array" ref="Q2221">IF(IF($E2221&gt;Ficha!$R$1,"",F2221)=0,"",IF($E2221&gt;Ficha!$R$1,((_xll.ECONOMATICA(Portafolios!$B$19,"Return",$P$9,$B$1)/100)+1)*100,F2221))</f>
        <v/>
      </c>
      <c r="R2221" s="1" t="str" cm="1">
        <f t="array" ref="R2221">IF(IF($E2221&gt;Ficha!$R$1,"",G2221)=0,"",IF($E2221&gt;Ficha!$R$1,((_xll.ECONOMATICA(Portafolios!$F$19,"Return",$P$9,$B$1)/100)+1)*100,G2221))</f>
        <v/>
      </c>
      <c r="S2221" s="1" t="str" cm="1">
        <f t="array" ref="S2221">IF(IF($E2221&gt;Ficha!$R$1,"",H2221)=0,"",IF($E2221&gt;Ficha!$R$1,((_xll.ECONOMATICA(Portafolios!$J$19,"Return",$P$9,$B$1)/100)+1)*100,H2221))</f>
        <v/>
      </c>
      <c r="T2221" s="1" t="str" cm="1">
        <f t="array" ref="T2221">IF(IF($E2221&gt;Ficha!$R$1,"",I2221)=0,"",IF($E2221&gt;Ficha!$R$1,((_xll.ECONOMATICA(Estrategia!A2232,"Return",$P$9,$B$1)/100)+1)*100,I2221))</f>
        <v/>
      </c>
      <c r="U2221" s="1" t="str" cm="1">
        <f t="array" ref="U2221">IF(IF($E2221&gt;Ficha!$R$1,"",J2221)=0,"",IF($E2221&gt;Ficha!$R$1,((_xll.ECONOMATICA($U$7,"Return",$P$9,$B$1)/100)+1)*100,J2221))</f>
        <v/>
      </c>
      <c r="V2221" s="1" t="str">
        <f>IF(IF($E$9&gt;Ficha!$R$1,"",K2221)=0,"",IF($E$9&gt;Ficha!$R$1,"",K2221))</f>
        <v/>
      </c>
    </row>
    <row r="2222" spans="5:22" x14ac:dyDescent="0.3">
      <c r="E2222" s="34"/>
      <c r="L2222" s="30" t="str">
        <f t="shared" si="141"/>
        <v/>
      </c>
      <c r="M2222" s="1" t="str">
        <f t="shared" si="142"/>
        <v/>
      </c>
      <c r="N2222" s="1" t="str">
        <f t="shared" si="143"/>
        <v/>
      </c>
      <c r="O2222" s="1" t="str">
        <f t="shared" si="144"/>
        <v/>
      </c>
      <c r="P2222" s="34" t="str">
        <f>IF(IF(E2222&gt;Ficha!$R$1,"",E2222)=0,"",IF(E2222&gt;Ficha!$R$1,Ficha!$R$1,E2222))</f>
        <v/>
      </c>
      <c r="Q2222" s="1" t="str" cm="1">
        <f t="array" ref="Q2222">IF(IF($E2222&gt;Ficha!$R$1,"",F2222)=0,"",IF($E2222&gt;Ficha!$R$1,((_xll.ECONOMATICA(Portafolios!$B$19,"Return",$P$9,$B$1)/100)+1)*100,F2222))</f>
        <v/>
      </c>
      <c r="R2222" s="1" t="str" cm="1">
        <f t="array" ref="R2222">IF(IF($E2222&gt;Ficha!$R$1,"",G2222)=0,"",IF($E2222&gt;Ficha!$R$1,((_xll.ECONOMATICA(Portafolios!$F$19,"Return",$P$9,$B$1)/100)+1)*100,G2222))</f>
        <v/>
      </c>
      <c r="S2222" s="1" t="str" cm="1">
        <f t="array" ref="S2222">IF(IF($E2222&gt;Ficha!$R$1,"",H2222)=0,"",IF($E2222&gt;Ficha!$R$1,((_xll.ECONOMATICA(Portafolios!$J$19,"Return",$P$9,$B$1)/100)+1)*100,H2222))</f>
        <v/>
      </c>
      <c r="T2222" s="1" t="str" cm="1">
        <f t="array" ref="T2222">IF(IF($E2222&gt;Ficha!$R$1,"",I2222)=0,"",IF($E2222&gt;Ficha!$R$1,((_xll.ECONOMATICA(Estrategia!A2233,"Return",$P$9,$B$1)/100)+1)*100,I2222))</f>
        <v/>
      </c>
      <c r="U2222" s="1" t="str" cm="1">
        <f t="array" ref="U2222">IF(IF($E2222&gt;Ficha!$R$1,"",J2222)=0,"",IF($E2222&gt;Ficha!$R$1,((_xll.ECONOMATICA($U$7,"Return",$P$9,$B$1)/100)+1)*100,J2222))</f>
        <v/>
      </c>
      <c r="V2222" s="1" t="str">
        <f>IF(IF($E$9&gt;Ficha!$R$1,"",K2222)=0,"",IF($E$9&gt;Ficha!$R$1,"",K2222))</f>
        <v/>
      </c>
    </row>
    <row r="2223" spans="5:22" x14ac:dyDescent="0.3">
      <c r="E2223" s="34"/>
      <c r="L2223" s="30" t="str">
        <f t="shared" si="141"/>
        <v/>
      </c>
      <c r="M2223" s="1" t="str">
        <f t="shared" si="142"/>
        <v/>
      </c>
      <c r="N2223" s="1" t="str">
        <f t="shared" si="143"/>
        <v/>
      </c>
      <c r="O2223" s="1" t="str">
        <f t="shared" si="144"/>
        <v/>
      </c>
      <c r="P2223" s="34" t="str">
        <f>IF(IF(E2223&gt;Ficha!$R$1,"",E2223)=0,"",IF(E2223&gt;Ficha!$R$1,Ficha!$R$1,E2223))</f>
        <v/>
      </c>
      <c r="Q2223" s="1" t="str" cm="1">
        <f t="array" ref="Q2223">IF(IF($E2223&gt;Ficha!$R$1,"",F2223)=0,"",IF($E2223&gt;Ficha!$R$1,((_xll.ECONOMATICA(Portafolios!$B$19,"Return",$P$9,$B$1)/100)+1)*100,F2223))</f>
        <v/>
      </c>
      <c r="R2223" s="1" t="str" cm="1">
        <f t="array" ref="R2223">IF(IF($E2223&gt;Ficha!$R$1,"",G2223)=0,"",IF($E2223&gt;Ficha!$R$1,((_xll.ECONOMATICA(Portafolios!$F$19,"Return",$P$9,$B$1)/100)+1)*100,G2223))</f>
        <v/>
      </c>
      <c r="S2223" s="1" t="str" cm="1">
        <f t="array" ref="S2223">IF(IF($E2223&gt;Ficha!$R$1,"",H2223)=0,"",IF($E2223&gt;Ficha!$R$1,((_xll.ECONOMATICA(Portafolios!$J$19,"Return",$P$9,$B$1)/100)+1)*100,H2223))</f>
        <v/>
      </c>
      <c r="T2223" s="1" t="str" cm="1">
        <f t="array" ref="T2223">IF(IF($E2223&gt;Ficha!$R$1,"",I2223)=0,"",IF($E2223&gt;Ficha!$R$1,((_xll.ECONOMATICA(Estrategia!A2234,"Return",$P$9,$B$1)/100)+1)*100,I2223))</f>
        <v/>
      </c>
      <c r="U2223" s="1" t="str" cm="1">
        <f t="array" ref="U2223">IF(IF($E2223&gt;Ficha!$R$1,"",J2223)=0,"",IF($E2223&gt;Ficha!$R$1,((_xll.ECONOMATICA($U$7,"Return",$P$9,$B$1)/100)+1)*100,J2223))</f>
        <v/>
      </c>
      <c r="V2223" s="1" t="str">
        <f>IF(IF($E$9&gt;Ficha!$R$1,"",K2223)=0,"",IF($E$9&gt;Ficha!$R$1,"",K2223))</f>
        <v/>
      </c>
    </row>
    <row r="2224" spans="5:22" x14ac:dyDescent="0.3">
      <c r="E2224" s="34"/>
      <c r="L2224" s="30" t="str">
        <f t="shared" si="141"/>
        <v/>
      </c>
      <c r="M2224" s="1" t="str">
        <f t="shared" si="142"/>
        <v/>
      </c>
      <c r="N2224" s="1" t="str">
        <f t="shared" si="143"/>
        <v/>
      </c>
      <c r="O2224" s="1" t="str">
        <f t="shared" si="144"/>
        <v/>
      </c>
      <c r="P2224" s="34" t="str">
        <f>IF(IF(E2224&gt;Ficha!$R$1,"",E2224)=0,"",IF(E2224&gt;Ficha!$R$1,Ficha!$R$1,E2224))</f>
        <v/>
      </c>
      <c r="Q2224" s="1" t="str" cm="1">
        <f t="array" ref="Q2224">IF(IF($E2224&gt;Ficha!$R$1,"",F2224)=0,"",IF($E2224&gt;Ficha!$R$1,((_xll.ECONOMATICA(Portafolios!$B$19,"Return",$P$9,$B$1)/100)+1)*100,F2224))</f>
        <v/>
      </c>
      <c r="R2224" s="1" t="str" cm="1">
        <f t="array" ref="R2224">IF(IF($E2224&gt;Ficha!$R$1,"",G2224)=0,"",IF($E2224&gt;Ficha!$R$1,((_xll.ECONOMATICA(Portafolios!$F$19,"Return",$P$9,$B$1)/100)+1)*100,G2224))</f>
        <v/>
      </c>
      <c r="S2224" s="1" t="str" cm="1">
        <f t="array" ref="S2224">IF(IF($E2224&gt;Ficha!$R$1,"",H2224)=0,"",IF($E2224&gt;Ficha!$R$1,((_xll.ECONOMATICA(Portafolios!$J$19,"Return",$P$9,$B$1)/100)+1)*100,H2224))</f>
        <v/>
      </c>
      <c r="T2224" s="1" t="str" cm="1">
        <f t="array" ref="T2224">IF(IF($E2224&gt;Ficha!$R$1,"",I2224)=0,"",IF($E2224&gt;Ficha!$R$1,((_xll.ECONOMATICA(Estrategia!A2235,"Return",$P$9,$B$1)/100)+1)*100,I2224))</f>
        <v/>
      </c>
      <c r="U2224" s="1" t="str" cm="1">
        <f t="array" ref="U2224">IF(IF($E2224&gt;Ficha!$R$1,"",J2224)=0,"",IF($E2224&gt;Ficha!$R$1,((_xll.ECONOMATICA($U$7,"Return",$P$9,$B$1)/100)+1)*100,J2224))</f>
        <v/>
      </c>
      <c r="V2224" s="1" t="str">
        <f>IF(IF($E$9&gt;Ficha!$R$1,"",K2224)=0,"",IF($E$9&gt;Ficha!$R$1,"",K2224))</f>
        <v/>
      </c>
    </row>
    <row r="2225" spans="5:22" x14ac:dyDescent="0.3">
      <c r="E2225" s="34"/>
      <c r="L2225" s="30" t="str">
        <f t="shared" si="141"/>
        <v/>
      </c>
      <c r="M2225" s="1" t="str">
        <f t="shared" si="142"/>
        <v/>
      </c>
      <c r="N2225" s="1" t="str">
        <f t="shared" si="143"/>
        <v/>
      </c>
      <c r="O2225" s="1" t="str">
        <f t="shared" si="144"/>
        <v/>
      </c>
      <c r="P2225" s="34" t="str">
        <f>IF(IF(E2225&gt;Ficha!$R$1,"",E2225)=0,"",IF(E2225&gt;Ficha!$R$1,Ficha!$R$1,E2225))</f>
        <v/>
      </c>
      <c r="Q2225" s="1" t="str" cm="1">
        <f t="array" ref="Q2225">IF(IF($E2225&gt;Ficha!$R$1,"",F2225)=0,"",IF($E2225&gt;Ficha!$R$1,((_xll.ECONOMATICA(Portafolios!$B$19,"Return",$P$9,$B$1)/100)+1)*100,F2225))</f>
        <v/>
      </c>
      <c r="R2225" s="1" t="str" cm="1">
        <f t="array" ref="R2225">IF(IF($E2225&gt;Ficha!$R$1,"",G2225)=0,"",IF($E2225&gt;Ficha!$R$1,((_xll.ECONOMATICA(Portafolios!$F$19,"Return",$P$9,$B$1)/100)+1)*100,G2225))</f>
        <v/>
      </c>
      <c r="S2225" s="1" t="str" cm="1">
        <f t="array" ref="S2225">IF(IF($E2225&gt;Ficha!$R$1,"",H2225)=0,"",IF($E2225&gt;Ficha!$R$1,((_xll.ECONOMATICA(Portafolios!$J$19,"Return",$P$9,$B$1)/100)+1)*100,H2225))</f>
        <v/>
      </c>
      <c r="T2225" s="1" t="str" cm="1">
        <f t="array" ref="T2225">IF(IF($E2225&gt;Ficha!$R$1,"",I2225)=0,"",IF($E2225&gt;Ficha!$R$1,((_xll.ECONOMATICA(Estrategia!A2236,"Return",$P$9,$B$1)/100)+1)*100,I2225))</f>
        <v/>
      </c>
      <c r="U2225" s="1" t="str" cm="1">
        <f t="array" ref="U2225">IF(IF($E2225&gt;Ficha!$R$1,"",J2225)=0,"",IF($E2225&gt;Ficha!$R$1,((_xll.ECONOMATICA($U$7,"Return",$P$9,$B$1)/100)+1)*100,J2225))</f>
        <v/>
      </c>
      <c r="V2225" s="1" t="str">
        <f>IF(IF($E$9&gt;Ficha!$R$1,"",K2225)=0,"",IF($E$9&gt;Ficha!$R$1,"",K2225))</f>
        <v/>
      </c>
    </row>
    <row r="2226" spans="5:22" x14ac:dyDescent="0.3">
      <c r="E2226" s="34"/>
      <c r="L2226" s="30" t="str">
        <f t="shared" si="141"/>
        <v/>
      </c>
      <c r="M2226" s="1" t="str">
        <f t="shared" si="142"/>
        <v/>
      </c>
      <c r="N2226" s="1" t="str">
        <f t="shared" si="143"/>
        <v/>
      </c>
      <c r="O2226" s="1" t="str">
        <f t="shared" si="144"/>
        <v/>
      </c>
      <c r="P2226" s="34" t="str">
        <f>IF(IF(E2226&gt;Ficha!$R$1,"",E2226)=0,"",IF(E2226&gt;Ficha!$R$1,Ficha!$R$1,E2226))</f>
        <v/>
      </c>
      <c r="Q2226" s="1" t="str" cm="1">
        <f t="array" ref="Q2226">IF(IF($E2226&gt;Ficha!$R$1,"",F2226)=0,"",IF($E2226&gt;Ficha!$R$1,((_xll.ECONOMATICA(Portafolios!$B$19,"Return",$P$9,$B$1)/100)+1)*100,F2226))</f>
        <v/>
      </c>
      <c r="R2226" s="1" t="str" cm="1">
        <f t="array" ref="R2226">IF(IF($E2226&gt;Ficha!$R$1,"",G2226)=0,"",IF($E2226&gt;Ficha!$R$1,((_xll.ECONOMATICA(Portafolios!$F$19,"Return",$P$9,$B$1)/100)+1)*100,G2226))</f>
        <v/>
      </c>
      <c r="S2226" s="1" t="str" cm="1">
        <f t="array" ref="S2226">IF(IF($E2226&gt;Ficha!$R$1,"",H2226)=0,"",IF($E2226&gt;Ficha!$R$1,((_xll.ECONOMATICA(Portafolios!$J$19,"Return",$P$9,$B$1)/100)+1)*100,H2226))</f>
        <v/>
      </c>
      <c r="T2226" s="1" t="str" cm="1">
        <f t="array" ref="T2226">IF(IF($E2226&gt;Ficha!$R$1,"",I2226)=0,"",IF($E2226&gt;Ficha!$R$1,((_xll.ECONOMATICA(Estrategia!A2237,"Return",$P$9,$B$1)/100)+1)*100,I2226))</f>
        <v/>
      </c>
      <c r="U2226" s="1" t="str" cm="1">
        <f t="array" ref="U2226">IF(IF($E2226&gt;Ficha!$R$1,"",J2226)=0,"",IF($E2226&gt;Ficha!$R$1,((_xll.ECONOMATICA($U$7,"Return",$P$9,$B$1)/100)+1)*100,J2226))</f>
        <v/>
      </c>
      <c r="V2226" s="1" t="str">
        <f>IF(IF($E$9&gt;Ficha!$R$1,"",K2226)=0,"",IF($E$9&gt;Ficha!$R$1,"",K2226))</f>
        <v/>
      </c>
    </row>
    <row r="2227" spans="5:22" x14ac:dyDescent="0.3">
      <c r="E2227" s="34"/>
      <c r="L2227" s="30" t="str">
        <f t="shared" si="141"/>
        <v/>
      </c>
      <c r="M2227" s="1" t="str">
        <f t="shared" si="142"/>
        <v/>
      </c>
      <c r="N2227" s="1" t="str">
        <f t="shared" si="143"/>
        <v/>
      </c>
      <c r="O2227" s="1" t="str">
        <f t="shared" si="144"/>
        <v/>
      </c>
      <c r="P2227" s="34" t="str">
        <f>IF(IF(E2227&gt;Ficha!$R$1,"",E2227)=0,"",IF(E2227&gt;Ficha!$R$1,Ficha!$R$1,E2227))</f>
        <v/>
      </c>
      <c r="Q2227" s="1" t="str" cm="1">
        <f t="array" ref="Q2227">IF(IF($E2227&gt;Ficha!$R$1,"",F2227)=0,"",IF($E2227&gt;Ficha!$R$1,((_xll.ECONOMATICA(Portafolios!$B$19,"Return",$P$9,$B$1)/100)+1)*100,F2227))</f>
        <v/>
      </c>
      <c r="R2227" s="1" t="str" cm="1">
        <f t="array" ref="R2227">IF(IF($E2227&gt;Ficha!$R$1,"",G2227)=0,"",IF($E2227&gt;Ficha!$R$1,((_xll.ECONOMATICA(Portafolios!$F$19,"Return",$P$9,$B$1)/100)+1)*100,G2227))</f>
        <v/>
      </c>
      <c r="S2227" s="1" t="str" cm="1">
        <f t="array" ref="S2227">IF(IF($E2227&gt;Ficha!$R$1,"",H2227)=0,"",IF($E2227&gt;Ficha!$R$1,((_xll.ECONOMATICA(Portafolios!$J$19,"Return",$P$9,$B$1)/100)+1)*100,H2227))</f>
        <v/>
      </c>
      <c r="T2227" s="1" t="str" cm="1">
        <f t="array" ref="T2227">IF(IF($E2227&gt;Ficha!$R$1,"",I2227)=0,"",IF($E2227&gt;Ficha!$R$1,((_xll.ECONOMATICA(Estrategia!A2238,"Return",$P$9,$B$1)/100)+1)*100,I2227))</f>
        <v/>
      </c>
      <c r="U2227" s="1" t="str" cm="1">
        <f t="array" ref="U2227">IF(IF($E2227&gt;Ficha!$R$1,"",J2227)=0,"",IF($E2227&gt;Ficha!$R$1,((_xll.ECONOMATICA($U$7,"Return",$P$9,$B$1)/100)+1)*100,J2227))</f>
        <v/>
      </c>
      <c r="V2227" s="1" t="str">
        <f>IF(IF($E$9&gt;Ficha!$R$1,"",K2227)=0,"",IF($E$9&gt;Ficha!$R$1,"",K2227))</f>
        <v/>
      </c>
    </row>
    <row r="2228" spans="5:22" x14ac:dyDescent="0.3">
      <c r="E2228" s="34"/>
      <c r="L2228" s="30" t="str">
        <f t="shared" si="141"/>
        <v/>
      </c>
      <c r="M2228" s="1" t="str">
        <f t="shared" si="142"/>
        <v/>
      </c>
      <c r="N2228" s="1" t="str">
        <f t="shared" si="143"/>
        <v/>
      </c>
      <c r="O2228" s="1" t="str">
        <f t="shared" si="144"/>
        <v/>
      </c>
      <c r="P2228" s="34" t="str">
        <f>IF(IF(E2228&gt;Ficha!$R$1,"",E2228)=0,"",IF(E2228&gt;Ficha!$R$1,Ficha!$R$1,E2228))</f>
        <v/>
      </c>
      <c r="Q2228" s="1" t="str" cm="1">
        <f t="array" ref="Q2228">IF(IF($E2228&gt;Ficha!$R$1,"",F2228)=0,"",IF($E2228&gt;Ficha!$R$1,((_xll.ECONOMATICA(Portafolios!$B$19,"Return",$P$9,$B$1)/100)+1)*100,F2228))</f>
        <v/>
      </c>
      <c r="R2228" s="1" t="str" cm="1">
        <f t="array" ref="R2228">IF(IF($E2228&gt;Ficha!$R$1,"",G2228)=0,"",IF($E2228&gt;Ficha!$R$1,((_xll.ECONOMATICA(Portafolios!$F$19,"Return",$P$9,$B$1)/100)+1)*100,G2228))</f>
        <v/>
      </c>
      <c r="S2228" s="1" t="str" cm="1">
        <f t="array" ref="S2228">IF(IF($E2228&gt;Ficha!$R$1,"",H2228)=0,"",IF($E2228&gt;Ficha!$R$1,((_xll.ECONOMATICA(Portafolios!$J$19,"Return",$P$9,$B$1)/100)+1)*100,H2228))</f>
        <v/>
      </c>
      <c r="T2228" s="1" t="str" cm="1">
        <f t="array" ref="T2228">IF(IF($E2228&gt;Ficha!$R$1,"",I2228)=0,"",IF($E2228&gt;Ficha!$R$1,((_xll.ECONOMATICA(Estrategia!A2239,"Return",$P$9,$B$1)/100)+1)*100,I2228))</f>
        <v/>
      </c>
      <c r="U2228" s="1" t="str" cm="1">
        <f t="array" ref="U2228">IF(IF($E2228&gt;Ficha!$R$1,"",J2228)=0,"",IF($E2228&gt;Ficha!$R$1,((_xll.ECONOMATICA($U$7,"Return",$P$9,$B$1)/100)+1)*100,J2228))</f>
        <v/>
      </c>
      <c r="V2228" s="1" t="str">
        <f>IF(IF($E$9&gt;Ficha!$R$1,"",K2228)=0,"",IF($E$9&gt;Ficha!$R$1,"",K2228))</f>
        <v/>
      </c>
    </row>
    <row r="2229" spans="5:22" x14ac:dyDescent="0.3">
      <c r="E2229" s="34"/>
      <c r="L2229" s="30" t="str">
        <f t="shared" si="141"/>
        <v/>
      </c>
      <c r="M2229" s="1" t="str">
        <f t="shared" si="142"/>
        <v/>
      </c>
      <c r="N2229" s="1" t="str">
        <f t="shared" si="143"/>
        <v/>
      </c>
      <c r="O2229" s="1" t="str">
        <f t="shared" si="144"/>
        <v/>
      </c>
      <c r="P2229" s="34" t="str">
        <f>IF(IF(E2229&gt;Ficha!$R$1,"",E2229)=0,"",IF(E2229&gt;Ficha!$R$1,Ficha!$R$1,E2229))</f>
        <v/>
      </c>
      <c r="Q2229" s="1" t="str" cm="1">
        <f t="array" ref="Q2229">IF(IF($E2229&gt;Ficha!$R$1,"",F2229)=0,"",IF($E2229&gt;Ficha!$R$1,((_xll.ECONOMATICA(Portafolios!$B$19,"Return",$P$9,$B$1)/100)+1)*100,F2229))</f>
        <v/>
      </c>
      <c r="R2229" s="1" t="str" cm="1">
        <f t="array" ref="R2229">IF(IF($E2229&gt;Ficha!$R$1,"",G2229)=0,"",IF($E2229&gt;Ficha!$R$1,((_xll.ECONOMATICA(Portafolios!$F$19,"Return",$P$9,$B$1)/100)+1)*100,G2229))</f>
        <v/>
      </c>
      <c r="S2229" s="1" t="str" cm="1">
        <f t="array" ref="S2229">IF(IF($E2229&gt;Ficha!$R$1,"",H2229)=0,"",IF($E2229&gt;Ficha!$R$1,((_xll.ECONOMATICA(Portafolios!$J$19,"Return",$P$9,$B$1)/100)+1)*100,H2229))</f>
        <v/>
      </c>
      <c r="T2229" s="1" t="str" cm="1">
        <f t="array" ref="T2229">IF(IF($E2229&gt;Ficha!$R$1,"",I2229)=0,"",IF($E2229&gt;Ficha!$R$1,((_xll.ECONOMATICA(Estrategia!A2240,"Return",$P$9,$B$1)/100)+1)*100,I2229))</f>
        <v/>
      </c>
      <c r="U2229" s="1" t="str" cm="1">
        <f t="array" ref="U2229">IF(IF($E2229&gt;Ficha!$R$1,"",J2229)=0,"",IF($E2229&gt;Ficha!$R$1,((_xll.ECONOMATICA($U$7,"Return",$P$9,$B$1)/100)+1)*100,J2229))</f>
        <v/>
      </c>
      <c r="V2229" s="1" t="str">
        <f>IF(IF($E$9&gt;Ficha!$R$1,"",K2229)=0,"",IF($E$9&gt;Ficha!$R$1,"",K2229))</f>
        <v/>
      </c>
    </row>
    <row r="2230" spans="5:22" x14ac:dyDescent="0.3">
      <c r="E2230" s="34"/>
      <c r="L2230" s="30" t="str">
        <f t="shared" si="141"/>
        <v/>
      </c>
      <c r="M2230" s="1" t="str">
        <f t="shared" si="142"/>
        <v/>
      </c>
      <c r="N2230" s="1" t="str">
        <f t="shared" si="143"/>
        <v/>
      </c>
      <c r="O2230" s="1" t="str">
        <f t="shared" si="144"/>
        <v/>
      </c>
      <c r="P2230" s="34" t="str">
        <f>IF(IF(E2230&gt;Ficha!$R$1,"",E2230)=0,"",IF(E2230&gt;Ficha!$R$1,Ficha!$R$1,E2230))</f>
        <v/>
      </c>
      <c r="Q2230" s="1" t="str" cm="1">
        <f t="array" ref="Q2230">IF(IF($E2230&gt;Ficha!$R$1,"",F2230)=0,"",IF($E2230&gt;Ficha!$R$1,((_xll.ECONOMATICA(Portafolios!$B$19,"Return",$P$9,$B$1)/100)+1)*100,F2230))</f>
        <v/>
      </c>
      <c r="R2230" s="1" t="str" cm="1">
        <f t="array" ref="R2230">IF(IF($E2230&gt;Ficha!$R$1,"",G2230)=0,"",IF($E2230&gt;Ficha!$R$1,((_xll.ECONOMATICA(Portafolios!$F$19,"Return",$P$9,$B$1)/100)+1)*100,G2230))</f>
        <v/>
      </c>
      <c r="S2230" s="1" t="str" cm="1">
        <f t="array" ref="S2230">IF(IF($E2230&gt;Ficha!$R$1,"",H2230)=0,"",IF($E2230&gt;Ficha!$R$1,((_xll.ECONOMATICA(Portafolios!$J$19,"Return",$P$9,$B$1)/100)+1)*100,H2230))</f>
        <v/>
      </c>
      <c r="T2230" s="1" t="str" cm="1">
        <f t="array" ref="T2230">IF(IF($E2230&gt;Ficha!$R$1,"",I2230)=0,"",IF($E2230&gt;Ficha!$R$1,((_xll.ECONOMATICA(Estrategia!A2241,"Return",$P$9,$B$1)/100)+1)*100,I2230))</f>
        <v/>
      </c>
      <c r="U2230" s="1" t="str" cm="1">
        <f t="array" ref="U2230">IF(IF($E2230&gt;Ficha!$R$1,"",J2230)=0,"",IF($E2230&gt;Ficha!$R$1,((_xll.ECONOMATICA($U$7,"Return",$P$9,$B$1)/100)+1)*100,J2230))</f>
        <v/>
      </c>
      <c r="V2230" s="1" t="str">
        <f>IF(IF($E$9&gt;Ficha!$R$1,"",K2230)=0,"",IF($E$9&gt;Ficha!$R$1,"",K2230))</f>
        <v/>
      </c>
    </row>
    <row r="2231" spans="5:22" x14ac:dyDescent="0.3">
      <c r="E2231" s="34"/>
      <c r="L2231" s="30" t="str">
        <f t="shared" si="141"/>
        <v/>
      </c>
      <c r="M2231" s="1" t="str">
        <f t="shared" si="142"/>
        <v/>
      </c>
      <c r="N2231" s="1" t="str">
        <f t="shared" si="143"/>
        <v/>
      </c>
      <c r="O2231" s="1" t="str">
        <f t="shared" si="144"/>
        <v/>
      </c>
      <c r="P2231" s="34" t="str">
        <f>IF(IF(E2231&gt;Ficha!$R$1,"",E2231)=0,"",IF(E2231&gt;Ficha!$R$1,Ficha!$R$1,E2231))</f>
        <v/>
      </c>
      <c r="Q2231" s="1" t="str" cm="1">
        <f t="array" ref="Q2231">IF(IF($E2231&gt;Ficha!$R$1,"",F2231)=0,"",IF($E2231&gt;Ficha!$R$1,((_xll.ECONOMATICA(Portafolios!$B$19,"Return",$P$9,$B$1)/100)+1)*100,F2231))</f>
        <v/>
      </c>
      <c r="R2231" s="1" t="str" cm="1">
        <f t="array" ref="R2231">IF(IF($E2231&gt;Ficha!$R$1,"",G2231)=0,"",IF($E2231&gt;Ficha!$R$1,((_xll.ECONOMATICA(Portafolios!$F$19,"Return",$P$9,$B$1)/100)+1)*100,G2231))</f>
        <v/>
      </c>
      <c r="S2231" s="1" t="str" cm="1">
        <f t="array" ref="S2231">IF(IF($E2231&gt;Ficha!$R$1,"",H2231)=0,"",IF($E2231&gt;Ficha!$R$1,((_xll.ECONOMATICA(Portafolios!$J$19,"Return",$P$9,$B$1)/100)+1)*100,H2231))</f>
        <v/>
      </c>
      <c r="T2231" s="1" t="str" cm="1">
        <f t="array" ref="T2231">IF(IF($E2231&gt;Ficha!$R$1,"",I2231)=0,"",IF($E2231&gt;Ficha!$R$1,((_xll.ECONOMATICA(Estrategia!A2242,"Return",$P$9,$B$1)/100)+1)*100,I2231))</f>
        <v/>
      </c>
      <c r="U2231" s="1" t="str" cm="1">
        <f t="array" ref="U2231">IF(IF($E2231&gt;Ficha!$R$1,"",J2231)=0,"",IF($E2231&gt;Ficha!$R$1,((_xll.ECONOMATICA($U$7,"Return",$P$9,$B$1)/100)+1)*100,J2231))</f>
        <v/>
      </c>
      <c r="V2231" s="1" t="str">
        <f>IF(IF($E$9&gt;Ficha!$R$1,"",K2231)=0,"",IF($E$9&gt;Ficha!$R$1,"",K2231))</f>
        <v/>
      </c>
    </row>
    <row r="2232" spans="5:22" x14ac:dyDescent="0.3">
      <c r="E2232" s="34"/>
      <c r="L2232" s="30" t="str">
        <f t="shared" si="141"/>
        <v/>
      </c>
      <c r="M2232" s="1" t="str">
        <f t="shared" si="142"/>
        <v/>
      </c>
      <c r="N2232" s="1" t="str">
        <f t="shared" si="143"/>
        <v/>
      </c>
      <c r="O2232" s="1" t="str">
        <f t="shared" si="144"/>
        <v/>
      </c>
      <c r="P2232" s="34" t="str">
        <f>IF(IF(E2232&gt;Ficha!$R$1,"",E2232)=0,"",IF(E2232&gt;Ficha!$R$1,Ficha!$R$1,E2232))</f>
        <v/>
      </c>
      <c r="Q2232" s="1" t="str" cm="1">
        <f t="array" ref="Q2232">IF(IF($E2232&gt;Ficha!$R$1,"",F2232)=0,"",IF($E2232&gt;Ficha!$R$1,((_xll.ECONOMATICA(Portafolios!$B$19,"Return",$P$9,$B$1)/100)+1)*100,F2232))</f>
        <v/>
      </c>
      <c r="R2232" s="1" t="str" cm="1">
        <f t="array" ref="R2232">IF(IF($E2232&gt;Ficha!$R$1,"",G2232)=0,"",IF($E2232&gt;Ficha!$R$1,((_xll.ECONOMATICA(Portafolios!$F$19,"Return",$P$9,$B$1)/100)+1)*100,G2232))</f>
        <v/>
      </c>
      <c r="S2232" s="1" t="str" cm="1">
        <f t="array" ref="S2232">IF(IF($E2232&gt;Ficha!$R$1,"",H2232)=0,"",IF($E2232&gt;Ficha!$R$1,((_xll.ECONOMATICA(Portafolios!$J$19,"Return",$P$9,$B$1)/100)+1)*100,H2232))</f>
        <v/>
      </c>
      <c r="T2232" s="1" t="str" cm="1">
        <f t="array" ref="T2232">IF(IF($E2232&gt;Ficha!$R$1,"",I2232)=0,"",IF($E2232&gt;Ficha!$R$1,((_xll.ECONOMATICA(Estrategia!A2243,"Return",$P$9,$B$1)/100)+1)*100,I2232))</f>
        <v/>
      </c>
      <c r="U2232" s="1" t="str" cm="1">
        <f t="array" ref="U2232">IF(IF($E2232&gt;Ficha!$R$1,"",J2232)=0,"",IF($E2232&gt;Ficha!$R$1,((_xll.ECONOMATICA($U$7,"Return",$P$9,$B$1)/100)+1)*100,J2232))</f>
        <v/>
      </c>
      <c r="V2232" s="1" t="str">
        <f>IF(IF($E$9&gt;Ficha!$R$1,"",K2232)=0,"",IF($E$9&gt;Ficha!$R$1,"",K2232))</f>
        <v/>
      </c>
    </row>
    <row r="2233" spans="5:22" x14ac:dyDescent="0.3">
      <c r="E2233" s="34"/>
      <c r="L2233" s="30" t="str">
        <f t="shared" si="141"/>
        <v/>
      </c>
      <c r="M2233" s="1" t="str">
        <f t="shared" si="142"/>
        <v/>
      </c>
      <c r="N2233" s="1" t="str">
        <f t="shared" si="143"/>
        <v/>
      </c>
      <c r="O2233" s="1" t="str">
        <f t="shared" si="144"/>
        <v/>
      </c>
      <c r="P2233" s="34" t="str">
        <f>IF(IF(E2233&gt;Ficha!$R$1,"",E2233)=0,"",IF(E2233&gt;Ficha!$R$1,Ficha!$R$1,E2233))</f>
        <v/>
      </c>
      <c r="Q2233" s="1" t="str" cm="1">
        <f t="array" ref="Q2233">IF(IF($E2233&gt;Ficha!$R$1,"",F2233)=0,"",IF($E2233&gt;Ficha!$R$1,((_xll.ECONOMATICA(Portafolios!$B$19,"Return",$P$9,$B$1)/100)+1)*100,F2233))</f>
        <v/>
      </c>
      <c r="R2233" s="1" t="str" cm="1">
        <f t="array" ref="R2233">IF(IF($E2233&gt;Ficha!$R$1,"",G2233)=0,"",IF($E2233&gt;Ficha!$R$1,((_xll.ECONOMATICA(Portafolios!$F$19,"Return",$P$9,$B$1)/100)+1)*100,G2233))</f>
        <v/>
      </c>
      <c r="S2233" s="1" t="str" cm="1">
        <f t="array" ref="S2233">IF(IF($E2233&gt;Ficha!$R$1,"",H2233)=0,"",IF($E2233&gt;Ficha!$R$1,((_xll.ECONOMATICA(Portafolios!$J$19,"Return",$P$9,$B$1)/100)+1)*100,H2233))</f>
        <v/>
      </c>
      <c r="T2233" s="1" t="str" cm="1">
        <f t="array" ref="T2233">IF(IF($E2233&gt;Ficha!$R$1,"",I2233)=0,"",IF($E2233&gt;Ficha!$R$1,((_xll.ECONOMATICA(Estrategia!A2244,"Return",$P$9,$B$1)/100)+1)*100,I2233))</f>
        <v/>
      </c>
      <c r="U2233" s="1" t="str" cm="1">
        <f t="array" ref="U2233">IF(IF($E2233&gt;Ficha!$R$1,"",J2233)=0,"",IF($E2233&gt;Ficha!$R$1,((_xll.ECONOMATICA($U$7,"Return",$P$9,$B$1)/100)+1)*100,J2233))</f>
        <v/>
      </c>
      <c r="V2233" s="1" t="str">
        <f>IF(IF($E$9&gt;Ficha!$R$1,"",K2233)=0,"",IF($E$9&gt;Ficha!$R$1,"",K2233))</f>
        <v/>
      </c>
    </row>
    <row r="2234" spans="5:22" x14ac:dyDescent="0.3">
      <c r="E2234" s="34"/>
      <c r="L2234" s="30" t="str">
        <f t="shared" si="141"/>
        <v/>
      </c>
      <c r="M2234" s="1" t="str">
        <f t="shared" si="142"/>
        <v/>
      </c>
      <c r="N2234" s="1" t="str">
        <f t="shared" si="143"/>
        <v/>
      </c>
      <c r="O2234" s="1" t="str">
        <f t="shared" si="144"/>
        <v/>
      </c>
      <c r="P2234" s="34" t="str">
        <f>IF(IF(E2234&gt;Ficha!$R$1,"",E2234)=0,"",IF(E2234&gt;Ficha!$R$1,Ficha!$R$1,E2234))</f>
        <v/>
      </c>
      <c r="Q2234" s="1" t="str" cm="1">
        <f t="array" ref="Q2234">IF(IF($E2234&gt;Ficha!$R$1,"",F2234)=0,"",IF($E2234&gt;Ficha!$R$1,((_xll.ECONOMATICA(Portafolios!$B$19,"Return",$P$9,$B$1)/100)+1)*100,F2234))</f>
        <v/>
      </c>
      <c r="R2234" s="1" t="str" cm="1">
        <f t="array" ref="R2234">IF(IF($E2234&gt;Ficha!$R$1,"",G2234)=0,"",IF($E2234&gt;Ficha!$R$1,((_xll.ECONOMATICA(Portafolios!$F$19,"Return",$P$9,$B$1)/100)+1)*100,G2234))</f>
        <v/>
      </c>
      <c r="S2234" s="1" t="str" cm="1">
        <f t="array" ref="S2234">IF(IF($E2234&gt;Ficha!$R$1,"",H2234)=0,"",IF($E2234&gt;Ficha!$R$1,((_xll.ECONOMATICA(Portafolios!$J$19,"Return",$P$9,$B$1)/100)+1)*100,H2234))</f>
        <v/>
      </c>
      <c r="T2234" s="1" t="str" cm="1">
        <f t="array" ref="T2234">IF(IF($E2234&gt;Ficha!$R$1,"",I2234)=0,"",IF($E2234&gt;Ficha!$R$1,((_xll.ECONOMATICA(Estrategia!A2245,"Return",$P$9,$B$1)/100)+1)*100,I2234))</f>
        <v/>
      </c>
      <c r="U2234" s="1" t="str" cm="1">
        <f t="array" ref="U2234">IF(IF($E2234&gt;Ficha!$R$1,"",J2234)=0,"",IF($E2234&gt;Ficha!$R$1,((_xll.ECONOMATICA($U$7,"Return",$P$9,$B$1)/100)+1)*100,J2234))</f>
        <v/>
      </c>
      <c r="V2234" s="1" t="str">
        <f>IF(IF($E$9&gt;Ficha!$R$1,"",K2234)=0,"",IF($E$9&gt;Ficha!$R$1,"",K2234))</f>
        <v/>
      </c>
    </row>
    <row r="2235" spans="5:22" x14ac:dyDescent="0.3">
      <c r="E2235" s="34"/>
      <c r="L2235" s="30" t="str">
        <f t="shared" si="141"/>
        <v/>
      </c>
      <c r="M2235" s="1" t="str">
        <f t="shared" si="142"/>
        <v/>
      </c>
      <c r="N2235" s="1" t="str">
        <f t="shared" si="143"/>
        <v/>
      </c>
      <c r="O2235" s="1" t="str">
        <f t="shared" si="144"/>
        <v/>
      </c>
      <c r="P2235" s="34" t="str">
        <f>IF(IF(E2235&gt;Ficha!$R$1,"",E2235)=0,"",IF(E2235&gt;Ficha!$R$1,Ficha!$R$1,E2235))</f>
        <v/>
      </c>
      <c r="Q2235" s="1" t="str" cm="1">
        <f t="array" ref="Q2235">IF(IF($E2235&gt;Ficha!$R$1,"",F2235)=0,"",IF($E2235&gt;Ficha!$R$1,((_xll.ECONOMATICA(Portafolios!$B$19,"Return",$P$9,$B$1)/100)+1)*100,F2235))</f>
        <v/>
      </c>
      <c r="R2235" s="1" t="str" cm="1">
        <f t="array" ref="R2235">IF(IF($E2235&gt;Ficha!$R$1,"",G2235)=0,"",IF($E2235&gt;Ficha!$R$1,((_xll.ECONOMATICA(Portafolios!$F$19,"Return",$P$9,$B$1)/100)+1)*100,G2235))</f>
        <v/>
      </c>
      <c r="S2235" s="1" t="str" cm="1">
        <f t="array" ref="S2235">IF(IF($E2235&gt;Ficha!$R$1,"",H2235)=0,"",IF($E2235&gt;Ficha!$R$1,((_xll.ECONOMATICA(Portafolios!$J$19,"Return",$P$9,$B$1)/100)+1)*100,H2235))</f>
        <v/>
      </c>
      <c r="T2235" s="1" t="str" cm="1">
        <f t="array" ref="T2235">IF(IF($E2235&gt;Ficha!$R$1,"",I2235)=0,"",IF($E2235&gt;Ficha!$R$1,((_xll.ECONOMATICA(Estrategia!A2246,"Return",$P$9,$B$1)/100)+1)*100,I2235))</f>
        <v/>
      </c>
      <c r="U2235" s="1" t="str" cm="1">
        <f t="array" ref="U2235">IF(IF($E2235&gt;Ficha!$R$1,"",J2235)=0,"",IF($E2235&gt;Ficha!$R$1,((_xll.ECONOMATICA($U$7,"Return",$P$9,$B$1)/100)+1)*100,J2235))</f>
        <v/>
      </c>
      <c r="V2235" s="1" t="str">
        <f>IF(IF($E$9&gt;Ficha!$R$1,"",K2235)=0,"",IF($E$9&gt;Ficha!$R$1,"",K2235))</f>
        <v/>
      </c>
    </row>
    <row r="2236" spans="5:22" x14ac:dyDescent="0.3">
      <c r="E2236" s="34"/>
      <c r="L2236" s="30" t="str">
        <f t="shared" si="141"/>
        <v/>
      </c>
      <c r="M2236" s="1" t="str">
        <f t="shared" si="142"/>
        <v/>
      </c>
      <c r="N2236" s="1" t="str">
        <f t="shared" si="143"/>
        <v/>
      </c>
      <c r="O2236" s="1" t="str">
        <f t="shared" si="144"/>
        <v/>
      </c>
      <c r="P2236" s="34" t="str">
        <f>IF(IF(E2236&gt;Ficha!$R$1,"",E2236)=0,"",IF(E2236&gt;Ficha!$R$1,Ficha!$R$1,E2236))</f>
        <v/>
      </c>
      <c r="Q2236" s="1" t="str" cm="1">
        <f t="array" ref="Q2236">IF(IF($E2236&gt;Ficha!$R$1,"",F2236)=0,"",IF($E2236&gt;Ficha!$R$1,((_xll.ECONOMATICA(Portafolios!$B$19,"Return",$P$9,$B$1)/100)+1)*100,F2236))</f>
        <v/>
      </c>
      <c r="R2236" s="1" t="str" cm="1">
        <f t="array" ref="R2236">IF(IF($E2236&gt;Ficha!$R$1,"",G2236)=0,"",IF($E2236&gt;Ficha!$R$1,((_xll.ECONOMATICA(Portafolios!$F$19,"Return",$P$9,$B$1)/100)+1)*100,G2236))</f>
        <v/>
      </c>
      <c r="S2236" s="1" t="str" cm="1">
        <f t="array" ref="S2236">IF(IF($E2236&gt;Ficha!$R$1,"",H2236)=0,"",IF($E2236&gt;Ficha!$R$1,((_xll.ECONOMATICA(Portafolios!$J$19,"Return",$P$9,$B$1)/100)+1)*100,H2236))</f>
        <v/>
      </c>
      <c r="T2236" s="1" t="str" cm="1">
        <f t="array" ref="T2236">IF(IF($E2236&gt;Ficha!$R$1,"",I2236)=0,"",IF($E2236&gt;Ficha!$R$1,((_xll.ECONOMATICA(Estrategia!A2247,"Return",$P$9,$B$1)/100)+1)*100,I2236))</f>
        <v/>
      </c>
      <c r="U2236" s="1" t="str" cm="1">
        <f t="array" ref="U2236">IF(IF($E2236&gt;Ficha!$R$1,"",J2236)=0,"",IF($E2236&gt;Ficha!$R$1,((_xll.ECONOMATICA($U$7,"Return",$P$9,$B$1)/100)+1)*100,J2236))</f>
        <v/>
      </c>
      <c r="V2236" s="1" t="str">
        <f>IF(IF($E$9&gt;Ficha!$R$1,"",K2236)=0,"",IF($E$9&gt;Ficha!$R$1,"",K2236))</f>
        <v/>
      </c>
    </row>
    <row r="2237" spans="5:22" x14ac:dyDescent="0.3">
      <c r="E2237" s="34"/>
      <c r="L2237" s="30" t="str">
        <f t="shared" si="141"/>
        <v/>
      </c>
      <c r="M2237" s="1" t="str">
        <f t="shared" si="142"/>
        <v/>
      </c>
      <c r="N2237" s="1" t="str">
        <f t="shared" si="143"/>
        <v/>
      </c>
      <c r="O2237" s="1" t="str">
        <f t="shared" si="144"/>
        <v/>
      </c>
      <c r="P2237" s="34" t="str">
        <f>IF(IF(E2237&gt;Ficha!$R$1,"",E2237)=0,"",IF(E2237&gt;Ficha!$R$1,Ficha!$R$1,E2237))</f>
        <v/>
      </c>
      <c r="Q2237" s="1" t="str" cm="1">
        <f t="array" ref="Q2237">IF(IF($E2237&gt;Ficha!$R$1,"",F2237)=0,"",IF($E2237&gt;Ficha!$R$1,((_xll.ECONOMATICA(Portafolios!$B$19,"Return",$P$9,$B$1)/100)+1)*100,F2237))</f>
        <v/>
      </c>
      <c r="R2237" s="1" t="str" cm="1">
        <f t="array" ref="R2237">IF(IF($E2237&gt;Ficha!$R$1,"",G2237)=0,"",IF($E2237&gt;Ficha!$R$1,((_xll.ECONOMATICA(Portafolios!$F$19,"Return",$P$9,$B$1)/100)+1)*100,G2237))</f>
        <v/>
      </c>
      <c r="S2237" s="1" t="str" cm="1">
        <f t="array" ref="S2237">IF(IF($E2237&gt;Ficha!$R$1,"",H2237)=0,"",IF($E2237&gt;Ficha!$R$1,((_xll.ECONOMATICA(Portafolios!$J$19,"Return",$P$9,$B$1)/100)+1)*100,H2237))</f>
        <v/>
      </c>
      <c r="T2237" s="1" t="str" cm="1">
        <f t="array" ref="T2237">IF(IF($E2237&gt;Ficha!$R$1,"",I2237)=0,"",IF($E2237&gt;Ficha!$R$1,((_xll.ECONOMATICA(Estrategia!A2248,"Return",$P$9,$B$1)/100)+1)*100,I2237))</f>
        <v/>
      </c>
      <c r="U2237" s="1" t="str" cm="1">
        <f t="array" ref="U2237">IF(IF($E2237&gt;Ficha!$R$1,"",J2237)=0,"",IF($E2237&gt;Ficha!$R$1,((_xll.ECONOMATICA($U$7,"Return",$P$9,$B$1)/100)+1)*100,J2237))</f>
        <v/>
      </c>
      <c r="V2237" s="1" t="str">
        <f>IF(IF($E$9&gt;Ficha!$R$1,"",K2237)=0,"",IF($E$9&gt;Ficha!$R$1,"",K2237))</f>
        <v/>
      </c>
    </row>
    <row r="2238" spans="5:22" x14ac:dyDescent="0.3">
      <c r="E2238" s="34"/>
      <c r="L2238" s="30" t="str">
        <f t="shared" si="141"/>
        <v/>
      </c>
      <c r="M2238" s="1" t="str">
        <f t="shared" si="142"/>
        <v/>
      </c>
      <c r="N2238" s="1" t="str">
        <f t="shared" si="143"/>
        <v/>
      </c>
      <c r="O2238" s="1" t="str">
        <f t="shared" si="144"/>
        <v/>
      </c>
      <c r="P2238" s="34" t="str">
        <f>IF(IF(E2238&gt;Ficha!$R$1,"",E2238)=0,"",IF(E2238&gt;Ficha!$R$1,Ficha!$R$1,E2238))</f>
        <v/>
      </c>
      <c r="Q2238" s="1" t="str" cm="1">
        <f t="array" ref="Q2238">IF(IF($E2238&gt;Ficha!$R$1,"",F2238)=0,"",IF($E2238&gt;Ficha!$R$1,((_xll.ECONOMATICA(Portafolios!$B$19,"Return",$P$9,$B$1)/100)+1)*100,F2238))</f>
        <v/>
      </c>
      <c r="R2238" s="1" t="str" cm="1">
        <f t="array" ref="R2238">IF(IF($E2238&gt;Ficha!$R$1,"",G2238)=0,"",IF($E2238&gt;Ficha!$R$1,((_xll.ECONOMATICA(Portafolios!$F$19,"Return",$P$9,$B$1)/100)+1)*100,G2238))</f>
        <v/>
      </c>
      <c r="S2238" s="1" t="str" cm="1">
        <f t="array" ref="S2238">IF(IF($E2238&gt;Ficha!$R$1,"",H2238)=0,"",IF($E2238&gt;Ficha!$R$1,((_xll.ECONOMATICA(Portafolios!$J$19,"Return",$P$9,$B$1)/100)+1)*100,H2238))</f>
        <v/>
      </c>
      <c r="T2238" s="1" t="str" cm="1">
        <f t="array" ref="T2238">IF(IF($E2238&gt;Ficha!$R$1,"",I2238)=0,"",IF($E2238&gt;Ficha!$R$1,((_xll.ECONOMATICA(Estrategia!A2249,"Return",$P$9,$B$1)/100)+1)*100,I2238))</f>
        <v/>
      </c>
      <c r="U2238" s="1" t="str" cm="1">
        <f t="array" ref="U2238">IF(IF($E2238&gt;Ficha!$R$1,"",J2238)=0,"",IF($E2238&gt;Ficha!$R$1,((_xll.ECONOMATICA($U$7,"Return",$P$9,$B$1)/100)+1)*100,J2238))</f>
        <v/>
      </c>
      <c r="V2238" s="1" t="str">
        <f>IF(IF($E$9&gt;Ficha!$R$1,"",K2238)=0,"",IF($E$9&gt;Ficha!$R$1,"",K2238))</f>
        <v/>
      </c>
    </row>
    <row r="2239" spans="5:22" x14ac:dyDescent="0.3">
      <c r="E2239" s="34"/>
      <c r="L2239" s="30" t="str">
        <f t="shared" si="141"/>
        <v/>
      </c>
      <c r="M2239" s="1" t="str">
        <f t="shared" si="142"/>
        <v/>
      </c>
      <c r="N2239" s="1" t="str">
        <f t="shared" si="143"/>
        <v/>
      </c>
      <c r="O2239" s="1" t="str">
        <f t="shared" si="144"/>
        <v/>
      </c>
      <c r="P2239" s="34" t="str">
        <f>IF(IF(E2239&gt;Ficha!$R$1,"",E2239)=0,"",IF(E2239&gt;Ficha!$R$1,Ficha!$R$1,E2239))</f>
        <v/>
      </c>
      <c r="Q2239" s="1" t="str" cm="1">
        <f t="array" ref="Q2239">IF(IF($E2239&gt;Ficha!$R$1,"",F2239)=0,"",IF($E2239&gt;Ficha!$R$1,((_xll.ECONOMATICA(Portafolios!$B$19,"Return",$P$9,$B$1)/100)+1)*100,F2239))</f>
        <v/>
      </c>
      <c r="R2239" s="1" t="str" cm="1">
        <f t="array" ref="R2239">IF(IF($E2239&gt;Ficha!$R$1,"",G2239)=0,"",IF($E2239&gt;Ficha!$R$1,((_xll.ECONOMATICA(Portafolios!$F$19,"Return",$P$9,$B$1)/100)+1)*100,G2239))</f>
        <v/>
      </c>
      <c r="S2239" s="1" t="str" cm="1">
        <f t="array" ref="S2239">IF(IF($E2239&gt;Ficha!$R$1,"",H2239)=0,"",IF($E2239&gt;Ficha!$R$1,((_xll.ECONOMATICA(Portafolios!$J$19,"Return",$P$9,$B$1)/100)+1)*100,H2239))</f>
        <v/>
      </c>
      <c r="T2239" s="1" t="str" cm="1">
        <f t="array" ref="T2239">IF(IF($E2239&gt;Ficha!$R$1,"",I2239)=0,"",IF($E2239&gt;Ficha!$R$1,((_xll.ECONOMATICA(Estrategia!A2250,"Return",$P$9,$B$1)/100)+1)*100,I2239))</f>
        <v/>
      </c>
      <c r="U2239" s="1" t="str" cm="1">
        <f t="array" ref="U2239">IF(IF($E2239&gt;Ficha!$R$1,"",J2239)=0,"",IF($E2239&gt;Ficha!$R$1,((_xll.ECONOMATICA($U$7,"Return",$P$9,$B$1)/100)+1)*100,J2239))</f>
        <v/>
      </c>
      <c r="V2239" s="1" t="str">
        <f>IF(IF($E$9&gt;Ficha!$R$1,"",K2239)=0,"",IF($E$9&gt;Ficha!$R$1,"",K2239))</f>
        <v/>
      </c>
    </row>
    <row r="2240" spans="5:22" x14ac:dyDescent="0.3">
      <c r="E2240" s="34"/>
      <c r="L2240" s="30" t="str">
        <f t="shared" si="141"/>
        <v/>
      </c>
      <c r="M2240" s="1" t="str">
        <f t="shared" si="142"/>
        <v/>
      </c>
      <c r="N2240" s="1" t="str">
        <f t="shared" si="143"/>
        <v/>
      </c>
      <c r="O2240" s="1" t="str">
        <f t="shared" si="144"/>
        <v/>
      </c>
      <c r="P2240" s="34" t="str">
        <f>IF(IF(E2240&gt;Ficha!$R$1,"",E2240)=0,"",IF(E2240&gt;Ficha!$R$1,Ficha!$R$1,E2240))</f>
        <v/>
      </c>
      <c r="Q2240" s="1" t="str" cm="1">
        <f t="array" ref="Q2240">IF(IF($E2240&gt;Ficha!$R$1,"",F2240)=0,"",IF($E2240&gt;Ficha!$R$1,((_xll.ECONOMATICA(Portafolios!$B$19,"Return",$P$9,$B$1)/100)+1)*100,F2240))</f>
        <v/>
      </c>
      <c r="R2240" s="1" t="str" cm="1">
        <f t="array" ref="R2240">IF(IF($E2240&gt;Ficha!$R$1,"",G2240)=0,"",IF($E2240&gt;Ficha!$R$1,((_xll.ECONOMATICA(Portafolios!$F$19,"Return",$P$9,$B$1)/100)+1)*100,G2240))</f>
        <v/>
      </c>
      <c r="S2240" s="1" t="str" cm="1">
        <f t="array" ref="S2240">IF(IF($E2240&gt;Ficha!$R$1,"",H2240)=0,"",IF($E2240&gt;Ficha!$R$1,((_xll.ECONOMATICA(Portafolios!$J$19,"Return",$P$9,$B$1)/100)+1)*100,H2240))</f>
        <v/>
      </c>
      <c r="T2240" s="1" t="str" cm="1">
        <f t="array" ref="T2240">IF(IF($E2240&gt;Ficha!$R$1,"",I2240)=0,"",IF($E2240&gt;Ficha!$R$1,((_xll.ECONOMATICA(Estrategia!A2251,"Return",$P$9,$B$1)/100)+1)*100,I2240))</f>
        <v/>
      </c>
      <c r="U2240" s="1" t="str" cm="1">
        <f t="array" ref="U2240">IF(IF($E2240&gt;Ficha!$R$1,"",J2240)=0,"",IF($E2240&gt;Ficha!$R$1,((_xll.ECONOMATICA($U$7,"Return",$P$9,$B$1)/100)+1)*100,J2240))</f>
        <v/>
      </c>
      <c r="V2240" s="1" t="str">
        <f>IF(IF($E$9&gt;Ficha!$R$1,"",K2240)=0,"",IF($E$9&gt;Ficha!$R$1,"",K2240))</f>
        <v/>
      </c>
    </row>
    <row r="2241" spans="5:22" x14ac:dyDescent="0.3">
      <c r="E2241" s="34"/>
      <c r="L2241" s="30" t="str">
        <f t="shared" si="141"/>
        <v/>
      </c>
      <c r="M2241" s="1" t="str">
        <f t="shared" si="142"/>
        <v/>
      </c>
      <c r="N2241" s="1" t="str">
        <f t="shared" si="143"/>
        <v/>
      </c>
      <c r="O2241" s="1" t="str">
        <f t="shared" si="144"/>
        <v/>
      </c>
      <c r="P2241" s="34" t="str">
        <f>IF(IF(E2241&gt;Ficha!$R$1,"",E2241)=0,"",IF(E2241&gt;Ficha!$R$1,Ficha!$R$1,E2241))</f>
        <v/>
      </c>
      <c r="Q2241" s="1" t="str" cm="1">
        <f t="array" ref="Q2241">IF(IF($E2241&gt;Ficha!$R$1,"",F2241)=0,"",IF($E2241&gt;Ficha!$R$1,((_xll.ECONOMATICA(Portafolios!$B$19,"Return",$P$9,$B$1)/100)+1)*100,F2241))</f>
        <v/>
      </c>
      <c r="R2241" s="1" t="str" cm="1">
        <f t="array" ref="R2241">IF(IF($E2241&gt;Ficha!$R$1,"",G2241)=0,"",IF($E2241&gt;Ficha!$R$1,((_xll.ECONOMATICA(Portafolios!$F$19,"Return",$P$9,$B$1)/100)+1)*100,G2241))</f>
        <v/>
      </c>
      <c r="S2241" s="1" t="str" cm="1">
        <f t="array" ref="S2241">IF(IF($E2241&gt;Ficha!$R$1,"",H2241)=0,"",IF($E2241&gt;Ficha!$R$1,((_xll.ECONOMATICA(Portafolios!$J$19,"Return",$P$9,$B$1)/100)+1)*100,H2241))</f>
        <v/>
      </c>
      <c r="T2241" s="1" t="str" cm="1">
        <f t="array" ref="T2241">IF(IF($E2241&gt;Ficha!$R$1,"",I2241)=0,"",IF($E2241&gt;Ficha!$R$1,((_xll.ECONOMATICA(Estrategia!A2252,"Return",$P$9,$B$1)/100)+1)*100,I2241))</f>
        <v/>
      </c>
      <c r="U2241" s="1" t="str" cm="1">
        <f t="array" ref="U2241">IF(IF($E2241&gt;Ficha!$R$1,"",J2241)=0,"",IF($E2241&gt;Ficha!$R$1,((_xll.ECONOMATICA($U$7,"Return",$P$9,$B$1)/100)+1)*100,J2241))</f>
        <v/>
      </c>
      <c r="V2241" s="1" t="str">
        <f>IF(IF($E$9&gt;Ficha!$R$1,"",K2241)=0,"",IF($E$9&gt;Ficha!$R$1,"",K2241))</f>
        <v/>
      </c>
    </row>
    <row r="2242" spans="5:22" x14ac:dyDescent="0.3">
      <c r="E2242" s="34"/>
      <c r="L2242" s="30" t="str">
        <f t="shared" si="141"/>
        <v/>
      </c>
      <c r="M2242" s="1" t="str">
        <f t="shared" si="142"/>
        <v/>
      </c>
      <c r="N2242" s="1" t="str">
        <f t="shared" si="143"/>
        <v/>
      </c>
      <c r="O2242" s="1" t="str">
        <f t="shared" si="144"/>
        <v/>
      </c>
      <c r="P2242" s="34" t="str">
        <f>IF(IF(E2242&gt;Ficha!$R$1,"",E2242)=0,"",IF(E2242&gt;Ficha!$R$1,Ficha!$R$1,E2242))</f>
        <v/>
      </c>
      <c r="Q2242" s="1" t="str" cm="1">
        <f t="array" ref="Q2242">IF(IF($E2242&gt;Ficha!$R$1,"",F2242)=0,"",IF($E2242&gt;Ficha!$R$1,((_xll.ECONOMATICA(Portafolios!$B$19,"Return",$P$9,$B$1)/100)+1)*100,F2242))</f>
        <v/>
      </c>
      <c r="R2242" s="1" t="str" cm="1">
        <f t="array" ref="R2242">IF(IF($E2242&gt;Ficha!$R$1,"",G2242)=0,"",IF($E2242&gt;Ficha!$R$1,((_xll.ECONOMATICA(Portafolios!$F$19,"Return",$P$9,$B$1)/100)+1)*100,G2242))</f>
        <v/>
      </c>
      <c r="S2242" s="1" t="str" cm="1">
        <f t="array" ref="S2242">IF(IF($E2242&gt;Ficha!$R$1,"",H2242)=0,"",IF($E2242&gt;Ficha!$R$1,((_xll.ECONOMATICA(Portafolios!$J$19,"Return",$P$9,$B$1)/100)+1)*100,H2242))</f>
        <v/>
      </c>
      <c r="T2242" s="1" t="str" cm="1">
        <f t="array" ref="T2242">IF(IF($E2242&gt;Ficha!$R$1,"",I2242)=0,"",IF($E2242&gt;Ficha!$R$1,((_xll.ECONOMATICA(Estrategia!A2253,"Return",$P$9,$B$1)/100)+1)*100,I2242))</f>
        <v/>
      </c>
      <c r="U2242" s="1" t="str" cm="1">
        <f t="array" ref="U2242">IF(IF($E2242&gt;Ficha!$R$1,"",J2242)=0,"",IF($E2242&gt;Ficha!$R$1,((_xll.ECONOMATICA($U$7,"Return",$P$9,$B$1)/100)+1)*100,J2242))</f>
        <v/>
      </c>
      <c r="V2242" s="1" t="str">
        <f>IF(IF($E$9&gt;Ficha!$R$1,"",K2242)=0,"",IF($E$9&gt;Ficha!$R$1,"",K2242))</f>
        <v/>
      </c>
    </row>
    <row r="2243" spans="5:22" x14ac:dyDescent="0.3">
      <c r="E2243" s="34"/>
      <c r="L2243" s="30" t="str">
        <f t="shared" si="141"/>
        <v/>
      </c>
      <c r="M2243" s="1" t="str">
        <f t="shared" si="142"/>
        <v/>
      </c>
      <c r="N2243" s="1" t="str">
        <f t="shared" si="143"/>
        <v/>
      </c>
      <c r="O2243" s="1" t="str">
        <f t="shared" si="144"/>
        <v/>
      </c>
      <c r="P2243" s="34" t="str">
        <f>IF(IF(E2243&gt;Ficha!$R$1,"",E2243)=0,"",IF(E2243&gt;Ficha!$R$1,Ficha!$R$1,E2243))</f>
        <v/>
      </c>
      <c r="Q2243" s="1" t="str" cm="1">
        <f t="array" ref="Q2243">IF(IF($E2243&gt;Ficha!$R$1,"",F2243)=0,"",IF($E2243&gt;Ficha!$R$1,((_xll.ECONOMATICA(Portafolios!$B$19,"Return",$P$9,$B$1)/100)+1)*100,F2243))</f>
        <v/>
      </c>
      <c r="R2243" s="1" t="str" cm="1">
        <f t="array" ref="R2243">IF(IF($E2243&gt;Ficha!$R$1,"",G2243)=0,"",IF($E2243&gt;Ficha!$R$1,((_xll.ECONOMATICA(Portafolios!$F$19,"Return",$P$9,$B$1)/100)+1)*100,G2243))</f>
        <v/>
      </c>
      <c r="S2243" s="1" t="str" cm="1">
        <f t="array" ref="S2243">IF(IF($E2243&gt;Ficha!$R$1,"",H2243)=0,"",IF($E2243&gt;Ficha!$R$1,((_xll.ECONOMATICA(Portafolios!$J$19,"Return",$P$9,$B$1)/100)+1)*100,H2243))</f>
        <v/>
      </c>
      <c r="T2243" s="1" t="str" cm="1">
        <f t="array" ref="T2243">IF(IF($E2243&gt;Ficha!$R$1,"",I2243)=0,"",IF($E2243&gt;Ficha!$R$1,((_xll.ECONOMATICA(Estrategia!A2254,"Return",$P$9,$B$1)/100)+1)*100,I2243))</f>
        <v/>
      </c>
      <c r="U2243" s="1" t="str" cm="1">
        <f t="array" ref="U2243">IF(IF($E2243&gt;Ficha!$R$1,"",J2243)=0,"",IF($E2243&gt;Ficha!$R$1,((_xll.ECONOMATICA($U$7,"Return",$P$9,$B$1)/100)+1)*100,J2243))</f>
        <v/>
      </c>
      <c r="V2243" s="1" t="str">
        <f>IF(IF($E$9&gt;Ficha!$R$1,"",K2243)=0,"",IF($E$9&gt;Ficha!$R$1,"",K2243))</f>
        <v/>
      </c>
    </row>
    <row r="2244" spans="5:22" x14ac:dyDescent="0.3">
      <c r="E2244" s="34"/>
      <c r="L2244" s="30" t="str">
        <f t="shared" si="141"/>
        <v/>
      </c>
      <c r="M2244" s="1" t="str">
        <f t="shared" si="142"/>
        <v/>
      </c>
      <c r="N2244" s="1" t="str">
        <f t="shared" si="143"/>
        <v/>
      </c>
      <c r="O2244" s="1" t="str">
        <f t="shared" si="144"/>
        <v/>
      </c>
      <c r="P2244" s="34" t="str">
        <f>IF(IF(E2244&gt;Ficha!$R$1,"",E2244)=0,"",IF(E2244&gt;Ficha!$R$1,Ficha!$R$1,E2244))</f>
        <v/>
      </c>
      <c r="Q2244" s="1" t="str" cm="1">
        <f t="array" ref="Q2244">IF(IF($E2244&gt;Ficha!$R$1,"",F2244)=0,"",IF($E2244&gt;Ficha!$R$1,((_xll.ECONOMATICA(Portafolios!$B$19,"Return",$P$9,$B$1)/100)+1)*100,F2244))</f>
        <v/>
      </c>
      <c r="R2244" s="1" t="str" cm="1">
        <f t="array" ref="R2244">IF(IF($E2244&gt;Ficha!$R$1,"",G2244)=0,"",IF($E2244&gt;Ficha!$R$1,((_xll.ECONOMATICA(Portafolios!$F$19,"Return",$P$9,$B$1)/100)+1)*100,G2244))</f>
        <v/>
      </c>
      <c r="S2244" s="1" t="str" cm="1">
        <f t="array" ref="S2244">IF(IF($E2244&gt;Ficha!$R$1,"",H2244)=0,"",IF($E2244&gt;Ficha!$R$1,((_xll.ECONOMATICA(Portafolios!$J$19,"Return",$P$9,$B$1)/100)+1)*100,H2244))</f>
        <v/>
      </c>
      <c r="T2244" s="1" t="str" cm="1">
        <f t="array" ref="T2244">IF(IF($E2244&gt;Ficha!$R$1,"",I2244)=0,"",IF($E2244&gt;Ficha!$R$1,((_xll.ECONOMATICA(Estrategia!A2255,"Return",$P$9,$B$1)/100)+1)*100,I2244))</f>
        <v/>
      </c>
      <c r="U2244" s="1" t="str" cm="1">
        <f t="array" ref="U2244">IF(IF($E2244&gt;Ficha!$R$1,"",J2244)=0,"",IF($E2244&gt;Ficha!$R$1,((_xll.ECONOMATICA($U$7,"Return",$P$9,$B$1)/100)+1)*100,J2244))</f>
        <v/>
      </c>
      <c r="V2244" s="1" t="str">
        <f>IF(IF($E$9&gt;Ficha!$R$1,"",K2244)=0,"",IF($E$9&gt;Ficha!$R$1,"",K2244))</f>
        <v/>
      </c>
    </row>
    <row r="2245" spans="5:22" x14ac:dyDescent="0.3">
      <c r="E2245" s="34"/>
      <c r="L2245" s="30" t="str">
        <f t="shared" si="141"/>
        <v/>
      </c>
      <c r="M2245" s="1" t="str">
        <f t="shared" si="142"/>
        <v/>
      </c>
      <c r="N2245" s="1" t="str">
        <f t="shared" si="143"/>
        <v/>
      </c>
      <c r="O2245" s="1" t="str">
        <f t="shared" si="144"/>
        <v/>
      </c>
      <c r="P2245" s="34" t="str">
        <f>IF(IF(E2245&gt;Ficha!$R$1,"",E2245)=0,"",IF(E2245&gt;Ficha!$R$1,Ficha!$R$1,E2245))</f>
        <v/>
      </c>
      <c r="Q2245" s="1" t="str" cm="1">
        <f t="array" ref="Q2245">IF(IF($E2245&gt;Ficha!$R$1,"",F2245)=0,"",IF($E2245&gt;Ficha!$R$1,((_xll.ECONOMATICA(Portafolios!$B$19,"Return",$P$9,$B$1)/100)+1)*100,F2245))</f>
        <v/>
      </c>
      <c r="R2245" s="1" t="str" cm="1">
        <f t="array" ref="R2245">IF(IF($E2245&gt;Ficha!$R$1,"",G2245)=0,"",IF($E2245&gt;Ficha!$R$1,((_xll.ECONOMATICA(Portafolios!$F$19,"Return",$P$9,$B$1)/100)+1)*100,G2245))</f>
        <v/>
      </c>
      <c r="S2245" s="1" t="str" cm="1">
        <f t="array" ref="S2245">IF(IF($E2245&gt;Ficha!$R$1,"",H2245)=0,"",IF($E2245&gt;Ficha!$R$1,((_xll.ECONOMATICA(Portafolios!$J$19,"Return",$P$9,$B$1)/100)+1)*100,H2245))</f>
        <v/>
      </c>
      <c r="T2245" s="1" t="str" cm="1">
        <f t="array" ref="T2245">IF(IF($E2245&gt;Ficha!$R$1,"",I2245)=0,"",IF($E2245&gt;Ficha!$R$1,((_xll.ECONOMATICA(Estrategia!A2256,"Return",$P$9,$B$1)/100)+1)*100,I2245))</f>
        <v/>
      </c>
      <c r="U2245" s="1" t="str" cm="1">
        <f t="array" ref="U2245">IF(IF($E2245&gt;Ficha!$R$1,"",J2245)=0,"",IF($E2245&gt;Ficha!$R$1,((_xll.ECONOMATICA($U$7,"Return",$P$9,$B$1)/100)+1)*100,J2245))</f>
        <v/>
      </c>
      <c r="V2245" s="1" t="str">
        <f>IF(IF($E$9&gt;Ficha!$R$1,"",K2245)=0,"",IF($E$9&gt;Ficha!$R$1,"",K2245))</f>
        <v/>
      </c>
    </row>
    <row r="2246" spans="5:22" x14ac:dyDescent="0.3">
      <c r="E2246" s="34"/>
      <c r="L2246" s="30" t="str">
        <f t="shared" si="141"/>
        <v/>
      </c>
      <c r="M2246" s="1" t="str">
        <f t="shared" si="142"/>
        <v/>
      </c>
      <c r="N2246" s="1" t="str">
        <f t="shared" si="143"/>
        <v/>
      </c>
      <c r="O2246" s="1" t="str">
        <f t="shared" si="144"/>
        <v/>
      </c>
      <c r="P2246" s="34" t="str">
        <f>IF(IF(E2246&gt;Ficha!$R$1,"",E2246)=0,"",IF(E2246&gt;Ficha!$R$1,Ficha!$R$1,E2246))</f>
        <v/>
      </c>
      <c r="Q2246" s="1" t="str" cm="1">
        <f t="array" ref="Q2246">IF(IF($E2246&gt;Ficha!$R$1,"",F2246)=0,"",IF($E2246&gt;Ficha!$R$1,((_xll.ECONOMATICA(Portafolios!$B$19,"Return",$P$9,$B$1)/100)+1)*100,F2246))</f>
        <v/>
      </c>
      <c r="R2246" s="1" t="str" cm="1">
        <f t="array" ref="R2246">IF(IF($E2246&gt;Ficha!$R$1,"",G2246)=0,"",IF($E2246&gt;Ficha!$R$1,((_xll.ECONOMATICA(Portafolios!$F$19,"Return",$P$9,$B$1)/100)+1)*100,G2246))</f>
        <v/>
      </c>
      <c r="S2246" s="1" t="str" cm="1">
        <f t="array" ref="S2246">IF(IF($E2246&gt;Ficha!$R$1,"",H2246)=0,"",IF($E2246&gt;Ficha!$R$1,((_xll.ECONOMATICA(Portafolios!$J$19,"Return",$P$9,$B$1)/100)+1)*100,H2246))</f>
        <v/>
      </c>
      <c r="T2246" s="1" t="str" cm="1">
        <f t="array" ref="T2246">IF(IF($E2246&gt;Ficha!$R$1,"",I2246)=0,"",IF($E2246&gt;Ficha!$R$1,((_xll.ECONOMATICA(Estrategia!A2257,"Return",$P$9,$B$1)/100)+1)*100,I2246))</f>
        <v/>
      </c>
      <c r="U2246" s="1" t="str" cm="1">
        <f t="array" ref="U2246">IF(IF($E2246&gt;Ficha!$R$1,"",J2246)=0,"",IF($E2246&gt;Ficha!$R$1,((_xll.ECONOMATICA($U$7,"Return",$P$9,$B$1)/100)+1)*100,J2246))</f>
        <v/>
      </c>
      <c r="V2246" s="1" t="str">
        <f>IF(IF($E$9&gt;Ficha!$R$1,"",K2246)=0,"",IF($E$9&gt;Ficha!$R$1,"",K2246))</f>
        <v/>
      </c>
    </row>
    <row r="2247" spans="5:22" x14ac:dyDescent="0.3">
      <c r="E2247" s="34"/>
      <c r="L2247" s="30" t="str">
        <f t="shared" si="141"/>
        <v/>
      </c>
      <c r="M2247" s="1" t="str">
        <f t="shared" si="142"/>
        <v/>
      </c>
      <c r="N2247" s="1" t="str">
        <f t="shared" si="143"/>
        <v/>
      </c>
      <c r="O2247" s="1" t="str">
        <f t="shared" si="144"/>
        <v/>
      </c>
      <c r="P2247" s="34" t="str">
        <f>IF(IF(E2247&gt;Ficha!$R$1,"",E2247)=0,"",IF(E2247&gt;Ficha!$R$1,Ficha!$R$1,E2247))</f>
        <v/>
      </c>
      <c r="Q2247" s="1" t="str" cm="1">
        <f t="array" ref="Q2247">IF(IF($E2247&gt;Ficha!$R$1,"",F2247)=0,"",IF($E2247&gt;Ficha!$R$1,((_xll.ECONOMATICA(Portafolios!$B$19,"Return",$P$9,$B$1)/100)+1)*100,F2247))</f>
        <v/>
      </c>
      <c r="R2247" s="1" t="str" cm="1">
        <f t="array" ref="R2247">IF(IF($E2247&gt;Ficha!$R$1,"",G2247)=0,"",IF($E2247&gt;Ficha!$R$1,((_xll.ECONOMATICA(Portafolios!$F$19,"Return",$P$9,$B$1)/100)+1)*100,G2247))</f>
        <v/>
      </c>
      <c r="S2247" s="1" t="str" cm="1">
        <f t="array" ref="S2247">IF(IF($E2247&gt;Ficha!$R$1,"",H2247)=0,"",IF($E2247&gt;Ficha!$R$1,((_xll.ECONOMATICA(Portafolios!$J$19,"Return",$P$9,$B$1)/100)+1)*100,H2247))</f>
        <v/>
      </c>
      <c r="T2247" s="1" t="str" cm="1">
        <f t="array" ref="T2247">IF(IF($E2247&gt;Ficha!$R$1,"",I2247)=0,"",IF($E2247&gt;Ficha!$R$1,((_xll.ECONOMATICA(Estrategia!A2258,"Return",$P$9,$B$1)/100)+1)*100,I2247))</f>
        <v/>
      </c>
      <c r="U2247" s="1" t="str" cm="1">
        <f t="array" ref="U2247">IF(IF($E2247&gt;Ficha!$R$1,"",J2247)=0,"",IF($E2247&gt;Ficha!$R$1,((_xll.ECONOMATICA($U$7,"Return",$P$9,$B$1)/100)+1)*100,J2247))</f>
        <v/>
      </c>
      <c r="V2247" s="1" t="str">
        <f>IF(IF($E$9&gt;Ficha!$R$1,"",K2247)=0,"",IF($E$9&gt;Ficha!$R$1,"",K2247))</f>
        <v/>
      </c>
    </row>
    <row r="2248" spans="5:22" x14ac:dyDescent="0.3">
      <c r="E2248" s="34"/>
      <c r="L2248" s="30" t="str">
        <f t="shared" si="141"/>
        <v/>
      </c>
      <c r="M2248" s="1" t="str">
        <f t="shared" si="142"/>
        <v/>
      </c>
      <c r="N2248" s="1" t="str">
        <f t="shared" si="143"/>
        <v/>
      </c>
      <c r="O2248" s="1" t="str">
        <f t="shared" si="144"/>
        <v/>
      </c>
      <c r="P2248" s="34" t="str">
        <f>IF(IF(E2248&gt;Ficha!$R$1,"",E2248)=0,"",IF(E2248&gt;Ficha!$R$1,Ficha!$R$1,E2248))</f>
        <v/>
      </c>
      <c r="Q2248" s="1" t="str" cm="1">
        <f t="array" ref="Q2248">IF(IF($E2248&gt;Ficha!$R$1,"",F2248)=0,"",IF($E2248&gt;Ficha!$R$1,((_xll.ECONOMATICA(Portafolios!$B$19,"Return",$P$9,$B$1)/100)+1)*100,F2248))</f>
        <v/>
      </c>
      <c r="R2248" s="1" t="str" cm="1">
        <f t="array" ref="R2248">IF(IF($E2248&gt;Ficha!$R$1,"",G2248)=0,"",IF($E2248&gt;Ficha!$R$1,((_xll.ECONOMATICA(Portafolios!$F$19,"Return",$P$9,$B$1)/100)+1)*100,G2248))</f>
        <v/>
      </c>
      <c r="S2248" s="1" t="str" cm="1">
        <f t="array" ref="S2248">IF(IF($E2248&gt;Ficha!$R$1,"",H2248)=0,"",IF($E2248&gt;Ficha!$R$1,((_xll.ECONOMATICA(Portafolios!$J$19,"Return",$P$9,$B$1)/100)+1)*100,H2248))</f>
        <v/>
      </c>
      <c r="T2248" s="1" t="str" cm="1">
        <f t="array" ref="T2248">IF(IF($E2248&gt;Ficha!$R$1,"",I2248)=0,"",IF($E2248&gt;Ficha!$R$1,((_xll.ECONOMATICA(Estrategia!A2259,"Return",$P$9,$B$1)/100)+1)*100,I2248))</f>
        <v/>
      </c>
      <c r="U2248" s="1" t="str" cm="1">
        <f t="array" ref="U2248">IF(IF($E2248&gt;Ficha!$R$1,"",J2248)=0,"",IF($E2248&gt;Ficha!$R$1,((_xll.ECONOMATICA($U$7,"Return",$P$9,$B$1)/100)+1)*100,J2248))</f>
        <v/>
      </c>
      <c r="V2248" s="1" t="str">
        <f>IF(IF($E$9&gt;Ficha!$R$1,"",K2248)=0,"",IF($E$9&gt;Ficha!$R$1,"",K2248))</f>
        <v/>
      </c>
    </row>
    <row r="2249" spans="5:22" x14ac:dyDescent="0.3">
      <c r="E2249" s="34"/>
      <c r="L2249" s="30" t="str">
        <f t="shared" si="141"/>
        <v/>
      </c>
      <c r="M2249" s="1" t="str">
        <f t="shared" si="142"/>
        <v/>
      </c>
      <c r="N2249" s="1" t="str">
        <f t="shared" si="143"/>
        <v/>
      </c>
      <c r="O2249" s="1" t="str">
        <f t="shared" si="144"/>
        <v/>
      </c>
      <c r="P2249" s="34" t="str">
        <f>IF(IF(E2249&gt;Ficha!$R$1,"",E2249)=0,"",IF(E2249&gt;Ficha!$R$1,Ficha!$R$1,E2249))</f>
        <v/>
      </c>
      <c r="Q2249" s="1" t="str" cm="1">
        <f t="array" ref="Q2249">IF(IF($E2249&gt;Ficha!$R$1,"",F2249)=0,"",IF($E2249&gt;Ficha!$R$1,((_xll.ECONOMATICA(Portafolios!$B$19,"Return",$P$9,$B$1)/100)+1)*100,F2249))</f>
        <v/>
      </c>
      <c r="R2249" s="1" t="str" cm="1">
        <f t="array" ref="R2249">IF(IF($E2249&gt;Ficha!$R$1,"",G2249)=0,"",IF($E2249&gt;Ficha!$R$1,((_xll.ECONOMATICA(Portafolios!$F$19,"Return",$P$9,$B$1)/100)+1)*100,G2249))</f>
        <v/>
      </c>
      <c r="S2249" s="1" t="str" cm="1">
        <f t="array" ref="S2249">IF(IF($E2249&gt;Ficha!$R$1,"",H2249)=0,"",IF($E2249&gt;Ficha!$R$1,((_xll.ECONOMATICA(Portafolios!$J$19,"Return",$P$9,$B$1)/100)+1)*100,H2249))</f>
        <v/>
      </c>
      <c r="T2249" s="1" t="str" cm="1">
        <f t="array" ref="T2249">IF(IF($E2249&gt;Ficha!$R$1,"",I2249)=0,"",IF($E2249&gt;Ficha!$R$1,((_xll.ECONOMATICA(Estrategia!A2260,"Return",$P$9,$B$1)/100)+1)*100,I2249))</f>
        <v/>
      </c>
      <c r="U2249" s="1" t="str" cm="1">
        <f t="array" ref="U2249">IF(IF($E2249&gt;Ficha!$R$1,"",J2249)=0,"",IF($E2249&gt;Ficha!$R$1,((_xll.ECONOMATICA($U$7,"Return",$P$9,$B$1)/100)+1)*100,J2249))</f>
        <v/>
      </c>
      <c r="V2249" s="1" t="str">
        <f>IF(IF($E$9&gt;Ficha!$R$1,"",K2249)=0,"",IF($E$9&gt;Ficha!$R$1,"",K2249))</f>
        <v/>
      </c>
    </row>
    <row r="2250" spans="5:22" x14ac:dyDescent="0.3">
      <c r="E2250" s="34"/>
      <c r="L2250" s="30" t="str">
        <f t="shared" si="141"/>
        <v/>
      </c>
      <c r="M2250" s="1" t="str">
        <f t="shared" si="142"/>
        <v/>
      </c>
      <c r="N2250" s="1" t="str">
        <f t="shared" si="143"/>
        <v/>
      </c>
      <c r="O2250" s="1" t="str">
        <f t="shared" si="144"/>
        <v/>
      </c>
      <c r="P2250" s="34" t="str">
        <f>IF(IF(E2250&gt;Ficha!$R$1,"",E2250)=0,"",IF(E2250&gt;Ficha!$R$1,Ficha!$R$1,E2250))</f>
        <v/>
      </c>
      <c r="Q2250" s="1" t="str" cm="1">
        <f t="array" ref="Q2250">IF(IF($E2250&gt;Ficha!$R$1,"",F2250)=0,"",IF($E2250&gt;Ficha!$R$1,((_xll.ECONOMATICA(Portafolios!$B$19,"Return",$P$9,$B$1)/100)+1)*100,F2250))</f>
        <v/>
      </c>
      <c r="R2250" s="1" t="str" cm="1">
        <f t="array" ref="R2250">IF(IF($E2250&gt;Ficha!$R$1,"",G2250)=0,"",IF($E2250&gt;Ficha!$R$1,((_xll.ECONOMATICA(Portafolios!$F$19,"Return",$P$9,$B$1)/100)+1)*100,G2250))</f>
        <v/>
      </c>
      <c r="S2250" s="1" t="str" cm="1">
        <f t="array" ref="S2250">IF(IF($E2250&gt;Ficha!$R$1,"",H2250)=0,"",IF($E2250&gt;Ficha!$R$1,((_xll.ECONOMATICA(Portafolios!$J$19,"Return",$P$9,$B$1)/100)+1)*100,H2250))</f>
        <v/>
      </c>
      <c r="T2250" s="1" t="str" cm="1">
        <f t="array" ref="T2250">IF(IF($E2250&gt;Ficha!$R$1,"",I2250)=0,"",IF($E2250&gt;Ficha!$R$1,((_xll.ECONOMATICA(Estrategia!A2261,"Return",$P$9,$B$1)/100)+1)*100,I2250))</f>
        <v/>
      </c>
      <c r="U2250" s="1" t="str" cm="1">
        <f t="array" ref="U2250">IF(IF($E2250&gt;Ficha!$R$1,"",J2250)=0,"",IF($E2250&gt;Ficha!$R$1,((_xll.ECONOMATICA($U$7,"Return",$P$9,$B$1)/100)+1)*100,J2250))</f>
        <v/>
      </c>
      <c r="V2250" s="1" t="str">
        <f>IF(IF($E$9&gt;Ficha!$R$1,"",K2250)=0,"",IF($E$9&gt;Ficha!$R$1,"",K2250))</f>
        <v/>
      </c>
    </row>
    <row r="2251" spans="5:22" x14ac:dyDescent="0.3">
      <c r="E2251" s="34"/>
      <c r="L2251" s="30" t="str">
        <f t="shared" si="141"/>
        <v/>
      </c>
      <c r="M2251" s="1" t="str">
        <f t="shared" si="142"/>
        <v/>
      </c>
      <c r="N2251" s="1" t="str">
        <f t="shared" si="143"/>
        <v/>
      </c>
      <c r="O2251" s="1" t="str">
        <f t="shared" si="144"/>
        <v/>
      </c>
      <c r="P2251" s="34" t="str">
        <f>IF(IF(E2251&gt;Ficha!$R$1,"",E2251)=0,"",IF(E2251&gt;Ficha!$R$1,Ficha!$R$1,E2251))</f>
        <v/>
      </c>
      <c r="Q2251" s="1" t="str" cm="1">
        <f t="array" ref="Q2251">IF(IF($E2251&gt;Ficha!$R$1,"",F2251)=0,"",IF($E2251&gt;Ficha!$R$1,((_xll.ECONOMATICA(Portafolios!$B$19,"Return",$P$9,$B$1)/100)+1)*100,F2251))</f>
        <v/>
      </c>
      <c r="R2251" s="1" t="str" cm="1">
        <f t="array" ref="R2251">IF(IF($E2251&gt;Ficha!$R$1,"",G2251)=0,"",IF($E2251&gt;Ficha!$R$1,((_xll.ECONOMATICA(Portafolios!$F$19,"Return",$P$9,$B$1)/100)+1)*100,G2251))</f>
        <v/>
      </c>
      <c r="S2251" s="1" t="str" cm="1">
        <f t="array" ref="S2251">IF(IF($E2251&gt;Ficha!$R$1,"",H2251)=0,"",IF($E2251&gt;Ficha!$R$1,((_xll.ECONOMATICA(Portafolios!$J$19,"Return",$P$9,$B$1)/100)+1)*100,H2251))</f>
        <v/>
      </c>
      <c r="T2251" s="1" t="str" cm="1">
        <f t="array" ref="T2251">IF(IF($E2251&gt;Ficha!$R$1,"",I2251)=0,"",IF($E2251&gt;Ficha!$R$1,((_xll.ECONOMATICA(Estrategia!A2262,"Return",$P$9,$B$1)/100)+1)*100,I2251))</f>
        <v/>
      </c>
      <c r="U2251" s="1" t="str" cm="1">
        <f t="array" ref="U2251">IF(IF($E2251&gt;Ficha!$R$1,"",J2251)=0,"",IF($E2251&gt;Ficha!$R$1,((_xll.ECONOMATICA($U$7,"Return",$P$9,$B$1)/100)+1)*100,J2251))</f>
        <v/>
      </c>
      <c r="V2251" s="1" t="str">
        <f>IF(IF($E$9&gt;Ficha!$R$1,"",K2251)=0,"",IF($E$9&gt;Ficha!$R$1,"",K2251))</f>
        <v/>
      </c>
    </row>
    <row r="2252" spans="5:22" x14ac:dyDescent="0.3">
      <c r="E2252" s="34"/>
      <c r="L2252" s="30" t="str">
        <f t="shared" si="141"/>
        <v/>
      </c>
      <c r="M2252" s="1" t="str">
        <f t="shared" si="142"/>
        <v/>
      </c>
      <c r="N2252" s="1" t="str">
        <f t="shared" si="143"/>
        <v/>
      </c>
      <c r="O2252" s="1" t="str">
        <f t="shared" si="144"/>
        <v/>
      </c>
      <c r="P2252" s="34" t="str">
        <f>IF(IF(E2252&gt;Ficha!$R$1,"",E2252)=0,"",IF(E2252&gt;Ficha!$R$1,Ficha!$R$1,E2252))</f>
        <v/>
      </c>
      <c r="Q2252" s="1" t="str" cm="1">
        <f t="array" ref="Q2252">IF(IF($E2252&gt;Ficha!$R$1,"",F2252)=0,"",IF($E2252&gt;Ficha!$R$1,((_xll.ECONOMATICA(Portafolios!$B$19,"Return",$P$9,$B$1)/100)+1)*100,F2252))</f>
        <v/>
      </c>
      <c r="R2252" s="1" t="str" cm="1">
        <f t="array" ref="R2252">IF(IF($E2252&gt;Ficha!$R$1,"",G2252)=0,"",IF($E2252&gt;Ficha!$R$1,((_xll.ECONOMATICA(Portafolios!$F$19,"Return",$P$9,$B$1)/100)+1)*100,G2252))</f>
        <v/>
      </c>
      <c r="S2252" s="1" t="str" cm="1">
        <f t="array" ref="S2252">IF(IF($E2252&gt;Ficha!$R$1,"",H2252)=0,"",IF($E2252&gt;Ficha!$R$1,((_xll.ECONOMATICA(Portafolios!$J$19,"Return",$P$9,$B$1)/100)+1)*100,H2252))</f>
        <v/>
      </c>
      <c r="T2252" s="1" t="str" cm="1">
        <f t="array" ref="T2252">IF(IF($E2252&gt;Ficha!$R$1,"",I2252)=0,"",IF($E2252&gt;Ficha!$R$1,((_xll.ECONOMATICA(Estrategia!A2263,"Return",$P$9,$B$1)/100)+1)*100,I2252))</f>
        <v/>
      </c>
      <c r="U2252" s="1" t="str" cm="1">
        <f t="array" ref="U2252">IF(IF($E2252&gt;Ficha!$R$1,"",J2252)=0,"",IF($E2252&gt;Ficha!$R$1,((_xll.ECONOMATICA($U$7,"Return",$P$9,$B$1)/100)+1)*100,J2252))</f>
        <v/>
      </c>
      <c r="V2252" s="1" t="str">
        <f>IF(IF($E$9&gt;Ficha!$R$1,"",K2252)=0,"",IF($E$9&gt;Ficha!$R$1,"",K2252))</f>
        <v/>
      </c>
    </row>
    <row r="2253" spans="5:22" x14ac:dyDescent="0.3">
      <c r="E2253" s="34"/>
      <c r="L2253" s="30" t="str">
        <f t="shared" si="141"/>
        <v/>
      </c>
      <c r="M2253" s="1" t="str">
        <f t="shared" si="142"/>
        <v/>
      </c>
      <c r="N2253" s="1" t="str">
        <f t="shared" si="143"/>
        <v/>
      </c>
      <c r="O2253" s="1" t="str">
        <f t="shared" si="144"/>
        <v/>
      </c>
      <c r="P2253" s="34" t="str">
        <f>IF(IF(E2253&gt;Ficha!$R$1,"",E2253)=0,"",IF(E2253&gt;Ficha!$R$1,Ficha!$R$1,E2253))</f>
        <v/>
      </c>
      <c r="Q2253" s="1" t="str" cm="1">
        <f t="array" ref="Q2253">IF(IF($E2253&gt;Ficha!$R$1,"",F2253)=0,"",IF($E2253&gt;Ficha!$R$1,((_xll.ECONOMATICA(Portafolios!$B$19,"Return",$P$9,$B$1)/100)+1)*100,F2253))</f>
        <v/>
      </c>
      <c r="R2253" s="1" t="str" cm="1">
        <f t="array" ref="R2253">IF(IF($E2253&gt;Ficha!$R$1,"",G2253)=0,"",IF($E2253&gt;Ficha!$R$1,((_xll.ECONOMATICA(Portafolios!$F$19,"Return",$P$9,$B$1)/100)+1)*100,G2253))</f>
        <v/>
      </c>
      <c r="S2253" s="1" t="str" cm="1">
        <f t="array" ref="S2253">IF(IF($E2253&gt;Ficha!$R$1,"",H2253)=0,"",IF($E2253&gt;Ficha!$R$1,((_xll.ECONOMATICA(Portafolios!$J$19,"Return",$P$9,$B$1)/100)+1)*100,H2253))</f>
        <v/>
      </c>
      <c r="T2253" s="1" t="str" cm="1">
        <f t="array" ref="T2253">IF(IF($E2253&gt;Ficha!$R$1,"",I2253)=0,"",IF($E2253&gt;Ficha!$R$1,((_xll.ECONOMATICA(Estrategia!A2264,"Return",$P$9,$B$1)/100)+1)*100,I2253))</f>
        <v/>
      </c>
      <c r="U2253" s="1" t="str" cm="1">
        <f t="array" ref="U2253">IF(IF($E2253&gt;Ficha!$R$1,"",J2253)=0,"",IF($E2253&gt;Ficha!$R$1,((_xll.ECONOMATICA($U$7,"Return",$P$9,$B$1)/100)+1)*100,J2253))</f>
        <v/>
      </c>
      <c r="V2253" s="1" t="str">
        <f>IF(IF($E$9&gt;Ficha!$R$1,"",K2253)=0,"",IF($E$9&gt;Ficha!$R$1,"",K2253))</f>
        <v/>
      </c>
    </row>
    <row r="2254" spans="5:22" x14ac:dyDescent="0.3">
      <c r="E2254" s="34"/>
      <c r="L2254" s="30" t="str">
        <f t="shared" si="141"/>
        <v/>
      </c>
      <c r="M2254" s="1" t="str">
        <f t="shared" si="142"/>
        <v/>
      </c>
      <c r="N2254" s="1" t="str">
        <f t="shared" si="143"/>
        <v/>
      </c>
      <c r="O2254" s="1" t="str">
        <f t="shared" si="144"/>
        <v/>
      </c>
      <c r="P2254" s="34" t="str">
        <f>IF(IF(E2254&gt;Ficha!$R$1,"",E2254)=0,"",IF(E2254&gt;Ficha!$R$1,Ficha!$R$1,E2254))</f>
        <v/>
      </c>
      <c r="Q2254" s="1" t="str" cm="1">
        <f t="array" ref="Q2254">IF(IF($E2254&gt;Ficha!$R$1,"",F2254)=0,"",IF($E2254&gt;Ficha!$R$1,((_xll.ECONOMATICA(Portafolios!$B$19,"Return",$P$9,$B$1)/100)+1)*100,F2254))</f>
        <v/>
      </c>
      <c r="R2254" s="1" t="str" cm="1">
        <f t="array" ref="R2254">IF(IF($E2254&gt;Ficha!$R$1,"",G2254)=0,"",IF($E2254&gt;Ficha!$R$1,((_xll.ECONOMATICA(Portafolios!$F$19,"Return",$P$9,$B$1)/100)+1)*100,G2254))</f>
        <v/>
      </c>
      <c r="S2254" s="1" t="str" cm="1">
        <f t="array" ref="S2254">IF(IF($E2254&gt;Ficha!$R$1,"",H2254)=0,"",IF($E2254&gt;Ficha!$R$1,((_xll.ECONOMATICA(Portafolios!$J$19,"Return",$P$9,$B$1)/100)+1)*100,H2254))</f>
        <v/>
      </c>
      <c r="T2254" s="1" t="str" cm="1">
        <f t="array" ref="T2254">IF(IF($E2254&gt;Ficha!$R$1,"",I2254)=0,"",IF($E2254&gt;Ficha!$R$1,((_xll.ECONOMATICA(Estrategia!A2265,"Return",$P$9,$B$1)/100)+1)*100,I2254))</f>
        <v/>
      </c>
      <c r="U2254" s="1" t="str" cm="1">
        <f t="array" ref="U2254">IF(IF($E2254&gt;Ficha!$R$1,"",J2254)=0,"",IF($E2254&gt;Ficha!$R$1,((_xll.ECONOMATICA($U$7,"Return",$P$9,$B$1)/100)+1)*100,J2254))</f>
        <v/>
      </c>
      <c r="V2254" s="1" t="str">
        <f>IF(IF($E$9&gt;Ficha!$R$1,"",K2254)=0,"",IF($E$9&gt;Ficha!$R$1,"",K2254))</f>
        <v/>
      </c>
    </row>
    <row r="2255" spans="5:22" x14ac:dyDescent="0.3">
      <c r="E2255" s="34"/>
      <c r="L2255" s="30" t="str">
        <f t="shared" si="141"/>
        <v/>
      </c>
      <c r="M2255" s="1" t="str">
        <f t="shared" si="142"/>
        <v/>
      </c>
      <c r="N2255" s="1" t="str">
        <f t="shared" si="143"/>
        <v/>
      </c>
      <c r="O2255" s="1" t="str">
        <f t="shared" si="144"/>
        <v/>
      </c>
      <c r="P2255" s="34" t="str">
        <f>IF(IF(E2255&gt;Ficha!$R$1,"",E2255)=0,"",IF(E2255&gt;Ficha!$R$1,Ficha!$R$1,E2255))</f>
        <v/>
      </c>
      <c r="Q2255" s="1" t="str" cm="1">
        <f t="array" ref="Q2255">IF(IF($E2255&gt;Ficha!$R$1,"",F2255)=0,"",IF($E2255&gt;Ficha!$R$1,((_xll.ECONOMATICA(Portafolios!$B$19,"Return",$P$9,$B$1)/100)+1)*100,F2255))</f>
        <v/>
      </c>
      <c r="R2255" s="1" t="str" cm="1">
        <f t="array" ref="R2255">IF(IF($E2255&gt;Ficha!$R$1,"",G2255)=0,"",IF($E2255&gt;Ficha!$R$1,((_xll.ECONOMATICA(Portafolios!$F$19,"Return",$P$9,$B$1)/100)+1)*100,G2255))</f>
        <v/>
      </c>
      <c r="S2255" s="1" t="str" cm="1">
        <f t="array" ref="S2255">IF(IF($E2255&gt;Ficha!$R$1,"",H2255)=0,"",IF($E2255&gt;Ficha!$R$1,((_xll.ECONOMATICA(Portafolios!$J$19,"Return",$P$9,$B$1)/100)+1)*100,H2255))</f>
        <v/>
      </c>
      <c r="T2255" s="1" t="str" cm="1">
        <f t="array" ref="T2255">IF(IF($E2255&gt;Ficha!$R$1,"",I2255)=0,"",IF($E2255&gt;Ficha!$R$1,((_xll.ECONOMATICA(Estrategia!A2266,"Return",$P$9,$B$1)/100)+1)*100,I2255))</f>
        <v/>
      </c>
      <c r="U2255" s="1" t="str" cm="1">
        <f t="array" ref="U2255">IF(IF($E2255&gt;Ficha!$R$1,"",J2255)=0,"",IF($E2255&gt;Ficha!$R$1,((_xll.ECONOMATICA($U$7,"Return",$P$9,$B$1)/100)+1)*100,J2255))</f>
        <v/>
      </c>
      <c r="V2255" s="1" t="str">
        <f>IF(IF($E$9&gt;Ficha!$R$1,"",K2255)=0,"",IF($E$9&gt;Ficha!$R$1,"",K2255))</f>
        <v/>
      </c>
    </row>
    <row r="2256" spans="5:22" x14ac:dyDescent="0.3">
      <c r="E2256" s="34"/>
      <c r="L2256" s="30" t="str">
        <f t="shared" si="141"/>
        <v/>
      </c>
      <c r="M2256" s="1" t="str">
        <f t="shared" si="142"/>
        <v/>
      </c>
      <c r="N2256" s="1" t="str">
        <f t="shared" si="143"/>
        <v/>
      </c>
      <c r="O2256" s="1" t="str">
        <f t="shared" si="144"/>
        <v/>
      </c>
      <c r="P2256" s="34" t="str">
        <f>IF(IF(E2256&gt;Ficha!$R$1,"",E2256)=0,"",IF(E2256&gt;Ficha!$R$1,Ficha!$R$1,E2256))</f>
        <v/>
      </c>
      <c r="Q2256" s="1" t="str" cm="1">
        <f t="array" ref="Q2256">IF(IF($E2256&gt;Ficha!$R$1,"",F2256)=0,"",IF($E2256&gt;Ficha!$R$1,((_xll.ECONOMATICA(Portafolios!$B$19,"Return",$P$9,$B$1)/100)+1)*100,F2256))</f>
        <v/>
      </c>
      <c r="R2256" s="1" t="str" cm="1">
        <f t="array" ref="R2256">IF(IF($E2256&gt;Ficha!$R$1,"",G2256)=0,"",IF($E2256&gt;Ficha!$R$1,((_xll.ECONOMATICA(Portafolios!$F$19,"Return",$P$9,$B$1)/100)+1)*100,G2256))</f>
        <v/>
      </c>
      <c r="S2256" s="1" t="str" cm="1">
        <f t="array" ref="S2256">IF(IF($E2256&gt;Ficha!$R$1,"",H2256)=0,"",IF($E2256&gt;Ficha!$R$1,((_xll.ECONOMATICA(Portafolios!$J$19,"Return",$P$9,$B$1)/100)+1)*100,H2256))</f>
        <v/>
      </c>
      <c r="T2256" s="1" t="str" cm="1">
        <f t="array" ref="T2256">IF(IF($E2256&gt;Ficha!$R$1,"",I2256)=0,"",IF($E2256&gt;Ficha!$R$1,((_xll.ECONOMATICA(Estrategia!A2267,"Return",$P$9,$B$1)/100)+1)*100,I2256))</f>
        <v/>
      </c>
      <c r="U2256" s="1" t="str" cm="1">
        <f t="array" ref="U2256">IF(IF($E2256&gt;Ficha!$R$1,"",J2256)=0,"",IF($E2256&gt;Ficha!$R$1,((_xll.ECONOMATICA($U$7,"Return",$P$9,$B$1)/100)+1)*100,J2256))</f>
        <v/>
      </c>
      <c r="V2256" s="1" t="str">
        <f>IF(IF($E$9&gt;Ficha!$R$1,"",K2256)=0,"",IF($E$9&gt;Ficha!$R$1,"",K2256))</f>
        <v/>
      </c>
    </row>
    <row r="2257" spans="5:22" x14ac:dyDescent="0.3">
      <c r="E2257" s="34"/>
      <c r="L2257" s="30" t="str">
        <f t="shared" si="141"/>
        <v/>
      </c>
      <c r="M2257" s="1" t="str">
        <f t="shared" si="142"/>
        <v/>
      </c>
      <c r="N2257" s="1" t="str">
        <f t="shared" si="143"/>
        <v/>
      </c>
      <c r="O2257" s="1" t="str">
        <f t="shared" si="144"/>
        <v/>
      </c>
      <c r="P2257" s="34" t="str">
        <f>IF(IF(E2257&gt;Ficha!$R$1,"",E2257)=0,"",IF(E2257&gt;Ficha!$R$1,Ficha!$R$1,E2257))</f>
        <v/>
      </c>
      <c r="Q2257" s="1" t="str" cm="1">
        <f t="array" ref="Q2257">IF(IF($E2257&gt;Ficha!$R$1,"",F2257)=0,"",IF($E2257&gt;Ficha!$R$1,((_xll.ECONOMATICA(Portafolios!$B$19,"Return",$P$9,$B$1)/100)+1)*100,F2257))</f>
        <v/>
      </c>
      <c r="R2257" s="1" t="str" cm="1">
        <f t="array" ref="R2257">IF(IF($E2257&gt;Ficha!$R$1,"",G2257)=0,"",IF($E2257&gt;Ficha!$R$1,((_xll.ECONOMATICA(Portafolios!$F$19,"Return",$P$9,$B$1)/100)+1)*100,G2257))</f>
        <v/>
      </c>
      <c r="S2257" s="1" t="str" cm="1">
        <f t="array" ref="S2257">IF(IF($E2257&gt;Ficha!$R$1,"",H2257)=0,"",IF($E2257&gt;Ficha!$R$1,((_xll.ECONOMATICA(Portafolios!$J$19,"Return",$P$9,$B$1)/100)+1)*100,H2257))</f>
        <v/>
      </c>
      <c r="T2257" s="1" t="str" cm="1">
        <f t="array" ref="T2257">IF(IF($E2257&gt;Ficha!$R$1,"",I2257)=0,"",IF($E2257&gt;Ficha!$R$1,((_xll.ECONOMATICA(Estrategia!A2268,"Return",$P$9,$B$1)/100)+1)*100,I2257))</f>
        <v/>
      </c>
      <c r="U2257" s="1" t="str" cm="1">
        <f t="array" ref="U2257">IF(IF($E2257&gt;Ficha!$R$1,"",J2257)=0,"",IF($E2257&gt;Ficha!$R$1,((_xll.ECONOMATICA($U$7,"Return",$P$9,$B$1)/100)+1)*100,J2257))</f>
        <v/>
      </c>
      <c r="V2257" s="1" t="str">
        <f>IF(IF($E$9&gt;Ficha!$R$1,"",K2257)=0,"",IF($E$9&gt;Ficha!$R$1,"",K2257))</f>
        <v/>
      </c>
    </row>
    <row r="2258" spans="5:22" x14ac:dyDescent="0.3">
      <c r="E2258" s="34"/>
      <c r="L2258" s="30" t="str">
        <f t="shared" si="141"/>
        <v/>
      </c>
      <c r="M2258" s="1" t="str">
        <f t="shared" si="142"/>
        <v/>
      </c>
      <c r="N2258" s="1" t="str">
        <f t="shared" si="143"/>
        <v/>
      </c>
      <c r="O2258" s="1" t="str">
        <f t="shared" si="144"/>
        <v/>
      </c>
      <c r="P2258" s="34" t="str">
        <f>IF(IF(E2258&gt;Ficha!$R$1,"",E2258)=0,"",IF(E2258&gt;Ficha!$R$1,Ficha!$R$1,E2258))</f>
        <v/>
      </c>
      <c r="Q2258" s="1" t="str" cm="1">
        <f t="array" ref="Q2258">IF(IF($E2258&gt;Ficha!$R$1,"",F2258)=0,"",IF($E2258&gt;Ficha!$R$1,((_xll.ECONOMATICA(Portafolios!$B$19,"Return",$P$9,$B$1)/100)+1)*100,F2258))</f>
        <v/>
      </c>
      <c r="R2258" s="1" t="str" cm="1">
        <f t="array" ref="R2258">IF(IF($E2258&gt;Ficha!$R$1,"",G2258)=0,"",IF($E2258&gt;Ficha!$R$1,((_xll.ECONOMATICA(Portafolios!$F$19,"Return",$P$9,$B$1)/100)+1)*100,G2258))</f>
        <v/>
      </c>
      <c r="S2258" s="1" t="str" cm="1">
        <f t="array" ref="S2258">IF(IF($E2258&gt;Ficha!$R$1,"",H2258)=0,"",IF($E2258&gt;Ficha!$R$1,((_xll.ECONOMATICA(Portafolios!$J$19,"Return",$P$9,$B$1)/100)+1)*100,H2258))</f>
        <v/>
      </c>
      <c r="T2258" s="1" t="str" cm="1">
        <f t="array" ref="T2258">IF(IF($E2258&gt;Ficha!$R$1,"",I2258)=0,"",IF($E2258&gt;Ficha!$R$1,((_xll.ECONOMATICA(Estrategia!A2269,"Return",$P$9,$B$1)/100)+1)*100,I2258))</f>
        <v/>
      </c>
      <c r="U2258" s="1" t="str" cm="1">
        <f t="array" ref="U2258">IF(IF($E2258&gt;Ficha!$R$1,"",J2258)=0,"",IF($E2258&gt;Ficha!$R$1,((_xll.ECONOMATICA($U$7,"Return",$P$9,$B$1)/100)+1)*100,J2258))</f>
        <v/>
      </c>
      <c r="V2258" s="1" t="str">
        <f>IF(IF($E$9&gt;Ficha!$R$1,"",K2258)=0,"",IF($E$9&gt;Ficha!$R$1,"",K2258))</f>
        <v/>
      </c>
    </row>
    <row r="2259" spans="5:22" x14ac:dyDescent="0.3">
      <c r="E2259" s="34"/>
      <c r="L2259" s="30" t="str">
        <f t="shared" si="141"/>
        <v/>
      </c>
      <c r="M2259" s="1" t="str">
        <f t="shared" si="142"/>
        <v/>
      </c>
      <c r="N2259" s="1" t="str">
        <f t="shared" si="143"/>
        <v/>
      </c>
      <c r="O2259" s="1" t="str">
        <f t="shared" si="144"/>
        <v/>
      </c>
      <c r="P2259" s="34" t="str">
        <f>IF(IF(E2259&gt;Ficha!$R$1,"",E2259)=0,"",IF(E2259&gt;Ficha!$R$1,Ficha!$R$1,E2259))</f>
        <v/>
      </c>
      <c r="Q2259" s="1" t="str" cm="1">
        <f t="array" ref="Q2259">IF(IF($E2259&gt;Ficha!$R$1,"",F2259)=0,"",IF($E2259&gt;Ficha!$R$1,((_xll.ECONOMATICA(Portafolios!$B$19,"Return",$P$9,$B$1)/100)+1)*100,F2259))</f>
        <v/>
      </c>
      <c r="R2259" s="1" t="str" cm="1">
        <f t="array" ref="R2259">IF(IF($E2259&gt;Ficha!$R$1,"",G2259)=0,"",IF($E2259&gt;Ficha!$R$1,((_xll.ECONOMATICA(Portafolios!$F$19,"Return",$P$9,$B$1)/100)+1)*100,G2259))</f>
        <v/>
      </c>
      <c r="S2259" s="1" t="str" cm="1">
        <f t="array" ref="S2259">IF(IF($E2259&gt;Ficha!$R$1,"",H2259)=0,"",IF($E2259&gt;Ficha!$R$1,((_xll.ECONOMATICA(Portafolios!$J$19,"Return",$P$9,$B$1)/100)+1)*100,H2259))</f>
        <v/>
      </c>
      <c r="T2259" s="1" t="str" cm="1">
        <f t="array" ref="T2259">IF(IF($E2259&gt;Ficha!$R$1,"",I2259)=0,"",IF($E2259&gt;Ficha!$R$1,((_xll.ECONOMATICA(Estrategia!A2270,"Return",$P$9,$B$1)/100)+1)*100,I2259))</f>
        <v/>
      </c>
      <c r="U2259" s="1" t="str" cm="1">
        <f t="array" ref="U2259">IF(IF($E2259&gt;Ficha!$R$1,"",J2259)=0,"",IF($E2259&gt;Ficha!$R$1,((_xll.ECONOMATICA($U$7,"Return",$P$9,$B$1)/100)+1)*100,J2259))</f>
        <v/>
      </c>
      <c r="V2259" s="1" t="str">
        <f>IF(IF($E$9&gt;Ficha!$R$1,"",K2259)=0,"",IF($E$9&gt;Ficha!$R$1,"",K2259))</f>
        <v/>
      </c>
    </row>
    <row r="2260" spans="5:22" x14ac:dyDescent="0.3">
      <c r="E2260" s="34"/>
      <c r="L2260" s="30" t="str">
        <f t="shared" si="141"/>
        <v/>
      </c>
      <c r="M2260" s="1" t="str">
        <f t="shared" si="142"/>
        <v/>
      </c>
      <c r="N2260" s="1" t="str">
        <f t="shared" si="143"/>
        <v/>
      </c>
      <c r="O2260" s="1" t="str">
        <f t="shared" si="144"/>
        <v/>
      </c>
      <c r="P2260" s="34" t="str">
        <f>IF(IF(E2260&gt;Ficha!$R$1,"",E2260)=0,"",IF(E2260&gt;Ficha!$R$1,Ficha!$R$1,E2260))</f>
        <v/>
      </c>
      <c r="Q2260" s="1" t="str" cm="1">
        <f t="array" ref="Q2260">IF(IF($E2260&gt;Ficha!$R$1,"",F2260)=0,"",IF($E2260&gt;Ficha!$R$1,((_xll.ECONOMATICA(Portafolios!$B$19,"Return",$P$9,$B$1)/100)+1)*100,F2260))</f>
        <v/>
      </c>
      <c r="R2260" s="1" t="str" cm="1">
        <f t="array" ref="R2260">IF(IF($E2260&gt;Ficha!$R$1,"",G2260)=0,"",IF($E2260&gt;Ficha!$R$1,((_xll.ECONOMATICA(Portafolios!$F$19,"Return",$P$9,$B$1)/100)+1)*100,G2260))</f>
        <v/>
      </c>
      <c r="S2260" s="1" t="str" cm="1">
        <f t="array" ref="S2260">IF(IF($E2260&gt;Ficha!$R$1,"",H2260)=0,"",IF($E2260&gt;Ficha!$R$1,((_xll.ECONOMATICA(Portafolios!$J$19,"Return",$P$9,$B$1)/100)+1)*100,H2260))</f>
        <v/>
      </c>
      <c r="T2260" s="1" t="str" cm="1">
        <f t="array" ref="T2260">IF(IF($E2260&gt;Ficha!$R$1,"",I2260)=0,"",IF($E2260&gt;Ficha!$R$1,((_xll.ECONOMATICA(Estrategia!A2271,"Return",$P$9,$B$1)/100)+1)*100,I2260))</f>
        <v/>
      </c>
      <c r="U2260" s="1" t="str" cm="1">
        <f t="array" ref="U2260">IF(IF($E2260&gt;Ficha!$R$1,"",J2260)=0,"",IF($E2260&gt;Ficha!$R$1,((_xll.ECONOMATICA($U$7,"Return",$P$9,$B$1)/100)+1)*100,J2260))</f>
        <v/>
      </c>
      <c r="V2260" s="1" t="str">
        <f>IF(IF($E$9&gt;Ficha!$R$1,"",K2260)=0,"",IF($E$9&gt;Ficha!$R$1,"",K2260))</f>
        <v/>
      </c>
    </row>
    <row r="2261" spans="5:22" x14ac:dyDescent="0.3">
      <c r="E2261" s="34"/>
      <c r="L2261" s="30" t="str">
        <f t="shared" si="141"/>
        <v/>
      </c>
      <c r="M2261" s="1" t="str">
        <f t="shared" si="142"/>
        <v/>
      </c>
      <c r="N2261" s="1" t="str">
        <f t="shared" si="143"/>
        <v/>
      </c>
      <c r="O2261" s="1" t="str">
        <f t="shared" si="144"/>
        <v/>
      </c>
      <c r="P2261" s="34" t="str">
        <f>IF(IF(E2261&gt;Ficha!$R$1,"",E2261)=0,"",IF(E2261&gt;Ficha!$R$1,Ficha!$R$1,E2261))</f>
        <v/>
      </c>
      <c r="Q2261" s="1" t="str" cm="1">
        <f t="array" ref="Q2261">IF(IF($E2261&gt;Ficha!$R$1,"",F2261)=0,"",IF($E2261&gt;Ficha!$R$1,((_xll.ECONOMATICA(Portafolios!$B$19,"Return",$P$9,$B$1)/100)+1)*100,F2261))</f>
        <v/>
      </c>
      <c r="R2261" s="1" t="str" cm="1">
        <f t="array" ref="R2261">IF(IF($E2261&gt;Ficha!$R$1,"",G2261)=0,"",IF($E2261&gt;Ficha!$R$1,((_xll.ECONOMATICA(Portafolios!$F$19,"Return",$P$9,$B$1)/100)+1)*100,G2261))</f>
        <v/>
      </c>
      <c r="S2261" s="1" t="str" cm="1">
        <f t="array" ref="S2261">IF(IF($E2261&gt;Ficha!$R$1,"",H2261)=0,"",IF($E2261&gt;Ficha!$R$1,((_xll.ECONOMATICA(Portafolios!$J$19,"Return",$P$9,$B$1)/100)+1)*100,H2261))</f>
        <v/>
      </c>
      <c r="T2261" s="1" t="str" cm="1">
        <f t="array" ref="T2261">IF(IF($E2261&gt;Ficha!$R$1,"",I2261)=0,"",IF($E2261&gt;Ficha!$R$1,((_xll.ECONOMATICA(Estrategia!A2272,"Return",$P$9,$B$1)/100)+1)*100,I2261))</f>
        <v/>
      </c>
      <c r="U2261" s="1" t="str" cm="1">
        <f t="array" ref="U2261">IF(IF($E2261&gt;Ficha!$R$1,"",J2261)=0,"",IF($E2261&gt;Ficha!$R$1,((_xll.ECONOMATICA($U$7,"Return",$P$9,$B$1)/100)+1)*100,J2261))</f>
        <v/>
      </c>
      <c r="V2261" s="1" t="str">
        <f>IF(IF($E$9&gt;Ficha!$R$1,"",K2261)=0,"",IF($E$9&gt;Ficha!$R$1,"",K2261))</f>
        <v/>
      </c>
    </row>
    <row r="2262" spans="5:22" x14ac:dyDescent="0.3">
      <c r="E2262" s="34"/>
      <c r="L2262" s="30" t="str">
        <f t="shared" ref="L2262:L2325" si="145">IF(E2262="","",E2262)</f>
        <v/>
      </c>
      <c r="M2262" s="1" t="str">
        <f t="shared" ref="M2262:M2325" si="146">IF(F2262="","",M2261*(F2262/F2261)+$N$7)</f>
        <v/>
      </c>
      <c r="N2262" s="1" t="str">
        <f t="shared" ref="N2262:N2325" si="147">IF(G2262="","",N2261*(G2262/G2261)+$N$7)</f>
        <v/>
      </c>
      <c r="O2262" s="1" t="str">
        <f t="shared" ref="O2262:O2325" si="148">IF(H2262="","",O2261*(H2262/H2261)+$N$7)</f>
        <v/>
      </c>
      <c r="P2262" s="34" t="str">
        <f>IF(IF(E2262&gt;Ficha!$R$1,"",E2262)=0,"",IF(E2262&gt;Ficha!$R$1,Ficha!$R$1,E2262))</f>
        <v/>
      </c>
      <c r="Q2262" s="1" t="str" cm="1">
        <f t="array" ref="Q2262">IF(IF($E2262&gt;Ficha!$R$1,"",F2262)=0,"",IF($E2262&gt;Ficha!$R$1,((_xll.ECONOMATICA(Portafolios!$B$19,"Return",$P$9,$B$1)/100)+1)*100,F2262))</f>
        <v/>
      </c>
      <c r="R2262" s="1" t="str" cm="1">
        <f t="array" ref="R2262">IF(IF($E2262&gt;Ficha!$R$1,"",G2262)=0,"",IF($E2262&gt;Ficha!$R$1,((_xll.ECONOMATICA(Portafolios!$F$19,"Return",$P$9,$B$1)/100)+1)*100,G2262))</f>
        <v/>
      </c>
      <c r="S2262" s="1" t="str" cm="1">
        <f t="array" ref="S2262">IF(IF($E2262&gt;Ficha!$R$1,"",H2262)=0,"",IF($E2262&gt;Ficha!$R$1,((_xll.ECONOMATICA(Portafolios!$J$19,"Return",$P$9,$B$1)/100)+1)*100,H2262))</f>
        <v/>
      </c>
      <c r="T2262" s="1" t="str" cm="1">
        <f t="array" ref="T2262">IF(IF($E2262&gt;Ficha!$R$1,"",I2262)=0,"",IF($E2262&gt;Ficha!$R$1,((_xll.ECONOMATICA(Estrategia!A2273,"Return",$P$9,$B$1)/100)+1)*100,I2262))</f>
        <v/>
      </c>
      <c r="U2262" s="1" t="str" cm="1">
        <f t="array" ref="U2262">IF(IF($E2262&gt;Ficha!$R$1,"",J2262)=0,"",IF($E2262&gt;Ficha!$R$1,((_xll.ECONOMATICA($U$7,"Return",$P$9,$B$1)/100)+1)*100,J2262))</f>
        <v/>
      </c>
      <c r="V2262" s="1" t="str">
        <f>IF(IF($E$9&gt;Ficha!$R$1,"",K2262)=0,"",IF($E$9&gt;Ficha!$R$1,"",K2262))</f>
        <v/>
      </c>
    </row>
    <row r="2263" spans="5:22" x14ac:dyDescent="0.3">
      <c r="E2263" s="34"/>
      <c r="L2263" s="30" t="str">
        <f t="shared" si="145"/>
        <v/>
      </c>
      <c r="M2263" s="1" t="str">
        <f t="shared" si="146"/>
        <v/>
      </c>
      <c r="N2263" s="1" t="str">
        <f t="shared" si="147"/>
        <v/>
      </c>
      <c r="O2263" s="1" t="str">
        <f t="shared" si="148"/>
        <v/>
      </c>
      <c r="P2263" s="34" t="str">
        <f>IF(IF(E2263&gt;Ficha!$R$1,"",E2263)=0,"",IF(E2263&gt;Ficha!$R$1,Ficha!$R$1,E2263))</f>
        <v/>
      </c>
      <c r="Q2263" s="1" t="str" cm="1">
        <f t="array" ref="Q2263">IF(IF($E2263&gt;Ficha!$R$1,"",F2263)=0,"",IF($E2263&gt;Ficha!$R$1,((_xll.ECONOMATICA(Portafolios!$B$19,"Return",$P$9,$B$1)/100)+1)*100,F2263))</f>
        <v/>
      </c>
      <c r="R2263" s="1" t="str" cm="1">
        <f t="array" ref="R2263">IF(IF($E2263&gt;Ficha!$R$1,"",G2263)=0,"",IF($E2263&gt;Ficha!$R$1,((_xll.ECONOMATICA(Portafolios!$F$19,"Return",$P$9,$B$1)/100)+1)*100,G2263))</f>
        <v/>
      </c>
      <c r="S2263" s="1" t="str" cm="1">
        <f t="array" ref="S2263">IF(IF($E2263&gt;Ficha!$R$1,"",H2263)=0,"",IF($E2263&gt;Ficha!$R$1,((_xll.ECONOMATICA(Portafolios!$J$19,"Return",$P$9,$B$1)/100)+1)*100,H2263))</f>
        <v/>
      </c>
      <c r="T2263" s="1" t="str" cm="1">
        <f t="array" ref="T2263">IF(IF($E2263&gt;Ficha!$R$1,"",I2263)=0,"",IF($E2263&gt;Ficha!$R$1,((_xll.ECONOMATICA(Estrategia!A2274,"Return",$P$9,$B$1)/100)+1)*100,I2263))</f>
        <v/>
      </c>
      <c r="U2263" s="1" t="str" cm="1">
        <f t="array" ref="U2263">IF(IF($E2263&gt;Ficha!$R$1,"",J2263)=0,"",IF($E2263&gt;Ficha!$R$1,((_xll.ECONOMATICA($U$7,"Return",$P$9,$B$1)/100)+1)*100,J2263))</f>
        <v/>
      </c>
      <c r="V2263" s="1" t="str">
        <f>IF(IF($E$9&gt;Ficha!$R$1,"",K2263)=0,"",IF($E$9&gt;Ficha!$R$1,"",K2263))</f>
        <v/>
      </c>
    </row>
    <row r="2264" spans="5:22" x14ac:dyDescent="0.3">
      <c r="E2264" s="34"/>
      <c r="L2264" s="30" t="str">
        <f t="shared" si="145"/>
        <v/>
      </c>
      <c r="M2264" s="1" t="str">
        <f t="shared" si="146"/>
        <v/>
      </c>
      <c r="N2264" s="1" t="str">
        <f t="shared" si="147"/>
        <v/>
      </c>
      <c r="O2264" s="1" t="str">
        <f t="shared" si="148"/>
        <v/>
      </c>
      <c r="P2264" s="34" t="str">
        <f>IF(IF(E2264&gt;Ficha!$R$1,"",E2264)=0,"",IF(E2264&gt;Ficha!$R$1,Ficha!$R$1,E2264))</f>
        <v/>
      </c>
      <c r="Q2264" s="1" t="str" cm="1">
        <f t="array" ref="Q2264">IF(IF($E2264&gt;Ficha!$R$1,"",F2264)=0,"",IF($E2264&gt;Ficha!$R$1,((_xll.ECONOMATICA(Portafolios!$B$19,"Return",$P$9,$B$1)/100)+1)*100,F2264))</f>
        <v/>
      </c>
      <c r="R2264" s="1" t="str" cm="1">
        <f t="array" ref="R2264">IF(IF($E2264&gt;Ficha!$R$1,"",G2264)=0,"",IF($E2264&gt;Ficha!$R$1,((_xll.ECONOMATICA(Portafolios!$F$19,"Return",$P$9,$B$1)/100)+1)*100,G2264))</f>
        <v/>
      </c>
      <c r="S2264" s="1" t="str" cm="1">
        <f t="array" ref="S2264">IF(IF($E2264&gt;Ficha!$R$1,"",H2264)=0,"",IF($E2264&gt;Ficha!$R$1,((_xll.ECONOMATICA(Portafolios!$J$19,"Return",$P$9,$B$1)/100)+1)*100,H2264))</f>
        <v/>
      </c>
      <c r="T2264" s="1" t="str" cm="1">
        <f t="array" ref="T2264">IF(IF($E2264&gt;Ficha!$R$1,"",I2264)=0,"",IF($E2264&gt;Ficha!$R$1,((_xll.ECONOMATICA(Estrategia!A2275,"Return",$P$9,$B$1)/100)+1)*100,I2264))</f>
        <v/>
      </c>
      <c r="U2264" s="1" t="str" cm="1">
        <f t="array" ref="U2264">IF(IF($E2264&gt;Ficha!$R$1,"",J2264)=0,"",IF($E2264&gt;Ficha!$R$1,((_xll.ECONOMATICA($U$7,"Return",$P$9,$B$1)/100)+1)*100,J2264))</f>
        <v/>
      </c>
      <c r="V2264" s="1" t="str">
        <f>IF(IF($E$9&gt;Ficha!$R$1,"",K2264)=0,"",IF($E$9&gt;Ficha!$R$1,"",K2264))</f>
        <v/>
      </c>
    </row>
    <row r="2265" spans="5:22" x14ac:dyDescent="0.3">
      <c r="E2265" s="34"/>
      <c r="L2265" s="30" t="str">
        <f t="shared" si="145"/>
        <v/>
      </c>
      <c r="M2265" s="1" t="str">
        <f t="shared" si="146"/>
        <v/>
      </c>
      <c r="N2265" s="1" t="str">
        <f t="shared" si="147"/>
        <v/>
      </c>
      <c r="O2265" s="1" t="str">
        <f t="shared" si="148"/>
        <v/>
      </c>
      <c r="P2265" s="34" t="str">
        <f>IF(IF(E2265&gt;Ficha!$R$1,"",E2265)=0,"",IF(E2265&gt;Ficha!$R$1,Ficha!$R$1,E2265))</f>
        <v/>
      </c>
      <c r="Q2265" s="1" t="str" cm="1">
        <f t="array" ref="Q2265">IF(IF($E2265&gt;Ficha!$R$1,"",F2265)=0,"",IF($E2265&gt;Ficha!$R$1,((_xll.ECONOMATICA(Portafolios!$B$19,"Return",$P$9,$B$1)/100)+1)*100,F2265))</f>
        <v/>
      </c>
      <c r="R2265" s="1" t="str" cm="1">
        <f t="array" ref="R2265">IF(IF($E2265&gt;Ficha!$R$1,"",G2265)=0,"",IF($E2265&gt;Ficha!$R$1,((_xll.ECONOMATICA(Portafolios!$F$19,"Return",$P$9,$B$1)/100)+1)*100,G2265))</f>
        <v/>
      </c>
      <c r="S2265" s="1" t="str" cm="1">
        <f t="array" ref="S2265">IF(IF($E2265&gt;Ficha!$R$1,"",H2265)=0,"",IF($E2265&gt;Ficha!$R$1,((_xll.ECONOMATICA(Portafolios!$J$19,"Return",$P$9,$B$1)/100)+1)*100,H2265))</f>
        <v/>
      </c>
      <c r="T2265" s="1" t="str" cm="1">
        <f t="array" ref="T2265">IF(IF($E2265&gt;Ficha!$R$1,"",I2265)=0,"",IF($E2265&gt;Ficha!$R$1,((_xll.ECONOMATICA(Estrategia!A2276,"Return",$P$9,$B$1)/100)+1)*100,I2265))</f>
        <v/>
      </c>
      <c r="U2265" s="1" t="str" cm="1">
        <f t="array" ref="U2265">IF(IF($E2265&gt;Ficha!$R$1,"",J2265)=0,"",IF($E2265&gt;Ficha!$R$1,((_xll.ECONOMATICA($U$7,"Return",$P$9,$B$1)/100)+1)*100,J2265))</f>
        <v/>
      </c>
      <c r="V2265" s="1" t="str">
        <f>IF(IF($E$9&gt;Ficha!$R$1,"",K2265)=0,"",IF($E$9&gt;Ficha!$R$1,"",K2265))</f>
        <v/>
      </c>
    </row>
    <row r="2266" spans="5:22" x14ac:dyDescent="0.3">
      <c r="E2266" s="34"/>
      <c r="L2266" s="30" t="str">
        <f t="shared" si="145"/>
        <v/>
      </c>
      <c r="M2266" s="1" t="str">
        <f t="shared" si="146"/>
        <v/>
      </c>
      <c r="N2266" s="1" t="str">
        <f t="shared" si="147"/>
        <v/>
      </c>
      <c r="O2266" s="1" t="str">
        <f t="shared" si="148"/>
        <v/>
      </c>
      <c r="P2266" s="34" t="str">
        <f>IF(IF(E2266&gt;Ficha!$R$1,"",E2266)=0,"",IF(E2266&gt;Ficha!$R$1,Ficha!$R$1,E2266))</f>
        <v/>
      </c>
      <c r="Q2266" s="1" t="str" cm="1">
        <f t="array" ref="Q2266">IF(IF($E2266&gt;Ficha!$R$1,"",F2266)=0,"",IF($E2266&gt;Ficha!$R$1,((_xll.ECONOMATICA(Portafolios!$B$19,"Return",$P$9,$B$1)/100)+1)*100,F2266))</f>
        <v/>
      </c>
      <c r="R2266" s="1" t="str" cm="1">
        <f t="array" ref="R2266">IF(IF($E2266&gt;Ficha!$R$1,"",G2266)=0,"",IF($E2266&gt;Ficha!$R$1,((_xll.ECONOMATICA(Portafolios!$F$19,"Return",$P$9,$B$1)/100)+1)*100,G2266))</f>
        <v/>
      </c>
      <c r="S2266" s="1" t="str" cm="1">
        <f t="array" ref="S2266">IF(IF($E2266&gt;Ficha!$R$1,"",H2266)=0,"",IF($E2266&gt;Ficha!$R$1,((_xll.ECONOMATICA(Portafolios!$J$19,"Return",$P$9,$B$1)/100)+1)*100,H2266))</f>
        <v/>
      </c>
      <c r="T2266" s="1" t="str" cm="1">
        <f t="array" ref="T2266">IF(IF($E2266&gt;Ficha!$R$1,"",I2266)=0,"",IF($E2266&gt;Ficha!$R$1,((_xll.ECONOMATICA(Estrategia!A2277,"Return",$P$9,$B$1)/100)+1)*100,I2266))</f>
        <v/>
      </c>
      <c r="U2266" s="1" t="str" cm="1">
        <f t="array" ref="U2266">IF(IF($E2266&gt;Ficha!$R$1,"",J2266)=0,"",IF($E2266&gt;Ficha!$R$1,((_xll.ECONOMATICA($U$7,"Return",$P$9,$B$1)/100)+1)*100,J2266))</f>
        <v/>
      </c>
      <c r="V2266" s="1" t="str">
        <f>IF(IF($E$9&gt;Ficha!$R$1,"",K2266)=0,"",IF($E$9&gt;Ficha!$R$1,"",K2266))</f>
        <v/>
      </c>
    </row>
    <row r="2267" spans="5:22" x14ac:dyDescent="0.3">
      <c r="E2267" s="34"/>
      <c r="L2267" s="30" t="str">
        <f t="shared" si="145"/>
        <v/>
      </c>
      <c r="M2267" s="1" t="str">
        <f t="shared" si="146"/>
        <v/>
      </c>
      <c r="N2267" s="1" t="str">
        <f t="shared" si="147"/>
        <v/>
      </c>
      <c r="O2267" s="1" t="str">
        <f t="shared" si="148"/>
        <v/>
      </c>
      <c r="P2267" s="34" t="str">
        <f>IF(IF(E2267&gt;Ficha!$R$1,"",E2267)=0,"",IF(E2267&gt;Ficha!$R$1,Ficha!$R$1,E2267))</f>
        <v/>
      </c>
      <c r="Q2267" s="1" t="str" cm="1">
        <f t="array" ref="Q2267">IF(IF($E2267&gt;Ficha!$R$1,"",F2267)=0,"",IF($E2267&gt;Ficha!$R$1,((_xll.ECONOMATICA(Portafolios!$B$19,"Return",$P$9,$B$1)/100)+1)*100,F2267))</f>
        <v/>
      </c>
      <c r="R2267" s="1" t="str" cm="1">
        <f t="array" ref="R2267">IF(IF($E2267&gt;Ficha!$R$1,"",G2267)=0,"",IF($E2267&gt;Ficha!$R$1,((_xll.ECONOMATICA(Portafolios!$F$19,"Return",$P$9,$B$1)/100)+1)*100,G2267))</f>
        <v/>
      </c>
      <c r="S2267" s="1" t="str" cm="1">
        <f t="array" ref="S2267">IF(IF($E2267&gt;Ficha!$R$1,"",H2267)=0,"",IF($E2267&gt;Ficha!$R$1,((_xll.ECONOMATICA(Portafolios!$J$19,"Return",$P$9,$B$1)/100)+1)*100,H2267))</f>
        <v/>
      </c>
      <c r="T2267" s="1" t="str" cm="1">
        <f t="array" ref="T2267">IF(IF($E2267&gt;Ficha!$R$1,"",I2267)=0,"",IF($E2267&gt;Ficha!$R$1,((_xll.ECONOMATICA(Estrategia!A2278,"Return",$P$9,$B$1)/100)+1)*100,I2267))</f>
        <v/>
      </c>
      <c r="U2267" s="1" t="str" cm="1">
        <f t="array" ref="U2267">IF(IF($E2267&gt;Ficha!$R$1,"",J2267)=0,"",IF($E2267&gt;Ficha!$R$1,((_xll.ECONOMATICA($U$7,"Return",$P$9,$B$1)/100)+1)*100,J2267))</f>
        <v/>
      </c>
      <c r="V2267" s="1" t="str">
        <f>IF(IF($E$9&gt;Ficha!$R$1,"",K2267)=0,"",IF($E$9&gt;Ficha!$R$1,"",K2267))</f>
        <v/>
      </c>
    </row>
    <row r="2268" spans="5:22" x14ac:dyDescent="0.3">
      <c r="E2268" s="34"/>
      <c r="L2268" s="30" t="str">
        <f t="shared" si="145"/>
        <v/>
      </c>
      <c r="M2268" s="1" t="str">
        <f t="shared" si="146"/>
        <v/>
      </c>
      <c r="N2268" s="1" t="str">
        <f t="shared" si="147"/>
        <v/>
      </c>
      <c r="O2268" s="1" t="str">
        <f t="shared" si="148"/>
        <v/>
      </c>
      <c r="P2268" s="34" t="str">
        <f>IF(IF(E2268&gt;Ficha!$R$1,"",E2268)=0,"",IF(E2268&gt;Ficha!$R$1,Ficha!$R$1,E2268))</f>
        <v/>
      </c>
      <c r="Q2268" s="1" t="str" cm="1">
        <f t="array" ref="Q2268">IF(IF($E2268&gt;Ficha!$R$1,"",F2268)=0,"",IF($E2268&gt;Ficha!$R$1,((_xll.ECONOMATICA(Portafolios!$B$19,"Return",$P$9,$B$1)/100)+1)*100,F2268))</f>
        <v/>
      </c>
      <c r="R2268" s="1" t="str" cm="1">
        <f t="array" ref="R2268">IF(IF($E2268&gt;Ficha!$R$1,"",G2268)=0,"",IF($E2268&gt;Ficha!$R$1,((_xll.ECONOMATICA(Portafolios!$F$19,"Return",$P$9,$B$1)/100)+1)*100,G2268))</f>
        <v/>
      </c>
      <c r="S2268" s="1" t="str" cm="1">
        <f t="array" ref="S2268">IF(IF($E2268&gt;Ficha!$R$1,"",H2268)=0,"",IF($E2268&gt;Ficha!$R$1,((_xll.ECONOMATICA(Portafolios!$J$19,"Return",$P$9,$B$1)/100)+1)*100,H2268))</f>
        <v/>
      </c>
      <c r="T2268" s="1" t="str" cm="1">
        <f t="array" ref="T2268">IF(IF($E2268&gt;Ficha!$R$1,"",I2268)=0,"",IF($E2268&gt;Ficha!$R$1,((_xll.ECONOMATICA(Estrategia!A2279,"Return",$P$9,$B$1)/100)+1)*100,I2268))</f>
        <v/>
      </c>
      <c r="U2268" s="1" t="str" cm="1">
        <f t="array" ref="U2268">IF(IF($E2268&gt;Ficha!$R$1,"",J2268)=0,"",IF($E2268&gt;Ficha!$R$1,((_xll.ECONOMATICA($U$7,"Return",$P$9,$B$1)/100)+1)*100,J2268))</f>
        <v/>
      </c>
      <c r="V2268" s="1" t="str">
        <f>IF(IF($E$9&gt;Ficha!$R$1,"",K2268)=0,"",IF($E$9&gt;Ficha!$R$1,"",K2268))</f>
        <v/>
      </c>
    </row>
    <row r="2269" spans="5:22" x14ac:dyDescent="0.3">
      <c r="E2269" s="34"/>
      <c r="L2269" s="30" t="str">
        <f t="shared" si="145"/>
        <v/>
      </c>
      <c r="M2269" s="1" t="str">
        <f t="shared" si="146"/>
        <v/>
      </c>
      <c r="N2269" s="1" t="str">
        <f t="shared" si="147"/>
        <v/>
      </c>
      <c r="O2269" s="1" t="str">
        <f t="shared" si="148"/>
        <v/>
      </c>
      <c r="P2269" s="34" t="str">
        <f>IF(IF(E2269&gt;Ficha!$R$1,"",E2269)=0,"",IF(E2269&gt;Ficha!$R$1,Ficha!$R$1,E2269))</f>
        <v/>
      </c>
      <c r="Q2269" s="1" t="str" cm="1">
        <f t="array" ref="Q2269">IF(IF($E2269&gt;Ficha!$R$1,"",F2269)=0,"",IF($E2269&gt;Ficha!$R$1,((_xll.ECONOMATICA(Portafolios!$B$19,"Return",$P$9,$B$1)/100)+1)*100,F2269))</f>
        <v/>
      </c>
      <c r="R2269" s="1" t="str" cm="1">
        <f t="array" ref="R2269">IF(IF($E2269&gt;Ficha!$R$1,"",G2269)=0,"",IF($E2269&gt;Ficha!$R$1,((_xll.ECONOMATICA(Portafolios!$F$19,"Return",$P$9,$B$1)/100)+1)*100,G2269))</f>
        <v/>
      </c>
      <c r="S2269" s="1" t="str" cm="1">
        <f t="array" ref="S2269">IF(IF($E2269&gt;Ficha!$R$1,"",H2269)=0,"",IF($E2269&gt;Ficha!$R$1,((_xll.ECONOMATICA(Portafolios!$J$19,"Return",$P$9,$B$1)/100)+1)*100,H2269))</f>
        <v/>
      </c>
      <c r="T2269" s="1" t="str" cm="1">
        <f t="array" ref="T2269">IF(IF($E2269&gt;Ficha!$R$1,"",I2269)=0,"",IF($E2269&gt;Ficha!$R$1,((_xll.ECONOMATICA(Estrategia!A2280,"Return",$P$9,$B$1)/100)+1)*100,I2269))</f>
        <v/>
      </c>
      <c r="U2269" s="1" t="str" cm="1">
        <f t="array" ref="U2269">IF(IF($E2269&gt;Ficha!$R$1,"",J2269)=0,"",IF($E2269&gt;Ficha!$R$1,((_xll.ECONOMATICA($U$7,"Return",$P$9,$B$1)/100)+1)*100,J2269))</f>
        <v/>
      </c>
      <c r="V2269" s="1" t="str">
        <f>IF(IF($E$9&gt;Ficha!$R$1,"",K2269)=0,"",IF($E$9&gt;Ficha!$R$1,"",K2269))</f>
        <v/>
      </c>
    </row>
    <row r="2270" spans="5:22" x14ac:dyDescent="0.3">
      <c r="E2270" s="34"/>
      <c r="L2270" s="30" t="str">
        <f t="shared" si="145"/>
        <v/>
      </c>
      <c r="M2270" s="1" t="str">
        <f t="shared" si="146"/>
        <v/>
      </c>
      <c r="N2270" s="1" t="str">
        <f t="shared" si="147"/>
        <v/>
      </c>
      <c r="O2270" s="1" t="str">
        <f t="shared" si="148"/>
        <v/>
      </c>
      <c r="P2270" s="34" t="str">
        <f>IF(IF(E2270&gt;Ficha!$R$1,"",E2270)=0,"",IF(E2270&gt;Ficha!$R$1,Ficha!$R$1,E2270))</f>
        <v/>
      </c>
      <c r="Q2270" s="1" t="str" cm="1">
        <f t="array" ref="Q2270">IF(IF($E2270&gt;Ficha!$R$1,"",F2270)=0,"",IF($E2270&gt;Ficha!$R$1,((_xll.ECONOMATICA(Portafolios!$B$19,"Return",$P$9,$B$1)/100)+1)*100,F2270))</f>
        <v/>
      </c>
      <c r="R2270" s="1" t="str" cm="1">
        <f t="array" ref="R2270">IF(IF($E2270&gt;Ficha!$R$1,"",G2270)=0,"",IF($E2270&gt;Ficha!$R$1,((_xll.ECONOMATICA(Portafolios!$F$19,"Return",$P$9,$B$1)/100)+1)*100,G2270))</f>
        <v/>
      </c>
      <c r="S2270" s="1" t="str" cm="1">
        <f t="array" ref="S2270">IF(IF($E2270&gt;Ficha!$R$1,"",H2270)=0,"",IF($E2270&gt;Ficha!$R$1,((_xll.ECONOMATICA(Portafolios!$J$19,"Return",$P$9,$B$1)/100)+1)*100,H2270))</f>
        <v/>
      </c>
      <c r="T2270" s="1" t="str" cm="1">
        <f t="array" ref="T2270">IF(IF($E2270&gt;Ficha!$R$1,"",I2270)=0,"",IF($E2270&gt;Ficha!$R$1,((_xll.ECONOMATICA(Estrategia!A2281,"Return",$P$9,$B$1)/100)+1)*100,I2270))</f>
        <v/>
      </c>
      <c r="U2270" s="1" t="str" cm="1">
        <f t="array" ref="U2270">IF(IF($E2270&gt;Ficha!$R$1,"",J2270)=0,"",IF($E2270&gt;Ficha!$R$1,((_xll.ECONOMATICA($U$7,"Return",$P$9,$B$1)/100)+1)*100,J2270))</f>
        <v/>
      </c>
      <c r="V2270" s="1" t="str">
        <f>IF(IF($E$9&gt;Ficha!$R$1,"",K2270)=0,"",IF($E$9&gt;Ficha!$R$1,"",K2270))</f>
        <v/>
      </c>
    </row>
    <row r="2271" spans="5:22" x14ac:dyDescent="0.3">
      <c r="E2271" s="34"/>
      <c r="L2271" s="30" t="str">
        <f t="shared" si="145"/>
        <v/>
      </c>
      <c r="M2271" s="1" t="str">
        <f t="shared" si="146"/>
        <v/>
      </c>
      <c r="N2271" s="1" t="str">
        <f t="shared" si="147"/>
        <v/>
      </c>
      <c r="O2271" s="1" t="str">
        <f t="shared" si="148"/>
        <v/>
      </c>
      <c r="P2271" s="34" t="str">
        <f>IF(IF(E2271&gt;Ficha!$R$1,"",E2271)=0,"",IF(E2271&gt;Ficha!$R$1,Ficha!$R$1,E2271))</f>
        <v/>
      </c>
      <c r="Q2271" s="1" t="str" cm="1">
        <f t="array" ref="Q2271">IF(IF($E2271&gt;Ficha!$R$1,"",F2271)=0,"",IF($E2271&gt;Ficha!$R$1,((_xll.ECONOMATICA(Portafolios!$B$19,"Return",$P$9,$B$1)/100)+1)*100,F2271))</f>
        <v/>
      </c>
      <c r="R2271" s="1" t="str" cm="1">
        <f t="array" ref="R2271">IF(IF($E2271&gt;Ficha!$R$1,"",G2271)=0,"",IF($E2271&gt;Ficha!$R$1,((_xll.ECONOMATICA(Portafolios!$F$19,"Return",$P$9,$B$1)/100)+1)*100,G2271))</f>
        <v/>
      </c>
      <c r="S2271" s="1" t="str" cm="1">
        <f t="array" ref="S2271">IF(IF($E2271&gt;Ficha!$R$1,"",H2271)=0,"",IF($E2271&gt;Ficha!$R$1,((_xll.ECONOMATICA(Portafolios!$J$19,"Return",$P$9,$B$1)/100)+1)*100,H2271))</f>
        <v/>
      </c>
      <c r="T2271" s="1" t="str" cm="1">
        <f t="array" ref="T2271">IF(IF($E2271&gt;Ficha!$R$1,"",I2271)=0,"",IF($E2271&gt;Ficha!$R$1,((_xll.ECONOMATICA(Estrategia!A2282,"Return",$P$9,$B$1)/100)+1)*100,I2271))</f>
        <v/>
      </c>
      <c r="U2271" s="1" t="str" cm="1">
        <f t="array" ref="U2271">IF(IF($E2271&gt;Ficha!$R$1,"",J2271)=0,"",IF($E2271&gt;Ficha!$R$1,((_xll.ECONOMATICA($U$7,"Return",$P$9,$B$1)/100)+1)*100,J2271))</f>
        <v/>
      </c>
      <c r="V2271" s="1" t="str">
        <f>IF(IF($E$9&gt;Ficha!$R$1,"",K2271)=0,"",IF($E$9&gt;Ficha!$R$1,"",K2271))</f>
        <v/>
      </c>
    </row>
    <row r="2272" spans="5:22" x14ac:dyDescent="0.3">
      <c r="E2272" s="34"/>
      <c r="L2272" s="30" t="str">
        <f t="shared" si="145"/>
        <v/>
      </c>
      <c r="M2272" s="1" t="str">
        <f t="shared" si="146"/>
        <v/>
      </c>
      <c r="N2272" s="1" t="str">
        <f t="shared" si="147"/>
        <v/>
      </c>
      <c r="O2272" s="1" t="str">
        <f t="shared" si="148"/>
        <v/>
      </c>
      <c r="P2272" s="34" t="str">
        <f>IF(IF(E2272&gt;Ficha!$R$1,"",E2272)=0,"",IF(E2272&gt;Ficha!$R$1,Ficha!$R$1,E2272))</f>
        <v/>
      </c>
      <c r="Q2272" s="1" t="str" cm="1">
        <f t="array" ref="Q2272">IF(IF($E2272&gt;Ficha!$R$1,"",F2272)=0,"",IF($E2272&gt;Ficha!$R$1,((_xll.ECONOMATICA(Portafolios!$B$19,"Return",$P$9,$B$1)/100)+1)*100,F2272))</f>
        <v/>
      </c>
      <c r="R2272" s="1" t="str" cm="1">
        <f t="array" ref="R2272">IF(IF($E2272&gt;Ficha!$R$1,"",G2272)=0,"",IF($E2272&gt;Ficha!$R$1,((_xll.ECONOMATICA(Portafolios!$F$19,"Return",$P$9,$B$1)/100)+1)*100,G2272))</f>
        <v/>
      </c>
      <c r="S2272" s="1" t="str" cm="1">
        <f t="array" ref="S2272">IF(IF($E2272&gt;Ficha!$R$1,"",H2272)=0,"",IF($E2272&gt;Ficha!$R$1,((_xll.ECONOMATICA(Portafolios!$J$19,"Return",$P$9,$B$1)/100)+1)*100,H2272))</f>
        <v/>
      </c>
      <c r="T2272" s="1" t="str" cm="1">
        <f t="array" ref="T2272">IF(IF($E2272&gt;Ficha!$R$1,"",I2272)=0,"",IF($E2272&gt;Ficha!$R$1,((_xll.ECONOMATICA(Estrategia!A2283,"Return",$P$9,$B$1)/100)+1)*100,I2272))</f>
        <v/>
      </c>
      <c r="U2272" s="1" t="str" cm="1">
        <f t="array" ref="U2272">IF(IF($E2272&gt;Ficha!$R$1,"",J2272)=0,"",IF($E2272&gt;Ficha!$R$1,((_xll.ECONOMATICA($U$7,"Return",$P$9,$B$1)/100)+1)*100,J2272))</f>
        <v/>
      </c>
      <c r="V2272" s="1" t="str">
        <f>IF(IF($E$9&gt;Ficha!$R$1,"",K2272)=0,"",IF($E$9&gt;Ficha!$R$1,"",K2272))</f>
        <v/>
      </c>
    </row>
    <row r="2273" spans="5:22" x14ac:dyDescent="0.3">
      <c r="E2273" s="34"/>
      <c r="L2273" s="30" t="str">
        <f t="shared" si="145"/>
        <v/>
      </c>
      <c r="M2273" s="1" t="str">
        <f t="shared" si="146"/>
        <v/>
      </c>
      <c r="N2273" s="1" t="str">
        <f t="shared" si="147"/>
        <v/>
      </c>
      <c r="O2273" s="1" t="str">
        <f t="shared" si="148"/>
        <v/>
      </c>
      <c r="P2273" s="34" t="str">
        <f>IF(IF(E2273&gt;Ficha!$R$1,"",E2273)=0,"",IF(E2273&gt;Ficha!$R$1,Ficha!$R$1,E2273))</f>
        <v/>
      </c>
      <c r="Q2273" s="1" t="str" cm="1">
        <f t="array" ref="Q2273">IF(IF($E2273&gt;Ficha!$R$1,"",F2273)=0,"",IF($E2273&gt;Ficha!$R$1,((_xll.ECONOMATICA(Portafolios!$B$19,"Return",$P$9,$B$1)/100)+1)*100,F2273))</f>
        <v/>
      </c>
      <c r="R2273" s="1" t="str" cm="1">
        <f t="array" ref="R2273">IF(IF($E2273&gt;Ficha!$R$1,"",G2273)=0,"",IF($E2273&gt;Ficha!$R$1,((_xll.ECONOMATICA(Portafolios!$F$19,"Return",$P$9,$B$1)/100)+1)*100,G2273))</f>
        <v/>
      </c>
      <c r="S2273" s="1" t="str" cm="1">
        <f t="array" ref="S2273">IF(IF($E2273&gt;Ficha!$R$1,"",H2273)=0,"",IF($E2273&gt;Ficha!$R$1,((_xll.ECONOMATICA(Portafolios!$J$19,"Return",$P$9,$B$1)/100)+1)*100,H2273))</f>
        <v/>
      </c>
      <c r="T2273" s="1" t="str" cm="1">
        <f t="array" ref="T2273">IF(IF($E2273&gt;Ficha!$R$1,"",I2273)=0,"",IF($E2273&gt;Ficha!$R$1,((_xll.ECONOMATICA(Estrategia!A2284,"Return",$P$9,$B$1)/100)+1)*100,I2273))</f>
        <v/>
      </c>
      <c r="U2273" s="1" t="str" cm="1">
        <f t="array" ref="U2273">IF(IF($E2273&gt;Ficha!$R$1,"",J2273)=0,"",IF($E2273&gt;Ficha!$R$1,((_xll.ECONOMATICA($U$7,"Return",$P$9,$B$1)/100)+1)*100,J2273))</f>
        <v/>
      </c>
      <c r="V2273" s="1" t="str">
        <f>IF(IF($E$9&gt;Ficha!$R$1,"",K2273)=0,"",IF($E$9&gt;Ficha!$R$1,"",K2273))</f>
        <v/>
      </c>
    </row>
    <row r="2274" spans="5:22" x14ac:dyDescent="0.3">
      <c r="E2274" s="34"/>
      <c r="L2274" s="30" t="str">
        <f t="shared" si="145"/>
        <v/>
      </c>
      <c r="M2274" s="1" t="str">
        <f t="shared" si="146"/>
        <v/>
      </c>
      <c r="N2274" s="1" t="str">
        <f t="shared" si="147"/>
        <v/>
      </c>
      <c r="O2274" s="1" t="str">
        <f t="shared" si="148"/>
        <v/>
      </c>
      <c r="P2274" s="34" t="str">
        <f>IF(IF(E2274&gt;Ficha!$R$1,"",E2274)=0,"",IF(E2274&gt;Ficha!$R$1,Ficha!$R$1,E2274))</f>
        <v/>
      </c>
      <c r="Q2274" s="1" t="str" cm="1">
        <f t="array" ref="Q2274">IF(IF($E2274&gt;Ficha!$R$1,"",F2274)=0,"",IF($E2274&gt;Ficha!$R$1,((_xll.ECONOMATICA(Portafolios!$B$19,"Return",$P$9,$B$1)/100)+1)*100,F2274))</f>
        <v/>
      </c>
      <c r="R2274" s="1" t="str" cm="1">
        <f t="array" ref="R2274">IF(IF($E2274&gt;Ficha!$R$1,"",G2274)=0,"",IF($E2274&gt;Ficha!$R$1,((_xll.ECONOMATICA(Portafolios!$F$19,"Return",$P$9,$B$1)/100)+1)*100,G2274))</f>
        <v/>
      </c>
      <c r="S2274" s="1" t="str" cm="1">
        <f t="array" ref="S2274">IF(IF($E2274&gt;Ficha!$R$1,"",H2274)=0,"",IF($E2274&gt;Ficha!$R$1,((_xll.ECONOMATICA(Portafolios!$J$19,"Return",$P$9,$B$1)/100)+1)*100,H2274))</f>
        <v/>
      </c>
      <c r="T2274" s="1" t="str" cm="1">
        <f t="array" ref="T2274">IF(IF($E2274&gt;Ficha!$R$1,"",I2274)=0,"",IF($E2274&gt;Ficha!$R$1,((_xll.ECONOMATICA(Estrategia!A2285,"Return",$P$9,$B$1)/100)+1)*100,I2274))</f>
        <v/>
      </c>
      <c r="U2274" s="1" t="str" cm="1">
        <f t="array" ref="U2274">IF(IF($E2274&gt;Ficha!$R$1,"",J2274)=0,"",IF($E2274&gt;Ficha!$R$1,((_xll.ECONOMATICA($U$7,"Return",$P$9,$B$1)/100)+1)*100,J2274))</f>
        <v/>
      </c>
      <c r="V2274" s="1" t="str">
        <f>IF(IF($E$9&gt;Ficha!$R$1,"",K2274)=0,"",IF($E$9&gt;Ficha!$R$1,"",K2274))</f>
        <v/>
      </c>
    </row>
    <row r="2275" spans="5:22" x14ac:dyDescent="0.3">
      <c r="E2275" s="34"/>
      <c r="L2275" s="30" t="str">
        <f t="shared" si="145"/>
        <v/>
      </c>
      <c r="M2275" s="1" t="str">
        <f t="shared" si="146"/>
        <v/>
      </c>
      <c r="N2275" s="1" t="str">
        <f t="shared" si="147"/>
        <v/>
      </c>
      <c r="O2275" s="1" t="str">
        <f t="shared" si="148"/>
        <v/>
      </c>
      <c r="P2275" s="34" t="str">
        <f>IF(IF(E2275&gt;Ficha!$R$1,"",E2275)=0,"",IF(E2275&gt;Ficha!$R$1,Ficha!$R$1,E2275))</f>
        <v/>
      </c>
      <c r="Q2275" s="1" t="str" cm="1">
        <f t="array" ref="Q2275">IF(IF($E2275&gt;Ficha!$R$1,"",F2275)=0,"",IF($E2275&gt;Ficha!$R$1,((_xll.ECONOMATICA(Portafolios!$B$19,"Return",$P$9,$B$1)/100)+1)*100,F2275))</f>
        <v/>
      </c>
      <c r="R2275" s="1" t="str" cm="1">
        <f t="array" ref="R2275">IF(IF($E2275&gt;Ficha!$R$1,"",G2275)=0,"",IF($E2275&gt;Ficha!$R$1,((_xll.ECONOMATICA(Portafolios!$F$19,"Return",$P$9,$B$1)/100)+1)*100,G2275))</f>
        <v/>
      </c>
      <c r="S2275" s="1" t="str" cm="1">
        <f t="array" ref="S2275">IF(IF($E2275&gt;Ficha!$R$1,"",H2275)=0,"",IF($E2275&gt;Ficha!$R$1,((_xll.ECONOMATICA(Portafolios!$J$19,"Return",$P$9,$B$1)/100)+1)*100,H2275))</f>
        <v/>
      </c>
      <c r="T2275" s="1" t="str" cm="1">
        <f t="array" ref="T2275">IF(IF($E2275&gt;Ficha!$R$1,"",I2275)=0,"",IF($E2275&gt;Ficha!$R$1,((_xll.ECONOMATICA(Estrategia!A2286,"Return",$P$9,$B$1)/100)+1)*100,I2275))</f>
        <v/>
      </c>
      <c r="U2275" s="1" t="str" cm="1">
        <f t="array" ref="U2275">IF(IF($E2275&gt;Ficha!$R$1,"",J2275)=0,"",IF($E2275&gt;Ficha!$R$1,((_xll.ECONOMATICA($U$7,"Return",$P$9,$B$1)/100)+1)*100,J2275))</f>
        <v/>
      </c>
      <c r="V2275" s="1" t="str">
        <f>IF(IF($E$9&gt;Ficha!$R$1,"",K2275)=0,"",IF($E$9&gt;Ficha!$R$1,"",K2275))</f>
        <v/>
      </c>
    </row>
    <row r="2276" spans="5:22" x14ac:dyDescent="0.3">
      <c r="E2276" s="34"/>
      <c r="L2276" s="30" t="str">
        <f t="shared" si="145"/>
        <v/>
      </c>
      <c r="M2276" s="1" t="str">
        <f t="shared" si="146"/>
        <v/>
      </c>
      <c r="N2276" s="1" t="str">
        <f t="shared" si="147"/>
        <v/>
      </c>
      <c r="O2276" s="1" t="str">
        <f t="shared" si="148"/>
        <v/>
      </c>
      <c r="P2276" s="34" t="str">
        <f>IF(IF(E2276&gt;Ficha!$R$1,"",E2276)=0,"",IF(E2276&gt;Ficha!$R$1,Ficha!$R$1,E2276))</f>
        <v/>
      </c>
      <c r="Q2276" s="1" t="str" cm="1">
        <f t="array" ref="Q2276">IF(IF($E2276&gt;Ficha!$R$1,"",F2276)=0,"",IF($E2276&gt;Ficha!$R$1,((_xll.ECONOMATICA(Portafolios!$B$19,"Return",$P$9,$B$1)/100)+1)*100,F2276))</f>
        <v/>
      </c>
      <c r="R2276" s="1" t="str" cm="1">
        <f t="array" ref="R2276">IF(IF($E2276&gt;Ficha!$R$1,"",G2276)=0,"",IF($E2276&gt;Ficha!$R$1,((_xll.ECONOMATICA(Portafolios!$F$19,"Return",$P$9,$B$1)/100)+1)*100,G2276))</f>
        <v/>
      </c>
      <c r="S2276" s="1" t="str" cm="1">
        <f t="array" ref="S2276">IF(IF($E2276&gt;Ficha!$R$1,"",H2276)=0,"",IF($E2276&gt;Ficha!$R$1,((_xll.ECONOMATICA(Portafolios!$J$19,"Return",$P$9,$B$1)/100)+1)*100,H2276))</f>
        <v/>
      </c>
      <c r="T2276" s="1" t="str" cm="1">
        <f t="array" ref="T2276">IF(IF($E2276&gt;Ficha!$R$1,"",I2276)=0,"",IF($E2276&gt;Ficha!$R$1,((_xll.ECONOMATICA(Estrategia!A2287,"Return",$P$9,$B$1)/100)+1)*100,I2276))</f>
        <v/>
      </c>
      <c r="U2276" s="1" t="str" cm="1">
        <f t="array" ref="U2276">IF(IF($E2276&gt;Ficha!$R$1,"",J2276)=0,"",IF($E2276&gt;Ficha!$R$1,((_xll.ECONOMATICA($U$7,"Return",$P$9,$B$1)/100)+1)*100,J2276))</f>
        <v/>
      </c>
      <c r="V2276" s="1" t="str">
        <f>IF(IF($E$9&gt;Ficha!$R$1,"",K2276)=0,"",IF($E$9&gt;Ficha!$R$1,"",K2276))</f>
        <v/>
      </c>
    </row>
    <row r="2277" spans="5:22" x14ac:dyDescent="0.3">
      <c r="E2277" s="34"/>
      <c r="L2277" s="30" t="str">
        <f t="shared" si="145"/>
        <v/>
      </c>
      <c r="M2277" s="1" t="str">
        <f t="shared" si="146"/>
        <v/>
      </c>
      <c r="N2277" s="1" t="str">
        <f t="shared" si="147"/>
        <v/>
      </c>
      <c r="O2277" s="1" t="str">
        <f t="shared" si="148"/>
        <v/>
      </c>
      <c r="P2277" s="34" t="str">
        <f>IF(IF(E2277&gt;Ficha!$R$1,"",E2277)=0,"",IF(E2277&gt;Ficha!$R$1,Ficha!$R$1,E2277))</f>
        <v/>
      </c>
      <c r="Q2277" s="1" t="str" cm="1">
        <f t="array" ref="Q2277">IF(IF($E2277&gt;Ficha!$R$1,"",F2277)=0,"",IF($E2277&gt;Ficha!$R$1,((_xll.ECONOMATICA(Portafolios!$B$19,"Return",$P$9,$B$1)/100)+1)*100,F2277))</f>
        <v/>
      </c>
      <c r="R2277" s="1" t="str" cm="1">
        <f t="array" ref="R2277">IF(IF($E2277&gt;Ficha!$R$1,"",G2277)=0,"",IF($E2277&gt;Ficha!$R$1,((_xll.ECONOMATICA(Portafolios!$F$19,"Return",$P$9,$B$1)/100)+1)*100,G2277))</f>
        <v/>
      </c>
      <c r="S2277" s="1" t="str" cm="1">
        <f t="array" ref="S2277">IF(IF($E2277&gt;Ficha!$R$1,"",H2277)=0,"",IF($E2277&gt;Ficha!$R$1,((_xll.ECONOMATICA(Portafolios!$J$19,"Return",$P$9,$B$1)/100)+1)*100,H2277))</f>
        <v/>
      </c>
      <c r="T2277" s="1" t="str" cm="1">
        <f t="array" ref="T2277">IF(IF($E2277&gt;Ficha!$R$1,"",I2277)=0,"",IF($E2277&gt;Ficha!$R$1,((_xll.ECONOMATICA(Estrategia!A2288,"Return",$P$9,$B$1)/100)+1)*100,I2277))</f>
        <v/>
      </c>
      <c r="U2277" s="1" t="str" cm="1">
        <f t="array" ref="U2277">IF(IF($E2277&gt;Ficha!$R$1,"",J2277)=0,"",IF($E2277&gt;Ficha!$R$1,((_xll.ECONOMATICA($U$7,"Return",$P$9,$B$1)/100)+1)*100,J2277))</f>
        <v/>
      </c>
      <c r="V2277" s="1" t="str">
        <f>IF(IF($E$9&gt;Ficha!$R$1,"",K2277)=0,"",IF($E$9&gt;Ficha!$R$1,"",K2277))</f>
        <v/>
      </c>
    </row>
    <row r="2278" spans="5:22" x14ac:dyDescent="0.3">
      <c r="E2278" s="34"/>
      <c r="L2278" s="30" t="str">
        <f t="shared" si="145"/>
        <v/>
      </c>
      <c r="M2278" s="1" t="str">
        <f t="shared" si="146"/>
        <v/>
      </c>
      <c r="N2278" s="1" t="str">
        <f t="shared" si="147"/>
        <v/>
      </c>
      <c r="O2278" s="1" t="str">
        <f t="shared" si="148"/>
        <v/>
      </c>
      <c r="P2278" s="34" t="str">
        <f>IF(IF(E2278&gt;Ficha!$R$1,"",E2278)=0,"",IF(E2278&gt;Ficha!$R$1,Ficha!$R$1,E2278))</f>
        <v/>
      </c>
      <c r="Q2278" s="1" t="str" cm="1">
        <f t="array" ref="Q2278">IF(IF($E2278&gt;Ficha!$R$1,"",F2278)=0,"",IF($E2278&gt;Ficha!$R$1,((_xll.ECONOMATICA(Portafolios!$B$19,"Return",$P$9,$B$1)/100)+1)*100,F2278))</f>
        <v/>
      </c>
      <c r="R2278" s="1" t="str" cm="1">
        <f t="array" ref="R2278">IF(IF($E2278&gt;Ficha!$R$1,"",G2278)=0,"",IF($E2278&gt;Ficha!$R$1,((_xll.ECONOMATICA(Portafolios!$F$19,"Return",$P$9,$B$1)/100)+1)*100,G2278))</f>
        <v/>
      </c>
      <c r="S2278" s="1" t="str" cm="1">
        <f t="array" ref="S2278">IF(IF($E2278&gt;Ficha!$R$1,"",H2278)=0,"",IF($E2278&gt;Ficha!$R$1,((_xll.ECONOMATICA(Portafolios!$J$19,"Return",$P$9,$B$1)/100)+1)*100,H2278))</f>
        <v/>
      </c>
      <c r="T2278" s="1" t="str" cm="1">
        <f t="array" ref="T2278">IF(IF($E2278&gt;Ficha!$R$1,"",I2278)=0,"",IF($E2278&gt;Ficha!$R$1,((_xll.ECONOMATICA(Estrategia!A2289,"Return",$P$9,$B$1)/100)+1)*100,I2278))</f>
        <v/>
      </c>
      <c r="U2278" s="1" t="str" cm="1">
        <f t="array" ref="U2278">IF(IF($E2278&gt;Ficha!$R$1,"",J2278)=0,"",IF($E2278&gt;Ficha!$R$1,((_xll.ECONOMATICA($U$7,"Return",$P$9,$B$1)/100)+1)*100,J2278))</f>
        <v/>
      </c>
      <c r="V2278" s="1" t="str">
        <f>IF(IF($E$9&gt;Ficha!$R$1,"",K2278)=0,"",IF($E$9&gt;Ficha!$R$1,"",K2278))</f>
        <v/>
      </c>
    </row>
    <row r="2279" spans="5:22" x14ac:dyDescent="0.3">
      <c r="E2279" s="34"/>
      <c r="L2279" s="30" t="str">
        <f t="shared" si="145"/>
        <v/>
      </c>
      <c r="M2279" s="1" t="str">
        <f t="shared" si="146"/>
        <v/>
      </c>
      <c r="N2279" s="1" t="str">
        <f t="shared" si="147"/>
        <v/>
      </c>
      <c r="O2279" s="1" t="str">
        <f t="shared" si="148"/>
        <v/>
      </c>
      <c r="P2279" s="34" t="str">
        <f>IF(IF(E2279&gt;Ficha!$R$1,"",E2279)=0,"",IF(E2279&gt;Ficha!$R$1,Ficha!$R$1,E2279))</f>
        <v/>
      </c>
      <c r="Q2279" s="1" t="str" cm="1">
        <f t="array" ref="Q2279">IF(IF($E2279&gt;Ficha!$R$1,"",F2279)=0,"",IF($E2279&gt;Ficha!$R$1,((_xll.ECONOMATICA(Portafolios!$B$19,"Return",$P$9,$B$1)/100)+1)*100,F2279))</f>
        <v/>
      </c>
      <c r="R2279" s="1" t="str" cm="1">
        <f t="array" ref="R2279">IF(IF($E2279&gt;Ficha!$R$1,"",G2279)=0,"",IF($E2279&gt;Ficha!$R$1,((_xll.ECONOMATICA(Portafolios!$F$19,"Return",$P$9,$B$1)/100)+1)*100,G2279))</f>
        <v/>
      </c>
      <c r="S2279" s="1" t="str" cm="1">
        <f t="array" ref="S2279">IF(IF($E2279&gt;Ficha!$R$1,"",H2279)=0,"",IF($E2279&gt;Ficha!$R$1,((_xll.ECONOMATICA(Portafolios!$J$19,"Return",$P$9,$B$1)/100)+1)*100,H2279))</f>
        <v/>
      </c>
      <c r="T2279" s="1" t="str" cm="1">
        <f t="array" ref="T2279">IF(IF($E2279&gt;Ficha!$R$1,"",I2279)=0,"",IF($E2279&gt;Ficha!$R$1,((_xll.ECONOMATICA(Estrategia!A2290,"Return",$P$9,$B$1)/100)+1)*100,I2279))</f>
        <v/>
      </c>
      <c r="U2279" s="1" t="str" cm="1">
        <f t="array" ref="U2279">IF(IF($E2279&gt;Ficha!$R$1,"",J2279)=0,"",IF($E2279&gt;Ficha!$R$1,((_xll.ECONOMATICA($U$7,"Return",$P$9,$B$1)/100)+1)*100,J2279))</f>
        <v/>
      </c>
      <c r="V2279" s="1" t="str">
        <f>IF(IF($E$9&gt;Ficha!$R$1,"",K2279)=0,"",IF($E$9&gt;Ficha!$R$1,"",K2279))</f>
        <v/>
      </c>
    </row>
    <row r="2280" spans="5:22" x14ac:dyDescent="0.3">
      <c r="E2280" s="34"/>
      <c r="L2280" s="30" t="str">
        <f t="shared" si="145"/>
        <v/>
      </c>
      <c r="M2280" s="1" t="str">
        <f t="shared" si="146"/>
        <v/>
      </c>
      <c r="N2280" s="1" t="str">
        <f t="shared" si="147"/>
        <v/>
      </c>
      <c r="O2280" s="1" t="str">
        <f t="shared" si="148"/>
        <v/>
      </c>
      <c r="P2280" s="34" t="str">
        <f>IF(IF(E2280&gt;Ficha!$R$1,"",E2280)=0,"",IF(E2280&gt;Ficha!$R$1,Ficha!$R$1,E2280))</f>
        <v/>
      </c>
      <c r="Q2280" s="1" t="str" cm="1">
        <f t="array" ref="Q2280">IF(IF($E2280&gt;Ficha!$R$1,"",F2280)=0,"",IF($E2280&gt;Ficha!$R$1,((_xll.ECONOMATICA(Portafolios!$B$19,"Return",$P$9,$B$1)/100)+1)*100,F2280))</f>
        <v/>
      </c>
      <c r="R2280" s="1" t="str" cm="1">
        <f t="array" ref="R2280">IF(IF($E2280&gt;Ficha!$R$1,"",G2280)=0,"",IF($E2280&gt;Ficha!$R$1,((_xll.ECONOMATICA(Portafolios!$F$19,"Return",$P$9,$B$1)/100)+1)*100,G2280))</f>
        <v/>
      </c>
      <c r="S2280" s="1" t="str" cm="1">
        <f t="array" ref="S2280">IF(IF($E2280&gt;Ficha!$R$1,"",H2280)=0,"",IF($E2280&gt;Ficha!$R$1,((_xll.ECONOMATICA(Portafolios!$J$19,"Return",$P$9,$B$1)/100)+1)*100,H2280))</f>
        <v/>
      </c>
      <c r="T2280" s="1" t="str" cm="1">
        <f t="array" ref="T2280">IF(IF($E2280&gt;Ficha!$R$1,"",I2280)=0,"",IF($E2280&gt;Ficha!$R$1,((_xll.ECONOMATICA(Estrategia!A2291,"Return",$P$9,$B$1)/100)+1)*100,I2280))</f>
        <v/>
      </c>
      <c r="U2280" s="1" t="str" cm="1">
        <f t="array" ref="U2280">IF(IF($E2280&gt;Ficha!$R$1,"",J2280)=0,"",IF($E2280&gt;Ficha!$R$1,((_xll.ECONOMATICA($U$7,"Return",$P$9,$B$1)/100)+1)*100,J2280))</f>
        <v/>
      </c>
      <c r="V2280" s="1" t="str">
        <f>IF(IF($E$9&gt;Ficha!$R$1,"",K2280)=0,"",IF($E$9&gt;Ficha!$R$1,"",K2280))</f>
        <v/>
      </c>
    </row>
    <row r="2281" spans="5:22" x14ac:dyDescent="0.3">
      <c r="E2281" s="34"/>
      <c r="L2281" s="30" t="str">
        <f t="shared" si="145"/>
        <v/>
      </c>
      <c r="M2281" s="1" t="str">
        <f t="shared" si="146"/>
        <v/>
      </c>
      <c r="N2281" s="1" t="str">
        <f t="shared" si="147"/>
        <v/>
      </c>
      <c r="O2281" s="1" t="str">
        <f t="shared" si="148"/>
        <v/>
      </c>
      <c r="P2281" s="34" t="str">
        <f>IF(IF(E2281&gt;Ficha!$R$1,"",E2281)=0,"",IF(E2281&gt;Ficha!$R$1,Ficha!$R$1,E2281))</f>
        <v/>
      </c>
      <c r="Q2281" s="1" t="str" cm="1">
        <f t="array" ref="Q2281">IF(IF($E2281&gt;Ficha!$R$1,"",F2281)=0,"",IF($E2281&gt;Ficha!$R$1,((_xll.ECONOMATICA(Portafolios!$B$19,"Return",$P$9,$B$1)/100)+1)*100,F2281))</f>
        <v/>
      </c>
      <c r="R2281" s="1" t="str" cm="1">
        <f t="array" ref="R2281">IF(IF($E2281&gt;Ficha!$R$1,"",G2281)=0,"",IF($E2281&gt;Ficha!$R$1,((_xll.ECONOMATICA(Portafolios!$F$19,"Return",$P$9,$B$1)/100)+1)*100,G2281))</f>
        <v/>
      </c>
      <c r="S2281" s="1" t="str" cm="1">
        <f t="array" ref="S2281">IF(IF($E2281&gt;Ficha!$R$1,"",H2281)=0,"",IF($E2281&gt;Ficha!$R$1,((_xll.ECONOMATICA(Portafolios!$J$19,"Return",$P$9,$B$1)/100)+1)*100,H2281))</f>
        <v/>
      </c>
      <c r="T2281" s="1" t="str" cm="1">
        <f t="array" ref="T2281">IF(IF($E2281&gt;Ficha!$R$1,"",I2281)=0,"",IF($E2281&gt;Ficha!$R$1,((_xll.ECONOMATICA(Estrategia!A2292,"Return",$P$9,$B$1)/100)+1)*100,I2281))</f>
        <v/>
      </c>
      <c r="U2281" s="1" t="str" cm="1">
        <f t="array" ref="U2281">IF(IF($E2281&gt;Ficha!$R$1,"",J2281)=0,"",IF($E2281&gt;Ficha!$R$1,((_xll.ECONOMATICA($U$7,"Return",$P$9,$B$1)/100)+1)*100,J2281))</f>
        <v/>
      </c>
      <c r="V2281" s="1" t="str">
        <f>IF(IF($E$9&gt;Ficha!$R$1,"",K2281)=0,"",IF($E$9&gt;Ficha!$R$1,"",K2281))</f>
        <v/>
      </c>
    </row>
    <row r="2282" spans="5:22" x14ac:dyDescent="0.3">
      <c r="E2282" s="34"/>
      <c r="L2282" s="30" t="str">
        <f t="shared" si="145"/>
        <v/>
      </c>
      <c r="M2282" s="1" t="str">
        <f t="shared" si="146"/>
        <v/>
      </c>
      <c r="N2282" s="1" t="str">
        <f t="shared" si="147"/>
        <v/>
      </c>
      <c r="O2282" s="1" t="str">
        <f t="shared" si="148"/>
        <v/>
      </c>
      <c r="P2282" s="34" t="str">
        <f>IF(IF(E2282&gt;Ficha!$R$1,"",E2282)=0,"",IF(E2282&gt;Ficha!$R$1,Ficha!$R$1,E2282))</f>
        <v/>
      </c>
      <c r="Q2282" s="1" t="str" cm="1">
        <f t="array" ref="Q2282">IF(IF($E2282&gt;Ficha!$R$1,"",F2282)=0,"",IF($E2282&gt;Ficha!$R$1,((_xll.ECONOMATICA(Portafolios!$B$19,"Return",$P$9,$B$1)/100)+1)*100,F2282))</f>
        <v/>
      </c>
      <c r="R2282" s="1" t="str" cm="1">
        <f t="array" ref="R2282">IF(IF($E2282&gt;Ficha!$R$1,"",G2282)=0,"",IF($E2282&gt;Ficha!$R$1,((_xll.ECONOMATICA(Portafolios!$F$19,"Return",$P$9,$B$1)/100)+1)*100,G2282))</f>
        <v/>
      </c>
      <c r="S2282" s="1" t="str" cm="1">
        <f t="array" ref="S2282">IF(IF($E2282&gt;Ficha!$R$1,"",H2282)=0,"",IF($E2282&gt;Ficha!$R$1,((_xll.ECONOMATICA(Portafolios!$J$19,"Return",$P$9,$B$1)/100)+1)*100,H2282))</f>
        <v/>
      </c>
      <c r="T2282" s="1" t="str" cm="1">
        <f t="array" ref="T2282">IF(IF($E2282&gt;Ficha!$R$1,"",I2282)=0,"",IF($E2282&gt;Ficha!$R$1,((_xll.ECONOMATICA(Estrategia!A2293,"Return",$P$9,$B$1)/100)+1)*100,I2282))</f>
        <v/>
      </c>
      <c r="U2282" s="1" t="str" cm="1">
        <f t="array" ref="U2282">IF(IF($E2282&gt;Ficha!$R$1,"",J2282)=0,"",IF($E2282&gt;Ficha!$R$1,((_xll.ECONOMATICA($U$7,"Return",$P$9,$B$1)/100)+1)*100,J2282))</f>
        <v/>
      </c>
      <c r="V2282" s="1" t="str">
        <f>IF(IF($E$9&gt;Ficha!$R$1,"",K2282)=0,"",IF($E$9&gt;Ficha!$R$1,"",K2282))</f>
        <v/>
      </c>
    </row>
    <row r="2283" spans="5:22" x14ac:dyDescent="0.3">
      <c r="E2283" s="34"/>
      <c r="L2283" s="30" t="str">
        <f t="shared" si="145"/>
        <v/>
      </c>
      <c r="M2283" s="1" t="str">
        <f t="shared" si="146"/>
        <v/>
      </c>
      <c r="N2283" s="1" t="str">
        <f t="shared" si="147"/>
        <v/>
      </c>
      <c r="O2283" s="1" t="str">
        <f t="shared" si="148"/>
        <v/>
      </c>
      <c r="P2283" s="34" t="str">
        <f>IF(IF(E2283&gt;Ficha!$R$1,"",E2283)=0,"",IF(E2283&gt;Ficha!$R$1,Ficha!$R$1,E2283))</f>
        <v/>
      </c>
      <c r="Q2283" s="1" t="str" cm="1">
        <f t="array" ref="Q2283">IF(IF($E2283&gt;Ficha!$R$1,"",F2283)=0,"",IF($E2283&gt;Ficha!$R$1,((_xll.ECONOMATICA(Portafolios!$B$19,"Return",$P$9,$B$1)/100)+1)*100,F2283))</f>
        <v/>
      </c>
      <c r="R2283" s="1" t="str" cm="1">
        <f t="array" ref="R2283">IF(IF($E2283&gt;Ficha!$R$1,"",G2283)=0,"",IF($E2283&gt;Ficha!$R$1,((_xll.ECONOMATICA(Portafolios!$F$19,"Return",$P$9,$B$1)/100)+1)*100,G2283))</f>
        <v/>
      </c>
      <c r="S2283" s="1" t="str" cm="1">
        <f t="array" ref="S2283">IF(IF($E2283&gt;Ficha!$R$1,"",H2283)=0,"",IF($E2283&gt;Ficha!$R$1,((_xll.ECONOMATICA(Portafolios!$J$19,"Return",$P$9,$B$1)/100)+1)*100,H2283))</f>
        <v/>
      </c>
      <c r="T2283" s="1" t="str" cm="1">
        <f t="array" ref="T2283">IF(IF($E2283&gt;Ficha!$R$1,"",I2283)=0,"",IF($E2283&gt;Ficha!$R$1,((_xll.ECONOMATICA(Estrategia!A2294,"Return",$P$9,$B$1)/100)+1)*100,I2283))</f>
        <v/>
      </c>
      <c r="U2283" s="1" t="str" cm="1">
        <f t="array" ref="U2283">IF(IF($E2283&gt;Ficha!$R$1,"",J2283)=0,"",IF($E2283&gt;Ficha!$R$1,((_xll.ECONOMATICA($U$7,"Return",$P$9,$B$1)/100)+1)*100,J2283))</f>
        <v/>
      </c>
      <c r="V2283" s="1" t="str">
        <f>IF(IF($E$9&gt;Ficha!$R$1,"",K2283)=0,"",IF($E$9&gt;Ficha!$R$1,"",K2283))</f>
        <v/>
      </c>
    </row>
    <row r="2284" spans="5:22" x14ac:dyDescent="0.3">
      <c r="E2284" s="34"/>
      <c r="L2284" s="30" t="str">
        <f t="shared" si="145"/>
        <v/>
      </c>
      <c r="M2284" s="1" t="str">
        <f t="shared" si="146"/>
        <v/>
      </c>
      <c r="N2284" s="1" t="str">
        <f t="shared" si="147"/>
        <v/>
      </c>
      <c r="O2284" s="1" t="str">
        <f t="shared" si="148"/>
        <v/>
      </c>
      <c r="P2284" s="34" t="str">
        <f>IF(IF(E2284&gt;Ficha!$R$1,"",E2284)=0,"",IF(E2284&gt;Ficha!$R$1,Ficha!$R$1,E2284))</f>
        <v/>
      </c>
      <c r="Q2284" s="1" t="str" cm="1">
        <f t="array" ref="Q2284">IF(IF($E2284&gt;Ficha!$R$1,"",F2284)=0,"",IF($E2284&gt;Ficha!$R$1,((_xll.ECONOMATICA(Portafolios!$B$19,"Return",$P$9,$B$1)/100)+1)*100,F2284))</f>
        <v/>
      </c>
      <c r="R2284" s="1" t="str" cm="1">
        <f t="array" ref="R2284">IF(IF($E2284&gt;Ficha!$R$1,"",G2284)=0,"",IF($E2284&gt;Ficha!$R$1,((_xll.ECONOMATICA(Portafolios!$F$19,"Return",$P$9,$B$1)/100)+1)*100,G2284))</f>
        <v/>
      </c>
      <c r="S2284" s="1" t="str" cm="1">
        <f t="array" ref="S2284">IF(IF($E2284&gt;Ficha!$R$1,"",H2284)=0,"",IF($E2284&gt;Ficha!$R$1,((_xll.ECONOMATICA(Portafolios!$J$19,"Return",$P$9,$B$1)/100)+1)*100,H2284))</f>
        <v/>
      </c>
      <c r="T2284" s="1" t="str" cm="1">
        <f t="array" ref="T2284">IF(IF($E2284&gt;Ficha!$R$1,"",I2284)=0,"",IF($E2284&gt;Ficha!$R$1,((_xll.ECONOMATICA(Estrategia!A2295,"Return",$P$9,$B$1)/100)+1)*100,I2284))</f>
        <v/>
      </c>
      <c r="U2284" s="1" t="str" cm="1">
        <f t="array" ref="U2284">IF(IF($E2284&gt;Ficha!$R$1,"",J2284)=0,"",IF($E2284&gt;Ficha!$R$1,((_xll.ECONOMATICA($U$7,"Return",$P$9,$B$1)/100)+1)*100,J2284))</f>
        <v/>
      </c>
      <c r="V2284" s="1" t="str">
        <f>IF(IF($E$9&gt;Ficha!$R$1,"",K2284)=0,"",IF($E$9&gt;Ficha!$R$1,"",K2284))</f>
        <v/>
      </c>
    </row>
    <row r="2285" spans="5:22" x14ac:dyDescent="0.3">
      <c r="E2285" s="34"/>
      <c r="L2285" s="30" t="str">
        <f t="shared" si="145"/>
        <v/>
      </c>
      <c r="M2285" s="1" t="str">
        <f t="shared" si="146"/>
        <v/>
      </c>
      <c r="N2285" s="1" t="str">
        <f t="shared" si="147"/>
        <v/>
      </c>
      <c r="O2285" s="1" t="str">
        <f t="shared" si="148"/>
        <v/>
      </c>
      <c r="P2285" s="34" t="str">
        <f>IF(IF(E2285&gt;Ficha!$R$1,"",E2285)=0,"",IF(E2285&gt;Ficha!$R$1,Ficha!$R$1,E2285))</f>
        <v/>
      </c>
      <c r="Q2285" s="1" t="str" cm="1">
        <f t="array" ref="Q2285">IF(IF($E2285&gt;Ficha!$R$1,"",F2285)=0,"",IF($E2285&gt;Ficha!$R$1,((_xll.ECONOMATICA(Portafolios!$B$19,"Return",$P$9,$B$1)/100)+1)*100,F2285))</f>
        <v/>
      </c>
      <c r="R2285" s="1" t="str" cm="1">
        <f t="array" ref="R2285">IF(IF($E2285&gt;Ficha!$R$1,"",G2285)=0,"",IF($E2285&gt;Ficha!$R$1,((_xll.ECONOMATICA(Portafolios!$F$19,"Return",$P$9,$B$1)/100)+1)*100,G2285))</f>
        <v/>
      </c>
      <c r="S2285" s="1" t="str" cm="1">
        <f t="array" ref="S2285">IF(IF($E2285&gt;Ficha!$R$1,"",H2285)=0,"",IF($E2285&gt;Ficha!$R$1,((_xll.ECONOMATICA(Portafolios!$J$19,"Return",$P$9,$B$1)/100)+1)*100,H2285))</f>
        <v/>
      </c>
      <c r="T2285" s="1" t="str" cm="1">
        <f t="array" ref="T2285">IF(IF($E2285&gt;Ficha!$R$1,"",I2285)=0,"",IF($E2285&gt;Ficha!$R$1,((_xll.ECONOMATICA(Estrategia!A2296,"Return",$P$9,$B$1)/100)+1)*100,I2285))</f>
        <v/>
      </c>
      <c r="U2285" s="1" t="str" cm="1">
        <f t="array" ref="U2285">IF(IF($E2285&gt;Ficha!$R$1,"",J2285)=0,"",IF($E2285&gt;Ficha!$R$1,((_xll.ECONOMATICA($U$7,"Return",$P$9,$B$1)/100)+1)*100,J2285))</f>
        <v/>
      </c>
      <c r="V2285" s="1" t="str">
        <f>IF(IF($E$9&gt;Ficha!$R$1,"",K2285)=0,"",IF($E$9&gt;Ficha!$R$1,"",K2285))</f>
        <v/>
      </c>
    </row>
    <row r="2286" spans="5:22" x14ac:dyDescent="0.3">
      <c r="E2286" s="34"/>
      <c r="L2286" s="30" t="str">
        <f t="shared" si="145"/>
        <v/>
      </c>
      <c r="M2286" s="1" t="str">
        <f t="shared" si="146"/>
        <v/>
      </c>
      <c r="N2286" s="1" t="str">
        <f t="shared" si="147"/>
        <v/>
      </c>
      <c r="O2286" s="1" t="str">
        <f t="shared" si="148"/>
        <v/>
      </c>
      <c r="P2286" s="34" t="str">
        <f>IF(IF(E2286&gt;Ficha!$R$1,"",E2286)=0,"",IF(E2286&gt;Ficha!$R$1,Ficha!$R$1,E2286))</f>
        <v/>
      </c>
      <c r="Q2286" s="1" t="str" cm="1">
        <f t="array" ref="Q2286">IF(IF($E2286&gt;Ficha!$R$1,"",F2286)=0,"",IF($E2286&gt;Ficha!$R$1,((_xll.ECONOMATICA(Portafolios!$B$19,"Return",$P$9,$B$1)/100)+1)*100,F2286))</f>
        <v/>
      </c>
      <c r="R2286" s="1" t="str" cm="1">
        <f t="array" ref="R2286">IF(IF($E2286&gt;Ficha!$R$1,"",G2286)=0,"",IF($E2286&gt;Ficha!$R$1,((_xll.ECONOMATICA(Portafolios!$F$19,"Return",$P$9,$B$1)/100)+1)*100,G2286))</f>
        <v/>
      </c>
      <c r="S2286" s="1" t="str" cm="1">
        <f t="array" ref="S2286">IF(IF($E2286&gt;Ficha!$R$1,"",H2286)=0,"",IF($E2286&gt;Ficha!$R$1,((_xll.ECONOMATICA(Portafolios!$J$19,"Return",$P$9,$B$1)/100)+1)*100,H2286))</f>
        <v/>
      </c>
      <c r="T2286" s="1" t="str" cm="1">
        <f t="array" ref="T2286">IF(IF($E2286&gt;Ficha!$R$1,"",I2286)=0,"",IF($E2286&gt;Ficha!$R$1,((_xll.ECONOMATICA(Estrategia!A2297,"Return",$P$9,$B$1)/100)+1)*100,I2286))</f>
        <v/>
      </c>
      <c r="U2286" s="1" t="str" cm="1">
        <f t="array" ref="U2286">IF(IF($E2286&gt;Ficha!$R$1,"",J2286)=0,"",IF($E2286&gt;Ficha!$R$1,((_xll.ECONOMATICA($U$7,"Return",$P$9,$B$1)/100)+1)*100,J2286))</f>
        <v/>
      </c>
      <c r="V2286" s="1" t="str">
        <f>IF(IF($E$9&gt;Ficha!$R$1,"",K2286)=0,"",IF($E$9&gt;Ficha!$R$1,"",K2286))</f>
        <v/>
      </c>
    </row>
    <row r="2287" spans="5:22" x14ac:dyDescent="0.3">
      <c r="E2287" s="34"/>
      <c r="L2287" s="30" t="str">
        <f t="shared" si="145"/>
        <v/>
      </c>
      <c r="M2287" s="1" t="str">
        <f t="shared" si="146"/>
        <v/>
      </c>
      <c r="N2287" s="1" t="str">
        <f t="shared" si="147"/>
        <v/>
      </c>
      <c r="O2287" s="1" t="str">
        <f t="shared" si="148"/>
        <v/>
      </c>
      <c r="P2287" s="34" t="str">
        <f>IF(IF(E2287&gt;Ficha!$R$1,"",E2287)=0,"",IF(E2287&gt;Ficha!$R$1,Ficha!$R$1,E2287))</f>
        <v/>
      </c>
      <c r="Q2287" s="1" t="str" cm="1">
        <f t="array" ref="Q2287">IF(IF($E2287&gt;Ficha!$R$1,"",F2287)=0,"",IF($E2287&gt;Ficha!$R$1,((_xll.ECONOMATICA(Portafolios!$B$19,"Return",$P$9,$B$1)/100)+1)*100,F2287))</f>
        <v/>
      </c>
      <c r="R2287" s="1" t="str" cm="1">
        <f t="array" ref="R2287">IF(IF($E2287&gt;Ficha!$R$1,"",G2287)=0,"",IF($E2287&gt;Ficha!$R$1,((_xll.ECONOMATICA(Portafolios!$F$19,"Return",$P$9,$B$1)/100)+1)*100,G2287))</f>
        <v/>
      </c>
      <c r="S2287" s="1" t="str" cm="1">
        <f t="array" ref="S2287">IF(IF($E2287&gt;Ficha!$R$1,"",H2287)=0,"",IF($E2287&gt;Ficha!$R$1,((_xll.ECONOMATICA(Portafolios!$J$19,"Return",$P$9,$B$1)/100)+1)*100,H2287))</f>
        <v/>
      </c>
      <c r="T2287" s="1" t="str" cm="1">
        <f t="array" ref="T2287">IF(IF($E2287&gt;Ficha!$R$1,"",I2287)=0,"",IF($E2287&gt;Ficha!$R$1,((_xll.ECONOMATICA(Estrategia!A2298,"Return",$P$9,$B$1)/100)+1)*100,I2287))</f>
        <v/>
      </c>
      <c r="U2287" s="1" t="str" cm="1">
        <f t="array" ref="U2287">IF(IF($E2287&gt;Ficha!$R$1,"",J2287)=0,"",IF($E2287&gt;Ficha!$R$1,((_xll.ECONOMATICA($U$7,"Return",$P$9,$B$1)/100)+1)*100,J2287))</f>
        <v/>
      </c>
      <c r="V2287" s="1" t="str">
        <f>IF(IF($E$9&gt;Ficha!$R$1,"",K2287)=0,"",IF($E$9&gt;Ficha!$R$1,"",K2287))</f>
        <v/>
      </c>
    </row>
    <row r="2288" spans="5:22" x14ac:dyDescent="0.3">
      <c r="E2288" s="34"/>
      <c r="L2288" s="30" t="str">
        <f t="shared" si="145"/>
        <v/>
      </c>
      <c r="M2288" s="1" t="str">
        <f t="shared" si="146"/>
        <v/>
      </c>
      <c r="N2288" s="1" t="str">
        <f t="shared" si="147"/>
        <v/>
      </c>
      <c r="O2288" s="1" t="str">
        <f t="shared" si="148"/>
        <v/>
      </c>
      <c r="P2288" s="34" t="str">
        <f>IF(IF(E2288&gt;Ficha!$R$1,"",E2288)=0,"",IF(E2288&gt;Ficha!$R$1,Ficha!$R$1,E2288))</f>
        <v/>
      </c>
      <c r="Q2288" s="1" t="str" cm="1">
        <f t="array" ref="Q2288">IF(IF($E2288&gt;Ficha!$R$1,"",F2288)=0,"",IF($E2288&gt;Ficha!$R$1,((_xll.ECONOMATICA(Portafolios!$B$19,"Return",$P$9,$B$1)/100)+1)*100,F2288))</f>
        <v/>
      </c>
      <c r="R2288" s="1" t="str" cm="1">
        <f t="array" ref="R2288">IF(IF($E2288&gt;Ficha!$R$1,"",G2288)=0,"",IF($E2288&gt;Ficha!$R$1,((_xll.ECONOMATICA(Portafolios!$F$19,"Return",$P$9,$B$1)/100)+1)*100,G2288))</f>
        <v/>
      </c>
      <c r="S2288" s="1" t="str" cm="1">
        <f t="array" ref="S2288">IF(IF($E2288&gt;Ficha!$R$1,"",H2288)=0,"",IF($E2288&gt;Ficha!$R$1,((_xll.ECONOMATICA(Portafolios!$J$19,"Return",$P$9,$B$1)/100)+1)*100,H2288))</f>
        <v/>
      </c>
      <c r="T2288" s="1" t="str" cm="1">
        <f t="array" ref="T2288">IF(IF($E2288&gt;Ficha!$R$1,"",I2288)=0,"",IF($E2288&gt;Ficha!$R$1,((_xll.ECONOMATICA(Estrategia!A2299,"Return",$P$9,$B$1)/100)+1)*100,I2288))</f>
        <v/>
      </c>
      <c r="U2288" s="1" t="str" cm="1">
        <f t="array" ref="U2288">IF(IF($E2288&gt;Ficha!$R$1,"",J2288)=0,"",IF($E2288&gt;Ficha!$R$1,((_xll.ECONOMATICA($U$7,"Return",$P$9,$B$1)/100)+1)*100,J2288))</f>
        <v/>
      </c>
      <c r="V2288" s="1" t="str">
        <f>IF(IF($E$9&gt;Ficha!$R$1,"",K2288)=0,"",IF($E$9&gt;Ficha!$R$1,"",K2288))</f>
        <v/>
      </c>
    </row>
    <row r="2289" spans="5:22" x14ac:dyDescent="0.3">
      <c r="E2289" s="34"/>
      <c r="L2289" s="30" t="str">
        <f t="shared" si="145"/>
        <v/>
      </c>
      <c r="M2289" s="1" t="str">
        <f t="shared" si="146"/>
        <v/>
      </c>
      <c r="N2289" s="1" t="str">
        <f t="shared" si="147"/>
        <v/>
      </c>
      <c r="O2289" s="1" t="str">
        <f t="shared" si="148"/>
        <v/>
      </c>
      <c r="P2289" s="34" t="str">
        <f>IF(IF(E2289&gt;Ficha!$R$1,"",E2289)=0,"",IF(E2289&gt;Ficha!$R$1,Ficha!$R$1,E2289))</f>
        <v/>
      </c>
      <c r="Q2289" s="1" t="str" cm="1">
        <f t="array" ref="Q2289">IF(IF($E2289&gt;Ficha!$R$1,"",F2289)=0,"",IF($E2289&gt;Ficha!$R$1,((_xll.ECONOMATICA(Portafolios!$B$19,"Return",$P$9,$B$1)/100)+1)*100,F2289))</f>
        <v/>
      </c>
      <c r="R2289" s="1" t="str" cm="1">
        <f t="array" ref="R2289">IF(IF($E2289&gt;Ficha!$R$1,"",G2289)=0,"",IF($E2289&gt;Ficha!$R$1,((_xll.ECONOMATICA(Portafolios!$F$19,"Return",$P$9,$B$1)/100)+1)*100,G2289))</f>
        <v/>
      </c>
      <c r="S2289" s="1" t="str" cm="1">
        <f t="array" ref="S2289">IF(IF($E2289&gt;Ficha!$R$1,"",H2289)=0,"",IF($E2289&gt;Ficha!$R$1,((_xll.ECONOMATICA(Portafolios!$J$19,"Return",$P$9,$B$1)/100)+1)*100,H2289))</f>
        <v/>
      </c>
      <c r="T2289" s="1" t="str" cm="1">
        <f t="array" ref="T2289">IF(IF($E2289&gt;Ficha!$R$1,"",I2289)=0,"",IF($E2289&gt;Ficha!$R$1,((_xll.ECONOMATICA(Estrategia!A2300,"Return",$P$9,$B$1)/100)+1)*100,I2289))</f>
        <v/>
      </c>
      <c r="U2289" s="1" t="str" cm="1">
        <f t="array" ref="U2289">IF(IF($E2289&gt;Ficha!$R$1,"",J2289)=0,"",IF($E2289&gt;Ficha!$R$1,((_xll.ECONOMATICA($U$7,"Return",$P$9,$B$1)/100)+1)*100,J2289))</f>
        <v/>
      </c>
      <c r="V2289" s="1" t="str">
        <f>IF(IF($E$9&gt;Ficha!$R$1,"",K2289)=0,"",IF($E$9&gt;Ficha!$R$1,"",K2289))</f>
        <v/>
      </c>
    </row>
    <row r="2290" spans="5:22" x14ac:dyDescent="0.3">
      <c r="E2290" s="34"/>
      <c r="L2290" s="30" t="str">
        <f t="shared" si="145"/>
        <v/>
      </c>
      <c r="M2290" s="1" t="str">
        <f t="shared" si="146"/>
        <v/>
      </c>
      <c r="N2290" s="1" t="str">
        <f t="shared" si="147"/>
        <v/>
      </c>
      <c r="O2290" s="1" t="str">
        <f t="shared" si="148"/>
        <v/>
      </c>
      <c r="P2290" s="34" t="str">
        <f>IF(IF(E2290&gt;Ficha!$R$1,"",E2290)=0,"",IF(E2290&gt;Ficha!$R$1,Ficha!$R$1,E2290))</f>
        <v/>
      </c>
      <c r="Q2290" s="1" t="str" cm="1">
        <f t="array" ref="Q2290">IF(IF($E2290&gt;Ficha!$R$1,"",F2290)=0,"",IF($E2290&gt;Ficha!$R$1,((_xll.ECONOMATICA(Portafolios!$B$19,"Return",$P$9,$B$1)/100)+1)*100,F2290))</f>
        <v/>
      </c>
      <c r="R2290" s="1" t="str" cm="1">
        <f t="array" ref="R2290">IF(IF($E2290&gt;Ficha!$R$1,"",G2290)=0,"",IF($E2290&gt;Ficha!$R$1,((_xll.ECONOMATICA(Portafolios!$F$19,"Return",$P$9,$B$1)/100)+1)*100,G2290))</f>
        <v/>
      </c>
      <c r="S2290" s="1" t="str" cm="1">
        <f t="array" ref="S2290">IF(IF($E2290&gt;Ficha!$R$1,"",H2290)=0,"",IF($E2290&gt;Ficha!$R$1,((_xll.ECONOMATICA(Portafolios!$J$19,"Return",$P$9,$B$1)/100)+1)*100,H2290))</f>
        <v/>
      </c>
      <c r="T2290" s="1" t="str" cm="1">
        <f t="array" ref="T2290">IF(IF($E2290&gt;Ficha!$R$1,"",I2290)=0,"",IF($E2290&gt;Ficha!$R$1,((_xll.ECONOMATICA(Estrategia!A2301,"Return",$P$9,$B$1)/100)+1)*100,I2290))</f>
        <v/>
      </c>
      <c r="U2290" s="1" t="str" cm="1">
        <f t="array" ref="U2290">IF(IF($E2290&gt;Ficha!$R$1,"",J2290)=0,"",IF($E2290&gt;Ficha!$R$1,((_xll.ECONOMATICA($U$7,"Return",$P$9,$B$1)/100)+1)*100,J2290))</f>
        <v/>
      </c>
      <c r="V2290" s="1" t="str">
        <f>IF(IF($E$9&gt;Ficha!$R$1,"",K2290)=0,"",IF($E$9&gt;Ficha!$R$1,"",K2290))</f>
        <v/>
      </c>
    </row>
    <row r="2291" spans="5:22" x14ac:dyDescent="0.3">
      <c r="E2291" s="34"/>
      <c r="L2291" s="30" t="str">
        <f t="shared" si="145"/>
        <v/>
      </c>
      <c r="M2291" s="1" t="str">
        <f t="shared" si="146"/>
        <v/>
      </c>
      <c r="N2291" s="1" t="str">
        <f t="shared" si="147"/>
        <v/>
      </c>
      <c r="O2291" s="1" t="str">
        <f t="shared" si="148"/>
        <v/>
      </c>
      <c r="P2291" s="34" t="str">
        <f>IF(IF(E2291&gt;Ficha!$R$1,"",E2291)=0,"",IF(E2291&gt;Ficha!$R$1,Ficha!$R$1,E2291))</f>
        <v/>
      </c>
      <c r="Q2291" s="1" t="str" cm="1">
        <f t="array" ref="Q2291">IF(IF($E2291&gt;Ficha!$R$1,"",F2291)=0,"",IF($E2291&gt;Ficha!$R$1,((_xll.ECONOMATICA(Portafolios!$B$19,"Return",$P$9,$B$1)/100)+1)*100,F2291))</f>
        <v/>
      </c>
      <c r="R2291" s="1" t="str" cm="1">
        <f t="array" ref="R2291">IF(IF($E2291&gt;Ficha!$R$1,"",G2291)=0,"",IF($E2291&gt;Ficha!$R$1,((_xll.ECONOMATICA(Portafolios!$F$19,"Return",$P$9,$B$1)/100)+1)*100,G2291))</f>
        <v/>
      </c>
      <c r="S2291" s="1" t="str" cm="1">
        <f t="array" ref="S2291">IF(IF($E2291&gt;Ficha!$R$1,"",H2291)=0,"",IF($E2291&gt;Ficha!$R$1,((_xll.ECONOMATICA(Portafolios!$J$19,"Return",$P$9,$B$1)/100)+1)*100,H2291))</f>
        <v/>
      </c>
      <c r="T2291" s="1" t="str" cm="1">
        <f t="array" ref="T2291">IF(IF($E2291&gt;Ficha!$R$1,"",I2291)=0,"",IF($E2291&gt;Ficha!$R$1,((_xll.ECONOMATICA(Estrategia!A2302,"Return",$P$9,$B$1)/100)+1)*100,I2291))</f>
        <v/>
      </c>
      <c r="U2291" s="1" t="str" cm="1">
        <f t="array" ref="U2291">IF(IF($E2291&gt;Ficha!$R$1,"",J2291)=0,"",IF($E2291&gt;Ficha!$R$1,((_xll.ECONOMATICA($U$7,"Return",$P$9,$B$1)/100)+1)*100,J2291))</f>
        <v/>
      </c>
      <c r="V2291" s="1" t="str">
        <f>IF(IF($E$9&gt;Ficha!$R$1,"",K2291)=0,"",IF($E$9&gt;Ficha!$R$1,"",K2291))</f>
        <v/>
      </c>
    </row>
    <row r="2292" spans="5:22" x14ac:dyDescent="0.3">
      <c r="E2292" s="34"/>
      <c r="L2292" s="30" t="str">
        <f t="shared" si="145"/>
        <v/>
      </c>
      <c r="M2292" s="1" t="str">
        <f t="shared" si="146"/>
        <v/>
      </c>
      <c r="N2292" s="1" t="str">
        <f t="shared" si="147"/>
        <v/>
      </c>
      <c r="O2292" s="1" t="str">
        <f t="shared" si="148"/>
        <v/>
      </c>
      <c r="P2292" s="34" t="str">
        <f>IF(IF(E2292&gt;Ficha!$R$1,"",E2292)=0,"",IF(E2292&gt;Ficha!$R$1,Ficha!$R$1,E2292))</f>
        <v/>
      </c>
      <c r="Q2292" s="1" t="str" cm="1">
        <f t="array" ref="Q2292">IF(IF($E2292&gt;Ficha!$R$1,"",F2292)=0,"",IF($E2292&gt;Ficha!$R$1,((_xll.ECONOMATICA(Portafolios!$B$19,"Return",$P$9,$B$1)/100)+1)*100,F2292))</f>
        <v/>
      </c>
      <c r="R2292" s="1" t="str" cm="1">
        <f t="array" ref="R2292">IF(IF($E2292&gt;Ficha!$R$1,"",G2292)=0,"",IF($E2292&gt;Ficha!$R$1,((_xll.ECONOMATICA(Portafolios!$F$19,"Return",$P$9,$B$1)/100)+1)*100,G2292))</f>
        <v/>
      </c>
      <c r="S2292" s="1" t="str" cm="1">
        <f t="array" ref="S2292">IF(IF($E2292&gt;Ficha!$R$1,"",H2292)=0,"",IF($E2292&gt;Ficha!$R$1,((_xll.ECONOMATICA(Portafolios!$J$19,"Return",$P$9,$B$1)/100)+1)*100,H2292))</f>
        <v/>
      </c>
      <c r="T2292" s="1" t="str" cm="1">
        <f t="array" ref="T2292">IF(IF($E2292&gt;Ficha!$R$1,"",I2292)=0,"",IF($E2292&gt;Ficha!$R$1,((_xll.ECONOMATICA(Estrategia!A2303,"Return",$P$9,$B$1)/100)+1)*100,I2292))</f>
        <v/>
      </c>
      <c r="U2292" s="1" t="str" cm="1">
        <f t="array" ref="U2292">IF(IF($E2292&gt;Ficha!$R$1,"",J2292)=0,"",IF($E2292&gt;Ficha!$R$1,((_xll.ECONOMATICA($U$7,"Return",$P$9,$B$1)/100)+1)*100,J2292))</f>
        <v/>
      </c>
      <c r="V2292" s="1" t="str">
        <f>IF(IF($E$9&gt;Ficha!$R$1,"",K2292)=0,"",IF($E$9&gt;Ficha!$R$1,"",K2292))</f>
        <v/>
      </c>
    </row>
    <row r="2293" spans="5:22" x14ac:dyDescent="0.3">
      <c r="E2293" s="34"/>
      <c r="L2293" s="30" t="str">
        <f t="shared" si="145"/>
        <v/>
      </c>
      <c r="M2293" s="1" t="str">
        <f t="shared" si="146"/>
        <v/>
      </c>
      <c r="N2293" s="1" t="str">
        <f t="shared" si="147"/>
        <v/>
      </c>
      <c r="O2293" s="1" t="str">
        <f t="shared" si="148"/>
        <v/>
      </c>
      <c r="P2293" s="34" t="str">
        <f>IF(IF(E2293&gt;Ficha!$R$1,"",E2293)=0,"",IF(E2293&gt;Ficha!$R$1,Ficha!$R$1,E2293))</f>
        <v/>
      </c>
      <c r="Q2293" s="1" t="str" cm="1">
        <f t="array" ref="Q2293">IF(IF($E2293&gt;Ficha!$R$1,"",F2293)=0,"",IF($E2293&gt;Ficha!$R$1,((_xll.ECONOMATICA(Portafolios!$B$19,"Return",$P$9,$B$1)/100)+1)*100,F2293))</f>
        <v/>
      </c>
      <c r="R2293" s="1" t="str" cm="1">
        <f t="array" ref="R2293">IF(IF($E2293&gt;Ficha!$R$1,"",G2293)=0,"",IF($E2293&gt;Ficha!$R$1,((_xll.ECONOMATICA(Portafolios!$F$19,"Return",$P$9,$B$1)/100)+1)*100,G2293))</f>
        <v/>
      </c>
      <c r="S2293" s="1" t="str" cm="1">
        <f t="array" ref="S2293">IF(IF($E2293&gt;Ficha!$R$1,"",H2293)=0,"",IF($E2293&gt;Ficha!$R$1,((_xll.ECONOMATICA(Portafolios!$J$19,"Return",$P$9,$B$1)/100)+1)*100,H2293))</f>
        <v/>
      </c>
      <c r="T2293" s="1" t="str" cm="1">
        <f t="array" ref="T2293">IF(IF($E2293&gt;Ficha!$R$1,"",I2293)=0,"",IF($E2293&gt;Ficha!$R$1,((_xll.ECONOMATICA(Estrategia!A2304,"Return",$P$9,$B$1)/100)+1)*100,I2293))</f>
        <v/>
      </c>
      <c r="U2293" s="1" t="str" cm="1">
        <f t="array" ref="U2293">IF(IF($E2293&gt;Ficha!$R$1,"",J2293)=0,"",IF($E2293&gt;Ficha!$R$1,((_xll.ECONOMATICA($U$7,"Return",$P$9,$B$1)/100)+1)*100,J2293))</f>
        <v/>
      </c>
      <c r="V2293" s="1" t="str">
        <f>IF(IF($E$9&gt;Ficha!$R$1,"",K2293)=0,"",IF($E$9&gt;Ficha!$R$1,"",K2293))</f>
        <v/>
      </c>
    </row>
    <row r="2294" spans="5:22" x14ac:dyDescent="0.3">
      <c r="E2294" s="34"/>
      <c r="L2294" s="30" t="str">
        <f t="shared" si="145"/>
        <v/>
      </c>
      <c r="M2294" s="1" t="str">
        <f t="shared" si="146"/>
        <v/>
      </c>
      <c r="N2294" s="1" t="str">
        <f t="shared" si="147"/>
        <v/>
      </c>
      <c r="O2294" s="1" t="str">
        <f t="shared" si="148"/>
        <v/>
      </c>
      <c r="P2294" s="34" t="str">
        <f>IF(IF(E2294&gt;Ficha!$R$1,"",E2294)=0,"",IF(E2294&gt;Ficha!$R$1,Ficha!$R$1,E2294))</f>
        <v/>
      </c>
      <c r="Q2294" s="1" t="str" cm="1">
        <f t="array" ref="Q2294">IF(IF($E2294&gt;Ficha!$R$1,"",F2294)=0,"",IF($E2294&gt;Ficha!$R$1,((_xll.ECONOMATICA(Portafolios!$B$19,"Return",$P$9,$B$1)/100)+1)*100,F2294))</f>
        <v/>
      </c>
      <c r="R2294" s="1" t="str" cm="1">
        <f t="array" ref="R2294">IF(IF($E2294&gt;Ficha!$R$1,"",G2294)=0,"",IF($E2294&gt;Ficha!$R$1,((_xll.ECONOMATICA(Portafolios!$F$19,"Return",$P$9,$B$1)/100)+1)*100,G2294))</f>
        <v/>
      </c>
      <c r="S2294" s="1" t="str" cm="1">
        <f t="array" ref="S2294">IF(IF($E2294&gt;Ficha!$R$1,"",H2294)=0,"",IF($E2294&gt;Ficha!$R$1,((_xll.ECONOMATICA(Portafolios!$J$19,"Return",$P$9,$B$1)/100)+1)*100,H2294))</f>
        <v/>
      </c>
      <c r="T2294" s="1" t="str" cm="1">
        <f t="array" ref="T2294">IF(IF($E2294&gt;Ficha!$R$1,"",I2294)=0,"",IF($E2294&gt;Ficha!$R$1,((_xll.ECONOMATICA(Estrategia!A2305,"Return",$P$9,$B$1)/100)+1)*100,I2294))</f>
        <v/>
      </c>
      <c r="U2294" s="1" t="str" cm="1">
        <f t="array" ref="U2294">IF(IF($E2294&gt;Ficha!$R$1,"",J2294)=0,"",IF($E2294&gt;Ficha!$R$1,((_xll.ECONOMATICA($U$7,"Return",$P$9,$B$1)/100)+1)*100,J2294))</f>
        <v/>
      </c>
      <c r="V2294" s="1" t="str">
        <f>IF(IF($E$9&gt;Ficha!$R$1,"",K2294)=0,"",IF($E$9&gt;Ficha!$R$1,"",K2294))</f>
        <v/>
      </c>
    </row>
    <row r="2295" spans="5:22" x14ac:dyDescent="0.3">
      <c r="E2295" s="34"/>
      <c r="L2295" s="30" t="str">
        <f t="shared" si="145"/>
        <v/>
      </c>
      <c r="M2295" s="1" t="str">
        <f t="shared" si="146"/>
        <v/>
      </c>
      <c r="N2295" s="1" t="str">
        <f t="shared" si="147"/>
        <v/>
      </c>
      <c r="O2295" s="1" t="str">
        <f t="shared" si="148"/>
        <v/>
      </c>
      <c r="P2295" s="34" t="str">
        <f>IF(IF(E2295&gt;Ficha!$R$1,"",E2295)=0,"",IF(E2295&gt;Ficha!$R$1,Ficha!$R$1,E2295))</f>
        <v/>
      </c>
      <c r="Q2295" s="1" t="str" cm="1">
        <f t="array" ref="Q2295">IF(IF($E2295&gt;Ficha!$R$1,"",F2295)=0,"",IF($E2295&gt;Ficha!$R$1,((_xll.ECONOMATICA(Portafolios!$B$19,"Return",$P$9,$B$1)/100)+1)*100,F2295))</f>
        <v/>
      </c>
      <c r="R2295" s="1" t="str" cm="1">
        <f t="array" ref="R2295">IF(IF($E2295&gt;Ficha!$R$1,"",G2295)=0,"",IF($E2295&gt;Ficha!$R$1,((_xll.ECONOMATICA(Portafolios!$F$19,"Return",$P$9,$B$1)/100)+1)*100,G2295))</f>
        <v/>
      </c>
      <c r="S2295" s="1" t="str" cm="1">
        <f t="array" ref="S2295">IF(IF($E2295&gt;Ficha!$R$1,"",H2295)=0,"",IF($E2295&gt;Ficha!$R$1,((_xll.ECONOMATICA(Portafolios!$J$19,"Return",$P$9,$B$1)/100)+1)*100,H2295))</f>
        <v/>
      </c>
      <c r="T2295" s="1" t="str" cm="1">
        <f t="array" ref="T2295">IF(IF($E2295&gt;Ficha!$R$1,"",I2295)=0,"",IF($E2295&gt;Ficha!$R$1,((_xll.ECONOMATICA(Estrategia!A2306,"Return",$P$9,$B$1)/100)+1)*100,I2295))</f>
        <v/>
      </c>
      <c r="U2295" s="1" t="str" cm="1">
        <f t="array" ref="U2295">IF(IF($E2295&gt;Ficha!$R$1,"",J2295)=0,"",IF($E2295&gt;Ficha!$R$1,((_xll.ECONOMATICA($U$7,"Return",$P$9,$B$1)/100)+1)*100,J2295))</f>
        <v/>
      </c>
      <c r="V2295" s="1" t="str">
        <f>IF(IF($E$9&gt;Ficha!$R$1,"",K2295)=0,"",IF($E$9&gt;Ficha!$R$1,"",K2295))</f>
        <v/>
      </c>
    </row>
    <row r="2296" spans="5:22" x14ac:dyDescent="0.3">
      <c r="E2296" s="34"/>
      <c r="L2296" s="30" t="str">
        <f t="shared" si="145"/>
        <v/>
      </c>
      <c r="M2296" s="1" t="str">
        <f t="shared" si="146"/>
        <v/>
      </c>
      <c r="N2296" s="1" t="str">
        <f t="shared" si="147"/>
        <v/>
      </c>
      <c r="O2296" s="1" t="str">
        <f t="shared" si="148"/>
        <v/>
      </c>
      <c r="P2296" s="34" t="str">
        <f>IF(IF(E2296&gt;Ficha!$R$1,"",E2296)=0,"",IF(E2296&gt;Ficha!$R$1,Ficha!$R$1,E2296))</f>
        <v/>
      </c>
      <c r="Q2296" s="1" t="str" cm="1">
        <f t="array" ref="Q2296">IF(IF($E2296&gt;Ficha!$R$1,"",F2296)=0,"",IF($E2296&gt;Ficha!$R$1,((_xll.ECONOMATICA(Portafolios!$B$19,"Return",$P$9,$B$1)/100)+1)*100,F2296))</f>
        <v/>
      </c>
      <c r="R2296" s="1" t="str" cm="1">
        <f t="array" ref="R2296">IF(IF($E2296&gt;Ficha!$R$1,"",G2296)=0,"",IF($E2296&gt;Ficha!$R$1,((_xll.ECONOMATICA(Portafolios!$F$19,"Return",$P$9,$B$1)/100)+1)*100,G2296))</f>
        <v/>
      </c>
      <c r="S2296" s="1" t="str" cm="1">
        <f t="array" ref="S2296">IF(IF($E2296&gt;Ficha!$R$1,"",H2296)=0,"",IF($E2296&gt;Ficha!$R$1,((_xll.ECONOMATICA(Portafolios!$J$19,"Return",$P$9,$B$1)/100)+1)*100,H2296))</f>
        <v/>
      </c>
      <c r="T2296" s="1" t="str" cm="1">
        <f t="array" ref="T2296">IF(IF($E2296&gt;Ficha!$R$1,"",I2296)=0,"",IF($E2296&gt;Ficha!$R$1,((_xll.ECONOMATICA(Estrategia!A2307,"Return",$P$9,$B$1)/100)+1)*100,I2296))</f>
        <v/>
      </c>
      <c r="U2296" s="1" t="str" cm="1">
        <f t="array" ref="U2296">IF(IF($E2296&gt;Ficha!$R$1,"",J2296)=0,"",IF($E2296&gt;Ficha!$R$1,((_xll.ECONOMATICA($U$7,"Return",$P$9,$B$1)/100)+1)*100,J2296))</f>
        <v/>
      </c>
      <c r="V2296" s="1" t="str">
        <f>IF(IF($E$9&gt;Ficha!$R$1,"",K2296)=0,"",IF($E$9&gt;Ficha!$R$1,"",K2296))</f>
        <v/>
      </c>
    </row>
    <row r="2297" spans="5:22" x14ac:dyDescent="0.3">
      <c r="E2297" s="34"/>
      <c r="L2297" s="30" t="str">
        <f t="shared" si="145"/>
        <v/>
      </c>
      <c r="M2297" s="1" t="str">
        <f t="shared" si="146"/>
        <v/>
      </c>
      <c r="N2297" s="1" t="str">
        <f t="shared" si="147"/>
        <v/>
      </c>
      <c r="O2297" s="1" t="str">
        <f t="shared" si="148"/>
        <v/>
      </c>
      <c r="P2297" s="34" t="str">
        <f>IF(IF(E2297&gt;Ficha!$R$1,"",E2297)=0,"",IF(E2297&gt;Ficha!$R$1,Ficha!$R$1,E2297))</f>
        <v/>
      </c>
      <c r="Q2297" s="1" t="str" cm="1">
        <f t="array" ref="Q2297">IF(IF($E2297&gt;Ficha!$R$1,"",F2297)=0,"",IF($E2297&gt;Ficha!$R$1,((_xll.ECONOMATICA(Portafolios!$B$19,"Return",$P$9,$B$1)/100)+1)*100,F2297))</f>
        <v/>
      </c>
      <c r="R2297" s="1" t="str" cm="1">
        <f t="array" ref="R2297">IF(IF($E2297&gt;Ficha!$R$1,"",G2297)=0,"",IF($E2297&gt;Ficha!$R$1,((_xll.ECONOMATICA(Portafolios!$F$19,"Return",$P$9,$B$1)/100)+1)*100,G2297))</f>
        <v/>
      </c>
      <c r="S2297" s="1" t="str" cm="1">
        <f t="array" ref="S2297">IF(IF($E2297&gt;Ficha!$R$1,"",H2297)=0,"",IF($E2297&gt;Ficha!$R$1,((_xll.ECONOMATICA(Portafolios!$J$19,"Return",$P$9,$B$1)/100)+1)*100,H2297))</f>
        <v/>
      </c>
      <c r="T2297" s="1" t="str" cm="1">
        <f t="array" ref="T2297">IF(IF($E2297&gt;Ficha!$R$1,"",I2297)=0,"",IF($E2297&gt;Ficha!$R$1,((_xll.ECONOMATICA(Estrategia!A2308,"Return",$P$9,$B$1)/100)+1)*100,I2297))</f>
        <v/>
      </c>
      <c r="U2297" s="1" t="str" cm="1">
        <f t="array" ref="U2297">IF(IF($E2297&gt;Ficha!$R$1,"",J2297)=0,"",IF($E2297&gt;Ficha!$R$1,((_xll.ECONOMATICA($U$7,"Return",$P$9,$B$1)/100)+1)*100,J2297))</f>
        <v/>
      </c>
      <c r="V2297" s="1" t="str">
        <f>IF(IF($E$9&gt;Ficha!$R$1,"",K2297)=0,"",IF($E$9&gt;Ficha!$R$1,"",K2297))</f>
        <v/>
      </c>
    </row>
    <row r="2298" spans="5:22" x14ac:dyDescent="0.3">
      <c r="E2298" s="34"/>
      <c r="L2298" s="30" t="str">
        <f t="shared" si="145"/>
        <v/>
      </c>
      <c r="M2298" s="1" t="str">
        <f t="shared" si="146"/>
        <v/>
      </c>
      <c r="N2298" s="1" t="str">
        <f t="shared" si="147"/>
        <v/>
      </c>
      <c r="O2298" s="1" t="str">
        <f t="shared" si="148"/>
        <v/>
      </c>
      <c r="P2298" s="34" t="str">
        <f>IF(IF(E2298&gt;Ficha!$R$1,"",E2298)=0,"",IF(E2298&gt;Ficha!$R$1,Ficha!$R$1,E2298))</f>
        <v/>
      </c>
      <c r="Q2298" s="1" t="str" cm="1">
        <f t="array" ref="Q2298">IF(IF($E2298&gt;Ficha!$R$1,"",F2298)=0,"",IF($E2298&gt;Ficha!$R$1,((_xll.ECONOMATICA(Portafolios!$B$19,"Return",$P$9,$B$1)/100)+1)*100,F2298))</f>
        <v/>
      </c>
      <c r="R2298" s="1" t="str" cm="1">
        <f t="array" ref="R2298">IF(IF($E2298&gt;Ficha!$R$1,"",G2298)=0,"",IF($E2298&gt;Ficha!$R$1,((_xll.ECONOMATICA(Portafolios!$F$19,"Return",$P$9,$B$1)/100)+1)*100,G2298))</f>
        <v/>
      </c>
      <c r="S2298" s="1" t="str" cm="1">
        <f t="array" ref="S2298">IF(IF($E2298&gt;Ficha!$R$1,"",H2298)=0,"",IF($E2298&gt;Ficha!$R$1,((_xll.ECONOMATICA(Portafolios!$J$19,"Return",$P$9,$B$1)/100)+1)*100,H2298))</f>
        <v/>
      </c>
      <c r="T2298" s="1" t="str" cm="1">
        <f t="array" ref="T2298">IF(IF($E2298&gt;Ficha!$R$1,"",I2298)=0,"",IF($E2298&gt;Ficha!$R$1,((_xll.ECONOMATICA(Estrategia!A2309,"Return",$P$9,$B$1)/100)+1)*100,I2298))</f>
        <v/>
      </c>
      <c r="U2298" s="1" t="str" cm="1">
        <f t="array" ref="U2298">IF(IF($E2298&gt;Ficha!$R$1,"",J2298)=0,"",IF($E2298&gt;Ficha!$R$1,((_xll.ECONOMATICA($U$7,"Return",$P$9,$B$1)/100)+1)*100,J2298))</f>
        <v/>
      </c>
      <c r="V2298" s="1" t="str">
        <f>IF(IF($E$9&gt;Ficha!$R$1,"",K2298)=0,"",IF($E$9&gt;Ficha!$R$1,"",K2298))</f>
        <v/>
      </c>
    </row>
    <row r="2299" spans="5:22" x14ac:dyDescent="0.3">
      <c r="E2299" s="34"/>
      <c r="L2299" s="30" t="str">
        <f t="shared" si="145"/>
        <v/>
      </c>
      <c r="M2299" s="1" t="str">
        <f t="shared" si="146"/>
        <v/>
      </c>
      <c r="N2299" s="1" t="str">
        <f t="shared" si="147"/>
        <v/>
      </c>
      <c r="O2299" s="1" t="str">
        <f t="shared" si="148"/>
        <v/>
      </c>
      <c r="P2299" s="34" t="str">
        <f>IF(IF(E2299&gt;Ficha!$R$1,"",E2299)=0,"",IF(E2299&gt;Ficha!$R$1,Ficha!$R$1,E2299))</f>
        <v/>
      </c>
      <c r="Q2299" s="1" t="str" cm="1">
        <f t="array" ref="Q2299">IF(IF($E2299&gt;Ficha!$R$1,"",F2299)=0,"",IF($E2299&gt;Ficha!$R$1,((_xll.ECONOMATICA(Portafolios!$B$19,"Return",$P$9,$B$1)/100)+1)*100,F2299))</f>
        <v/>
      </c>
      <c r="R2299" s="1" t="str" cm="1">
        <f t="array" ref="R2299">IF(IF($E2299&gt;Ficha!$R$1,"",G2299)=0,"",IF($E2299&gt;Ficha!$R$1,((_xll.ECONOMATICA(Portafolios!$F$19,"Return",$P$9,$B$1)/100)+1)*100,G2299))</f>
        <v/>
      </c>
      <c r="S2299" s="1" t="str" cm="1">
        <f t="array" ref="S2299">IF(IF($E2299&gt;Ficha!$R$1,"",H2299)=0,"",IF($E2299&gt;Ficha!$R$1,((_xll.ECONOMATICA(Portafolios!$J$19,"Return",$P$9,$B$1)/100)+1)*100,H2299))</f>
        <v/>
      </c>
      <c r="T2299" s="1" t="str" cm="1">
        <f t="array" ref="T2299">IF(IF($E2299&gt;Ficha!$R$1,"",I2299)=0,"",IF($E2299&gt;Ficha!$R$1,((_xll.ECONOMATICA(Estrategia!A2310,"Return",$P$9,$B$1)/100)+1)*100,I2299))</f>
        <v/>
      </c>
      <c r="U2299" s="1" t="str" cm="1">
        <f t="array" ref="U2299">IF(IF($E2299&gt;Ficha!$R$1,"",J2299)=0,"",IF($E2299&gt;Ficha!$R$1,((_xll.ECONOMATICA($U$7,"Return",$P$9,$B$1)/100)+1)*100,J2299))</f>
        <v/>
      </c>
      <c r="V2299" s="1" t="str">
        <f>IF(IF($E$9&gt;Ficha!$R$1,"",K2299)=0,"",IF($E$9&gt;Ficha!$R$1,"",K2299))</f>
        <v/>
      </c>
    </row>
    <row r="2300" spans="5:22" x14ac:dyDescent="0.3">
      <c r="E2300" s="34"/>
      <c r="L2300" s="30" t="str">
        <f t="shared" si="145"/>
        <v/>
      </c>
      <c r="M2300" s="1" t="str">
        <f t="shared" si="146"/>
        <v/>
      </c>
      <c r="N2300" s="1" t="str">
        <f t="shared" si="147"/>
        <v/>
      </c>
      <c r="O2300" s="1" t="str">
        <f t="shared" si="148"/>
        <v/>
      </c>
      <c r="P2300" s="34" t="str">
        <f>IF(IF(E2300&gt;Ficha!$R$1,"",E2300)=0,"",IF(E2300&gt;Ficha!$R$1,Ficha!$R$1,E2300))</f>
        <v/>
      </c>
      <c r="Q2300" s="1" t="str" cm="1">
        <f t="array" ref="Q2300">IF(IF($E2300&gt;Ficha!$R$1,"",F2300)=0,"",IF($E2300&gt;Ficha!$R$1,((_xll.ECONOMATICA(Portafolios!$B$19,"Return",$P$9,$B$1)/100)+1)*100,F2300))</f>
        <v/>
      </c>
      <c r="R2300" s="1" t="str" cm="1">
        <f t="array" ref="R2300">IF(IF($E2300&gt;Ficha!$R$1,"",G2300)=0,"",IF($E2300&gt;Ficha!$R$1,((_xll.ECONOMATICA(Portafolios!$F$19,"Return",$P$9,$B$1)/100)+1)*100,G2300))</f>
        <v/>
      </c>
      <c r="S2300" s="1" t="str" cm="1">
        <f t="array" ref="S2300">IF(IF($E2300&gt;Ficha!$R$1,"",H2300)=0,"",IF($E2300&gt;Ficha!$R$1,((_xll.ECONOMATICA(Portafolios!$J$19,"Return",$P$9,$B$1)/100)+1)*100,H2300))</f>
        <v/>
      </c>
      <c r="T2300" s="1" t="str" cm="1">
        <f t="array" ref="T2300">IF(IF($E2300&gt;Ficha!$R$1,"",I2300)=0,"",IF($E2300&gt;Ficha!$R$1,((_xll.ECONOMATICA(Estrategia!A2311,"Return",$P$9,$B$1)/100)+1)*100,I2300))</f>
        <v/>
      </c>
      <c r="U2300" s="1" t="str" cm="1">
        <f t="array" ref="U2300">IF(IF($E2300&gt;Ficha!$R$1,"",J2300)=0,"",IF($E2300&gt;Ficha!$R$1,((_xll.ECONOMATICA($U$7,"Return",$P$9,$B$1)/100)+1)*100,J2300))</f>
        <v/>
      </c>
      <c r="V2300" s="1" t="str">
        <f>IF(IF($E$9&gt;Ficha!$R$1,"",K2300)=0,"",IF($E$9&gt;Ficha!$R$1,"",K2300))</f>
        <v/>
      </c>
    </row>
    <row r="2301" spans="5:22" x14ac:dyDescent="0.3">
      <c r="E2301" s="34"/>
      <c r="L2301" s="30" t="str">
        <f t="shared" si="145"/>
        <v/>
      </c>
      <c r="M2301" s="1" t="str">
        <f t="shared" si="146"/>
        <v/>
      </c>
      <c r="N2301" s="1" t="str">
        <f t="shared" si="147"/>
        <v/>
      </c>
      <c r="O2301" s="1" t="str">
        <f t="shared" si="148"/>
        <v/>
      </c>
      <c r="P2301" s="34" t="str">
        <f>IF(IF(E2301&gt;Ficha!$R$1,"",E2301)=0,"",IF(E2301&gt;Ficha!$R$1,Ficha!$R$1,E2301))</f>
        <v/>
      </c>
      <c r="Q2301" s="1" t="str" cm="1">
        <f t="array" ref="Q2301">IF(IF($E2301&gt;Ficha!$R$1,"",F2301)=0,"",IF($E2301&gt;Ficha!$R$1,((_xll.ECONOMATICA(Portafolios!$B$19,"Return",$P$9,$B$1)/100)+1)*100,F2301))</f>
        <v/>
      </c>
      <c r="R2301" s="1" t="str" cm="1">
        <f t="array" ref="R2301">IF(IF($E2301&gt;Ficha!$R$1,"",G2301)=0,"",IF($E2301&gt;Ficha!$R$1,((_xll.ECONOMATICA(Portafolios!$F$19,"Return",$P$9,$B$1)/100)+1)*100,G2301))</f>
        <v/>
      </c>
      <c r="S2301" s="1" t="str" cm="1">
        <f t="array" ref="S2301">IF(IF($E2301&gt;Ficha!$R$1,"",H2301)=0,"",IF($E2301&gt;Ficha!$R$1,((_xll.ECONOMATICA(Portafolios!$J$19,"Return",$P$9,$B$1)/100)+1)*100,H2301))</f>
        <v/>
      </c>
      <c r="T2301" s="1" t="str" cm="1">
        <f t="array" ref="T2301">IF(IF($E2301&gt;Ficha!$R$1,"",I2301)=0,"",IF($E2301&gt;Ficha!$R$1,((_xll.ECONOMATICA(Estrategia!A2312,"Return",$P$9,$B$1)/100)+1)*100,I2301))</f>
        <v/>
      </c>
      <c r="U2301" s="1" t="str" cm="1">
        <f t="array" ref="U2301">IF(IF($E2301&gt;Ficha!$R$1,"",J2301)=0,"",IF($E2301&gt;Ficha!$R$1,((_xll.ECONOMATICA($U$7,"Return",$P$9,$B$1)/100)+1)*100,J2301))</f>
        <v/>
      </c>
      <c r="V2301" s="1" t="str">
        <f>IF(IF($E$9&gt;Ficha!$R$1,"",K2301)=0,"",IF($E$9&gt;Ficha!$R$1,"",K2301))</f>
        <v/>
      </c>
    </row>
    <row r="2302" spans="5:22" x14ac:dyDescent="0.3">
      <c r="E2302" s="34"/>
      <c r="L2302" s="30" t="str">
        <f t="shared" si="145"/>
        <v/>
      </c>
      <c r="M2302" s="1" t="str">
        <f t="shared" si="146"/>
        <v/>
      </c>
      <c r="N2302" s="1" t="str">
        <f t="shared" si="147"/>
        <v/>
      </c>
      <c r="O2302" s="1" t="str">
        <f t="shared" si="148"/>
        <v/>
      </c>
      <c r="P2302" s="34" t="str">
        <f>IF(IF(E2302&gt;Ficha!$R$1,"",E2302)=0,"",IF(E2302&gt;Ficha!$R$1,Ficha!$R$1,E2302))</f>
        <v/>
      </c>
      <c r="Q2302" s="1" t="str" cm="1">
        <f t="array" ref="Q2302">IF(IF($E2302&gt;Ficha!$R$1,"",F2302)=0,"",IF($E2302&gt;Ficha!$R$1,((_xll.ECONOMATICA(Portafolios!$B$19,"Return",$P$9,$B$1)/100)+1)*100,F2302))</f>
        <v/>
      </c>
      <c r="R2302" s="1" t="str" cm="1">
        <f t="array" ref="R2302">IF(IF($E2302&gt;Ficha!$R$1,"",G2302)=0,"",IF($E2302&gt;Ficha!$R$1,((_xll.ECONOMATICA(Portafolios!$F$19,"Return",$P$9,$B$1)/100)+1)*100,G2302))</f>
        <v/>
      </c>
      <c r="S2302" s="1" t="str" cm="1">
        <f t="array" ref="S2302">IF(IF($E2302&gt;Ficha!$R$1,"",H2302)=0,"",IF($E2302&gt;Ficha!$R$1,((_xll.ECONOMATICA(Portafolios!$J$19,"Return",$P$9,$B$1)/100)+1)*100,H2302))</f>
        <v/>
      </c>
      <c r="T2302" s="1" t="str" cm="1">
        <f t="array" ref="T2302">IF(IF($E2302&gt;Ficha!$R$1,"",I2302)=0,"",IF($E2302&gt;Ficha!$R$1,((_xll.ECONOMATICA(Estrategia!A2313,"Return",$P$9,$B$1)/100)+1)*100,I2302))</f>
        <v/>
      </c>
      <c r="U2302" s="1" t="str" cm="1">
        <f t="array" ref="U2302">IF(IF($E2302&gt;Ficha!$R$1,"",J2302)=0,"",IF($E2302&gt;Ficha!$R$1,((_xll.ECONOMATICA($U$7,"Return",$P$9,$B$1)/100)+1)*100,J2302))</f>
        <v/>
      </c>
      <c r="V2302" s="1" t="str">
        <f>IF(IF($E$9&gt;Ficha!$R$1,"",K2302)=0,"",IF($E$9&gt;Ficha!$R$1,"",K2302))</f>
        <v/>
      </c>
    </row>
    <row r="2303" spans="5:22" x14ac:dyDescent="0.3">
      <c r="E2303" s="34"/>
      <c r="L2303" s="30" t="str">
        <f t="shared" si="145"/>
        <v/>
      </c>
      <c r="M2303" s="1" t="str">
        <f t="shared" si="146"/>
        <v/>
      </c>
      <c r="N2303" s="1" t="str">
        <f t="shared" si="147"/>
        <v/>
      </c>
      <c r="O2303" s="1" t="str">
        <f t="shared" si="148"/>
        <v/>
      </c>
      <c r="P2303" s="34" t="str">
        <f>IF(IF(E2303&gt;Ficha!$R$1,"",E2303)=0,"",IF(E2303&gt;Ficha!$R$1,Ficha!$R$1,E2303))</f>
        <v/>
      </c>
      <c r="Q2303" s="1" t="str" cm="1">
        <f t="array" ref="Q2303">IF(IF($E2303&gt;Ficha!$R$1,"",F2303)=0,"",IF($E2303&gt;Ficha!$R$1,((_xll.ECONOMATICA(Portafolios!$B$19,"Return",$P$9,$B$1)/100)+1)*100,F2303))</f>
        <v/>
      </c>
      <c r="R2303" s="1" t="str" cm="1">
        <f t="array" ref="R2303">IF(IF($E2303&gt;Ficha!$R$1,"",G2303)=0,"",IF($E2303&gt;Ficha!$R$1,((_xll.ECONOMATICA(Portafolios!$F$19,"Return",$P$9,$B$1)/100)+1)*100,G2303))</f>
        <v/>
      </c>
      <c r="S2303" s="1" t="str" cm="1">
        <f t="array" ref="S2303">IF(IF($E2303&gt;Ficha!$R$1,"",H2303)=0,"",IF($E2303&gt;Ficha!$R$1,((_xll.ECONOMATICA(Portafolios!$J$19,"Return",$P$9,$B$1)/100)+1)*100,H2303))</f>
        <v/>
      </c>
      <c r="T2303" s="1" t="str" cm="1">
        <f t="array" ref="T2303">IF(IF($E2303&gt;Ficha!$R$1,"",I2303)=0,"",IF($E2303&gt;Ficha!$R$1,((_xll.ECONOMATICA(Estrategia!A2314,"Return",$P$9,$B$1)/100)+1)*100,I2303))</f>
        <v/>
      </c>
      <c r="U2303" s="1" t="str" cm="1">
        <f t="array" ref="U2303">IF(IF($E2303&gt;Ficha!$R$1,"",J2303)=0,"",IF($E2303&gt;Ficha!$R$1,((_xll.ECONOMATICA($U$7,"Return",$P$9,$B$1)/100)+1)*100,J2303))</f>
        <v/>
      </c>
      <c r="V2303" s="1" t="str">
        <f>IF(IF($E$9&gt;Ficha!$R$1,"",K2303)=0,"",IF($E$9&gt;Ficha!$R$1,"",K2303))</f>
        <v/>
      </c>
    </row>
    <row r="2304" spans="5:22" x14ac:dyDescent="0.3">
      <c r="E2304" s="34"/>
      <c r="L2304" s="30" t="str">
        <f t="shared" si="145"/>
        <v/>
      </c>
      <c r="M2304" s="1" t="str">
        <f t="shared" si="146"/>
        <v/>
      </c>
      <c r="N2304" s="1" t="str">
        <f t="shared" si="147"/>
        <v/>
      </c>
      <c r="O2304" s="1" t="str">
        <f t="shared" si="148"/>
        <v/>
      </c>
      <c r="P2304" s="34" t="str">
        <f>IF(IF(E2304&gt;Ficha!$R$1,"",E2304)=0,"",IF(E2304&gt;Ficha!$R$1,Ficha!$R$1,E2304))</f>
        <v/>
      </c>
      <c r="Q2304" s="1" t="str" cm="1">
        <f t="array" ref="Q2304">IF(IF($E2304&gt;Ficha!$R$1,"",F2304)=0,"",IF($E2304&gt;Ficha!$R$1,((_xll.ECONOMATICA(Portafolios!$B$19,"Return",$P$9,$B$1)/100)+1)*100,F2304))</f>
        <v/>
      </c>
      <c r="R2304" s="1" t="str" cm="1">
        <f t="array" ref="R2304">IF(IF($E2304&gt;Ficha!$R$1,"",G2304)=0,"",IF($E2304&gt;Ficha!$R$1,((_xll.ECONOMATICA(Portafolios!$F$19,"Return",$P$9,$B$1)/100)+1)*100,G2304))</f>
        <v/>
      </c>
      <c r="S2304" s="1" t="str" cm="1">
        <f t="array" ref="S2304">IF(IF($E2304&gt;Ficha!$R$1,"",H2304)=0,"",IF($E2304&gt;Ficha!$R$1,((_xll.ECONOMATICA(Portafolios!$J$19,"Return",$P$9,$B$1)/100)+1)*100,H2304))</f>
        <v/>
      </c>
      <c r="T2304" s="1" t="str" cm="1">
        <f t="array" ref="T2304">IF(IF($E2304&gt;Ficha!$R$1,"",I2304)=0,"",IF($E2304&gt;Ficha!$R$1,((_xll.ECONOMATICA(Estrategia!A2315,"Return",$P$9,$B$1)/100)+1)*100,I2304))</f>
        <v/>
      </c>
      <c r="U2304" s="1" t="str" cm="1">
        <f t="array" ref="U2304">IF(IF($E2304&gt;Ficha!$R$1,"",J2304)=0,"",IF($E2304&gt;Ficha!$R$1,((_xll.ECONOMATICA($U$7,"Return",$P$9,$B$1)/100)+1)*100,J2304))</f>
        <v/>
      </c>
      <c r="V2304" s="1" t="str">
        <f>IF(IF($E$9&gt;Ficha!$R$1,"",K2304)=0,"",IF($E$9&gt;Ficha!$R$1,"",K2304))</f>
        <v/>
      </c>
    </row>
    <row r="2305" spans="5:22" x14ac:dyDescent="0.3">
      <c r="E2305" s="34"/>
      <c r="L2305" s="30" t="str">
        <f t="shared" si="145"/>
        <v/>
      </c>
      <c r="M2305" s="1" t="str">
        <f t="shared" si="146"/>
        <v/>
      </c>
      <c r="N2305" s="1" t="str">
        <f t="shared" si="147"/>
        <v/>
      </c>
      <c r="O2305" s="1" t="str">
        <f t="shared" si="148"/>
        <v/>
      </c>
      <c r="P2305" s="34" t="str">
        <f>IF(IF(E2305&gt;Ficha!$R$1,"",E2305)=0,"",IF(E2305&gt;Ficha!$R$1,Ficha!$R$1,E2305))</f>
        <v/>
      </c>
      <c r="Q2305" s="1" t="str" cm="1">
        <f t="array" ref="Q2305">IF(IF($E2305&gt;Ficha!$R$1,"",F2305)=0,"",IF($E2305&gt;Ficha!$R$1,((_xll.ECONOMATICA(Portafolios!$B$19,"Return",$P$9,$B$1)/100)+1)*100,F2305))</f>
        <v/>
      </c>
      <c r="R2305" s="1" t="str" cm="1">
        <f t="array" ref="R2305">IF(IF($E2305&gt;Ficha!$R$1,"",G2305)=0,"",IF($E2305&gt;Ficha!$R$1,((_xll.ECONOMATICA(Portafolios!$F$19,"Return",$P$9,$B$1)/100)+1)*100,G2305))</f>
        <v/>
      </c>
      <c r="S2305" s="1" t="str" cm="1">
        <f t="array" ref="S2305">IF(IF($E2305&gt;Ficha!$R$1,"",H2305)=0,"",IF($E2305&gt;Ficha!$R$1,((_xll.ECONOMATICA(Portafolios!$J$19,"Return",$P$9,$B$1)/100)+1)*100,H2305))</f>
        <v/>
      </c>
      <c r="T2305" s="1" t="str" cm="1">
        <f t="array" ref="T2305">IF(IF($E2305&gt;Ficha!$R$1,"",I2305)=0,"",IF($E2305&gt;Ficha!$R$1,((_xll.ECONOMATICA(Estrategia!A2316,"Return",$P$9,$B$1)/100)+1)*100,I2305))</f>
        <v/>
      </c>
      <c r="U2305" s="1" t="str" cm="1">
        <f t="array" ref="U2305">IF(IF($E2305&gt;Ficha!$R$1,"",J2305)=0,"",IF($E2305&gt;Ficha!$R$1,((_xll.ECONOMATICA($U$7,"Return",$P$9,$B$1)/100)+1)*100,J2305))</f>
        <v/>
      </c>
      <c r="V2305" s="1" t="str">
        <f>IF(IF($E$9&gt;Ficha!$R$1,"",K2305)=0,"",IF($E$9&gt;Ficha!$R$1,"",K2305))</f>
        <v/>
      </c>
    </row>
    <row r="2306" spans="5:22" x14ac:dyDescent="0.3">
      <c r="E2306" s="34"/>
      <c r="L2306" s="30" t="str">
        <f t="shared" si="145"/>
        <v/>
      </c>
      <c r="M2306" s="1" t="str">
        <f t="shared" si="146"/>
        <v/>
      </c>
      <c r="N2306" s="1" t="str">
        <f t="shared" si="147"/>
        <v/>
      </c>
      <c r="O2306" s="1" t="str">
        <f t="shared" si="148"/>
        <v/>
      </c>
      <c r="P2306" s="34" t="str">
        <f>IF(IF(E2306&gt;Ficha!$R$1,"",E2306)=0,"",IF(E2306&gt;Ficha!$R$1,Ficha!$R$1,E2306))</f>
        <v/>
      </c>
      <c r="Q2306" s="1" t="str" cm="1">
        <f t="array" ref="Q2306">IF(IF($E2306&gt;Ficha!$R$1,"",F2306)=0,"",IF($E2306&gt;Ficha!$R$1,((_xll.ECONOMATICA(Portafolios!$B$19,"Return",$P$9,$B$1)/100)+1)*100,F2306))</f>
        <v/>
      </c>
      <c r="R2306" s="1" t="str" cm="1">
        <f t="array" ref="R2306">IF(IF($E2306&gt;Ficha!$R$1,"",G2306)=0,"",IF($E2306&gt;Ficha!$R$1,((_xll.ECONOMATICA(Portafolios!$F$19,"Return",$P$9,$B$1)/100)+1)*100,G2306))</f>
        <v/>
      </c>
      <c r="S2306" s="1" t="str" cm="1">
        <f t="array" ref="S2306">IF(IF($E2306&gt;Ficha!$R$1,"",H2306)=0,"",IF($E2306&gt;Ficha!$R$1,((_xll.ECONOMATICA(Portafolios!$J$19,"Return",$P$9,$B$1)/100)+1)*100,H2306))</f>
        <v/>
      </c>
      <c r="T2306" s="1" t="str" cm="1">
        <f t="array" ref="T2306">IF(IF($E2306&gt;Ficha!$R$1,"",I2306)=0,"",IF($E2306&gt;Ficha!$R$1,((_xll.ECONOMATICA(Estrategia!A2317,"Return",$P$9,$B$1)/100)+1)*100,I2306))</f>
        <v/>
      </c>
      <c r="U2306" s="1" t="str" cm="1">
        <f t="array" ref="U2306">IF(IF($E2306&gt;Ficha!$R$1,"",J2306)=0,"",IF($E2306&gt;Ficha!$R$1,((_xll.ECONOMATICA($U$7,"Return",$P$9,$B$1)/100)+1)*100,J2306))</f>
        <v/>
      </c>
      <c r="V2306" s="1" t="str">
        <f>IF(IF($E$9&gt;Ficha!$R$1,"",K2306)=0,"",IF($E$9&gt;Ficha!$R$1,"",K2306))</f>
        <v/>
      </c>
    </row>
    <row r="2307" spans="5:22" x14ac:dyDescent="0.3">
      <c r="E2307" s="34"/>
      <c r="L2307" s="30" t="str">
        <f t="shared" si="145"/>
        <v/>
      </c>
      <c r="M2307" s="1" t="str">
        <f t="shared" si="146"/>
        <v/>
      </c>
      <c r="N2307" s="1" t="str">
        <f t="shared" si="147"/>
        <v/>
      </c>
      <c r="O2307" s="1" t="str">
        <f t="shared" si="148"/>
        <v/>
      </c>
      <c r="P2307" s="34" t="str">
        <f>IF(IF(E2307&gt;Ficha!$R$1,"",E2307)=0,"",IF(E2307&gt;Ficha!$R$1,Ficha!$R$1,E2307))</f>
        <v/>
      </c>
      <c r="Q2307" s="1" t="str" cm="1">
        <f t="array" ref="Q2307">IF(IF($E2307&gt;Ficha!$R$1,"",F2307)=0,"",IF($E2307&gt;Ficha!$R$1,((_xll.ECONOMATICA(Portafolios!$B$19,"Return",$P$9,$B$1)/100)+1)*100,F2307))</f>
        <v/>
      </c>
      <c r="R2307" s="1" t="str" cm="1">
        <f t="array" ref="R2307">IF(IF($E2307&gt;Ficha!$R$1,"",G2307)=0,"",IF($E2307&gt;Ficha!$R$1,((_xll.ECONOMATICA(Portafolios!$F$19,"Return",$P$9,$B$1)/100)+1)*100,G2307))</f>
        <v/>
      </c>
      <c r="S2307" s="1" t="str" cm="1">
        <f t="array" ref="S2307">IF(IF($E2307&gt;Ficha!$R$1,"",H2307)=0,"",IF($E2307&gt;Ficha!$R$1,((_xll.ECONOMATICA(Portafolios!$J$19,"Return",$P$9,$B$1)/100)+1)*100,H2307))</f>
        <v/>
      </c>
      <c r="T2307" s="1" t="str" cm="1">
        <f t="array" ref="T2307">IF(IF($E2307&gt;Ficha!$R$1,"",I2307)=0,"",IF($E2307&gt;Ficha!$R$1,((_xll.ECONOMATICA(Estrategia!A2318,"Return",$P$9,$B$1)/100)+1)*100,I2307))</f>
        <v/>
      </c>
      <c r="U2307" s="1" t="str" cm="1">
        <f t="array" ref="U2307">IF(IF($E2307&gt;Ficha!$R$1,"",J2307)=0,"",IF($E2307&gt;Ficha!$R$1,((_xll.ECONOMATICA($U$7,"Return",$P$9,$B$1)/100)+1)*100,J2307))</f>
        <v/>
      </c>
      <c r="V2307" s="1" t="str">
        <f>IF(IF($E$9&gt;Ficha!$R$1,"",K2307)=0,"",IF($E$9&gt;Ficha!$R$1,"",K2307))</f>
        <v/>
      </c>
    </row>
    <row r="2308" spans="5:22" x14ac:dyDescent="0.3">
      <c r="E2308" s="34"/>
      <c r="L2308" s="30" t="str">
        <f t="shared" si="145"/>
        <v/>
      </c>
      <c r="M2308" s="1" t="str">
        <f t="shared" si="146"/>
        <v/>
      </c>
      <c r="N2308" s="1" t="str">
        <f t="shared" si="147"/>
        <v/>
      </c>
      <c r="O2308" s="1" t="str">
        <f t="shared" si="148"/>
        <v/>
      </c>
      <c r="P2308" s="34" t="str">
        <f>IF(IF(E2308&gt;Ficha!$R$1,"",E2308)=0,"",IF(E2308&gt;Ficha!$R$1,Ficha!$R$1,E2308))</f>
        <v/>
      </c>
      <c r="Q2308" s="1" t="str" cm="1">
        <f t="array" ref="Q2308">IF(IF($E2308&gt;Ficha!$R$1,"",F2308)=0,"",IF($E2308&gt;Ficha!$R$1,((_xll.ECONOMATICA(Portafolios!$B$19,"Return",$P$9,$B$1)/100)+1)*100,F2308))</f>
        <v/>
      </c>
      <c r="R2308" s="1" t="str" cm="1">
        <f t="array" ref="R2308">IF(IF($E2308&gt;Ficha!$R$1,"",G2308)=0,"",IF($E2308&gt;Ficha!$R$1,((_xll.ECONOMATICA(Portafolios!$F$19,"Return",$P$9,$B$1)/100)+1)*100,G2308))</f>
        <v/>
      </c>
      <c r="S2308" s="1" t="str" cm="1">
        <f t="array" ref="S2308">IF(IF($E2308&gt;Ficha!$R$1,"",H2308)=0,"",IF($E2308&gt;Ficha!$R$1,((_xll.ECONOMATICA(Portafolios!$J$19,"Return",$P$9,$B$1)/100)+1)*100,H2308))</f>
        <v/>
      </c>
      <c r="T2308" s="1" t="str" cm="1">
        <f t="array" ref="T2308">IF(IF($E2308&gt;Ficha!$R$1,"",I2308)=0,"",IF($E2308&gt;Ficha!$R$1,((_xll.ECONOMATICA(Estrategia!A2319,"Return",$P$9,$B$1)/100)+1)*100,I2308))</f>
        <v/>
      </c>
      <c r="U2308" s="1" t="str" cm="1">
        <f t="array" ref="U2308">IF(IF($E2308&gt;Ficha!$R$1,"",J2308)=0,"",IF($E2308&gt;Ficha!$R$1,((_xll.ECONOMATICA($U$7,"Return",$P$9,$B$1)/100)+1)*100,J2308))</f>
        <v/>
      </c>
      <c r="V2308" s="1" t="str">
        <f>IF(IF($E$9&gt;Ficha!$R$1,"",K2308)=0,"",IF($E$9&gt;Ficha!$R$1,"",K2308))</f>
        <v/>
      </c>
    </row>
    <row r="2309" spans="5:22" x14ac:dyDescent="0.3">
      <c r="E2309" s="34"/>
      <c r="L2309" s="30" t="str">
        <f t="shared" si="145"/>
        <v/>
      </c>
      <c r="M2309" s="1" t="str">
        <f t="shared" si="146"/>
        <v/>
      </c>
      <c r="N2309" s="1" t="str">
        <f t="shared" si="147"/>
        <v/>
      </c>
      <c r="O2309" s="1" t="str">
        <f t="shared" si="148"/>
        <v/>
      </c>
      <c r="P2309" s="34" t="str">
        <f>IF(IF(E2309&gt;Ficha!$R$1,"",E2309)=0,"",IF(E2309&gt;Ficha!$R$1,Ficha!$R$1,E2309))</f>
        <v/>
      </c>
      <c r="Q2309" s="1" t="str" cm="1">
        <f t="array" ref="Q2309">IF(IF($E2309&gt;Ficha!$R$1,"",F2309)=0,"",IF($E2309&gt;Ficha!$R$1,((_xll.ECONOMATICA(Portafolios!$B$19,"Return",$P$9,$B$1)/100)+1)*100,F2309))</f>
        <v/>
      </c>
      <c r="R2309" s="1" t="str" cm="1">
        <f t="array" ref="R2309">IF(IF($E2309&gt;Ficha!$R$1,"",G2309)=0,"",IF($E2309&gt;Ficha!$R$1,((_xll.ECONOMATICA(Portafolios!$F$19,"Return",$P$9,$B$1)/100)+1)*100,G2309))</f>
        <v/>
      </c>
      <c r="S2309" s="1" t="str" cm="1">
        <f t="array" ref="S2309">IF(IF($E2309&gt;Ficha!$R$1,"",H2309)=0,"",IF($E2309&gt;Ficha!$R$1,((_xll.ECONOMATICA(Portafolios!$J$19,"Return",$P$9,$B$1)/100)+1)*100,H2309))</f>
        <v/>
      </c>
      <c r="T2309" s="1" t="str" cm="1">
        <f t="array" ref="T2309">IF(IF($E2309&gt;Ficha!$R$1,"",I2309)=0,"",IF($E2309&gt;Ficha!$R$1,((_xll.ECONOMATICA(Estrategia!A2320,"Return",$P$9,$B$1)/100)+1)*100,I2309))</f>
        <v/>
      </c>
      <c r="U2309" s="1" t="str" cm="1">
        <f t="array" ref="U2309">IF(IF($E2309&gt;Ficha!$R$1,"",J2309)=0,"",IF($E2309&gt;Ficha!$R$1,((_xll.ECONOMATICA($U$7,"Return",$P$9,$B$1)/100)+1)*100,J2309))</f>
        <v/>
      </c>
      <c r="V2309" s="1" t="str">
        <f>IF(IF($E$9&gt;Ficha!$R$1,"",K2309)=0,"",IF($E$9&gt;Ficha!$R$1,"",K2309))</f>
        <v/>
      </c>
    </row>
    <row r="2310" spans="5:22" x14ac:dyDescent="0.3">
      <c r="E2310" s="34"/>
      <c r="L2310" s="30" t="str">
        <f t="shared" si="145"/>
        <v/>
      </c>
      <c r="M2310" s="1" t="str">
        <f t="shared" si="146"/>
        <v/>
      </c>
      <c r="N2310" s="1" t="str">
        <f t="shared" si="147"/>
        <v/>
      </c>
      <c r="O2310" s="1" t="str">
        <f t="shared" si="148"/>
        <v/>
      </c>
      <c r="P2310" s="34" t="str">
        <f>IF(IF(E2310&gt;Ficha!$R$1,"",E2310)=0,"",IF(E2310&gt;Ficha!$R$1,Ficha!$R$1,E2310))</f>
        <v/>
      </c>
      <c r="Q2310" s="1" t="str" cm="1">
        <f t="array" ref="Q2310">IF(IF($E2310&gt;Ficha!$R$1,"",F2310)=0,"",IF($E2310&gt;Ficha!$R$1,((_xll.ECONOMATICA(Portafolios!$B$19,"Return",$P$9,$B$1)/100)+1)*100,F2310))</f>
        <v/>
      </c>
      <c r="R2310" s="1" t="str" cm="1">
        <f t="array" ref="R2310">IF(IF($E2310&gt;Ficha!$R$1,"",G2310)=0,"",IF($E2310&gt;Ficha!$R$1,((_xll.ECONOMATICA(Portafolios!$F$19,"Return",$P$9,$B$1)/100)+1)*100,G2310))</f>
        <v/>
      </c>
      <c r="S2310" s="1" t="str" cm="1">
        <f t="array" ref="S2310">IF(IF($E2310&gt;Ficha!$R$1,"",H2310)=0,"",IF($E2310&gt;Ficha!$R$1,((_xll.ECONOMATICA(Portafolios!$J$19,"Return",$P$9,$B$1)/100)+1)*100,H2310))</f>
        <v/>
      </c>
      <c r="T2310" s="1" t="str" cm="1">
        <f t="array" ref="T2310">IF(IF($E2310&gt;Ficha!$R$1,"",I2310)=0,"",IF($E2310&gt;Ficha!$R$1,((_xll.ECONOMATICA(Estrategia!A2321,"Return",$P$9,$B$1)/100)+1)*100,I2310))</f>
        <v/>
      </c>
      <c r="U2310" s="1" t="str" cm="1">
        <f t="array" ref="U2310">IF(IF($E2310&gt;Ficha!$R$1,"",J2310)=0,"",IF($E2310&gt;Ficha!$R$1,((_xll.ECONOMATICA($U$7,"Return",$P$9,$B$1)/100)+1)*100,J2310))</f>
        <v/>
      </c>
      <c r="V2310" s="1" t="str">
        <f>IF(IF($E$9&gt;Ficha!$R$1,"",K2310)=0,"",IF($E$9&gt;Ficha!$R$1,"",K2310))</f>
        <v/>
      </c>
    </row>
    <row r="2311" spans="5:22" x14ac:dyDescent="0.3">
      <c r="E2311" s="34"/>
      <c r="L2311" s="30" t="str">
        <f t="shared" si="145"/>
        <v/>
      </c>
      <c r="M2311" s="1" t="str">
        <f t="shared" si="146"/>
        <v/>
      </c>
      <c r="N2311" s="1" t="str">
        <f t="shared" si="147"/>
        <v/>
      </c>
      <c r="O2311" s="1" t="str">
        <f t="shared" si="148"/>
        <v/>
      </c>
      <c r="P2311" s="34" t="str">
        <f>IF(IF(E2311&gt;Ficha!$R$1,"",E2311)=0,"",IF(E2311&gt;Ficha!$R$1,Ficha!$R$1,E2311))</f>
        <v/>
      </c>
      <c r="Q2311" s="1" t="str" cm="1">
        <f t="array" ref="Q2311">IF(IF($E2311&gt;Ficha!$R$1,"",F2311)=0,"",IF($E2311&gt;Ficha!$R$1,((_xll.ECONOMATICA(Portafolios!$B$19,"Return",$P$9,$B$1)/100)+1)*100,F2311))</f>
        <v/>
      </c>
      <c r="R2311" s="1" t="str" cm="1">
        <f t="array" ref="R2311">IF(IF($E2311&gt;Ficha!$R$1,"",G2311)=0,"",IF($E2311&gt;Ficha!$R$1,((_xll.ECONOMATICA(Portafolios!$F$19,"Return",$P$9,$B$1)/100)+1)*100,G2311))</f>
        <v/>
      </c>
      <c r="S2311" s="1" t="str" cm="1">
        <f t="array" ref="S2311">IF(IF($E2311&gt;Ficha!$R$1,"",H2311)=0,"",IF($E2311&gt;Ficha!$R$1,((_xll.ECONOMATICA(Portafolios!$J$19,"Return",$P$9,$B$1)/100)+1)*100,H2311))</f>
        <v/>
      </c>
      <c r="T2311" s="1" t="str" cm="1">
        <f t="array" ref="T2311">IF(IF($E2311&gt;Ficha!$R$1,"",I2311)=0,"",IF($E2311&gt;Ficha!$R$1,((_xll.ECONOMATICA(Estrategia!A2322,"Return",$P$9,$B$1)/100)+1)*100,I2311))</f>
        <v/>
      </c>
      <c r="U2311" s="1" t="str" cm="1">
        <f t="array" ref="U2311">IF(IF($E2311&gt;Ficha!$R$1,"",J2311)=0,"",IF($E2311&gt;Ficha!$R$1,((_xll.ECONOMATICA($U$7,"Return",$P$9,$B$1)/100)+1)*100,J2311))</f>
        <v/>
      </c>
      <c r="V2311" s="1" t="str">
        <f>IF(IF($E$9&gt;Ficha!$R$1,"",K2311)=0,"",IF($E$9&gt;Ficha!$R$1,"",K2311))</f>
        <v/>
      </c>
    </row>
    <row r="2312" spans="5:22" x14ac:dyDescent="0.3">
      <c r="E2312" s="34"/>
      <c r="L2312" s="30" t="str">
        <f t="shared" si="145"/>
        <v/>
      </c>
      <c r="M2312" s="1" t="str">
        <f t="shared" si="146"/>
        <v/>
      </c>
      <c r="N2312" s="1" t="str">
        <f t="shared" si="147"/>
        <v/>
      </c>
      <c r="O2312" s="1" t="str">
        <f t="shared" si="148"/>
        <v/>
      </c>
      <c r="P2312" s="34" t="str">
        <f>IF(IF(E2312&gt;Ficha!$R$1,"",E2312)=0,"",IF(E2312&gt;Ficha!$R$1,Ficha!$R$1,E2312))</f>
        <v/>
      </c>
      <c r="Q2312" s="1" t="str" cm="1">
        <f t="array" ref="Q2312">IF(IF($E2312&gt;Ficha!$R$1,"",F2312)=0,"",IF($E2312&gt;Ficha!$R$1,((_xll.ECONOMATICA(Portafolios!$B$19,"Return",$P$9,$B$1)/100)+1)*100,F2312))</f>
        <v/>
      </c>
      <c r="R2312" s="1" t="str" cm="1">
        <f t="array" ref="R2312">IF(IF($E2312&gt;Ficha!$R$1,"",G2312)=0,"",IF($E2312&gt;Ficha!$R$1,((_xll.ECONOMATICA(Portafolios!$F$19,"Return",$P$9,$B$1)/100)+1)*100,G2312))</f>
        <v/>
      </c>
      <c r="S2312" s="1" t="str" cm="1">
        <f t="array" ref="S2312">IF(IF($E2312&gt;Ficha!$R$1,"",H2312)=0,"",IF($E2312&gt;Ficha!$R$1,((_xll.ECONOMATICA(Portafolios!$J$19,"Return",$P$9,$B$1)/100)+1)*100,H2312))</f>
        <v/>
      </c>
      <c r="T2312" s="1" t="str" cm="1">
        <f t="array" ref="T2312">IF(IF($E2312&gt;Ficha!$R$1,"",I2312)=0,"",IF($E2312&gt;Ficha!$R$1,((_xll.ECONOMATICA(Estrategia!A2323,"Return",$P$9,$B$1)/100)+1)*100,I2312))</f>
        <v/>
      </c>
      <c r="U2312" s="1" t="str" cm="1">
        <f t="array" ref="U2312">IF(IF($E2312&gt;Ficha!$R$1,"",J2312)=0,"",IF($E2312&gt;Ficha!$R$1,((_xll.ECONOMATICA($U$7,"Return",$P$9,$B$1)/100)+1)*100,J2312))</f>
        <v/>
      </c>
      <c r="V2312" s="1" t="str">
        <f>IF(IF($E$9&gt;Ficha!$R$1,"",K2312)=0,"",IF($E$9&gt;Ficha!$R$1,"",K2312))</f>
        <v/>
      </c>
    </row>
    <row r="2313" spans="5:22" x14ac:dyDescent="0.3">
      <c r="E2313" s="34"/>
      <c r="L2313" s="30" t="str">
        <f t="shared" si="145"/>
        <v/>
      </c>
      <c r="M2313" s="1" t="str">
        <f t="shared" si="146"/>
        <v/>
      </c>
      <c r="N2313" s="1" t="str">
        <f t="shared" si="147"/>
        <v/>
      </c>
      <c r="O2313" s="1" t="str">
        <f t="shared" si="148"/>
        <v/>
      </c>
      <c r="P2313" s="34" t="str">
        <f>IF(IF(E2313&gt;Ficha!$R$1,"",E2313)=0,"",IF(E2313&gt;Ficha!$R$1,Ficha!$R$1,E2313))</f>
        <v/>
      </c>
      <c r="Q2313" s="1" t="str" cm="1">
        <f t="array" ref="Q2313">IF(IF($E2313&gt;Ficha!$R$1,"",F2313)=0,"",IF($E2313&gt;Ficha!$R$1,((_xll.ECONOMATICA(Portafolios!$B$19,"Return",$P$9,$B$1)/100)+1)*100,F2313))</f>
        <v/>
      </c>
      <c r="R2313" s="1" t="str" cm="1">
        <f t="array" ref="R2313">IF(IF($E2313&gt;Ficha!$R$1,"",G2313)=0,"",IF($E2313&gt;Ficha!$R$1,((_xll.ECONOMATICA(Portafolios!$F$19,"Return",$P$9,$B$1)/100)+1)*100,G2313))</f>
        <v/>
      </c>
      <c r="S2313" s="1" t="str" cm="1">
        <f t="array" ref="S2313">IF(IF($E2313&gt;Ficha!$R$1,"",H2313)=0,"",IF($E2313&gt;Ficha!$R$1,((_xll.ECONOMATICA(Portafolios!$J$19,"Return",$P$9,$B$1)/100)+1)*100,H2313))</f>
        <v/>
      </c>
      <c r="T2313" s="1" t="str" cm="1">
        <f t="array" ref="T2313">IF(IF($E2313&gt;Ficha!$R$1,"",I2313)=0,"",IF($E2313&gt;Ficha!$R$1,((_xll.ECONOMATICA(Estrategia!A2324,"Return",$P$9,$B$1)/100)+1)*100,I2313))</f>
        <v/>
      </c>
      <c r="U2313" s="1" t="str" cm="1">
        <f t="array" ref="U2313">IF(IF($E2313&gt;Ficha!$R$1,"",J2313)=0,"",IF($E2313&gt;Ficha!$R$1,((_xll.ECONOMATICA($U$7,"Return",$P$9,$B$1)/100)+1)*100,J2313))</f>
        <v/>
      </c>
      <c r="V2313" s="1" t="str">
        <f>IF(IF($E$9&gt;Ficha!$R$1,"",K2313)=0,"",IF($E$9&gt;Ficha!$R$1,"",K2313))</f>
        <v/>
      </c>
    </row>
    <row r="2314" spans="5:22" x14ac:dyDescent="0.3">
      <c r="E2314" s="34"/>
      <c r="L2314" s="30" t="str">
        <f t="shared" si="145"/>
        <v/>
      </c>
      <c r="M2314" s="1" t="str">
        <f t="shared" si="146"/>
        <v/>
      </c>
      <c r="N2314" s="1" t="str">
        <f t="shared" si="147"/>
        <v/>
      </c>
      <c r="O2314" s="1" t="str">
        <f t="shared" si="148"/>
        <v/>
      </c>
      <c r="P2314" s="34" t="str">
        <f>IF(IF(E2314&gt;Ficha!$R$1,"",E2314)=0,"",IF(E2314&gt;Ficha!$R$1,Ficha!$R$1,E2314))</f>
        <v/>
      </c>
      <c r="Q2314" s="1" t="str" cm="1">
        <f t="array" ref="Q2314">IF(IF($E2314&gt;Ficha!$R$1,"",F2314)=0,"",IF($E2314&gt;Ficha!$R$1,((_xll.ECONOMATICA(Portafolios!$B$19,"Return",$P$9,$B$1)/100)+1)*100,F2314))</f>
        <v/>
      </c>
      <c r="R2314" s="1" t="str" cm="1">
        <f t="array" ref="R2314">IF(IF($E2314&gt;Ficha!$R$1,"",G2314)=0,"",IF($E2314&gt;Ficha!$R$1,((_xll.ECONOMATICA(Portafolios!$F$19,"Return",$P$9,$B$1)/100)+1)*100,G2314))</f>
        <v/>
      </c>
      <c r="S2314" s="1" t="str" cm="1">
        <f t="array" ref="S2314">IF(IF($E2314&gt;Ficha!$R$1,"",H2314)=0,"",IF($E2314&gt;Ficha!$R$1,((_xll.ECONOMATICA(Portafolios!$J$19,"Return",$P$9,$B$1)/100)+1)*100,H2314))</f>
        <v/>
      </c>
      <c r="T2314" s="1" t="str" cm="1">
        <f t="array" ref="T2314">IF(IF($E2314&gt;Ficha!$R$1,"",I2314)=0,"",IF($E2314&gt;Ficha!$R$1,((_xll.ECONOMATICA(Estrategia!A2325,"Return",$P$9,$B$1)/100)+1)*100,I2314))</f>
        <v/>
      </c>
      <c r="U2314" s="1" t="str" cm="1">
        <f t="array" ref="U2314">IF(IF($E2314&gt;Ficha!$R$1,"",J2314)=0,"",IF($E2314&gt;Ficha!$R$1,((_xll.ECONOMATICA($U$7,"Return",$P$9,$B$1)/100)+1)*100,J2314))</f>
        <v/>
      </c>
      <c r="V2314" s="1" t="str">
        <f>IF(IF($E$9&gt;Ficha!$R$1,"",K2314)=0,"",IF($E$9&gt;Ficha!$R$1,"",K2314))</f>
        <v/>
      </c>
    </row>
    <row r="2315" spans="5:22" x14ac:dyDescent="0.3">
      <c r="E2315" s="34"/>
      <c r="L2315" s="30" t="str">
        <f t="shared" si="145"/>
        <v/>
      </c>
      <c r="M2315" s="1" t="str">
        <f t="shared" si="146"/>
        <v/>
      </c>
      <c r="N2315" s="1" t="str">
        <f t="shared" si="147"/>
        <v/>
      </c>
      <c r="O2315" s="1" t="str">
        <f t="shared" si="148"/>
        <v/>
      </c>
      <c r="P2315" s="34" t="str">
        <f>IF(IF(E2315&gt;Ficha!$R$1,"",E2315)=0,"",IF(E2315&gt;Ficha!$R$1,Ficha!$R$1,E2315))</f>
        <v/>
      </c>
      <c r="Q2315" s="1" t="str" cm="1">
        <f t="array" ref="Q2315">IF(IF($E2315&gt;Ficha!$R$1,"",F2315)=0,"",IF($E2315&gt;Ficha!$R$1,((_xll.ECONOMATICA(Portafolios!$B$19,"Return",$P$9,$B$1)/100)+1)*100,F2315))</f>
        <v/>
      </c>
      <c r="R2315" s="1" t="str" cm="1">
        <f t="array" ref="R2315">IF(IF($E2315&gt;Ficha!$R$1,"",G2315)=0,"",IF($E2315&gt;Ficha!$R$1,((_xll.ECONOMATICA(Portafolios!$F$19,"Return",$P$9,$B$1)/100)+1)*100,G2315))</f>
        <v/>
      </c>
      <c r="S2315" s="1" t="str" cm="1">
        <f t="array" ref="S2315">IF(IF($E2315&gt;Ficha!$R$1,"",H2315)=0,"",IF($E2315&gt;Ficha!$R$1,((_xll.ECONOMATICA(Portafolios!$J$19,"Return",$P$9,$B$1)/100)+1)*100,H2315))</f>
        <v/>
      </c>
      <c r="T2315" s="1" t="str" cm="1">
        <f t="array" ref="T2315">IF(IF($E2315&gt;Ficha!$R$1,"",I2315)=0,"",IF($E2315&gt;Ficha!$R$1,((_xll.ECONOMATICA(Estrategia!A2326,"Return",$P$9,$B$1)/100)+1)*100,I2315))</f>
        <v/>
      </c>
      <c r="U2315" s="1" t="str" cm="1">
        <f t="array" ref="U2315">IF(IF($E2315&gt;Ficha!$R$1,"",J2315)=0,"",IF($E2315&gt;Ficha!$R$1,((_xll.ECONOMATICA($U$7,"Return",$P$9,$B$1)/100)+1)*100,J2315))</f>
        <v/>
      </c>
      <c r="V2315" s="1" t="str">
        <f>IF(IF($E$9&gt;Ficha!$R$1,"",K2315)=0,"",IF($E$9&gt;Ficha!$R$1,"",K2315))</f>
        <v/>
      </c>
    </row>
    <row r="2316" spans="5:22" x14ac:dyDescent="0.3">
      <c r="E2316" s="34"/>
      <c r="L2316" s="30" t="str">
        <f t="shared" si="145"/>
        <v/>
      </c>
      <c r="M2316" s="1" t="str">
        <f t="shared" si="146"/>
        <v/>
      </c>
      <c r="N2316" s="1" t="str">
        <f t="shared" si="147"/>
        <v/>
      </c>
      <c r="O2316" s="1" t="str">
        <f t="shared" si="148"/>
        <v/>
      </c>
      <c r="P2316" s="34" t="str">
        <f>IF(IF(E2316&gt;Ficha!$R$1,"",E2316)=0,"",IF(E2316&gt;Ficha!$R$1,Ficha!$R$1,E2316))</f>
        <v/>
      </c>
      <c r="Q2316" s="1" t="str" cm="1">
        <f t="array" ref="Q2316">IF(IF($E2316&gt;Ficha!$R$1,"",F2316)=0,"",IF($E2316&gt;Ficha!$R$1,((_xll.ECONOMATICA(Portafolios!$B$19,"Return",$P$9,$B$1)/100)+1)*100,F2316))</f>
        <v/>
      </c>
      <c r="R2316" s="1" t="str" cm="1">
        <f t="array" ref="R2316">IF(IF($E2316&gt;Ficha!$R$1,"",G2316)=0,"",IF($E2316&gt;Ficha!$R$1,((_xll.ECONOMATICA(Portafolios!$F$19,"Return",$P$9,$B$1)/100)+1)*100,G2316))</f>
        <v/>
      </c>
      <c r="S2316" s="1" t="str" cm="1">
        <f t="array" ref="S2316">IF(IF($E2316&gt;Ficha!$R$1,"",H2316)=0,"",IF($E2316&gt;Ficha!$R$1,((_xll.ECONOMATICA(Portafolios!$J$19,"Return",$P$9,$B$1)/100)+1)*100,H2316))</f>
        <v/>
      </c>
      <c r="T2316" s="1" t="str" cm="1">
        <f t="array" ref="T2316">IF(IF($E2316&gt;Ficha!$R$1,"",I2316)=0,"",IF($E2316&gt;Ficha!$R$1,((_xll.ECONOMATICA(Estrategia!A2327,"Return",$P$9,$B$1)/100)+1)*100,I2316))</f>
        <v/>
      </c>
      <c r="U2316" s="1" t="str" cm="1">
        <f t="array" ref="U2316">IF(IF($E2316&gt;Ficha!$R$1,"",J2316)=0,"",IF($E2316&gt;Ficha!$R$1,((_xll.ECONOMATICA($U$7,"Return",$P$9,$B$1)/100)+1)*100,J2316))</f>
        <v/>
      </c>
      <c r="V2316" s="1" t="str">
        <f>IF(IF($E$9&gt;Ficha!$R$1,"",K2316)=0,"",IF($E$9&gt;Ficha!$R$1,"",K2316))</f>
        <v/>
      </c>
    </row>
    <row r="2317" spans="5:22" x14ac:dyDescent="0.3">
      <c r="E2317" s="34"/>
      <c r="L2317" s="30" t="str">
        <f t="shared" si="145"/>
        <v/>
      </c>
      <c r="M2317" s="1" t="str">
        <f t="shared" si="146"/>
        <v/>
      </c>
      <c r="N2317" s="1" t="str">
        <f t="shared" si="147"/>
        <v/>
      </c>
      <c r="O2317" s="1" t="str">
        <f t="shared" si="148"/>
        <v/>
      </c>
      <c r="P2317" s="34" t="str">
        <f>IF(IF(E2317&gt;Ficha!$R$1,"",E2317)=0,"",IF(E2317&gt;Ficha!$R$1,Ficha!$R$1,E2317))</f>
        <v/>
      </c>
      <c r="Q2317" s="1" t="str" cm="1">
        <f t="array" ref="Q2317">IF(IF($E2317&gt;Ficha!$R$1,"",F2317)=0,"",IF($E2317&gt;Ficha!$R$1,((_xll.ECONOMATICA(Portafolios!$B$19,"Return",$P$9,$B$1)/100)+1)*100,F2317))</f>
        <v/>
      </c>
      <c r="R2317" s="1" t="str" cm="1">
        <f t="array" ref="R2317">IF(IF($E2317&gt;Ficha!$R$1,"",G2317)=0,"",IF($E2317&gt;Ficha!$R$1,((_xll.ECONOMATICA(Portafolios!$F$19,"Return",$P$9,$B$1)/100)+1)*100,G2317))</f>
        <v/>
      </c>
      <c r="S2317" s="1" t="str" cm="1">
        <f t="array" ref="S2317">IF(IF($E2317&gt;Ficha!$R$1,"",H2317)=0,"",IF($E2317&gt;Ficha!$R$1,((_xll.ECONOMATICA(Portafolios!$J$19,"Return",$P$9,$B$1)/100)+1)*100,H2317))</f>
        <v/>
      </c>
      <c r="T2317" s="1" t="str" cm="1">
        <f t="array" ref="T2317">IF(IF($E2317&gt;Ficha!$R$1,"",I2317)=0,"",IF($E2317&gt;Ficha!$R$1,((_xll.ECONOMATICA(Estrategia!A2328,"Return",$P$9,$B$1)/100)+1)*100,I2317))</f>
        <v/>
      </c>
      <c r="U2317" s="1" t="str" cm="1">
        <f t="array" ref="U2317">IF(IF($E2317&gt;Ficha!$R$1,"",J2317)=0,"",IF($E2317&gt;Ficha!$R$1,((_xll.ECONOMATICA($U$7,"Return",$P$9,$B$1)/100)+1)*100,J2317))</f>
        <v/>
      </c>
      <c r="V2317" s="1" t="str">
        <f>IF(IF($E$9&gt;Ficha!$R$1,"",K2317)=0,"",IF($E$9&gt;Ficha!$R$1,"",K2317))</f>
        <v/>
      </c>
    </row>
    <row r="2318" spans="5:22" x14ac:dyDescent="0.3">
      <c r="E2318" s="34"/>
      <c r="L2318" s="30" t="str">
        <f t="shared" si="145"/>
        <v/>
      </c>
      <c r="M2318" s="1" t="str">
        <f t="shared" si="146"/>
        <v/>
      </c>
      <c r="N2318" s="1" t="str">
        <f t="shared" si="147"/>
        <v/>
      </c>
      <c r="O2318" s="1" t="str">
        <f t="shared" si="148"/>
        <v/>
      </c>
      <c r="P2318" s="34" t="str">
        <f>IF(IF(E2318&gt;Ficha!$R$1,"",E2318)=0,"",IF(E2318&gt;Ficha!$R$1,Ficha!$R$1,E2318))</f>
        <v/>
      </c>
      <c r="Q2318" s="1" t="str" cm="1">
        <f t="array" ref="Q2318">IF(IF($E2318&gt;Ficha!$R$1,"",F2318)=0,"",IF($E2318&gt;Ficha!$R$1,((_xll.ECONOMATICA(Portafolios!$B$19,"Return",$P$9,$B$1)/100)+1)*100,F2318))</f>
        <v/>
      </c>
      <c r="R2318" s="1" t="str" cm="1">
        <f t="array" ref="R2318">IF(IF($E2318&gt;Ficha!$R$1,"",G2318)=0,"",IF($E2318&gt;Ficha!$R$1,((_xll.ECONOMATICA(Portafolios!$F$19,"Return",$P$9,$B$1)/100)+1)*100,G2318))</f>
        <v/>
      </c>
      <c r="S2318" s="1" t="str" cm="1">
        <f t="array" ref="S2318">IF(IF($E2318&gt;Ficha!$R$1,"",H2318)=0,"",IF($E2318&gt;Ficha!$R$1,((_xll.ECONOMATICA(Portafolios!$J$19,"Return",$P$9,$B$1)/100)+1)*100,H2318))</f>
        <v/>
      </c>
      <c r="T2318" s="1" t="str" cm="1">
        <f t="array" ref="T2318">IF(IF($E2318&gt;Ficha!$R$1,"",I2318)=0,"",IF($E2318&gt;Ficha!$R$1,((_xll.ECONOMATICA(Estrategia!A2329,"Return",$P$9,$B$1)/100)+1)*100,I2318))</f>
        <v/>
      </c>
      <c r="U2318" s="1" t="str" cm="1">
        <f t="array" ref="U2318">IF(IF($E2318&gt;Ficha!$R$1,"",J2318)=0,"",IF($E2318&gt;Ficha!$R$1,((_xll.ECONOMATICA($U$7,"Return",$P$9,$B$1)/100)+1)*100,J2318))</f>
        <v/>
      </c>
      <c r="V2318" s="1" t="str">
        <f>IF(IF($E$9&gt;Ficha!$R$1,"",K2318)=0,"",IF($E$9&gt;Ficha!$R$1,"",K2318))</f>
        <v/>
      </c>
    </row>
    <row r="2319" spans="5:22" x14ac:dyDescent="0.3">
      <c r="E2319" s="34"/>
      <c r="L2319" s="30" t="str">
        <f t="shared" si="145"/>
        <v/>
      </c>
      <c r="M2319" s="1" t="str">
        <f t="shared" si="146"/>
        <v/>
      </c>
      <c r="N2319" s="1" t="str">
        <f t="shared" si="147"/>
        <v/>
      </c>
      <c r="O2319" s="1" t="str">
        <f t="shared" si="148"/>
        <v/>
      </c>
      <c r="P2319" s="34" t="str">
        <f>IF(IF(E2319&gt;Ficha!$R$1,"",E2319)=0,"",IF(E2319&gt;Ficha!$R$1,Ficha!$R$1,E2319))</f>
        <v/>
      </c>
      <c r="Q2319" s="1" t="str" cm="1">
        <f t="array" ref="Q2319">IF(IF($E2319&gt;Ficha!$R$1,"",F2319)=0,"",IF($E2319&gt;Ficha!$R$1,((_xll.ECONOMATICA(Portafolios!$B$19,"Return",$P$9,$B$1)/100)+1)*100,F2319))</f>
        <v/>
      </c>
      <c r="R2319" s="1" t="str" cm="1">
        <f t="array" ref="R2319">IF(IF($E2319&gt;Ficha!$R$1,"",G2319)=0,"",IF($E2319&gt;Ficha!$R$1,((_xll.ECONOMATICA(Portafolios!$F$19,"Return",$P$9,$B$1)/100)+1)*100,G2319))</f>
        <v/>
      </c>
      <c r="S2319" s="1" t="str" cm="1">
        <f t="array" ref="S2319">IF(IF($E2319&gt;Ficha!$R$1,"",H2319)=0,"",IF($E2319&gt;Ficha!$R$1,((_xll.ECONOMATICA(Portafolios!$J$19,"Return",$P$9,$B$1)/100)+1)*100,H2319))</f>
        <v/>
      </c>
      <c r="T2319" s="1" t="str" cm="1">
        <f t="array" ref="T2319">IF(IF($E2319&gt;Ficha!$R$1,"",I2319)=0,"",IF($E2319&gt;Ficha!$R$1,((_xll.ECONOMATICA(Estrategia!A2330,"Return",$P$9,$B$1)/100)+1)*100,I2319))</f>
        <v/>
      </c>
      <c r="U2319" s="1" t="str" cm="1">
        <f t="array" ref="U2319">IF(IF($E2319&gt;Ficha!$R$1,"",J2319)=0,"",IF($E2319&gt;Ficha!$R$1,((_xll.ECONOMATICA($U$7,"Return",$P$9,$B$1)/100)+1)*100,J2319))</f>
        <v/>
      </c>
      <c r="V2319" s="1" t="str">
        <f>IF(IF($E$9&gt;Ficha!$R$1,"",K2319)=0,"",IF($E$9&gt;Ficha!$R$1,"",K2319))</f>
        <v/>
      </c>
    </row>
    <row r="2320" spans="5:22" x14ac:dyDescent="0.3">
      <c r="E2320" s="34"/>
      <c r="L2320" s="30" t="str">
        <f t="shared" si="145"/>
        <v/>
      </c>
      <c r="M2320" s="1" t="str">
        <f t="shared" si="146"/>
        <v/>
      </c>
      <c r="N2320" s="1" t="str">
        <f t="shared" si="147"/>
        <v/>
      </c>
      <c r="O2320" s="1" t="str">
        <f t="shared" si="148"/>
        <v/>
      </c>
      <c r="P2320" s="34" t="str">
        <f>IF(IF(E2320&gt;Ficha!$R$1,"",E2320)=0,"",IF(E2320&gt;Ficha!$R$1,Ficha!$R$1,E2320))</f>
        <v/>
      </c>
      <c r="Q2320" s="1" t="str" cm="1">
        <f t="array" ref="Q2320">IF(IF($E2320&gt;Ficha!$R$1,"",F2320)=0,"",IF($E2320&gt;Ficha!$R$1,((_xll.ECONOMATICA(Portafolios!$B$19,"Return",$P$9,$B$1)/100)+1)*100,F2320))</f>
        <v/>
      </c>
      <c r="R2320" s="1" t="str" cm="1">
        <f t="array" ref="R2320">IF(IF($E2320&gt;Ficha!$R$1,"",G2320)=0,"",IF($E2320&gt;Ficha!$R$1,((_xll.ECONOMATICA(Portafolios!$F$19,"Return",$P$9,$B$1)/100)+1)*100,G2320))</f>
        <v/>
      </c>
      <c r="S2320" s="1" t="str" cm="1">
        <f t="array" ref="S2320">IF(IF($E2320&gt;Ficha!$R$1,"",H2320)=0,"",IF($E2320&gt;Ficha!$R$1,((_xll.ECONOMATICA(Portafolios!$J$19,"Return",$P$9,$B$1)/100)+1)*100,H2320))</f>
        <v/>
      </c>
      <c r="T2320" s="1" t="str" cm="1">
        <f t="array" ref="T2320">IF(IF($E2320&gt;Ficha!$R$1,"",I2320)=0,"",IF($E2320&gt;Ficha!$R$1,((_xll.ECONOMATICA(Estrategia!A2331,"Return",$P$9,$B$1)/100)+1)*100,I2320))</f>
        <v/>
      </c>
      <c r="U2320" s="1" t="str" cm="1">
        <f t="array" ref="U2320">IF(IF($E2320&gt;Ficha!$R$1,"",J2320)=0,"",IF($E2320&gt;Ficha!$R$1,((_xll.ECONOMATICA($U$7,"Return",$P$9,$B$1)/100)+1)*100,J2320))</f>
        <v/>
      </c>
      <c r="V2320" s="1" t="str">
        <f>IF(IF($E$9&gt;Ficha!$R$1,"",K2320)=0,"",IF($E$9&gt;Ficha!$R$1,"",K2320))</f>
        <v/>
      </c>
    </row>
    <row r="2321" spans="5:22" x14ac:dyDescent="0.3">
      <c r="E2321" s="34"/>
      <c r="L2321" s="30" t="str">
        <f t="shared" si="145"/>
        <v/>
      </c>
      <c r="M2321" s="1" t="str">
        <f t="shared" si="146"/>
        <v/>
      </c>
      <c r="N2321" s="1" t="str">
        <f t="shared" si="147"/>
        <v/>
      </c>
      <c r="O2321" s="1" t="str">
        <f t="shared" si="148"/>
        <v/>
      </c>
      <c r="P2321" s="34" t="str">
        <f>IF(IF(E2321&gt;Ficha!$R$1,"",E2321)=0,"",IF(E2321&gt;Ficha!$R$1,Ficha!$R$1,E2321))</f>
        <v/>
      </c>
      <c r="Q2321" s="1" t="str" cm="1">
        <f t="array" ref="Q2321">IF(IF($E2321&gt;Ficha!$R$1,"",F2321)=0,"",IF($E2321&gt;Ficha!$R$1,((_xll.ECONOMATICA(Portafolios!$B$19,"Return",$P$9,$B$1)/100)+1)*100,F2321))</f>
        <v/>
      </c>
      <c r="R2321" s="1" t="str" cm="1">
        <f t="array" ref="R2321">IF(IF($E2321&gt;Ficha!$R$1,"",G2321)=0,"",IF($E2321&gt;Ficha!$R$1,((_xll.ECONOMATICA(Portafolios!$F$19,"Return",$P$9,$B$1)/100)+1)*100,G2321))</f>
        <v/>
      </c>
      <c r="S2321" s="1" t="str" cm="1">
        <f t="array" ref="S2321">IF(IF($E2321&gt;Ficha!$R$1,"",H2321)=0,"",IF($E2321&gt;Ficha!$R$1,((_xll.ECONOMATICA(Portafolios!$J$19,"Return",$P$9,$B$1)/100)+1)*100,H2321))</f>
        <v/>
      </c>
      <c r="T2321" s="1" t="str" cm="1">
        <f t="array" ref="T2321">IF(IF($E2321&gt;Ficha!$R$1,"",I2321)=0,"",IF($E2321&gt;Ficha!$R$1,((_xll.ECONOMATICA(Estrategia!A2332,"Return",$P$9,$B$1)/100)+1)*100,I2321))</f>
        <v/>
      </c>
      <c r="U2321" s="1" t="str" cm="1">
        <f t="array" ref="U2321">IF(IF($E2321&gt;Ficha!$R$1,"",J2321)=0,"",IF($E2321&gt;Ficha!$R$1,((_xll.ECONOMATICA($U$7,"Return",$P$9,$B$1)/100)+1)*100,J2321))</f>
        <v/>
      </c>
      <c r="V2321" s="1" t="str">
        <f>IF(IF($E$9&gt;Ficha!$R$1,"",K2321)=0,"",IF($E$9&gt;Ficha!$R$1,"",K2321))</f>
        <v/>
      </c>
    </row>
    <row r="2322" spans="5:22" x14ac:dyDescent="0.3">
      <c r="E2322" s="34"/>
      <c r="L2322" s="30" t="str">
        <f t="shared" si="145"/>
        <v/>
      </c>
      <c r="M2322" s="1" t="str">
        <f t="shared" si="146"/>
        <v/>
      </c>
      <c r="N2322" s="1" t="str">
        <f t="shared" si="147"/>
        <v/>
      </c>
      <c r="O2322" s="1" t="str">
        <f t="shared" si="148"/>
        <v/>
      </c>
      <c r="P2322" s="34" t="str">
        <f>IF(IF(E2322&gt;Ficha!$R$1,"",E2322)=0,"",IF(E2322&gt;Ficha!$R$1,Ficha!$R$1,E2322))</f>
        <v/>
      </c>
      <c r="Q2322" s="1" t="str" cm="1">
        <f t="array" ref="Q2322">IF(IF($E2322&gt;Ficha!$R$1,"",F2322)=0,"",IF($E2322&gt;Ficha!$R$1,((_xll.ECONOMATICA(Portafolios!$B$19,"Return",$P$9,$B$1)/100)+1)*100,F2322))</f>
        <v/>
      </c>
      <c r="R2322" s="1" t="str" cm="1">
        <f t="array" ref="R2322">IF(IF($E2322&gt;Ficha!$R$1,"",G2322)=0,"",IF($E2322&gt;Ficha!$R$1,((_xll.ECONOMATICA(Portafolios!$F$19,"Return",$P$9,$B$1)/100)+1)*100,G2322))</f>
        <v/>
      </c>
      <c r="S2322" s="1" t="str" cm="1">
        <f t="array" ref="S2322">IF(IF($E2322&gt;Ficha!$R$1,"",H2322)=0,"",IF($E2322&gt;Ficha!$R$1,((_xll.ECONOMATICA(Portafolios!$J$19,"Return",$P$9,$B$1)/100)+1)*100,H2322))</f>
        <v/>
      </c>
      <c r="T2322" s="1" t="str" cm="1">
        <f t="array" ref="T2322">IF(IF($E2322&gt;Ficha!$R$1,"",I2322)=0,"",IF($E2322&gt;Ficha!$R$1,((_xll.ECONOMATICA(Estrategia!A2333,"Return",$P$9,$B$1)/100)+1)*100,I2322))</f>
        <v/>
      </c>
      <c r="U2322" s="1" t="str" cm="1">
        <f t="array" ref="U2322">IF(IF($E2322&gt;Ficha!$R$1,"",J2322)=0,"",IF($E2322&gt;Ficha!$R$1,((_xll.ECONOMATICA($U$7,"Return",$P$9,$B$1)/100)+1)*100,J2322))</f>
        <v/>
      </c>
      <c r="V2322" s="1" t="str">
        <f>IF(IF($E$9&gt;Ficha!$R$1,"",K2322)=0,"",IF($E$9&gt;Ficha!$R$1,"",K2322))</f>
        <v/>
      </c>
    </row>
    <row r="2323" spans="5:22" x14ac:dyDescent="0.3">
      <c r="E2323" s="34"/>
      <c r="L2323" s="30" t="str">
        <f t="shared" si="145"/>
        <v/>
      </c>
      <c r="M2323" s="1" t="str">
        <f t="shared" si="146"/>
        <v/>
      </c>
      <c r="N2323" s="1" t="str">
        <f t="shared" si="147"/>
        <v/>
      </c>
      <c r="O2323" s="1" t="str">
        <f t="shared" si="148"/>
        <v/>
      </c>
      <c r="P2323" s="34" t="str">
        <f>IF(IF(E2323&gt;Ficha!$R$1,"",E2323)=0,"",IF(E2323&gt;Ficha!$R$1,Ficha!$R$1,E2323))</f>
        <v/>
      </c>
      <c r="Q2323" s="1" t="str" cm="1">
        <f t="array" ref="Q2323">IF(IF($E2323&gt;Ficha!$R$1,"",F2323)=0,"",IF($E2323&gt;Ficha!$R$1,((_xll.ECONOMATICA(Portafolios!$B$19,"Return",$P$9,$B$1)/100)+1)*100,F2323))</f>
        <v/>
      </c>
      <c r="R2323" s="1" t="str" cm="1">
        <f t="array" ref="R2323">IF(IF($E2323&gt;Ficha!$R$1,"",G2323)=0,"",IF($E2323&gt;Ficha!$R$1,((_xll.ECONOMATICA(Portafolios!$F$19,"Return",$P$9,$B$1)/100)+1)*100,G2323))</f>
        <v/>
      </c>
      <c r="S2323" s="1" t="str" cm="1">
        <f t="array" ref="S2323">IF(IF($E2323&gt;Ficha!$R$1,"",H2323)=0,"",IF($E2323&gt;Ficha!$R$1,((_xll.ECONOMATICA(Portafolios!$J$19,"Return",$P$9,$B$1)/100)+1)*100,H2323))</f>
        <v/>
      </c>
      <c r="T2323" s="1" t="str" cm="1">
        <f t="array" ref="T2323">IF(IF($E2323&gt;Ficha!$R$1,"",I2323)=0,"",IF($E2323&gt;Ficha!$R$1,((_xll.ECONOMATICA(Estrategia!A2334,"Return",$P$9,$B$1)/100)+1)*100,I2323))</f>
        <v/>
      </c>
      <c r="U2323" s="1" t="str" cm="1">
        <f t="array" ref="U2323">IF(IF($E2323&gt;Ficha!$R$1,"",J2323)=0,"",IF($E2323&gt;Ficha!$R$1,((_xll.ECONOMATICA($U$7,"Return",$P$9,$B$1)/100)+1)*100,J2323))</f>
        <v/>
      </c>
      <c r="V2323" s="1" t="str">
        <f>IF(IF($E$9&gt;Ficha!$R$1,"",K2323)=0,"",IF($E$9&gt;Ficha!$R$1,"",K2323))</f>
        <v/>
      </c>
    </row>
    <row r="2324" spans="5:22" x14ac:dyDescent="0.3">
      <c r="E2324" s="34"/>
      <c r="L2324" s="30" t="str">
        <f t="shared" si="145"/>
        <v/>
      </c>
      <c r="M2324" s="1" t="str">
        <f t="shared" si="146"/>
        <v/>
      </c>
      <c r="N2324" s="1" t="str">
        <f t="shared" si="147"/>
        <v/>
      </c>
      <c r="O2324" s="1" t="str">
        <f t="shared" si="148"/>
        <v/>
      </c>
      <c r="P2324" s="34" t="str">
        <f>IF(IF(E2324&gt;Ficha!$R$1,"",E2324)=0,"",IF(E2324&gt;Ficha!$R$1,Ficha!$R$1,E2324))</f>
        <v/>
      </c>
      <c r="Q2324" s="1" t="str" cm="1">
        <f t="array" ref="Q2324">IF(IF($E2324&gt;Ficha!$R$1,"",F2324)=0,"",IF($E2324&gt;Ficha!$R$1,((_xll.ECONOMATICA(Portafolios!$B$19,"Return",$P$9,$B$1)/100)+1)*100,F2324))</f>
        <v/>
      </c>
      <c r="R2324" s="1" t="str" cm="1">
        <f t="array" ref="R2324">IF(IF($E2324&gt;Ficha!$R$1,"",G2324)=0,"",IF($E2324&gt;Ficha!$R$1,((_xll.ECONOMATICA(Portafolios!$F$19,"Return",$P$9,$B$1)/100)+1)*100,G2324))</f>
        <v/>
      </c>
      <c r="S2324" s="1" t="str" cm="1">
        <f t="array" ref="S2324">IF(IF($E2324&gt;Ficha!$R$1,"",H2324)=0,"",IF($E2324&gt;Ficha!$R$1,((_xll.ECONOMATICA(Portafolios!$J$19,"Return",$P$9,$B$1)/100)+1)*100,H2324))</f>
        <v/>
      </c>
      <c r="T2324" s="1" t="str" cm="1">
        <f t="array" ref="T2324">IF(IF($E2324&gt;Ficha!$R$1,"",I2324)=0,"",IF($E2324&gt;Ficha!$R$1,((_xll.ECONOMATICA(Estrategia!A2335,"Return",$P$9,$B$1)/100)+1)*100,I2324))</f>
        <v/>
      </c>
      <c r="U2324" s="1" t="str" cm="1">
        <f t="array" ref="U2324">IF(IF($E2324&gt;Ficha!$R$1,"",J2324)=0,"",IF($E2324&gt;Ficha!$R$1,((_xll.ECONOMATICA($U$7,"Return",$P$9,$B$1)/100)+1)*100,J2324))</f>
        <v/>
      </c>
      <c r="V2324" s="1" t="str">
        <f>IF(IF($E$9&gt;Ficha!$R$1,"",K2324)=0,"",IF($E$9&gt;Ficha!$R$1,"",K2324))</f>
        <v/>
      </c>
    </row>
    <row r="2325" spans="5:22" x14ac:dyDescent="0.3">
      <c r="E2325" s="34"/>
      <c r="L2325" s="30" t="str">
        <f t="shared" si="145"/>
        <v/>
      </c>
      <c r="M2325" s="1" t="str">
        <f t="shared" si="146"/>
        <v/>
      </c>
      <c r="N2325" s="1" t="str">
        <f t="shared" si="147"/>
        <v/>
      </c>
      <c r="O2325" s="1" t="str">
        <f t="shared" si="148"/>
        <v/>
      </c>
      <c r="P2325" s="34" t="str">
        <f>IF(IF(E2325&gt;Ficha!$R$1,"",E2325)=0,"",IF(E2325&gt;Ficha!$R$1,Ficha!$R$1,E2325))</f>
        <v/>
      </c>
      <c r="Q2325" s="1" t="str" cm="1">
        <f t="array" ref="Q2325">IF(IF($E2325&gt;Ficha!$R$1,"",F2325)=0,"",IF($E2325&gt;Ficha!$R$1,((_xll.ECONOMATICA(Portafolios!$B$19,"Return",$P$9,$B$1)/100)+1)*100,F2325))</f>
        <v/>
      </c>
      <c r="R2325" s="1" t="str" cm="1">
        <f t="array" ref="R2325">IF(IF($E2325&gt;Ficha!$R$1,"",G2325)=0,"",IF($E2325&gt;Ficha!$R$1,((_xll.ECONOMATICA(Portafolios!$F$19,"Return",$P$9,$B$1)/100)+1)*100,G2325))</f>
        <v/>
      </c>
      <c r="S2325" s="1" t="str" cm="1">
        <f t="array" ref="S2325">IF(IF($E2325&gt;Ficha!$R$1,"",H2325)=0,"",IF($E2325&gt;Ficha!$R$1,((_xll.ECONOMATICA(Portafolios!$J$19,"Return",$P$9,$B$1)/100)+1)*100,H2325))</f>
        <v/>
      </c>
      <c r="T2325" s="1" t="str" cm="1">
        <f t="array" ref="T2325">IF(IF($E2325&gt;Ficha!$R$1,"",I2325)=0,"",IF($E2325&gt;Ficha!$R$1,((_xll.ECONOMATICA(Estrategia!A2336,"Return",$P$9,$B$1)/100)+1)*100,I2325))</f>
        <v/>
      </c>
      <c r="U2325" s="1" t="str" cm="1">
        <f t="array" ref="U2325">IF(IF($E2325&gt;Ficha!$R$1,"",J2325)=0,"",IF($E2325&gt;Ficha!$R$1,((_xll.ECONOMATICA($U$7,"Return",$P$9,$B$1)/100)+1)*100,J2325))</f>
        <v/>
      </c>
      <c r="V2325" s="1" t="str">
        <f>IF(IF($E$9&gt;Ficha!$R$1,"",K2325)=0,"",IF($E$9&gt;Ficha!$R$1,"",K2325))</f>
        <v/>
      </c>
    </row>
    <row r="2326" spans="5:22" x14ac:dyDescent="0.3">
      <c r="E2326" s="34"/>
      <c r="L2326" s="30" t="str">
        <f t="shared" ref="L2326:L2389" si="149">IF(E2326="","",E2326)</f>
        <v/>
      </c>
      <c r="M2326" s="1" t="str">
        <f t="shared" ref="M2326:M2389" si="150">IF(F2326="","",M2325*(F2326/F2325)+$N$7)</f>
        <v/>
      </c>
      <c r="N2326" s="1" t="str">
        <f t="shared" ref="N2326:N2389" si="151">IF(G2326="","",N2325*(G2326/G2325)+$N$7)</f>
        <v/>
      </c>
      <c r="O2326" s="1" t="str">
        <f t="shared" ref="O2326:O2389" si="152">IF(H2326="","",O2325*(H2326/H2325)+$N$7)</f>
        <v/>
      </c>
      <c r="P2326" s="34" t="str">
        <f>IF(IF(E2326&gt;Ficha!$R$1,"",E2326)=0,"",IF(E2326&gt;Ficha!$R$1,Ficha!$R$1,E2326))</f>
        <v/>
      </c>
      <c r="Q2326" s="1" t="str" cm="1">
        <f t="array" ref="Q2326">IF(IF($E2326&gt;Ficha!$R$1,"",F2326)=0,"",IF($E2326&gt;Ficha!$R$1,((_xll.ECONOMATICA(Portafolios!$B$19,"Return",$P$9,$B$1)/100)+1)*100,F2326))</f>
        <v/>
      </c>
      <c r="R2326" s="1" t="str" cm="1">
        <f t="array" ref="R2326">IF(IF($E2326&gt;Ficha!$R$1,"",G2326)=0,"",IF($E2326&gt;Ficha!$R$1,((_xll.ECONOMATICA(Portafolios!$F$19,"Return",$P$9,$B$1)/100)+1)*100,G2326))</f>
        <v/>
      </c>
      <c r="S2326" s="1" t="str" cm="1">
        <f t="array" ref="S2326">IF(IF($E2326&gt;Ficha!$R$1,"",H2326)=0,"",IF($E2326&gt;Ficha!$R$1,((_xll.ECONOMATICA(Portafolios!$J$19,"Return",$P$9,$B$1)/100)+1)*100,H2326))</f>
        <v/>
      </c>
      <c r="T2326" s="1" t="str" cm="1">
        <f t="array" ref="T2326">IF(IF($E2326&gt;Ficha!$R$1,"",I2326)=0,"",IF($E2326&gt;Ficha!$R$1,((_xll.ECONOMATICA(Estrategia!A2337,"Return",$P$9,$B$1)/100)+1)*100,I2326))</f>
        <v/>
      </c>
      <c r="U2326" s="1" t="str" cm="1">
        <f t="array" ref="U2326">IF(IF($E2326&gt;Ficha!$R$1,"",J2326)=0,"",IF($E2326&gt;Ficha!$R$1,((_xll.ECONOMATICA($U$7,"Return",$P$9,$B$1)/100)+1)*100,J2326))</f>
        <v/>
      </c>
      <c r="V2326" s="1" t="str">
        <f>IF(IF($E$9&gt;Ficha!$R$1,"",K2326)=0,"",IF($E$9&gt;Ficha!$R$1,"",K2326))</f>
        <v/>
      </c>
    </row>
    <row r="2327" spans="5:22" x14ac:dyDescent="0.3">
      <c r="E2327" s="34"/>
      <c r="L2327" s="30" t="str">
        <f t="shared" si="149"/>
        <v/>
      </c>
      <c r="M2327" s="1" t="str">
        <f t="shared" si="150"/>
        <v/>
      </c>
      <c r="N2327" s="1" t="str">
        <f t="shared" si="151"/>
        <v/>
      </c>
      <c r="O2327" s="1" t="str">
        <f t="shared" si="152"/>
        <v/>
      </c>
      <c r="P2327" s="34" t="str">
        <f>IF(IF(E2327&gt;Ficha!$R$1,"",E2327)=0,"",IF(E2327&gt;Ficha!$R$1,Ficha!$R$1,E2327))</f>
        <v/>
      </c>
      <c r="Q2327" s="1" t="str" cm="1">
        <f t="array" ref="Q2327">IF(IF($E2327&gt;Ficha!$R$1,"",F2327)=0,"",IF($E2327&gt;Ficha!$R$1,((_xll.ECONOMATICA(Portafolios!$B$19,"Return",$P$9,$B$1)/100)+1)*100,F2327))</f>
        <v/>
      </c>
      <c r="R2327" s="1" t="str" cm="1">
        <f t="array" ref="R2327">IF(IF($E2327&gt;Ficha!$R$1,"",G2327)=0,"",IF($E2327&gt;Ficha!$R$1,((_xll.ECONOMATICA(Portafolios!$F$19,"Return",$P$9,$B$1)/100)+1)*100,G2327))</f>
        <v/>
      </c>
      <c r="S2327" s="1" t="str" cm="1">
        <f t="array" ref="S2327">IF(IF($E2327&gt;Ficha!$R$1,"",H2327)=0,"",IF($E2327&gt;Ficha!$R$1,((_xll.ECONOMATICA(Portafolios!$J$19,"Return",$P$9,$B$1)/100)+1)*100,H2327))</f>
        <v/>
      </c>
      <c r="T2327" s="1" t="str" cm="1">
        <f t="array" ref="T2327">IF(IF($E2327&gt;Ficha!$R$1,"",I2327)=0,"",IF($E2327&gt;Ficha!$R$1,((_xll.ECONOMATICA(Estrategia!A2338,"Return",$P$9,$B$1)/100)+1)*100,I2327))</f>
        <v/>
      </c>
      <c r="U2327" s="1" t="str" cm="1">
        <f t="array" ref="U2327">IF(IF($E2327&gt;Ficha!$R$1,"",J2327)=0,"",IF($E2327&gt;Ficha!$R$1,((_xll.ECONOMATICA($U$7,"Return",$P$9,$B$1)/100)+1)*100,J2327))</f>
        <v/>
      </c>
      <c r="V2327" s="1" t="str">
        <f>IF(IF($E$9&gt;Ficha!$R$1,"",K2327)=0,"",IF($E$9&gt;Ficha!$R$1,"",K2327))</f>
        <v/>
      </c>
    </row>
    <row r="2328" spans="5:22" x14ac:dyDescent="0.3">
      <c r="E2328" s="34"/>
      <c r="L2328" s="30" t="str">
        <f t="shared" si="149"/>
        <v/>
      </c>
      <c r="M2328" s="1" t="str">
        <f t="shared" si="150"/>
        <v/>
      </c>
      <c r="N2328" s="1" t="str">
        <f t="shared" si="151"/>
        <v/>
      </c>
      <c r="O2328" s="1" t="str">
        <f t="shared" si="152"/>
        <v/>
      </c>
      <c r="P2328" s="34" t="str">
        <f>IF(IF(E2328&gt;Ficha!$R$1,"",E2328)=0,"",IF(E2328&gt;Ficha!$R$1,Ficha!$R$1,E2328))</f>
        <v/>
      </c>
      <c r="Q2328" s="1" t="str" cm="1">
        <f t="array" ref="Q2328">IF(IF($E2328&gt;Ficha!$R$1,"",F2328)=0,"",IF($E2328&gt;Ficha!$R$1,((_xll.ECONOMATICA(Portafolios!$B$19,"Return",$P$9,$B$1)/100)+1)*100,F2328))</f>
        <v/>
      </c>
      <c r="R2328" s="1" t="str" cm="1">
        <f t="array" ref="R2328">IF(IF($E2328&gt;Ficha!$R$1,"",G2328)=0,"",IF($E2328&gt;Ficha!$R$1,((_xll.ECONOMATICA(Portafolios!$F$19,"Return",$P$9,$B$1)/100)+1)*100,G2328))</f>
        <v/>
      </c>
      <c r="S2328" s="1" t="str" cm="1">
        <f t="array" ref="S2328">IF(IF($E2328&gt;Ficha!$R$1,"",H2328)=0,"",IF($E2328&gt;Ficha!$R$1,((_xll.ECONOMATICA(Portafolios!$J$19,"Return",$P$9,$B$1)/100)+1)*100,H2328))</f>
        <v/>
      </c>
      <c r="T2328" s="1" t="str" cm="1">
        <f t="array" ref="T2328">IF(IF($E2328&gt;Ficha!$R$1,"",I2328)=0,"",IF($E2328&gt;Ficha!$R$1,((_xll.ECONOMATICA(Estrategia!A2339,"Return",$P$9,$B$1)/100)+1)*100,I2328))</f>
        <v/>
      </c>
      <c r="U2328" s="1" t="str" cm="1">
        <f t="array" ref="U2328">IF(IF($E2328&gt;Ficha!$R$1,"",J2328)=0,"",IF($E2328&gt;Ficha!$R$1,((_xll.ECONOMATICA($U$7,"Return",$P$9,$B$1)/100)+1)*100,J2328))</f>
        <v/>
      </c>
      <c r="V2328" s="1" t="str">
        <f>IF(IF($E$9&gt;Ficha!$R$1,"",K2328)=0,"",IF($E$9&gt;Ficha!$R$1,"",K2328))</f>
        <v/>
      </c>
    </row>
    <row r="2329" spans="5:22" x14ac:dyDescent="0.3">
      <c r="E2329" s="34"/>
      <c r="L2329" s="30" t="str">
        <f t="shared" si="149"/>
        <v/>
      </c>
      <c r="M2329" s="1" t="str">
        <f t="shared" si="150"/>
        <v/>
      </c>
      <c r="N2329" s="1" t="str">
        <f t="shared" si="151"/>
        <v/>
      </c>
      <c r="O2329" s="1" t="str">
        <f t="shared" si="152"/>
        <v/>
      </c>
      <c r="P2329" s="34" t="str">
        <f>IF(IF(E2329&gt;Ficha!$R$1,"",E2329)=0,"",IF(E2329&gt;Ficha!$R$1,Ficha!$R$1,E2329))</f>
        <v/>
      </c>
      <c r="Q2329" s="1" t="str" cm="1">
        <f t="array" ref="Q2329">IF(IF($E2329&gt;Ficha!$R$1,"",F2329)=0,"",IF($E2329&gt;Ficha!$R$1,((_xll.ECONOMATICA(Portafolios!$B$19,"Return",$P$9,$B$1)/100)+1)*100,F2329))</f>
        <v/>
      </c>
      <c r="R2329" s="1" t="str" cm="1">
        <f t="array" ref="R2329">IF(IF($E2329&gt;Ficha!$R$1,"",G2329)=0,"",IF($E2329&gt;Ficha!$R$1,((_xll.ECONOMATICA(Portafolios!$F$19,"Return",$P$9,$B$1)/100)+1)*100,G2329))</f>
        <v/>
      </c>
      <c r="S2329" s="1" t="str" cm="1">
        <f t="array" ref="S2329">IF(IF($E2329&gt;Ficha!$R$1,"",H2329)=0,"",IF($E2329&gt;Ficha!$R$1,((_xll.ECONOMATICA(Portafolios!$J$19,"Return",$P$9,$B$1)/100)+1)*100,H2329))</f>
        <v/>
      </c>
      <c r="T2329" s="1" t="str" cm="1">
        <f t="array" ref="T2329">IF(IF($E2329&gt;Ficha!$R$1,"",I2329)=0,"",IF($E2329&gt;Ficha!$R$1,((_xll.ECONOMATICA(Estrategia!A2340,"Return",$P$9,$B$1)/100)+1)*100,I2329))</f>
        <v/>
      </c>
      <c r="U2329" s="1" t="str" cm="1">
        <f t="array" ref="U2329">IF(IF($E2329&gt;Ficha!$R$1,"",J2329)=0,"",IF($E2329&gt;Ficha!$R$1,((_xll.ECONOMATICA($U$7,"Return",$P$9,$B$1)/100)+1)*100,J2329))</f>
        <v/>
      </c>
      <c r="V2329" s="1" t="str">
        <f>IF(IF($E$9&gt;Ficha!$R$1,"",K2329)=0,"",IF($E$9&gt;Ficha!$R$1,"",K2329))</f>
        <v/>
      </c>
    </row>
    <row r="2330" spans="5:22" x14ac:dyDescent="0.3">
      <c r="E2330" s="34"/>
      <c r="L2330" s="30" t="str">
        <f t="shared" si="149"/>
        <v/>
      </c>
      <c r="M2330" s="1" t="str">
        <f t="shared" si="150"/>
        <v/>
      </c>
      <c r="N2330" s="1" t="str">
        <f t="shared" si="151"/>
        <v/>
      </c>
      <c r="O2330" s="1" t="str">
        <f t="shared" si="152"/>
        <v/>
      </c>
      <c r="P2330" s="34" t="str">
        <f>IF(IF(E2330&gt;Ficha!$R$1,"",E2330)=0,"",IF(E2330&gt;Ficha!$R$1,Ficha!$R$1,E2330))</f>
        <v/>
      </c>
      <c r="Q2330" s="1" t="str" cm="1">
        <f t="array" ref="Q2330">IF(IF($E2330&gt;Ficha!$R$1,"",F2330)=0,"",IF($E2330&gt;Ficha!$R$1,((_xll.ECONOMATICA(Portafolios!$B$19,"Return",$P$9,$B$1)/100)+1)*100,F2330))</f>
        <v/>
      </c>
      <c r="R2330" s="1" t="str" cm="1">
        <f t="array" ref="R2330">IF(IF($E2330&gt;Ficha!$R$1,"",G2330)=0,"",IF($E2330&gt;Ficha!$R$1,((_xll.ECONOMATICA(Portafolios!$F$19,"Return",$P$9,$B$1)/100)+1)*100,G2330))</f>
        <v/>
      </c>
      <c r="S2330" s="1" t="str" cm="1">
        <f t="array" ref="S2330">IF(IF($E2330&gt;Ficha!$R$1,"",H2330)=0,"",IF($E2330&gt;Ficha!$R$1,((_xll.ECONOMATICA(Portafolios!$J$19,"Return",$P$9,$B$1)/100)+1)*100,H2330))</f>
        <v/>
      </c>
      <c r="T2330" s="1" t="str" cm="1">
        <f t="array" ref="T2330">IF(IF($E2330&gt;Ficha!$R$1,"",I2330)=0,"",IF($E2330&gt;Ficha!$R$1,((_xll.ECONOMATICA(Estrategia!A2341,"Return",$P$9,$B$1)/100)+1)*100,I2330))</f>
        <v/>
      </c>
      <c r="U2330" s="1" t="str" cm="1">
        <f t="array" ref="U2330">IF(IF($E2330&gt;Ficha!$R$1,"",J2330)=0,"",IF($E2330&gt;Ficha!$R$1,((_xll.ECONOMATICA($U$7,"Return",$P$9,$B$1)/100)+1)*100,J2330))</f>
        <v/>
      </c>
      <c r="V2330" s="1" t="str">
        <f>IF(IF($E$9&gt;Ficha!$R$1,"",K2330)=0,"",IF($E$9&gt;Ficha!$R$1,"",K2330))</f>
        <v/>
      </c>
    </row>
    <row r="2331" spans="5:22" x14ac:dyDescent="0.3">
      <c r="E2331" s="34"/>
      <c r="L2331" s="30" t="str">
        <f t="shared" si="149"/>
        <v/>
      </c>
      <c r="M2331" s="1" t="str">
        <f t="shared" si="150"/>
        <v/>
      </c>
      <c r="N2331" s="1" t="str">
        <f t="shared" si="151"/>
        <v/>
      </c>
      <c r="O2331" s="1" t="str">
        <f t="shared" si="152"/>
        <v/>
      </c>
      <c r="P2331" s="34" t="str">
        <f>IF(IF(E2331&gt;Ficha!$R$1,"",E2331)=0,"",IF(E2331&gt;Ficha!$R$1,Ficha!$R$1,E2331))</f>
        <v/>
      </c>
      <c r="Q2331" s="1" t="str" cm="1">
        <f t="array" ref="Q2331">IF(IF($E2331&gt;Ficha!$R$1,"",F2331)=0,"",IF($E2331&gt;Ficha!$R$1,((_xll.ECONOMATICA(Portafolios!$B$19,"Return",$P$9,$B$1)/100)+1)*100,F2331))</f>
        <v/>
      </c>
      <c r="R2331" s="1" t="str" cm="1">
        <f t="array" ref="R2331">IF(IF($E2331&gt;Ficha!$R$1,"",G2331)=0,"",IF($E2331&gt;Ficha!$R$1,((_xll.ECONOMATICA(Portafolios!$F$19,"Return",$P$9,$B$1)/100)+1)*100,G2331))</f>
        <v/>
      </c>
      <c r="S2331" s="1" t="str" cm="1">
        <f t="array" ref="S2331">IF(IF($E2331&gt;Ficha!$R$1,"",H2331)=0,"",IF($E2331&gt;Ficha!$R$1,((_xll.ECONOMATICA(Portafolios!$J$19,"Return",$P$9,$B$1)/100)+1)*100,H2331))</f>
        <v/>
      </c>
      <c r="T2331" s="1" t="str" cm="1">
        <f t="array" ref="T2331">IF(IF($E2331&gt;Ficha!$R$1,"",I2331)=0,"",IF($E2331&gt;Ficha!$R$1,((_xll.ECONOMATICA(Estrategia!A2342,"Return",$P$9,$B$1)/100)+1)*100,I2331))</f>
        <v/>
      </c>
      <c r="U2331" s="1" t="str" cm="1">
        <f t="array" ref="U2331">IF(IF($E2331&gt;Ficha!$R$1,"",J2331)=0,"",IF($E2331&gt;Ficha!$R$1,((_xll.ECONOMATICA($U$7,"Return",$P$9,$B$1)/100)+1)*100,J2331))</f>
        <v/>
      </c>
      <c r="V2331" s="1" t="str">
        <f>IF(IF($E$9&gt;Ficha!$R$1,"",K2331)=0,"",IF($E$9&gt;Ficha!$R$1,"",K2331))</f>
        <v/>
      </c>
    </row>
    <row r="2332" spans="5:22" x14ac:dyDescent="0.3">
      <c r="E2332" s="34"/>
      <c r="L2332" s="30" t="str">
        <f t="shared" si="149"/>
        <v/>
      </c>
      <c r="M2332" s="1" t="str">
        <f t="shared" si="150"/>
        <v/>
      </c>
      <c r="N2332" s="1" t="str">
        <f t="shared" si="151"/>
        <v/>
      </c>
      <c r="O2332" s="1" t="str">
        <f t="shared" si="152"/>
        <v/>
      </c>
      <c r="P2332" s="34" t="str">
        <f>IF(IF(E2332&gt;Ficha!$R$1,"",E2332)=0,"",IF(E2332&gt;Ficha!$R$1,Ficha!$R$1,E2332))</f>
        <v/>
      </c>
      <c r="Q2332" s="1" t="str" cm="1">
        <f t="array" ref="Q2332">IF(IF($E2332&gt;Ficha!$R$1,"",F2332)=0,"",IF($E2332&gt;Ficha!$R$1,((_xll.ECONOMATICA(Portafolios!$B$19,"Return",$P$9,$B$1)/100)+1)*100,F2332))</f>
        <v/>
      </c>
      <c r="R2332" s="1" t="str" cm="1">
        <f t="array" ref="R2332">IF(IF($E2332&gt;Ficha!$R$1,"",G2332)=0,"",IF($E2332&gt;Ficha!$R$1,((_xll.ECONOMATICA(Portafolios!$F$19,"Return",$P$9,$B$1)/100)+1)*100,G2332))</f>
        <v/>
      </c>
      <c r="S2332" s="1" t="str" cm="1">
        <f t="array" ref="S2332">IF(IF($E2332&gt;Ficha!$R$1,"",H2332)=0,"",IF($E2332&gt;Ficha!$R$1,((_xll.ECONOMATICA(Portafolios!$J$19,"Return",$P$9,$B$1)/100)+1)*100,H2332))</f>
        <v/>
      </c>
      <c r="T2332" s="1" t="str" cm="1">
        <f t="array" ref="T2332">IF(IF($E2332&gt;Ficha!$R$1,"",I2332)=0,"",IF($E2332&gt;Ficha!$R$1,((_xll.ECONOMATICA(Estrategia!A2343,"Return",$P$9,$B$1)/100)+1)*100,I2332))</f>
        <v/>
      </c>
      <c r="U2332" s="1" t="str" cm="1">
        <f t="array" ref="U2332">IF(IF($E2332&gt;Ficha!$R$1,"",J2332)=0,"",IF($E2332&gt;Ficha!$R$1,((_xll.ECONOMATICA($U$7,"Return",$P$9,$B$1)/100)+1)*100,J2332))</f>
        <v/>
      </c>
      <c r="V2332" s="1" t="str">
        <f>IF(IF($E$9&gt;Ficha!$R$1,"",K2332)=0,"",IF($E$9&gt;Ficha!$R$1,"",K2332))</f>
        <v/>
      </c>
    </row>
    <row r="2333" spans="5:22" x14ac:dyDescent="0.3">
      <c r="E2333" s="34"/>
      <c r="L2333" s="30" t="str">
        <f t="shared" si="149"/>
        <v/>
      </c>
      <c r="M2333" s="1" t="str">
        <f t="shared" si="150"/>
        <v/>
      </c>
      <c r="N2333" s="1" t="str">
        <f t="shared" si="151"/>
        <v/>
      </c>
      <c r="O2333" s="1" t="str">
        <f t="shared" si="152"/>
        <v/>
      </c>
      <c r="P2333" s="34" t="str">
        <f>IF(IF(E2333&gt;Ficha!$R$1,"",E2333)=0,"",IF(E2333&gt;Ficha!$R$1,Ficha!$R$1,E2333))</f>
        <v/>
      </c>
      <c r="Q2333" s="1" t="str" cm="1">
        <f t="array" ref="Q2333">IF(IF($E2333&gt;Ficha!$R$1,"",F2333)=0,"",IF($E2333&gt;Ficha!$R$1,((_xll.ECONOMATICA(Portafolios!$B$19,"Return",$P$9,$B$1)/100)+1)*100,F2333))</f>
        <v/>
      </c>
      <c r="R2333" s="1" t="str" cm="1">
        <f t="array" ref="R2333">IF(IF($E2333&gt;Ficha!$R$1,"",G2333)=0,"",IF($E2333&gt;Ficha!$R$1,((_xll.ECONOMATICA(Portafolios!$F$19,"Return",$P$9,$B$1)/100)+1)*100,G2333))</f>
        <v/>
      </c>
      <c r="S2333" s="1" t="str" cm="1">
        <f t="array" ref="S2333">IF(IF($E2333&gt;Ficha!$R$1,"",H2333)=0,"",IF($E2333&gt;Ficha!$R$1,((_xll.ECONOMATICA(Portafolios!$J$19,"Return",$P$9,$B$1)/100)+1)*100,H2333))</f>
        <v/>
      </c>
      <c r="T2333" s="1" t="str" cm="1">
        <f t="array" ref="T2333">IF(IF($E2333&gt;Ficha!$R$1,"",I2333)=0,"",IF($E2333&gt;Ficha!$R$1,((_xll.ECONOMATICA(Estrategia!A2344,"Return",$P$9,$B$1)/100)+1)*100,I2333))</f>
        <v/>
      </c>
      <c r="U2333" s="1" t="str" cm="1">
        <f t="array" ref="U2333">IF(IF($E2333&gt;Ficha!$R$1,"",J2333)=0,"",IF($E2333&gt;Ficha!$R$1,((_xll.ECONOMATICA($U$7,"Return",$P$9,$B$1)/100)+1)*100,J2333))</f>
        <v/>
      </c>
      <c r="V2333" s="1" t="str">
        <f>IF(IF($E$9&gt;Ficha!$R$1,"",K2333)=0,"",IF($E$9&gt;Ficha!$R$1,"",K2333))</f>
        <v/>
      </c>
    </row>
    <row r="2334" spans="5:22" x14ac:dyDescent="0.3">
      <c r="E2334" s="34"/>
      <c r="L2334" s="30" t="str">
        <f t="shared" si="149"/>
        <v/>
      </c>
      <c r="M2334" s="1" t="str">
        <f t="shared" si="150"/>
        <v/>
      </c>
      <c r="N2334" s="1" t="str">
        <f t="shared" si="151"/>
        <v/>
      </c>
      <c r="O2334" s="1" t="str">
        <f t="shared" si="152"/>
        <v/>
      </c>
      <c r="P2334" s="34" t="str">
        <f>IF(IF(E2334&gt;Ficha!$R$1,"",E2334)=0,"",IF(E2334&gt;Ficha!$R$1,Ficha!$R$1,E2334))</f>
        <v/>
      </c>
      <c r="Q2334" s="1" t="str" cm="1">
        <f t="array" ref="Q2334">IF(IF($E2334&gt;Ficha!$R$1,"",F2334)=0,"",IF($E2334&gt;Ficha!$R$1,((_xll.ECONOMATICA(Portafolios!$B$19,"Return",$P$9,$B$1)/100)+1)*100,F2334))</f>
        <v/>
      </c>
      <c r="R2334" s="1" t="str" cm="1">
        <f t="array" ref="R2334">IF(IF($E2334&gt;Ficha!$R$1,"",G2334)=0,"",IF($E2334&gt;Ficha!$R$1,((_xll.ECONOMATICA(Portafolios!$F$19,"Return",$P$9,$B$1)/100)+1)*100,G2334))</f>
        <v/>
      </c>
      <c r="S2334" s="1" t="str" cm="1">
        <f t="array" ref="S2334">IF(IF($E2334&gt;Ficha!$R$1,"",H2334)=0,"",IF($E2334&gt;Ficha!$R$1,((_xll.ECONOMATICA(Portafolios!$J$19,"Return",$P$9,$B$1)/100)+1)*100,H2334))</f>
        <v/>
      </c>
      <c r="T2334" s="1" t="str" cm="1">
        <f t="array" ref="T2334">IF(IF($E2334&gt;Ficha!$R$1,"",I2334)=0,"",IF($E2334&gt;Ficha!$R$1,((_xll.ECONOMATICA(Estrategia!A2345,"Return",$P$9,$B$1)/100)+1)*100,I2334))</f>
        <v/>
      </c>
      <c r="U2334" s="1" t="str" cm="1">
        <f t="array" ref="U2334">IF(IF($E2334&gt;Ficha!$R$1,"",J2334)=0,"",IF($E2334&gt;Ficha!$R$1,((_xll.ECONOMATICA($U$7,"Return",$P$9,$B$1)/100)+1)*100,J2334))</f>
        <v/>
      </c>
      <c r="V2334" s="1" t="str">
        <f>IF(IF($E$9&gt;Ficha!$R$1,"",K2334)=0,"",IF($E$9&gt;Ficha!$R$1,"",K2334))</f>
        <v/>
      </c>
    </row>
    <row r="2335" spans="5:22" x14ac:dyDescent="0.3">
      <c r="E2335" s="34"/>
      <c r="L2335" s="30" t="str">
        <f t="shared" si="149"/>
        <v/>
      </c>
      <c r="M2335" s="1" t="str">
        <f t="shared" si="150"/>
        <v/>
      </c>
      <c r="N2335" s="1" t="str">
        <f t="shared" si="151"/>
        <v/>
      </c>
      <c r="O2335" s="1" t="str">
        <f t="shared" si="152"/>
        <v/>
      </c>
      <c r="P2335" s="34" t="str">
        <f>IF(IF(E2335&gt;Ficha!$R$1,"",E2335)=0,"",IF(E2335&gt;Ficha!$R$1,Ficha!$R$1,E2335))</f>
        <v/>
      </c>
      <c r="Q2335" s="1" t="str" cm="1">
        <f t="array" ref="Q2335">IF(IF($E2335&gt;Ficha!$R$1,"",F2335)=0,"",IF($E2335&gt;Ficha!$R$1,((_xll.ECONOMATICA(Portafolios!$B$19,"Return",$P$9,$B$1)/100)+1)*100,F2335))</f>
        <v/>
      </c>
      <c r="R2335" s="1" t="str" cm="1">
        <f t="array" ref="R2335">IF(IF($E2335&gt;Ficha!$R$1,"",G2335)=0,"",IF($E2335&gt;Ficha!$R$1,((_xll.ECONOMATICA(Portafolios!$F$19,"Return",$P$9,$B$1)/100)+1)*100,G2335))</f>
        <v/>
      </c>
      <c r="S2335" s="1" t="str" cm="1">
        <f t="array" ref="S2335">IF(IF($E2335&gt;Ficha!$R$1,"",H2335)=0,"",IF($E2335&gt;Ficha!$R$1,((_xll.ECONOMATICA(Portafolios!$J$19,"Return",$P$9,$B$1)/100)+1)*100,H2335))</f>
        <v/>
      </c>
      <c r="T2335" s="1" t="str" cm="1">
        <f t="array" ref="T2335">IF(IF($E2335&gt;Ficha!$R$1,"",I2335)=0,"",IF($E2335&gt;Ficha!$R$1,((_xll.ECONOMATICA(Estrategia!A2346,"Return",$P$9,$B$1)/100)+1)*100,I2335))</f>
        <v/>
      </c>
      <c r="U2335" s="1" t="str" cm="1">
        <f t="array" ref="U2335">IF(IF($E2335&gt;Ficha!$R$1,"",J2335)=0,"",IF($E2335&gt;Ficha!$R$1,((_xll.ECONOMATICA($U$7,"Return",$P$9,$B$1)/100)+1)*100,J2335))</f>
        <v/>
      </c>
      <c r="V2335" s="1" t="str">
        <f>IF(IF($E$9&gt;Ficha!$R$1,"",K2335)=0,"",IF($E$9&gt;Ficha!$R$1,"",K2335))</f>
        <v/>
      </c>
    </row>
    <row r="2336" spans="5:22" x14ac:dyDescent="0.3">
      <c r="E2336" s="34"/>
      <c r="L2336" s="30" t="str">
        <f t="shared" si="149"/>
        <v/>
      </c>
      <c r="M2336" s="1" t="str">
        <f t="shared" si="150"/>
        <v/>
      </c>
      <c r="N2336" s="1" t="str">
        <f t="shared" si="151"/>
        <v/>
      </c>
      <c r="O2336" s="1" t="str">
        <f t="shared" si="152"/>
        <v/>
      </c>
      <c r="P2336" s="34" t="str">
        <f>IF(IF(E2336&gt;Ficha!$R$1,"",E2336)=0,"",IF(E2336&gt;Ficha!$R$1,Ficha!$R$1,E2336))</f>
        <v/>
      </c>
      <c r="Q2336" s="1" t="str" cm="1">
        <f t="array" ref="Q2336">IF(IF($E2336&gt;Ficha!$R$1,"",F2336)=0,"",IF($E2336&gt;Ficha!$R$1,((_xll.ECONOMATICA(Portafolios!$B$19,"Return",$P$9,$B$1)/100)+1)*100,F2336))</f>
        <v/>
      </c>
      <c r="R2336" s="1" t="str" cm="1">
        <f t="array" ref="R2336">IF(IF($E2336&gt;Ficha!$R$1,"",G2336)=0,"",IF($E2336&gt;Ficha!$R$1,((_xll.ECONOMATICA(Portafolios!$F$19,"Return",$P$9,$B$1)/100)+1)*100,G2336))</f>
        <v/>
      </c>
      <c r="S2336" s="1" t="str" cm="1">
        <f t="array" ref="S2336">IF(IF($E2336&gt;Ficha!$R$1,"",H2336)=0,"",IF($E2336&gt;Ficha!$R$1,((_xll.ECONOMATICA(Portafolios!$J$19,"Return",$P$9,$B$1)/100)+1)*100,H2336))</f>
        <v/>
      </c>
      <c r="T2336" s="1" t="str" cm="1">
        <f t="array" ref="T2336">IF(IF($E2336&gt;Ficha!$R$1,"",I2336)=0,"",IF($E2336&gt;Ficha!$R$1,((_xll.ECONOMATICA(Estrategia!A2347,"Return",$P$9,$B$1)/100)+1)*100,I2336))</f>
        <v/>
      </c>
      <c r="U2336" s="1" t="str" cm="1">
        <f t="array" ref="U2336">IF(IF($E2336&gt;Ficha!$R$1,"",J2336)=0,"",IF($E2336&gt;Ficha!$R$1,((_xll.ECONOMATICA($U$7,"Return",$P$9,$B$1)/100)+1)*100,J2336))</f>
        <v/>
      </c>
      <c r="V2336" s="1" t="str">
        <f>IF(IF($E$9&gt;Ficha!$R$1,"",K2336)=0,"",IF($E$9&gt;Ficha!$R$1,"",K2336))</f>
        <v/>
      </c>
    </row>
    <row r="2337" spans="5:22" x14ac:dyDescent="0.3">
      <c r="E2337" s="34"/>
      <c r="L2337" s="30" t="str">
        <f t="shared" si="149"/>
        <v/>
      </c>
      <c r="M2337" s="1" t="str">
        <f t="shared" si="150"/>
        <v/>
      </c>
      <c r="N2337" s="1" t="str">
        <f t="shared" si="151"/>
        <v/>
      </c>
      <c r="O2337" s="1" t="str">
        <f t="shared" si="152"/>
        <v/>
      </c>
      <c r="P2337" s="34" t="str">
        <f>IF(IF(E2337&gt;Ficha!$R$1,"",E2337)=0,"",IF(E2337&gt;Ficha!$R$1,Ficha!$R$1,E2337))</f>
        <v/>
      </c>
      <c r="Q2337" s="1" t="str" cm="1">
        <f t="array" ref="Q2337">IF(IF($E2337&gt;Ficha!$R$1,"",F2337)=0,"",IF($E2337&gt;Ficha!$R$1,((_xll.ECONOMATICA(Portafolios!$B$19,"Return",$P$9,$B$1)/100)+1)*100,F2337))</f>
        <v/>
      </c>
      <c r="R2337" s="1" t="str" cm="1">
        <f t="array" ref="R2337">IF(IF($E2337&gt;Ficha!$R$1,"",G2337)=0,"",IF($E2337&gt;Ficha!$R$1,((_xll.ECONOMATICA(Portafolios!$F$19,"Return",$P$9,$B$1)/100)+1)*100,G2337))</f>
        <v/>
      </c>
      <c r="S2337" s="1" t="str" cm="1">
        <f t="array" ref="S2337">IF(IF($E2337&gt;Ficha!$R$1,"",H2337)=0,"",IF($E2337&gt;Ficha!$R$1,((_xll.ECONOMATICA(Portafolios!$J$19,"Return",$P$9,$B$1)/100)+1)*100,H2337))</f>
        <v/>
      </c>
      <c r="T2337" s="1" t="str" cm="1">
        <f t="array" ref="T2337">IF(IF($E2337&gt;Ficha!$R$1,"",I2337)=0,"",IF($E2337&gt;Ficha!$R$1,((_xll.ECONOMATICA(Estrategia!A2348,"Return",$P$9,$B$1)/100)+1)*100,I2337))</f>
        <v/>
      </c>
      <c r="U2337" s="1" t="str" cm="1">
        <f t="array" ref="U2337">IF(IF($E2337&gt;Ficha!$R$1,"",J2337)=0,"",IF($E2337&gt;Ficha!$R$1,((_xll.ECONOMATICA($U$7,"Return",$P$9,$B$1)/100)+1)*100,J2337))</f>
        <v/>
      </c>
      <c r="V2337" s="1" t="str">
        <f>IF(IF($E$9&gt;Ficha!$R$1,"",K2337)=0,"",IF($E$9&gt;Ficha!$R$1,"",K2337))</f>
        <v/>
      </c>
    </row>
    <row r="2338" spans="5:22" x14ac:dyDescent="0.3">
      <c r="E2338" s="34"/>
      <c r="L2338" s="30" t="str">
        <f t="shared" si="149"/>
        <v/>
      </c>
      <c r="M2338" s="1" t="str">
        <f t="shared" si="150"/>
        <v/>
      </c>
      <c r="N2338" s="1" t="str">
        <f t="shared" si="151"/>
        <v/>
      </c>
      <c r="O2338" s="1" t="str">
        <f t="shared" si="152"/>
        <v/>
      </c>
      <c r="P2338" s="34" t="str">
        <f>IF(IF(E2338&gt;Ficha!$R$1,"",E2338)=0,"",IF(E2338&gt;Ficha!$R$1,Ficha!$R$1,E2338))</f>
        <v/>
      </c>
      <c r="Q2338" s="1" t="str" cm="1">
        <f t="array" ref="Q2338">IF(IF($E2338&gt;Ficha!$R$1,"",F2338)=0,"",IF($E2338&gt;Ficha!$R$1,((_xll.ECONOMATICA(Portafolios!$B$19,"Return",$P$9,$B$1)/100)+1)*100,F2338))</f>
        <v/>
      </c>
      <c r="R2338" s="1" t="str" cm="1">
        <f t="array" ref="R2338">IF(IF($E2338&gt;Ficha!$R$1,"",G2338)=0,"",IF($E2338&gt;Ficha!$R$1,((_xll.ECONOMATICA(Portafolios!$F$19,"Return",$P$9,$B$1)/100)+1)*100,G2338))</f>
        <v/>
      </c>
      <c r="S2338" s="1" t="str" cm="1">
        <f t="array" ref="S2338">IF(IF($E2338&gt;Ficha!$R$1,"",H2338)=0,"",IF($E2338&gt;Ficha!$R$1,((_xll.ECONOMATICA(Portafolios!$J$19,"Return",$P$9,$B$1)/100)+1)*100,H2338))</f>
        <v/>
      </c>
      <c r="T2338" s="1" t="str" cm="1">
        <f t="array" ref="T2338">IF(IF($E2338&gt;Ficha!$R$1,"",I2338)=0,"",IF($E2338&gt;Ficha!$R$1,((_xll.ECONOMATICA(Estrategia!A2349,"Return",$P$9,$B$1)/100)+1)*100,I2338))</f>
        <v/>
      </c>
      <c r="U2338" s="1" t="str" cm="1">
        <f t="array" ref="U2338">IF(IF($E2338&gt;Ficha!$R$1,"",J2338)=0,"",IF($E2338&gt;Ficha!$R$1,((_xll.ECONOMATICA($U$7,"Return",$P$9,$B$1)/100)+1)*100,J2338))</f>
        <v/>
      </c>
      <c r="V2338" s="1" t="str">
        <f>IF(IF($E$9&gt;Ficha!$R$1,"",K2338)=0,"",IF($E$9&gt;Ficha!$R$1,"",K2338))</f>
        <v/>
      </c>
    </row>
    <row r="2339" spans="5:22" x14ac:dyDescent="0.3">
      <c r="E2339" s="34"/>
      <c r="L2339" s="30" t="str">
        <f t="shared" si="149"/>
        <v/>
      </c>
      <c r="M2339" s="1" t="str">
        <f t="shared" si="150"/>
        <v/>
      </c>
      <c r="N2339" s="1" t="str">
        <f t="shared" si="151"/>
        <v/>
      </c>
      <c r="O2339" s="1" t="str">
        <f t="shared" si="152"/>
        <v/>
      </c>
      <c r="P2339" s="34" t="str">
        <f>IF(IF(E2339&gt;Ficha!$R$1,"",E2339)=0,"",IF(E2339&gt;Ficha!$R$1,Ficha!$R$1,E2339))</f>
        <v/>
      </c>
      <c r="Q2339" s="1" t="str" cm="1">
        <f t="array" ref="Q2339">IF(IF($E2339&gt;Ficha!$R$1,"",F2339)=0,"",IF($E2339&gt;Ficha!$R$1,((_xll.ECONOMATICA(Portafolios!$B$19,"Return",$P$9,$B$1)/100)+1)*100,F2339))</f>
        <v/>
      </c>
      <c r="R2339" s="1" t="str" cm="1">
        <f t="array" ref="R2339">IF(IF($E2339&gt;Ficha!$R$1,"",G2339)=0,"",IF($E2339&gt;Ficha!$R$1,((_xll.ECONOMATICA(Portafolios!$F$19,"Return",$P$9,$B$1)/100)+1)*100,G2339))</f>
        <v/>
      </c>
      <c r="S2339" s="1" t="str" cm="1">
        <f t="array" ref="S2339">IF(IF($E2339&gt;Ficha!$R$1,"",H2339)=0,"",IF($E2339&gt;Ficha!$R$1,((_xll.ECONOMATICA(Portafolios!$J$19,"Return",$P$9,$B$1)/100)+1)*100,H2339))</f>
        <v/>
      </c>
      <c r="T2339" s="1" t="str" cm="1">
        <f t="array" ref="T2339">IF(IF($E2339&gt;Ficha!$R$1,"",I2339)=0,"",IF($E2339&gt;Ficha!$R$1,((_xll.ECONOMATICA(Estrategia!A2350,"Return",$P$9,$B$1)/100)+1)*100,I2339))</f>
        <v/>
      </c>
      <c r="U2339" s="1" t="str" cm="1">
        <f t="array" ref="U2339">IF(IF($E2339&gt;Ficha!$R$1,"",J2339)=0,"",IF($E2339&gt;Ficha!$R$1,((_xll.ECONOMATICA($U$7,"Return",$P$9,$B$1)/100)+1)*100,J2339))</f>
        <v/>
      </c>
      <c r="V2339" s="1" t="str">
        <f>IF(IF($E$9&gt;Ficha!$R$1,"",K2339)=0,"",IF($E$9&gt;Ficha!$R$1,"",K2339))</f>
        <v/>
      </c>
    </row>
    <row r="2340" spans="5:22" x14ac:dyDescent="0.3">
      <c r="E2340" s="34"/>
      <c r="L2340" s="30" t="str">
        <f t="shared" si="149"/>
        <v/>
      </c>
      <c r="M2340" s="1" t="str">
        <f t="shared" si="150"/>
        <v/>
      </c>
      <c r="N2340" s="1" t="str">
        <f t="shared" si="151"/>
        <v/>
      </c>
      <c r="O2340" s="1" t="str">
        <f t="shared" si="152"/>
        <v/>
      </c>
      <c r="P2340" s="34" t="str">
        <f>IF(IF(E2340&gt;Ficha!$R$1,"",E2340)=0,"",IF(E2340&gt;Ficha!$R$1,Ficha!$R$1,E2340))</f>
        <v/>
      </c>
      <c r="Q2340" s="1" t="str" cm="1">
        <f t="array" ref="Q2340">IF(IF($E2340&gt;Ficha!$R$1,"",F2340)=0,"",IF($E2340&gt;Ficha!$R$1,((_xll.ECONOMATICA(Portafolios!$B$19,"Return",$P$9,$B$1)/100)+1)*100,F2340))</f>
        <v/>
      </c>
      <c r="R2340" s="1" t="str" cm="1">
        <f t="array" ref="R2340">IF(IF($E2340&gt;Ficha!$R$1,"",G2340)=0,"",IF($E2340&gt;Ficha!$R$1,((_xll.ECONOMATICA(Portafolios!$F$19,"Return",$P$9,$B$1)/100)+1)*100,G2340))</f>
        <v/>
      </c>
      <c r="S2340" s="1" t="str" cm="1">
        <f t="array" ref="S2340">IF(IF($E2340&gt;Ficha!$R$1,"",H2340)=0,"",IF($E2340&gt;Ficha!$R$1,((_xll.ECONOMATICA(Portafolios!$J$19,"Return",$P$9,$B$1)/100)+1)*100,H2340))</f>
        <v/>
      </c>
      <c r="T2340" s="1" t="str" cm="1">
        <f t="array" ref="T2340">IF(IF($E2340&gt;Ficha!$R$1,"",I2340)=0,"",IF($E2340&gt;Ficha!$R$1,((_xll.ECONOMATICA(Estrategia!A2351,"Return",$P$9,$B$1)/100)+1)*100,I2340))</f>
        <v/>
      </c>
      <c r="U2340" s="1" t="str" cm="1">
        <f t="array" ref="U2340">IF(IF($E2340&gt;Ficha!$R$1,"",J2340)=0,"",IF($E2340&gt;Ficha!$R$1,((_xll.ECONOMATICA($U$7,"Return",$P$9,$B$1)/100)+1)*100,J2340))</f>
        <v/>
      </c>
      <c r="V2340" s="1" t="str">
        <f>IF(IF($E$9&gt;Ficha!$R$1,"",K2340)=0,"",IF($E$9&gt;Ficha!$R$1,"",K2340))</f>
        <v/>
      </c>
    </row>
    <row r="2341" spans="5:22" x14ac:dyDescent="0.3">
      <c r="E2341" s="34"/>
      <c r="L2341" s="30" t="str">
        <f t="shared" si="149"/>
        <v/>
      </c>
      <c r="M2341" s="1" t="str">
        <f t="shared" si="150"/>
        <v/>
      </c>
      <c r="N2341" s="1" t="str">
        <f t="shared" si="151"/>
        <v/>
      </c>
      <c r="O2341" s="1" t="str">
        <f t="shared" si="152"/>
        <v/>
      </c>
      <c r="P2341" s="34" t="str">
        <f>IF(IF(E2341&gt;Ficha!$R$1,"",E2341)=0,"",IF(E2341&gt;Ficha!$R$1,Ficha!$R$1,E2341))</f>
        <v/>
      </c>
      <c r="Q2341" s="1" t="str" cm="1">
        <f t="array" ref="Q2341">IF(IF($E2341&gt;Ficha!$R$1,"",F2341)=0,"",IF($E2341&gt;Ficha!$R$1,((_xll.ECONOMATICA(Portafolios!$B$19,"Return",$P$9,$B$1)/100)+1)*100,F2341))</f>
        <v/>
      </c>
      <c r="R2341" s="1" t="str" cm="1">
        <f t="array" ref="R2341">IF(IF($E2341&gt;Ficha!$R$1,"",G2341)=0,"",IF($E2341&gt;Ficha!$R$1,((_xll.ECONOMATICA(Portafolios!$F$19,"Return",$P$9,$B$1)/100)+1)*100,G2341))</f>
        <v/>
      </c>
      <c r="S2341" s="1" t="str" cm="1">
        <f t="array" ref="S2341">IF(IF($E2341&gt;Ficha!$R$1,"",H2341)=0,"",IF($E2341&gt;Ficha!$R$1,((_xll.ECONOMATICA(Portafolios!$J$19,"Return",$P$9,$B$1)/100)+1)*100,H2341))</f>
        <v/>
      </c>
      <c r="T2341" s="1" t="str" cm="1">
        <f t="array" ref="T2341">IF(IF($E2341&gt;Ficha!$R$1,"",I2341)=0,"",IF($E2341&gt;Ficha!$R$1,((_xll.ECONOMATICA(Estrategia!A2352,"Return",$P$9,$B$1)/100)+1)*100,I2341))</f>
        <v/>
      </c>
      <c r="U2341" s="1" t="str" cm="1">
        <f t="array" ref="U2341">IF(IF($E2341&gt;Ficha!$R$1,"",J2341)=0,"",IF($E2341&gt;Ficha!$R$1,((_xll.ECONOMATICA($U$7,"Return",$P$9,$B$1)/100)+1)*100,J2341))</f>
        <v/>
      </c>
      <c r="V2341" s="1" t="str">
        <f>IF(IF($E$9&gt;Ficha!$R$1,"",K2341)=0,"",IF($E$9&gt;Ficha!$R$1,"",K2341))</f>
        <v/>
      </c>
    </row>
    <row r="2342" spans="5:22" x14ac:dyDescent="0.3">
      <c r="E2342" s="34"/>
      <c r="L2342" s="30" t="str">
        <f t="shared" si="149"/>
        <v/>
      </c>
      <c r="M2342" s="1" t="str">
        <f t="shared" si="150"/>
        <v/>
      </c>
      <c r="N2342" s="1" t="str">
        <f t="shared" si="151"/>
        <v/>
      </c>
      <c r="O2342" s="1" t="str">
        <f t="shared" si="152"/>
        <v/>
      </c>
      <c r="P2342" s="34" t="str">
        <f>IF(IF(E2342&gt;Ficha!$R$1,"",E2342)=0,"",IF(E2342&gt;Ficha!$R$1,Ficha!$R$1,E2342))</f>
        <v/>
      </c>
      <c r="Q2342" s="1" t="str" cm="1">
        <f t="array" ref="Q2342">IF(IF($E2342&gt;Ficha!$R$1,"",F2342)=0,"",IF($E2342&gt;Ficha!$R$1,((_xll.ECONOMATICA(Portafolios!$B$19,"Return",$P$9,$B$1)/100)+1)*100,F2342))</f>
        <v/>
      </c>
      <c r="R2342" s="1" t="str" cm="1">
        <f t="array" ref="R2342">IF(IF($E2342&gt;Ficha!$R$1,"",G2342)=0,"",IF($E2342&gt;Ficha!$R$1,((_xll.ECONOMATICA(Portafolios!$F$19,"Return",$P$9,$B$1)/100)+1)*100,G2342))</f>
        <v/>
      </c>
      <c r="S2342" s="1" t="str" cm="1">
        <f t="array" ref="S2342">IF(IF($E2342&gt;Ficha!$R$1,"",H2342)=0,"",IF($E2342&gt;Ficha!$R$1,((_xll.ECONOMATICA(Portafolios!$J$19,"Return",$P$9,$B$1)/100)+1)*100,H2342))</f>
        <v/>
      </c>
      <c r="T2342" s="1" t="str" cm="1">
        <f t="array" ref="T2342">IF(IF($E2342&gt;Ficha!$R$1,"",I2342)=0,"",IF($E2342&gt;Ficha!$R$1,((_xll.ECONOMATICA(Estrategia!A2353,"Return",$P$9,$B$1)/100)+1)*100,I2342))</f>
        <v/>
      </c>
      <c r="U2342" s="1" t="str" cm="1">
        <f t="array" ref="U2342">IF(IF($E2342&gt;Ficha!$R$1,"",J2342)=0,"",IF($E2342&gt;Ficha!$R$1,((_xll.ECONOMATICA($U$7,"Return",$P$9,$B$1)/100)+1)*100,J2342))</f>
        <v/>
      </c>
      <c r="V2342" s="1" t="str">
        <f>IF(IF($E$9&gt;Ficha!$R$1,"",K2342)=0,"",IF($E$9&gt;Ficha!$R$1,"",K2342))</f>
        <v/>
      </c>
    </row>
    <row r="2343" spans="5:22" x14ac:dyDescent="0.3">
      <c r="E2343" s="34"/>
      <c r="L2343" s="30" t="str">
        <f t="shared" si="149"/>
        <v/>
      </c>
      <c r="M2343" s="1" t="str">
        <f t="shared" si="150"/>
        <v/>
      </c>
      <c r="N2343" s="1" t="str">
        <f t="shared" si="151"/>
        <v/>
      </c>
      <c r="O2343" s="1" t="str">
        <f t="shared" si="152"/>
        <v/>
      </c>
      <c r="P2343" s="34" t="str">
        <f>IF(IF(E2343&gt;Ficha!$R$1,"",E2343)=0,"",IF(E2343&gt;Ficha!$R$1,Ficha!$R$1,E2343))</f>
        <v/>
      </c>
      <c r="Q2343" s="1" t="str" cm="1">
        <f t="array" ref="Q2343">IF(IF($E2343&gt;Ficha!$R$1,"",F2343)=0,"",IF($E2343&gt;Ficha!$R$1,((_xll.ECONOMATICA(Portafolios!$B$19,"Return",$P$9,$B$1)/100)+1)*100,F2343))</f>
        <v/>
      </c>
      <c r="R2343" s="1" t="str" cm="1">
        <f t="array" ref="R2343">IF(IF($E2343&gt;Ficha!$R$1,"",G2343)=0,"",IF($E2343&gt;Ficha!$R$1,((_xll.ECONOMATICA(Portafolios!$F$19,"Return",$P$9,$B$1)/100)+1)*100,G2343))</f>
        <v/>
      </c>
      <c r="S2343" s="1" t="str" cm="1">
        <f t="array" ref="S2343">IF(IF($E2343&gt;Ficha!$R$1,"",H2343)=0,"",IF($E2343&gt;Ficha!$R$1,((_xll.ECONOMATICA(Portafolios!$J$19,"Return",$P$9,$B$1)/100)+1)*100,H2343))</f>
        <v/>
      </c>
      <c r="T2343" s="1" t="str" cm="1">
        <f t="array" ref="T2343">IF(IF($E2343&gt;Ficha!$R$1,"",I2343)=0,"",IF($E2343&gt;Ficha!$R$1,((_xll.ECONOMATICA(Estrategia!A2354,"Return",$P$9,$B$1)/100)+1)*100,I2343))</f>
        <v/>
      </c>
      <c r="U2343" s="1" t="str" cm="1">
        <f t="array" ref="U2343">IF(IF($E2343&gt;Ficha!$R$1,"",J2343)=0,"",IF($E2343&gt;Ficha!$R$1,((_xll.ECONOMATICA($U$7,"Return",$P$9,$B$1)/100)+1)*100,J2343))</f>
        <v/>
      </c>
      <c r="V2343" s="1" t="str">
        <f>IF(IF($E$9&gt;Ficha!$R$1,"",K2343)=0,"",IF($E$9&gt;Ficha!$R$1,"",K2343))</f>
        <v/>
      </c>
    </row>
    <row r="2344" spans="5:22" x14ac:dyDescent="0.3">
      <c r="E2344" s="34"/>
      <c r="L2344" s="30" t="str">
        <f t="shared" si="149"/>
        <v/>
      </c>
      <c r="M2344" s="1" t="str">
        <f t="shared" si="150"/>
        <v/>
      </c>
      <c r="N2344" s="1" t="str">
        <f t="shared" si="151"/>
        <v/>
      </c>
      <c r="O2344" s="1" t="str">
        <f t="shared" si="152"/>
        <v/>
      </c>
      <c r="P2344" s="34" t="str">
        <f>IF(IF(E2344&gt;Ficha!$R$1,"",E2344)=0,"",IF(E2344&gt;Ficha!$R$1,Ficha!$R$1,E2344))</f>
        <v/>
      </c>
      <c r="Q2344" s="1" t="str" cm="1">
        <f t="array" ref="Q2344">IF(IF($E2344&gt;Ficha!$R$1,"",F2344)=0,"",IF($E2344&gt;Ficha!$R$1,((_xll.ECONOMATICA(Portafolios!$B$19,"Return",$P$9,$B$1)/100)+1)*100,F2344))</f>
        <v/>
      </c>
      <c r="R2344" s="1" t="str" cm="1">
        <f t="array" ref="R2344">IF(IF($E2344&gt;Ficha!$R$1,"",G2344)=0,"",IF($E2344&gt;Ficha!$R$1,((_xll.ECONOMATICA(Portafolios!$F$19,"Return",$P$9,$B$1)/100)+1)*100,G2344))</f>
        <v/>
      </c>
      <c r="S2344" s="1" t="str" cm="1">
        <f t="array" ref="S2344">IF(IF($E2344&gt;Ficha!$R$1,"",H2344)=0,"",IF($E2344&gt;Ficha!$R$1,((_xll.ECONOMATICA(Portafolios!$J$19,"Return",$P$9,$B$1)/100)+1)*100,H2344))</f>
        <v/>
      </c>
      <c r="T2344" s="1" t="str" cm="1">
        <f t="array" ref="T2344">IF(IF($E2344&gt;Ficha!$R$1,"",I2344)=0,"",IF($E2344&gt;Ficha!$R$1,((_xll.ECONOMATICA(Estrategia!A2355,"Return",$P$9,$B$1)/100)+1)*100,I2344))</f>
        <v/>
      </c>
      <c r="U2344" s="1" t="str" cm="1">
        <f t="array" ref="U2344">IF(IF($E2344&gt;Ficha!$R$1,"",J2344)=0,"",IF($E2344&gt;Ficha!$R$1,((_xll.ECONOMATICA($U$7,"Return",$P$9,$B$1)/100)+1)*100,J2344))</f>
        <v/>
      </c>
      <c r="V2344" s="1" t="str">
        <f>IF(IF($E$9&gt;Ficha!$R$1,"",K2344)=0,"",IF($E$9&gt;Ficha!$R$1,"",K2344))</f>
        <v/>
      </c>
    </row>
    <row r="2345" spans="5:22" x14ac:dyDescent="0.3">
      <c r="E2345" s="34"/>
      <c r="L2345" s="30" t="str">
        <f t="shared" si="149"/>
        <v/>
      </c>
      <c r="M2345" s="1" t="str">
        <f t="shared" si="150"/>
        <v/>
      </c>
      <c r="N2345" s="1" t="str">
        <f t="shared" si="151"/>
        <v/>
      </c>
      <c r="O2345" s="1" t="str">
        <f t="shared" si="152"/>
        <v/>
      </c>
      <c r="P2345" s="34" t="str">
        <f>IF(IF(E2345&gt;Ficha!$R$1,"",E2345)=0,"",IF(E2345&gt;Ficha!$R$1,Ficha!$R$1,E2345))</f>
        <v/>
      </c>
      <c r="Q2345" s="1" t="str" cm="1">
        <f t="array" ref="Q2345">IF(IF($E2345&gt;Ficha!$R$1,"",F2345)=0,"",IF($E2345&gt;Ficha!$R$1,((_xll.ECONOMATICA(Portafolios!$B$19,"Return",$P$9,$B$1)/100)+1)*100,F2345))</f>
        <v/>
      </c>
      <c r="R2345" s="1" t="str" cm="1">
        <f t="array" ref="R2345">IF(IF($E2345&gt;Ficha!$R$1,"",G2345)=0,"",IF($E2345&gt;Ficha!$R$1,((_xll.ECONOMATICA(Portafolios!$F$19,"Return",$P$9,$B$1)/100)+1)*100,G2345))</f>
        <v/>
      </c>
      <c r="S2345" s="1" t="str" cm="1">
        <f t="array" ref="S2345">IF(IF($E2345&gt;Ficha!$R$1,"",H2345)=0,"",IF($E2345&gt;Ficha!$R$1,((_xll.ECONOMATICA(Portafolios!$J$19,"Return",$P$9,$B$1)/100)+1)*100,H2345))</f>
        <v/>
      </c>
      <c r="T2345" s="1" t="str" cm="1">
        <f t="array" ref="T2345">IF(IF($E2345&gt;Ficha!$R$1,"",I2345)=0,"",IF($E2345&gt;Ficha!$R$1,((_xll.ECONOMATICA(Estrategia!A2356,"Return",$P$9,$B$1)/100)+1)*100,I2345))</f>
        <v/>
      </c>
      <c r="U2345" s="1" t="str" cm="1">
        <f t="array" ref="U2345">IF(IF($E2345&gt;Ficha!$R$1,"",J2345)=0,"",IF($E2345&gt;Ficha!$R$1,((_xll.ECONOMATICA($U$7,"Return",$P$9,$B$1)/100)+1)*100,J2345))</f>
        <v/>
      </c>
      <c r="V2345" s="1" t="str">
        <f>IF(IF($E$9&gt;Ficha!$R$1,"",K2345)=0,"",IF($E$9&gt;Ficha!$R$1,"",K2345))</f>
        <v/>
      </c>
    </row>
    <row r="2346" spans="5:22" x14ac:dyDescent="0.3">
      <c r="E2346" s="34"/>
      <c r="L2346" s="30" t="str">
        <f t="shared" si="149"/>
        <v/>
      </c>
      <c r="M2346" s="1" t="str">
        <f t="shared" si="150"/>
        <v/>
      </c>
      <c r="N2346" s="1" t="str">
        <f t="shared" si="151"/>
        <v/>
      </c>
      <c r="O2346" s="1" t="str">
        <f t="shared" si="152"/>
        <v/>
      </c>
      <c r="P2346" s="34" t="str">
        <f>IF(IF(E2346&gt;Ficha!$R$1,"",E2346)=0,"",IF(E2346&gt;Ficha!$R$1,Ficha!$R$1,E2346))</f>
        <v/>
      </c>
      <c r="Q2346" s="1" t="str" cm="1">
        <f t="array" ref="Q2346">IF(IF($E2346&gt;Ficha!$R$1,"",F2346)=0,"",IF($E2346&gt;Ficha!$R$1,((_xll.ECONOMATICA(Portafolios!$B$19,"Return",$P$9,$B$1)/100)+1)*100,F2346))</f>
        <v/>
      </c>
      <c r="R2346" s="1" t="str" cm="1">
        <f t="array" ref="R2346">IF(IF($E2346&gt;Ficha!$R$1,"",G2346)=0,"",IF($E2346&gt;Ficha!$R$1,((_xll.ECONOMATICA(Portafolios!$F$19,"Return",$P$9,$B$1)/100)+1)*100,G2346))</f>
        <v/>
      </c>
      <c r="S2346" s="1" t="str" cm="1">
        <f t="array" ref="S2346">IF(IF($E2346&gt;Ficha!$R$1,"",H2346)=0,"",IF($E2346&gt;Ficha!$R$1,((_xll.ECONOMATICA(Portafolios!$J$19,"Return",$P$9,$B$1)/100)+1)*100,H2346))</f>
        <v/>
      </c>
      <c r="T2346" s="1" t="str" cm="1">
        <f t="array" ref="T2346">IF(IF($E2346&gt;Ficha!$R$1,"",I2346)=0,"",IF($E2346&gt;Ficha!$R$1,((_xll.ECONOMATICA(Estrategia!A2357,"Return",$P$9,$B$1)/100)+1)*100,I2346))</f>
        <v/>
      </c>
      <c r="U2346" s="1" t="str" cm="1">
        <f t="array" ref="U2346">IF(IF($E2346&gt;Ficha!$R$1,"",J2346)=0,"",IF($E2346&gt;Ficha!$R$1,((_xll.ECONOMATICA($U$7,"Return",$P$9,$B$1)/100)+1)*100,J2346))</f>
        <v/>
      </c>
      <c r="V2346" s="1" t="str">
        <f>IF(IF($E$9&gt;Ficha!$R$1,"",K2346)=0,"",IF($E$9&gt;Ficha!$R$1,"",K2346))</f>
        <v/>
      </c>
    </row>
    <row r="2347" spans="5:22" x14ac:dyDescent="0.3">
      <c r="E2347" s="34"/>
      <c r="L2347" s="30" t="str">
        <f t="shared" si="149"/>
        <v/>
      </c>
      <c r="M2347" s="1" t="str">
        <f t="shared" si="150"/>
        <v/>
      </c>
      <c r="N2347" s="1" t="str">
        <f t="shared" si="151"/>
        <v/>
      </c>
      <c r="O2347" s="1" t="str">
        <f t="shared" si="152"/>
        <v/>
      </c>
      <c r="P2347" s="34" t="str">
        <f>IF(IF(E2347&gt;Ficha!$R$1,"",E2347)=0,"",IF(E2347&gt;Ficha!$R$1,Ficha!$R$1,E2347))</f>
        <v/>
      </c>
      <c r="Q2347" s="1" t="str" cm="1">
        <f t="array" ref="Q2347">IF(IF($E2347&gt;Ficha!$R$1,"",F2347)=0,"",IF($E2347&gt;Ficha!$R$1,((_xll.ECONOMATICA(Portafolios!$B$19,"Return",$P$9,$B$1)/100)+1)*100,F2347))</f>
        <v/>
      </c>
      <c r="R2347" s="1" t="str" cm="1">
        <f t="array" ref="R2347">IF(IF($E2347&gt;Ficha!$R$1,"",G2347)=0,"",IF($E2347&gt;Ficha!$R$1,((_xll.ECONOMATICA(Portafolios!$F$19,"Return",$P$9,$B$1)/100)+1)*100,G2347))</f>
        <v/>
      </c>
      <c r="S2347" s="1" t="str" cm="1">
        <f t="array" ref="S2347">IF(IF($E2347&gt;Ficha!$R$1,"",H2347)=0,"",IF($E2347&gt;Ficha!$R$1,((_xll.ECONOMATICA(Portafolios!$J$19,"Return",$P$9,$B$1)/100)+1)*100,H2347))</f>
        <v/>
      </c>
      <c r="T2347" s="1" t="str" cm="1">
        <f t="array" ref="T2347">IF(IF($E2347&gt;Ficha!$R$1,"",I2347)=0,"",IF($E2347&gt;Ficha!$R$1,((_xll.ECONOMATICA(Estrategia!A2358,"Return",$P$9,$B$1)/100)+1)*100,I2347))</f>
        <v/>
      </c>
      <c r="U2347" s="1" t="str" cm="1">
        <f t="array" ref="U2347">IF(IF($E2347&gt;Ficha!$R$1,"",J2347)=0,"",IF($E2347&gt;Ficha!$R$1,((_xll.ECONOMATICA($U$7,"Return",$P$9,$B$1)/100)+1)*100,J2347))</f>
        <v/>
      </c>
      <c r="V2347" s="1" t="str">
        <f>IF(IF($E$9&gt;Ficha!$R$1,"",K2347)=0,"",IF($E$9&gt;Ficha!$R$1,"",K2347))</f>
        <v/>
      </c>
    </row>
    <row r="2348" spans="5:22" x14ac:dyDescent="0.3">
      <c r="E2348" s="34"/>
      <c r="L2348" s="30" t="str">
        <f t="shared" si="149"/>
        <v/>
      </c>
      <c r="M2348" s="1" t="str">
        <f t="shared" si="150"/>
        <v/>
      </c>
      <c r="N2348" s="1" t="str">
        <f t="shared" si="151"/>
        <v/>
      </c>
      <c r="O2348" s="1" t="str">
        <f t="shared" si="152"/>
        <v/>
      </c>
      <c r="P2348" s="34" t="str">
        <f>IF(IF(E2348&gt;Ficha!$R$1,"",E2348)=0,"",IF(E2348&gt;Ficha!$R$1,Ficha!$R$1,E2348))</f>
        <v/>
      </c>
      <c r="Q2348" s="1" t="str" cm="1">
        <f t="array" ref="Q2348">IF(IF($E2348&gt;Ficha!$R$1,"",F2348)=0,"",IF($E2348&gt;Ficha!$R$1,((_xll.ECONOMATICA(Portafolios!$B$19,"Return",$P$9,$B$1)/100)+1)*100,F2348))</f>
        <v/>
      </c>
      <c r="R2348" s="1" t="str" cm="1">
        <f t="array" ref="R2348">IF(IF($E2348&gt;Ficha!$R$1,"",G2348)=0,"",IF($E2348&gt;Ficha!$R$1,((_xll.ECONOMATICA(Portafolios!$F$19,"Return",$P$9,$B$1)/100)+1)*100,G2348))</f>
        <v/>
      </c>
      <c r="S2348" s="1" t="str" cm="1">
        <f t="array" ref="S2348">IF(IF($E2348&gt;Ficha!$R$1,"",H2348)=0,"",IF($E2348&gt;Ficha!$R$1,((_xll.ECONOMATICA(Portafolios!$J$19,"Return",$P$9,$B$1)/100)+1)*100,H2348))</f>
        <v/>
      </c>
      <c r="T2348" s="1" t="str" cm="1">
        <f t="array" ref="T2348">IF(IF($E2348&gt;Ficha!$R$1,"",I2348)=0,"",IF($E2348&gt;Ficha!$R$1,((_xll.ECONOMATICA(Estrategia!A2359,"Return",$P$9,$B$1)/100)+1)*100,I2348))</f>
        <v/>
      </c>
      <c r="U2348" s="1" t="str" cm="1">
        <f t="array" ref="U2348">IF(IF($E2348&gt;Ficha!$R$1,"",J2348)=0,"",IF($E2348&gt;Ficha!$R$1,((_xll.ECONOMATICA($U$7,"Return",$P$9,$B$1)/100)+1)*100,J2348))</f>
        <v/>
      </c>
      <c r="V2348" s="1" t="str">
        <f>IF(IF($E$9&gt;Ficha!$R$1,"",K2348)=0,"",IF($E$9&gt;Ficha!$R$1,"",K2348))</f>
        <v/>
      </c>
    </row>
    <row r="2349" spans="5:22" x14ac:dyDescent="0.3">
      <c r="E2349" s="34"/>
      <c r="L2349" s="30" t="str">
        <f t="shared" si="149"/>
        <v/>
      </c>
      <c r="M2349" s="1" t="str">
        <f t="shared" si="150"/>
        <v/>
      </c>
      <c r="N2349" s="1" t="str">
        <f t="shared" si="151"/>
        <v/>
      </c>
      <c r="O2349" s="1" t="str">
        <f t="shared" si="152"/>
        <v/>
      </c>
      <c r="P2349" s="34" t="str">
        <f>IF(IF(E2349&gt;Ficha!$R$1,"",E2349)=0,"",IF(E2349&gt;Ficha!$R$1,Ficha!$R$1,E2349))</f>
        <v/>
      </c>
      <c r="Q2349" s="1" t="str" cm="1">
        <f t="array" ref="Q2349">IF(IF($E2349&gt;Ficha!$R$1,"",F2349)=0,"",IF($E2349&gt;Ficha!$R$1,((_xll.ECONOMATICA(Portafolios!$B$19,"Return",$P$9,$B$1)/100)+1)*100,F2349))</f>
        <v/>
      </c>
      <c r="R2349" s="1" t="str" cm="1">
        <f t="array" ref="R2349">IF(IF($E2349&gt;Ficha!$R$1,"",G2349)=0,"",IF($E2349&gt;Ficha!$R$1,((_xll.ECONOMATICA(Portafolios!$F$19,"Return",$P$9,$B$1)/100)+1)*100,G2349))</f>
        <v/>
      </c>
      <c r="S2349" s="1" t="str" cm="1">
        <f t="array" ref="S2349">IF(IF($E2349&gt;Ficha!$R$1,"",H2349)=0,"",IF($E2349&gt;Ficha!$R$1,((_xll.ECONOMATICA(Portafolios!$J$19,"Return",$P$9,$B$1)/100)+1)*100,H2349))</f>
        <v/>
      </c>
      <c r="T2349" s="1" t="str" cm="1">
        <f t="array" ref="T2349">IF(IF($E2349&gt;Ficha!$R$1,"",I2349)=0,"",IF($E2349&gt;Ficha!$R$1,((_xll.ECONOMATICA(Estrategia!A2360,"Return",$P$9,$B$1)/100)+1)*100,I2349))</f>
        <v/>
      </c>
      <c r="U2349" s="1" t="str" cm="1">
        <f t="array" ref="U2349">IF(IF($E2349&gt;Ficha!$R$1,"",J2349)=0,"",IF($E2349&gt;Ficha!$R$1,((_xll.ECONOMATICA($U$7,"Return",$P$9,$B$1)/100)+1)*100,J2349))</f>
        <v/>
      </c>
      <c r="V2349" s="1" t="str">
        <f>IF(IF($E$9&gt;Ficha!$R$1,"",K2349)=0,"",IF($E$9&gt;Ficha!$R$1,"",K2349))</f>
        <v/>
      </c>
    </row>
    <row r="2350" spans="5:22" x14ac:dyDescent="0.3">
      <c r="E2350" s="34"/>
      <c r="L2350" s="30" t="str">
        <f t="shared" si="149"/>
        <v/>
      </c>
      <c r="M2350" s="1" t="str">
        <f t="shared" si="150"/>
        <v/>
      </c>
      <c r="N2350" s="1" t="str">
        <f t="shared" si="151"/>
        <v/>
      </c>
      <c r="O2350" s="1" t="str">
        <f t="shared" si="152"/>
        <v/>
      </c>
      <c r="P2350" s="34" t="str">
        <f>IF(IF(E2350&gt;Ficha!$R$1,"",E2350)=0,"",IF(E2350&gt;Ficha!$R$1,Ficha!$R$1,E2350))</f>
        <v/>
      </c>
      <c r="Q2350" s="1" t="str" cm="1">
        <f t="array" ref="Q2350">IF(IF($E2350&gt;Ficha!$R$1,"",F2350)=0,"",IF($E2350&gt;Ficha!$R$1,((_xll.ECONOMATICA(Portafolios!$B$19,"Return",$P$9,$B$1)/100)+1)*100,F2350))</f>
        <v/>
      </c>
      <c r="R2350" s="1" t="str" cm="1">
        <f t="array" ref="R2350">IF(IF($E2350&gt;Ficha!$R$1,"",G2350)=0,"",IF($E2350&gt;Ficha!$R$1,((_xll.ECONOMATICA(Portafolios!$F$19,"Return",$P$9,$B$1)/100)+1)*100,G2350))</f>
        <v/>
      </c>
      <c r="S2350" s="1" t="str" cm="1">
        <f t="array" ref="S2350">IF(IF($E2350&gt;Ficha!$R$1,"",H2350)=0,"",IF($E2350&gt;Ficha!$R$1,((_xll.ECONOMATICA(Portafolios!$J$19,"Return",$P$9,$B$1)/100)+1)*100,H2350))</f>
        <v/>
      </c>
      <c r="T2350" s="1" t="str" cm="1">
        <f t="array" ref="T2350">IF(IF($E2350&gt;Ficha!$R$1,"",I2350)=0,"",IF($E2350&gt;Ficha!$R$1,((_xll.ECONOMATICA(Estrategia!A2361,"Return",$P$9,$B$1)/100)+1)*100,I2350))</f>
        <v/>
      </c>
      <c r="U2350" s="1" t="str" cm="1">
        <f t="array" ref="U2350">IF(IF($E2350&gt;Ficha!$R$1,"",J2350)=0,"",IF($E2350&gt;Ficha!$R$1,((_xll.ECONOMATICA($U$7,"Return",$P$9,$B$1)/100)+1)*100,J2350))</f>
        <v/>
      </c>
      <c r="V2350" s="1" t="str">
        <f>IF(IF($E$9&gt;Ficha!$R$1,"",K2350)=0,"",IF($E$9&gt;Ficha!$R$1,"",K2350))</f>
        <v/>
      </c>
    </row>
    <row r="2351" spans="5:22" x14ac:dyDescent="0.3">
      <c r="E2351" s="34"/>
      <c r="L2351" s="30" t="str">
        <f t="shared" si="149"/>
        <v/>
      </c>
      <c r="M2351" s="1" t="str">
        <f t="shared" si="150"/>
        <v/>
      </c>
      <c r="N2351" s="1" t="str">
        <f t="shared" si="151"/>
        <v/>
      </c>
      <c r="O2351" s="1" t="str">
        <f t="shared" si="152"/>
        <v/>
      </c>
      <c r="P2351" s="34" t="str">
        <f>IF(IF(E2351&gt;Ficha!$R$1,"",E2351)=0,"",IF(E2351&gt;Ficha!$R$1,Ficha!$R$1,E2351))</f>
        <v/>
      </c>
      <c r="Q2351" s="1" t="str" cm="1">
        <f t="array" ref="Q2351">IF(IF($E2351&gt;Ficha!$R$1,"",F2351)=0,"",IF($E2351&gt;Ficha!$R$1,((_xll.ECONOMATICA(Portafolios!$B$19,"Return",$P$9,$B$1)/100)+1)*100,F2351))</f>
        <v/>
      </c>
      <c r="R2351" s="1" t="str" cm="1">
        <f t="array" ref="R2351">IF(IF($E2351&gt;Ficha!$R$1,"",G2351)=0,"",IF($E2351&gt;Ficha!$R$1,((_xll.ECONOMATICA(Portafolios!$F$19,"Return",$P$9,$B$1)/100)+1)*100,G2351))</f>
        <v/>
      </c>
      <c r="S2351" s="1" t="str" cm="1">
        <f t="array" ref="S2351">IF(IF($E2351&gt;Ficha!$R$1,"",H2351)=0,"",IF($E2351&gt;Ficha!$R$1,((_xll.ECONOMATICA(Portafolios!$J$19,"Return",$P$9,$B$1)/100)+1)*100,H2351))</f>
        <v/>
      </c>
      <c r="T2351" s="1" t="str" cm="1">
        <f t="array" ref="T2351">IF(IF($E2351&gt;Ficha!$R$1,"",I2351)=0,"",IF($E2351&gt;Ficha!$R$1,((_xll.ECONOMATICA(Estrategia!A2362,"Return",$P$9,$B$1)/100)+1)*100,I2351))</f>
        <v/>
      </c>
      <c r="U2351" s="1" t="str" cm="1">
        <f t="array" ref="U2351">IF(IF($E2351&gt;Ficha!$R$1,"",J2351)=0,"",IF($E2351&gt;Ficha!$R$1,((_xll.ECONOMATICA($U$7,"Return",$P$9,$B$1)/100)+1)*100,J2351))</f>
        <v/>
      </c>
      <c r="V2351" s="1" t="str">
        <f>IF(IF($E$9&gt;Ficha!$R$1,"",K2351)=0,"",IF($E$9&gt;Ficha!$R$1,"",K2351))</f>
        <v/>
      </c>
    </row>
    <row r="2352" spans="5:22" x14ac:dyDescent="0.3">
      <c r="E2352" s="34"/>
      <c r="L2352" s="30" t="str">
        <f t="shared" si="149"/>
        <v/>
      </c>
      <c r="M2352" s="1" t="str">
        <f t="shared" si="150"/>
        <v/>
      </c>
      <c r="N2352" s="1" t="str">
        <f t="shared" si="151"/>
        <v/>
      </c>
      <c r="O2352" s="1" t="str">
        <f t="shared" si="152"/>
        <v/>
      </c>
      <c r="P2352" s="34" t="str">
        <f>IF(IF(E2352&gt;Ficha!$R$1,"",E2352)=0,"",IF(E2352&gt;Ficha!$R$1,Ficha!$R$1,E2352))</f>
        <v/>
      </c>
      <c r="Q2352" s="1" t="str" cm="1">
        <f t="array" ref="Q2352">IF(IF($E2352&gt;Ficha!$R$1,"",F2352)=0,"",IF($E2352&gt;Ficha!$R$1,((_xll.ECONOMATICA(Portafolios!$B$19,"Return",$P$9,$B$1)/100)+1)*100,F2352))</f>
        <v/>
      </c>
      <c r="R2352" s="1" t="str" cm="1">
        <f t="array" ref="R2352">IF(IF($E2352&gt;Ficha!$R$1,"",G2352)=0,"",IF($E2352&gt;Ficha!$R$1,((_xll.ECONOMATICA(Portafolios!$F$19,"Return",$P$9,$B$1)/100)+1)*100,G2352))</f>
        <v/>
      </c>
      <c r="S2352" s="1" t="str" cm="1">
        <f t="array" ref="S2352">IF(IF($E2352&gt;Ficha!$R$1,"",H2352)=0,"",IF($E2352&gt;Ficha!$R$1,((_xll.ECONOMATICA(Portafolios!$J$19,"Return",$P$9,$B$1)/100)+1)*100,H2352))</f>
        <v/>
      </c>
      <c r="T2352" s="1" t="str" cm="1">
        <f t="array" ref="T2352">IF(IF($E2352&gt;Ficha!$R$1,"",I2352)=0,"",IF($E2352&gt;Ficha!$R$1,((_xll.ECONOMATICA(Estrategia!A2363,"Return",$P$9,$B$1)/100)+1)*100,I2352))</f>
        <v/>
      </c>
      <c r="U2352" s="1" t="str" cm="1">
        <f t="array" ref="U2352">IF(IF($E2352&gt;Ficha!$R$1,"",J2352)=0,"",IF($E2352&gt;Ficha!$R$1,((_xll.ECONOMATICA($U$7,"Return",$P$9,$B$1)/100)+1)*100,J2352))</f>
        <v/>
      </c>
      <c r="V2352" s="1" t="str">
        <f>IF(IF($E$9&gt;Ficha!$R$1,"",K2352)=0,"",IF($E$9&gt;Ficha!$R$1,"",K2352))</f>
        <v/>
      </c>
    </row>
    <row r="2353" spans="5:22" x14ac:dyDescent="0.3">
      <c r="E2353" s="34"/>
      <c r="L2353" s="30" t="str">
        <f t="shared" si="149"/>
        <v/>
      </c>
      <c r="M2353" s="1" t="str">
        <f t="shared" si="150"/>
        <v/>
      </c>
      <c r="N2353" s="1" t="str">
        <f t="shared" si="151"/>
        <v/>
      </c>
      <c r="O2353" s="1" t="str">
        <f t="shared" si="152"/>
        <v/>
      </c>
      <c r="P2353" s="34" t="str">
        <f>IF(IF(E2353&gt;Ficha!$R$1,"",E2353)=0,"",IF(E2353&gt;Ficha!$R$1,Ficha!$R$1,E2353))</f>
        <v/>
      </c>
      <c r="Q2353" s="1" t="str" cm="1">
        <f t="array" ref="Q2353">IF(IF($E2353&gt;Ficha!$R$1,"",F2353)=0,"",IF($E2353&gt;Ficha!$R$1,((_xll.ECONOMATICA(Portafolios!$B$19,"Return",$P$9,$B$1)/100)+1)*100,F2353))</f>
        <v/>
      </c>
      <c r="R2353" s="1" t="str" cm="1">
        <f t="array" ref="R2353">IF(IF($E2353&gt;Ficha!$R$1,"",G2353)=0,"",IF($E2353&gt;Ficha!$R$1,((_xll.ECONOMATICA(Portafolios!$F$19,"Return",$P$9,$B$1)/100)+1)*100,G2353))</f>
        <v/>
      </c>
      <c r="S2353" s="1" t="str" cm="1">
        <f t="array" ref="S2353">IF(IF($E2353&gt;Ficha!$R$1,"",H2353)=0,"",IF($E2353&gt;Ficha!$R$1,((_xll.ECONOMATICA(Portafolios!$J$19,"Return",$P$9,$B$1)/100)+1)*100,H2353))</f>
        <v/>
      </c>
      <c r="T2353" s="1" t="str" cm="1">
        <f t="array" ref="T2353">IF(IF($E2353&gt;Ficha!$R$1,"",I2353)=0,"",IF($E2353&gt;Ficha!$R$1,((_xll.ECONOMATICA(Estrategia!A2364,"Return",$P$9,$B$1)/100)+1)*100,I2353))</f>
        <v/>
      </c>
      <c r="U2353" s="1" t="str" cm="1">
        <f t="array" ref="U2353">IF(IF($E2353&gt;Ficha!$R$1,"",J2353)=0,"",IF($E2353&gt;Ficha!$R$1,((_xll.ECONOMATICA($U$7,"Return",$P$9,$B$1)/100)+1)*100,J2353))</f>
        <v/>
      </c>
      <c r="V2353" s="1" t="str">
        <f>IF(IF($E$9&gt;Ficha!$R$1,"",K2353)=0,"",IF($E$9&gt;Ficha!$R$1,"",K2353))</f>
        <v/>
      </c>
    </row>
    <row r="2354" spans="5:22" x14ac:dyDescent="0.3">
      <c r="E2354" s="34"/>
      <c r="L2354" s="30" t="str">
        <f t="shared" si="149"/>
        <v/>
      </c>
      <c r="M2354" s="1" t="str">
        <f t="shared" si="150"/>
        <v/>
      </c>
      <c r="N2354" s="1" t="str">
        <f t="shared" si="151"/>
        <v/>
      </c>
      <c r="O2354" s="1" t="str">
        <f t="shared" si="152"/>
        <v/>
      </c>
      <c r="P2354" s="34" t="str">
        <f>IF(IF(E2354&gt;Ficha!$R$1,"",E2354)=0,"",IF(E2354&gt;Ficha!$R$1,Ficha!$R$1,E2354))</f>
        <v/>
      </c>
      <c r="Q2354" s="1" t="str" cm="1">
        <f t="array" ref="Q2354">IF(IF($E2354&gt;Ficha!$R$1,"",F2354)=0,"",IF($E2354&gt;Ficha!$R$1,((_xll.ECONOMATICA(Portafolios!$B$19,"Return",$P$9,$B$1)/100)+1)*100,F2354))</f>
        <v/>
      </c>
      <c r="R2354" s="1" t="str" cm="1">
        <f t="array" ref="R2354">IF(IF($E2354&gt;Ficha!$R$1,"",G2354)=0,"",IF($E2354&gt;Ficha!$R$1,((_xll.ECONOMATICA(Portafolios!$F$19,"Return",$P$9,$B$1)/100)+1)*100,G2354))</f>
        <v/>
      </c>
      <c r="S2354" s="1" t="str" cm="1">
        <f t="array" ref="S2354">IF(IF($E2354&gt;Ficha!$R$1,"",H2354)=0,"",IF($E2354&gt;Ficha!$R$1,((_xll.ECONOMATICA(Portafolios!$J$19,"Return",$P$9,$B$1)/100)+1)*100,H2354))</f>
        <v/>
      </c>
      <c r="T2354" s="1" t="str" cm="1">
        <f t="array" ref="T2354">IF(IF($E2354&gt;Ficha!$R$1,"",I2354)=0,"",IF($E2354&gt;Ficha!$R$1,((_xll.ECONOMATICA(Estrategia!A2365,"Return",$P$9,$B$1)/100)+1)*100,I2354))</f>
        <v/>
      </c>
      <c r="U2354" s="1" t="str" cm="1">
        <f t="array" ref="U2354">IF(IF($E2354&gt;Ficha!$R$1,"",J2354)=0,"",IF($E2354&gt;Ficha!$R$1,((_xll.ECONOMATICA($U$7,"Return",$P$9,$B$1)/100)+1)*100,J2354))</f>
        <v/>
      </c>
      <c r="V2354" s="1" t="str">
        <f>IF(IF($E$9&gt;Ficha!$R$1,"",K2354)=0,"",IF($E$9&gt;Ficha!$R$1,"",K2354))</f>
        <v/>
      </c>
    </row>
    <row r="2355" spans="5:22" x14ac:dyDescent="0.3">
      <c r="E2355" s="34"/>
      <c r="L2355" s="30" t="str">
        <f t="shared" si="149"/>
        <v/>
      </c>
      <c r="M2355" s="1" t="str">
        <f t="shared" si="150"/>
        <v/>
      </c>
      <c r="N2355" s="1" t="str">
        <f t="shared" si="151"/>
        <v/>
      </c>
      <c r="O2355" s="1" t="str">
        <f t="shared" si="152"/>
        <v/>
      </c>
      <c r="P2355" s="34" t="str">
        <f>IF(IF(E2355&gt;Ficha!$R$1,"",E2355)=0,"",IF(E2355&gt;Ficha!$R$1,Ficha!$R$1,E2355))</f>
        <v/>
      </c>
      <c r="Q2355" s="1" t="str" cm="1">
        <f t="array" ref="Q2355">IF(IF($E2355&gt;Ficha!$R$1,"",F2355)=0,"",IF($E2355&gt;Ficha!$R$1,((_xll.ECONOMATICA(Portafolios!$B$19,"Return",$P$9,$B$1)/100)+1)*100,F2355))</f>
        <v/>
      </c>
      <c r="R2355" s="1" t="str" cm="1">
        <f t="array" ref="R2355">IF(IF($E2355&gt;Ficha!$R$1,"",G2355)=0,"",IF($E2355&gt;Ficha!$R$1,((_xll.ECONOMATICA(Portafolios!$F$19,"Return",$P$9,$B$1)/100)+1)*100,G2355))</f>
        <v/>
      </c>
      <c r="S2355" s="1" t="str" cm="1">
        <f t="array" ref="S2355">IF(IF($E2355&gt;Ficha!$R$1,"",H2355)=0,"",IF($E2355&gt;Ficha!$R$1,((_xll.ECONOMATICA(Portafolios!$J$19,"Return",$P$9,$B$1)/100)+1)*100,H2355))</f>
        <v/>
      </c>
      <c r="T2355" s="1" t="str" cm="1">
        <f t="array" ref="T2355">IF(IF($E2355&gt;Ficha!$R$1,"",I2355)=0,"",IF($E2355&gt;Ficha!$R$1,((_xll.ECONOMATICA(Estrategia!A2366,"Return",$P$9,$B$1)/100)+1)*100,I2355))</f>
        <v/>
      </c>
      <c r="U2355" s="1" t="str" cm="1">
        <f t="array" ref="U2355">IF(IF($E2355&gt;Ficha!$R$1,"",J2355)=0,"",IF($E2355&gt;Ficha!$R$1,((_xll.ECONOMATICA($U$7,"Return",$P$9,$B$1)/100)+1)*100,J2355))</f>
        <v/>
      </c>
      <c r="V2355" s="1" t="str">
        <f>IF(IF($E$9&gt;Ficha!$R$1,"",K2355)=0,"",IF($E$9&gt;Ficha!$R$1,"",K2355))</f>
        <v/>
      </c>
    </row>
    <row r="2356" spans="5:22" x14ac:dyDescent="0.3">
      <c r="E2356" s="34"/>
      <c r="L2356" s="30" t="str">
        <f t="shared" si="149"/>
        <v/>
      </c>
      <c r="M2356" s="1" t="str">
        <f t="shared" si="150"/>
        <v/>
      </c>
      <c r="N2356" s="1" t="str">
        <f t="shared" si="151"/>
        <v/>
      </c>
      <c r="O2356" s="1" t="str">
        <f t="shared" si="152"/>
        <v/>
      </c>
      <c r="P2356" s="34" t="str">
        <f>IF(IF(E2356&gt;Ficha!$R$1,"",E2356)=0,"",IF(E2356&gt;Ficha!$R$1,Ficha!$R$1,E2356))</f>
        <v/>
      </c>
      <c r="Q2356" s="1" t="str" cm="1">
        <f t="array" ref="Q2356">IF(IF($E2356&gt;Ficha!$R$1,"",F2356)=0,"",IF($E2356&gt;Ficha!$R$1,((_xll.ECONOMATICA(Portafolios!$B$19,"Return",$P$9,$B$1)/100)+1)*100,F2356))</f>
        <v/>
      </c>
      <c r="R2356" s="1" t="str" cm="1">
        <f t="array" ref="R2356">IF(IF($E2356&gt;Ficha!$R$1,"",G2356)=0,"",IF($E2356&gt;Ficha!$R$1,((_xll.ECONOMATICA(Portafolios!$F$19,"Return",$P$9,$B$1)/100)+1)*100,G2356))</f>
        <v/>
      </c>
      <c r="S2356" s="1" t="str" cm="1">
        <f t="array" ref="S2356">IF(IF($E2356&gt;Ficha!$R$1,"",H2356)=0,"",IF($E2356&gt;Ficha!$R$1,((_xll.ECONOMATICA(Portafolios!$J$19,"Return",$P$9,$B$1)/100)+1)*100,H2356))</f>
        <v/>
      </c>
      <c r="T2356" s="1" t="str" cm="1">
        <f t="array" ref="T2356">IF(IF($E2356&gt;Ficha!$R$1,"",I2356)=0,"",IF($E2356&gt;Ficha!$R$1,((_xll.ECONOMATICA(Estrategia!A2367,"Return",$P$9,$B$1)/100)+1)*100,I2356))</f>
        <v/>
      </c>
      <c r="U2356" s="1" t="str" cm="1">
        <f t="array" ref="U2356">IF(IF($E2356&gt;Ficha!$R$1,"",J2356)=0,"",IF($E2356&gt;Ficha!$R$1,((_xll.ECONOMATICA($U$7,"Return",$P$9,$B$1)/100)+1)*100,J2356))</f>
        <v/>
      </c>
      <c r="V2356" s="1" t="str">
        <f>IF(IF($E$9&gt;Ficha!$R$1,"",K2356)=0,"",IF($E$9&gt;Ficha!$R$1,"",K2356))</f>
        <v/>
      </c>
    </row>
    <row r="2357" spans="5:22" x14ac:dyDescent="0.3">
      <c r="E2357" s="34"/>
      <c r="L2357" s="30" t="str">
        <f t="shared" si="149"/>
        <v/>
      </c>
      <c r="M2357" s="1" t="str">
        <f t="shared" si="150"/>
        <v/>
      </c>
      <c r="N2357" s="1" t="str">
        <f t="shared" si="151"/>
        <v/>
      </c>
      <c r="O2357" s="1" t="str">
        <f t="shared" si="152"/>
        <v/>
      </c>
      <c r="P2357" s="34" t="str">
        <f>IF(IF(E2357&gt;Ficha!$R$1,"",E2357)=0,"",IF(E2357&gt;Ficha!$R$1,Ficha!$R$1,E2357))</f>
        <v/>
      </c>
      <c r="Q2357" s="1" t="str" cm="1">
        <f t="array" ref="Q2357">IF(IF($E2357&gt;Ficha!$R$1,"",F2357)=0,"",IF($E2357&gt;Ficha!$R$1,((_xll.ECONOMATICA(Portafolios!$B$19,"Return",$P$9,$B$1)/100)+1)*100,F2357))</f>
        <v/>
      </c>
      <c r="R2357" s="1" t="str" cm="1">
        <f t="array" ref="R2357">IF(IF($E2357&gt;Ficha!$R$1,"",G2357)=0,"",IF($E2357&gt;Ficha!$R$1,((_xll.ECONOMATICA(Portafolios!$F$19,"Return",$P$9,$B$1)/100)+1)*100,G2357))</f>
        <v/>
      </c>
      <c r="S2357" s="1" t="str" cm="1">
        <f t="array" ref="S2357">IF(IF($E2357&gt;Ficha!$R$1,"",H2357)=0,"",IF($E2357&gt;Ficha!$R$1,((_xll.ECONOMATICA(Portafolios!$J$19,"Return",$P$9,$B$1)/100)+1)*100,H2357))</f>
        <v/>
      </c>
      <c r="T2357" s="1" t="str" cm="1">
        <f t="array" ref="T2357">IF(IF($E2357&gt;Ficha!$R$1,"",I2357)=0,"",IF($E2357&gt;Ficha!$R$1,((_xll.ECONOMATICA(Estrategia!A2368,"Return",$P$9,$B$1)/100)+1)*100,I2357))</f>
        <v/>
      </c>
      <c r="U2357" s="1" t="str" cm="1">
        <f t="array" ref="U2357">IF(IF($E2357&gt;Ficha!$R$1,"",J2357)=0,"",IF($E2357&gt;Ficha!$R$1,((_xll.ECONOMATICA($U$7,"Return",$P$9,$B$1)/100)+1)*100,J2357))</f>
        <v/>
      </c>
      <c r="V2357" s="1" t="str">
        <f>IF(IF($E$9&gt;Ficha!$R$1,"",K2357)=0,"",IF($E$9&gt;Ficha!$R$1,"",K2357))</f>
        <v/>
      </c>
    </row>
    <row r="2358" spans="5:22" x14ac:dyDescent="0.3">
      <c r="E2358" s="30"/>
      <c r="L2358" s="30" t="str">
        <f t="shared" si="149"/>
        <v/>
      </c>
      <c r="M2358" s="1" t="str">
        <f t="shared" si="150"/>
        <v/>
      </c>
      <c r="N2358" s="1" t="str">
        <f t="shared" si="151"/>
        <v/>
      </c>
      <c r="O2358" s="1" t="str">
        <f t="shared" si="152"/>
        <v/>
      </c>
      <c r="P2358" s="34" t="str">
        <f>IF(IF(E2358&gt;Ficha!$R$1,"",E2358)=0,"",IF(E2358&gt;Ficha!$R$1,Ficha!$R$1,E2358))</f>
        <v/>
      </c>
      <c r="Q2358" s="1" t="str" cm="1">
        <f t="array" ref="Q2358">IF(IF($E2358&gt;Ficha!$R$1,"",F2358)=0,"",IF($E2358&gt;Ficha!$R$1,((_xll.ECONOMATICA(Portafolios!$B$19,"Return",$P$9,$B$1)/100)+1)*100,F2358))</f>
        <v/>
      </c>
      <c r="R2358" s="1" t="str" cm="1">
        <f t="array" ref="R2358">IF(IF($E2358&gt;Ficha!$R$1,"",G2358)=0,"",IF($E2358&gt;Ficha!$R$1,((_xll.ECONOMATICA(Portafolios!$F$19,"Return",$P$9,$B$1)/100)+1)*100,G2358))</f>
        <v/>
      </c>
      <c r="S2358" s="1" t="str" cm="1">
        <f t="array" ref="S2358">IF(IF($E2358&gt;Ficha!$R$1,"",H2358)=0,"",IF($E2358&gt;Ficha!$R$1,((_xll.ECONOMATICA(Portafolios!$J$19,"Return",$P$9,$B$1)/100)+1)*100,H2358))</f>
        <v/>
      </c>
      <c r="T2358" s="1" t="str" cm="1">
        <f t="array" ref="T2358">IF(IF($E2358&gt;Ficha!$R$1,"",I2358)=0,"",IF($E2358&gt;Ficha!$R$1,((_xll.ECONOMATICA(Estrategia!A2369,"Return",$P$9,$B$1)/100)+1)*100,I2358))</f>
        <v/>
      </c>
      <c r="U2358" s="1" t="str" cm="1">
        <f t="array" ref="U2358">IF(IF($E2358&gt;Ficha!$R$1,"",J2358)=0,"",IF($E2358&gt;Ficha!$R$1,((_xll.ECONOMATICA($U$7,"Return",$P$9,$B$1)/100)+1)*100,J2358))</f>
        <v/>
      </c>
      <c r="V2358" s="1" t="str">
        <f>IF(IF($E$9&gt;Ficha!$R$1,"",K2358)=0,"",IF($E$9&gt;Ficha!$R$1,"",K2358))</f>
        <v/>
      </c>
    </row>
    <row r="2359" spans="5:22" x14ac:dyDescent="0.3">
      <c r="E2359" s="30"/>
      <c r="L2359" s="30" t="str">
        <f t="shared" si="149"/>
        <v/>
      </c>
      <c r="M2359" s="1" t="str">
        <f t="shared" si="150"/>
        <v/>
      </c>
      <c r="N2359" s="1" t="str">
        <f t="shared" si="151"/>
        <v/>
      </c>
      <c r="O2359" s="1" t="str">
        <f t="shared" si="152"/>
        <v/>
      </c>
      <c r="P2359" s="34" t="str">
        <f>IF(IF(E2359&gt;Ficha!$R$1,"",E2359)=0,"",IF(E2359&gt;Ficha!$R$1,Ficha!$R$1,E2359))</f>
        <v/>
      </c>
      <c r="Q2359" s="1" t="str" cm="1">
        <f t="array" ref="Q2359">IF(IF($E2359&gt;Ficha!$R$1,"",F2359)=0,"",IF($E2359&gt;Ficha!$R$1,((_xll.ECONOMATICA(Portafolios!$B$19,"Return",$P$9,$B$1)/100)+1)*100,F2359))</f>
        <v/>
      </c>
      <c r="R2359" s="1" t="str" cm="1">
        <f t="array" ref="R2359">IF(IF($E2359&gt;Ficha!$R$1,"",G2359)=0,"",IF($E2359&gt;Ficha!$R$1,((_xll.ECONOMATICA(Portafolios!$F$19,"Return",$P$9,$B$1)/100)+1)*100,G2359))</f>
        <v/>
      </c>
      <c r="S2359" s="1" t="str" cm="1">
        <f t="array" ref="S2359">IF(IF($E2359&gt;Ficha!$R$1,"",H2359)=0,"",IF($E2359&gt;Ficha!$R$1,((_xll.ECONOMATICA(Portafolios!$J$19,"Return",$P$9,$B$1)/100)+1)*100,H2359))</f>
        <v/>
      </c>
      <c r="T2359" s="1" t="str" cm="1">
        <f t="array" ref="T2359">IF(IF($E2359&gt;Ficha!$R$1,"",I2359)=0,"",IF($E2359&gt;Ficha!$R$1,((_xll.ECONOMATICA(Estrategia!A2370,"Return",$P$9,$B$1)/100)+1)*100,I2359))</f>
        <v/>
      </c>
      <c r="U2359" s="1" t="str" cm="1">
        <f t="array" ref="U2359">IF(IF($E2359&gt;Ficha!$R$1,"",J2359)=0,"",IF($E2359&gt;Ficha!$R$1,((_xll.ECONOMATICA($U$7,"Return",$P$9,$B$1)/100)+1)*100,J2359))</f>
        <v/>
      </c>
      <c r="V2359" s="1" t="str">
        <f>IF(IF($E$9&gt;Ficha!$R$1,"",K2359)=0,"",IF($E$9&gt;Ficha!$R$1,"",K2359))</f>
        <v/>
      </c>
    </row>
    <row r="2360" spans="5:22" x14ac:dyDescent="0.3">
      <c r="E2360" s="27"/>
      <c r="L2360" s="30" t="str">
        <f t="shared" si="149"/>
        <v/>
      </c>
      <c r="M2360" s="1" t="str">
        <f t="shared" si="150"/>
        <v/>
      </c>
      <c r="N2360" s="1" t="str">
        <f t="shared" si="151"/>
        <v/>
      </c>
      <c r="O2360" s="1" t="str">
        <f t="shared" si="152"/>
        <v/>
      </c>
      <c r="P2360" s="34" t="str">
        <f>IF(IF(E2360&gt;Ficha!$R$1,"",E2360)=0,"",IF(E2360&gt;Ficha!$R$1,Ficha!$R$1,E2360))</f>
        <v/>
      </c>
      <c r="Q2360" s="1" t="str" cm="1">
        <f t="array" ref="Q2360">IF(IF($E2360&gt;Ficha!$R$1,"",F2360)=0,"",IF($E2360&gt;Ficha!$R$1,((_xll.ECONOMATICA(Portafolios!$B$19,"Return",$P$9,$B$1)/100)+1)*100,F2360))</f>
        <v/>
      </c>
      <c r="R2360" s="1" t="str" cm="1">
        <f t="array" ref="R2360">IF(IF($E2360&gt;Ficha!$R$1,"",G2360)=0,"",IF($E2360&gt;Ficha!$R$1,((_xll.ECONOMATICA(Portafolios!$F$19,"Return",$P$9,$B$1)/100)+1)*100,G2360))</f>
        <v/>
      </c>
      <c r="S2360" s="1" t="str" cm="1">
        <f t="array" ref="S2360">IF(IF($E2360&gt;Ficha!$R$1,"",H2360)=0,"",IF($E2360&gt;Ficha!$R$1,((_xll.ECONOMATICA(Portafolios!$J$19,"Return",$P$9,$B$1)/100)+1)*100,H2360))</f>
        <v/>
      </c>
      <c r="T2360" s="1" t="str" cm="1">
        <f t="array" ref="T2360">IF(IF($E2360&gt;Ficha!$R$1,"",I2360)=0,"",IF($E2360&gt;Ficha!$R$1,((_xll.ECONOMATICA(Estrategia!A2371,"Return",$P$9,$B$1)/100)+1)*100,I2360))</f>
        <v/>
      </c>
      <c r="U2360" s="1" t="str" cm="1">
        <f t="array" ref="U2360">IF(IF($E2360&gt;Ficha!$R$1,"",J2360)=0,"",IF($E2360&gt;Ficha!$R$1,((_xll.ECONOMATICA($U$7,"Return",$P$9,$B$1)/100)+1)*100,J2360))</f>
        <v/>
      </c>
      <c r="V2360" s="1" t="str">
        <f>IF(IF($E$9&gt;Ficha!$R$1,"",K2360)=0,"",IF($E$9&gt;Ficha!$R$1,"",K2360))</f>
        <v/>
      </c>
    </row>
    <row r="2361" spans="5:22" x14ac:dyDescent="0.3">
      <c r="E2361" s="27"/>
      <c r="L2361" s="30" t="str">
        <f t="shared" si="149"/>
        <v/>
      </c>
      <c r="M2361" s="1" t="str">
        <f t="shared" si="150"/>
        <v/>
      </c>
      <c r="N2361" s="1" t="str">
        <f t="shared" si="151"/>
        <v/>
      </c>
      <c r="O2361" s="1" t="str">
        <f t="shared" si="152"/>
        <v/>
      </c>
      <c r="P2361" s="34" t="str">
        <f>IF(IF(E2361&gt;Ficha!$R$1,"",E2361)=0,"",IF(E2361&gt;Ficha!$R$1,Ficha!$R$1,E2361))</f>
        <v/>
      </c>
      <c r="Q2361" s="1" t="str" cm="1">
        <f t="array" ref="Q2361">IF(IF($E2361&gt;Ficha!$R$1,"",F2361)=0,"",IF($E2361&gt;Ficha!$R$1,((_xll.ECONOMATICA(Portafolios!$B$19,"Return",$P$9,$B$1)/100)+1)*100,F2361))</f>
        <v/>
      </c>
      <c r="R2361" s="1" t="str" cm="1">
        <f t="array" ref="R2361">IF(IF($E2361&gt;Ficha!$R$1,"",G2361)=0,"",IF($E2361&gt;Ficha!$R$1,((_xll.ECONOMATICA(Portafolios!$F$19,"Return",$P$9,$B$1)/100)+1)*100,G2361))</f>
        <v/>
      </c>
      <c r="S2361" s="1" t="str" cm="1">
        <f t="array" ref="S2361">IF(IF($E2361&gt;Ficha!$R$1,"",H2361)=0,"",IF($E2361&gt;Ficha!$R$1,((_xll.ECONOMATICA(Portafolios!$J$19,"Return",$P$9,$B$1)/100)+1)*100,H2361))</f>
        <v/>
      </c>
      <c r="T2361" s="1" t="str" cm="1">
        <f t="array" ref="T2361">IF(IF($E2361&gt;Ficha!$R$1,"",I2361)=0,"",IF($E2361&gt;Ficha!$R$1,((_xll.ECONOMATICA(Estrategia!A2372,"Return",$P$9,$B$1)/100)+1)*100,I2361))</f>
        <v/>
      </c>
      <c r="U2361" s="1" t="str" cm="1">
        <f t="array" ref="U2361">IF(IF($E2361&gt;Ficha!$R$1,"",J2361)=0,"",IF($E2361&gt;Ficha!$R$1,((_xll.ECONOMATICA($U$7,"Return",$P$9,$B$1)/100)+1)*100,J2361))</f>
        <v/>
      </c>
      <c r="V2361" s="1" t="str">
        <f>IF(IF($E$9&gt;Ficha!$R$1,"",K2361)=0,"",IF($E$9&gt;Ficha!$R$1,"",K2361))</f>
        <v/>
      </c>
    </row>
    <row r="2362" spans="5:22" x14ac:dyDescent="0.3">
      <c r="E2362" s="27"/>
      <c r="L2362" s="30" t="str">
        <f t="shared" si="149"/>
        <v/>
      </c>
      <c r="M2362" s="1" t="str">
        <f t="shared" si="150"/>
        <v/>
      </c>
      <c r="N2362" s="1" t="str">
        <f t="shared" si="151"/>
        <v/>
      </c>
      <c r="O2362" s="1" t="str">
        <f t="shared" si="152"/>
        <v/>
      </c>
      <c r="P2362" s="34" t="str">
        <f>IF(IF(E2362&gt;Ficha!$R$1,"",E2362)=0,"",IF(E2362&gt;Ficha!$R$1,Ficha!$R$1,E2362))</f>
        <v/>
      </c>
      <c r="Q2362" s="1" t="str" cm="1">
        <f t="array" ref="Q2362">IF(IF($E2362&gt;Ficha!$R$1,"",F2362)=0,"",IF($E2362&gt;Ficha!$R$1,((_xll.ECONOMATICA(Portafolios!$B$19,"Return",$P$9,$B$1)/100)+1)*100,F2362))</f>
        <v/>
      </c>
      <c r="R2362" s="1" t="str" cm="1">
        <f t="array" ref="R2362">IF(IF($E2362&gt;Ficha!$R$1,"",G2362)=0,"",IF($E2362&gt;Ficha!$R$1,((_xll.ECONOMATICA(Portafolios!$F$19,"Return",$P$9,$B$1)/100)+1)*100,G2362))</f>
        <v/>
      </c>
      <c r="S2362" s="1" t="str" cm="1">
        <f t="array" ref="S2362">IF(IF($E2362&gt;Ficha!$R$1,"",H2362)=0,"",IF($E2362&gt;Ficha!$R$1,((_xll.ECONOMATICA(Portafolios!$J$19,"Return",$P$9,$B$1)/100)+1)*100,H2362))</f>
        <v/>
      </c>
      <c r="T2362" s="1" t="str" cm="1">
        <f t="array" ref="T2362">IF(IF($E2362&gt;Ficha!$R$1,"",I2362)=0,"",IF($E2362&gt;Ficha!$R$1,((_xll.ECONOMATICA(Estrategia!A2373,"Return",$P$9,$B$1)/100)+1)*100,I2362))</f>
        <v/>
      </c>
      <c r="U2362" s="1" t="str" cm="1">
        <f t="array" ref="U2362">IF(IF($E2362&gt;Ficha!$R$1,"",J2362)=0,"",IF($E2362&gt;Ficha!$R$1,((_xll.ECONOMATICA($U$7,"Return",$P$9,$B$1)/100)+1)*100,J2362))</f>
        <v/>
      </c>
      <c r="V2362" s="1" t="str">
        <f>IF(IF($E$9&gt;Ficha!$R$1,"",K2362)=0,"",IF($E$9&gt;Ficha!$R$1,"",K2362))</f>
        <v/>
      </c>
    </row>
    <row r="2363" spans="5:22" x14ac:dyDescent="0.3">
      <c r="E2363" s="27"/>
      <c r="L2363" s="30" t="str">
        <f t="shared" si="149"/>
        <v/>
      </c>
      <c r="M2363" s="1" t="str">
        <f t="shared" si="150"/>
        <v/>
      </c>
      <c r="N2363" s="1" t="str">
        <f t="shared" si="151"/>
        <v/>
      </c>
      <c r="O2363" s="1" t="str">
        <f t="shared" si="152"/>
        <v/>
      </c>
      <c r="P2363" s="34" t="str">
        <f>IF(IF(E2363&gt;Ficha!$R$1,"",E2363)=0,"",IF(E2363&gt;Ficha!$R$1,Ficha!$R$1,E2363))</f>
        <v/>
      </c>
      <c r="Q2363" s="1" t="str" cm="1">
        <f t="array" ref="Q2363">IF(IF($E2363&gt;Ficha!$R$1,"",F2363)=0,"",IF($E2363&gt;Ficha!$R$1,((_xll.ECONOMATICA(Portafolios!$B$19,"Return",$P$9,$B$1)/100)+1)*100,F2363))</f>
        <v/>
      </c>
      <c r="R2363" s="1" t="str" cm="1">
        <f t="array" ref="R2363">IF(IF($E2363&gt;Ficha!$R$1,"",G2363)=0,"",IF($E2363&gt;Ficha!$R$1,((_xll.ECONOMATICA(Portafolios!$F$19,"Return",$P$9,$B$1)/100)+1)*100,G2363))</f>
        <v/>
      </c>
      <c r="S2363" s="1" t="str" cm="1">
        <f t="array" ref="S2363">IF(IF($E2363&gt;Ficha!$R$1,"",H2363)=0,"",IF($E2363&gt;Ficha!$R$1,((_xll.ECONOMATICA(Portafolios!$J$19,"Return",$P$9,$B$1)/100)+1)*100,H2363))</f>
        <v/>
      </c>
      <c r="T2363" s="1" t="str" cm="1">
        <f t="array" ref="T2363">IF(IF($E2363&gt;Ficha!$R$1,"",I2363)=0,"",IF($E2363&gt;Ficha!$R$1,((_xll.ECONOMATICA(Estrategia!A2374,"Return",$P$9,$B$1)/100)+1)*100,I2363))</f>
        <v/>
      </c>
      <c r="U2363" s="1" t="str" cm="1">
        <f t="array" ref="U2363">IF(IF($E2363&gt;Ficha!$R$1,"",J2363)=0,"",IF($E2363&gt;Ficha!$R$1,((_xll.ECONOMATICA($U$7,"Return",$P$9,$B$1)/100)+1)*100,J2363))</f>
        <v/>
      </c>
      <c r="V2363" s="1" t="str">
        <f>IF(IF($E$9&gt;Ficha!$R$1,"",K2363)=0,"",IF($E$9&gt;Ficha!$R$1,"",K2363))</f>
        <v/>
      </c>
    </row>
    <row r="2364" spans="5:22" x14ac:dyDescent="0.3">
      <c r="E2364" s="27"/>
      <c r="L2364" s="30" t="str">
        <f t="shared" si="149"/>
        <v/>
      </c>
      <c r="M2364" s="1" t="str">
        <f t="shared" si="150"/>
        <v/>
      </c>
      <c r="N2364" s="1" t="str">
        <f t="shared" si="151"/>
        <v/>
      </c>
      <c r="O2364" s="1" t="str">
        <f t="shared" si="152"/>
        <v/>
      </c>
      <c r="P2364" s="34" t="str">
        <f>IF(IF(E2364&gt;Ficha!$R$1,"",E2364)=0,"",IF(E2364&gt;Ficha!$R$1,Ficha!$R$1,E2364))</f>
        <v/>
      </c>
      <c r="Q2364" s="1" t="str" cm="1">
        <f t="array" ref="Q2364">IF(IF($E2364&gt;Ficha!$R$1,"",F2364)=0,"",IF($E2364&gt;Ficha!$R$1,((_xll.ECONOMATICA(Portafolios!$B$19,"Return",$P$9,$B$1)/100)+1)*100,F2364))</f>
        <v/>
      </c>
      <c r="R2364" s="1" t="str" cm="1">
        <f t="array" ref="R2364">IF(IF($E2364&gt;Ficha!$R$1,"",G2364)=0,"",IF($E2364&gt;Ficha!$R$1,((_xll.ECONOMATICA(Portafolios!$F$19,"Return",$P$9,$B$1)/100)+1)*100,G2364))</f>
        <v/>
      </c>
      <c r="S2364" s="1" t="str" cm="1">
        <f t="array" ref="S2364">IF(IF($E2364&gt;Ficha!$R$1,"",H2364)=0,"",IF($E2364&gt;Ficha!$R$1,((_xll.ECONOMATICA(Portafolios!$J$19,"Return",$P$9,$B$1)/100)+1)*100,H2364))</f>
        <v/>
      </c>
      <c r="T2364" s="1" t="str" cm="1">
        <f t="array" ref="T2364">IF(IF($E2364&gt;Ficha!$R$1,"",I2364)=0,"",IF($E2364&gt;Ficha!$R$1,((_xll.ECONOMATICA(Estrategia!A2375,"Return",$P$9,$B$1)/100)+1)*100,I2364))</f>
        <v/>
      </c>
      <c r="U2364" s="1" t="str" cm="1">
        <f t="array" ref="U2364">IF(IF($E2364&gt;Ficha!$R$1,"",J2364)=0,"",IF($E2364&gt;Ficha!$R$1,((_xll.ECONOMATICA($U$7,"Return",$P$9,$B$1)/100)+1)*100,J2364))</f>
        <v/>
      </c>
      <c r="V2364" s="1" t="str">
        <f>IF(IF($E$9&gt;Ficha!$R$1,"",K2364)=0,"",IF($E$9&gt;Ficha!$R$1,"",K2364))</f>
        <v/>
      </c>
    </row>
    <row r="2365" spans="5:22" x14ac:dyDescent="0.3">
      <c r="E2365" s="27"/>
      <c r="L2365" s="30" t="str">
        <f t="shared" si="149"/>
        <v/>
      </c>
      <c r="M2365" s="1" t="str">
        <f t="shared" si="150"/>
        <v/>
      </c>
      <c r="N2365" s="1" t="str">
        <f t="shared" si="151"/>
        <v/>
      </c>
      <c r="O2365" s="1" t="str">
        <f t="shared" si="152"/>
        <v/>
      </c>
      <c r="P2365" s="34" t="str">
        <f>IF(IF(E2365&gt;Ficha!$R$1,"",E2365)=0,"",IF(E2365&gt;Ficha!$R$1,Ficha!$R$1,E2365))</f>
        <v/>
      </c>
      <c r="Q2365" s="1" t="str" cm="1">
        <f t="array" ref="Q2365">IF(IF($E2365&gt;Ficha!$R$1,"",F2365)=0,"",IF($E2365&gt;Ficha!$R$1,((_xll.ECONOMATICA(Portafolios!$B$19,"Return",$P$9,$B$1)/100)+1)*100,F2365))</f>
        <v/>
      </c>
      <c r="R2365" s="1" t="str" cm="1">
        <f t="array" ref="R2365">IF(IF($E2365&gt;Ficha!$R$1,"",G2365)=0,"",IF($E2365&gt;Ficha!$R$1,((_xll.ECONOMATICA(Portafolios!$F$19,"Return",$P$9,$B$1)/100)+1)*100,G2365))</f>
        <v/>
      </c>
      <c r="S2365" s="1" t="str" cm="1">
        <f t="array" ref="S2365">IF(IF($E2365&gt;Ficha!$R$1,"",H2365)=0,"",IF($E2365&gt;Ficha!$R$1,((_xll.ECONOMATICA(Portafolios!$J$19,"Return",$P$9,$B$1)/100)+1)*100,H2365))</f>
        <v/>
      </c>
      <c r="T2365" s="1" t="str" cm="1">
        <f t="array" ref="T2365">IF(IF($E2365&gt;Ficha!$R$1,"",I2365)=0,"",IF($E2365&gt;Ficha!$R$1,((_xll.ECONOMATICA(Estrategia!A2376,"Return",$P$9,$B$1)/100)+1)*100,I2365))</f>
        <v/>
      </c>
      <c r="U2365" s="1" t="str" cm="1">
        <f t="array" ref="U2365">IF(IF($E2365&gt;Ficha!$R$1,"",J2365)=0,"",IF($E2365&gt;Ficha!$R$1,((_xll.ECONOMATICA($U$7,"Return",$P$9,$B$1)/100)+1)*100,J2365))</f>
        <v/>
      </c>
      <c r="V2365" s="1" t="str">
        <f>IF(IF($E$9&gt;Ficha!$R$1,"",K2365)=0,"",IF($E$9&gt;Ficha!$R$1,"",K2365))</f>
        <v/>
      </c>
    </row>
    <row r="2366" spans="5:22" x14ac:dyDescent="0.3">
      <c r="E2366" s="27"/>
      <c r="L2366" s="30" t="str">
        <f t="shared" si="149"/>
        <v/>
      </c>
      <c r="M2366" s="1" t="str">
        <f t="shared" si="150"/>
        <v/>
      </c>
      <c r="N2366" s="1" t="str">
        <f t="shared" si="151"/>
        <v/>
      </c>
      <c r="O2366" s="1" t="str">
        <f t="shared" si="152"/>
        <v/>
      </c>
      <c r="P2366" s="34" t="str">
        <f>IF(IF(E2366&gt;Ficha!$R$1,"",E2366)=0,"",IF(E2366&gt;Ficha!$R$1,Ficha!$R$1,E2366))</f>
        <v/>
      </c>
      <c r="Q2366" s="1" t="str" cm="1">
        <f t="array" ref="Q2366">IF(IF($E2366&gt;Ficha!$R$1,"",F2366)=0,"",IF($E2366&gt;Ficha!$R$1,((_xll.ECONOMATICA(Portafolios!$B$19,"Return",$P$9,$B$1)/100)+1)*100,F2366))</f>
        <v/>
      </c>
      <c r="R2366" s="1" t="str" cm="1">
        <f t="array" ref="R2366">IF(IF($E2366&gt;Ficha!$R$1,"",G2366)=0,"",IF($E2366&gt;Ficha!$R$1,((_xll.ECONOMATICA(Portafolios!$F$19,"Return",$P$9,$B$1)/100)+1)*100,G2366))</f>
        <v/>
      </c>
      <c r="S2366" s="1" t="str" cm="1">
        <f t="array" ref="S2366">IF(IF($E2366&gt;Ficha!$R$1,"",H2366)=0,"",IF($E2366&gt;Ficha!$R$1,((_xll.ECONOMATICA(Portafolios!$J$19,"Return",$P$9,$B$1)/100)+1)*100,H2366))</f>
        <v/>
      </c>
      <c r="T2366" s="1" t="str" cm="1">
        <f t="array" ref="T2366">IF(IF($E2366&gt;Ficha!$R$1,"",I2366)=0,"",IF($E2366&gt;Ficha!$R$1,((_xll.ECONOMATICA(Estrategia!A2377,"Return",$P$9,$B$1)/100)+1)*100,I2366))</f>
        <v/>
      </c>
      <c r="U2366" s="1" t="str" cm="1">
        <f t="array" ref="U2366">IF(IF($E2366&gt;Ficha!$R$1,"",J2366)=0,"",IF($E2366&gt;Ficha!$R$1,((_xll.ECONOMATICA($U$7,"Return",$P$9,$B$1)/100)+1)*100,J2366))</f>
        <v/>
      </c>
      <c r="V2366" s="1" t="str">
        <f>IF(IF($E$9&gt;Ficha!$R$1,"",K2366)=0,"",IF($E$9&gt;Ficha!$R$1,"",K2366))</f>
        <v/>
      </c>
    </row>
    <row r="2367" spans="5:22" x14ac:dyDescent="0.3">
      <c r="E2367" s="27"/>
      <c r="L2367" s="30" t="str">
        <f t="shared" si="149"/>
        <v/>
      </c>
      <c r="M2367" s="1" t="str">
        <f t="shared" si="150"/>
        <v/>
      </c>
      <c r="N2367" s="1" t="str">
        <f t="shared" si="151"/>
        <v/>
      </c>
      <c r="O2367" s="1" t="str">
        <f t="shared" si="152"/>
        <v/>
      </c>
      <c r="P2367" s="34" t="str">
        <f>IF(IF(E2367&gt;Ficha!$R$1,"",E2367)=0,"",IF(E2367&gt;Ficha!$R$1,Ficha!$R$1,E2367))</f>
        <v/>
      </c>
      <c r="Q2367" s="1" t="str" cm="1">
        <f t="array" ref="Q2367">IF(IF($E2367&gt;Ficha!$R$1,"",F2367)=0,"",IF($E2367&gt;Ficha!$R$1,((_xll.ECONOMATICA(Portafolios!$B$19,"Return",$P$9,$B$1)/100)+1)*100,F2367))</f>
        <v/>
      </c>
      <c r="R2367" s="1" t="str" cm="1">
        <f t="array" ref="R2367">IF(IF($E2367&gt;Ficha!$R$1,"",G2367)=0,"",IF($E2367&gt;Ficha!$R$1,((_xll.ECONOMATICA(Portafolios!$F$19,"Return",$P$9,$B$1)/100)+1)*100,G2367))</f>
        <v/>
      </c>
      <c r="S2367" s="1" t="str" cm="1">
        <f t="array" ref="S2367">IF(IF($E2367&gt;Ficha!$R$1,"",H2367)=0,"",IF($E2367&gt;Ficha!$R$1,((_xll.ECONOMATICA(Portafolios!$J$19,"Return",$P$9,$B$1)/100)+1)*100,H2367))</f>
        <v/>
      </c>
      <c r="T2367" s="1" t="str" cm="1">
        <f t="array" ref="T2367">IF(IF($E2367&gt;Ficha!$R$1,"",I2367)=0,"",IF($E2367&gt;Ficha!$R$1,((_xll.ECONOMATICA(Estrategia!A2378,"Return",$P$9,$B$1)/100)+1)*100,I2367))</f>
        <v/>
      </c>
      <c r="U2367" s="1" t="str" cm="1">
        <f t="array" ref="U2367">IF(IF($E2367&gt;Ficha!$R$1,"",J2367)=0,"",IF($E2367&gt;Ficha!$R$1,((_xll.ECONOMATICA($U$7,"Return",$P$9,$B$1)/100)+1)*100,J2367))</f>
        <v/>
      </c>
      <c r="V2367" s="1" t="str">
        <f>IF(IF($E$9&gt;Ficha!$R$1,"",K2367)=0,"",IF($E$9&gt;Ficha!$R$1,"",K2367))</f>
        <v/>
      </c>
    </row>
    <row r="2368" spans="5:22" x14ac:dyDescent="0.3">
      <c r="E2368" s="27"/>
      <c r="L2368" s="30" t="str">
        <f t="shared" si="149"/>
        <v/>
      </c>
      <c r="M2368" s="1" t="str">
        <f t="shared" si="150"/>
        <v/>
      </c>
      <c r="N2368" s="1" t="str">
        <f t="shared" si="151"/>
        <v/>
      </c>
      <c r="O2368" s="1" t="str">
        <f t="shared" si="152"/>
        <v/>
      </c>
      <c r="P2368" s="34" t="str">
        <f>IF(IF(E2368&gt;Ficha!$R$1,"",E2368)=0,"",IF(E2368&gt;Ficha!$R$1,Ficha!$R$1,E2368))</f>
        <v/>
      </c>
      <c r="Q2368" s="1" t="str" cm="1">
        <f t="array" ref="Q2368">IF(IF($E2368&gt;Ficha!$R$1,"",F2368)=0,"",IF($E2368&gt;Ficha!$R$1,((_xll.ECONOMATICA(Portafolios!$B$19,"Return",$P$9,$B$1)/100)+1)*100,F2368))</f>
        <v/>
      </c>
      <c r="R2368" s="1" t="str" cm="1">
        <f t="array" ref="R2368">IF(IF($E2368&gt;Ficha!$R$1,"",G2368)=0,"",IF($E2368&gt;Ficha!$R$1,((_xll.ECONOMATICA(Portafolios!$F$19,"Return",$P$9,$B$1)/100)+1)*100,G2368))</f>
        <v/>
      </c>
      <c r="S2368" s="1" t="str" cm="1">
        <f t="array" ref="S2368">IF(IF($E2368&gt;Ficha!$R$1,"",H2368)=0,"",IF($E2368&gt;Ficha!$R$1,((_xll.ECONOMATICA(Portafolios!$J$19,"Return",$P$9,$B$1)/100)+1)*100,H2368))</f>
        <v/>
      </c>
      <c r="T2368" s="1" t="str" cm="1">
        <f t="array" ref="T2368">IF(IF($E2368&gt;Ficha!$R$1,"",I2368)=0,"",IF($E2368&gt;Ficha!$R$1,((_xll.ECONOMATICA(Estrategia!A2379,"Return",$P$9,$B$1)/100)+1)*100,I2368))</f>
        <v/>
      </c>
      <c r="U2368" s="1" t="str" cm="1">
        <f t="array" ref="U2368">IF(IF($E2368&gt;Ficha!$R$1,"",J2368)=0,"",IF($E2368&gt;Ficha!$R$1,((_xll.ECONOMATICA($U$7,"Return",$P$9,$B$1)/100)+1)*100,J2368))</f>
        <v/>
      </c>
      <c r="V2368" s="1" t="str">
        <f>IF(IF($E$9&gt;Ficha!$R$1,"",K2368)=0,"",IF($E$9&gt;Ficha!$R$1,"",K2368))</f>
        <v/>
      </c>
    </row>
    <row r="2369" spans="5:22" x14ac:dyDescent="0.3">
      <c r="E2369" s="27"/>
      <c r="L2369" s="30" t="str">
        <f t="shared" si="149"/>
        <v/>
      </c>
      <c r="M2369" s="1" t="str">
        <f t="shared" si="150"/>
        <v/>
      </c>
      <c r="N2369" s="1" t="str">
        <f t="shared" si="151"/>
        <v/>
      </c>
      <c r="O2369" s="1" t="str">
        <f t="shared" si="152"/>
        <v/>
      </c>
      <c r="P2369" s="34" t="str">
        <f>IF(IF(E2369&gt;Ficha!$R$1,"",E2369)=0,"",IF(E2369&gt;Ficha!$R$1,Ficha!$R$1,E2369))</f>
        <v/>
      </c>
      <c r="Q2369" s="1" t="str" cm="1">
        <f t="array" ref="Q2369">IF(IF($E2369&gt;Ficha!$R$1,"",F2369)=0,"",IF($E2369&gt;Ficha!$R$1,((_xll.ECONOMATICA(Portafolios!$B$19,"Return",$P$9,$B$1)/100)+1)*100,F2369))</f>
        <v/>
      </c>
      <c r="R2369" s="1" t="str" cm="1">
        <f t="array" ref="R2369">IF(IF($E2369&gt;Ficha!$R$1,"",G2369)=0,"",IF($E2369&gt;Ficha!$R$1,((_xll.ECONOMATICA(Portafolios!$F$19,"Return",$P$9,$B$1)/100)+1)*100,G2369))</f>
        <v/>
      </c>
      <c r="S2369" s="1" t="str" cm="1">
        <f t="array" ref="S2369">IF(IF($E2369&gt;Ficha!$R$1,"",H2369)=0,"",IF($E2369&gt;Ficha!$R$1,((_xll.ECONOMATICA(Portafolios!$J$19,"Return",$P$9,$B$1)/100)+1)*100,H2369))</f>
        <v/>
      </c>
      <c r="T2369" s="1" t="str" cm="1">
        <f t="array" ref="T2369">IF(IF($E2369&gt;Ficha!$R$1,"",I2369)=0,"",IF($E2369&gt;Ficha!$R$1,((_xll.ECONOMATICA(Estrategia!A2380,"Return",$P$9,$B$1)/100)+1)*100,I2369))</f>
        <v/>
      </c>
      <c r="U2369" s="1" t="str" cm="1">
        <f t="array" ref="U2369">IF(IF($E2369&gt;Ficha!$R$1,"",J2369)=0,"",IF($E2369&gt;Ficha!$R$1,((_xll.ECONOMATICA($U$7,"Return",$P$9,$B$1)/100)+1)*100,J2369))</f>
        <v/>
      </c>
      <c r="V2369" s="1" t="str">
        <f>IF(IF($E$9&gt;Ficha!$R$1,"",K2369)=0,"",IF($E$9&gt;Ficha!$R$1,"",K2369))</f>
        <v/>
      </c>
    </row>
    <row r="2370" spans="5:22" x14ac:dyDescent="0.3">
      <c r="E2370" s="27"/>
      <c r="L2370" s="30" t="str">
        <f t="shared" si="149"/>
        <v/>
      </c>
      <c r="M2370" s="1" t="str">
        <f t="shared" si="150"/>
        <v/>
      </c>
      <c r="N2370" s="1" t="str">
        <f t="shared" si="151"/>
        <v/>
      </c>
      <c r="O2370" s="1" t="str">
        <f t="shared" si="152"/>
        <v/>
      </c>
      <c r="P2370" s="34" t="str">
        <f>IF(IF(E2370&gt;Ficha!$R$1,"",E2370)=0,"",IF(E2370&gt;Ficha!$R$1,Ficha!$R$1,E2370))</f>
        <v/>
      </c>
      <c r="Q2370" s="1" t="str" cm="1">
        <f t="array" ref="Q2370">IF(IF($E2370&gt;Ficha!$R$1,"",F2370)=0,"",IF($E2370&gt;Ficha!$R$1,((_xll.ECONOMATICA(Portafolios!$B$19,"Return",$P$9,$B$1)/100)+1)*100,F2370))</f>
        <v/>
      </c>
      <c r="R2370" s="1" t="str" cm="1">
        <f t="array" ref="R2370">IF(IF($E2370&gt;Ficha!$R$1,"",G2370)=0,"",IF($E2370&gt;Ficha!$R$1,((_xll.ECONOMATICA(Portafolios!$F$19,"Return",$P$9,$B$1)/100)+1)*100,G2370))</f>
        <v/>
      </c>
      <c r="S2370" s="1" t="str" cm="1">
        <f t="array" ref="S2370">IF(IF($E2370&gt;Ficha!$R$1,"",H2370)=0,"",IF($E2370&gt;Ficha!$R$1,((_xll.ECONOMATICA(Portafolios!$J$19,"Return",$P$9,$B$1)/100)+1)*100,H2370))</f>
        <v/>
      </c>
      <c r="T2370" s="1" t="str" cm="1">
        <f t="array" ref="T2370">IF(IF($E2370&gt;Ficha!$R$1,"",I2370)=0,"",IF($E2370&gt;Ficha!$R$1,((_xll.ECONOMATICA(Estrategia!A2381,"Return",$P$9,$B$1)/100)+1)*100,I2370))</f>
        <v/>
      </c>
      <c r="U2370" s="1" t="str" cm="1">
        <f t="array" ref="U2370">IF(IF($E2370&gt;Ficha!$R$1,"",J2370)=0,"",IF($E2370&gt;Ficha!$R$1,((_xll.ECONOMATICA($U$7,"Return",$P$9,$B$1)/100)+1)*100,J2370))</f>
        <v/>
      </c>
      <c r="V2370" s="1" t="str">
        <f>IF(IF($E$9&gt;Ficha!$R$1,"",K2370)=0,"",IF($E$9&gt;Ficha!$R$1,"",K2370))</f>
        <v/>
      </c>
    </row>
    <row r="2371" spans="5:22" x14ac:dyDescent="0.3">
      <c r="E2371" s="27"/>
      <c r="L2371" s="30" t="str">
        <f t="shared" si="149"/>
        <v/>
      </c>
      <c r="M2371" s="1" t="str">
        <f t="shared" si="150"/>
        <v/>
      </c>
      <c r="N2371" s="1" t="str">
        <f t="shared" si="151"/>
        <v/>
      </c>
      <c r="O2371" s="1" t="str">
        <f t="shared" si="152"/>
        <v/>
      </c>
      <c r="P2371" s="34" t="str">
        <f>IF(IF(E2371&gt;Ficha!$R$1,"",E2371)=0,"",IF(E2371&gt;Ficha!$R$1,Ficha!$R$1,E2371))</f>
        <v/>
      </c>
      <c r="Q2371" s="1" t="str" cm="1">
        <f t="array" ref="Q2371">IF(IF($E2371&gt;Ficha!$R$1,"",F2371)=0,"",IF($E2371&gt;Ficha!$R$1,((_xll.ECONOMATICA(Portafolios!$B$19,"Return",$P$9,$B$1)/100)+1)*100,F2371))</f>
        <v/>
      </c>
      <c r="R2371" s="1" t="str" cm="1">
        <f t="array" ref="R2371">IF(IF($E2371&gt;Ficha!$R$1,"",G2371)=0,"",IF($E2371&gt;Ficha!$R$1,((_xll.ECONOMATICA(Portafolios!$F$19,"Return",$P$9,$B$1)/100)+1)*100,G2371))</f>
        <v/>
      </c>
      <c r="S2371" s="1" t="str" cm="1">
        <f t="array" ref="S2371">IF(IF($E2371&gt;Ficha!$R$1,"",H2371)=0,"",IF($E2371&gt;Ficha!$R$1,((_xll.ECONOMATICA(Portafolios!$J$19,"Return",$P$9,$B$1)/100)+1)*100,H2371))</f>
        <v/>
      </c>
      <c r="T2371" s="1" t="str" cm="1">
        <f t="array" ref="T2371">IF(IF($E2371&gt;Ficha!$R$1,"",I2371)=0,"",IF($E2371&gt;Ficha!$R$1,((_xll.ECONOMATICA(Estrategia!A2382,"Return",$P$9,$B$1)/100)+1)*100,I2371))</f>
        <v/>
      </c>
      <c r="U2371" s="1" t="str" cm="1">
        <f t="array" ref="U2371">IF(IF($E2371&gt;Ficha!$R$1,"",J2371)=0,"",IF($E2371&gt;Ficha!$R$1,((_xll.ECONOMATICA($U$7,"Return",$P$9,$B$1)/100)+1)*100,J2371))</f>
        <v/>
      </c>
      <c r="V2371" s="1" t="str">
        <f>IF(IF($E$9&gt;Ficha!$R$1,"",K2371)=0,"",IF($E$9&gt;Ficha!$R$1,"",K2371))</f>
        <v/>
      </c>
    </row>
    <row r="2372" spans="5:22" x14ac:dyDescent="0.3">
      <c r="E2372" s="27"/>
      <c r="L2372" s="30" t="str">
        <f t="shared" si="149"/>
        <v/>
      </c>
      <c r="M2372" s="1" t="str">
        <f t="shared" si="150"/>
        <v/>
      </c>
      <c r="N2372" s="1" t="str">
        <f t="shared" si="151"/>
        <v/>
      </c>
      <c r="O2372" s="1" t="str">
        <f t="shared" si="152"/>
        <v/>
      </c>
      <c r="P2372" s="34" t="str">
        <f>IF(IF(E2372&gt;Ficha!$R$1,"",E2372)=0,"",IF(E2372&gt;Ficha!$R$1,Ficha!$R$1,E2372))</f>
        <v/>
      </c>
      <c r="Q2372" s="1" t="str" cm="1">
        <f t="array" ref="Q2372">IF(IF($E2372&gt;Ficha!$R$1,"",F2372)=0,"",IF($E2372&gt;Ficha!$R$1,((_xll.ECONOMATICA(Portafolios!$B$19,"Return",$P$9,$B$1)/100)+1)*100,F2372))</f>
        <v/>
      </c>
      <c r="R2372" s="1" t="str" cm="1">
        <f t="array" ref="R2372">IF(IF($E2372&gt;Ficha!$R$1,"",G2372)=0,"",IF($E2372&gt;Ficha!$R$1,((_xll.ECONOMATICA(Portafolios!$F$19,"Return",$P$9,$B$1)/100)+1)*100,G2372))</f>
        <v/>
      </c>
      <c r="S2372" s="1" t="str" cm="1">
        <f t="array" ref="S2372">IF(IF($E2372&gt;Ficha!$R$1,"",H2372)=0,"",IF($E2372&gt;Ficha!$R$1,((_xll.ECONOMATICA(Portafolios!$J$19,"Return",$P$9,$B$1)/100)+1)*100,H2372))</f>
        <v/>
      </c>
      <c r="T2372" s="1" t="str" cm="1">
        <f t="array" ref="T2372">IF(IF($E2372&gt;Ficha!$R$1,"",I2372)=0,"",IF($E2372&gt;Ficha!$R$1,((_xll.ECONOMATICA(Estrategia!A2383,"Return",$P$9,$B$1)/100)+1)*100,I2372))</f>
        <v/>
      </c>
      <c r="U2372" s="1" t="str" cm="1">
        <f t="array" ref="U2372">IF(IF($E2372&gt;Ficha!$R$1,"",J2372)=0,"",IF($E2372&gt;Ficha!$R$1,((_xll.ECONOMATICA($U$7,"Return",$P$9,$B$1)/100)+1)*100,J2372))</f>
        <v/>
      </c>
      <c r="V2372" s="1" t="str">
        <f>IF(IF($E$9&gt;Ficha!$R$1,"",K2372)=0,"",IF($E$9&gt;Ficha!$R$1,"",K2372))</f>
        <v/>
      </c>
    </row>
    <row r="2373" spans="5:22" x14ac:dyDescent="0.3">
      <c r="E2373" s="27"/>
      <c r="L2373" s="30" t="str">
        <f t="shared" si="149"/>
        <v/>
      </c>
      <c r="M2373" s="1" t="str">
        <f t="shared" si="150"/>
        <v/>
      </c>
      <c r="N2373" s="1" t="str">
        <f t="shared" si="151"/>
        <v/>
      </c>
      <c r="O2373" s="1" t="str">
        <f t="shared" si="152"/>
        <v/>
      </c>
      <c r="P2373" s="34" t="str">
        <f>IF(IF(E2373&gt;Ficha!$R$1,"",E2373)=0,"",IF(E2373&gt;Ficha!$R$1,Ficha!$R$1,E2373))</f>
        <v/>
      </c>
      <c r="Q2373" s="1" t="str" cm="1">
        <f t="array" ref="Q2373">IF(IF($E2373&gt;Ficha!$R$1,"",F2373)=0,"",IF($E2373&gt;Ficha!$R$1,((_xll.ECONOMATICA(Portafolios!$B$19,"Return",$P$9,$B$1)/100)+1)*100,F2373))</f>
        <v/>
      </c>
      <c r="R2373" s="1" t="str" cm="1">
        <f t="array" ref="R2373">IF(IF($E2373&gt;Ficha!$R$1,"",G2373)=0,"",IF($E2373&gt;Ficha!$R$1,((_xll.ECONOMATICA(Portafolios!$F$19,"Return",$P$9,$B$1)/100)+1)*100,G2373))</f>
        <v/>
      </c>
      <c r="S2373" s="1" t="str" cm="1">
        <f t="array" ref="S2373">IF(IF($E2373&gt;Ficha!$R$1,"",H2373)=0,"",IF($E2373&gt;Ficha!$R$1,((_xll.ECONOMATICA(Portafolios!$J$19,"Return",$P$9,$B$1)/100)+1)*100,H2373))</f>
        <v/>
      </c>
      <c r="T2373" s="1" t="str" cm="1">
        <f t="array" ref="T2373">IF(IF($E2373&gt;Ficha!$R$1,"",I2373)=0,"",IF($E2373&gt;Ficha!$R$1,((_xll.ECONOMATICA(Estrategia!A2384,"Return",$P$9,$B$1)/100)+1)*100,I2373))</f>
        <v/>
      </c>
      <c r="U2373" s="1" t="str" cm="1">
        <f t="array" ref="U2373">IF(IF($E2373&gt;Ficha!$R$1,"",J2373)=0,"",IF($E2373&gt;Ficha!$R$1,((_xll.ECONOMATICA($U$7,"Return",$P$9,$B$1)/100)+1)*100,J2373))</f>
        <v/>
      </c>
      <c r="V2373" s="1" t="str">
        <f>IF(IF($E$9&gt;Ficha!$R$1,"",K2373)=0,"",IF($E$9&gt;Ficha!$R$1,"",K2373))</f>
        <v/>
      </c>
    </row>
    <row r="2374" spans="5:22" x14ac:dyDescent="0.3">
      <c r="E2374" s="27"/>
      <c r="L2374" s="30" t="str">
        <f t="shared" si="149"/>
        <v/>
      </c>
      <c r="M2374" s="1" t="str">
        <f t="shared" si="150"/>
        <v/>
      </c>
      <c r="N2374" s="1" t="str">
        <f t="shared" si="151"/>
        <v/>
      </c>
      <c r="O2374" s="1" t="str">
        <f t="shared" si="152"/>
        <v/>
      </c>
      <c r="P2374" s="34" t="str">
        <f>IF(IF(E2374&gt;Ficha!$R$1,"",E2374)=0,"",IF(E2374&gt;Ficha!$R$1,Ficha!$R$1,E2374))</f>
        <v/>
      </c>
      <c r="Q2374" s="1" t="str" cm="1">
        <f t="array" ref="Q2374">IF(IF($E2374&gt;Ficha!$R$1,"",F2374)=0,"",IF($E2374&gt;Ficha!$R$1,((_xll.ECONOMATICA(Portafolios!$B$19,"Return",$P$9,$B$1)/100)+1)*100,F2374))</f>
        <v/>
      </c>
      <c r="R2374" s="1" t="str" cm="1">
        <f t="array" ref="R2374">IF(IF($E2374&gt;Ficha!$R$1,"",G2374)=0,"",IF($E2374&gt;Ficha!$R$1,((_xll.ECONOMATICA(Portafolios!$F$19,"Return",$P$9,$B$1)/100)+1)*100,G2374))</f>
        <v/>
      </c>
      <c r="S2374" s="1" t="str" cm="1">
        <f t="array" ref="S2374">IF(IF($E2374&gt;Ficha!$R$1,"",H2374)=0,"",IF($E2374&gt;Ficha!$R$1,((_xll.ECONOMATICA(Portafolios!$J$19,"Return",$P$9,$B$1)/100)+1)*100,H2374))</f>
        <v/>
      </c>
      <c r="T2374" s="1" t="str" cm="1">
        <f t="array" ref="T2374">IF(IF($E2374&gt;Ficha!$R$1,"",I2374)=0,"",IF($E2374&gt;Ficha!$R$1,((_xll.ECONOMATICA(Estrategia!A2385,"Return",$P$9,$B$1)/100)+1)*100,I2374))</f>
        <v/>
      </c>
      <c r="U2374" s="1" t="str" cm="1">
        <f t="array" ref="U2374">IF(IF($E2374&gt;Ficha!$R$1,"",J2374)=0,"",IF($E2374&gt;Ficha!$R$1,((_xll.ECONOMATICA($U$7,"Return",$P$9,$B$1)/100)+1)*100,J2374))</f>
        <v/>
      </c>
      <c r="V2374" s="1" t="str">
        <f>IF(IF($E$9&gt;Ficha!$R$1,"",K2374)=0,"",IF($E$9&gt;Ficha!$R$1,"",K2374))</f>
        <v/>
      </c>
    </row>
    <row r="2375" spans="5:22" x14ac:dyDescent="0.3">
      <c r="E2375" s="27"/>
      <c r="L2375" s="30" t="str">
        <f t="shared" si="149"/>
        <v/>
      </c>
      <c r="M2375" s="1" t="str">
        <f t="shared" si="150"/>
        <v/>
      </c>
      <c r="N2375" s="1" t="str">
        <f t="shared" si="151"/>
        <v/>
      </c>
      <c r="O2375" s="1" t="str">
        <f t="shared" si="152"/>
        <v/>
      </c>
      <c r="P2375" s="34" t="str">
        <f>IF(IF(E2375&gt;Ficha!$R$1,"",E2375)=0,"",IF(E2375&gt;Ficha!$R$1,Ficha!$R$1,E2375))</f>
        <v/>
      </c>
      <c r="Q2375" s="1" t="str" cm="1">
        <f t="array" ref="Q2375">IF(IF($E2375&gt;Ficha!$R$1,"",F2375)=0,"",IF($E2375&gt;Ficha!$R$1,((_xll.ECONOMATICA(Portafolios!$B$19,"Return",$P$9,$B$1)/100)+1)*100,F2375))</f>
        <v/>
      </c>
      <c r="R2375" s="1" t="str" cm="1">
        <f t="array" ref="R2375">IF(IF($E2375&gt;Ficha!$R$1,"",G2375)=0,"",IF($E2375&gt;Ficha!$R$1,((_xll.ECONOMATICA(Portafolios!$F$19,"Return",$P$9,$B$1)/100)+1)*100,G2375))</f>
        <v/>
      </c>
      <c r="S2375" s="1" t="str" cm="1">
        <f t="array" ref="S2375">IF(IF($E2375&gt;Ficha!$R$1,"",H2375)=0,"",IF($E2375&gt;Ficha!$R$1,((_xll.ECONOMATICA(Portafolios!$J$19,"Return",$P$9,$B$1)/100)+1)*100,H2375))</f>
        <v/>
      </c>
      <c r="T2375" s="1" t="str" cm="1">
        <f t="array" ref="T2375">IF(IF($E2375&gt;Ficha!$R$1,"",I2375)=0,"",IF($E2375&gt;Ficha!$R$1,((_xll.ECONOMATICA(Estrategia!A2386,"Return",$P$9,$B$1)/100)+1)*100,I2375))</f>
        <v/>
      </c>
      <c r="U2375" s="1" t="str" cm="1">
        <f t="array" ref="U2375">IF(IF($E2375&gt;Ficha!$R$1,"",J2375)=0,"",IF($E2375&gt;Ficha!$R$1,((_xll.ECONOMATICA($U$7,"Return",$P$9,$B$1)/100)+1)*100,J2375))</f>
        <v/>
      </c>
      <c r="V2375" s="1" t="str">
        <f>IF(IF($E$9&gt;Ficha!$R$1,"",K2375)=0,"",IF($E$9&gt;Ficha!$R$1,"",K2375))</f>
        <v/>
      </c>
    </row>
    <row r="2376" spans="5:22" x14ac:dyDescent="0.3">
      <c r="E2376" s="27"/>
      <c r="L2376" s="30" t="str">
        <f t="shared" si="149"/>
        <v/>
      </c>
      <c r="M2376" s="1" t="str">
        <f t="shared" si="150"/>
        <v/>
      </c>
      <c r="N2376" s="1" t="str">
        <f t="shared" si="151"/>
        <v/>
      </c>
      <c r="O2376" s="1" t="str">
        <f t="shared" si="152"/>
        <v/>
      </c>
      <c r="P2376" s="34" t="str">
        <f>IF(IF(E2376&gt;Ficha!$R$1,"",E2376)=0,"",IF(E2376&gt;Ficha!$R$1,Ficha!$R$1,E2376))</f>
        <v/>
      </c>
      <c r="Q2376" s="1" t="str" cm="1">
        <f t="array" ref="Q2376">IF(IF($E2376&gt;Ficha!$R$1,"",F2376)=0,"",IF($E2376&gt;Ficha!$R$1,((_xll.ECONOMATICA(Portafolios!$B$19,"Return",$P$9,$B$1)/100)+1)*100,F2376))</f>
        <v/>
      </c>
      <c r="R2376" s="1" t="str" cm="1">
        <f t="array" ref="R2376">IF(IF($E2376&gt;Ficha!$R$1,"",G2376)=0,"",IF($E2376&gt;Ficha!$R$1,((_xll.ECONOMATICA(Portafolios!$F$19,"Return",$P$9,$B$1)/100)+1)*100,G2376))</f>
        <v/>
      </c>
      <c r="S2376" s="1" t="str" cm="1">
        <f t="array" ref="S2376">IF(IF($E2376&gt;Ficha!$R$1,"",H2376)=0,"",IF($E2376&gt;Ficha!$R$1,((_xll.ECONOMATICA(Portafolios!$J$19,"Return",$P$9,$B$1)/100)+1)*100,H2376))</f>
        <v/>
      </c>
      <c r="T2376" s="1" t="str" cm="1">
        <f t="array" ref="T2376">IF(IF($E2376&gt;Ficha!$R$1,"",I2376)=0,"",IF($E2376&gt;Ficha!$R$1,((_xll.ECONOMATICA(Estrategia!A2387,"Return",$P$9,$B$1)/100)+1)*100,I2376))</f>
        <v/>
      </c>
      <c r="U2376" s="1" t="str" cm="1">
        <f t="array" ref="U2376">IF(IF($E2376&gt;Ficha!$R$1,"",J2376)=0,"",IF($E2376&gt;Ficha!$R$1,((_xll.ECONOMATICA($U$7,"Return",$P$9,$B$1)/100)+1)*100,J2376))</f>
        <v/>
      </c>
      <c r="V2376" s="1" t="str">
        <f>IF(IF($E$9&gt;Ficha!$R$1,"",K2376)=0,"",IF($E$9&gt;Ficha!$R$1,"",K2376))</f>
        <v/>
      </c>
    </row>
    <row r="2377" spans="5:22" x14ac:dyDescent="0.3">
      <c r="E2377" s="27"/>
      <c r="L2377" s="30" t="str">
        <f t="shared" si="149"/>
        <v/>
      </c>
      <c r="M2377" s="1" t="str">
        <f t="shared" si="150"/>
        <v/>
      </c>
      <c r="N2377" s="1" t="str">
        <f t="shared" si="151"/>
        <v/>
      </c>
      <c r="O2377" s="1" t="str">
        <f t="shared" si="152"/>
        <v/>
      </c>
      <c r="P2377" s="34" t="str">
        <f>IF(IF(E2377&gt;Ficha!$R$1,"",E2377)=0,"",IF(E2377&gt;Ficha!$R$1,Ficha!$R$1,E2377))</f>
        <v/>
      </c>
      <c r="Q2377" s="1" t="str" cm="1">
        <f t="array" ref="Q2377">IF(IF($E2377&gt;Ficha!$R$1,"",F2377)=0,"",IF($E2377&gt;Ficha!$R$1,((_xll.ECONOMATICA(Portafolios!$B$19,"Return",$P$9,$B$1)/100)+1)*100,F2377))</f>
        <v/>
      </c>
      <c r="R2377" s="1" t="str" cm="1">
        <f t="array" ref="R2377">IF(IF($E2377&gt;Ficha!$R$1,"",G2377)=0,"",IF($E2377&gt;Ficha!$R$1,((_xll.ECONOMATICA(Portafolios!$F$19,"Return",$P$9,$B$1)/100)+1)*100,G2377))</f>
        <v/>
      </c>
      <c r="S2377" s="1" t="str" cm="1">
        <f t="array" ref="S2377">IF(IF($E2377&gt;Ficha!$R$1,"",H2377)=0,"",IF($E2377&gt;Ficha!$R$1,((_xll.ECONOMATICA(Portafolios!$J$19,"Return",$P$9,$B$1)/100)+1)*100,H2377))</f>
        <v/>
      </c>
      <c r="T2377" s="1" t="str" cm="1">
        <f t="array" ref="T2377">IF(IF($E2377&gt;Ficha!$R$1,"",I2377)=0,"",IF($E2377&gt;Ficha!$R$1,((_xll.ECONOMATICA(Estrategia!A2388,"Return",$P$9,$B$1)/100)+1)*100,I2377))</f>
        <v/>
      </c>
      <c r="U2377" s="1" t="str" cm="1">
        <f t="array" ref="U2377">IF(IF($E2377&gt;Ficha!$R$1,"",J2377)=0,"",IF($E2377&gt;Ficha!$R$1,((_xll.ECONOMATICA($U$7,"Return",$P$9,$B$1)/100)+1)*100,J2377))</f>
        <v/>
      </c>
      <c r="V2377" s="1" t="str">
        <f>IF(IF($E$9&gt;Ficha!$R$1,"",K2377)=0,"",IF($E$9&gt;Ficha!$R$1,"",K2377))</f>
        <v/>
      </c>
    </row>
    <row r="2378" spans="5:22" x14ac:dyDescent="0.3">
      <c r="E2378" s="27"/>
      <c r="L2378" s="30" t="str">
        <f t="shared" si="149"/>
        <v/>
      </c>
      <c r="M2378" s="1" t="str">
        <f t="shared" si="150"/>
        <v/>
      </c>
      <c r="N2378" s="1" t="str">
        <f t="shared" si="151"/>
        <v/>
      </c>
      <c r="O2378" s="1" t="str">
        <f t="shared" si="152"/>
        <v/>
      </c>
      <c r="P2378" s="34" t="str">
        <f>IF(IF(E2378&gt;Ficha!$R$1,"",E2378)=0,"",IF(E2378&gt;Ficha!$R$1,Ficha!$R$1,E2378))</f>
        <v/>
      </c>
      <c r="Q2378" s="1" t="str" cm="1">
        <f t="array" ref="Q2378">IF(IF($E2378&gt;Ficha!$R$1,"",F2378)=0,"",IF($E2378&gt;Ficha!$R$1,((_xll.ECONOMATICA(Portafolios!$B$19,"Return",$P$9,$B$1)/100)+1)*100,F2378))</f>
        <v/>
      </c>
      <c r="R2378" s="1" t="str" cm="1">
        <f t="array" ref="R2378">IF(IF($E2378&gt;Ficha!$R$1,"",G2378)=0,"",IF($E2378&gt;Ficha!$R$1,((_xll.ECONOMATICA(Portafolios!$F$19,"Return",$P$9,$B$1)/100)+1)*100,G2378))</f>
        <v/>
      </c>
      <c r="S2378" s="1" t="str" cm="1">
        <f t="array" ref="S2378">IF(IF($E2378&gt;Ficha!$R$1,"",H2378)=0,"",IF($E2378&gt;Ficha!$R$1,((_xll.ECONOMATICA(Portafolios!$J$19,"Return",$P$9,$B$1)/100)+1)*100,H2378))</f>
        <v/>
      </c>
      <c r="T2378" s="1" t="str" cm="1">
        <f t="array" ref="T2378">IF(IF($E2378&gt;Ficha!$R$1,"",I2378)=0,"",IF($E2378&gt;Ficha!$R$1,((_xll.ECONOMATICA(Estrategia!A2389,"Return",$P$9,$B$1)/100)+1)*100,I2378))</f>
        <v/>
      </c>
      <c r="U2378" s="1" t="str" cm="1">
        <f t="array" ref="U2378">IF(IF($E2378&gt;Ficha!$R$1,"",J2378)=0,"",IF($E2378&gt;Ficha!$R$1,((_xll.ECONOMATICA($U$7,"Return",$P$9,$B$1)/100)+1)*100,J2378))</f>
        <v/>
      </c>
      <c r="V2378" s="1" t="str">
        <f>IF(IF($E$9&gt;Ficha!$R$1,"",K2378)=0,"",IF($E$9&gt;Ficha!$R$1,"",K2378))</f>
        <v/>
      </c>
    </row>
    <row r="2379" spans="5:22" x14ac:dyDescent="0.3">
      <c r="E2379" s="27"/>
      <c r="L2379" s="30" t="str">
        <f t="shared" si="149"/>
        <v/>
      </c>
      <c r="M2379" s="1" t="str">
        <f t="shared" si="150"/>
        <v/>
      </c>
      <c r="N2379" s="1" t="str">
        <f t="shared" si="151"/>
        <v/>
      </c>
      <c r="O2379" s="1" t="str">
        <f t="shared" si="152"/>
        <v/>
      </c>
      <c r="P2379" s="34" t="str">
        <f>IF(IF(E2379&gt;Ficha!$R$1,"",E2379)=0,"",IF(E2379&gt;Ficha!$R$1,Ficha!$R$1,E2379))</f>
        <v/>
      </c>
      <c r="Q2379" s="1" t="str" cm="1">
        <f t="array" ref="Q2379">IF(IF($E2379&gt;Ficha!$R$1,"",F2379)=0,"",IF($E2379&gt;Ficha!$R$1,((_xll.ECONOMATICA(Portafolios!$B$19,"Return",$P$9,$B$1)/100)+1)*100,F2379))</f>
        <v/>
      </c>
      <c r="R2379" s="1" t="str" cm="1">
        <f t="array" ref="R2379">IF(IF($E2379&gt;Ficha!$R$1,"",G2379)=0,"",IF($E2379&gt;Ficha!$R$1,((_xll.ECONOMATICA(Portafolios!$F$19,"Return",$P$9,$B$1)/100)+1)*100,G2379))</f>
        <v/>
      </c>
      <c r="S2379" s="1" t="str" cm="1">
        <f t="array" ref="S2379">IF(IF($E2379&gt;Ficha!$R$1,"",H2379)=0,"",IF($E2379&gt;Ficha!$R$1,((_xll.ECONOMATICA(Portafolios!$J$19,"Return",$P$9,$B$1)/100)+1)*100,H2379))</f>
        <v/>
      </c>
      <c r="T2379" s="1" t="str" cm="1">
        <f t="array" ref="T2379">IF(IF($E2379&gt;Ficha!$R$1,"",I2379)=0,"",IF($E2379&gt;Ficha!$R$1,((_xll.ECONOMATICA(Estrategia!A2390,"Return",$P$9,$B$1)/100)+1)*100,I2379))</f>
        <v/>
      </c>
      <c r="U2379" s="1" t="str" cm="1">
        <f t="array" ref="U2379">IF(IF($E2379&gt;Ficha!$R$1,"",J2379)=0,"",IF($E2379&gt;Ficha!$R$1,((_xll.ECONOMATICA($U$7,"Return",$P$9,$B$1)/100)+1)*100,J2379))</f>
        <v/>
      </c>
      <c r="V2379" s="1" t="str">
        <f>IF(IF($E$9&gt;Ficha!$R$1,"",K2379)=0,"",IF($E$9&gt;Ficha!$R$1,"",K2379))</f>
        <v/>
      </c>
    </row>
    <row r="2380" spans="5:22" x14ac:dyDescent="0.3">
      <c r="E2380" s="27"/>
      <c r="L2380" s="30" t="str">
        <f t="shared" si="149"/>
        <v/>
      </c>
      <c r="M2380" s="1" t="str">
        <f t="shared" si="150"/>
        <v/>
      </c>
      <c r="N2380" s="1" t="str">
        <f t="shared" si="151"/>
        <v/>
      </c>
      <c r="O2380" s="1" t="str">
        <f t="shared" si="152"/>
        <v/>
      </c>
      <c r="P2380" s="34" t="str">
        <f>IF(IF(E2380&gt;Ficha!$R$1,"",E2380)=0,"",IF(E2380&gt;Ficha!$R$1,Ficha!$R$1,E2380))</f>
        <v/>
      </c>
      <c r="Q2380" s="1" t="str" cm="1">
        <f t="array" ref="Q2380">IF(IF($E2380&gt;Ficha!$R$1,"",F2380)=0,"",IF($E2380&gt;Ficha!$R$1,((_xll.ECONOMATICA(Portafolios!$B$19,"Return",$P$9,$B$1)/100)+1)*100,F2380))</f>
        <v/>
      </c>
      <c r="R2380" s="1" t="str" cm="1">
        <f t="array" ref="R2380">IF(IF($E2380&gt;Ficha!$R$1,"",G2380)=0,"",IF($E2380&gt;Ficha!$R$1,((_xll.ECONOMATICA(Portafolios!$F$19,"Return",$P$9,$B$1)/100)+1)*100,G2380))</f>
        <v/>
      </c>
      <c r="S2380" s="1" t="str" cm="1">
        <f t="array" ref="S2380">IF(IF($E2380&gt;Ficha!$R$1,"",H2380)=0,"",IF($E2380&gt;Ficha!$R$1,((_xll.ECONOMATICA(Portafolios!$J$19,"Return",$P$9,$B$1)/100)+1)*100,H2380))</f>
        <v/>
      </c>
      <c r="T2380" s="1" t="str" cm="1">
        <f t="array" ref="T2380">IF(IF($E2380&gt;Ficha!$R$1,"",I2380)=0,"",IF($E2380&gt;Ficha!$R$1,((_xll.ECONOMATICA(Estrategia!A2391,"Return",$P$9,$B$1)/100)+1)*100,I2380))</f>
        <v/>
      </c>
      <c r="U2380" s="1" t="str" cm="1">
        <f t="array" ref="U2380">IF(IF($E2380&gt;Ficha!$R$1,"",J2380)=0,"",IF($E2380&gt;Ficha!$R$1,((_xll.ECONOMATICA($U$7,"Return",$P$9,$B$1)/100)+1)*100,J2380))</f>
        <v/>
      </c>
      <c r="V2380" s="1" t="str">
        <f>IF(IF($E$9&gt;Ficha!$R$1,"",K2380)=0,"",IF($E$9&gt;Ficha!$R$1,"",K2380))</f>
        <v/>
      </c>
    </row>
    <row r="2381" spans="5:22" x14ac:dyDescent="0.3">
      <c r="E2381" s="27"/>
      <c r="L2381" s="30" t="str">
        <f t="shared" si="149"/>
        <v/>
      </c>
      <c r="M2381" s="1" t="str">
        <f t="shared" si="150"/>
        <v/>
      </c>
      <c r="N2381" s="1" t="str">
        <f t="shared" si="151"/>
        <v/>
      </c>
      <c r="O2381" s="1" t="str">
        <f t="shared" si="152"/>
        <v/>
      </c>
      <c r="P2381" s="34" t="str">
        <f>IF(IF(E2381&gt;Ficha!$R$1,"",E2381)=0,"",IF(E2381&gt;Ficha!$R$1,Ficha!$R$1,E2381))</f>
        <v/>
      </c>
      <c r="Q2381" s="1" t="str" cm="1">
        <f t="array" ref="Q2381">IF(IF($E2381&gt;Ficha!$R$1,"",F2381)=0,"",IF($E2381&gt;Ficha!$R$1,((_xll.ECONOMATICA(Portafolios!$B$19,"Return",$P$9,$B$1)/100)+1)*100,F2381))</f>
        <v/>
      </c>
      <c r="R2381" s="1" t="str" cm="1">
        <f t="array" ref="R2381">IF(IF($E2381&gt;Ficha!$R$1,"",G2381)=0,"",IF($E2381&gt;Ficha!$R$1,((_xll.ECONOMATICA(Portafolios!$F$19,"Return",$P$9,$B$1)/100)+1)*100,G2381))</f>
        <v/>
      </c>
      <c r="S2381" s="1" t="str" cm="1">
        <f t="array" ref="S2381">IF(IF($E2381&gt;Ficha!$R$1,"",H2381)=0,"",IF($E2381&gt;Ficha!$R$1,((_xll.ECONOMATICA(Portafolios!$J$19,"Return",$P$9,$B$1)/100)+1)*100,H2381))</f>
        <v/>
      </c>
      <c r="T2381" s="1" t="str" cm="1">
        <f t="array" ref="T2381">IF(IF($E2381&gt;Ficha!$R$1,"",I2381)=0,"",IF($E2381&gt;Ficha!$R$1,((_xll.ECONOMATICA(Estrategia!A2392,"Return",$P$9,$B$1)/100)+1)*100,I2381))</f>
        <v/>
      </c>
      <c r="U2381" s="1" t="str" cm="1">
        <f t="array" ref="U2381">IF(IF($E2381&gt;Ficha!$R$1,"",J2381)=0,"",IF($E2381&gt;Ficha!$R$1,((_xll.ECONOMATICA($U$7,"Return",$P$9,$B$1)/100)+1)*100,J2381))</f>
        <v/>
      </c>
      <c r="V2381" s="1" t="str">
        <f>IF(IF($E$9&gt;Ficha!$R$1,"",K2381)=0,"",IF($E$9&gt;Ficha!$R$1,"",K2381))</f>
        <v/>
      </c>
    </row>
    <row r="2382" spans="5:22" x14ac:dyDescent="0.3">
      <c r="E2382" s="27"/>
      <c r="L2382" s="30" t="str">
        <f t="shared" si="149"/>
        <v/>
      </c>
      <c r="M2382" s="1" t="str">
        <f t="shared" si="150"/>
        <v/>
      </c>
      <c r="N2382" s="1" t="str">
        <f t="shared" si="151"/>
        <v/>
      </c>
      <c r="O2382" s="1" t="str">
        <f t="shared" si="152"/>
        <v/>
      </c>
      <c r="P2382" s="34" t="str">
        <f>IF(IF(E2382&gt;Ficha!$R$1,"",E2382)=0,"",IF(E2382&gt;Ficha!$R$1,Ficha!$R$1,E2382))</f>
        <v/>
      </c>
      <c r="Q2382" s="1" t="str" cm="1">
        <f t="array" ref="Q2382">IF(IF($E2382&gt;Ficha!$R$1,"",F2382)=0,"",IF($E2382&gt;Ficha!$R$1,((_xll.ECONOMATICA(Portafolios!$B$19,"Return",$P$9,$B$1)/100)+1)*100,F2382))</f>
        <v/>
      </c>
      <c r="R2382" s="1" t="str" cm="1">
        <f t="array" ref="R2382">IF(IF($E2382&gt;Ficha!$R$1,"",G2382)=0,"",IF($E2382&gt;Ficha!$R$1,((_xll.ECONOMATICA(Portafolios!$F$19,"Return",$P$9,$B$1)/100)+1)*100,G2382))</f>
        <v/>
      </c>
      <c r="S2382" s="1" t="str" cm="1">
        <f t="array" ref="S2382">IF(IF($E2382&gt;Ficha!$R$1,"",H2382)=0,"",IF($E2382&gt;Ficha!$R$1,((_xll.ECONOMATICA(Portafolios!$J$19,"Return",$P$9,$B$1)/100)+1)*100,H2382))</f>
        <v/>
      </c>
      <c r="T2382" s="1" t="str" cm="1">
        <f t="array" ref="T2382">IF(IF($E2382&gt;Ficha!$R$1,"",I2382)=0,"",IF($E2382&gt;Ficha!$R$1,((_xll.ECONOMATICA(Estrategia!A2393,"Return",$P$9,$B$1)/100)+1)*100,I2382))</f>
        <v/>
      </c>
      <c r="U2382" s="1" t="str" cm="1">
        <f t="array" ref="U2382">IF(IF($E2382&gt;Ficha!$R$1,"",J2382)=0,"",IF($E2382&gt;Ficha!$R$1,((_xll.ECONOMATICA($U$7,"Return",$P$9,$B$1)/100)+1)*100,J2382))</f>
        <v/>
      </c>
      <c r="V2382" s="1" t="str">
        <f>IF(IF($E$9&gt;Ficha!$R$1,"",K2382)=0,"",IF($E$9&gt;Ficha!$R$1,"",K2382))</f>
        <v/>
      </c>
    </row>
    <row r="2383" spans="5:22" x14ac:dyDescent="0.3">
      <c r="E2383" s="27"/>
      <c r="L2383" s="30" t="str">
        <f t="shared" si="149"/>
        <v/>
      </c>
      <c r="M2383" s="1" t="str">
        <f t="shared" si="150"/>
        <v/>
      </c>
      <c r="N2383" s="1" t="str">
        <f t="shared" si="151"/>
        <v/>
      </c>
      <c r="O2383" s="1" t="str">
        <f t="shared" si="152"/>
        <v/>
      </c>
      <c r="P2383" s="34" t="str">
        <f>IF(IF(E2383&gt;Ficha!$R$1,"",E2383)=0,"",IF(E2383&gt;Ficha!$R$1,Ficha!$R$1,E2383))</f>
        <v/>
      </c>
      <c r="Q2383" s="1" t="str" cm="1">
        <f t="array" ref="Q2383">IF(IF($E2383&gt;Ficha!$R$1,"",F2383)=0,"",IF($E2383&gt;Ficha!$R$1,((_xll.ECONOMATICA(Portafolios!$B$19,"Return",$P$9,$B$1)/100)+1)*100,F2383))</f>
        <v/>
      </c>
      <c r="R2383" s="1" t="str" cm="1">
        <f t="array" ref="R2383">IF(IF($E2383&gt;Ficha!$R$1,"",G2383)=0,"",IF($E2383&gt;Ficha!$R$1,((_xll.ECONOMATICA(Portafolios!$F$19,"Return",$P$9,$B$1)/100)+1)*100,G2383))</f>
        <v/>
      </c>
      <c r="S2383" s="1" t="str" cm="1">
        <f t="array" ref="S2383">IF(IF($E2383&gt;Ficha!$R$1,"",H2383)=0,"",IF($E2383&gt;Ficha!$R$1,((_xll.ECONOMATICA(Portafolios!$J$19,"Return",$P$9,$B$1)/100)+1)*100,H2383))</f>
        <v/>
      </c>
      <c r="T2383" s="1" t="str" cm="1">
        <f t="array" ref="T2383">IF(IF($E2383&gt;Ficha!$R$1,"",I2383)=0,"",IF($E2383&gt;Ficha!$R$1,((_xll.ECONOMATICA(Estrategia!A2394,"Return",$P$9,$B$1)/100)+1)*100,I2383))</f>
        <v/>
      </c>
      <c r="U2383" s="1" t="str" cm="1">
        <f t="array" ref="U2383">IF(IF($E2383&gt;Ficha!$R$1,"",J2383)=0,"",IF($E2383&gt;Ficha!$R$1,((_xll.ECONOMATICA($U$7,"Return",$P$9,$B$1)/100)+1)*100,J2383))</f>
        <v/>
      </c>
      <c r="V2383" s="1" t="str">
        <f>IF(IF($E$9&gt;Ficha!$R$1,"",K2383)=0,"",IF($E$9&gt;Ficha!$R$1,"",K2383))</f>
        <v/>
      </c>
    </row>
    <row r="2384" spans="5:22" x14ac:dyDescent="0.3">
      <c r="E2384" s="27"/>
      <c r="L2384" s="30" t="str">
        <f t="shared" si="149"/>
        <v/>
      </c>
      <c r="M2384" s="1" t="str">
        <f t="shared" si="150"/>
        <v/>
      </c>
      <c r="N2384" s="1" t="str">
        <f t="shared" si="151"/>
        <v/>
      </c>
      <c r="O2384" s="1" t="str">
        <f t="shared" si="152"/>
        <v/>
      </c>
      <c r="P2384" s="34" t="str">
        <f>IF(IF(E2384&gt;Ficha!$R$1,"",E2384)=0,"",IF(E2384&gt;Ficha!$R$1,Ficha!$R$1,E2384))</f>
        <v/>
      </c>
      <c r="Q2384" s="1" t="str" cm="1">
        <f t="array" ref="Q2384">IF(IF($E2384&gt;Ficha!$R$1,"",F2384)=0,"",IF($E2384&gt;Ficha!$R$1,((_xll.ECONOMATICA(Portafolios!$B$19,"Return",$P$9,$B$1)/100)+1)*100,F2384))</f>
        <v/>
      </c>
      <c r="R2384" s="1" t="str" cm="1">
        <f t="array" ref="R2384">IF(IF($E2384&gt;Ficha!$R$1,"",G2384)=0,"",IF($E2384&gt;Ficha!$R$1,((_xll.ECONOMATICA(Portafolios!$F$19,"Return",$P$9,$B$1)/100)+1)*100,G2384))</f>
        <v/>
      </c>
      <c r="S2384" s="1" t="str" cm="1">
        <f t="array" ref="S2384">IF(IF($E2384&gt;Ficha!$R$1,"",H2384)=0,"",IF($E2384&gt;Ficha!$R$1,((_xll.ECONOMATICA(Portafolios!$J$19,"Return",$P$9,$B$1)/100)+1)*100,H2384))</f>
        <v/>
      </c>
      <c r="T2384" s="1" t="str" cm="1">
        <f t="array" ref="T2384">IF(IF($E2384&gt;Ficha!$R$1,"",I2384)=0,"",IF($E2384&gt;Ficha!$R$1,((_xll.ECONOMATICA(Estrategia!A2395,"Return",$P$9,$B$1)/100)+1)*100,I2384))</f>
        <v/>
      </c>
      <c r="U2384" s="1" t="str" cm="1">
        <f t="array" ref="U2384">IF(IF($E2384&gt;Ficha!$R$1,"",J2384)=0,"",IF($E2384&gt;Ficha!$R$1,((_xll.ECONOMATICA($U$7,"Return",$P$9,$B$1)/100)+1)*100,J2384))</f>
        <v/>
      </c>
      <c r="V2384" s="1" t="str">
        <f>IF(IF($E$9&gt;Ficha!$R$1,"",K2384)=0,"",IF($E$9&gt;Ficha!$R$1,"",K2384))</f>
        <v/>
      </c>
    </row>
    <row r="2385" spans="5:22" x14ac:dyDescent="0.3">
      <c r="E2385" s="27"/>
      <c r="L2385" s="30" t="str">
        <f t="shared" si="149"/>
        <v/>
      </c>
      <c r="M2385" s="1" t="str">
        <f t="shared" si="150"/>
        <v/>
      </c>
      <c r="N2385" s="1" t="str">
        <f t="shared" si="151"/>
        <v/>
      </c>
      <c r="O2385" s="1" t="str">
        <f t="shared" si="152"/>
        <v/>
      </c>
      <c r="P2385" s="34" t="str">
        <f>IF(IF(E2385&gt;Ficha!$R$1,"",E2385)=0,"",IF(E2385&gt;Ficha!$R$1,Ficha!$R$1,E2385))</f>
        <v/>
      </c>
      <c r="Q2385" s="1" t="str" cm="1">
        <f t="array" ref="Q2385">IF(IF($E2385&gt;Ficha!$R$1,"",F2385)=0,"",IF($E2385&gt;Ficha!$R$1,((_xll.ECONOMATICA(Portafolios!$B$19,"Return",$P$9,$B$1)/100)+1)*100,F2385))</f>
        <v/>
      </c>
      <c r="R2385" s="1" t="str" cm="1">
        <f t="array" ref="R2385">IF(IF($E2385&gt;Ficha!$R$1,"",G2385)=0,"",IF($E2385&gt;Ficha!$R$1,((_xll.ECONOMATICA(Portafolios!$F$19,"Return",$P$9,$B$1)/100)+1)*100,G2385))</f>
        <v/>
      </c>
      <c r="S2385" s="1" t="str" cm="1">
        <f t="array" ref="S2385">IF(IF($E2385&gt;Ficha!$R$1,"",H2385)=0,"",IF($E2385&gt;Ficha!$R$1,((_xll.ECONOMATICA(Portafolios!$J$19,"Return",$P$9,$B$1)/100)+1)*100,H2385))</f>
        <v/>
      </c>
      <c r="T2385" s="1" t="str" cm="1">
        <f t="array" ref="T2385">IF(IF($E2385&gt;Ficha!$R$1,"",I2385)=0,"",IF($E2385&gt;Ficha!$R$1,((_xll.ECONOMATICA(Estrategia!A2396,"Return",$P$9,$B$1)/100)+1)*100,I2385))</f>
        <v/>
      </c>
      <c r="U2385" s="1" t="str" cm="1">
        <f t="array" ref="U2385">IF(IF($E2385&gt;Ficha!$R$1,"",J2385)=0,"",IF($E2385&gt;Ficha!$R$1,((_xll.ECONOMATICA($U$7,"Return",$P$9,$B$1)/100)+1)*100,J2385))</f>
        <v/>
      </c>
      <c r="V2385" s="1" t="str">
        <f>IF(IF($E$9&gt;Ficha!$R$1,"",K2385)=0,"",IF($E$9&gt;Ficha!$R$1,"",K2385))</f>
        <v/>
      </c>
    </row>
    <row r="2386" spans="5:22" x14ac:dyDescent="0.3">
      <c r="E2386" s="27"/>
      <c r="L2386" s="30" t="str">
        <f t="shared" si="149"/>
        <v/>
      </c>
      <c r="M2386" s="1" t="str">
        <f t="shared" si="150"/>
        <v/>
      </c>
      <c r="N2386" s="1" t="str">
        <f t="shared" si="151"/>
        <v/>
      </c>
      <c r="O2386" s="1" t="str">
        <f t="shared" si="152"/>
        <v/>
      </c>
      <c r="P2386" s="34" t="str">
        <f>IF(IF(E2386&gt;Ficha!$R$1,"",E2386)=0,"",IF(E2386&gt;Ficha!$R$1,Ficha!$R$1,E2386))</f>
        <v/>
      </c>
      <c r="Q2386" s="1" t="str" cm="1">
        <f t="array" ref="Q2386">IF(IF($E2386&gt;Ficha!$R$1,"",F2386)=0,"",IF($E2386&gt;Ficha!$R$1,((_xll.ECONOMATICA(Portafolios!$B$19,"Return",$P$9,$B$1)/100)+1)*100,F2386))</f>
        <v/>
      </c>
      <c r="R2386" s="1" t="str" cm="1">
        <f t="array" ref="R2386">IF(IF($E2386&gt;Ficha!$R$1,"",G2386)=0,"",IF($E2386&gt;Ficha!$R$1,((_xll.ECONOMATICA(Portafolios!$F$19,"Return",$P$9,$B$1)/100)+1)*100,G2386))</f>
        <v/>
      </c>
      <c r="S2386" s="1" t="str" cm="1">
        <f t="array" ref="S2386">IF(IF($E2386&gt;Ficha!$R$1,"",H2386)=0,"",IF($E2386&gt;Ficha!$R$1,((_xll.ECONOMATICA(Portafolios!$J$19,"Return",$P$9,$B$1)/100)+1)*100,H2386))</f>
        <v/>
      </c>
      <c r="T2386" s="1" t="str" cm="1">
        <f t="array" ref="T2386">IF(IF($E2386&gt;Ficha!$R$1,"",I2386)=0,"",IF($E2386&gt;Ficha!$R$1,((_xll.ECONOMATICA(Estrategia!A2397,"Return",$P$9,$B$1)/100)+1)*100,I2386))</f>
        <v/>
      </c>
      <c r="U2386" s="1" t="str" cm="1">
        <f t="array" ref="U2386">IF(IF($E2386&gt;Ficha!$R$1,"",J2386)=0,"",IF($E2386&gt;Ficha!$R$1,((_xll.ECONOMATICA($U$7,"Return",$P$9,$B$1)/100)+1)*100,J2386))</f>
        <v/>
      </c>
      <c r="V2386" s="1" t="str">
        <f>IF(IF($E$9&gt;Ficha!$R$1,"",K2386)=0,"",IF($E$9&gt;Ficha!$R$1,"",K2386))</f>
        <v/>
      </c>
    </row>
    <row r="2387" spans="5:22" x14ac:dyDescent="0.3">
      <c r="E2387" s="27"/>
      <c r="L2387" s="30" t="str">
        <f t="shared" si="149"/>
        <v/>
      </c>
      <c r="M2387" s="1" t="str">
        <f t="shared" si="150"/>
        <v/>
      </c>
      <c r="N2387" s="1" t="str">
        <f t="shared" si="151"/>
        <v/>
      </c>
      <c r="O2387" s="1" t="str">
        <f t="shared" si="152"/>
        <v/>
      </c>
      <c r="P2387" s="34" t="str">
        <f>IF(IF(E2387&gt;Ficha!$R$1,"",E2387)=0,"",IF(E2387&gt;Ficha!$R$1,Ficha!$R$1,E2387))</f>
        <v/>
      </c>
      <c r="Q2387" s="1" t="str" cm="1">
        <f t="array" ref="Q2387">IF(IF($E2387&gt;Ficha!$R$1,"",F2387)=0,"",IF($E2387&gt;Ficha!$R$1,((_xll.ECONOMATICA(Portafolios!$B$19,"Return",$P$9,$B$1)/100)+1)*100,F2387))</f>
        <v/>
      </c>
      <c r="R2387" s="1" t="str" cm="1">
        <f t="array" ref="R2387">IF(IF($E2387&gt;Ficha!$R$1,"",G2387)=0,"",IF($E2387&gt;Ficha!$R$1,((_xll.ECONOMATICA(Portafolios!$F$19,"Return",$P$9,$B$1)/100)+1)*100,G2387))</f>
        <v/>
      </c>
      <c r="S2387" s="1" t="str" cm="1">
        <f t="array" ref="S2387">IF(IF($E2387&gt;Ficha!$R$1,"",H2387)=0,"",IF($E2387&gt;Ficha!$R$1,((_xll.ECONOMATICA(Portafolios!$J$19,"Return",$P$9,$B$1)/100)+1)*100,H2387))</f>
        <v/>
      </c>
      <c r="T2387" s="1" t="str" cm="1">
        <f t="array" ref="T2387">IF(IF($E2387&gt;Ficha!$R$1,"",I2387)=0,"",IF($E2387&gt;Ficha!$R$1,((_xll.ECONOMATICA(Estrategia!A2398,"Return",$P$9,$B$1)/100)+1)*100,I2387))</f>
        <v/>
      </c>
      <c r="U2387" s="1" t="str" cm="1">
        <f t="array" ref="U2387">IF(IF($E2387&gt;Ficha!$R$1,"",J2387)=0,"",IF($E2387&gt;Ficha!$R$1,((_xll.ECONOMATICA($U$7,"Return",$P$9,$B$1)/100)+1)*100,J2387))</f>
        <v/>
      </c>
      <c r="V2387" s="1" t="str">
        <f>IF(IF($E$9&gt;Ficha!$R$1,"",K2387)=0,"",IF($E$9&gt;Ficha!$R$1,"",K2387))</f>
        <v/>
      </c>
    </row>
    <row r="2388" spans="5:22" x14ac:dyDescent="0.3">
      <c r="E2388" s="27"/>
      <c r="L2388" s="30" t="str">
        <f t="shared" si="149"/>
        <v/>
      </c>
      <c r="M2388" s="1" t="str">
        <f t="shared" si="150"/>
        <v/>
      </c>
      <c r="N2388" s="1" t="str">
        <f t="shared" si="151"/>
        <v/>
      </c>
      <c r="O2388" s="1" t="str">
        <f t="shared" si="152"/>
        <v/>
      </c>
      <c r="P2388" s="34" t="str">
        <f>IF(IF(E2388&gt;Ficha!$R$1,"",E2388)=0,"",IF(E2388&gt;Ficha!$R$1,Ficha!$R$1,E2388))</f>
        <v/>
      </c>
      <c r="Q2388" s="1" t="str" cm="1">
        <f t="array" ref="Q2388">IF(IF($E2388&gt;Ficha!$R$1,"",F2388)=0,"",IF($E2388&gt;Ficha!$R$1,((_xll.ECONOMATICA(Portafolios!$B$19,"Return",$P$9,$B$1)/100)+1)*100,F2388))</f>
        <v/>
      </c>
      <c r="R2388" s="1" t="str" cm="1">
        <f t="array" ref="R2388">IF(IF($E2388&gt;Ficha!$R$1,"",G2388)=0,"",IF($E2388&gt;Ficha!$R$1,((_xll.ECONOMATICA(Portafolios!$F$19,"Return",$P$9,$B$1)/100)+1)*100,G2388))</f>
        <v/>
      </c>
      <c r="S2388" s="1" t="str" cm="1">
        <f t="array" ref="S2388">IF(IF($E2388&gt;Ficha!$R$1,"",H2388)=0,"",IF($E2388&gt;Ficha!$R$1,((_xll.ECONOMATICA(Portafolios!$J$19,"Return",$P$9,$B$1)/100)+1)*100,H2388))</f>
        <v/>
      </c>
      <c r="T2388" s="1" t="str" cm="1">
        <f t="array" ref="T2388">IF(IF($E2388&gt;Ficha!$R$1,"",I2388)=0,"",IF($E2388&gt;Ficha!$R$1,((_xll.ECONOMATICA(Estrategia!A2399,"Return",$P$9,$B$1)/100)+1)*100,I2388))</f>
        <v/>
      </c>
      <c r="U2388" s="1" t="str" cm="1">
        <f t="array" ref="U2388">IF(IF($E2388&gt;Ficha!$R$1,"",J2388)=0,"",IF($E2388&gt;Ficha!$R$1,((_xll.ECONOMATICA($U$7,"Return",$P$9,$B$1)/100)+1)*100,J2388))</f>
        <v/>
      </c>
      <c r="V2388" s="1" t="str">
        <f>IF(IF($E$9&gt;Ficha!$R$1,"",K2388)=0,"",IF($E$9&gt;Ficha!$R$1,"",K2388))</f>
        <v/>
      </c>
    </row>
    <row r="2389" spans="5:22" x14ac:dyDescent="0.3">
      <c r="E2389" s="27"/>
      <c r="L2389" s="30" t="str">
        <f t="shared" si="149"/>
        <v/>
      </c>
      <c r="M2389" s="1" t="str">
        <f t="shared" si="150"/>
        <v/>
      </c>
      <c r="N2389" s="1" t="str">
        <f t="shared" si="151"/>
        <v/>
      </c>
      <c r="O2389" s="1" t="str">
        <f t="shared" si="152"/>
        <v/>
      </c>
      <c r="P2389" s="34" t="str">
        <f>IF(IF(E2389&gt;Ficha!$R$1,"",E2389)=0,"",IF(E2389&gt;Ficha!$R$1,Ficha!$R$1,E2389))</f>
        <v/>
      </c>
      <c r="Q2389" s="1" t="str" cm="1">
        <f t="array" ref="Q2389">IF(IF($E2389&gt;Ficha!$R$1,"",F2389)=0,"",IF($E2389&gt;Ficha!$R$1,((_xll.ECONOMATICA(Portafolios!$B$19,"Return",$P$9,$B$1)/100)+1)*100,F2389))</f>
        <v/>
      </c>
      <c r="R2389" s="1" t="str" cm="1">
        <f t="array" ref="R2389">IF(IF($E2389&gt;Ficha!$R$1,"",G2389)=0,"",IF($E2389&gt;Ficha!$R$1,((_xll.ECONOMATICA(Portafolios!$F$19,"Return",$P$9,$B$1)/100)+1)*100,G2389))</f>
        <v/>
      </c>
      <c r="S2389" s="1" t="str" cm="1">
        <f t="array" ref="S2389">IF(IF($E2389&gt;Ficha!$R$1,"",H2389)=0,"",IF($E2389&gt;Ficha!$R$1,((_xll.ECONOMATICA(Portafolios!$J$19,"Return",$P$9,$B$1)/100)+1)*100,H2389))</f>
        <v/>
      </c>
      <c r="T2389" s="1" t="str" cm="1">
        <f t="array" ref="T2389">IF(IF($E2389&gt;Ficha!$R$1,"",I2389)=0,"",IF($E2389&gt;Ficha!$R$1,((_xll.ECONOMATICA(Estrategia!A2400,"Return",$P$9,$B$1)/100)+1)*100,I2389))</f>
        <v/>
      </c>
      <c r="U2389" s="1" t="str" cm="1">
        <f t="array" ref="U2389">IF(IF($E2389&gt;Ficha!$R$1,"",J2389)=0,"",IF($E2389&gt;Ficha!$R$1,((_xll.ECONOMATICA($U$7,"Return",$P$9,$B$1)/100)+1)*100,J2389))</f>
        <v/>
      </c>
      <c r="V2389" s="1" t="str">
        <f>IF(IF($E$9&gt;Ficha!$R$1,"",K2389)=0,"",IF($E$9&gt;Ficha!$R$1,"",K2389))</f>
        <v/>
      </c>
    </row>
    <row r="2390" spans="5:22" x14ac:dyDescent="0.3">
      <c r="E2390" s="27"/>
      <c r="L2390" s="30" t="str">
        <f t="shared" ref="L2390:L2453" si="153">IF(E2390="","",E2390)</f>
        <v/>
      </c>
      <c r="M2390" s="1" t="str">
        <f t="shared" ref="M2390:M2453" si="154">IF(F2390="","",M2389*(F2390/F2389)+$N$7)</f>
        <v/>
      </c>
      <c r="N2390" s="1" t="str">
        <f t="shared" ref="N2390:N2453" si="155">IF(G2390="","",N2389*(G2390/G2389)+$N$7)</f>
        <v/>
      </c>
      <c r="O2390" s="1" t="str">
        <f t="shared" ref="O2390:O2453" si="156">IF(H2390="","",O2389*(H2390/H2389)+$N$7)</f>
        <v/>
      </c>
      <c r="P2390" s="34" t="str">
        <f>IF(IF(E2390&gt;Ficha!$R$1,"",E2390)=0,"",IF(E2390&gt;Ficha!$R$1,Ficha!$R$1,E2390))</f>
        <v/>
      </c>
      <c r="Q2390" s="1" t="str" cm="1">
        <f t="array" ref="Q2390">IF(IF($E2390&gt;Ficha!$R$1,"",F2390)=0,"",IF($E2390&gt;Ficha!$R$1,((_xll.ECONOMATICA(Portafolios!$B$19,"Return",$P$9,$B$1)/100)+1)*100,F2390))</f>
        <v/>
      </c>
      <c r="R2390" s="1" t="str" cm="1">
        <f t="array" ref="R2390">IF(IF($E2390&gt;Ficha!$R$1,"",G2390)=0,"",IF($E2390&gt;Ficha!$R$1,((_xll.ECONOMATICA(Portafolios!$F$19,"Return",$P$9,$B$1)/100)+1)*100,G2390))</f>
        <v/>
      </c>
      <c r="S2390" s="1" t="str" cm="1">
        <f t="array" ref="S2390">IF(IF($E2390&gt;Ficha!$R$1,"",H2390)=0,"",IF($E2390&gt;Ficha!$R$1,((_xll.ECONOMATICA(Portafolios!$J$19,"Return",$P$9,$B$1)/100)+1)*100,H2390))</f>
        <v/>
      </c>
      <c r="T2390" s="1" t="str" cm="1">
        <f t="array" ref="T2390">IF(IF($E2390&gt;Ficha!$R$1,"",I2390)=0,"",IF($E2390&gt;Ficha!$R$1,((_xll.ECONOMATICA(Estrategia!A2401,"Return",$P$9,$B$1)/100)+1)*100,I2390))</f>
        <v/>
      </c>
      <c r="U2390" s="1" t="str" cm="1">
        <f t="array" ref="U2390">IF(IF($E2390&gt;Ficha!$R$1,"",J2390)=0,"",IF($E2390&gt;Ficha!$R$1,((_xll.ECONOMATICA($U$7,"Return",$P$9,$B$1)/100)+1)*100,J2390))</f>
        <v/>
      </c>
      <c r="V2390" s="1" t="str">
        <f>IF(IF($E$9&gt;Ficha!$R$1,"",K2390)=0,"",IF($E$9&gt;Ficha!$R$1,"",K2390))</f>
        <v/>
      </c>
    </row>
    <row r="2391" spans="5:22" x14ac:dyDescent="0.3">
      <c r="E2391" s="27"/>
      <c r="L2391" s="30" t="str">
        <f t="shared" si="153"/>
        <v/>
      </c>
      <c r="M2391" s="1" t="str">
        <f t="shared" si="154"/>
        <v/>
      </c>
      <c r="N2391" s="1" t="str">
        <f t="shared" si="155"/>
        <v/>
      </c>
      <c r="O2391" s="1" t="str">
        <f t="shared" si="156"/>
        <v/>
      </c>
      <c r="P2391" s="34" t="str">
        <f>IF(IF(E2391&gt;Ficha!$R$1,"",E2391)=0,"",IF(E2391&gt;Ficha!$R$1,Ficha!$R$1,E2391))</f>
        <v/>
      </c>
      <c r="Q2391" s="1" t="str" cm="1">
        <f t="array" ref="Q2391">IF(IF($E2391&gt;Ficha!$R$1,"",F2391)=0,"",IF($E2391&gt;Ficha!$R$1,((_xll.ECONOMATICA(Portafolios!$B$19,"Return",$P$9,$B$1)/100)+1)*100,F2391))</f>
        <v/>
      </c>
      <c r="R2391" s="1" t="str" cm="1">
        <f t="array" ref="R2391">IF(IF($E2391&gt;Ficha!$R$1,"",G2391)=0,"",IF($E2391&gt;Ficha!$R$1,((_xll.ECONOMATICA(Portafolios!$F$19,"Return",$P$9,$B$1)/100)+1)*100,G2391))</f>
        <v/>
      </c>
      <c r="S2391" s="1" t="str" cm="1">
        <f t="array" ref="S2391">IF(IF($E2391&gt;Ficha!$R$1,"",H2391)=0,"",IF($E2391&gt;Ficha!$R$1,((_xll.ECONOMATICA(Portafolios!$J$19,"Return",$P$9,$B$1)/100)+1)*100,H2391))</f>
        <v/>
      </c>
      <c r="T2391" s="1" t="str" cm="1">
        <f t="array" ref="T2391">IF(IF($E2391&gt;Ficha!$R$1,"",I2391)=0,"",IF($E2391&gt;Ficha!$R$1,((_xll.ECONOMATICA(Estrategia!A2402,"Return",$P$9,$B$1)/100)+1)*100,I2391))</f>
        <v/>
      </c>
      <c r="U2391" s="1" t="str" cm="1">
        <f t="array" ref="U2391">IF(IF($E2391&gt;Ficha!$R$1,"",J2391)=0,"",IF($E2391&gt;Ficha!$R$1,((_xll.ECONOMATICA($U$7,"Return",$P$9,$B$1)/100)+1)*100,J2391))</f>
        <v/>
      </c>
      <c r="V2391" s="1" t="str">
        <f>IF(IF($E$9&gt;Ficha!$R$1,"",K2391)=0,"",IF($E$9&gt;Ficha!$R$1,"",K2391))</f>
        <v/>
      </c>
    </row>
    <row r="2392" spans="5:22" x14ac:dyDescent="0.3">
      <c r="E2392" s="27"/>
      <c r="L2392" s="30" t="str">
        <f t="shared" si="153"/>
        <v/>
      </c>
      <c r="M2392" s="1" t="str">
        <f t="shared" si="154"/>
        <v/>
      </c>
      <c r="N2392" s="1" t="str">
        <f t="shared" si="155"/>
        <v/>
      </c>
      <c r="O2392" s="1" t="str">
        <f t="shared" si="156"/>
        <v/>
      </c>
      <c r="P2392" s="34" t="str">
        <f>IF(IF(E2392&gt;Ficha!$R$1,"",E2392)=0,"",IF(E2392&gt;Ficha!$R$1,Ficha!$R$1,E2392))</f>
        <v/>
      </c>
      <c r="Q2392" s="1" t="str" cm="1">
        <f t="array" ref="Q2392">IF(IF($E2392&gt;Ficha!$R$1,"",F2392)=0,"",IF($E2392&gt;Ficha!$R$1,((_xll.ECONOMATICA(Portafolios!$B$19,"Return",$P$9,$B$1)/100)+1)*100,F2392))</f>
        <v/>
      </c>
      <c r="R2392" s="1" t="str" cm="1">
        <f t="array" ref="R2392">IF(IF($E2392&gt;Ficha!$R$1,"",G2392)=0,"",IF($E2392&gt;Ficha!$R$1,((_xll.ECONOMATICA(Portafolios!$F$19,"Return",$P$9,$B$1)/100)+1)*100,G2392))</f>
        <v/>
      </c>
      <c r="S2392" s="1" t="str" cm="1">
        <f t="array" ref="S2392">IF(IF($E2392&gt;Ficha!$R$1,"",H2392)=0,"",IF($E2392&gt;Ficha!$R$1,((_xll.ECONOMATICA(Portafolios!$J$19,"Return",$P$9,$B$1)/100)+1)*100,H2392))</f>
        <v/>
      </c>
      <c r="T2392" s="1" t="str" cm="1">
        <f t="array" ref="T2392">IF(IF($E2392&gt;Ficha!$R$1,"",I2392)=0,"",IF($E2392&gt;Ficha!$R$1,((_xll.ECONOMATICA(Estrategia!A2403,"Return",$P$9,$B$1)/100)+1)*100,I2392))</f>
        <v/>
      </c>
      <c r="U2392" s="1" t="str" cm="1">
        <f t="array" ref="U2392">IF(IF($E2392&gt;Ficha!$R$1,"",J2392)=0,"",IF($E2392&gt;Ficha!$R$1,((_xll.ECONOMATICA($U$7,"Return",$P$9,$B$1)/100)+1)*100,J2392))</f>
        <v/>
      </c>
      <c r="V2392" s="1" t="str">
        <f>IF(IF($E$9&gt;Ficha!$R$1,"",K2392)=0,"",IF($E$9&gt;Ficha!$R$1,"",K2392))</f>
        <v/>
      </c>
    </row>
    <row r="2393" spans="5:22" x14ac:dyDescent="0.3">
      <c r="E2393" s="27"/>
      <c r="L2393" s="30" t="str">
        <f t="shared" si="153"/>
        <v/>
      </c>
      <c r="M2393" s="1" t="str">
        <f t="shared" si="154"/>
        <v/>
      </c>
      <c r="N2393" s="1" t="str">
        <f t="shared" si="155"/>
        <v/>
      </c>
      <c r="O2393" s="1" t="str">
        <f t="shared" si="156"/>
        <v/>
      </c>
      <c r="P2393" s="34" t="str">
        <f>IF(IF(E2393&gt;Ficha!$R$1,"",E2393)=0,"",IF(E2393&gt;Ficha!$R$1,Ficha!$R$1,E2393))</f>
        <v/>
      </c>
      <c r="Q2393" s="1" t="str" cm="1">
        <f t="array" ref="Q2393">IF(IF($E2393&gt;Ficha!$R$1,"",F2393)=0,"",IF($E2393&gt;Ficha!$R$1,((_xll.ECONOMATICA(Portafolios!$B$19,"Return",$P$9,$B$1)/100)+1)*100,F2393))</f>
        <v/>
      </c>
      <c r="R2393" s="1" t="str" cm="1">
        <f t="array" ref="R2393">IF(IF($E2393&gt;Ficha!$R$1,"",G2393)=0,"",IF($E2393&gt;Ficha!$R$1,((_xll.ECONOMATICA(Portafolios!$F$19,"Return",$P$9,$B$1)/100)+1)*100,G2393))</f>
        <v/>
      </c>
      <c r="S2393" s="1" t="str" cm="1">
        <f t="array" ref="S2393">IF(IF($E2393&gt;Ficha!$R$1,"",H2393)=0,"",IF($E2393&gt;Ficha!$R$1,((_xll.ECONOMATICA(Portafolios!$J$19,"Return",$P$9,$B$1)/100)+1)*100,H2393))</f>
        <v/>
      </c>
      <c r="T2393" s="1" t="str" cm="1">
        <f t="array" ref="T2393">IF(IF($E2393&gt;Ficha!$R$1,"",I2393)=0,"",IF($E2393&gt;Ficha!$R$1,((_xll.ECONOMATICA(Estrategia!A2404,"Return",$P$9,$B$1)/100)+1)*100,I2393))</f>
        <v/>
      </c>
      <c r="U2393" s="1" t="str" cm="1">
        <f t="array" ref="U2393">IF(IF($E2393&gt;Ficha!$R$1,"",J2393)=0,"",IF($E2393&gt;Ficha!$R$1,((_xll.ECONOMATICA($U$7,"Return",$P$9,$B$1)/100)+1)*100,J2393))</f>
        <v/>
      </c>
      <c r="V2393" s="1" t="str">
        <f>IF(IF($E$9&gt;Ficha!$R$1,"",K2393)=0,"",IF($E$9&gt;Ficha!$R$1,"",K2393))</f>
        <v/>
      </c>
    </row>
    <row r="2394" spans="5:22" x14ac:dyDescent="0.3">
      <c r="E2394" s="27"/>
      <c r="L2394" s="30" t="str">
        <f t="shared" si="153"/>
        <v/>
      </c>
      <c r="M2394" s="1" t="str">
        <f t="shared" si="154"/>
        <v/>
      </c>
      <c r="N2394" s="1" t="str">
        <f t="shared" si="155"/>
        <v/>
      </c>
      <c r="O2394" s="1" t="str">
        <f t="shared" si="156"/>
        <v/>
      </c>
      <c r="P2394" s="34" t="str">
        <f>IF(IF(E2394&gt;Ficha!$R$1,"",E2394)=0,"",IF(E2394&gt;Ficha!$R$1,Ficha!$R$1,E2394))</f>
        <v/>
      </c>
      <c r="Q2394" s="1" t="str" cm="1">
        <f t="array" ref="Q2394">IF(IF($E2394&gt;Ficha!$R$1,"",F2394)=0,"",IF($E2394&gt;Ficha!$R$1,((_xll.ECONOMATICA(Portafolios!$B$19,"Return",$P$9,$B$1)/100)+1)*100,F2394))</f>
        <v/>
      </c>
      <c r="R2394" s="1" t="str" cm="1">
        <f t="array" ref="R2394">IF(IF($E2394&gt;Ficha!$R$1,"",G2394)=0,"",IF($E2394&gt;Ficha!$R$1,((_xll.ECONOMATICA(Portafolios!$F$19,"Return",$P$9,$B$1)/100)+1)*100,G2394))</f>
        <v/>
      </c>
      <c r="S2394" s="1" t="str" cm="1">
        <f t="array" ref="S2394">IF(IF($E2394&gt;Ficha!$R$1,"",H2394)=0,"",IF($E2394&gt;Ficha!$R$1,((_xll.ECONOMATICA(Portafolios!$J$19,"Return",$P$9,$B$1)/100)+1)*100,H2394))</f>
        <v/>
      </c>
      <c r="T2394" s="1" t="str" cm="1">
        <f t="array" ref="T2394">IF(IF($E2394&gt;Ficha!$R$1,"",I2394)=0,"",IF($E2394&gt;Ficha!$R$1,((_xll.ECONOMATICA(Estrategia!A2405,"Return",$P$9,$B$1)/100)+1)*100,I2394))</f>
        <v/>
      </c>
      <c r="U2394" s="1" t="str" cm="1">
        <f t="array" ref="U2394">IF(IF($E2394&gt;Ficha!$R$1,"",J2394)=0,"",IF($E2394&gt;Ficha!$R$1,((_xll.ECONOMATICA($U$7,"Return",$P$9,$B$1)/100)+1)*100,J2394))</f>
        <v/>
      </c>
      <c r="V2394" s="1" t="str">
        <f>IF(IF($E$9&gt;Ficha!$R$1,"",K2394)=0,"",IF($E$9&gt;Ficha!$R$1,"",K2394))</f>
        <v/>
      </c>
    </row>
    <row r="2395" spans="5:22" x14ac:dyDescent="0.3">
      <c r="E2395" s="27"/>
      <c r="L2395" s="30" t="str">
        <f t="shared" si="153"/>
        <v/>
      </c>
      <c r="M2395" s="1" t="str">
        <f t="shared" si="154"/>
        <v/>
      </c>
      <c r="N2395" s="1" t="str">
        <f t="shared" si="155"/>
        <v/>
      </c>
      <c r="O2395" s="1" t="str">
        <f t="shared" si="156"/>
        <v/>
      </c>
      <c r="P2395" s="34" t="str">
        <f>IF(IF(E2395&gt;Ficha!$R$1,"",E2395)=0,"",IF(E2395&gt;Ficha!$R$1,Ficha!$R$1,E2395))</f>
        <v/>
      </c>
      <c r="Q2395" s="1" t="str" cm="1">
        <f t="array" ref="Q2395">IF(IF($E2395&gt;Ficha!$R$1,"",F2395)=0,"",IF($E2395&gt;Ficha!$R$1,((_xll.ECONOMATICA(Portafolios!$B$19,"Return",$P$9,$B$1)/100)+1)*100,F2395))</f>
        <v/>
      </c>
      <c r="R2395" s="1" t="str" cm="1">
        <f t="array" ref="R2395">IF(IF($E2395&gt;Ficha!$R$1,"",G2395)=0,"",IF($E2395&gt;Ficha!$R$1,((_xll.ECONOMATICA(Portafolios!$F$19,"Return",$P$9,$B$1)/100)+1)*100,G2395))</f>
        <v/>
      </c>
      <c r="S2395" s="1" t="str" cm="1">
        <f t="array" ref="S2395">IF(IF($E2395&gt;Ficha!$R$1,"",H2395)=0,"",IF($E2395&gt;Ficha!$R$1,((_xll.ECONOMATICA(Portafolios!$J$19,"Return",$P$9,$B$1)/100)+1)*100,H2395))</f>
        <v/>
      </c>
      <c r="T2395" s="1" t="str" cm="1">
        <f t="array" ref="T2395">IF(IF($E2395&gt;Ficha!$R$1,"",I2395)=0,"",IF($E2395&gt;Ficha!$R$1,((_xll.ECONOMATICA(Estrategia!A2406,"Return",$P$9,$B$1)/100)+1)*100,I2395))</f>
        <v/>
      </c>
      <c r="U2395" s="1" t="str" cm="1">
        <f t="array" ref="U2395">IF(IF($E2395&gt;Ficha!$R$1,"",J2395)=0,"",IF($E2395&gt;Ficha!$R$1,((_xll.ECONOMATICA($U$7,"Return",$P$9,$B$1)/100)+1)*100,J2395))</f>
        <v/>
      </c>
      <c r="V2395" s="1" t="str">
        <f>IF(IF($E$9&gt;Ficha!$R$1,"",K2395)=0,"",IF($E$9&gt;Ficha!$R$1,"",K2395))</f>
        <v/>
      </c>
    </row>
    <row r="2396" spans="5:22" x14ac:dyDescent="0.3">
      <c r="E2396" s="27"/>
      <c r="L2396" s="30" t="str">
        <f t="shared" si="153"/>
        <v/>
      </c>
      <c r="M2396" s="1" t="str">
        <f t="shared" si="154"/>
        <v/>
      </c>
      <c r="N2396" s="1" t="str">
        <f t="shared" si="155"/>
        <v/>
      </c>
      <c r="O2396" s="1" t="str">
        <f t="shared" si="156"/>
        <v/>
      </c>
      <c r="P2396" s="34" t="str">
        <f>IF(IF(E2396&gt;Ficha!$R$1,"",E2396)=0,"",IF(E2396&gt;Ficha!$R$1,Ficha!$R$1,E2396))</f>
        <v/>
      </c>
      <c r="Q2396" s="1" t="str" cm="1">
        <f t="array" ref="Q2396">IF(IF($E2396&gt;Ficha!$R$1,"",F2396)=0,"",IF($E2396&gt;Ficha!$R$1,((_xll.ECONOMATICA(Portafolios!$B$19,"Return",$P$9,$B$1)/100)+1)*100,F2396))</f>
        <v/>
      </c>
      <c r="R2396" s="1" t="str" cm="1">
        <f t="array" ref="R2396">IF(IF($E2396&gt;Ficha!$R$1,"",G2396)=0,"",IF($E2396&gt;Ficha!$R$1,((_xll.ECONOMATICA(Portafolios!$F$19,"Return",$P$9,$B$1)/100)+1)*100,G2396))</f>
        <v/>
      </c>
      <c r="S2396" s="1" t="str" cm="1">
        <f t="array" ref="S2396">IF(IF($E2396&gt;Ficha!$R$1,"",H2396)=0,"",IF($E2396&gt;Ficha!$R$1,((_xll.ECONOMATICA(Portafolios!$J$19,"Return",$P$9,$B$1)/100)+1)*100,H2396))</f>
        <v/>
      </c>
      <c r="T2396" s="1" t="str" cm="1">
        <f t="array" ref="T2396">IF(IF($E2396&gt;Ficha!$R$1,"",I2396)=0,"",IF($E2396&gt;Ficha!$R$1,((_xll.ECONOMATICA(Estrategia!A2407,"Return",$P$9,$B$1)/100)+1)*100,I2396))</f>
        <v/>
      </c>
      <c r="U2396" s="1" t="str" cm="1">
        <f t="array" ref="U2396">IF(IF($E2396&gt;Ficha!$R$1,"",J2396)=0,"",IF($E2396&gt;Ficha!$R$1,((_xll.ECONOMATICA($U$7,"Return",$P$9,$B$1)/100)+1)*100,J2396))</f>
        <v/>
      </c>
      <c r="V2396" s="1" t="str">
        <f>IF(IF($E$9&gt;Ficha!$R$1,"",K2396)=0,"",IF($E$9&gt;Ficha!$R$1,"",K2396))</f>
        <v/>
      </c>
    </row>
    <row r="2397" spans="5:22" x14ac:dyDescent="0.3">
      <c r="E2397" s="27"/>
      <c r="L2397" s="30" t="str">
        <f t="shared" si="153"/>
        <v/>
      </c>
      <c r="M2397" s="1" t="str">
        <f t="shared" si="154"/>
        <v/>
      </c>
      <c r="N2397" s="1" t="str">
        <f t="shared" si="155"/>
        <v/>
      </c>
      <c r="O2397" s="1" t="str">
        <f t="shared" si="156"/>
        <v/>
      </c>
      <c r="P2397" s="34" t="str">
        <f>IF(IF(E2397&gt;Ficha!$R$1,"",E2397)=0,"",IF(E2397&gt;Ficha!$R$1,Ficha!$R$1,E2397))</f>
        <v/>
      </c>
      <c r="Q2397" s="1" t="str" cm="1">
        <f t="array" ref="Q2397">IF(IF($E2397&gt;Ficha!$R$1,"",F2397)=0,"",IF($E2397&gt;Ficha!$R$1,((_xll.ECONOMATICA(Portafolios!$B$19,"Return",$P$9,$B$1)/100)+1)*100,F2397))</f>
        <v/>
      </c>
      <c r="R2397" s="1" t="str" cm="1">
        <f t="array" ref="R2397">IF(IF($E2397&gt;Ficha!$R$1,"",G2397)=0,"",IF($E2397&gt;Ficha!$R$1,((_xll.ECONOMATICA(Portafolios!$F$19,"Return",$P$9,$B$1)/100)+1)*100,G2397))</f>
        <v/>
      </c>
      <c r="S2397" s="1" t="str" cm="1">
        <f t="array" ref="S2397">IF(IF($E2397&gt;Ficha!$R$1,"",H2397)=0,"",IF($E2397&gt;Ficha!$R$1,((_xll.ECONOMATICA(Portafolios!$J$19,"Return",$P$9,$B$1)/100)+1)*100,H2397))</f>
        <v/>
      </c>
      <c r="T2397" s="1" t="str" cm="1">
        <f t="array" ref="T2397">IF(IF($E2397&gt;Ficha!$R$1,"",I2397)=0,"",IF($E2397&gt;Ficha!$R$1,((_xll.ECONOMATICA(Estrategia!A2408,"Return",$P$9,$B$1)/100)+1)*100,I2397))</f>
        <v/>
      </c>
      <c r="U2397" s="1" t="str" cm="1">
        <f t="array" ref="U2397">IF(IF($E2397&gt;Ficha!$R$1,"",J2397)=0,"",IF($E2397&gt;Ficha!$R$1,((_xll.ECONOMATICA($U$7,"Return",$P$9,$B$1)/100)+1)*100,J2397))</f>
        <v/>
      </c>
      <c r="V2397" s="1" t="str">
        <f>IF(IF($E$9&gt;Ficha!$R$1,"",K2397)=0,"",IF($E$9&gt;Ficha!$R$1,"",K2397))</f>
        <v/>
      </c>
    </row>
    <row r="2398" spans="5:22" x14ac:dyDescent="0.3">
      <c r="E2398" s="27"/>
      <c r="L2398" s="30" t="str">
        <f t="shared" si="153"/>
        <v/>
      </c>
      <c r="M2398" s="1" t="str">
        <f t="shared" si="154"/>
        <v/>
      </c>
      <c r="N2398" s="1" t="str">
        <f t="shared" si="155"/>
        <v/>
      </c>
      <c r="O2398" s="1" t="str">
        <f t="shared" si="156"/>
        <v/>
      </c>
      <c r="P2398" s="34" t="str">
        <f>IF(IF(E2398&gt;Ficha!$R$1,"",E2398)=0,"",IF(E2398&gt;Ficha!$R$1,Ficha!$R$1,E2398))</f>
        <v/>
      </c>
      <c r="Q2398" s="1" t="str" cm="1">
        <f t="array" ref="Q2398">IF(IF($E2398&gt;Ficha!$R$1,"",F2398)=0,"",IF($E2398&gt;Ficha!$R$1,((_xll.ECONOMATICA(Portafolios!$B$19,"Return",$P$9,$B$1)/100)+1)*100,F2398))</f>
        <v/>
      </c>
      <c r="R2398" s="1" t="str" cm="1">
        <f t="array" ref="R2398">IF(IF($E2398&gt;Ficha!$R$1,"",G2398)=0,"",IF($E2398&gt;Ficha!$R$1,((_xll.ECONOMATICA(Portafolios!$F$19,"Return",$P$9,$B$1)/100)+1)*100,G2398))</f>
        <v/>
      </c>
      <c r="S2398" s="1" t="str" cm="1">
        <f t="array" ref="S2398">IF(IF($E2398&gt;Ficha!$R$1,"",H2398)=0,"",IF($E2398&gt;Ficha!$R$1,((_xll.ECONOMATICA(Portafolios!$J$19,"Return",$P$9,$B$1)/100)+1)*100,H2398))</f>
        <v/>
      </c>
      <c r="T2398" s="1" t="str" cm="1">
        <f t="array" ref="T2398">IF(IF($E2398&gt;Ficha!$R$1,"",I2398)=0,"",IF($E2398&gt;Ficha!$R$1,((_xll.ECONOMATICA(Estrategia!A2409,"Return",$P$9,$B$1)/100)+1)*100,I2398))</f>
        <v/>
      </c>
      <c r="U2398" s="1" t="str" cm="1">
        <f t="array" ref="U2398">IF(IF($E2398&gt;Ficha!$R$1,"",J2398)=0,"",IF($E2398&gt;Ficha!$R$1,((_xll.ECONOMATICA($U$7,"Return",$P$9,$B$1)/100)+1)*100,J2398))</f>
        <v/>
      </c>
      <c r="V2398" s="1" t="str">
        <f>IF(IF($E$9&gt;Ficha!$R$1,"",K2398)=0,"",IF($E$9&gt;Ficha!$R$1,"",K2398))</f>
        <v/>
      </c>
    </row>
    <row r="2399" spans="5:22" x14ac:dyDescent="0.3">
      <c r="E2399" s="27"/>
      <c r="L2399" s="30" t="str">
        <f t="shared" si="153"/>
        <v/>
      </c>
      <c r="M2399" s="1" t="str">
        <f t="shared" si="154"/>
        <v/>
      </c>
      <c r="N2399" s="1" t="str">
        <f t="shared" si="155"/>
        <v/>
      </c>
      <c r="O2399" s="1" t="str">
        <f t="shared" si="156"/>
        <v/>
      </c>
      <c r="P2399" s="34" t="str">
        <f>IF(IF(E2399&gt;Ficha!$R$1,"",E2399)=0,"",IF(E2399&gt;Ficha!$R$1,Ficha!$R$1,E2399))</f>
        <v/>
      </c>
      <c r="Q2399" s="1" t="str" cm="1">
        <f t="array" ref="Q2399">IF(IF($E2399&gt;Ficha!$R$1,"",F2399)=0,"",IF($E2399&gt;Ficha!$R$1,((_xll.ECONOMATICA(Portafolios!$B$19,"Return",$P$9,$B$1)/100)+1)*100,F2399))</f>
        <v/>
      </c>
      <c r="R2399" s="1" t="str" cm="1">
        <f t="array" ref="R2399">IF(IF($E2399&gt;Ficha!$R$1,"",G2399)=0,"",IF($E2399&gt;Ficha!$R$1,((_xll.ECONOMATICA(Portafolios!$F$19,"Return",$P$9,$B$1)/100)+1)*100,G2399))</f>
        <v/>
      </c>
      <c r="S2399" s="1" t="str" cm="1">
        <f t="array" ref="S2399">IF(IF($E2399&gt;Ficha!$R$1,"",H2399)=0,"",IF($E2399&gt;Ficha!$R$1,((_xll.ECONOMATICA(Portafolios!$J$19,"Return",$P$9,$B$1)/100)+1)*100,H2399))</f>
        <v/>
      </c>
      <c r="T2399" s="1" t="str" cm="1">
        <f t="array" ref="T2399">IF(IF($E2399&gt;Ficha!$R$1,"",I2399)=0,"",IF($E2399&gt;Ficha!$R$1,((_xll.ECONOMATICA(Estrategia!A2410,"Return",$P$9,$B$1)/100)+1)*100,I2399))</f>
        <v/>
      </c>
      <c r="U2399" s="1" t="str" cm="1">
        <f t="array" ref="U2399">IF(IF($E2399&gt;Ficha!$R$1,"",J2399)=0,"",IF($E2399&gt;Ficha!$R$1,((_xll.ECONOMATICA($U$7,"Return",$P$9,$B$1)/100)+1)*100,J2399))</f>
        <v/>
      </c>
      <c r="V2399" s="1" t="str">
        <f>IF(IF($E$9&gt;Ficha!$R$1,"",K2399)=0,"",IF($E$9&gt;Ficha!$R$1,"",K2399))</f>
        <v/>
      </c>
    </row>
    <row r="2400" spans="5:22" x14ac:dyDescent="0.3">
      <c r="E2400" s="27"/>
      <c r="L2400" s="30" t="str">
        <f t="shared" si="153"/>
        <v/>
      </c>
      <c r="M2400" s="1" t="str">
        <f t="shared" si="154"/>
        <v/>
      </c>
      <c r="N2400" s="1" t="str">
        <f t="shared" si="155"/>
        <v/>
      </c>
      <c r="O2400" s="1" t="str">
        <f t="shared" si="156"/>
        <v/>
      </c>
      <c r="P2400" s="34" t="str">
        <f>IF(IF(E2400&gt;Ficha!$R$1,"",E2400)=0,"",IF(E2400&gt;Ficha!$R$1,Ficha!$R$1,E2400))</f>
        <v/>
      </c>
      <c r="Q2400" s="1" t="str" cm="1">
        <f t="array" ref="Q2400">IF(IF($E2400&gt;Ficha!$R$1,"",F2400)=0,"",IF($E2400&gt;Ficha!$R$1,((_xll.ECONOMATICA(Portafolios!$B$19,"Return",$P$9,$B$1)/100)+1)*100,F2400))</f>
        <v/>
      </c>
      <c r="R2400" s="1" t="str" cm="1">
        <f t="array" ref="R2400">IF(IF($E2400&gt;Ficha!$R$1,"",G2400)=0,"",IF($E2400&gt;Ficha!$R$1,((_xll.ECONOMATICA(Portafolios!$F$19,"Return",$P$9,$B$1)/100)+1)*100,G2400))</f>
        <v/>
      </c>
      <c r="S2400" s="1" t="str" cm="1">
        <f t="array" ref="S2400">IF(IF($E2400&gt;Ficha!$R$1,"",H2400)=0,"",IF($E2400&gt;Ficha!$R$1,((_xll.ECONOMATICA(Portafolios!$J$19,"Return",$P$9,$B$1)/100)+1)*100,H2400))</f>
        <v/>
      </c>
      <c r="T2400" s="1" t="str" cm="1">
        <f t="array" ref="T2400">IF(IF($E2400&gt;Ficha!$R$1,"",I2400)=0,"",IF($E2400&gt;Ficha!$R$1,((_xll.ECONOMATICA(Estrategia!A2411,"Return",$P$9,$B$1)/100)+1)*100,I2400))</f>
        <v/>
      </c>
      <c r="U2400" s="1" t="str" cm="1">
        <f t="array" ref="U2400">IF(IF($E2400&gt;Ficha!$R$1,"",J2400)=0,"",IF($E2400&gt;Ficha!$R$1,((_xll.ECONOMATICA($U$7,"Return",$P$9,$B$1)/100)+1)*100,J2400))</f>
        <v/>
      </c>
      <c r="V2400" s="1" t="str">
        <f>IF(IF($E$9&gt;Ficha!$R$1,"",K2400)=0,"",IF($E$9&gt;Ficha!$R$1,"",K2400))</f>
        <v/>
      </c>
    </row>
    <row r="2401" spans="5:22" x14ac:dyDescent="0.3">
      <c r="E2401" s="27"/>
      <c r="L2401" s="30" t="str">
        <f t="shared" si="153"/>
        <v/>
      </c>
      <c r="M2401" s="1" t="str">
        <f t="shared" si="154"/>
        <v/>
      </c>
      <c r="N2401" s="1" t="str">
        <f t="shared" si="155"/>
        <v/>
      </c>
      <c r="O2401" s="1" t="str">
        <f t="shared" si="156"/>
        <v/>
      </c>
      <c r="P2401" s="34" t="str">
        <f>IF(IF(E2401&gt;Ficha!$R$1,"",E2401)=0,"",IF(E2401&gt;Ficha!$R$1,Ficha!$R$1,E2401))</f>
        <v/>
      </c>
      <c r="Q2401" s="1" t="str" cm="1">
        <f t="array" ref="Q2401">IF(IF($E2401&gt;Ficha!$R$1,"",F2401)=0,"",IF($E2401&gt;Ficha!$R$1,((_xll.ECONOMATICA(Portafolios!$B$19,"Return",$P$9,$B$1)/100)+1)*100,F2401))</f>
        <v/>
      </c>
      <c r="R2401" s="1" t="str" cm="1">
        <f t="array" ref="R2401">IF(IF($E2401&gt;Ficha!$R$1,"",G2401)=0,"",IF($E2401&gt;Ficha!$R$1,((_xll.ECONOMATICA(Portafolios!$F$19,"Return",$P$9,$B$1)/100)+1)*100,G2401))</f>
        <v/>
      </c>
      <c r="S2401" s="1" t="str" cm="1">
        <f t="array" ref="S2401">IF(IF($E2401&gt;Ficha!$R$1,"",H2401)=0,"",IF($E2401&gt;Ficha!$R$1,((_xll.ECONOMATICA(Portafolios!$J$19,"Return",$P$9,$B$1)/100)+1)*100,H2401))</f>
        <v/>
      </c>
      <c r="T2401" s="1" t="str" cm="1">
        <f t="array" ref="T2401">IF(IF($E2401&gt;Ficha!$R$1,"",I2401)=0,"",IF($E2401&gt;Ficha!$R$1,((_xll.ECONOMATICA(Estrategia!A2412,"Return",$P$9,$B$1)/100)+1)*100,I2401))</f>
        <v/>
      </c>
      <c r="U2401" s="1" t="str" cm="1">
        <f t="array" ref="U2401">IF(IF($E2401&gt;Ficha!$R$1,"",J2401)=0,"",IF($E2401&gt;Ficha!$R$1,((_xll.ECONOMATICA($U$7,"Return",$P$9,$B$1)/100)+1)*100,J2401))</f>
        <v/>
      </c>
      <c r="V2401" s="1" t="str">
        <f>IF(IF($E$9&gt;Ficha!$R$1,"",K2401)=0,"",IF($E$9&gt;Ficha!$R$1,"",K2401))</f>
        <v/>
      </c>
    </row>
    <row r="2402" spans="5:22" x14ac:dyDescent="0.3">
      <c r="E2402" s="27"/>
      <c r="L2402" s="30" t="str">
        <f t="shared" si="153"/>
        <v/>
      </c>
      <c r="M2402" s="1" t="str">
        <f t="shared" si="154"/>
        <v/>
      </c>
      <c r="N2402" s="1" t="str">
        <f t="shared" si="155"/>
        <v/>
      </c>
      <c r="O2402" s="1" t="str">
        <f t="shared" si="156"/>
        <v/>
      </c>
      <c r="P2402" s="34" t="str">
        <f>IF(IF(E2402&gt;Ficha!$R$1,"",E2402)=0,"",IF(E2402&gt;Ficha!$R$1,Ficha!$R$1,E2402))</f>
        <v/>
      </c>
      <c r="Q2402" s="1" t="str" cm="1">
        <f t="array" ref="Q2402">IF(IF($E2402&gt;Ficha!$R$1,"",F2402)=0,"",IF($E2402&gt;Ficha!$R$1,((_xll.ECONOMATICA(Portafolios!$B$19,"Return",$P$9,$B$1)/100)+1)*100,F2402))</f>
        <v/>
      </c>
      <c r="R2402" s="1" t="str" cm="1">
        <f t="array" ref="R2402">IF(IF($E2402&gt;Ficha!$R$1,"",G2402)=0,"",IF($E2402&gt;Ficha!$R$1,((_xll.ECONOMATICA(Portafolios!$F$19,"Return",$P$9,$B$1)/100)+1)*100,G2402))</f>
        <v/>
      </c>
      <c r="S2402" s="1" t="str" cm="1">
        <f t="array" ref="S2402">IF(IF($E2402&gt;Ficha!$R$1,"",H2402)=0,"",IF($E2402&gt;Ficha!$R$1,((_xll.ECONOMATICA(Portafolios!$J$19,"Return",$P$9,$B$1)/100)+1)*100,H2402))</f>
        <v/>
      </c>
      <c r="T2402" s="1" t="str" cm="1">
        <f t="array" ref="T2402">IF(IF($E2402&gt;Ficha!$R$1,"",I2402)=0,"",IF($E2402&gt;Ficha!$R$1,((_xll.ECONOMATICA(Estrategia!A2413,"Return",$P$9,$B$1)/100)+1)*100,I2402))</f>
        <v/>
      </c>
      <c r="U2402" s="1" t="str" cm="1">
        <f t="array" ref="U2402">IF(IF($E2402&gt;Ficha!$R$1,"",J2402)=0,"",IF($E2402&gt;Ficha!$R$1,((_xll.ECONOMATICA($U$7,"Return",$P$9,$B$1)/100)+1)*100,J2402))</f>
        <v/>
      </c>
      <c r="V2402" s="1" t="str">
        <f>IF(IF($E$9&gt;Ficha!$R$1,"",K2402)=0,"",IF($E$9&gt;Ficha!$R$1,"",K2402))</f>
        <v/>
      </c>
    </row>
    <row r="2403" spans="5:22" x14ac:dyDescent="0.3">
      <c r="E2403" s="27"/>
      <c r="L2403" s="30" t="str">
        <f t="shared" si="153"/>
        <v/>
      </c>
      <c r="M2403" s="1" t="str">
        <f t="shared" si="154"/>
        <v/>
      </c>
      <c r="N2403" s="1" t="str">
        <f t="shared" si="155"/>
        <v/>
      </c>
      <c r="O2403" s="1" t="str">
        <f t="shared" si="156"/>
        <v/>
      </c>
      <c r="P2403" s="34" t="str">
        <f>IF(IF(E2403&gt;Ficha!$R$1,"",E2403)=0,"",IF(E2403&gt;Ficha!$R$1,Ficha!$R$1,E2403))</f>
        <v/>
      </c>
      <c r="Q2403" s="1" t="str" cm="1">
        <f t="array" ref="Q2403">IF(IF($E2403&gt;Ficha!$R$1,"",F2403)=0,"",IF($E2403&gt;Ficha!$R$1,((_xll.ECONOMATICA(Portafolios!$B$19,"Return",$P$9,$B$1)/100)+1)*100,F2403))</f>
        <v/>
      </c>
      <c r="R2403" s="1" t="str" cm="1">
        <f t="array" ref="R2403">IF(IF($E2403&gt;Ficha!$R$1,"",G2403)=0,"",IF($E2403&gt;Ficha!$R$1,((_xll.ECONOMATICA(Portafolios!$F$19,"Return",$P$9,$B$1)/100)+1)*100,G2403))</f>
        <v/>
      </c>
      <c r="S2403" s="1" t="str" cm="1">
        <f t="array" ref="S2403">IF(IF($E2403&gt;Ficha!$R$1,"",H2403)=0,"",IF($E2403&gt;Ficha!$R$1,((_xll.ECONOMATICA(Portafolios!$J$19,"Return",$P$9,$B$1)/100)+1)*100,H2403))</f>
        <v/>
      </c>
      <c r="T2403" s="1" t="str" cm="1">
        <f t="array" ref="T2403">IF(IF($E2403&gt;Ficha!$R$1,"",I2403)=0,"",IF($E2403&gt;Ficha!$R$1,((_xll.ECONOMATICA(Estrategia!A2414,"Return",$P$9,$B$1)/100)+1)*100,I2403))</f>
        <v/>
      </c>
      <c r="U2403" s="1" t="str" cm="1">
        <f t="array" ref="U2403">IF(IF($E2403&gt;Ficha!$R$1,"",J2403)=0,"",IF($E2403&gt;Ficha!$R$1,((_xll.ECONOMATICA($U$7,"Return",$P$9,$B$1)/100)+1)*100,J2403))</f>
        <v/>
      </c>
      <c r="V2403" s="1" t="str">
        <f>IF(IF($E$9&gt;Ficha!$R$1,"",K2403)=0,"",IF($E$9&gt;Ficha!$R$1,"",K2403))</f>
        <v/>
      </c>
    </row>
    <row r="2404" spans="5:22" x14ac:dyDescent="0.3">
      <c r="E2404" s="27"/>
      <c r="L2404" s="30" t="str">
        <f t="shared" si="153"/>
        <v/>
      </c>
      <c r="M2404" s="1" t="str">
        <f t="shared" si="154"/>
        <v/>
      </c>
      <c r="N2404" s="1" t="str">
        <f t="shared" si="155"/>
        <v/>
      </c>
      <c r="O2404" s="1" t="str">
        <f t="shared" si="156"/>
        <v/>
      </c>
      <c r="P2404" s="34" t="str">
        <f>IF(IF(E2404&gt;Ficha!$R$1,"",E2404)=0,"",IF(E2404&gt;Ficha!$R$1,Ficha!$R$1,E2404))</f>
        <v/>
      </c>
      <c r="Q2404" s="1" t="str" cm="1">
        <f t="array" ref="Q2404">IF(IF($E2404&gt;Ficha!$R$1,"",F2404)=0,"",IF($E2404&gt;Ficha!$R$1,((_xll.ECONOMATICA(Portafolios!$B$19,"Return",$P$9,$B$1)/100)+1)*100,F2404))</f>
        <v/>
      </c>
      <c r="R2404" s="1" t="str" cm="1">
        <f t="array" ref="R2404">IF(IF($E2404&gt;Ficha!$R$1,"",G2404)=0,"",IF($E2404&gt;Ficha!$R$1,((_xll.ECONOMATICA(Portafolios!$F$19,"Return",$P$9,$B$1)/100)+1)*100,G2404))</f>
        <v/>
      </c>
      <c r="S2404" s="1" t="str" cm="1">
        <f t="array" ref="S2404">IF(IF($E2404&gt;Ficha!$R$1,"",H2404)=0,"",IF($E2404&gt;Ficha!$R$1,((_xll.ECONOMATICA(Portafolios!$J$19,"Return",$P$9,$B$1)/100)+1)*100,H2404))</f>
        <v/>
      </c>
      <c r="T2404" s="1" t="str" cm="1">
        <f t="array" ref="T2404">IF(IF($E2404&gt;Ficha!$R$1,"",I2404)=0,"",IF($E2404&gt;Ficha!$R$1,((_xll.ECONOMATICA(Estrategia!A2415,"Return",$P$9,$B$1)/100)+1)*100,I2404))</f>
        <v/>
      </c>
      <c r="U2404" s="1" t="str" cm="1">
        <f t="array" ref="U2404">IF(IF($E2404&gt;Ficha!$R$1,"",J2404)=0,"",IF($E2404&gt;Ficha!$R$1,((_xll.ECONOMATICA($U$7,"Return",$P$9,$B$1)/100)+1)*100,J2404))</f>
        <v/>
      </c>
      <c r="V2404" s="1" t="str">
        <f>IF(IF($E$9&gt;Ficha!$R$1,"",K2404)=0,"",IF($E$9&gt;Ficha!$R$1,"",K2404))</f>
        <v/>
      </c>
    </row>
    <row r="2405" spans="5:22" x14ac:dyDescent="0.3">
      <c r="E2405" s="27"/>
      <c r="L2405" s="30" t="str">
        <f t="shared" si="153"/>
        <v/>
      </c>
      <c r="M2405" s="1" t="str">
        <f t="shared" si="154"/>
        <v/>
      </c>
      <c r="N2405" s="1" t="str">
        <f t="shared" si="155"/>
        <v/>
      </c>
      <c r="O2405" s="1" t="str">
        <f t="shared" si="156"/>
        <v/>
      </c>
      <c r="P2405" s="34" t="str">
        <f>IF(IF(E2405&gt;Ficha!$R$1,"",E2405)=0,"",IF(E2405&gt;Ficha!$R$1,Ficha!$R$1,E2405))</f>
        <v/>
      </c>
      <c r="Q2405" s="1" t="str" cm="1">
        <f t="array" ref="Q2405">IF(IF($E2405&gt;Ficha!$R$1,"",F2405)=0,"",IF($E2405&gt;Ficha!$R$1,((_xll.ECONOMATICA(Portafolios!$B$19,"Return",$P$9,$B$1)/100)+1)*100,F2405))</f>
        <v/>
      </c>
      <c r="R2405" s="1" t="str" cm="1">
        <f t="array" ref="R2405">IF(IF($E2405&gt;Ficha!$R$1,"",G2405)=0,"",IF($E2405&gt;Ficha!$R$1,((_xll.ECONOMATICA(Portafolios!$F$19,"Return",$P$9,$B$1)/100)+1)*100,G2405))</f>
        <v/>
      </c>
      <c r="S2405" s="1" t="str" cm="1">
        <f t="array" ref="S2405">IF(IF($E2405&gt;Ficha!$R$1,"",H2405)=0,"",IF($E2405&gt;Ficha!$R$1,((_xll.ECONOMATICA(Portafolios!$J$19,"Return",$P$9,$B$1)/100)+1)*100,H2405))</f>
        <v/>
      </c>
      <c r="T2405" s="1" t="str" cm="1">
        <f t="array" ref="T2405">IF(IF($E2405&gt;Ficha!$R$1,"",I2405)=0,"",IF($E2405&gt;Ficha!$R$1,((_xll.ECONOMATICA(Estrategia!A2416,"Return",$P$9,$B$1)/100)+1)*100,I2405))</f>
        <v/>
      </c>
      <c r="U2405" s="1" t="str" cm="1">
        <f t="array" ref="U2405">IF(IF($E2405&gt;Ficha!$R$1,"",J2405)=0,"",IF($E2405&gt;Ficha!$R$1,((_xll.ECONOMATICA($U$7,"Return",$P$9,$B$1)/100)+1)*100,J2405))</f>
        <v/>
      </c>
      <c r="V2405" s="1" t="str">
        <f>IF(IF($E$9&gt;Ficha!$R$1,"",K2405)=0,"",IF($E$9&gt;Ficha!$R$1,"",K2405))</f>
        <v/>
      </c>
    </row>
    <row r="2406" spans="5:22" x14ac:dyDescent="0.3">
      <c r="E2406" s="27"/>
      <c r="L2406" s="30" t="str">
        <f t="shared" si="153"/>
        <v/>
      </c>
      <c r="M2406" s="1" t="str">
        <f t="shared" si="154"/>
        <v/>
      </c>
      <c r="N2406" s="1" t="str">
        <f t="shared" si="155"/>
        <v/>
      </c>
      <c r="O2406" s="1" t="str">
        <f t="shared" si="156"/>
        <v/>
      </c>
      <c r="P2406" s="34" t="str">
        <f>IF(IF(E2406&gt;Ficha!$R$1,"",E2406)=0,"",IF(E2406&gt;Ficha!$R$1,Ficha!$R$1,E2406))</f>
        <v/>
      </c>
      <c r="Q2406" s="1" t="str" cm="1">
        <f t="array" ref="Q2406">IF(IF($E2406&gt;Ficha!$R$1,"",F2406)=0,"",IF($E2406&gt;Ficha!$R$1,((_xll.ECONOMATICA(Portafolios!$B$19,"Return",$P$9,$B$1)/100)+1)*100,F2406))</f>
        <v/>
      </c>
      <c r="R2406" s="1" t="str" cm="1">
        <f t="array" ref="R2406">IF(IF($E2406&gt;Ficha!$R$1,"",G2406)=0,"",IF($E2406&gt;Ficha!$R$1,((_xll.ECONOMATICA(Portafolios!$F$19,"Return",$P$9,$B$1)/100)+1)*100,G2406))</f>
        <v/>
      </c>
      <c r="S2406" s="1" t="str" cm="1">
        <f t="array" ref="S2406">IF(IF($E2406&gt;Ficha!$R$1,"",H2406)=0,"",IF($E2406&gt;Ficha!$R$1,((_xll.ECONOMATICA(Portafolios!$J$19,"Return",$P$9,$B$1)/100)+1)*100,H2406))</f>
        <v/>
      </c>
      <c r="T2406" s="1" t="str" cm="1">
        <f t="array" ref="T2406">IF(IF($E2406&gt;Ficha!$R$1,"",I2406)=0,"",IF($E2406&gt;Ficha!$R$1,((_xll.ECONOMATICA(Estrategia!A2417,"Return",$P$9,$B$1)/100)+1)*100,I2406))</f>
        <v/>
      </c>
      <c r="U2406" s="1" t="str" cm="1">
        <f t="array" ref="U2406">IF(IF($E2406&gt;Ficha!$R$1,"",J2406)=0,"",IF($E2406&gt;Ficha!$R$1,((_xll.ECONOMATICA($U$7,"Return",$P$9,$B$1)/100)+1)*100,J2406))</f>
        <v/>
      </c>
      <c r="V2406" s="1" t="str">
        <f>IF(IF($E$9&gt;Ficha!$R$1,"",K2406)=0,"",IF($E$9&gt;Ficha!$R$1,"",K2406))</f>
        <v/>
      </c>
    </row>
    <row r="2407" spans="5:22" x14ac:dyDescent="0.3">
      <c r="E2407" s="27"/>
      <c r="L2407" s="30" t="str">
        <f t="shared" si="153"/>
        <v/>
      </c>
      <c r="M2407" s="1" t="str">
        <f t="shared" si="154"/>
        <v/>
      </c>
      <c r="N2407" s="1" t="str">
        <f t="shared" si="155"/>
        <v/>
      </c>
      <c r="O2407" s="1" t="str">
        <f t="shared" si="156"/>
        <v/>
      </c>
      <c r="P2407" s="34" t="str">
        <f>IF(IF(E2407&gt;Ficha!$R$1,"",E2407)=0,"",IF(E2407&gt;Ficha!$R$1,Ficha!$R$1,E2407))</f>
        <v/>
      </c>
      <c r="Q2407" s="1" t="str" cm="1">
        <f t="array" ref="Q2407">IF(IF($E2407&gt;Ficha!$R$1,"",F2407)=0,"",IF($E2407&gt;Ficha!$R$1,((_xll.ECONOMATICA(Portafolios!$B$19,"Return",$P$9,$B$1)/100)+1)*100,F2407))</f>
        <v/>
      </c>
      <c r="R2407" s="1" t="str" cm="1">
        <f t="array" ref="R2407">IF(IF($E2407&gt;Ficha!$R$1,"",G2407)=0,"",IF($E2407&gt;Ficha!$R$1,((_xll.ECONOMATICA(Portafolios!$F$19,"Return",$P$9,$B$1)/100)+1)*100,G2407))</f>
        <v/>
      </c>
      <c r="S2407" s="1" t="str" cm="1">
        <f t="array" ref="S2407">IF(IF($E2407&gt;Ficha!$R$1,"",H2407)=0,"",IF($E2407&gt;Ficha!$R$1,((_xll.ECONOMATICA(Portafolios!$J$19,"Return",$P$9,$B$1)/100)+1)*100,H2407))</f>
        <v/>
      </c>
      <c r="T2407" s="1" t="str" cm="1">
        <f t="array" ref="T2407">IF(IF($E2407&gt;Ficha!$R$1,"",I2407)=0,"",IF($E2407&gt;Ficha!$R$1,((_xll.ECONOMATICA(Estrategia!A2418,"Return",$P$9,$B$1)/100)+1)*100,I2407))</f>
        <v/>
      </c>
      <c r="U2407" s="1" t="str" cm="1">
        <f t="array" ref="U2407">IF(IF($E2407&gt;Ficha!$R$1,"",J2407)=0,"",IF($E2407&gt;Ficha!$R$1,((_xll.ECONOMATICA($U$7,"Return",$P$9,$B$1)/100)+1)*100,J2407))</f>
        <v/>
      </c>
      <c r="V2407" s="1" t="str">
        <f>IF(IF($E$9&gt;Ficha!$R$1,"",K2407)=0,"",IF($E$9&gt;Ficha!$R$1,"",K2407))</f>
        <v/>
      </c>
    </row>
    <row r="2408" spans="5:22" x14ac:dyDescent="0.3">
      <c r="E2408" s="27"/>
      <c r="L2408" s="30" t="str">
        <f t="shared" si="153"/>
        <v/>
      </c>
      <c r="M2408" s="1" t="str">
        <f t="shared" si="154"/>
        <v/>
      </c>
      <c r="N2408" s="1" t="str">
        <f t="shared" si="155"/>
        <v/>
      </c>
      <c r="O2408" s="1" t="str">
        <f t="shared" si="156"/>
        <v/>
      </c>
      <c r="P2408" s="34" t="str">
        <f>IF(IF(E2408&gt;Ficha!$R$1,"",E2408)=0,"",IF(E2408&gt;Ficha!$R$1,Ficha!$R$1,E2408))</f>
        <v/>
      </c>
      <c r="Q2408" s="1" t="str" cm="1">
        <f t="array" ref="Q2408">IF(IF($E2408&gt;Ficha!$R$1,"",F2408)=0,"",IF($E2408&gt;Ficha!$R$1,((_xll.ECONOMATICA(Portafolios!$B$19,"Return",$P$9,$B$1)/100)+1)*100,F2408))</f>
        <v/>
      </c>
      <c r="R2408" s="1" t="str" cm="1">
        <f t="array" ref="R2408">IF(IF($E2408&gt;Ficha!$R$1,"",G2408)=0,"",IF($E2408&gt;Ficha!$R$1,((_xll.ECONOMATICA(Portafolios!$F$19,"Return",$P$9,$B$1)/100)+1)*100,G2408))</f>
        <v/>
      </c>
      <c r="S2408" s="1" t="str" cm="1">
        <f t="array" ref="S2408">IF(IF($E2408&gt;Ficha!$R$1,"",H2408)=0,"",IF($E2408&gt;Ficha!$R$1,((_xll.ECONOMATICA(Portafolios!$J$19,"Return",$P$9,$B$1)/100)+1)*100,H2408))</f>
        <v/>
      </c>
      <c r="T2408" s="1" t="str" cm="1">
        <f t="array" ref="T2408">IF(IF($E2408&gt;Ficha!$R$1,"",I2408)=0,"",IF($E2408&gt;Ficha!$R$1,((_xll.ECONOMATICA(Estrategia!A2419,"Return",$P$9,$B$1)/100)+1)*100,I2408))</f>
        <v/>
      </c>
      <c r="U2408" s="1" t="str" cm="1">
        <f t="array" ref="U2408">IF(IF($E2408&gt;Ficha!$R$1,"",J2408)=0,"",IF($E2408&gt;Ficha!$R$1,((_xll.ECONOMATICA($U$7,"Return",$P$9,$B$1)/100)+1)*100,J2408))</f>
        <v/>
      </c>
      <c r="V2408" s="1" t="str">
        <f>IF(IF($E$9&gt;Ficha!$R$1,"",K2408)=0,"",IF($E$9&gt;Ficha!$R$1,"",K2408))</f>
        <v/>
      </c>
    </row>
    <row r="2409" spans="5:22" x14ac:dyDescent="0.3">
      <c r="E2409" s="27"/>
      <c r="L2409" s="30" t="str">
        <f t="shared" si="153"/>
        <v/>
      </c>
      <c r="M2409" s="1" t="str">
        <f t="shared" si="154"/>
        <v/>
      </c>
      <c r="N2409" s="1" t="str">
        <f t="shared" si="155"/>
        <v/>
      </c>
      <c r="O2409" s="1" t="str">
        <f t="shared" si="156"/>
        <v/>
      </c>
      <c r="P2409" s="34" t="str">
        <f>IF(IF(E2409&gt;Ficha!$R$1,"",E2409)=0,"",IF(E2409&gt;Ficha!$R$1,Ficha!$R$1,E2409))</f>
        <v/>
      </c>
      <c r="Q2409" s="1" t="str" cm="1">
        <f t="array" ref="Q2409">IF(IF($E2409&gt;Ficha!$R$1,"",F2409)=0,"",IF($E2409&gt;Ficha!$R$1,((_xll.ECONOMATICA(Portafolios!$B$19,"Return",$P$9,$B$1)/100)+1)*100,F2409))</f>
        <v/>
      </c>
      <c r="R2409" s="1" t="str" cm="1">
        <f t="array" ref="R2409">IF(IF($E2409&gt;Ficha!$R$1,"",G2409)=0,"",IF($E2409&gt;Ficha!$R$1,((_xll.ECONOMATICA(Portafolios!$F$19,"Return",$P$9,$B$1)/100)+1)*100,G2409))</f>
        <v/>
      </c>
      <c r="S2409" s="1" t="str" cm="1">
        <f t="array" ref="S2409">IF(IF($E2409&gt;Ficha!$R$1,"",H2409)=0,"",IF($E2409&gt;Ficha!$R$1,((_xll.ECONOMATICA(Portafolios!$J$19,"Return",$P$9,$B$1)/100)+1)*100,H2409))</f>
        <v/>
      </c>
      <c r="T2409" s="1" t="str" cm="1">
        <f t="array" ref="T2409">IF(IF($E2409&gt;Ficha!$R$1,"",I2409)=0,"",IF($E2409&gt;Ficha!$R$1,((_xll.ECONOMATICA(Estrategia!A2420,"Return",$P$9,$B$1)/100)+1)*100,I2409))</f>
        <v/>
      </c>
      <c r="U2409" s="1" t="str" cm="1">
        <f t="array" ref="U2409">IF(IF($E2409&gt;Ficha!$R$1,"",J2409)=0,"",IF($E2409&gt;Ficha!$R$1,((_xll.ECONOMATICA($U$7,"Return",$P$9,$B$1)/100)+1)*100,J2409))</f>
        <v/>
      </c>
      <c r="V2409" s="1" t="str">
        <f>IF(IF($E$9&gt;Ficha!$R$1,"",K2409)=0,"",IF($E$9&gt;Ficha!$R$1,"",K2409))</f>
        <v/>
      </c>
    </row>
    <row r="2410" spans="5:22" x14ac:dyDescent="0.3">
      <c r="E2410" s="27"/>
      <c r="L2410" s="30" t="str">
        <f t="shared" si="153"/>
        <v/>
      </c>
      <c r="M2410" s="1" t="str">
        <f t="shared" si="154"/>
        <v/>
      </c>
      <c r="N2410" s="1" t="str">
        <f t="shared" si="155"/>
        <v/>
      </c>
      <c r="O2410" s="1" t="str">
        <f t="shared" si="156"/>
        <v/>
      </c>
      <c r="P2410" s="34" t="str">
        <f>IF(IF(E2410&gt;Ficha!$R$1,"",E2410)=0,"",IF(E2410&gt;Ficha!$R$1,Ficha!$R$1,E2410))</f>
        <v/>
      </c>
      <c r="Q2410" s="1" t="str" cm="1">
        <f t="array" ref="Q2410">IF(IF($E2410&gt;Ficha!$R$1,"",F2410)=0,"",IF($E2410&gt;Ficha!$R$1,((_xll.ECONOMATICA(Portafolios!$B$19,"Return",$P$9,$B$1)/100)+1)*100,F2410))</f>
        <v/>
      </c>
      <c r="R2410" s="1" t="str" cm="1">
        <f t="array" ref="R2410">IF(IF($E2410&gt;Ficha!$R$1,"",G2410)=0,"",IF($E2410&gt;Ficha!$R$1,((_xll.ECONOMATICA(Portafolios!$F$19,"Return",$P$9,$B$1)/100)+1)*100,G2410))</f>
        <v/>
      </c>
      <c r="S2410" s="1" t="str" cm="1">
        <f t="array" ref="S2410">IF(IF($E2410&gt;Ficha!$R$1,"",H2410)=0,"",IF($E2410&gt;Ficha!$R$1,((_xll.ECONOMATICA(Portafolios!$J$19,"Return",$P$9,$B$1)/100)+1)*100,H2410))</f>
        <v/>
      </c>
      <c r="T2410" s="1" t="str" cm="1">
        <f t="array" ref="T2410">IF(IF($E2410&gt;Ficha!$R$1,"",I2410)=0,"",IF($E2410&gt;Ficha!$R$1,((_xll.ECONOMATICA(Estrategia!A2421,"Return",$P$9,$B$1)/100)+1)*100,I2410))</f>
        <v/>
      </c>
      <c r="U2410" s="1" t="str" cm="1">
        <f t="array" ref="U2410">IF(IF($E2410&gt;Ficha!$R$1,"",J2410)=0,"",IF($E2410&gt;Ficha!$R$1,((_xll.ECONOMATICA($U$7,"Return",$P$9,$B$1)/100)+1)*100,J2410))</f>
        <v/>
      </c>
      <c r="V2410" s="1" t="str">
        <f>IF(IF($E$9&gt;Ficha!$R$1,"",K2410)=0,"",IF($E$9&gt;Ficha!$R$1,"",K2410))</f>
        <v/>
      </c>
    </row>
    <row r="2411" spans="5:22" x14ac:dyDescent="0.3">
      <c r="E2411" s="27"/>
      <c r="L2411" s="30" t="str">
        <f t="shared" si="153"/>
        <v/>
      </c>
      <c r="M2411" s="1" t="str">
        <f t="shared" si="154"/>
        <v/>
      </c>
      <c r="N2411" s="1" t="str">
        <f t="shared" si="155"/>
        <v/>
      </c>
      <c r="O2411" s="1" t="str">
        <f t="shared" si="156"/>
        <v/>
      </c>
      <c r="P2411" s="34" t="str">
        <f>IF(IF(E2411&gt;Ficha!$R$1,"",E2411)=0,"",IF(E2411&gt;Ficha!$R$1,Ficha!$R$1,E2411))</f>
        <v/>
      </c>
      <c r="Q2411" s="1" t="str" cm="1">
        <f t="array" ref="Q2411">IF(IF($E2411&gt;Ficha!$R$1,"",F2411)=0,"",IF($E2411&gt;Ficha!$R$1,((_xll.ECONOMATICA(Portafolios!$B$19,"Return",$P$9,$B$1)/100)+1)*100,F2411))</f>
        <v/>
      </c>
      <c r="R2411" s="1" t="str" cm="1">
        <f t="array" ref="R2411">IF(IF($E2411&gt;Ficha!$R$1,"",G2411)=0,"",IF($E2411&gt;Ficha!$R$1,((_xll.ECONOMATICA(Portafolios!$F$19,"Return",$P$9,$B$1)/100)+1)*100,G2411))</f>
        <v/>
      </c>
      <c r="S2411" s="1" t="str" cm="1">
        <f t="array" ref="S2411">IF(IF($E2411&gt;Ficha!$R$1,"",H2411)=0,"",IF($E2411&gt;Ficha!$R$1,((_xll.ECONOMATICA(Portafolios!$J$19,"Return",$P$9,$B$1)/100)+1)*100,H2411))</f>
        <v/>
      </c>
      <c r="T2411" s="1" t="str" cm="1">
        <f t="array" ref="T2411">IF(IF($E2411&gt;Ficha!$R$1,"",I2411)=0,"",IF($E2411&gt;Ficha!$R$1,((_xll.ECONOMATICA(Estrategia!A2422,"Return",$P$9,$B$1)/100)+1)*100,I2411))</f>
        <v/>
      </c>
      <c r="U2411" s="1" t="str" cm="1">
        <f t="array" ref="U2411">IF(IF($E2411&gt;Ficha!$R$1,"",J2411)=0,"",IF($E2411&gt;Ficha!$R$1,((_xll.ECONOMATICA($U$7,"Return",$P$9,$B$1)/100)+1)*100,J2411))</f>
        <v/>
      </c>
      <c r="V2411" s="1" t="str">
        <f>IF(IF($E$9&gt;Ficha!$R$1,"",K2411)=0,"",IF($E$9&gt;Ficha!$R$1,"",K2411))</f>
        <v/>
      </c>
    </row>
    <row r="2412" spans="5:22" x14ac:dyDescent="0.3">
      <c r="E2412" s="27"/>
      <c r="L2412" s="30" t="str">
        <f t="shared" si="153"/>
        <v/>
      </c>
      <c r="M2412" s="1" t="str">
        <f t="shared" si="154"/>
        <v/>
      </c>
      <c r="N2412" s="1" t="str">
        <f t="shared" si="155"/>
        <v/>
      </c>
      <c r="O2412" s="1" t="str">
        <f t="shared" si="156"/>
        <v/>
      </c>
      <c r="P2412" s="34" t="str">
        <f>IF(IF(E2412&gt;Ficha!$R$1,"",E2412)=0,"",IF(E2412&gt;Ficha!$R$1,Ficha!$R$1,E2412))</f>
        <v/>
      </c>
      <c r="Q2412" s="1" t="str" cm="1">
        <f t="array" ref="Q2412">IF(IF($E2412&gt;Ficha!$R$1,"",F2412)=0,"",IF($E2412&gt;Ficha!$R$1,((_xll.ECONOMATICA(Portafolios!$B$19,"Return",$P$9,$B$1)/100)+1)*100,F2412))</f>
        <v/>
      </c>
      <c r="R2412" s="1" t="str" cm="1">
        <f t="array" ref="R2412">IF(IF($E2412&gt;Ficha!$R$1,"",G2412)=0,"",IF($E2412&gt;Ficha!$R$1,((_xll.ECONOMATICA(Portafolios!$F$19,"Return",$P$9,$B$1)/100)+1)*100,G2412))</f>
        <v/>
      </c>
      <c r="S2412" s="1" t="str" cm="1">
        <f t="array" ref="S2412">IF(IF($E2412&gt;Ficha!$R$1,"",H2412)=0,"",IF($E2412&gt;Ficha!$R$1,((_xll.ECONOMATICA(Portafolios!$J$19,"Return",$P$9,$B$1)/100)+1)*100,H2412))</f>
        <v/>
      </c>
      <c r="T2412" s="1" t="str" cm="1">
        <f t="array" ref="T2412">IF(IF($E2412&gt;Ficha!$R$1,"",I2412)=0,"",IF($E2412&gt;Ficha!$R$1,((_xll.ECONOMATICA(Estrategia!A2423,"Return",$P$9,$B$1)/100)+1)*100,I2412))</f>
        <v/>
      </c>
      <c r="U2412" s="1" t="str" cm="1">
        <f t="array" ref="U2412">IF(IF($E2412&gt;Ficha!$R$1,"",J2412)=0,"",IF($E2412&gt;Ficha!$R$1,((_xll.ECONOMATICA($U$7,"Return",$P$9,$B$1)/100)+1)*100,J2412))</f>
        <v/>
      </c>
      <c r="V2412" s="1" t="str">
        <f>IF(IF($E$9&gt;Ficha!$R$1,"",K2412)=0,"",IF($E$9&gt;Ficha!$R$1,"",K2412))</f>
        <v/>
      </c>
    </row>
    <row r="2413" spans="5:22" x14ac:dyDescent="0.3">
      <c r="E2413" s="27"/>
      <c r="L2413" s="30" t="str">
        <f t="shared" si="153"/>
        <v/>
      </c>
      <c r="M2413" s="1" t="str">
        <f t="shared" si="154"/>
        <v/>
      </c>
      <c r="N2413" s="1" t="str">
        <f t="shared" si="155"/>
        <v/>
      </c>
      <c r="O2413" s="1" t="str">
        <f t="shared" si="156"/>
        <v/>
      </c>
      <c r="P2413" s="34" t="str">
        <f>IF(IF(E2413&gt;Ficha!$R$1,"",E2413)=0,"",IF(E2413&gt;Ficha!$R$1,Ficha!$R$1,E2413))</f>
        <v/>
      </c>
      <c r="Q2413" s="1" t="str" cm="1">
        <f t="array" ref="Q2413">IF(IF($E2413&gt;Ficha!$R$1,"",F2413)=0,"",IF($E2413&gt;Ficha!$R$1,((_xll.ECONOMATICA(Portafolios!$B$19,"Return",$P$9,$B$1)/100)+1)*100,F2413))</f>
        <v/>
      </c>
      <c r="R2413" s="1" t="str" cm="1">
        <f t="array" ref="R2413">IF(IF($E2413&gt;Ficha!$R$1,"",G2413)=0,"",IF($E2413&gt;Ficha!$R$1,((_xll.ECONOMATICA(Portafolios!$F$19,"Return",$P$9,$B$1)/100)+1)*100,G2413))</f>
        <v/>
      </c>
      <c r="S2413" s="1" t="str" cm="1">
        <f t="array" ref="S2413">IF(IF($E2413&gt;Ficha!$R$1,"",H2413)=0,"",IF($E2413&gt;Ficha!$R$1,((_xll.ECONOMATICA(Portafolios!$J$19,"Return",$P$9,$B$1)/100)+1)*100,H2413))</f>
        <v/>
      </c>
      <c r="T2413" s="1" t="str" cm="1">
        <f t="array" ref="T2413">IF(IF($E2413&gt;Ficha!$R$1,"",I2413)=0,"",IF($E2413&gt;Ficha!$R$1,((_xll.ECONOMATICA(Estrategia!A2424,"Return",$P$9,$B$1)/100)+1)*100,I2413))</f>
        <v/>
      </c>
      <c r="U2413" s="1" t="str" cm="1">
        <f t="array" ref="U2413">IF(IF($E2413&gt;Ficha!$R$1,"",J2413)=0,"",IF($E2413&gt;Ficha!$R$1,((_xll.ECONOMATICA($U$7,"Return",$P$9,$B$1)/100)+1)*100,J2413))</f>
        <v/>
      </c>
      <c r="V2413" s="1" t="str">
        <f>IF(IF($E$9&gt;Ficha!$R$1,"",K2413)=0,"",IF($E$9&gt;Ficha!$R$1,"",K2413))</f>
        <v/>
      </c>
    </row>
    <row r="2414" spans="5:22" x14ac:dyDescent="0.3">
      <c r="E2414" s="27"/>
      <c r="L2414" s="30" t="str">
        <f t="shared" si="153"/>
        <v/>
      </c>
      <c r="M2414" s="1" t="str">
        <f t="shared" si="154"/>
        <v/>
      </c>
      <c r="N2414" s="1" t="str">
        <f t="shared" si="155"/>
        <v/>
      </c>
      <c r="O2414" s="1" t="str">
        <f t="shared" si="156"/>
        <v/>
      </c>
      <c r="P2414" s="34" t="str">
        <f>IF(IF(E2414&gt;Ficha!$R$1,"",E2414)=0,"",IF(E2414&gt;Ficha!$R$1,Ficha!$R$1,E2414))</f>
        <v/>
      </c>
      <c r="Q2414" s="1" t="str" cm="1">
        <f t="array" ref="Q2414">IF(IF($E2414&gt;Ficha!$R$1,"",F2414)=0,"",IF($E2414&gt;Ficha!$R$1,((_xll.ECONOMATICA(Portafolios!$B$19,"Return",$P$9,$B$1)/100)+1)*100,F2414))</f>
        <v/>
      </c>
      <c r="R2414" s="1" t="str" cm="1">
        <f t="array" ref="R2414">IF(IF($E2414&gt;Ficha!$R$1,"",G2414)=0,"",IF($E2414&gt;Ficha!$R$1,((_xll.ECONOMATICA(Portafolios!$F$19,"Return",$P$9,$B$1)/100)+1)*100,G2414))</f>
        <v/>
      </c>
      <c r="S2414" s="1" t="str" cm="1">
        <f t="array" ref="S2414">IF(IF($E2414&gt;Ficha!$R$1,"",H2414)=0,"",IF($E2414&gt;Ficha!$R$1,((_xll.ECONOMATICA(Portafolios!$J$19,"Return",$P$9,$B$1)/100)+1)*100,H2414))</f>
        <v/>
      </c>
      <c r="T2414" s="1" t="str" cm="1">
        <f t="array" ref="T2414">IF(IF($E2414&gt;Ficha!$R$1,"",I2414)=0,"",IF($E2414&gt;Ficha!$R$1,((_xll.ECONOMATICA(Estrategia!A2425,"Return",$P$9,$B$1)/100)+1)*100,I2414))</f>
        <v/>
      </c>
      <c r="U2414" s="1" t="str" cm="1">
        <f t="array" ref="U2414">IF(IF($E2414&gt;Ficha!$R$1,"",J2414)=0,"",IF($E2414&gt;Ficha!$R$1,((_xll.ECONOMATICA($U$7,"Return",$P$9,$B$1)/100)+1)*100,J2414))</f>
        <v/>
      </c>
      <c r="V2414" s="1" t="str">
        <f>IF(IF($E$9&gt;Ficha!$R$1,"",K2414)=0,"",IF($E$9&gt;Ficha!$R$1,"",K2414))</f>
        <v/>
      </c>
    </row>
    <row r="2415" spans="5:22" x14ac:dyDescent="0.3">
      <c r="E2415" s="27"/>
      <c r="L2415" s="30" t="str">
        <f t="shared" si="153"/>
        <v/>
      </c>
      <c r="M2415" s="1" t="str">
        <f t="shared" si="154"/>
        <v/>
      </c>
      <c r="N2415" s="1" t="str">
        <f t="shared" si="155"/>
        <v/>
      </c>
      <c r="O2415" s="1" t="str">
        <f t="shared" si="156"/>
        <v/>
      </c>
      <c r="P2415" s="34" t="str">
        <f>IF(IF(E2415&gt;Ficha!$R$1,"",E2415)=0,"",IF(E2415&gt;Ficha!$R$1,Ficha!$R$1,E2415))</f>
        <v/>
      </c>
      <c r="Q2415" s="1" t="str" cm="1">
        <f t="array" ref="Q2415">IF(IF($E2415&gt;Ficha!$R$1,"",F2415)=0,"",IF($E2415&gt;Ficha!$R$1,((_xll.ECONOMATICA(Portafolios!$B$19,"Return",$P$9,$B$1)/100)+1)*100,F2415))</f>
        <v/>
      </c>
      <c r="R2415" s="1" t="str" cm="1">
        <f t="array" ref="R2415">IF(IF($E2415&gt;Ficha!$R$1,"",G2415)=0,"",IF($E2415&gt;Ficha!$R$1,((_xll.ECONOMATICA(Portafolios!$F$19,"Return",$P$9,$B$1)/100)+1)*100,G2415))</f>
        <v/>
      </c>
      <c r="S2415" s="1" t="str" cm="1">
        <f t="array" ref="S2415">IF(IF($E2415&gt;Ficha!$R$1,"",H2415)=0,"",IF($E2415&gt;Ficha!$R$1,((_xll.ECONOMATICA(Portafolios!$J$19,"Return",$P$9,$B$1)/100)+1)*100,H2415))</f>
        <v/>
      </c>
      <c r="T2415" s="1" t="str" cm="1">
        <f t="array" ref="T2415">IF(IF($E2415&gt;Ficha!$R$1,"",I2415)=0,"",IF($E2415&gt;Ficha!$R$1,((_xll.ECONOMATICA(Estrategia!A2426,"Return",$P$9,$B$1)/100)+1)*100,I2415))</f>
        <v/>
      </c>
      <c r="U2415" s="1" t="str" cm="1">
        <f t="array" ref="U2415">IF(IF($E2415&gt;Ficha!$R$1,"",J2415)=0,"",IF($E2415&gt;Ficha!$R$1,((_xll.ECONOMATICA($U$7,"Return",$P$9,$B$1)/100)+1)*100,J2415))</f>
        <v/>
      </c>
      <c r="V2415" s="1" t="str">
        <f>IF(IF($E$9&gt;Ficha!$R$1,"",K2415)=0,"",IF($E$9&gt;Ficha!$R$1,"",K2415))</f>
        <v/>
      </c>
    </row>
    <row r="2416" spans="5:22" x14ac:dyDescent="0.3">
      <c r="E2416" s="27"/>
      <c r="L2416" s="30" t="str">
        <f t="shared" si="153"/>
        <v/>
      </c>
      <c r="M2416" s="1" t="str">
        <f t="shared" si="154"/>
        <v/>
      </c>
      <c r="N2416" s="1" t="str">
        <f t="shared" si="155"/>
        <v/>
      </c>
      <c r="O2416" s="1" t="str">
        <f t="shared" si="156"/>
        <v/>
      </c>
      <c r="P2416" s="34" t="str">
        <f>IF(IF(E2416&gt;Ficha!$R$1,"",E2416)=0,"",IF(E2416&gt;Ficha!$R$1,Ficha!$R$1,E2416))</f>
        <v/>
      </c>
      <c r="Q2416" s="1" t="str" cm="1">
        <f t="array" ref="Q2416">IF(IF($E2416&gt;Ficha!$R$1,"",F2416)=0,"",IF($E2416&gt;Ficha!$R$1,((_xll.ECONOMATICA(Portafolios!$B$19,"Return",$P$9,$B$1)/100)+1)*100,F2416))</f>
        <v/>
      </c>
      <c r="R2416" s="1" t="str" cm="1">
        <f t="array" ref="R2416">IF(IF($E2416&gt;Ficha!$R$1,"",G2416)=0,"",IF($E2416&gt;Ficha!$R$1,((_xll.ECONOMATICA(Portafolios!$F$19,"Return",$P$9,$B$1)/100)+1)*100,G2416))</f>
        <v/>
      </c>
      <c r="S2416" s="1" t="str" cm="1">
        <f t="array" ref="S2416">IF(IF($E2416&gt;Ficha!$R$1,"",H2416)=0,"",IF($E2416&gt;Ficha!$R$1,((_xll.ECONOMATICA(Portafolios!$J$19,"Return",$P$9,$B$1)/100)+1)*100,H2416))</f>
        <v/>
      </c>
      <c r="T2416" s="1" t="str" cm="1">
        <f t="array" ref="T2416">IF(IF($E2416&gt;Ficha!$R$1,"",I2416)=0,"",IF($E2416&gt;Ficha!$R$1,((_xll.ECONOMATICA(Estrategia!A2427,"Return",$P$9,$B$1)/100)+1)*100,I2416))</f>
        <v/>
      </c>
      <c r="U2416" s="1" t="str" cm="1">
        <f t="array" ref="U2416">IF(IF($E2416&gt;Ficha!$R$1,"",J2416)=0,"",IF($E2416&gt;Ficha!$R$1,((_xll.ECONOMATICA($U$7,"Return",$P$9,$B$1)/100)+1)*100,J2416))</f>
        <v/>
      </c>
      <c r="V2416" s="1" t="str">
        <f>IF(IF($E$9&gt;Ficha!$R$1,"",K2416)=0,"",IF($E$9&gt;Ficha!$R$1,"",K2416))</f>
        <v/>
      </c>
    </row>
    <row r="2417" spans="5:22" x14ac:dyDescent="0.3">
      <c r="E2417" s="27"/>
      <c r="L2417" s="30" t="str">
        <f t="shared" si="153"/>
        <v/>
      </c>
      <c r="M2417" s="1" t="str">
        <f t="shared" si="154"/>
        <v/>
      </c>
      <c r="N2417" s="1" t="str">
        <f t="shared" si="155"/>
        <v/>
      </c>
      <c r="O2417" s="1" t="str">
        <f t="shared" si="156"/>
        <v/>
      </c>
      <c r="P2417" s="34" t="str">
        <f>IF(IF(E2417&gt;Ficha!$R$1,"",E2417)=0,"",IF(E2417&gt;Ficha!$R$1,Ficha!$R$1,E2417))</f>
        <v/>
      </c>
      <c r="Q2417" s="1" t="str" cm="1">
        <f t="array" ref="Q2417">IF(IF($E2417&gt;Ficha!$R$1,"",F2417)=0,"",IF($E2417&gt;Ficha!$R$1,((_xll.ECONOMATICA(Portafolios!$B$19,"Return",$P$9,$B$1)/100)+1)*100,F2417))</f>
        <v/>
      </c>
      <c r="R2417" s="1" t="str" cm="1">
        <f t="array" ref="R2417">IF(IF($E2417&gt;Ficha!$R$1,"",G2417)=0,"",IF($E2417&gt;Ficha!$R$1,((_xll.ECONOMATICA(Portafolios!$F$19,"Return",$P$9,$B$1)/100)+1)*100,G2417))</f>
        <v/>
      </c>
      <c r="S2417" s="1" t="str" cm="1">
        <f t="array" ref="S2417">IF(IF($E2417&gt;Ficha!$R$1,"",H2417)=0,"",IF($E2417&gt;Ficha!$R$1,((_xll.ECONOMATICA(Portafolios!$J$19,"Return",$P$9,$B$1)/100)+1)*100,H2417))</f>
        <v/>
      </c>
      <c r="T2417" s="1" t="str" cm="1">
        <f t="array" ref="T2417">IF(IF($E2417&gt;Ficha!$R$1,"",I2417)=0,"",IF($E2417&gt;Ficha!$R$1,((_xll.ECONOMATICA(Estrategia!A2428,"Return",$P$9,$B$1)/100)+1)*100,I2417))</f>
        <v/>
      </c>
      <c r="U2417" s="1" t="str" cm="1">
        <f t="array" ref="U2417">IF(IF($E2417&gt;Ficha!$R$1,"",J2417)=0,"",IF($E2417&gt;Ficha!$R$1,((_xll.ECONOMATICA($U$7,"Return",$P$9,$B$1)/100)+1)*100,J2417))</f>
        <v/>
      </c>
      <c r="V2417" s="1" t="str">
        <f>IF(IF($E$9&gt;Ficha!$R$1,"",K2417)=0,"",IF($E$9&gt;Ficha!$R$1,"",K2417))</f>
        <v/>
      </c>
    </row>
    <row r="2418" spans="5:22" x14ac:dyDescent="0.3">
      <c r="E2418" s="27"/>
      <c r="L2418" s="30" t="str">
        <f t="shared" si="153"/>
        <v/>
      </c>
      <c r="M2418" s="1" t="str">
        <f t="shared" si="154"/>
        <v/>
      </c>
      <c r="N2418" s="1" t="str">
        <f t="shared" si="155"/>
        <v/>
      </c>
      <c r="O2418" s="1" t="str">
        <f t="shared" si="156"/>
        <v/>
      </c>
      <c r="P2418" s="34" t="str">
        <f>IF(IF(E2418&gt;Ficha!$R$1,"",E2418)=0,"",IF(E2418&gt;Ficha!$R$1,Ficha!$R$1,E2418))</f>
        <v/>
      </c>
      <c r="Q2418" s="1" t="str" cm="1">
        <f t="array" ref="Q2418">IF(IF($E2418&gt;Ficha!$R$1,"",F2418)=0,"",IF($E2418&gt;Ficha!$R$1,((_xll.ECONOMATICA(Portafolios!$B$19,"Return",$P$9,$B$1)/100)+1)*100,F2418))</f>
        <v/>
      </c>
      <c r="R2418" s="1" t="str" cm="1">
        <f t="array" ref="R2418">IF(IF($E2418&gt;Ficha!$R$1,"",G2418)=0,"",IF($E2418&gt;Ficha!$R$1,((_xll.ECONOMATICA(Portafolios!$F$19,"Return",$P$9,$B$1)/100)+1)*100,G2418))</f>
        <v/>
      </c>
      <c r="S2418" s="1" t="str" cm="1">
        <f t="array" ref="S2418">IF(IF($E2418&gt;Ficha!$R$1,"",H2418)=0,"",IF($E2418&gt;Ficha!$R$1,((_xll.ECONOMATICA(Portafolios!$J$19,"Return",$P$9,$B$1)/100)+1)*100,H2418))</f>
        <v/>
      </c>
      <c r="T2418" s="1" t="str" cm="1">
        <f t="array" ref="T2418">IF(IF($E2418&gt;Ficha!$R$1,"",I2418)=0,"",IF($E2418&gt;Ficha!$R$1,((_xll.ECONOMATICA(Estrategia!A2429,"Return",$P$9,$B$1)/100)+1)*100,I2418))</f>
        <v/>
      </c>
      <c r="U2418" s="1" t="str" cm="1">
        <f t="array" ref="U2418">IF(IF($E2418&gt;Ficha!$R$1,"",J2418)=0,"",IF($E2418&gt;Ficha!$R$1,((_xll.ECONOMATICA($U$7,"Return",$P$9,$B$1)/100)+1)*100,J2418))</f>
        <v/>
      </c>
      <c r="V2418" s="1" t="str">
        <f>IF(IF($E$9&gt;Ficha!$R$1,"",K2418)=0,"",IF($E$9&gt;Ficha!$R$1,"",K2418))</f>
        <v/>
      </c>
    </row>
    <row r="2419" spans="5:22" x14ac:dyDescent="0.3">
      <c r="E2419" s="27"/>
      <c r="L2419" s="30" t="str">
        <f t="shared" si="153"/>
        <v/>
      </c>
      <c r="M2419" s="1" t="str">
        <f t="shared" si="154"/>
        <v/>
      </c>
      <c r="N2419" s="1" t="str">
        <f t="shared" si="155"/>
        <v/>
      </c>
      <c r="O2419" s="1" t="str">
        <f t="shared" si="156"/>
        <v/>
      </c>
      <c r="P2419" s="34" t="str">
        <f>IF(IF(E2419&gt;Ficha!$R$1,"",E2419)=0,"",IF(E2419&gt;Ficha!$R$1,Ficha!$R$1,E2419))</f>
        <v/>
      </c>
      <c r="Q2419" s="1" t="str" cm="1">
        <f t="array" ref="Q2419">IF(IF($E2419&gt;Ficha!$R$1,"",F2419)=0,"",IF($E2419&gt;Ficha!$R$1,((_xll.ECONOMATICA(Portafolios!$B$19,"Return",$P$9,$B$1)/100)+1)*100,F2419))</f>
        <v/>
      </c>
      <c r="R2419" s="1" t="str" cm="1">
        <f t="array" ref="R2419">IF(IF($E2419&gt;Ficha!$R$1,"",G2419)=0,"",IF($E2419&gt;Ficha!$R$1,((_xll.ECONOMATICA(Portafolios!$F$19,"Return",$P$9,$B$1)/100)+1)*100,G2419))</f>
        <v/>
      </c>
      <c r="S2419" s="1" t="str" cm="1">
        <f t="array" ref="S2419">IF(IF($E2419&gt;Ficha!$R$1,"",H2419)=0,"",IF($E2419&gt;Ficha!$R$1,((_xll.ECONOMATICA(Portafolios!$J$19,"Return",$P$9,$B$1)/100)+1)*100,H2419))</f>
        <v/>
      </c>
      <c r="T2419" s="1" t="str" cm="1">
        <f t="array" ref="T2419">IF(IF($E2419&gt;Ficha!$R$1,"",I2419)=0,"",IF($E2419&gt;Ficha!$R$1,((_xll.ECONOMATICA(Estrategia!A2430,"Return",$P$9,$B$1)/100)+1)*100,I2419))</f>
        <v/>
      </c>
      <c r="U2419" s="1" t="str" cm="1">
        <f t="array" ref="U2419">IF(IF($E2419&gt;Ficha!$R$1,"",J2419)=0,"",IF($E2419&gt;Ficha!$R$1,((_xll.ECONOMATICA($U$7,"Return",$P$9,$B$1)/100)+1)*100,J2419))</f>
        <v/>
      </c>
      <c r="V2419" s="1" t="str">
        <f>IF(IF($E$9&gt;Ficha!$R$1,"",K2419)=0,"",IF($E$9&gt;Ficha!$R$1,"",K2419))</f>
        <v/>
      </c>
    </row>
    <row r="2420" spans="5:22" x14ac:dyDescent="0.3">
      <c r="E2420" s="27"/>
      <c r="L2420" s="30" t="str">
        <f t="shared" si="153"/>
        <v/>
      </c>
      <c r="M2420" s="1" t="str">
        <f t="shared" si="154"/>
        <v/>
      </c>
      <c r="N2420" s="1" t="str">
        <f t="shared" si="155"/>
        <v/>
      </c>
      <c r="O2420" s="1" t="str">
        <f t="shared" si="156"/>
        <v/>
      </c>
      <c r="P2420" s="34" t="str">
        <f>IF(IF(E2420&gt;Ficha!$R$1,"",E2420)=0,"",IF(E2420&gt;Ficha!$R$1,Ficha!$R$1,E2420))</f>
        <v/>
      </c>
      <c r="Q2420" s="1" t="str" cm="1">
        <f t="array" ref="Q2420">IF(IF($E2420&gt;Ficha!$R$1,"",F2420)=0,"",IF($E2420&gt;Ficha!$R$1,((_xll.ECONOMATICA(Portafolios!$B$19,"Return",$P$9,$B$1)/100)+1)*100,F2420))</f>
        <v/>
      </c>
      <c r="R2420" s="1" t="str" cm="1">
        <f t="array" ref="R2420">IF(IF($E2420&gt;Ficha!$R$1,"",G2420)=0,"",IF($E2420&gt;Ficha!$R$1,((_xll.ECONOMATICA(Portafolios!$F$19,"Return",$P$9,$B$1)/100)+1)*100,G2420))</f>
        <v/>
      </c>
      <c r="S2420" s="1" t="str" cm="1">
        <f t="array" ref="S2420">IF(IF($E2420&gt;Ficha!$R$1,"",H2420)=0,"",IF($E2420&gt;Ficha!$R$1,((_xll.ECONOMATICA(Portafolios!$J$19,"Return",$P$9,$B$1)/100)+1)*100,H2420))</f>
        <v/>
      </c>
      <c r="T2420" s="1" t="str" cm="1">
        <f t="array" ref="T2420">IF(IF($E2420&gt;Ficha!$R$1,"",I2420)=0,"",IF($E2420&gt;Ficha!$R$1,((_xll.ECONOMATICA(Estrategia!A2431,"Return",$P$9,$B$1)/100)+1)*100,I2420))</f>
        <v/>
      </c>
      <c r="U2420" s="1" t="str" cm="1">
        <f t="array" ref="U2420">IF(IF($E2420&gt;Ficha!$R$1,"",J2420)=0,"",IF($E2420&gt;Ficha!$R$1,((_xll.ECONOMATICA($U$7,"Return",$P$9,$B$1)/100)+1)*100,J2420))</f>
        <v/>
      </c>
      <c r="V2420" s="1" t="str">
        <f>IF(IF($E$9&gt;Ficha!$R$1,"",K2420)=0,"",IF($E$9&gt;Ficha!$R$1,"",K2420))</f>
        <v/>
      </c>
    </row>
    <row r="2421" spans="5:22" x14ac:dyDescent="0.3">
      <c r="E2421" s="27"/>
      <c r="L2421" s="30" t="str">
        <f t="shared" si="153"/>
        <v/>
      </c>
      <c r="M2421" s="1" t="str">
        <f t="shared" si="154"/>
        <v/>
      </c>
      <c r="N2421" s="1" t="str">
        <f t="shared" si="155"/>
        <v/>
      </c>
      <c r="O2421" s="1" t="str">
        <f t="shared" si="156"/>
        <v/>
      </c>
      <c r="P2421" s="34" t="str">
        <f>IF(IF(E2421&gt;Ficha!$R$1,"",E2421)=0,"",IF(E2421&gt;Ficha!$R$1,Ficha!$R$1,E2421))</f>
        <v/>
      </c>
      <c r="Q2421" s="1" t="str" cm="1">
        <f t="array" ref="Q2421">IF(IF($E2421&gt;Ficha!$R$1,"",F2421)=0,"",IF($E2421&gt;Ficha!$R$1,((_xll.ECONOMATICA(Portafolios!$B$19,"Return",$P$9,$B$1)/100)+1)*100,F2421))</f>
        <v/>
      </c>
      <c r="R2421" s="1" t="str" cm="1">
        <f t="array" ref="R2421">IF(IF($E2421&gt;Ficha!$R$1,"",G2421)=0,"",IF($E2421&gt;Ficha!$R$1,((_xll.ECONOMATICA(Portafolios!$F$19,"Return",$P$9,$B$1)/100)+1)*100,G2421))</f>
        <v/>
      </c>
      <c r="S2421" s="1" t="str" cm="1">
        <f t="array" ref="S2421">IF(IF($E2421&gt;Ficha!$R$1,"",H2421)=0,"",IF($E2421&gt;Ficha!$R$1,((_xll.ECONOMATICA(Portafolios!$J$19,"Return",$P$9,$B$1)/100)+1)*100,H2421))</f>
        <v/>
      </c>
      <c r="T2421" s="1" t="str" cm="1">
        <f t="array" ref="T2421">IF(IF($E2421&gt;Ficha!$R$1,"",I2421)=0,"",IF($E2421&gt;Ficha!$R$1,((_xll.ECONOMATICA(Estrategia!A2432,"Return",$P$9,$B$1)/100)+1)*100,I2421))</f>
        <v/>
      </c>
      <c r="U2421" s="1" t="str" cm="1">
        <f t="array" ref="U2421">IF(IF($E2421&gt;Ficha!$R$1,"",J2421)=0,"",IF($E2421&gt;Ficha!$R$1,((_xll.ECONOMATICA($U$7,"Return",$P$9,$B$1)/100)+1)*100,J2421))</f>
        <v/>
      </c>
      <c r="V2421" s="1" t="str">
        <f>IF(IF($E$9&gt;Ficha!$R$1,"",K2421)=0,"",IF($E$9&gt;Ficha!$R$1,"",K2421))</f>
        <v/>
      </c>
    </row>
    <row r="2422" spans="5:22" x14ac:dyDescent="0.3">
      <c r="E2422" s="27"/>
      <c r="L2422" s="30" t="str">
        <f t="shared" si="153"/>
        <v/>
      </c>
      <c r="M2422" s="1" t="str">
        <f t="shared" si="154"/>
        <v/>
      </c>
      <c r="N2422" s="1" t="str">
        <f t="shared" si="155"/>
        <v/>
      </c>
      <c r="O2422" s="1" t="str">
        <f t="shared" si="156"/>
        <v/>
      </c>
      <c r="P2422" s="34" t="str">
        <f>IF(IF(E2422&gt;Ficha!$R$1,"",E2422)=0,"",IF(E2422&gt;Ficha!$R$1,Ficha!$R$1,E2422))</f>
        <v/>
      </c>
      <c r="Q2422" s="1" t="str" cm="1">
        <f t="array" ref="Q2422">IF(IF($E2422&gt;Ficha!$R$1,"",F2422)=0,"",IF($E2422&gt;Ficha!$R$1,((_xll.ECONOMATICA(Portafolios!$B$19,"Return",$P$9,$B$1)/100)+1)*100,F2422))</f>
        <v/>
      </c>
      <c r="R2422" s="1" t="str" cm="1">
        <f t="array" ref="R2422">IF(IF($E2422&gt;Ficha!$R$1,"",G2422)=0,"",IF($E2422&gt;Ficha!$R$1,((_xll.ECONOMATICA(Portafolios!$F$19,"Return",$P$9,$B$1)/100)+1)*100,G2422))</f>
        <v/>
      </c>
      <c r="S2422" s="1" t="str" cm="1">
        <f t="array" ref="S2422">IF(IF($E2422&gt;Ficha!$R$1,"",H2422)=0,"",IF($E2422&gt;Ficha!$R$1,((_xll.ECONOMATICA(Portafolios!$J$19,"Return",$P$9,$B$1)/100)+1)*100,H2422))</f>
        <v/>
      </c>
      <c r="T2422" s="1" t="str" cm="1">
        <f t="array" ref="T2422">IF(IF($E2422&gt;Ficha!$R$1,"",I2422)=0,"",IF($E2422&gt;Ficha!$R$1,((_xll.ECONOMATICA(Estrategia!A2433,"Return",$P$9,$B$1)/100)+1)*100,I2422))</f>
        <v/>
      </c>
      <c r="U2422" s="1" t="str" cm="1">
        <f t="array" ref="U2422">IF(IF($E2422&gt;Ficha!$R$1,"",J2422)=0,"",IF($E2422&gt;Ficha!$R$1,((_xll.ECONOMATICA($U$7,"Return",$P$9,$B$1)/100)+1)*100,J2422))</f>
        <v/>
      </c>
      <c r="V2422" s="1" t="str">
        <f>IF(IF($E$9&gt;Ficha!$R$1,"",K2422)=0,"",IF($E$9&gt;Ficha!$R$1,"",K2422))</f>
        <v/>
      </c>
    </row>
    <row r="2423" spans="5:22" x14ac:dyDescent="0.3">
      <c r="E2423" s="27"/>
      <c r="L2423" s="30" t="str">
        <f t="shared" si="153"/>
        <v/>
      </c>
      <c r="M2423" s="1" t="str">
        <f t="shared" si="154"/>
        <v/>
      </c>
      <c r="N2423" s="1" t="str">
        <f t="shared" si="155"/>
        <v/>
      </c>
      <c r="O2423" s="1" t="str">
        <f t="shared" si="156"/>
        <v/>
      </c>
      <c r="P2423" s="34" t="str">
        <f>IF(IF(E2423&gt;Ficha!$R$1,"",E2423)=0,"",IF(E2423&gt;Ficha!$R$1,Ficha!$R$1,E2423))</f>
        <v/>
      </c>
      <c r="Q2423" s="1" t="str" cm="1">
        <f t="array" ref="Q2423">IF(IF($E2423&gt;Ficha!$R$1,"",F2423)=0,"",IF($E2423&gt;Ficha!$R$1,((_xll.ECONOMATICA(Portafolios!$B$19,"Return",$P$9,$B$1)/100)+1)*100,F2423))</f>
        <v/>
      </c>
      <c r="R2423" s="1" t="str" cm="1">
        <f t="array" ref="R2423">IF(IF($E2423&gt;Ficha!$R$1,"",G2423)=0,"",IF($E2423&gt;Ficha!$R$1,((_xll.ECONOMATICA(Portafolios!$F$19,"Return",$P$9,$B$1)/100)+1)*100,G2423))</f>
        <v/>
      </c>
      <c r="S2423" s="1" t="str" cm="1">
        <f t="array" ref="S2423">IF(IF($E2423&gt;Ficha!$R$1,"",H2423)=0,"",IF($E2423&gt;Ficha!$R$1,((_xll.ECONOMATICA(Portafolios!$J$19,"Return",$P$9,$B$1)/100)+1)*100,H2423))</f>
        <v/>
      </c>
      <c r="T2423" s="1" t="str" cm="1">
        <f t="array" ref="T2423">IF(IF($E2423&gt;Ficha!$R$1,"",I2423)=0,"",IF($E2423&gt;Ficha!$R$1,((_xll.ECONOMATICA(Estrategia!A2434,"Return",$P$9,$B$1)/100)+1)*100,I2423))</f>
        <v/>
      </c>
      <c r="U2423" s="1" t="str" cm="1">
        <f t="array" ref="U2423">IF(IF($E2423&gt;Ficha!$R$1,"",J2423)=0,"",IF($E2423&gt;Ficha!$R$1,((_xll.ECONOMATICA($U$7,"Return",$P$9,$B$1)/100)+1)*100,J2423))</f>
        <v/>
      </c>
      <c r="V2423" s="1" t="str">
        <f>IF(IF($E$9&gt;Ficha!$R$1,"",K2423)=0,"",IF($E$9&gt;Ficha!$R$1,"",K2423))</f>
        <v/>
      </c>
    </row>
    <row r="2424" spans="5:22" x14ac:dyDescent="0.3">
      <c r="E2424" s="27"/>
      <c r="L2424" s="30" t="str">
        <f t="shared" si="153"/>
        <v/>
      </c>
      <c r="M2424" s="1" t="str">
        <f t="shared" si="154"/>
        <v/>
      </c>
      <c r="N2424" s="1" t="str">
        <f t="shared" si="155"/>
        <v/>
      </c>
      <c r="O2424" s="1" t="str">
        <f t="shared" si="156"/>
        <v/>
      </c>
      <c r="P2424" s="34" t="str">
        <f>IF(IF(E2424&gt;Ficha!$R$1,"",E2424)=0,"",IF(E2424&gt;Ficha!$R$1,Ficha!$R$1,E2424))</f>
        <v/>
      </c>
      <c r="Q2424" s="1" t="str" cm="1">
        <f t="array" ref="Q2424">IF(IF($E2424&gt;Ficha!$R$1,"",F2424)=0,"",IF($E2424&gt;Ficha!$R$1,((_xll.ECONOMATICA(Portafolios!$B$19,"Return",$P$9,$B$1)/100)+1)*100,F2424))</f>
        <v/>
      </c>
      <c r="R2424" s="1" t="str" cm="1">
        <f t="array" ref="R2424">IF(IF($E2424&gt;Ficha!$R$1,"",G2424)=0,"",IF($E2424&gt;Ficha!$R$1,((_xll.ECONOMATICA(Portafolios!$F$19,"Return",$P$9,$B$1)/100)+1)*100,G2424))</f>
        <v/>
      </c>
      <c r="S2424" s="1" t="str" cm="1">
        <f t="array" ref="S2424">IF(IF($E2424&gt;Ficha!$R$1,"",H2424)=0,"",IF($E2424&gt;Ficha!$R$1,((_xll.ECONOMATICA(Portafolios!$J$19,"Return",$P$9,$B$1)/100)+1)*100,H2424))</f>
        <v/>
      </c>
      <c r="T2424" s="1" t="str" cm="1">
        <f t="array" ref="T2424">IF(IF($E2424&gt;Ficha!$R$1,"",I2424)=0,"",IF($E2424&gt;Ficha!$R$1,((_xll.ECONOMATICA(Estrategia!A2435,"Return",$P$9,$B$1)/100)+1)*100,I2424))</f>
        <v/>
      </c>
      <c r="U2424" s="1" t="str" cm="1">
        <f t="array" ref="U2424">IF(IF($E2424&gt;Ficha!$R$1,"",J2424)=0,"",IF($E2424&gt;Ficha!$R$1,((_xll.ECONOMATICA($U$7,"Return",$P$9,$B$1)/100)+1)*100,J2424))</f>
        <v/>
      </c>
      <c r="V2424" s="1" t="str">
        <f>IF(IF($E$9&gt;Ficha!$R$1,"",K2424)=0,"",IF($E$9&gt;Ficha!$R$1,"",K2424))</f>
        <v/>
      </c>
    </row>
    <row r="2425" spans="5:22" x14ac:dyDescent="0.3">
      <c r="E2425" s="27"/>
      <c r="L2425" s="30" t="str">
        <f t="shared" si="153"/>
        <v/>
      </c>
      <c r="M2425" s="1" t="str">
        <f t="shared" si="154"/>
        <v/>
      </c>
      <c r="N2425" s="1" t="str">
        <f t="shared" si="155"/>
        <v/>
      </c>
      <c r="O2425" s="1" t="str">
        <f t="shared" si="156"/>
        <v/>
      </c>
      <c r="P2425" s="34" t="str">
        <f>IF(IF(E2425&gt;Ficha!$R$1,"",E2425)=0,"",IF(E2425&gt;Ficha!$R$1,Ficha!$R$1,E2425))</f>
        <v/>
      </c>
      <c r="Q2425" s="1" t="str" cm="1">
        <f t="array" ref="Q2425">IF(IF($E2425&gt;Ficha!$R$1,"",F2425)=0,"",IF($E2425&gt;Ficha!$R$1,((_xll.ECONOMATICA(Portafolios!$B$19,"Return",$P$9,$B$1)/100)+1)*100,F2425))</f>
        <v/>
      </c>
      <c r="R2425" s="1" t="str" cm="1">
        <f t="array" ref="R2425">IF(IF($E2425&gt;Ficha!$R$1,"",G2425)=0,"",IF($E2425&gt;Ficha!$R$1,((_xll.ECONOMATICA(Portafolios!$F$19,"Return",$P$9,$B$1)/100)+1)*100,G2425))</f>
        <v/>
      </c>
      <c r="S2425" s="1" t="str" cm="1">
        <f t="array" ref="S2425">IF(IF($E2425&gt;Ficha!$R$1,"",H2425)=0,"",IF($E2425&gt;Ficha!$R$1,((_xll.ECONOMATICA(Portafolios!$J$19,"Return",$P$9,$B$1)/100)+1)*100,H2425))</f>
        <v/>
      </c>
      <c r="T2425" s="1" t="str" cm="1">
        <f t="array" ref="T2425">IF(IF($E2425&gt;Ficha!$R$1,"",I2425)=0,"",IF($E2425&gt;Ficha!$R$1,((_xll.ECONOMATICA(Estrategia!A2436,"Return",$P$9,$B$1)/100)+1)*100,I2425))</f>
        <v/>
      </c>
      <c r="U2425" s="1" t="str" cm="1">
        <f t="array" ref="U2425">IF(IF($E2425&gt;Ficha!$R$1,"",J2425)=0,"",IF($E2425&gt;Ficha!$R$1,((_xll.ECONOMATICA($U$7,"Return",$P$9,$B$1)/100)+1)*100,J2425))</f>
        <v/>
      </c>
      <c r="V2425" s="1" t="str">
        <f>IF(IF($E$9&gt;Ficha!$R$1,"",K2425)=0,"",IF($E$9&gt;Ficha!$R$1,"",K2425))</f>
        <v/>
      </c>
    </row>
    <row r="2426" spans="5:22" x14ac:dyDescent="0.3">
      <c r="E2426" s="27"/>
      <c r="L2426" s="30" t="str">
        <f t="shared" si="153"/>
        <v/>
      </c>
      <c r="M2426" s="1" t="str">
        <f t="shared" si="154"/>
        <v/>
      </c>
      <c r="N2426" s="1" t="str">
        <f t="shared" si="155"/>
        <v/>
      </c>
      <c r="O2426" s="1" t="str">
        <f t="shared" si="156"/>
        <v/>
      </c>
      <c r="P2426" s="34" t="str">
        <f>IF(IF(E2426&gt;Ficha!$R$1,"",E2426)=0,"",IF(E2426&gt;Ficha!$R$1,Ficha!$R$1,E2426))</f>
        <v/>
      </c>
      <c r="Q2426" s="1" t="str" cm="1">
        <f t="array" ref="Q2426">IF(IF($E2426&gt;Ficha!$R$1,"",F2426)=0,"",IF($E2426&gt;Ficha!$R$1,((_xll.ECONOMATICA(Portafolios!$B$19,"Return",$P$9,$B$1)/100)+1)*100,F2426))</f>
        <v/>
      </c>
      <c r="R2426" s="1" t="str" cm="1">
        <f t="array" ref="R2426">IF(IF($E2426&gt;Ficha!$R$1,"",G2426)=0,"",IF($E2426&gt;Ficha!$R$1,((_xll.ECONOMATICA(Portafolios!$F$19,"Return",$P$9,$B$1)/100)+1)*100,G2426))</f>
        <v/>
      </c>
      <c r="S2426" s="1" t="str" cm="1">
        <f t="array" ref="S2426">IF(IF($E2426&gt;Ficha!$R$1,"",H2426)=0,"",IF($E2426&gt;Ficha!$R$1,((_xll.ECONOMATICA(Portafolios!$J$19,"Return",$P$9,$B$1)/100)+1)*100,H2426))</f>
        <v/>
      </c>
      <c r="T2426" s="1" t="str" cm="1">
        <f t="array" ref="T2426">IF(IF($E2426&gt;Ficha!$R$1,"",I2426)=0,"",IF($E2426&gt;Ficha!$R$1,((_xll.ECONOMATICA(Estrategia!A2437,"Return",$P$9,$B$1)/100)+1)*100,I2426))</f>
        <v/>
      </c>
      <c r="U2426" s="1" t="str" cm="1">
        <f t="array" ref="U2426">IF(IF($E2426&gt;Ficha!$R$1,"",J2426)=0,"",IF($E2426&gt;Ficha!$R$1,((_xll.ECONOMATICA($U$7,"Return",$P$9,$B$1)/100)+1)*100,J2426))</f>
        <v/>
      </c>
      <c r="V2426" s="1" t="str">
        <f>IF(IF($E$9&gt;Ficha!$R$1,"",K2426)=0,"",IF($E$9&gt;Ficha!$R$1,"",K2426))</f>
        <v/>
      </c>
    </row>
    <row r="2427" spans="5:22" x14ac:dyDescent="0.3">
      <c r="E2427" s="27"/>
      <c r="L2427" s="30" t="str">
        <f t="shared" si="153"/>
        <v/>
      </c>
      <c r="M2427" s="1" t="str">
        <f t="shared" si="154"/>
        <v/>
      </c>
      <c r="N2427" s="1" t="str">
        <f t="shared" si="155"/>
        <v/>
      </c>
      <c r="O2427" s="1" t="str">
        <f t="shared" si="156"/>
        <v/>
      </c>
      <c r="P2427" s="34" t="str">
        <f>IF(IF(E2427&gt;Ficha!$R$1,"",E2427)=0,"",IF(E2427&gt;Ficha!$R$1,Ficha!$R$1,E2427))</f>
        <v/>
      </c>
      <c r="Q2427" s="1" t="str" cm="1">
        <f t="array" ref="Q2427">IF(IF($E2427&gt;Ficha!$R$1,"",F2427)=0,"",IF($E2427&gt;Ficha!$R$1,((_xll.ECONOMATICA(Portafolios!$B$19,"Return",$P$9,$B$1)/100)+1)*100,F2427))</f>
        <v/>
      </c>
      <c r="R2427" s="1" t="str" cm="1">
        <f t="array" ref="R2427">IF(IF($E2427&gt;Ficha!$R$1,"",G2427)=0,"",IF($E2427&gt;Ficha!$R$1,((_xll.ECONOMATICA(Portafolios!$F$19,"Return",$P$9,$B$1)/100)+1)*100,G2427))</f>
        <v/>
      </c>
      <c r="S2427" s="1" t="str" cm="1">
        <f t="array" ref="S2427">IF(IF($E2427&gt;Ficha!$R$1,"",H2427)=0,"",IF($E2427&gt;Ficha!$R$1,((_xll.ECONOMATICA(Portafolios!$J$19,"Return",$P$9,$B$1)/100)+1)*100,H2427))</f>
        <v/>
      </c>
      <c r="T2427" s="1" t="str" cm="1">
        <f t="array" ref="T2427">IF(IF($E2427&gt;Ficha!$R$1,"",I2427)=0,"",IF($E2427&gt;Ficha!$R$1,((_xll.ECONOMATICA(Estrategia!A2438,"Return",$P$9,$B$1)/100)+1)*100,I2427))</f>
        <v/>
      </c>
      <c r="U2427" s="1" t="str" cm="1">
        <f t="array" ref="U2427">IF(IF($E2427&gt;Ficha!$R$1,"",J2427)=0,"",IF($E2427&gt;Ficha!$R$1,((_xll.ECONOMATICA($U$7,"Return",$P$9,$B$1)/100)+1)*100,J2427))</f>
        <v/>
      </c>
      <c r="V2427" s="1" t="str">
        <f>IF(IF($E$9&gt;Ficha!$R$1,"",K2427)=0,"",IF($E$9&gt;Ficha!$R$1,"",K2427))</f>
        <v/>
      </c>
    </row>
    <row r="2428" spans="5:22" x14ac:dyDescent="0.3">
      <c r="E2428" s="27"/>
      <c r="L2428" s="30" t="str">
        <f t="shared" si="153"/>
        <v/>
      </c>
      <c r="M2428" s="1" t="str">
        <f t="shared" si="154"/>
        <v/>
      </c>
      <c r="N2428" s="1" t="str">
        <f t="shared" si="155"/>
        <v/>
      </c>
      <c r="O2428" s="1" t="str">
        <f t="shared" si="156"/>
        <v/>
      </c>
      <c r="P2428" s="34" t="str">
        <f>IF(IF(E2428&gt;Ficha!$R$1,"",E2428)=0,"",IF(E2428&gt;Ficha!$R$1,Ficha!$R$1,E2428))</f>
        <v/>
      </c>
      <c r="Q2428" s="1" t="str" cm="1">
        <f t="array" ref="Q2428">IF(IF($E2428&gt;Ficha!$R$1,"",F2428)=0,"",IF($E2428&gt;Ficha!$R$1,((_xll.ECONOMATICA(Portafolios!$B$19,"Return",$P$9,$B$1)/100)+1)*100,F2428))</f>
        <v/>
      </c>
      <c r="R2428" s="1" t="str" cm="1">
        <f t="array" ref="R2428">IF(IF($E2428&gt;Ficha!$R$1,"",G2428)=0,"",IF($E2428&gt;Ficha!$R$1,((_xll.ECONOMATICA(Portafolios!$F$19,"Return",$P$9,$B$1)/100)+1)*100,G2428))</f>
        <v/>
      </c>
      <c r="S2428" s="1" t="str" cm="1">
        <f t="array" ref="S2428">IF(IF($E2428&gt;Ficha!$R$1,"",H2428)=0,"",IF($E2428&gt;Ficha!$R$1,((_xll.ECONOMATICA(Portafolios!$J$19,"Return",$P$9,$B$1)/100)+1)*100,H2428))</f>
        <v/>
      </c>
      <c r="T2428" s="1" t="str" cm="1">
        <f t="array" ref="T2428">IF(IF($E2428&gt;Ficha!$R$1,"",I2428)=0,"",IF($E2428&gt;Ficha!$R$1,((_xll.ECONOMATICA(Estrategia!A2439,"Return",$P$9,$B$1)/100)+1)*100,I2428))</f>
        <v/>
      </c>
      <c r="U2428" s="1" t="str" cm="1">
        <f t="array" ref="U2428">IF(IF($E2428&gt;Ficha!$R$1,"",J2428)=0,"",IF($E2428&gt;Ficha!$R$1,((_xll.ECONOMATICA($U$7,"Return",$P$9,$B$1)/100)+1)*100,J2428))</f>
        <v/>
      </c>
      <c r="V2428" s="1" t="str">
        <f>IF(IF($E$9&gt;Ficha!$R$1,"",K2428)=0,"",IF($E$9&gt;Ficha!$R$1,"",K2428))</f>
        <v/>
      </c>
    </row>
    <row r="2429" spans="5:22" x14ac:dyDescent="0.3">
      <c r="E2429" s="27"/>
      <c r="L2429" s="30" t="str">
        <f t="shared" si="153"/>
        <v/>
      </c>
      <c r="M2429" s="1" t="str">
        <f t="shared" si="154"/>
        <v/>
      </c>
      <c r="N2429" s="1" t="str">
        <f t="shared" si="155"/>
        <v/>
      </c>
      <c r="O2429" s="1" t="str">
        <f t="shared" si="156"/>
        <v/>
      </c>
      <c r="P2429" s="34" t="str">
        <f>IF(IF(E2429&gt;Ficha!$R$1,"",E2429)=0,"",IF(E2429&gt;Ficha!$R$1,Ficha!$R$1,E2429))</f>
        <v/>
      </c>
      <c r="Q2429" s="1" t="str" cm="1">
        <f t="array" ref="Q2429">IF(IF($E2429&gt;Ficha!$R$1,"",F2429)=0,"",IF($E2429&gt;Ficha!$R$1,((_xll.ECONOMATICA(Portafolios!$B$19,"Return",$P$9,$B$1)/100)+1)*100,F2429))</f>
        <v/>
      </c>
      <c r="R2429" s="1" t="str" cm="1">
        <f t="array" ref="R2429">IF(IF($E2429&gt;Ficha!$R$1,"",G2429)=0,"",IF($E2429&gt;Ficha!$R$1,((_xll.ECONOMATICA(Portafolios!$F$19,"Return",$P$9,$B$1)/100)+1)*100,G2429))</f>
        <v/>
      </c>
      <c r="S2429" s="1" t="str" cm="1">
        <f t="array" ref="S2429">IF(IF($E2429&gt;Ficha!$R$1,"",H2429)=0,"",IF($E2429&gt;Ficha!$R$1,((_xll.ECONOMATICA(Portafolios!$J$19,"Return",$P$9,$B$1)/100)+1)*100,H2429))</f>
        <v/>
      </c>
      <c r="T2429" s="1" t="str" cm="1">
        <f t="array" ref="T2429">IF(IF($E2429&gt;Ficha!$R$1,"",I2429)=0,"",IF($E2429&gt;Ficha!$R$1,((_xll.ECONOMATICA(Estrategia!A2440,"Return",$P$9,$B$1)/100)+1)*100,I2429))</f>
        <v/>
      </c>
      <c r="U2429" s="1" t="str" cm="1">
        <f t="array" ref="U2429">IF(IF($E2429&gt;Ficha!$R$1,"",J2429)=0,"",IF($E2429&gt;Ficha!$R$1,((_xll.ECONOMATICA($U$7,"Return",$P$9,$B$1)/100)+1)*100,J2429))</f>
        <v/>
      </c>
      <c r="V2429" s="1" t="str">
        <f>IF(IF($E$9&gt;Ficha!$R$1,"",K2429)=0,"",IF($E$9&gt;Ficha!$R$1,"",K2429))</f>
        <v/>
      </c>
    </row>
    <row r="2430" spans="5:22" x14ac:dyDescent="0.3">
      <c r="E2430" s="27"/>
      <c r="L2430" s="30" t="str">
        <f t="shared" si="153"/>
        <v/>
      </c>
      <c r="M2430" s="1" t="str">
        <f t="shared" si="154"/>
        <v/>
      </c>
      <c r="N2430" s="1" t="str">
        <f t="shared" si="155"/>
        <v/>
      </c>
      <c r="O2430" s="1" t="str">
        <f t="shared" si="156"/>
        <v/>
      </c>
      <c r="P2430" s="34" t="str">
        <f>IF(IF(E2430&gt;Ficha!$R$1,"",E2430)=0,"",IF(E2430&gt;Ficha!$R$1,Ficha!$R$1,E2430))</f>
        <v/>
      </c>
      <c r="Q2430" s="1" t="str" cm="1">
        <f t="array" ref="Q2430">IF(IF($E2430&gt;Ficha!$R$1,"",F2430)=0,"",IF($E2430&gt;Ficha!$R$1,((_xll.ECONOMATICA(Portafolios!$B$19,"Return",$P$9,$B$1)/100)+1)*100,F2430))</f>
        <v/>
      </c>
      <c r="R2430" s="1" t="str" cm="1">
        <f t="array" ref="R2430">IF(IF($E2430&gt;Ficha!$R$1,"",G2430)=0,"",IF($E2430&gt;Ficha!$R$1,((_xll.ECONOMATICA(Portafolios!$F$19,"Return",$P$9,$B$1)/100)+1)*100,G2430))</f>
        <v/>
      </c>
      <c r="S2430" s="1" t="str" cm="1">
        <f t="array" ref="S2430">IF(IF($E2430&gt;Ficha!$R$1,"",H2430)=0,"",IF($E2430&gt;Ficha!$R$1,((_xll.ECONOMATICA(Portafolios!$J$19,"Return",$P$9,$B$1)/100)+1)*100,H2430))</f>
        <v/>
      </c>
      <c r="T2430" s="1" t="str" cm="1">
        <f t="array" ref="T2430">IF(IF($E2430&gt;Ficha!$R$1,"",I2430)=0,"",IF($E2430&gt;Ficha!$R$1,((_xll.ECONOMATICA(Estrategia!A2441,"Return",$P$9,$B$1)/100)+1)*100,I2430))</f>
        <v/>
      </c>
      <c r="U2430" s="1" t="str" cm="1">
        <f t="array" ref="U2430">IF(IF($E2430&gt;Ficha!$R$1,"",J2430)=0,"",IF($E2430&gt;Ficha!$R$1,((_xll.ECONOMATICA($U$7,"Return",$P$9,$B$1)/100)+1)*100,J2430))</f>
        <v/>
      </c>
      <c r="V2430" s="1" t="str">
        <f>IF(IF($E$9&gt;Ficha!$R$1,"",K2430)=0,"",IF($E$9&gt;Ficha!$R$1,"",K2430))</f>
        <v/>
      </c>
    </row>
    <row r="2431" spans="5:22" x14ac:dyDescent="0.3">
      <c r="E2431" s="27"/>
      <c r="L2431" s="30" t="str">
        <f t="shared" si="153"/>
        <v/>
      </c>
      <c r="M2431" s="1" t="str">
        <f t="shared" si="154"/>
        <v/>
      </c>
      <c r="N2431" s="1" t="str">
        <f t="shared" si="155"/>
        <v/>
      </c>
      <c r="O2431" s="1" t="str">
        <f t="shared" si="156"/>
        <v/>
      </c>
      <c r="P2431" s="34" t="str">
        <f>IF(IF(E2431&gt;Ficha!$R$1,"",E2431)=0,"",IF(E2431&gt;Ficha!$R$1,Ficha!$R$1,E2431))</f>
        <v/>
      </c>
      <c r="Q2431" s="1" t="str" cm="1">
        <f t="array" ref="Q2431">IF(IF($E2431&gt;Ficha!$R$1,"",F2431)=0,"",IF($E2431&gt;Ficha!$R$1,((_xll.ECONOMATICA(Portafolios!$B$19,"Return",$P$9,$B$1)/100)+1)*100,F2431))</f>
        <v/>
      </c>
      <c r="R2431" s="1" t="str" cm="1">
        <f t="array" ref="R2431">IF(IF($E2431&gt;Ficha!$R$1,"",G2431)=0,"",IF($E2431&gt;Ficha!$R$1,((_xll.ECONOMATICA(Portafolios!$F$19,"Return",$P$9,$B$1)/100)+1)*100,G2431))</f>
        <v/>
      </c>
      <c r="S2431" s="1" t="str" cm="1">
        <f t="array" ref="S2431">IF(IF($E2431&gt;Ficha!$R$1,"",H2431)=0,"",IF($E2431&gt;Ficha!$R$1,((_xll.ECONOMATICA(Portafolios!$J$19,"Return",$P$9,$B$1)/100)+1)*100,H2431))</f>
        <v/>
      </c>
      <c r="T2431" s="1" t="str" cm="1">
        <f t="array" ref="T2431">IF(IF($E2431&gt;Ficha!$R$1,"",I2431)=0,"",IF($E2431&gt;Ficha!$R$1,((_xll.ECONOMATICA(Estrategia!A2442,"Return",$P$9,$B$1)/100)+1)*100,I2431))</f>
        <v/>
      </c>
      <c r="U2431" s="1" t="str" cm="1">
        <f t="array" ref="U2431">IF(IF($E2431&gt;Ficha!$R$1,"",J2431)=0,"",IF($E2431&gt;Ficha!$R$1,((_xll.ECONOMATICA($U$7,"Return",$P$9,$B$1)/100)+1)*100,J2431))</f>
        <v/>
      </c>
      <c r="V2431" s="1" t="str">
        <f>IF(IF($E$9&gt;Ficha!$R$1,"",K2431)=0,"",IF($E$9&gt;Ficha!$R$1,"",K2431))</f>
        <v/>
      </c>
    </row>
    <row r="2432" spans="5:22" x14ac:dyDescent="0.3">
      <c r="E2432" s="27"/>
      <c r="L2432" s="30" t="str">
        <f t="shared" si="153"/>
        <v/>
      </c>
      <c r="M2432" s="1" t="str">
        <f t="shared" si="154"/>
        <v/>
      </c>
      <c r="N2432" s="1" t="str">
        <f t="shared" si="155"/>
        <v/>
      </c>
      <c r="O2432" s="1" t="str">
        <f t="shared" si="156"/>
        <v/>
      </c>
      <c r="P2432" s="34" t="str">
        <f>IF(IF(E2432&gt;Ficha!$R$1,"",E2432)=0,"",IF(E2432&gt;Ficha!$R$1,Ficha!$R$1,E2432))</f>
        <v/>
      </c>
      <c r="Q2432" s="1" t="str" cm="1">
        <f t="array" ref="Q2432">IF(IF($E2432&gt;Ficha!$R$1,"",F2432)=0,"",IF($E2432&gt;Ficha!$R$1,((_xll.ECONOMATICA(Portafolios!$B$19,"Return",$P$9,$B$1)/100)+1)*100,F2432))</f>
        <v/>
      </c>
      <c r="R2432" s="1" t="str" cm="1">
        <f t="array" ref="R2432">IF(IF($E2432&gt;Ficha!$R$1,"",G2432)=0,"",IF($E2432&gt;Ficha!$R$1,((_xll.ECONOMATICA(Portafolios!$F$19,"Return",$P$9,$B$1)/100)+1)*100,G2432))</f>
        <v/>
      </c>
      <c r="S2432" s="1" t="str" cm="1">
        <f t="array" ref="S2432">IF(IF($E2432&gt;Ficha!$R$1,"",H2432)=0,"",IF($E2432&gt;Ficha!$R$1,((_xll.ECONOMATICA(Portafolios!$J$19,"Return",$P$9,$B$1)/100)+1)*100,H2432))</f>
        <v/>
      </c>
      <c r="T2432" s="1" t="str" cm="1">
        <f t="array" ref="T2432">IF(IF($E2432&gt;Ficha!$R$1,"",I2432)=0,"",IF($E2432&gt;Ficha!$R$1,((_xll.ECONOMATICA(Estrategia!A2443,"Return",$P$9,$B$1)/100)+1)*100,I2432))</f>
        <v/>
      </c>
      <c r="U2432" s="1" t="str" cm="1">
        <f t="array" ref="U2432">IF(IF($E2432&gt;Ficha!$R$1,"",J2432)=0,"",IF($E2432&gt;Ficha!$R$1,((_xll.ECONOMATICA($U$7,"Return",$P$9,$B$1)/100)+1)*100,J2432))</f>
        <v/>
      </c>
      <c r="V2432" s="1" t="str">
        <f>IF(IF($E$9&gt;Ficha!$R$1,"",K2432)=0,"",IF($E$9&gt;Ficha!$R$1,"",K2432))</f>
        <v/>
      </c>
    </row>
    <row r="2433" spans="5:22" x14ac:dyDescent="0.3">
      <c r="E2433" s="27"/>
      <c r="L2433" s="30" t="str">
        <f t="shared" si="153"/>
        <v/>
      </c>
      <c r="M2433" s="1" t="str">
        <f t="shared" si="154"/>
        <v/>
      </c>
      <c r="N2433" s="1" t="str">
        <f t="shared" si="155"/>
        <v/>
      </c>
      <c r="O2433" s="1" t="str">
        <f t="shared" si="156"/>
        <v/>
      </c>
      <c r="P2433" s="34" t="str">
        <f>IF(IF(E2433&gt;Ficha!$R$1,"",E2433)=0,"",IF(E2433&gt;Ficha!$R$1,Ficha!$R$1,E2433))</f>
        <v/>
      </c>
      <c r="Q2433" s="1" t="str" cm="1">
        <f t="array" ref="Q2433">IF(IF($E2433&gt;Ficha!$R$1,"",F2433)=0,"",IF($E2433&gt;Ficha!$R$1,((_xll.ECONOMATICA(Portafolios!$B$19,"Return",$P$9,$B$1)/100)+1)*100,F2433))</f>
        <v/>
      </c>
      <c r="R2433" s="1" t="str" cm="1">
        <f t="array" ref="R2433">IF(IF($E2433&gt;Ficha!$R$1,"",G2433)=0,"",IF($E2433&gt;Ficha!$R$1,((_xll.ECONOMATICA(Portafolios!$F$19,"Return",$P$9,$B$1)/100)+1)*100,G2433))</f>
        <v/>
      </c>
      <c r="S2433" s="1" t="str" cm="1">
        <f t="array" ref="S2433">IF(IF($E2433&gt;Ficha!$R$1,"",H2433)=0,"",IF($E2433&gt;Ficha!$R$1,((_xll.ECONOMATICA(Portafolios!$J$19,"Return",$P$9,$B$1)/100)+1)*100,H2433))</f>
        <v/>
      </c>
      <c r="T2433" s="1" t="str" cm="1">
        <f t="array" ref="T2433">IF(IF($E2433&gt;Ficha!$R$1,"",I2433)=0,"",IF($E2433&gt;Ficha!$R$1,((_xll.ECONOMATICA(Estrategia!A2444,"Return",$P$9,$B$1)/100)+1)*100,I2433))</f>
        <v/>
      </c>
      <c r="U2433" s="1" t="str" cm="1">
        <f t="array" ref="U2433">IF(IF($E2433&gt;Ficha!$R$1,"",J2433)=0,"",IF($E2433&gt;Ficha!$R$1,((_xll.ECONOMATICA($U$7,"Return",$P$9,$B$1)/100)+1)*100,J2433))</f>
        <v/>
      </c>
      <c r="V2433" s="1" t="str">
        <f>IF(IF($E$9&gt;Ficha!$R$1,"",K2433)=0,"",IF($E$9&gt;Ficha!$R$1,"",K2433))</f>
        <v/>
      </c>
    </row>
    <row r="2434" spans="5:22" x14ac:dyDescent="0.3">
      <c r="E2434" s="27"/>
      <c r="L2434" s="30" t="str">
        <f t="shared" si="153"/>
        <v/>
      </c>
      <c r="M2434" s="1" t="str">
        <f t="shared" si="154"/>
        <v/>
      </c>
      <c r="N2434" s="1" t="str">
        <f t="shared" si="155"/>
        <v/>
      </c>
      <c r="O2434" s="1" t="str">
        <f t="shared" si="156"/>
        <v/>
      </c>
      <c r="P2434" s="34" t="str">
        <f>IF(IF(E2434&gt;Ficha!$R$1,"",E2434)=0,"",IF(E2434&gt;Ficha!$R$1,Ficha!$R$1,E2434))</f>
        <v/>
      </c>
      <c r="Q2434" s="1" t="str" cm="1">
        <f t="array" ref="Q2434">IF(IF($E2434&gt;Ficha!$R$1,"",F2434)=0,"",IF($E2434&gt;Ficha!$R$1,((_xll.ECONOMATICA(Portafolios!$B$19,"Return",$P$9,$B$1)/100)+1)*100,F2434))</f>
        <v/>
      </c>
      <c r="R2434" s="1" t="str" cm="1">
        <f t="array" ref="R2434">IF(IF($E2434&gt;Ficha!$R$1,"",G2434)=0,"",IF($E2434&gt;Ficha!$R$1,((_xll.ECONOMATICA(Portafolios!$F$19,"Return",$P$9,$B$1)/100)+1)*100,G2434))</f>
        <v/>
      </c>
      <c r="S2434" s="1" t="str" cm="1">
        <f t="array" ref="S2434">IF(IF($E2434&gt;Ficha!$R$1,"",H2434)=0,"",IF($E2434&gt;Ficha!$R$1,((_xll.ECONOMATICA(Portafolios!$J$19,"Return",$P$9,$B$1)/100)+1)*100,H2434))</f>
        <v/>
      </c>
      <c r="T2434" s="1" t="str" cm="1">
        <f t="array" ref="T2434">IF(IF($E2434&gt;Ficha!$R$1,"",I2434)=0,"",IF($E2434&gt;Ficha!$R$1,((_xll.ECONOMATICA(Estrategia!A2445,"Return",$P$9,$B$1)/100)+1)*100,I2434))</f>
        <v/>
      </c>
      <c r="U2434" s="1" t="str" cm="1">
        <f t="array" ref="U2434">IF(IF($E2434&gt;Ficha!$R$1,"",J2434)=0,"",IF($E2434&gt;Ficha!$R$1,((_xll.ECONOMATICA($U$7,"Return",$P$9,$B$1)/100)+1)*100,J2434))</f>
        <v/>
      </c>
      <c r="V2434" s="1" t="str">
        <f>IF(IF($E$9&gt;Ficha!$R$1,"",K2434)=0,"",IF($E$9&gt;Ficha!$R$1,"",K2434))</f>
        <v/>
      </c>
    </row>
    <row r="2435" spans="5:22" x14ac:dyDescent="0.3">
      <c r="E2435" s="27"/>
      <c r="L2435" s="30" t="str">
        <f t="shared" si="153"/>
        <v/>
      </c>
      <c r="M2435" s="1" t="str">
        <f t="shared" si="154"/>
        <v/>
      </c>
      <c r="N2435" s="1" t="str">
        <f t="shared" si="155"/>
        <v/>
      </c>
      <c r="O2435" s="1" t="str">
        <f t="shared" si="156"/>
        <v/>
      </c>
      <c r="P2435" s="34" t="str">
        <f>IF(IF(E2435&gt;Ficha!$R$1,"",E2435)=0,"",IF(E2435&gt;Ficha!$R$1,Ficha!$R$1,E2435))</f>
        <v/>
      </c>
      <c r="Q2435" s="1" t="str" cm="1">
        <f t="array" ref="Q2435">IF(IF($E2435&gt;Ficha!$R$1,"",F2435)=0,"",IF($E2435&gt;Ficha!$R$1,((_xll.ECONOMATICA(Portafolios!$B$19,"Return",$P$9,$B$1)/100)+1)*100,F2435))</f>
        <v/>
      </c>
      <c r="R2435" s="1" t="str" cm="1">
        <f t="array" ref="R2435">IF(IF($E2435&gt;Ficha!$R$1,"",G2435)=0,"",IF($E2435&gt;Ficha!$R$1,((_xll.ECONOMATICA(Portafolios!$F$19,"Return",$P$9,$B$1)/100)+1)*100,G2435))</f>
        <v/>
      </c>
      <c r="S2435" s="1" t="str" cm="1">
        <f t="array" ref="S2435">IF(IF($E2435&gt;Ficha!$R$1,"",H2435)=0,"",IF($E2435&gt;Ficha!$R$1,((_xll.ECONOMATICA(Portafolios!$J$19,"Return",$P$9,$B$1)/100)+1)*100,H2435))</f>
        <v/>
      </c>
      <c r="T2435" s="1" t="str" cm="1">
        <f t="array" ref="T2435">IF(IF($E2435&gt;Ficha!$R$1,"",I2435)=0,"",IF($E2435&gt;Ficha!$R$1,((_xll.ECONOMATICA(Estrategia!A2446,"Return",$P$9,$B$1)/100)+1)*100,I2435))</f>
        <v/>
      </c>
      <c r="U2435" s="1" t="str" cm="1">
        <f t="array" ref="U2435">IF(IF($E2435&gt;Ficha!$R$1,"",J2435)=0,"",IF($E2435&gt;Ficha!$R$1,((_xll.ECONOMATICA($U$7,"Return",$P$9,$B$1)/100)+1)*100,J2435))</f>
        <v/>
      </c>
      <c r="V2435" s="1" t="str">
        <f>IF(IF($E$9&gt;Ficha!$R$1,"",K2435)=0,"",IF($E$9&gt;Ficha!$R$1,"",K2435))</f>
        <v/>
      </c>
    </row>
    <row r="2436" spans="5:22" x14ac:dyDescent="0.3">
      <c r="E2436" s="27"/>
      <c r="L2436" s="30" t="str">
        <f t="shared" si="153"/>
        <v/>
      </c>
      <c r="M2436" s="1" t="str">
        <f t="shared" si="154"/>
        <v/>
      </c>
      <c r="N2436" s="1" t="str">
        <f t="shared" si="155"/>
        <v/>
      </c>
      <c r="O2436" s="1" t="str">
        <f t="shared" si="156"/>
        <v/>
      </c>
      <c r="P2436" s="34" t="str">
        <f>IF(IF(E2436&gt;Ficha!$R$1,"",E2436)=0,"",IF(E2436&gt;Ficha!$R$1,Ficha!$R$1,E2436))</f>
        <v/>
      </c>
      <c r="Q2436" s="1" t="str" cm="1">
        <f t="array" ref="Q2436">IF(IF($E2436&gt;Ficha!$R$1,"",F2436)=0,"",IF($E2436&gt;Ficha!$R$1,((_xll.ECONOMATICA(Portafolios!$B$19,"Return",$P$9,$B$1)/100)+1)*100,F2436))</f>
        <v/>
      </c>
      <c r="R2436" s="1" t="str" cm="1">
        <f t="array" ref="R2436">IF(IF($E2436&gt;Ficha!$R$1,"",G2436)=0,"",IF($E2436&gt;Ficha!$R$1,((_xll.ECONOMATICA(Portafolios!$F$19,"Return",$P$9,$B$1)/100)+1)*100,G2436))</f>
        <v/>
      </c>
      <c r="S2436" s="1" t="str" cm="1">
        <f t="array" ref="S2436">IF(IF($E2436&gt;Ficha!$R$1,"",H2436)=0,"",IF($E2436&gt;Ficha!$R$1,((_xll.ECONOMATICA(Portafolios!$J$19,"Return",$P$9,$B$1)/100)+1)*100,H2436))</f>
        <v/>
      </c>
      <c r="T2436" s="1" t="str" cm="1">
        <f t="array" ref="T2436">IF(IF($E2436&gt;Ficha!$R$1,"",I2436)=0,"",IF($E2436&gt;Ficha!$R$1,((_xll.ECONOMATICA(Estrategia!A2447,"Return",$P$9,$B$1)/100)+1)*100,I2436))</f>
        <v/>
      </c>
      <c r="U2436" s="1" t="str" cm="1">
        <f t="array" ref="U2436">IF(IF($E2436&gt;Ficha!$R$1,"",J2436)=0,"",IF($E2436&gt;Ficha!$R$1,((_xll.ECONOMATICA($U$7,"Return",$P$9,$B$1)/100)+1)*100,J2436))</f>
        <v/>
      </c>
      <c r="V2436" s="1" t="str">
        <f>IF(IF($E$9&gt;Ficha!$R$1,"",K2436)=0,"",IF($E$9&gt;Ficha!$R$1,"",K2436))</f>
        <v/>
      </c>
    </row>
    <row r="2437" spans="5:22" x14ac:dyDescent="0.3">
      <c r="E2437" s="27"/>
      <c r="L2437" s="30" t="str">
        <f t="shared" si="153"/>
        <v/>
      </c>
      <c r="M2437" s="1" t="str">
        <f t="shared" si="154"/>
        <v/>
      </c>
      <c r="N2437" s="1" t="str">
        <f t="shared" si="155"/>
        <v/>
      </c>
      <c r="O2437" s="1" t="str">
        <f t="shared" si="156"/>
        <v/>
      </c>
      <c r="P2437" s="34" t="str">
        <f>IF(IF(E2437&gt;Ficha!$R$1,"",E2437)=0,"",IF(E2437&gt;Ficha!$R$1,Ficha!$R$1,E2437))</f>
        <v/>
      </c>
      <c r="Q2437" s="1" t="str" cm="1">
        <f t="array" ref="Q2437">IF(IF($E2437&gt;Ficha!$R$1,"",F2437)=0,"",IF($E2437&gt;Ficha!$R$1,((_xll.ECONOMATICA(Portafolios!$B$19,"Return",$P$9,$B$1)/100)+1)*100,F2437))</f>
        <v/>
      </c>
      <c r="R2437" s="1" t="str" cm="1">
        <f t="array" ref="R2437">IF(IF($E2437&gt;Ficha!$R$1,"",G2437)=0,"",IF($E2437&gt;Ficha!$R$1,((_xll.ECONOMATICA(Portafolios!$F$19,"Return",$P$9,$B$1)/100)+1)*100,G2437))</f>
        <v/>
      </c>
      <c r="S2437" s="1" t="str" cm="1">
        <f t="array" ref="S2437">IF(IF($E2437&gt;Ficha!$R$1,"",H2437)=0,"",IF($E2437&gt;Ficha!$R$1,((_xll.ECONOMATICA(Portafolios!$J$19,"Return",$P$9,$B$1)/100)+1)*100,H2437))</f>
        <v/>
      </c>
      <c r="T2437" s="1" t="str" cm="1">
        <f t="array" ref="T2437">IF(IF($E2437&gt;Ficha!$R$1,"",I2437)=0,"",IF($E2437&gt;Ficha!$R$1,((_xll.ECONOMATICA(Estrategia!A2448,"Return",$P$9,$B$1)/100)+1)*100,I2437))</f>
        <v/>
      </c>
      <c r="U2437" s="1" t="str" cm="1">
        <f t="array" ref="U2437">IF(IF($E2437&gt;Ficha!$R$1,"",J2437)=0,"",IF($E2437&gt;Ficha!$R$1,((_xll.ECONOMATICA($U$7,"Return",$P$9,$B$1)/100)+1)*100,J2437))</f>
        <v/>
      </c>
      <c r="V2437" s="1" t="str">
        <f>IF(IF($E$9&gt;Ficha!$R$1,"",K2437)=0,"",IF($E$9&gt;Ficha!$R$1,"",K2437))</f>
        <v/>
      </c>
    </row>
    <row r="2438" spans="5:22" x14ac:dyDescent="0.3">
      <c r="E2438" s="27"/>
      <c r="L2438" s="30" t="str">
        <f t="shared" si="153"/>
        <v/>
      </c>
      <c r="M2438" s="1" t="str">
        <f t="shared" si="154"/>
        <v/>
      </c>
      <c r="N2438" s="1" t="str">
        <f t="shared" si="155"/>
        <v/>
      </c>
      <c r="O2438" s="1" t="str">
        <f t="shared" si="156"/>
        <v/>
      </c>
      <c r="P2438" s="34" t="str">
        <f>IF(IF(E2438&gt;Ficha!$R$1,"",E2438)=0,"",IF(E2438&gt;Ficha!$R$1,Ficha!$R$1,E2438))</f>
        <v/>
      </c>
      <c r="Q2438" s="1" t="str" cm="1">
        <f t="array" ref="Q2438">IF(IF($E2438&gt;Ficha!$R$1,"",F2438)=0,"",IF($E2438&gt;Ficha!$R$1,((_xll.ECONOMATICA(Portafolios!$B$19,"Return",$P$9,$B$1)/100)+1)*100,F2438))</f>
        <v/>
      </c>
      <c r="R2438" s="1" t="str" cm="1">
        <f t="array" ref="R2438">IF(IF($E2438&gt;Ficha!$R$1,"",G2438)=0,"",IF($E2438&gt;Ficha!$R$1,((_xll.ECONOMATICA(Portafolios!$F$19,"Return",$P$9,$B$1)/100)+1)*100,G2438))</f>
        <v/>
      </c>
      <c r="S2438" s="1" t="str" cm="1">
        <f t="array" ref="S2438">IF(IF($E2438&gt;Ficha!$R$1,"",H2438)=0,"",IF($E2438&gt;Ficha!$R$1,((_xll.ECONOMATICA(Portafolios!$J$19,"Return",$P$9,$B$1)/100)+1)*100,H2438))</f>
        <v/>
      </c>
      <c r="T2438" s="1" t="str" cm="1">
        <f t="array" ref="T2438">IF(IF($E2438&gt;Ficha!$R$1,"",I2438)=0,"",IF($E2438&gt;Ficha!$R$1,((_xll.ECONOMATICA(Estrategia!A2449,"Return",$P$9,$B$1)/100)+1)*100,I2438))</f>
        <v/>
      </c>
      <c r="U2438" s="1" t="str" cm="1">
        <f t="array" ref="U2438">IF(IF($E2438&gt;Ficha!$R$1,"",J2438)=0,"",IF($E2438&gt;Ficha!$R$1,((_xll.ECONOMATICA($U$7,"Return",$P$9,$B$1)/100)+1)*100,J2438))</f>
        <v/>
      </c>
      <c r="V2438" s="1" t="str">
        <f>IF(IF($E$9&gt;Ficha!$R$1,"",K2438)=0,"",IF($E$9&gt;Ficha!$R$1,"",K2438))</f>
        <v/>
      </c>
    </row>
    <row r="2439" spans="5:22" x14ac:dyDescent="0.3">
      <c r="E2439" s="27"/>
      <c r="L2439" s="30" t="str">
        <f t="shared" si="153"/>
        <v/>
      </c>
      <c r="M2439" s="1" t="str">
        <f t="shared" si="154"/>
        <v/>
      </c>
      <c r="N2439" s="1" t="str">
        <f t="shared" si="155"/>
        <v/>
      </c>
      <c r="O2439" s="1" t="str">
        <f t="shared" si="156"/>
        <v/>
      </c>
      <c r="P2439" s="34" t="str">
        <f>IF(IF(E2439&gt;Ficha!$R$1,"",E2439)=0,"",IF(E2439&gt;Ficha!$R$1,Ficha!$R$1,E2439))</f>
        <v/>
      </c>
      <c r="Q2439" s="1" t="str" cm="1">
        <f t="array" ref="Q2439">IF(IF($E2439&gt;Ficha!$R$1,"",F2439)=0,"",IF($E2439&gt;Ficha!$R$1,((_xll.ECONOMATICA(Portafolios!$B$19,"Return",$P$9,$B$1)/100)+1)*100,F2439))</f>
        <v/>
      </c>
      <c r="R2439" s="1" t="str" cm="1">
        <f t="array" ref="R2439">IF(IF($E2439&gt;Ficha!$R$1,"",G2439)=0,"",IF($E2439&gt;Ficha!$R$1,((_xll.ECONOMATICA(Portafolios!$F$19,"Return",$P$9,$B$1)/100)+1)*100,G2439))</f>
        <v/>
      </c>
      <c r="S2439" s="1" t="str" cm="1">
        <f t="array" ref="S2439">IF(IF($E2439&gt;Ficha!$R$1,"",H2439)=0,"",IF($E2439&gt;Ficha!$R$1,((_xll.ECONOMATICA(Portafolios!$J$19,"Return",$P$9,$B$1)/100)+1)*100,H2439))</f>
        <v/>
      </c>
      <c r="T2439" s="1" t="str" cm="1">
        <f t="array" ref="T2439">IF(IF($E2439&gt;Ficha!$R$1,"",I2439)=0,"",IF($E2439&gt;Ficha!$R$1,((_xll.ECONOMATICA(Estrategia!A2450,"Return",$P$9,$B$1)/100)+1)*100,I2439))</f>
        <v/>
      </c>
      <c r="U2439" s="1" t="str" cm="1">
        <f t="array" ref="U2439">IF(IF($E2439&gt;Ficha!$R$1,"",J2439)=0,"",IF($E2439&gt;Ficha!$R$1,((_xll.ECONOMATICA($U$7,"Return",$P$9,$B$1)/100)+1)*100,J2439))</f>
        <v/>
      </c>
      <c r="V2439" s="1" t="str">
        <f>IF(IF($E$9&gt;Ficha!$R$1,"",K2439)=0,"",IF($E$9&gt;Ficha!$R$1,"",K2439))</f>
        <v/>
      </c>
    </row>
    <row r="2440" spans="5:22" x14ac:dyDescent="0.3">
      <c r="E2440" s="27"/>
      <c r="L2440" s="30" t="str">
        <f t="shared" si="153"/>
        <v/>
      </c>
      <c r="M2440" s="1" t="str">
        <f t="shared" si="154"/>
        <v/>
      </c>
      <c r="N2440" s="1" t="str">
        <f t="shared" si="155"/>
        <v/>
      </c>
      <c r="O2440" s="1" t="str">
        <f t="shared" si="156"/>
        <v/>
      </c>
      <c r="P2440" s="34" t="str">
        <f>IF(IF(E2440&gt;Ficha!$R$1,"",E2440)=0,"",IF(E2440&gt;Ficha!$R$1,Ficha!$R$1,E2440))</f>
        <v/>
      </c>
      <c r="Q2440" s="1" t="str" cm="1">
        <f t="array" ref="Q2440">IF(IF($E2440&gt;Ficha!$R$1,"",F2440)=0,"",IF($E2440&gt;Ficha!$R$1,((_xll.ECONOMATICA(Portafolios!$B$19,"Return",$P$9,$B$1)/100)+1)*100,F2440))</f>
        <v/>
      </c>
      <c r="R2440" s="1" t="str" cm="1">
        <f t="array" ref="R2440">IF(IF($E2440&gt;Ficha!$R$1,"",G2440)=0,"",IF($E2440&gt;Ficha!$R$1,((_xll.ECONOMATICA(Portafolios!$F$19,"Return",$P$9,$B$1)/100)+1)*100,G2440))</f>
        <v/>
      </c>
      <c r="S2440" s="1" t="str" cm="1">
        <f t="array" ref="S2440">IF(IF($E2440&gt;Ficha!$R$1,"",H2440)=0,"",IF($E2440&gt;Ficha!$R$1,((_xll.ECONOMATICA(Portafolios!$J$19,"Return",$P$9,$B$1)/100)+1)*100,H2440))</f>
        <v/>
      </c>
      <c r="T2440" s="1" t="str" cm="1">
        <f t="array" ref="T2440">IF(IF($E2440&gt;Ficha!$R$1,"",I2440)=0,"",IF($E2440&gt;Ficha!$R$1,((_xll.ECONOMATICA(Estrategia!A2451,"Return",$P$9,$B$1)/100)+1)*100,I2440))</f>
        <v/>
      </c>
      <c r="U2440" s="1" t="str" cm="1">
        <f t="array" ref="U2440">IF(IF($E2440&gt;Ficha!$R$1,"",J2440)=0,"",IF($E2440&gt;Ficha!$R$1,((_xll.ECONOMATICA($U$7,"Return",$P$9,$B$1)/100)+1)*100,J2440))</f>
        <v/>
      </c>
      <c r="V2440" s="1" t="str">
        <f>IF(IF($E$9&gt;Ficha!$R$1,"",K2440)=0,"",IF($E$9&gt;Ficha!$R$1,"",K2440))</f>
        <v/>
      </c>
    </row>
    <row r="2441" spans="5:22" x14ac:dyDescent="0.3">
      <c r="E2441" s="27"/>
      <c r="L2441" s="30" t="str">
        <f t="shared" si="153"/>
        <v/>
      </c>
      <c r="M2441" s="1" t="str">
        <f t="shared" si="154"/>
        <v/>
      </c>
      <c r="N2441" s="1" t="str">
        <f t="shared" si="155"/>
        <v/>
      </c>
      <c r="O2441" s="1" t="str">
        <f t="shared" si="156"/>
        <v/>
      </c>
      <c r="P2441" s="34" t="str">
        <f>IF(IF(E2441&gt;Ficha!$R$1,"",E2441)=0,"",IF(E2441&gt;Ficha!$R$1,Ficha!$R$1,E2441))</f>
        <v/>
      </c>
      <c r="Q2441" s="1" t="str" cm="1">
        <f t="array" ref="Q2441">IF(IF($E2441&gt;Ficha!$R$1,"",F2441)=0,"",IF($E2441&gt;Ficha!$R$1,((_xll.ECONOMATICA(Portafolios!$B$19,"Return",$P$9,$B$1)/100)+1)*100,F2441))</f>
        <v/>
      </c>
      <c r="R2441" s="1" t="str" cm="1">
        <f t="array" ref="R2441">IF(IF($E2441&gt;Ficha!$R$1,"",G2441)=0,"",IF($E2441&gt;Ficha!$R$1,((_xll.ECONOMATICA(Portafolios!$F$19,"Return",$P$9,$B$1)/100)+1)*100,G2441))</f>
        <v/>
      </c>
      <c r="S2441" s="1" t="str" cm="1">
        <f t="array" ref="S2441">IF(IF($E2441&gt;Ficha!$R$1,"",H2441)=0,"",IF($E2441&gt;Ficha!$R$1,((_xll.ECONOMATICA(Portafolios!$J$19,"Return",$P$9,$B$1)/100)+1)*100,H2441))</f>
        <v/>
      </c>
      <c r="T2441" s="1" t="str" cm="1">
        <f t="array" ref="T2441">IF(IF($E2441&gt;Ficha!$R$1,"",I2441)=0,"",IF($E2441&gt;Ficha!$R$1,((_xll.ECONOMATICA(Estrategia!A2452,"Return",$P$9,$B$1)/100)+1)*100,I2441))</f>
        <v/>
      </c>
      <c r="U2441" s="1" t="str" cm="1">
        <f t="array" ref="U2441">IF(IF($E2441&gt;Ficha!$R$1,"",J2441)=0,"",IF($E2441&gt;Ficha!$R$1,((_xll.ECONOMATICA($U$7,"Return",$P$9,$B$1)/100)+1)*100,J2441))</f>
        <v/>
      </c>
      <c r="V2441" s="1" t="str">
        <f>IF(IF($E$9&gt;Ficha!$R$1,"",K2441)=0,"",IF($E$9&gt;Ficha!$R$1,"",K2441))</f>
        <v/>
      </c>
    </row>
    <row r="2442" spans="5:22" x14ac:dyDescent="0.3">
      <c r="E2442" s="27"/>
      <c r="L2442" s="30" t="str">
        <f t="shared" si="153"/>
        <v/>
      </c>
      <c r="M2442" s="1" t="str">
        <f t="shared" si="154"/>
        <v/>
      </c>
      <c r="N2442" s="1" t="str">
        <f t="shared" si="155"/>
        <v/>
      </c>
      <c r="O2442" s="1" t="str">
        <f t="shared" si="156"/>
        <v/>
      </c>
      <c r="P2442" s="34" t="str">
        <f>IF(IF(E2442&gt;Ficha!$R$1,"",E2442)=0,"",IF(E2442&gt;Ficha!$R$1,Ficha!$R$1,E2442))</f>
        <v/>
      </c>
      <c r="Q2442" s="1" t="str" cm="1">
        <f t="array" ref="Q2442">IF(IF($E2442&gt;Ficha!$R$1,"",F2442)=0,"",IF($E2442&gt;Ficha!$R$1,((_xll.ECONOMATICA(Portafolios!$B$19,"Return",$P$9,$B$1)/100)+1)*100,F2442))</f>
        <v/>
      </c>
      <c r="R2442" s="1" t="str" cm="1">
        <f t="array" ref="R2442">IF(IF($E2442&gt;Ficha!$R$1,"",G2442)=0,"",IF($E2442&gt;Ficha!$R$1,((_xll.ECONOMATICA(Portafolios!$F$19,"Return",$P$9,$B$1)/100)+1)*100,G2442))</f>
        <v/>
      </c>
      <c r="S2442" s="1" t="str" cm="1">
        <f t="array" ref="S2442">IF(IF($E2442&gt;Ficha!$R$1,"",H2442)=0,"",IF($E2442&gt;Ficha!$R$1,((_xll.ECONOMATICA(Portafolios!$J$19,"Return",$P$9,$B$1)/100)+1)*100,H2442))</f>
        <v/>
      </c>
      <c r="T2442" s="1" t="str" cm="1">
        <f t="array" ref="T2442">IF(IF($E2442&gt;Ficha!$R$1,"",I2442)=0,"",IF($E2442&gt;Ficha!$R$1,((_xll.ECONOMATICA(Estrategia!A2453,"Return",$P$9,$B$1)/100)+1)*100,I2442))</f>
        <v/>
      </c>
      <c r="U2442" s="1" t="str" cm="1">
        <f t="array" ref="U2442">IF(IF($E2442&gt;Ficha!$R$1,"",J2442)=0,"",IF($E2442&gt;Ficha!$R$1,((_xll.ECONOMATICA($U$7,"Return",$P$9,$B$1)/100)+1)*100,J2442))</f>
        <v/>
      </c>
      <c r="V2442" s="1" t="str">
        <f>IF(IF($E$9&gt;Ficha!$R$1,"",K2442)=0,"",IF($E$9&gt;Ficha!$R$1,"",K2442))</f>
        <v/>
      </c>
    </row>
    <row r="2443" spans="5:22" x14ac:dyDescent="0.3">
      <c r="E2443" s="27"/>
      <c r="L2443" s="30" t="str">
        <f t="shared" si="153"/>
        <v/>
      </c>
      <c r="M2443" s="1" t="str">
        <f t="shared" si="154"/>
        <v/>
      </c>
      <c r="N2443" s="1" t="str">
        <f t="shared" si="155"/>
        <v/>
      </c>
      <c r="O2443" s="1" t="str">
        <f t="shared" si="156"/>
        <v/>
      </c>
      <c r="P2443" s="34" t="str">
        <f>IF(IF(E2443&gt;Ficha!$R$1,"",E2443)=0,"",IF(E2443&gt;Ficha!$R$1,Ficha!$R$1,E2443))</f>
        <v/>
      </c>
      <c r="Q2443" s="1" t="str" cm="1">
        <f t="array" ref="Q2443">IF(IF($E2443&gt;Ficha!$R$1,"",F2443)=0,"",IF($E2443&gt;Ficha!$R$1,((_xll.ECONOMATICA(Portafolios!$B$19,"Return",$P$9,$B$1)/100)+1)*100,F2443))</f>
        <v/>
      </c>
      <c r="R2443" s="1" t="str" cm="1">
        <f t="array" ref="R2443">IF(IF($E2443&gt;Ficha!$R$1,"",G2443)=0,"",IF($E2443&gt;Ficha!$R$1,((_xll.ECONOMATICA(Portafolios!$F$19,"Return",$P$9,$B$1)/100)+1)*100,G2443))</f>
        <v/>
      </c>
      <c r="S2443" s="1" t="str" cm="1">
        <f t="array" ref="S2443">IF(IF($E2443&gt;Ficha!$R$1,"",H2443)=0,"",IF($E2443&gt;Ficha!$R$1,((_xll.ECONOMATICA(Portafolios!$J$19,"Return",$P$9,$B$1)/100)+1)*100,H2443))</f>
        <v/>
      </c>
      <c r="T2443" s="1" t="str" cm="1">
        <f t="array" ref="T2443">IF(IF($E2443&gt;Ficha!$R$1,"",I2443)=0,"",IF($E2443&gt;Ficha!$R$1,((_xll.ECONOMATICA(Estrategia!A2454,"Return",$P$9,$B$1)/100)+1)*100,I2443))</f>
        <v/>
      </c>
      <c r="U2443" s="1" t="str" cm="1">
        <f t="array" ref="U2443">IF(IF($E2443&gt;Ficha!$R$1,"",J2443)=0,"",IF($E2443&gt;Ficha!$R$1,((_xll.ECONOMATICA($U$7,"Return",$P$9,$B$1)/100)+1)*100,J2443))</f>
        <v/>
      </c>
      <c r="V2443" s="1" t="str">
        <f>IF(IF($E$9&gt;Ficha!$R$1,"",K2443)=0,"",IF($E$9&gt;Ficha!$R$1,"",K2443))</f>
        <v/>
      </c>
    </row>
    <row r="2444" spans="5:22" x14ac:dyDescent="0.3">
      <c r="E2444" s="27"/>
      <c r="L2444" s="30" t="str">
        <f t="shared" si="153"/>
        <v/>
      </c>
      <c r="M2444" s="1" t="str">
        <f t="shared" si="154"/>
        <v/>
      </c>
      <c r="N2444" s="1" t="str">
        <f t="shared" si="155"/>
        <v/>
      </c>
      <c r="O2444" s="1" t="str">
        <f t="shared" si="156"/>
        <v/>
      </c>
      <c r="P2444" s="34" t="str">
        <f>IF(IF(E2444&gt;Ficha!$R$1,"",E2444)=0,"",IF(E2444&gt;Ficha!$R$1,Ficha!$R$1,E2444))</f>
        <v/>
      </c>
      <c r="Q2444" s="1" t="str" cm="1">
        <f t="array" ref="Q2444">IF(IF($E2444&gt;Ficha!$R$1,"",F2444)=0,"",IF($E2444&gt;Ficha!$R$1,((_xll.ECONOMATICA(Portafolios!$B$19,"Return",$P$9,$B$1)/100)+1)*100,F2444))</f>
        <v/>
      </c>
      <c r="R2444" s="1" t="str" cm="1">
        <f t="array" ref="R2444">IF(IF($E2444&gt;Ficha!$R$1,"",G2444)=0,"",IF($E2444&gt;Ficha!$R$1,((_xll.ECONOMATICA(Portafolios!$F$19,"Return",$P$9,$B$1)/100)+1)*100,G2444))</f>
        <v/>
      </c>
      <c r="S2444" s="1" t="str" cm="1">
        <f t="array" ref="S2444">IF(IF($E2444&gt;Ficha!$R$1,"",H2444)=0,"",IF($E2444&gt;Ficha!$R$1,((_xll.ECONOMATICA(Portafolios!$J$19,"Return",$P$9,$B$1)/100)+1)*100,H2444))</f>
        <v/>
      </c>
      <c r="T2444" s="1" t="str" cm="1">
        <f t="array" ref="T2444">IF(IF($E2444&gt;Ficha!$R$1,"",I2444)=0,"",IF($E2444&gt;Ficha!$R$1,((_xll.ECONOMATICA(Estrategia!A2455,"Return",$P$9,$B$1)/100)+1)*100,I2444))</f>
        <v/>
      </c>
      <c r="U2444" s="1" t="str" cm="1">
        <f t="array" ref="U2444">IF(IF($E2444&gt;Ficha!$R$1,"",J2444)=0,"",IF($E2444&gt;Ficha!$R$1,((_xll.ECONOMATICA($U$7,"Return",$P$9,$B$1)/100)+1)*100,J2444))</f>
        <v/>
      </c>
      <c r="V2444" s="1" t="str">
        <f>IF(IF($E$9&gt;Ficha!$R$1,"",K2444)=0,"",IF($E$9&gt;Ficha!$R$1,"",K2444))</f>
        <v/>
      </c>
    </row>
    <row r="2445" spans="5:22" x14ac:dyDescent="0.3">
      <c r="E2445" s="27"/>
      <c r="L2445" s="30" t="str">
        <f t="shared" si="153"/>
        <v/>
      </c>
      <c r="M2445" s="1" t="str">
        <f t="shared" si="154"/>
        <v/>
      </c>
      <c r="N2445" s="1" t="str">
        <f t="shared" si="155"/>
        <v/>
      </c>
      <c r="O2445" s="1" t="str">
        <f t="shared" si="156"/>
        <v/>
      </c>
      <c r="P2445" s="34" t="str">
        <f>IF(IF(E2445&gt;Ficha!$R$1,"",E2445)=0,"",IF(E2445&gt;Ficha!$R$1,Ficha!$R$1,E2445))</f>
        <v/>
      </c>
      <c r="Q2445" s="1" t="str" cm="1">
        <f t="array" ref="Q2445">IF(IF($E2445&gt;Ficha!$R$1,"",F2445)=0,"",IF($E2445&gt;Ficha!$R$1,((_xll.ECONOMATICA(Portafolios!$B$19,"Return",$P$9,$B$1)/100)+1)*100,F2445))</f>
        <v/>
      </c>
      <c r="R2445" s="1" t="str" cm="1">
        <f t="array" ref="R2445">IF(IF($E2445&gt;Ficha!$R$1,"",G2445)=0,"",IF($E2445&gt;Ficha!$R$1,((_xll.ECONOMATICA(Portafolios!$F$19,"Return",$P$9,$B$1)/100)+1)*100,G2445))</f>
        <v/>
      </c>
      <c r="S2445" s="1" t="str" cm="1">
        <f t="array" ref="S2445">IF(IF($E2445&gt;Ficha!$R$1,"",H2445)=0,"",IF($E2445&gt;Ficha!$R$1,((_xll.ECONOMATICA(Portafolios!$J$19,"Return",$P$9,$B$1)/100)+1)*100,H2445))</f>
        <v/>
      </c>
      <c r="T2445" s="1" t="str" cm="1">
        <f t="array" ref="T2445">IF(IF($E2445&gt;Ficha!$R$1,"",I2445)=0,"",IF($E2445&gt;Ficha!$R$1,((_xll.ECONOMATICA(Estrategia!A2456,"Return",$P$9,$B$1)/100)+1)*100,I2445))</f>
        <v/>
      </c>
      <c r="U2445" s="1" t="str" cm="1">
        <f t="array" ref="U2445">IF(IF($E2445&gt;Ficha!$R$1,"",J2445)=0,"",IF($E2445&gt;Ficha!$R$1,((_xll.ECONOMATICA($U$7,"Return",$P$9,$B$1)/100)+1)*100,J2445))</f>
        <v/>
      </c>
      <c r="V2445" s="1" t="str">
        <f>IF(IF($E$9&gt;Ficha!$R$1,"",K2445)=0,"",IF($E$9&gt;Ficha!$R$1,"",K2445))</f>
        <v/>
      </c>
    </row>
    <row r="2446" spans="5:22" x14ac:dyDescent="0.3">
      <c r="E2446" s="27"/>
      <c r="L2446" s="30" t="str">
        <f t="shared" si="153"/>
        <v/>
      </c>
      <c r="M2446" s="1" t="str">
        <f t="shared" si="154"/>
        <v/>
      </c>
      <c r="N2446" s="1" t="str">
        <f t="shared" si="155"/>
        <v/>
      </c>
      <c r="O2446" s="1" t="str">
        <f t="shared" si="156"/>
        <v/>
      </c>
      <c r="P2446" s="34" t="str">
        <f>IF(IF(E2446&gt;Ficha!$R$1,"",E2446)=0,"",IF(E2446&gt;Ficha!$R$1,Ficha!$R$1,E2446))</f>
        <v/>
      </c>
      <c r="Q2446" s="1" t="str" cm="1">
        <f t="array" ref="Q2446">IF(IF($E2446&gt;Ficha!$R$1,"",F2446)=0,"",IF($E2446&gt;Ficha!$R$1,((_xll.ECONOMATICA(Portafolios!$B$19,"Return",$P$9,$B$1)/100)+1)*100,F2446))</f>
        <v/>
      </c>
      <c r="R2446" s="1" t="str" cm="1">
        <f t="array" ref="R2446">IF(IF($E2446&gt;Ficha!$R$1,"",G2446)=0,"",IF($E2446&gt;Ficha!$R$1,((_xll.ECONOMATICA(Portafolios!$F$19,"Return",$P$9,$B$1)/100)+1)*100,G2446))</f>
        <v/>
      </c>
      <c r="S2446" s="1" t="str" cm="1">
        <f t="array" ref="S2446">IF(IF($E2446&gt;Ficha!$R$1,"",H2446)=0,"",IF($E2446&gt;Ficha!$R$1,((_xll.ECONOMATICA(Portafolios!$J$19,"Return",$P$9,$B$1)/100)+1)*100,H2446))</f>
        <v/>
      </c>
      <c r="T2446" s="1" t="str" cm="1">
        <f t="array" ref="T2446">IF(IF($E2446&gt;Ficha!$R$1,"",I2446)=0,"",IF($E2446&gt;Ficha!$R$1,((_xll.ECONOMATICA(Estrategia!A2457,"Return",$P$9,$B$1)/100)+1)*100,I2446))</f>
        <v/>
      </c>
      <c r="U2446" s="1" t="str" cm="1">
        <f t="array" ref="U2446">IF(IF($E2446&gt;Ficha!$R$1,"",J2446)=0,"",IF($E2446&gt;Ficha!$R$1,((_xll.ECONOMATICA($U$7,"Return",$P$9,$B$1)/100)+1)*100,J2446))</f>
        <v/>
      </c>
      <c r="V2446" s="1" t="str">
        <f>IF(IF($E$9&gt;Ficha!$R$1,"",K2446)=0,"",IF($E$9&gt;Ficha!$R$1,"",K2446))</f>
        <v/>
      </c>
    </row>
    <row r="2447" spans="5:22" x14ac:dyDescent="0.3">
      <c r="E2447" s="27"/>
      <c r="L2447" s="30" t="str">
        <f t="shared" si="153"/>
        <v/>
      </c>
      <c r="M2447" s="1" t="str">
        <f t="shared" si="154"/>
        <v/>
      </c>
      <c r="N2447" s="1" t="str">
        <f t="shared" si="155"/>
        <v/>
      </c>
      <c r="O2447" s="1" t="str">
        <f t="shared" si="156"/>
        <v/>
      </c>
      <c r="P2447" s="34" t="str">
        <f>IF(IF(E2447&gt;Ficha!$R$1,"",E2447)=0,"",IF(E2447&gt;Ficha!$R$1,Ficha!$R$1,E2447))</f>
        <v/>
      </c>
      <c r="Q2447" s="1" t="str" cm="1">
        <f t="array" ref="Q2447">IF(IF($E2447&gt;Ficha!$R$1,"",F2447)=0,"",IF($E2447&gt;Ficha!$R$1,((_xll.ECONOMATICA(Portafolios!$B$19,"Return",$P$9,$B$1)/100)+1)*100,F2447))</f>
        <v/>
      </c>
      <c r="R2447" s="1" t="str" cm="1">
        <f t="array" ref="R2447">IF(IF($E2447&gt;Ficha!$R$1,"",G2447)=0,"",IF($E2447&gt;Ficha!$R$1,((_xll.ECONOMATICA(Portafolios!$F$19,"Return",$P$9,$B$1)/100)+1)*100,G2447))</f>
        <v/>
      </c>
      <c r="S2447" s="1" t="str" cm="1">
        <f t="array" ref="S2447">IF(IF($E2447&gt;Ficha!$R$1,"",H2447)=0,"",IF($E2447&gt;Ficha!$R$1,((_xll.ECONOMATICA(Portafolios!$J$19,"Return",$P$9,$B$1)/100)+1)*100,H2447))</f>
        <v/>
      </c>
      <c r="T2447" s="1" t="str" cm="1">
        <f t="array" ref="T2447">IF(IF($E2447&gt;Ficha!$R$1,"",I2447)=0,"",IF($E2447&gt;Ficha!$R$1,((_xll.ECONOMATICA(Estrategia!A2458,"Return",$P$9,$B$1)/100)+1)*100,I2447))</f>
        <v/>
      </c>
      <c r="U2447" s="1" t="str" cm="1">
        <f t="array" ref="U2447">IF(IF($E2447&gt;Ficha!$R$1,"",J2447)=0,"",IF($E2447&gt;Ficha!$R$1,((_xll.ECONOMATICA($U$7,"Return",$P$9,$B$1)/100)+1)*100,J2447))</f>
        <v/>
      </c>
      <c r="V2447" s="1" t="str">
        <f>IF(IF($E$9&gt;Ficha!$R$1,"",K2447)=0,"",IF($E$9&gt;Ficha!$R$1,"",K2447))</f>
        <v/>
      </c>
    </row>
    <row r="2448" spans="5:22" x14ac:dyDescent="0.3">
      <c r="E2448" s="27"/>
      <c r="L2448" s="30" t="str">
        <f t="shared" si="153"/>
        <v/>
      </c>
      <c r="M2448" s="1" t="str">
        <f t="shared" si="154"/>
        <v/>
      </c>
      <c r="N2448" s="1" t="str">
        <f t="shared" si="155"/>
        <v/>
      </c>
      <c r="O2448" s="1" t="str">
        <f t="shared" si="156"/>
        <v/>
      </c>
      <c r="P2448" s="34" t="str">
        <f>IF(IF(E2448&gt;Ficha!$R$1,"",E2448)=0,"",IF(E2448&gt;Ficha!$R$1,Ficha!$R$1,E2448))</f>
        <v/>
      </c>
      <c r="Q2448" s="1" t="str" cm="1">
        <f t="array" ref="Q2448">IF(IF($E2448&gt;Ficha!$R$1,"",F2448)=0,"",IF($E2448&gt;Ficha!$R$1,((_xll.ECONOMATICA(Portafolios!$B$19,"Return",$P$9,$B$1)/100)+1)*100,F2448))</f>
        <v/>
      </c>
      <c r="R2448" s="1" t="str" cm="1">
        <f t="array" ref="R2448">IF(IF($E2448&gt;Ficha!$R$1,"",G2448)=0,"",IF($E2448&gt;Ficha!$R$1,((_xll.ECONOMATICA(Portafolios!$F$19,"Return",$P$9,$B$1)/100)+1)*100,G2448))</f>
        <v/>
      </c>
      <c r="S2448" s="1" t="str" cm="1">
        <f t="array" ref="S2448">IF(IF($E2448&gt;Ficha!$R$1,"",H2448)=0,"",IF($E2448&gt;Ficha!$R$1,((_xll.ECONOMATICA(Portafolios!$J$19,"Return",$P$9,$B$1)/100)+1)*100,H2448))</f>
        <v/>
      </c>
      <c r="T2448" s="1" t="str" cm="1">
        <f t="array" ref="T2448">IF(IF($E2448&gt;Ficha!$R$1,"",I2448)=0,"",IF($E2448&gt;Ficha!$R$1,((_xll.ECONOMATICA(Estrategia!A2459,"Return",$P$9,$B$1)/100)+1)*100,I2448))</f>
        <v/>
      </c>
      <c r="U2448" s="1" t="str" cm="1">
        <f t="array" ref="U2448">IF(IF($E2448&gt;Ficha!$R$1,"",J2448)=0,"",IF($E2448&gt;Ficha!$R$1,((_xll.ECONOMATICA($U$7,"Return",$P$9,$B$1)/100)+1)*100,J2448))</f>
        <v/>
      </c>
      <c r="V2448" s="1" t="str">
        <f>IF(IF($E$9&gt;Ficha!$R$1,"",K2448)=0,"",IF($E$9&gt;Ficha!$R$1,"",K2448))</f>
        <v/>
      </c>
    </row>
    <row r="2449" spans="5:22" x14ac:dyDescent="0.3">
      <c r="E2449" s="27"/>
      <c r="L2449" s="30" t="str">
        <f t="shared" si="153"/>
        <v/>
      </c>
      <c r="M2449" s="1" t="str">
        <f t="shared" si="154"/>
        <v/>
      </c>
      <c r="N2449" s="1" t="str">
        <f t="shared" si="155"/>
        <v/>
      </c>
      <c r="O2449" s="1" t="str">
        <f t="shared" si="156"/>
        <v/>
      </c>
      <c r="P2449" s="34" t="str">
        <f>IF(IF(E2449&gt;Ficha!$R$1,"",E2449)=0,"",IF(E2449&gt;Ficha!$R$1,Ficha!$R$1,E2449))</f>
        <v/>
      </c>
      <c r="Q2449" s="1" t="str" cm="1">
        <f t="array" ref="Q2449">IF(IF($E2449&gt;Ficha!$R$1,"",F2449)=0,"",IF($E2449&gt;Ficha!$R$1,((_xll.ECONOMATICA(Portafolios!$B$19,"Return",$P$9,$B$1)/100)+1)*100,F2449))</f>
        <v/>
      </c>
      <c r="R2449" s="1" t="str" cm="1">
        <f t="array" ref="R2449">IF(IF($E2449&gt;Ficha!$R$1,"",G2449)=0,"",IF($E2449&gt;Ficha!$R$1,((_xll.ECONOMATICA(Portafolios!$F$19,"Return",$P$9,$B$1)/100)+1)*100,G2449))</f>
        <v/>
      </c>
      <c r="S2449" s="1" t="str" cm="1">
        <f t="array" ref="S2449">IF(IF($E2449&gt;Ficha!$R$1,"",H2449)=0,"",IF($E2449&gt;Ficha!$R$1,((_xll.ECONOMATICA(Portafolios!$J$19,"Return",$P$9,$B$1)/100)+1)*100,H2449))</f>
        <v/>
      </c>
      <c r="T2449" s="1" t="str" cm="1">
        <f t="array" ref="T2449">IF(IF($E2449&gt;Ficha!$R$1,"",I2449)=0,"",IF($E2449&gt;Ficha!$R$1,((_xll.ECONOMATICA(Estrategia!A2460,"Return",$P$9,$B$1)/100)+1)*100,I2449))</f>
        <v/>
      </c>
      <c r="U2449" s="1" t="str" cm="1">
        <f t="array" ref="U2449">IF(IF($E2449&gt;Ficha!$R$1,"",J2449)=0,"",IF($E2449&gt;Ficha!$R$1,((_xll.ECONOMATICA($U$7,"Return",$P$9,$B$1)/100)+1)*100,J2449))</f>
        <v/>
      </c>
      <c r="V2449" s="1" t="str">
        <f>IF(IF($E$9&gt;Ficha!$R$1,"",K2449)=0,"",IF($E$9&gt;Ficha!$R$1,"",K2449))</f>
        <v/>
      </c>
    </row>
    <row r="2450" spans="5:22" x14ac:dyDescent="0.3">
      <c r="E2450" s="27"/>
      <c r="L2450" s="30" t="str">
        <f t="shared" si="153"/>
        <v/>
      </c>
      <c r="M2450" s="1" t="str">
        <f t="shared" si="154"/>
        <v/>
      </c>
      <c r="N2450" s="1" t="str">
        <f t="shared" si="155"/>
        <v/>
      </c>
      <c r="O2450" s="1" t="str">
        <f t="shared" si="156"/>
        <v/>
      </c>
      <c r="P2450" s="34" t="str">
        <f>IF(IF(E2450&gt;Ficha!$R$1,"",E2450)=0,"",IF(E2450&gt;Ficha!$R$1,Ficha!$R$1,E2450))</f>
        <v/>
      </c>
      <c r="Q2450" s="1" t="str" cm="1">
        <f t="array" ref="Q2450">IF(IF($E2450&gt;Ficha!$R$1,"",F2450)=0,"",IF($E2450&gt;Ficha!$R$1,((_xll.ECONOMATICA(Portafolios!$B$19,"Return",$P$9,$B$1)/100)+1)*100,F2450))</f>
        <v/>
      </c>
      <c r="R2450" s="1" t="str" cm="1">
        <f t="array" ref="R2450">IF(IF($E2450&gt;Ficha!$R$1,"",G2450)=0,"",IF($E2450&gt;Ficha!$R$1,((_xll.ECONOMATICA(Portafolios!$F$19,"Return",$P$9,$B$1)/100)+1)*100,G2450))</f>
        <v/>
      </c>
      <c r="S2450" s="1" t="str" cm="1">
        <f t="array" ref="S2450">IF(IF($E2450&gt;Ficha!$R$1,"",H2450)=0,"",IF($E2450&gt;Ficha!$R$1,((_xll.ECONOMATICA(Portafolios!$J$19,"Return",$P$9,$B$1)/100)+1)*100,H2450))</f>
        <v/>
      </c>
      <c r="T2450" s="1" t="str" cm="1">
        <f t="array" ref="T2450">IF(IF($E2450&gt;Ficha!$R$1,"",I2450)=0,"",IF($E2450&gt;Ficha!$R$1,((_xll.ECONOMATICA(Estrategia!A2461,"Return",$P$9,$B$1)/100)+1)*100,I2450))</f>
        <v/>
      </c>
      <c r="U2450" s="1" t="str" cm="1">
        <f t="array" ref="U2450">IF(IF($E2450&gt;Ficha!$R$1,"",J2450)=0,"",IF($E2450&gt;Ficha!$R$1,((_xll.ECONOMATICA($U$7,"Return",$P$9,$B$1)/100)+1)*100,J2450))</f>
        <v/>
      </c>
      <c r="V2450" s="1" t="str">
        <f>IF(IF($E$9&gt;Ficha!$R$1,"",K2450)=0,"",IF($E$9&gt;Ficha!$R$1,"",K2450))</f>
        <v/>
      </c>
    </row>
    <row r="2451" spans="5:22" x14ac:dyDescent="0.3">
      <c r="E2451" s="27"/>
      <c r="L2451" s="30" t="str">
        <f t="shared" si="153"/>
        <v/>
      </c>
      <c r="M2451" s="1" t="str">
        <f t="shared" si="154"/>
        <v/>
      </c>
      <c r="N2451" s="1" t="str">
        <f t="shared" si="155"/>
        <v/>
      </c>
      <c r="O2451" s="1" t="str">
        <f t="shared" si="156"/>
        <v/>
      </c>
      <c r="P2451" s="34" t="str">
        <f>IF(IF(E2451&gt;Ficha!$R$1,"",E2451)=0,"",IF(E2451&gt;Ficha!$R$1,Ficha!$R$1,E2451))</f>
        <v/>
      </c>
      <c r="Q2451" s="1" t="str" cm="1">
        <f t="array" ref="Q2451">IF(IF($E2451&gt;Ficha!$R$1,"",F2451)=0,"",IF($E2451&gt;Ficha!$R$1,((_xll.ECONOMATICA(Portafolios!$B$19,"Return",$P$9,$B$1)/100)+1)*100,F2451))</f>
        <v/>
      </c>
      <c r="R2451" s="1" t="str" cm="1">
        <f t="array" ref="R2451">IF(IF($E2451&gt;Ficha!$R$1,"",G2451)=0,"",IF($E2451&gt;Ficha!$R$1,((_xll.ECONOMATICA(Portafolios!$F$19,"Return",$P$9,$B$1)/100)+1)*100,G2451))</f>
        <v/>
      </c>
      <c r="S2451" s="1" t="str" cm="1">
        <f t="array" ref="S2451">IF(IF($E2451&gt;Ficha!$R$1,"",H2451)=0,"",IF($E2451&gt;Ficha!$R$1,((_xll.ECONOMATICA(Portafolios!$J$19,"Return",$P$9,$B$1)/100)+1)*100,H2451))</f>
        <v/>
      </c>
      <c r="T2451" s="1" t="str" cm="1">
        <f t="array" ref="T2451">IF(IF($E2451&gt;Ficha!$R$1,"",I2451)=0,"",IF($E2451&gt;Ficha!$R$1,((_xll.ECONOMATICA(Estrategia!A2462,"Return",$P$9,$B$1)/100)+1)*100,I2451))</f>
        <v/>
      </c>
      <c r="U2451" s="1" t="str" cm="1">
        <f t="array" ref="U2451">IF(IF($E2451&gt;Ficha!$R$1,"",J2451)=0,"",IF($E2451&gt;Ficha!$R$1,((_xll.ECONOMATICA($U$7,"Return",$P$9,$B$1)/100)+1)*100,J2451))</f>
        <v/>
      </c>
      <c r="V2451" s="1" t="str">
        <f>IF(IF($E$9&gt;Ficha!$R$1,"",K2451)=0,"",IF($E$9&gt;Ficha!$R$1,"",K2451))</f>
        <v/>
      </c>
    </row>
    <row r="2452" spans="5:22" x14ac:dyDescent="0.3">
      <c r="E2452" s="27"/>
      <c r="L2452" s="30" t="str">
        <f t="shared" si="153"/>
        <v/>
      </c>
      <c r="M2452" s="1" t="str">
        <f t="shared" si="154"/>
        <v/>
      </c>
      <c r="N2452" s="1" t="str">
        <f t="shared" si="155"/>
        <v/>
      </c>
      <c r="O2452" s="1" t="str">
        <f t="shared" si="156"/>
        <v/>
      </c>
      <c r="P2452" s="34" t="str">
        <f>IF(IF(E2452&gt;Ficha!$R$1,"",E2452)=0,"",IF(E2452&gt;Ficha!$R$1,Ficha!$R$1,E2452))</f>
        <v/>
      </c>
      <c r="Q2452" s="1" t="str" cm="1">
        <f t="array" ref="Q2452">IF(IF($E2452&gt;Ficha!$R$1,"",F2452)=0,"",IF($E2452&gt;Ficha!$R$1,((_xll.ECONOMATICA(Portafolios!$B$19,"Return",$P$9,$B$1)/100)+1)*100,F2452))</f>
        <v/>
      </c>
      <c r="R2452" s="1" t="str" cm="1">
        <f t="array" ref="R2452">IF(IF($E2452&gt;Ficha!$R$1,"",G2452)=0,"",IF($E2452&gt;Ficha!$R$1,((_xll.ECONOMATICA(Portafolios!$F$19,"Return",$P$9,$B$1)/100)+1)*100,G2452))</f>
        <v/>
      </c>
      <c r="S2452" s="1" t="str" cm="1">
        <f t="array" ref="S2452">IF(IF($E2452&gt;Ficha!$R$1,"",H2452)=0,"",IF($E2452&gt;Ficha!$R$1,((_xll.ECONOMATICA(Portafolios!$J$19,"Return",$P$9,$B$1)/100)+1)*100,H2452))</f>
        <v/>
      </c>
      <c r="T2452" s="1" t="str" cm="1">
        <f t="array" ref="T2452">IF(IF($E2452&gt;Ficha!$R$1,"",I2452)=0,"",IF($E2452&gt;Ficha!$R$1,((_xll.ECONOMATICA(Estrategia!A2463,"Return",$P$9,$B$1)/100)+1)*100,I2452))</f>
        <v/>
      </c>
      <c r="U2452" s="1" t="str" cm="1">
        <f t="array" ref="U2452">IF(IF($E2452&gt;Ficha!$R$1,"",J2452)=0,"",IF($E2452&gt;Ficha!$R$1,((_xll.ECONOMATICA($U$7,"Return",$P$9,$B$1)/100)+1)*100,J2452))</f>
        <v/>
      </c>
      <c r="V2452" s="1" t="str">
        <f>IF(IF($E$9&gt;Ficha!$R$1,"",K2452)=0,"",IF($E$9&gt;Ficha!$R$1,"",K2452))</f>
        <v/>
      </c>
    </row>
    <row r="2453" spans="5:22" x14ac:dyDescent="0.3">
      <c r="E2453" s="27"/>
      <c r="L2453" s="30" t="str">
        <f t="shared" si="153"/>
        <v/>
      </c>
      <c r="M2453" s="1" t="str">
        <f t="shared" si="154"/>
        <v/>
      </c>
      <c r="N2453" s="1" t="str">
        <f t="shared" si="155"/>
        <v/>
      </c>
      <c r="O2453" s="1" t="str">
        <f t="shared" si="156"/>
        <v/>
      </c>
      <c r="P2453" s="34" t="str">
        <f>IF(IF(E2453&gt;Ficha!$R$1,"",E2453)=0,"",IF(E2453&gt;Ficha!$R$1,Ficha!$R$1,E2453))</f>
        <v/>
      </c>
      <c r="Q2453" s="1" t="str" cm="1">
        <f t="array" ref="Q2453">IF(IF($E2453&gt;Ficha!$R$1,"",F2453)=0,"",IF($E2453&gt;Ficha!$R$1,((_xll.ECONOMATICA(Portafolios!$B$19,"Return",$P$9,$B$1)/100)+1)*100,F2453))</f>
        <v/>
      </c>
      <c r="R2453" s="1" t="str" cm="1">
        <f t="array" ref="R2453">IF(IF($E2453&gt;Ficha!$R$1,"",G2453)=0,"",IF($E2453&gt;Ficha!$R$1,((_xll.ECONOMATICA(Portafolios!$F$19,"Return",$P$9,$B$1)/100)+1)*100,G2453))</f>
        <v/>
      </c>
      <c r="S2453" s="1" t="str" cm="1">
        <f t="array" ref="S2453">IF(IF($E2453&gt;Ficha!$R$1,"",H2453)=0,"",IF($E2453&gt;Ficha!$R$1,((_xll.ECONOMATICA(Portafolios!$J$19,"Return",$P$9,$B$1)/100)+1)*100,H2453))</f>
        <v/>
      </c>
      <c r="T2453" s="1" t="str" cm="1">
        <f t="array" ref="T2453">IF(IF($E2453&gt;Ficha!$R$1,"",I2453)=0,"",IF($E2453&gt;Ficha!$R$1,((_xll.ECONOMATICA(Estrategia!A2464,"Return",$P$9,$B$1)/100)+1)*100,I2453))</f>
        <v/>
      </c>
      <c r="U2453" s="1" t="str" cm="1">
        <f t="array" ref="U2453">IF(IF($E2453&gt;Ficha!$R$1,"",J2453)=0,"",IF($E2453&gt;Ficha!$R$1,((_xll.ECONOMATICA($U$7,"Return",$P$9,$B$1)/100)+1)*100,J2453))</f>
        <v/>
      </c>
      <c r="V2453" s="1" t="str">
        <f>IF(IF($E$9&gt;Ficha!$R$1,"",K2453)=0,"",IF($E$9&gt;Ficha!$R$1,"",K2453))</f>
        <v/>
      </c>
    </row>
    <row r="2454" spans="5:22" x14ac:dyDescent="0.3">
      <c r="E2454" s="27"/>
      <c r="L2454" s="30" t="str">
        <f t="shared" ref="L2454:L2517" si="157">IF(E2454="","",E2454)</f>
        <v/>
      </c>
      <c r="M2454" s="1" t="str">
        <f t="shared" ref="M2454:M2517" si="158">IF(F2454="","",M2453*(F2454/F2453)+$N$7)</f>
        <v/>
      </c>
      <c r="N2454" s="1" t="str">
        <f t="shared" ref="N2454:N2517" si="159">IF(G2454="","",N2453*(G2454/G2453)+$N$7)</f>
        <v/>
      </c>
      <c r="O2454" s="1" t="str">
        <f t="shared" ref="O2454:O2517" si="160">IF(H2454="","",O2453*(H2454/H2453)+$N$7)</f>
        <v/>
      </c>
      <c r="P2454" s="34" t="str">
        <f>IF(IF(E2454&gt;Ficha!$R$1,"",E2454)=0,"",IF(E2454&gt;Ficha!$R$1,Ficha!$R$1,E2454))</f>
        <v/>
      </c>
      <c r="Q2454" s="1" t="str" cm="1">
        <f t="array" ref="Q2454">IF(IF($E2454&gt;Ficha!$R$1,"",F2454)=0,"",IF($E2454&gt;Ficha!$R$1,((_xll.ECONOMATICA(Portafolios!$B$19,"Return",$P$9,$B$1)/100)+1)*100,F2454))</f>
        <v/>
      </c>
      <c r="R2454" s="1" t="str" cm="1">
        <f t="array" ref="R2454">IF(IF($E2454&gt;Ficha!$R$1,"",G2454)=0,"",IF($E2454&gt;Ficha!$R$1,((_xll.ECONOMATICA(Portafolios!$F$19,"Return",$P$9,$B$1)/100)+1)*100,G2454))</f>
        <v/>
      </c>
      <c r="S2454" s="1" t="str" cm="1">
        <f t="array" ref="S2454">IF(IF($E2454&gt;Ficha!$R$1,"",H2454)=0,"",IF($E2454&gt;Ficha!$R$1,((_xll.ECONOMATICA(Portafolios!$J$19,"Return",$P$9,$B$1)/100)+1)*100,H2454))</f>
        <v/>
      </c>
      <c r="T2454" s="1" t="str" cm="1">
        <f t="array" ref="T2454">IF(IF($E2454&gt;Ficha!$R$1,"",I2454)=0,"",IF($E2454&gt;Ficha!$R$1,((_xll.ECONOMATICA(Estrategia!A2465,"Return",$P$9,$B$1)/100)+1)*100,I2454))</f>
        <v/>
      </c>
      <c r="U2454" s="1" t="str" cm="1">
        <f t="array" ref="U2454">IF(IF($E2454&gt;Ficha!$R$1,"",J2454)=0,"",IF($E2454&gt;Ficha!$R$1,((_xll.ECONOMATICA($U$7,"Return",$P$9,$B$1)/100)+1)*100,J2454))</f>
        <v/>
      </c>
      <c r="V2454" s="1" t="str">
        <f>IF(IF($E$9&gt;Ficha!$R$1,"",K2454)=0,"",IF($E$9&gt;Ficha!$R$1,"",K2454))</f>
        <v/>
      </c>
    </row>
    <row r="2455" spans="5:22" x14ac:dyDescent="0.3">
      <c r="E2455" s="27"/>
      <c r="L2455" s="30" t="str">
        <f t="shared" si="157"/>
        <v/>
      </c>
      <c r="M2455" s="1" t="str">
        <f t="shared" si="158"/>
        <v/>
      </c>
      <c r="N2455" s="1" t="str">
        <f t="shared" si="159"/>
        <v/>
      </c>
      <c r="O2455" s="1" t="str">
        <f t="shared" si="160"/>
        <v/>
      </c>
      <c r="P2455" s="34" t="str">
        <f>IF(IF(E2455&gt;Ficha!$R$1,"",E2455)=0,"",IF(E2455&gt;Ficha!$R$1,Ficha!$R$1,E2455))</f>
        <v/>
      </c>
      <c r="Q2455" s="1" t="str" cm="1">
        <f t="array" ref="Q2455">IF(IF($E2455&gt;Ficha!$R$1,"",F2455)=0,"",IF($E2455&gt;Ficha!$R$1,((_xll.ECONOMATICA(Portafolios!$B$19,"Return",$P$9,$B$1)/100)+1)*100,F2455))</f>
        <v/>
      </c>
      <c r="R2455" s="1" t="str" cm="1">
        <f t="array" ref="R2455">IF(IF($E2455&gt;Ficha!$R$1,"",G2455)=0,"",IF($E2455&gt;Ficha!$R$1,((_xll.ECONOMATICA(Portafolios!$F$19,"Return",$P$9,$B$1)/100)+1)*100,G2455))</f>
        <v/>
      </c>
      <c r="S2455" s="1" t="str" cm="1">
        <f t="array" ref="S2455">IF(IF($E2455&gt;Ficha!$R$1,"",H2455)=0,"",IF($E2455&gt;Ficha!$R$1,((_xll.ECONOMATICA(Portafolios!$J$19,"Return",$P$9,$B$1)/100)+1)*100,H2455))</f>
        <v/>
      </c>
      <c r="T2455" s="1" t="str" cm="1">
        <f t="array" ref="T2455">IF(IF($E2455&gt;Ficha!$R$1,"",I2455)=0,"",IF($E2455&gt;Ficha!$R$1,((_xll.ECONOMATICA(Estrategia!A2466,"Return",$P$9,$B$1)/100)+1)*100,I2455))</f>
        <v/>
      </c>
      <c r="U2455" s="1" t="str" cm="1">
        <f t="array" ref="U2455">IF(IF($E2455&gt;Ficha!$R$1,"",J2455)=0,"",IF($E2455&gt;Ficha!$R$1,((_xll.ECONOMATICA($U$7,"Return",$P$9,$B$1)/100)+1)*100,J2455))</f>
        <v/>
      </c>
      <c r="V2455" s="1" t="str">
        <f>IF(IF($E$9&gt;Ficha!$R$1,"",K2455)=0,"",IF($E$9&gt;Ficha!$R$1,"",K2455))</f>
        <v/>
      </c>
    </row>
    <row r="2456" spans="5:22" x14ac:dyDescent="0.3">
      <c r="E2456" s="27"/>
      <c r="L2456" s="30" t="str">
        <f t="shared" si="157"/>
        <v/>
      </c>
      <c r="M2456" s="1" t="str">
        <f t="shared" si="158"/>
        <v/>
      </c>
      <c r="N2456" s="1" t="str">
        <f t="shared" si="159"/>
        <v/>
      </c>
      <c r="O2456" s="1" t="str">
        <f t="shared" si="160"/>
        <v/>
      </c>
      <c r="P2456" s="34" t="str">
        <f>IF(IF(E2456&gt;Ficha!$R$1,"",E2456)=0,"",IF(E2456&gt;Ficha!$R$1,Ficha!$R$1,E2456))</f>
        <v/>
      </c>
      <c r="Q2456" s="1" t="str" cm="1">
        <f t="array" ref="Q2456">IF(IF($E2456&gt;Ficha!$R$1,"",F2456)=0,"",IF($E2456&gt;Ficha!$R$1,((_xll.ECONOMATICA(Portafolios!$B$19,"Return",$P$9,$B$1)/100)+1)*100,F2456))</f>
        <v/>
      </c>
      <c r="R2456" s="1" t="str" cm="1">
        <f t="array" ref="R2456">IF(IF($E2456&gt;Ficha!$R$1,"",G2456)=0,"",IF($E2456&gt;Ficha!$R$1,((_xll.ECONOMATICA(Portafolios!$F$19,"Return",$P$9,$B$1)/100)+1)*100,G2456))</f>
        <v/>
      </c>
      <c r="S2456" s="1" t="str" cm="1">
        <f t="array" ref="S2456">IF(IF($E2456&gt;Ficha!$R$1,"",H2456)=0,"",IF($E2456&gt;Ficha!$R$1,((_xll.ECONOMATICA(Portafolios!$J$19,"Return",$P$9,$B$1)/100)+1)*100,H2456))</f>
        <v/>
      </c>
      <c r="T2456" s="1" t="str" cm="1">
        <f t="array" ref="T2456">IF(IF($E2456&gt;Ficha!$R$1,"",I2456)=0,"",IF($E2456&gt;Ficha!$R$1,((_xll.ECONOMATICA(Estrategia!A2467,"Return",$P$9,$B$1)/100)+1)*100,I2456))</f>
        <v/>
      </c>
      <c r="U2456" s="1" t="str" cm="1">
        <f t="array" ref="U2456">IF(IF($E2456&gt;Ficha!$R$1,"",J2456)=0,"",IF($E2456&gt;Ficha!$R$1,((_xll.ECONOMATICA($U$7,"Return",$P$9,$B$1)/100)+1)*100,J2456))</f>
        <v/>
      </c>
      <c r="V2456" s="1" t="str">
        <f>IF(IF($E$9&gt;Ficha!$R$1,"",K2456)=0,"",IF($E$9&gt;Ficha!$R$1,"",K2456))</f>
        <v/>
      </c>
    </row>
    <row r="2457" spans="5:22" x14ac:dyDescent="0.3">
      <c r="E2457" s="27"/>
      <c r="L2457" s="30" t="str">
        <f t="shared" si="157"/>
        <v/>
      </c>
      <c r="M2457" s="1" t="str">
        <f t="shared" si="158"/>
        <v/>
      </c>
      <c r="N2457" s="1" t="str">
        <f t="shared" si="159"/>
        <v/>
      </c>
      <c r="O2457" s="1" t="str">
        <f t="shared" si="160"/>
        <v/>
      </c>
      <c r="P2457" s="34" t="str">
        <f>IF(IF(E2457&gt;Ficha!$R$1,"",E2457)=0,"",IF(E2457&gt;Ficha!$R$1,Ficha!$R$1,E2457))</f>
        <v/>
      </c>
      <c r="Q2457" s="1" t="str" cm="1">
        <f t="array" ref="Q2457">IF(IF($E2457&gt;Ficha!$R$1,"",F2457)=0,"",IF($E2457&gt;Ficha!$R$1,((_xll.ECONOMATICA(Portafolios!$B$19,"Return",$P$9,$B$1)/100)+1)*100,F2457))</f>
        <v/>
      </c>
      <c r="R2457" s="1" t="str" cm="1">
        <f t="array" ref="R2457">IF(IF($E2457&gt;Ficha!$R$1,"",G2457)=0,"",IF($E2457&gt;Ficha!$R$1,((_xll.ECONOMATICA(Portafolios!$F$19,"Return",$P$9,$B$1)/100)+1)*100,G2457))</f>
        <v/>
      </c>
      <c r="S2457" s="1" t="str" cm="1">
        <f t="array" ref="S2457">IF(IF($E2457&gt;Ficha!$R$1,"",H2457)=0,"",IF($E2457&gt;Ficha!$R$1,((_xll.ECONOMATICA(Portafolios!$J$19,"Return",$P$9,$B$1)/100)+1)*100,H2457))</f>
        <v/>
      </c>
      <c r="T2457" s="1" t="str" cm="1">
        <f t="array" ref="T2457">IF(IF($E2457&gt;Ficha!$R$1,"",I2457)=0,"",IF($E2457&gt;Ficha!$R$1,((_xll.ECONOMATICA(Estrategia!A2468,"Return",$P$9,$B$1)/100)+1)*100,I2457))</f>
        <v/>
      </c>
      <c r="U2457" s="1" t="str" cm="1">
        <f t="array" ref="U2457">IF(IF($E2457&gt;Ficha!$R$1,"",J2457)=0,"",IF($E2457&gt;Ficha!$R$1,((_xll.ECONOMATICA($U$7,"Return",$P$9,$B$1)/100)+1)*100,J2457))</f>
        <v/>
      </c>
      <c r="V2457" s="1" t="str">
        <f>IF(IF($E$9&gt;Ficha!$R$1,"",K2457)=0,"",IF($E$9&gt;Ficha!$R$1,"",K2457))</f>
        <v/>
      </c>
    </row>
    <row r="2458" spans="5:22" x14ac:dyDescent="0.3">
      <c r="E2458" s="27"/>
      <c r="L2458" s="30" t="str">
        <f t="shared" si="157"/>
        <v/>
      </c>
      <c r="M2458" s="1" t="str">
        <f t="shared" si="158"/>
        <v/>
      </c>
      <c r="N2458" s="1" t="str">
        <f t="shared" si="159"/>
        <v/>
      </c>
      <c r="O2458" s="1" t="str">
        <f t="shared" si="160"/>
        <v/>
      </c>
      <c r="P2458" s="34" t="str">
        <f>IF(IF(E2458&gt;Ficha!$R$1,"",E2458)=0,"",IF(E2458&gt;Ficha!$R$1,Ficha!$R$1,E2458))</f>
        <v/>
      </c>
      <c r="Q2458" s="1" t="str" cm="1">
        <f t="array" ref="Q2458">IF(IF($E2458&gt;Ficha!$R$1,"",F2458)=0,"",IF($E2458&gt;Ficha!$R$1,((_xll.ECONOMATICA(Portafolios!$B$19,"Return",$P$9,$B$1)/100)+1)*100,F2458))</f>
        <v/>
      </c>
      <c r="R2458" s="1" t="str" cm="1">
        <f t="array" ref="R2458">IF(IF($E2458&gt;Ficha!$R$1,"",G2458)=0,"",IF($E2458&gt;Ficha!$R$1,((_xll.ECONOMATICA(Portafolios!$F$19,"Return",$P$9,$B$1)/100)+1)*100,G2458))</f>
        <v/>
      </c>
      <c r="S2458" s="1" t="str" cm="1">
        <f t="array" ref="S2458">IF(IF($E2458&gt;Ficha!$R$1,"",H2458)=0,"",IF($E2458&gt;Ficha!$R$1,((_xll.ECONOMATICA(Portafolios!$J$19,"Return",$P$9,$B$1)/100)+1)*100,H2458))</f>
        <v/>
      </c>
      <c r="T2458" s="1" t="str" cm="1">
        <f t="array" ref="T2458">IF(IF($E2458&gt;Ficha!$R$1,"",I2458)=0,"",IF($E2458&gt;Ficha!$R$1,((_xll.ECONOMATICA(Estrategia!A2469,"Return",$P$9,$B$1)/100)+1)*100,I2458))</f>
        <v/>
      </c>
      <c r="U2458" s="1" t="str" cm="1">
        <f t="array" ref="U2458">IF(IF($E2458&gt;Ficha!$R$1,"",J2458)=0,"",IF($E2458&gt;Ficha!$R$1,((_xll.ECONOMATICA($U$7,"Return",$P$9,$B$1)/100)+1)*100,J2458))</f>
        <v/>
      </c>
      <c r="V2458" s="1" t="str">
        <f>IF(IF($E$9&gt;Ficha!$R$1,"",K2458)=0,"",IF($E$9&gt;Ficha!$R$1,"",K2458))</f>
        <v/>
      </c>
    </row>
    <row r="2459" spans="5:22" x14ac:dyDescent="0.3">
      <c r="E2459" s="27"/>
      <c r="L2459" s="30" t="str">
        <f t="shared" si="157"/>
        <v/>
      </c>
      <c r="M2459" s="1" t="str">
        <f t="shared" si="158"/>
        <v/>
      </c>
      <c r="N2459" s="1" t="str">
        <f t="shared" si="159"/>
        <v/>
      </c>
      <c r="O2459" s="1" t="str">
        <f t="shared" si="160"/>
        <v/>
      </c>
      <c r="P2459" s="34" t="str">
        <f>IF(IF(E2459&gt;Ficha!$R$1,"",E2459)=0,"",IF(E2459&gt;Ficha!$R$1,Ficha!$R$1,E2459))</f>
        <v/>
      </c>
      <c r="Q2459" s="1" t="str" cm="1">
        <f t="array" ref="Q2459">IF(IF($E2459&gt;Ficha!$R$1,"",F2459)=0,"",IF($E2459&gt;Ficha!$R$1,((_xll.ECONOMATICA(Portafolios!$B$19,"Return",$P$9,$B$1)/100)+1)*100,F2459))</f>
        <v/>
      </c>
      <c r="R2459" s="1" t="str" cm="1">
        <f t="array" ref="R2459">IF(IF($E2459&gt;Ficha!$R$1,"",G2459)=0,"",IF($E2459&gt;Ficha!$R$1,((_xll.ECONOMATICA(Portafolios!$F$19,"Return",$P$9,$B$1)/100)+1)*100,G2459))</f>
        <v/>
      </c>
      <c r="S2459" s="1" t="str" cm="1">
        <f t="array" ref="S2459">IF(IF($E2459&gt;Ficha!$R$1,"",H2459)=0,"",IF($E2459&gt;Ficha!$R$1,((_xll.ECONOMATICA(Portafolios!$J$19,"Return",$P$9,$B$1)/100)+1)*100,H2459))</f>
        <v/>
      </c>
      <c r="T2459" s="1" t="str" cm="1">
        <f t="array" ref="T2459">IF(IF($E2459&gt;Ficha!$R$1,"",I2459)=0,"",IF($E2459&gt;Ficha!$R$1,((_xll.ECONOMATICA(Estrategia!A2470,"Return",$P$9,$B$1)/100)+1)*100,I2459))</f>
        <v/>
      </c>
      <c r="U2459" s="1" t="str" cm="1">
        <f t="array" ref="U2459">IF(IF($E2459&gt;Ficha!$R$1,"",J2459)=0,"",IF($E2459&gt;Ficha!$R$1,((_xll.ECONOMATICA($U$7,"Return",$P$9,$B$1)/100)+1)*100,J2459))</f>
        <v/>
      </c>
      <c r="V2459" s="1" t="str">
        <f>IF(IF($E$9&gt;Ficha!$R$1,"",K2459)=0,"",IF($E$9&gt;Ficha!$R$1,"",K2459))</f>
        <v/>
      </c>
    </row>
    <row r="2460" spans="5:22" x14ac:dyDescent="0.3">
      <c r="E2460" s="27"/>
      <c r="L2460" s="30" t="str">
        <f t="shared" si="157"/>
        <v/>
      </c>
      <c r="M2460" s="1" t="str">
        <f t="shared" si="158"/>
        <v/>
      </c>
      <c r="N2460" s="1" t="str">
        <f t="shared" si="159"/>
        <v/>
      </c>
      <c r="O2460" s="1" t="str">
        <f t="shared" si="160"/>
        <v/>
      </c>
      <c r="P2460" s="34" t="str">
        <f>IF(IF(E2460&gt;Ficha!$R$1,"",E2460)=0,"",IF(E2460&gt;Ficha!$R$1,Ficha!$R$1,E2460))</f>
        <v/>
      </c>
      <c r="Q2460" s="1" t="str" cm="1">
        <f t="array" ref="Q2460">IF(IF($E2460&gt;Ficha!$R$1,"",F2460)=0,"",IF($E2460&gt;Ficha!$R$1,((_xll.ECONOMATICA(Portafolios!$B$19,"Return",$P$9,$B$1)/100)+1)*100,F2460))</f>
        <v/>
      </c>
      <c r="R2460" s="1" t="str" cm="1">
        <f t="array" ref="R2460">IF(IF($E2460&gt;Ficha!$R$1,"",G2460)=0,"",IF($E2460&gt;Ficha!$R$1,((_xll.ECONOMATICA(Portafolios!$F$19,"Return",$P$9,$B$1)/100)+1)*100,G2460))</f>
        <v/>
      </c>
      <c r="S2460" s="1" t="str" cm="1">
        <f t="array" ref="S2460">IF(IF($E2460&gt;Ficha!$R$1,"",H2460)=0,"",IF($E2460&gt;Ficha!$R$1,((_xll.ECONOMATICA(Portafolios!$J$19,"Return",$P$9,$B$1)/100)+1)*100,H2460))</f>
        <v/>
      </c>
      <c r="T2460" s="1" t="str" cm="1">
        <f t="array" ref="T2460">IF(IF($E2460&gt;Ficha!$R$1,"",I2460)=0,"",IF($E2460&gt;Ficha!$R$1,((_xll.ECONOMATICA(Estrategia!A2471,"Return",$P$9,$B$1)/100)+1)*100,I2460))</f>
        <v/>
      </c>
      <c r="U2460" s="1" t="str" cm="1">
        <f t="array" ref="U2460">IF(IF($E2460&gt;Ficha!$R$1,"",J2460)=0,"",IF($E2460&gt;Ficha!$R$1,((_xll.ECONOMATICA($U$7,"Return",$P$9,$B$1)/100)+1)*100,J2460))</f>
        <v/>
      </c>
      <c r="V2460" s="1" t="str">
        <f>IF(IF($E$9&gt;Ficha!$R$1,"",K2460)=0,"",IF($E$9&gt;Ficha!$R$1,"",K2460))</f>
        <v/>
      </c>
    </row>
    <row r="2461" spans="5:22" x14ac:dyDescent="0.3">
      <c r="E2461" s="27"/>
      <c r="L2461" s="30" t="str">
        <f t="shared" si="157"/>
        <v/>
      </c>
      <c r="M2461" s="1" t="str">
        <f t="shared" si="158"/>
        <v/>
      </c>
      <c r="N2461" s="1" t="str">
        <f t="shared" si="159"/>
        <v/>
      </c>
      <c r="O2461" s="1" t="str">
        <f t="shared" si="160"/>
        <v/>
      </c>
      <c r="P2461" s="34" t="str">
        <f>IF(IF(E2461&gt;Ficha!$R$1,"",E2461)=0,"",IF(E2461&gt;Ficha!$R$1,Ficha!$R$1,E2461))</f>
        <v/>
      </c>
      <c r="Q2461" s="1" t="str" cm="1">
        <f t="array" ref="Q2461">IF(IF($E2461&gt;Ficha!$R$1,"",F2461)=0,"",IF($E2461&gt;Ficha!$R$1,((_xll.ECONOMATICA(Portafolios!$B$19,"Return",$P$9,$B$1)/100)+1)*100,F2461))</f>
        <v/>
      </c>
      <c r="R2461" s="1" t="str" cm="1">
        <f t="array" ref="R2461">IF(IF($E2461&gt;Ficha!$R$1,"",G2461)=0,"",IF($E2461&gt;Ficha!$R$1,((_xll.ECONOMATICA(Portafolios!$F$19,"Return",$P$9,$B$1)/100)+1)*100,G2461))</f>
        <v/>
      </c>
      <c r="S2461" s="1" t="str" cm="1">
        <f t="array" ref="S2461">IF(IF($E2461&gt;Ficha!$R$1,"",H2461)=0,"",IF($E2461&gt;Ficha!$R$1,((_xll.ECONOMATICA(Portafolios!$J$19,"Return",$P$9,$B$1)/100)+1)*100,H2461))</f>
        <v/>
      </c>
      <c r="T2461" s="1" t="str" cm="1">
        <f t="array" ref="T2461">IF(IF($E2461&gt;Ficha!$R$1,"",I2461)=0,"",IF($E2461&gt;Ficha!$R$1,((_xll.ECONOMATICA(Estrategia!A2472,"Return",$P$9,$B$1)/100)+1)*100,I2461))</f>
        <v/>
      </c>
      <c r="U2461" s="1" t="str" cm="1">
        <f t="array" ref="U2461">IF(IF($E2461&gt;Ficha!$R$1,"",J2461)=0,"",IF($E2461&gt;Ficha!$R$1,((_xll.ECONOMATICA($U$7,"Return",$P$9,$B$1)/100)+1)*100,J2461))</f>
        <v/>
      </c>
      <c r="V2461" s="1" t="str">
        <f>IF(IF($E$9&gt;Ficha!$R$1,"",K2461)=0,"",IF($E$9&gt;Ficha!$R$1,"",K2461))</f>
        <v/>
      </c>
    </row>
    <row r="2462" spans="5:22" x14ac:dyDescent="0.3">
      <c r="E2462" s="27"/>
      <c r="L2462" s="30" t="str">
        <f t="shared" si="157"/>
        <v/>
      </c>
      <c r="M2462" s="1" t="str">
        <f t="shared" si="158"/>
        <v/>
      </c>
      <c r="N2462" s="1" t="str">
        <f t="shared" si="159"/>
        <v/>
      </c>
      <c r="O2462" s="1" t="str">
        <f t="shared" si="160"/>
        <v/>
      </c>
      <c r="P2462" s="34" t="str">
        <f>IF(IF(E2462&gt;Ficha!$R$1,"",E2462)=0,"",IF(E2462&gt;Ficha!$R$1,Ficha!$R$1,E2462))</f>
        <v/>
      </c>
      <c r="Q2462" s="1" t="str" cm="1">
        <f t="array" ref="Q2462">IF(IF($E2462&gt;Ficha!$R$1,"",F2462)=0,"",IF($E2462&gt;Ficha!$R$1,((_xll.ECONOMATICA(Portafolios!$B$19,"Return",$P$9,$B$1)/100)+1)*100,F2462))</f>
        <v/>
      </c>
      <c r="R2462" s="1" t="str" cm="1">
        <f t="array" ref="R2462">IF(IF($E2462&gt;Ficha!$R$1,"",G2462)=0,"",IF($E2462&gt;Ficha!$R$1,((_xll.ECONOMATICA(Portafolios!$F$19,"Return",$P$9,$B$1)/100)+1)*100,G2462))</f>
        <v/>
      </c>
      <c r="S2462" s="1" t="str" cm="1">
        <f t="array" ref="S2462">IF(IF($E2462&gt;Ficha!$R$1,"",H2462)=0,"",IF($E2462&gt;Ficha!$R$1,((_xll.ECONOMATICA(Portafolios!$J$19,"Return",$P$9,$B$1)/100)+1)*100,H2462))</f>
        <v/>
      </c>
      <c r="T2462" s="1" t="str" cm="1">
        <f t="array" ref="T2462">IF(IF($E2462&gt;Ficha!$R$1,"",I2462)=0,"",IF($E2462&gt;Ficha!$R$1,((_xll.ECONOMATICA(Estrategia!A2473,"Return",$P$9,$B$1)/100)+1)*100,I2462))</f>
        <v/>
      </c>
      <c r="U2462" s="1" t="str" cm="1">
        <f t="array" ref="U2462">IF(IF($E2462&gt;Ficha!$R$1,"",J2462)=0,"",IF($E2462&gt;Ficha!$R$1,((_xll.ECONOMATICA($U$7,"Return",$P$9,$B$1)/100)+1)*100,J2462))</f>
        <v/>
      </c>
      <c r="V2462" s="1" t="str">
        <f>IF(IF($E$9&gt;Ficha!$R$1,"",K2462)=0,"",IF($E$9&gt;Ficha!$R$1,"",K2462))</f>
        <v/>
      </c>
    </row>
    <row r="2463" spans="5:22" x14ac:dyDescent="0.3">
      <c r="E2463" s="27"/>
      <c r="L2463" s="30" t="str">
        <f t="shared" si="157"/>
        <v/>
      </c>
      <c r="M2463" s="1" t="str">
        <f t="shared" si="158"/>
        <v/>
      </c>
      <c r="N2463" s="1" t="str">
        <f t="shared" si="159"/>
        <v/>
      </c>
      <c r="O2463" s="1" t="str">
        <f t="shared" si="160"/>
        <v/>
      </c>
      <c r="P2463" s="34" t="str">
        <f>IF(IF(E2463&gt;Ficha!$R$1,"",E2463)=0,"",IF(E2463&gt;Ficha!$R$1,Ficha!$R$1,E2463))</f>
        <v/>
      </c>
      <c r="Q2463" s="1" t="str" cm="1">
        <f t="array" ref="Q2463">IF(IF($E2463&gt;Ficha!$R$1,"",F2463)=0,"",IF($E2463&gt;Ficha!$R$1,((_xll.ECONOMATICA(Portafolios!$B$19,"Return",$P$9,$B$1)/100)+1)*100,F2463))</f>
        <v/>
      </c>
      <c r="R2463" s="1" t="str" cm="1">
        <f t="array" ref="R2463">IF(IF($E2463&gt;Ficha!$R$1,"",G2463)=0,"",IF($E2463&gt;Ficha!$R$1,((_xll.ECONOMATICA(Portafolios!$F$19,"Return",$P$9,$B$1)/100)+1)*100,G2463))</f>
        <v/>
      </c>
      <c r="S2463" s="1" t="str" cm="1">
        <f t="array" ref="S2463">IF(IF($E2463&gt;Ficha!$R$1,"",H2463)=0,"",IF($E2463&gt;Ficha!$R$1,((_xll.ECONOMATICA(Portafolios!$J$19,"Return",$P$9,$B$1)/100)+1)*100,H2463))</f>
        <v/>
      </c>
      <c r="T2463" s="1" t="str" cm="1">
        <f t="array" ref="T2463">IF(IF($E2463&gt;Ficha!$R$1,"",I2463)=0,"",IF($E2463&gt;Ficha!$R$1,((_xll.ECONOMATICA(Estrategia!A2474,"Return",$P$9,$B$1)/100)+1)*100,I2463))</f>
        <v/>
      </c>
      <c r="U2463" s="1" t="str" cm="1">
        <f t="array" ref="U2463">IF(IF($E2463&gt;Ficha!$R$1,"",J2463)=0,"",IF($E2463&gt;Ficha!$R$1,((_xll.ECONOMATICA($U$7,"Return",$P$9,$B$1)/100)+1)*100,J2463))</f>
        <v/>
      </c>
      <c r="V2463" s="1" t="str">
        <f>IF(IF($E$9&gt;Ficha!$R$1,"",K2463)=0,"",IF($E$9&gt;Ficha!$R$1,"",K2463))</f>
        <v/>
      </c>
    </row>
    <row r="2464" spans="5:22" x14ac:dyDescent="0.3">
      <c r="E2464" s="27"/>
      <c r="L2464" s="30" t="str">
        <f t="shared" si="157"/>
        <v/>
      </c>
      <c r="M2464" s="1" t="str">
        <f t="shared" si="158"/>
        <v/>
      </c>
      <c r="N2464" s="1" t="str">
        <f t="shared" si="159"/>
        <v/>
      </c>
      <c r="O2464" s="1" t="str">
        <f t="shared" si="160"/>
        <v/>
      </c>
      <c r="P2464" s="34" t="str">
        <f>IF(IF(E2464&gt;Ficha!$R$1,"",E2464)=0,"",IF(E2464&gt;Ficha!$R$1,Ficha!$R$1,E2464))</f>
        <v/>
      </c>
      <c r="Q2464" s="1" t="str" cm="1">
        <f t="array" ref="Q2464">IF(IF($E2464&gt;Ficha!$R$1,"",F2464)=0,"",IF($E2464&gt;Ficha!$R$1,((_xll.ECONOMATICA(Portafolios!$B$19,"Return",$P$9,$B$1)/100)+1)*100,F2464))</f>
        <v/>
      </c>
      <c r="R2464" s="1" t="str" cm="1">
        <f t="array" ref="R2464">IF(IF($E2464&gt;Ficha!$R$1,"",G2464)=0,"",IF($E2464&gt;Ficha!$R$1,((_xll.ECONOMATICA(Portafolios!$F$19,"Return",$P$9,$B$1)/100)+1)*100,G2464))</f>
        <v/>
      </c>
      <c r="S2464" s="1" t="str" cm="1">
        <f t="array" ref="S2464">IF(IF($E2464&gt;Ficha!$R$1,"",H2464)=0,"",IF($E2464&gt;Ficha!$R$1,((_xll.ECONOMATICA(Portafolios!$J$19,"Return",$P$9,$B$1)/100)+1)*100,H2464))</f>
        <v/>
      </c>
      <c r="T2464" s="1" t="str" cm="1">
        <f t="array" ref="T2464">IF(IF($E2464&gt;Ficha!$R$1,"",I2464)=0,"",IF($E2464&gt;Ficha!$R$1,((_xll.ECONOMATICA(Estrategia!A2475,"Return",$P$9,$B$1)/100)+1)*100,I2464))</f>
        <v/>
      </c>
      <c r="U2464" s="1" t="str" cm="1">
        <f t="array" ref="U2464">IF(IF($E2464&gt;Ficha!$R$1,"",J2464)=0,"",IF($E2464&gt;Ficha!$R$1,((_xll.ECONOMATICA($U$7,"Return",$P$9,$B$1)/100)+1)*100,J2464))</f>
        <v/>
      </c>
      <c r="V2464" s="1" t="str">
        <f>IF(IF($E$9&gt;Ficha!$R$1,"",K2464)=0,"",IF($E$9&gt;Ficha!$R$1,"",K2464))</f>
        <v/>
      </c>
    </row>
    <row r="2465" spans="5:22" x14ac:dyDescent="0.3">
      <c r="E2465" s="27"/>
      <c r="L2465" s="30" t="str">
        <f t="shared" si="157"/>
        <v/>
      </c>
      <c r="M2465" s="1" t="str">
        <f t="shared" si="158"/>
        <v/>
      </c>
      <c r="N2465" s="1" t="str">
        <f t="shared" si="159"/>
        <v/>
      </c>
      <c r="O2465" s="1" t="str">
        <f t="shared" si="160"/>
        <v/>
      </c>
      <c r="P2465" s="34" t="str">
        <f>IF(IF(E2465&gt;Ficha!$R$1,"",E2465)=0,"",IF(E2465&gt;Ficha!$R$1,Ficha!$R$1,E2465))</f>
        <v/>
      </c>
      <c r="Q2465" s="1" t="str" cm="1">
        <f t="array" ref="Q2465">IF(IF($E2465&gt;Ficha!$R$1,"",F2465)=0,"",IF($E2465&gt;Ficha!$R$1,((_xll.ECONOMATICA(Portafolios!$B$19,"Return",$P$9,$B$1)/100)+1)*100,F2465))</f>
        <v/>
      </c>
      <c r="R2465" s="1" t="str" cm="1">
        <f t="array" ref="R2465">IF(IF($E2465&gt;Ficha!$R$1,"",G2465)=0,"",IF($E2465&gt;Ficha!$R$1,((_xll.ECONOMATICA(Portafolios!$F$19,"Return",$P$9,$B$1)/100)+1)*100,G2465))</f>
        <v/>
      </c>
      <c r="S2465" s="1" t="str" cm="1">
        <f t="array" ref="S2465">IF(IF($E2465&gt;Ficha!$R$1,"",H2465)=0,"",IF($E2465&gt;Ficha!$R$1,((_xll.ECONOMATICA(Portafolios!$J$19,"Return",$P$9,$B$1)/100)+1)*100,H2465))</f>
        <v/>
      </c>
      <c r="T2465" s="1" t="str" cm="1">
        <f t="array" ref="T2465">IF(IF($E2465&gt;Ficha!$R$1,"",I2465)=0,"",IF($E2465&gt;Ficha!$R$1,((_xll.ECONOMATICA(Estrategia!A2476,"Return",$P$9,$B$1)/100)+1)*100,I2465))</f>
        <v/>
      </c>
      <c r="U2465" s="1" t="str" cm="1">
        <f t="array" ref="U2465">IF(IF($E2465&gt;Ficha!$R$1,"",J2465)=0,"",IF($E2465&gt;Ficha!$R$1,((_xll.ECONOMATICA($U$7,"Return",$P$9,$B$1)/100)+1)*100,J2465))</f>
        <v/>
      </c>
      <c r="V2465" s="1" t="str">
        <f>IF(IF($E$9&gt;Ficha!$R$1,"",K2465)=0,"",IF($E$9&gt;Ficha!$R$1,"",K2465))</f>
        <v/>
      </c>
    </row>
    <row r="2466" spans="5:22" x14ac:dyDescent="0.3">
      <c r="E2466" s="27"/>
      <c r="L2466" s="30" t="str">
        <f t="shared" si="157"/>
        <v/>
      </c>
      <c r="M2466" s="1" t="str">
        <f t="shared" si="158"/>
        <v/>
      </c>
      <c r="N2466" s="1" t="str">
        <f t="shared" si="159"/>
        <v/>
      </c>
      <c r="O2466" s="1" t="str">
        <f t="shared" si="160"/>
        <v/>
      </c>
      <c r="P2466" s="34" t="str">
        <f>IF(IF(E2466&gt;Ficha!$R$1,"",E2466)=0,"",IF(E2466&gt;Ficha!$R$1,Ficha!$R$1,E2466))</f>
        <v/>
      </c>
      <c r="Q2466" s="1" t="str" cm="1">
        <f t="array" ref="Q2466">IF(IF($E2466&gt;Ficha!$R$1,"",F2466)=0,"",IF($E2466&gt;Ficha!$R$1,((_xll.ECONOMATICA(Portafolios!$B$19,"Return",$P$9,$B$1)/100)+1)*100,F2466))</f>
        <v/>
      </c>
      <c r="R2466" s="1" t="str" cm="1">
        <f t="array" ref="R2466">IF(IF($E2466&gt;Ficha!$R$1,"",G2466)=0,"",IF($E2466&gt;Ficha!$R$1,((_xll.ECONOMATICA(Portafolios!$F$19,"Return",$P$9,$B$1)/100)+1)*100,G2466))</f>
        <v/>
      </c>
      <c r="S2466" s="1" t="str" cm="1">
        <f t="array" ref="S2466">IF(IF($E2466&gt;Ficha!$R$1,"",H2466)=0,"",IF($E2466&gt;Ficha!$R$1,((_xll.ECONOMATICA(Portafolios!$J$19,"Return",$P$9,$B$1)/100)+1)*100,H2466))</f>
        <v/>
      </c>
      <c r="T2466" s="1" t="str" cm="1">
        <f t="array" ref="T2466">IF(IF($E2466&gt;Ficha!$R$1,"",I2466)=0,"",IF($E2466&gt;Ficha!$R$1,((_xll.ECONOMATICA(Estrategia!A2477,"Return",$P$9,$B$1)/100)+1)*100,I2466))</f>
        <v/>
      </c>
      <c r="U2466" s="1" t="str" cm="1">
        <f t="array" ref="U2466">IF(IF($E2466&gt;Ficha!$R$1,"",J2466)=0,"",IF($E2466&gt;Ficha!$R$1,((_xll.ECONOMATICA($U$7,"Return",$P$9,$B$1)/100)+1)*100,J2466))</f>
        <v/>
      </c>
      <c r="V2466" s="1" t="str">
        <f>IF(IF($E$9&gt;Ficha!$R$1,"",K2466)=0,"",IF($E$9&gt;Ficha!$R$1,"",K2466))</f>
        <v/>
      </c>
    </row>
    <row r="2467" spans="5:22" x14ac:dyDescent="0.3">
      <c r="E2467" s="27"/>
      <c r="L2467" s="30" t="str">
        <f t="shared" si="157"/>
        <v/>
      </c>
      <c r="M2467" s="1" t="str">
        <f t="shared" si="158"/>
        <v/>
      </c>
      <c r="N2467" s="1" t="str">
        <f t="shared" si="159"/>
        <v/>
      </c>
      <c r="O2467" s="1" t="str">
        <f t="shared" si="160"/>
        <v/>
      </c>
      <c r="P2467" s="34" t="str">
        <f>IF(IF(E2467&gt;Ficha!$R$1,"",E2467)=0,"",IF(E2467&gt;Ficha!$R$1,Ficha!$R$1,E2467))</f>
        <v/>
      </c>
      <c r="Q2467" s="1" t="str" cm="1">
        <f t="array" ref="Q2467">IF(IF($E2467&gt;Ficha!$R$1,"",F2467)=0,"",IF($E2467&gt;Ficha!$R$1,((_xll.ECONOMATICA(Portafolios!$B$19,"Return",$P$9,$B$1)/100)+1)*100,F2467))</f>
        <v/>
      </c>
      <c r="R2467" s="1" t="str" cm="1">
        <f t="array" ref="R2467">IF(IF($E2467&gt;Ficha!$R$1,"",G2467)=0,"",IF($E2467&gt;Ficha!$R$1,((_xll.ECONOMATICA(Portafolios!$F$19,"Return",$P$9,$B$1)/100)+1)*100,G2467))</f>
        <v/>
      </c>
      <c r="S2467" s="1" t="str" cm="1">
        <f t="array" ref="S2467">IF(IF($E2467&gt;Ficha!$R$1,"",H2467)=0,"",IF($E2467&gt;Ficha!$R$1,((_xll.ECONOMATICA(Portafolios!$J$19,"Return",$P$9,$B$1)/100)+1)*100,H2467))</f>
        <v/>
      </c>
      <c r="T2467" s="1" t="str" cm="1">
        <f t="array" ref="T2467">IF(IF($E2467&gt;Ficha!$R$1,"",I2467)=0,"",IF($E2467&gt;Ficha!$R$1,((_xll.ECONOMATICA(Estrategia!A2478,"Return",$P$9,$B$1)/100)+1)*100,I2467))</f>
        <v/>
      </c>
      <c r="U2467" s="1" t="str" cm="1">
        <f t="array" ref="U2467">IF(IF($E2467&gt;Ficha!$R$1,"",J2467)=0,"",IF($E2467&gt;Ficha!$R$1,((_xll.ECONOMATICA($U$7,"Return",$P$9,$B$1)/100)+1)*100,J2467))</f>
        <v/>
      </c>
      <c r="V2467" s="1" t="str">
        <f>IF(IF($E$9&gt;Ficha!$R$1,"",K2467)=0,"",IF($E$9&gt;Ficha!$R$1,"",K2467))</f>
        <v/>
      </c>
    </row>
    <row r="2468" spans="5:22" x14ac:dyDescent="0.3">
      <c r="E2468" s="27"/>
      <c r="L2468" s="30" t="str">
        <f t="shared" si="157"/>
        <v/>
      </c>
      <c r="M2468" s="1" t="str">
        <f t="shared" si="158"/>
        <v/>
      </c>
      <c r="N2468" s="1" t="str">
        <f t="shared" si="159"/>
        <v/>
      </c>
      <c r="O2468" s="1" t="str">
        <f t="shared" si="160"/>
        <v/>
      </c>
      <c r="P2468" s="34" t="str">
        <f>IF(IF(E2468&gt;Ficha!$R$1,"",E2468)=0,"",IF(E2468&gt;Ficha!$R$1,Ficha!$R$1,E2468))</f>
        <v/>
      </c>
      <c r="Q2468" s="1" t="str" cm="1">
        <f t="array" ref="Q2468">IF(IF($E2468&gt;Ficha!$R$1,"",F2468)=0,"",IF($E2468&gt;Ficha!$R$1,((_xll.ECONOMATICA(Portafolios!$B$19,"Return",$P$9,$B$1)/100)+1)*100,F2468))</f>
        <v/>
      </c>
      <c r="R2468" s="1" t="str" cm="1">
        <f t="array" ref="R2468">IF(IF($E2468&gt;Ficha!$R$1,"",G2468)=0,"",IF($E2468&gt;Ficha!$R$1,((_xll.ECONOMATICA(Portafolios!$F$19,"Return",$P$9,$B$1)/100)+1)*100,G2468))</f>
        <v/>
      </c>
      <c r="S2468" s="1" t="str" cm="1">
        <f t="array" ref="S2468">IF(IF($E2468&gt;Ficha!$R$1,"",H2468)=0,"",IF($E2468&gt;Ficha!$R$1,((_xll.ECONOMATICA(Portafolios!$J$19,"Return",$P$9,$B$1)/100)+1)*100,H2468))</f>
        <v/>
      </c>
      <c r="T2468" s="1" t="str" cm="1">
        <f t="array" ref="T2468">IF(IF($E2468&gt;Ficha!$R$1,"",I2468)=0,"",IF($E2468&gt;Ficha!$R$1,((_xll.ECONOMATICA(Estrategia!A2479,"Return",$P$9,$B$1)/100)+1)*100,I2468))</f>
        <v/>
      </c>
      <c r="U2468" s="1" t="str" cm="1">
        <f t="array" ref="U2468">IF(IF($E2468&gt;Ficha!$R$1,"",J2468)=0,"",IF($E2468&gt;Ficha!$R$1,((_xll.ECONOMATICA($U$7,"Return",$P$9,$B$1)/100)+1)*100,J2468))</f>
        <v/>
      </c>
      <c r="V2468" s="1" t="str">
        <f>IF(IF($E$9&gt;Ficha!$R$1,"",K2468)=0,"",IF($E$9&gt;Ficha!$R$1,"",K2468))</f>
        <v/>
      </c>
    </row>
    <row r="2469" spans="5:22" x14ac:dyDescent="0.3">
      <c r="E2469" s="27"/>
      <c r="L2469" s="30" t="str">
        <f t="shared" si="157"/>
        <v/>
      </c>
      <c r="M2469" s="1" t="str">
        <f t="shared" si="158"/>
        <v/>
      </c>
      <c r="N2469" s="1" t="str">
        <f t="shared" si="159"/>
        <v/>
      </c>
      <c r="O2469" s="1" t="str">
        <f t="shared" si="160"/>
        <v/>
      </c>
      <c r="P2469" s="34" t="str">
        <f>IF(IF(E2469&gt;Ficha!$R$1,"",E2469)=0,"",IF(E2469&gt;Ficha!$R$1,Ficha!$R$1,E2469))</f>
        <v/>
      </c>
      <c r="Q2469" s="1" t="str" cm="1">
        <f t="array" ref="Q2469">IF(IF($E2469&gt;Ficha!$R$1,"",F2469)=0,"",IF($E2469&gt;Ficha!$R$1,((_xll.ECONOMATICA(Portafolios!$B$19,"Return",$P$9,$B$1)/100)+1)*100,F2469))</f>
        <v/>
      </c>
      <c r="R2469" s="1" t="str" cm="1">
        <f t="array" ref="R2469">IF(IF($E2469&gt;Ficha!$R$1,"",G2469)=0,"",IF($E2469&gt;Ficha!$R$1,((_xll.ECONOMATICA(Portafolios!$F$19,"Return",$P$9,$B$1)/100)+1)*100,G2469))</f>
        <v/>
      </c>
      <c r="S2469" s="1" t="str" cm="1">
        <f t="array" ref="S2469">IF(IF($E2469&gt;Ficha!$R$1,"",H2469)=0,"",IF($E2469&gt;Ficha!$R$1,((_xll.ECONOMATICA(Portafolios!$J$19,"Return",$P$9,$B$1)/100)+1)*100,H2469))</f>
        <v/>
      </c>
      <c r="T2469" s="1" t="str" cm="1">
        <f t="array" ref="T2469">IF(IF($E2469&gt;Ficha!$R$1,"",I2469)=0,"",IF($E2469&gt;Ficha!$R$1,((_xll.ECONOMATICA(Estrategia!A2480,"Return",$P$9,$B$1)/100)+1)*100,I2469))</f>
        <v/>
      </c>
      <c r="U2469" s="1" t="str" cm="1">
        <f t="array" ref="U2469">IF(IF($E2469&gt;Ficha!$R$1,"",J2469)=0,"",IF($E2469&gt;Ficha!$R$1,((_xll.ECONOMATICA($U$7,"Return",$P$9,$B$1)/100)+1)*100,J2469))</f>
        <v/>
      </c>
      <c r="V2469" s="1" t="str">
        <f>IF(IF($E$9&gt;Ficha!$R$1,"",K2469)=0,"",IF($E$9&gt;Ficha!$R$1,"",K2469))</f>
        <v/>
      </c>
    </row>
    <row r="2470" spans="5:22" x14ac:dyDescent="0.3">
      <c r="E2470" s="27"/>
      <c r="L2470" s="30" t="str">
        <f t="shared" si="157"/>
        <v/>
      </c>
      <c r="M2470" s="1" t="str">
        <f t="shared" si="158"/>
        <v/>
      </c>
      <c r="N2470" s="1" t="str">
        <f t="shared" si="159"/>
        <v/>
      </c>
      <c r="O2470" s="1" t="str">
        <f t="shared" si="160"/>
        <v/>
      </c>
      <c r="P2470" s="34" t="str">
        <f>IF(IF(E2470&gt;Ficha!$R$1,"",E2470)=0,"",IF(E2470&gt;Ficha!$R$1,Ficha!$R$1,E2470))</f>
        <v/>
      </c>
      <c r="Q2470" s="1" t="str" cm="1">
        <f t="array" ref="Q2470">IF(IF($E2470&gt;Ficha!$R$1,"",F2470)=0,"",IF($E2470&gt;Ficha!$R$1,((_xll.ECONOMATICA(Portafolios!$B$19,"Return",$P$9,$B$1)/100)+1)*100,F2470))</f>
        <v/>
      </c>
      <c r="R2470" s="1" t="str" cm="1">
        <f t="array" ref="R2470">IF(IF($E2470&gt;Ficha!$R$1,"",G2470)=0,"",IF($E2470&gt;Ficha!$R$1,((_xll.ECONOMATICA(Portafolios!$F$19,"Return",$P$9,$B$1)/100)+1)*100,G2470))</f>
        <v/>
      </c>
      <c r="S2470" s="1" t="str" cm="1">
        <f t="array" ref="S2470">IF(IF($E2470&gt;Ficha!$R$1,"",H2470)=0,"",IF($E2470&gt;Ficha!$R$1,((_xll.ECONOMATICA(Portafolios!$J$19,"Return",$P$9,$B$1)/100)+1)*100,H2470))</f>
        <v/>
      </c>
      <c r="T2470" s="1" t="str" cm="1">
        <f t="array" ref="T2470">IF(IF($E2470&gt;Ficha!$R$1,"",I2470)=0,"",IF($E2470&gt;Ficha!$R$1,((_xll.ECONOMATICA(Estrategia!A2481,"Return",$P$9,$B$1)/100)+1)*100,I2470))</f>
        <v/>
      </c>
      <c r="U2470" s="1" t="str" cm="1">
        <f t="array" ref="U2470">IF(IF($E2470&gt;Ficha!$R$1,"",J2470)=0,"",IF($E2470&gt;Ficha!$R$1,((_xll.ECONOMATICA($U$7,"Return",$P$9,$B$1)/100)+1)*100,J2470))</f>
        <v/>
      </c>
      <c r="V2470" s="1" t="str">
        <f>IF(IF($E$9&gt;Ficha!$R$1,"",K2470)=0,"",IF($E$9&gt;Ficha!$R$1,"",K2470))</f>
        <v/>
      </c>
    </row>
    <row r="2471" spans="5:22" x14ac:dyDescent="0.3">
      <c r="E2471" s="27"/>
      <c r="L2471" s="30" t="str">
        <f t="shared" si="157"/>
        <v/>
      </c>
      <c r="M2471" s="1" t="str">
        <f t="shared" si="158"/>
        <v/>
      </c>
      <c r="N2471" s="1" t="str">
        <f t="shared" si="159"/>
        <v/>
      </c>
      <c r="O2471" s="1" t="str">
        <f t="shared" si="160"/>
        <v/>
      </c>
      <c r="P2471" s="34" t="str">
        <f>IF(IF(E2471&gt;Ficha!$R$1,"",E2471)=0,"",IF(E2471&gt;Ficha!$R$1,Ficha!$R$1,E2471))</f>
        <v/>
      </c>
      <c r="Q2471" s="1" t="str" cm="1">
        <f t="array" ref="Q2471">IF(IF($E2471&gt;Ficha!$R$1,"",F2471)=0,"",IF($E2471&gt;Ficha!$R$1,((_xll.ECONOMATICA(Portafolios!$B$19,"Return",$P$9,$B$1)/100)+1)*100,F2471))</f>
        <v/>
      </c>
      <c r="R2471" s="1" t="str" cm="1">
        <f t="array" ref="R2471">IF(IF($E2471&gt;Ficha!$R$1,"",G2471)=0,"",IF($E2471&gt;Ficha!$R$1,((_xll.ECONOMATICA(Portafolios!$F$19,"Return",$P$9,$B$1)/100)+1)*100,G2471))</f>
        <v/>
      </c>
      <c r="S2471" s="1" t="str" cm="1">
        <f t="array" ref="S2471">IF(IF($E2471&gt;Ficha!$R$1,"",H2471)=0,"",IF($E2471&gt;Ficha!$R$1,((_xll.ECONOMATICA(Portafolios!$J$19,"Return",$P$9,$B$1)/100)+1)*100,H2471))</f>
        <v/>
      </c>
      <c r="T2471" s="1" t="str" cm="1">
        <f t="array" ref="T2471">IF(IF($E2471&gt;Ficha!$R$1,"",I2471)=0,"",IF($E2471&gt;Ficha!$R$1,((_xll.ECONOMATICA(Estrategia!A2482,"Return",$P$9,$B$1)/100)+1)*100,I2471))</f>
        <v/>
      </c>
      <c r="U2471" s="1" t="str" cm="1">
        <f t="array" ref="U2471">IF(IF($E2471&gt;Ficha!$R$1,"",J2471)=0,"",IF($E2471&gt;Ficha!$R$1,((_xll.ECONOMATICA($U$7,"Return",$P$9,$B$1)/100)+1)*100,J2471))</f>
        <v/>
      </c>
      <c r="V2471" s="1" t="str">
        <f>IF(IF($E$9&gt;Ficha!$R$1,"",K2471)=0,"",IF($E$9&gt;Ficha!$R$1,"",K2471))</f>
        <v/>
      </c>
    </row>
    <row r="2472" spans="5:22" x14ac:dyDescent="0.3">
      <c r="E2472" s="27"/>
      <c r="L2472" s="30" t="str">
        <f t="shared" si="157"/>
        <v/>
      </c>
      <c r="M2472" s="1" t="str">
        <f t="shared" si="158"/>
        <v/>
      </c>
      <c r="N2472" s="1" t="str">
        <f t="shared" si="159"/>
        <v/>
      </c>
      <c r="O2472" s="1" t="str">
        <f t="shared" si="160"/>
        <v/>
      </c>
      <c r="P2472" s="34" t="str">
        <f>IF(IF(E2472&gt;Ficha!$R$1,"",E2472)=0,"",IF(E2472&gt;Ficha!$R$1,Ficha!$R$1,E2472))</f>
        <v/>
      </c>
      <c r="Q2472" s="1" t="str" cm="1">
        <f t="array" ref="Q2472">IF(IF($E2472&gt;Ficha!$R$1,"",F2472)=0,"",IF($E2472&gt;Ficha!$R$1,((_xll.ECONOMATICA(Portafolios!$B$19,"Return",$P$9,$B$1)/100)+1)*100,F2472))</f>
        <v/>
      </c>
      <c r="R2472" s="1" t="str" cm="1">
        <f t="array" ref="R2472">IF(IF($E2472&gt;Ficha!$R$1,"",G2472)=0,"",IF($E2472&gt;Ficha!$R$1,((_xll.ECONOMATICA(Portafolios!$F$19,"Return",$P$9,$B$1)/100)+1)*100,G2472))</f>
        <v/>
      </c>
      <c r="S2472" s="1" t="str" cm="1">
        <f t="array" ref="S2472">IF(IF($E2472&gt;Ficha!$R$1,"",H2472)=0,"",IF($E2472&gt;Ficha!$R$1,((_xll.ECONOMATICA(Portafolios!$J$19,"Return",$P$9,$B$1)/100)+1)*100,H2472))</f>
        <v/>
      </c>
      <c r="T2472" s="1" t="str" cm="1">
        <f t="array" ref="T2472">IF(IF($E2472&gt;Ficha!$R$1,"",I2472)=0,"",IF($E2472&gt;Ficha!$R$1,((_xll.ECONOMATICA(Estrategia!A2483,"Return",$P$9,$B$1)/100)+1)*100,I2472))</f>
        <v/>
      </c>
      <c r="U2472" s="1" t="str" cm="1">
        <f t="array" ref="U2472">IF(IF($E2472&gt;Ficha!$R$1,"",J2472)=0,"",IF($E2472&gt;Ficha!$R$1,((_xll.ECONOMATICA($U$7,"Return",$P$9,$B$1)/100)+1)*100,J2472))</f>
        <v/>
      </c>
      <c r="V2472" s="1" t="str">
        <f>IF(IF($E$9&gt;Ficha!$R$1,"",K2472)=0,"",IF($E$9&gt;Ficha!$R$1,"",K2472))</f>
        <v/>
      </c>
    </row>
    <row r="2473" spans="5:22" x14ac:dyDescent="0.3">
      <c r="E2473" s="27"/>
      <c r="L2473" s="30" t="str">
        <f t="shared" si="157"/>
        <v/>
      </c>
      <c r="M2473" s="1" t="str">
        <f t="shared" si="158"/>
        <v/>
      </c>
      <c r="N2473" s="1" t="str">
        <f t="shared" si="159"/>
        <v/>
      </c>
      <c r="O2473" s="1" t="str">
        <f t="shared" si="160"/>
        <v/>
      </c>
      <c r="P2473" s="34" t="str">
        <f>IF(IF(E2473&gt;Ficha!$R$1,"",E2473)=0,"",IF(E2473&gt;Ficha!$R$1,Ficha!$R$1,E2473))</f>
        <v/>
      </c>
      <c r="Q2473" s="1" t="str" cm="1">
        <f t="array" ref="Q2473">IF(IF($E2473&gt;Ficha!$R$1,"",F2473)=0,"",IF($E2473&gt;Ficha!$R$1,((_xll.ECONOMATICA(Portafolios!$B$19,"Return",$P$9,$B$1)/100)+1)*100,F2473))</f>
        <v/>
      </c>
      <c r="R2473" s="1" t="str" cm="1">
        <f t="array" ref="R2473">IF(IF($E2473&gt;Ficha!$R$1,"",G2473)=0,"",IF($E2473&gt;Ficha!$R$1,((_xll.ECONOMATICA(Portafolios!$F$19,"Return",$P$9,$B$1)/100)+1)*100,G2473))</f>
        <v/>
      </c>
      <c r="S2473" s="1" t="str" cm="1">
        <f t="array" ref="S2473">IF(IF($E2473&gt;Ficha!$R$1,"",H2473)=0,"",IF($E2473&gt;Ficha!$R$1,((_xll.ECONOMATICA(Portafolios!$J$19,"Return",$P$9,$B$1)/100)+1)*100,H2473))</f>
        <v/>
      </c>
      <c r="T2473" s="1" t="str" cm="1">
        <f t="array" ref="T2473">IF(IF($E2473&gt;Ficha!$R$1,"",I2473)=0,"",IF($E2473&gt;Ficha!$R$1,((_xll.ECONOMATICA(Estrategia!A2484,"Return",$P$9,$B$1)/100)+1)*100,I2473))</f>
        <v/>
      </c>
      <c r="U2473" s="1" t="str" cm="1">
        <f t="array" ref="U2473">IF(IF($E2473&gt;Ficha!$R$1,"",J2473)=0,"",IF($E2473&gt;Ficha!$R$1,((_xll.ECONOMATICA($U$7,"Return",$P$9,$B$1)/100)+1)*100,J2473))</f>
        <v/>
      </c>
      <c r="V2473" s="1" t="str">
        <f>IF(IF($E$9&gt;Ficha!$R$1,"",K2473)=0,"",IF($E$9&gt;Ficha!$R$1,"",K2473))</f>
        <v/>
      </c>
    </row>
    <row r="2474" spans="5:22" x14ac:dyDescent="0.3">
      <c r="E2474" s="27"/>
      <c r="L2474" s="30" t="str">
        <f t="shared" si="157"/>
        <v/>
      </c>
      <c r="M2474" s="1" t="str">
        <f t="shared" si="158"/>
        <v/>
      </c>
      <c r="N2474" s="1" t="str">
        <f t="shared" si="159"/>
        <v/>
      </c>
      <c r="O2474" s="1" t="str">
        <f t="shared" si="160"/>
        <v/>
      </c>
      <c r="P2474" s="34" t="str">
        <f>IF(IF(E2474&gt;Ficha!$R$1,"",E2474)=0,"",IF(E2474&gt;Ficha!$R$1,Ficha!$R$1,E2474))</f>
        <v/>
      </c>
      <c r="Q2474" s="1" t="str" cm="1">
        <f t="array" ref="Q2474">IF(IF($E2474&gt;Ficha!$R$1,"",F2474)=0,"",IF($E2474&gt;Ficha!$R$1,((_xll.ECONOMATICA(Portafolios!$B$19,"Return",$P$9,$B$1)/100)+1)*100,F2474))</f>
        <v/>
      </c>
      <c r="R2474" s="1" t="str" cm="1">
        <f t="array" ref="R2474">IF(IF($E2474&gt;Ficha!$R$1,"",G2474)=0,"",IF($E2474&gt;Ficha!$R$1,((_xll.ECONOMATICA(Portafolios!$F$19,"Return",$P$9,$B$1)/100)+1)*100,G2474))</f>
        <v/>
      </c>
      <c r="S2474" s="1" t="str" cm="1">
        <f t="array" ref="S2474">IF(IF($E2474&gt;Ficha!$R$1,"",H2474)=0,"",IF($E2474&gt;Ficha!$R$1,((_xll.ECONOMATICA(Portafolios!$J$19,"Return",$P$9,$B$1)/100)+1)*100,H2474))</f>
        <v/>
      </c>
      <c r="T2474" s="1" t="str" cm="1">
        <f t="array" ref="T2474">IF(IF($E2474&gt;Ficha!$R$1,"",I2474)=0,"",IF($E2474&gt;Ficha!$R$1,((_xll.ECONOMATICA(Estrategia!A2485,"Return",$P$9,$B$1)/100)+1)*100,I2474))</f>
        <v/>
      </c>
      <c r="U2474" s="1" t="str" cm="1">
        <f t="array" ref="U2474">IF(IF($E2474&gt;Ficha!$R$1,"",J2474)=0,"",IF($E2474&gt;Ficha!$R$1,((_xll.ECONOMATICA($U$7,"Return",$P$9,$B$1)/100)+1)*100,J2474))</f>
        <v/>
      </c>
      <c r="V2474" s="1" t="str">
        <f>IF(IF($E$9&gt;Ficha!$R$1,"",K2474)=0,"",IF($E$9&gt;Ficha!$R$1,"",K2474))</f>
        <v/>
      </c>
    </row>
    <row r="2475" spans="5:22" x14ac:dyDescent="0.3">
      <c r="E2475" s="27"/>
      <c r="L2475" s="30" t="str">
        <f t="shared" si="157"/>
        <v/>
      </c>
      <c r="M2475" s="1" t="str">
        <f t="shared" si="158"/>
        <v/>
      </c>
      <c r="N2475" s="1" t="str">
        <f t="shared" si="159"/>
        <v/>
      </c>
      <c r="O2475" s="1" t="str">
        <f t="shared" si="160"/>
        <v/>
      </c>
      <c r="P2475" s="34" t="str">
        <f>IF(IF(E2475&gt;Ficha!$R$1,"",E2475)=0,"",IF(E2475&gt;Ficha!$R$1,Ficha!$R$1,E2475))</f>
        <v/>
      </c>
      <c r="Q2475" s="1" t="str" cm="1">
        <f t="array" ref="Q2475">IF(IF($E2475&gt;Ficha!$R$1,"",F2475)=0,"",IF($E2475&gt;Ficha!$R$1,((_xll.ECONOMATICA(Portafolios!$B$19,"Return",$P$9,$B$1)/100)+1)*100,F2475))</f>
        <v/>
      </c>
      <c r="R2475" s="1" t="str" cm="1">
        <f t="array" ref="R2475">IF(IF($E2475&gt;Ficha!$R$1,"",G2475)=0,"",IF($E2475&gt;Ficha!$R$1,((_xll.ECONOMATICA(Portafolios!$F$19,"Return",$P$9,$B$1)/100)+1)*100,G2475))</f>
        <v/>
      </c>
      <c r="S2475" s="1" t="str" cm="1">
        <f t="array" ref="S2475">IF(IF($E2475&gt;Ficha!$R$1,"",H2475)=0,"",IF($E2475&gt;Ficha!$R$1,((_xll.ECONOMATICA(Portafolios!$J$19,"Return",$P$9,$B$1)/100)+1)*100,H2475))</f>
        <v/>
      </c>
      <c r="T2475" s="1" t="str" cm="1">
        <f t="array" ref="T2475">IF(IF($E2475&gt;Ficha!$R$1,"",I2475)=0,"",IF($E2475&gt;Ficha!$R$1,((_xll.ECONOMATICA(Estrategia!A2486,"Return",$P$9,$B$1)/100)+1)*100,I2475))</f>
        <v/>
      </c>
      <c r="U2475" s="1" t="str" cm="1">
        <f t="array" ref="U2475">IF(IF($E2475&gt;Ficha!$R$1,"",J2475)=0,"",IF($E2475&gt;Ficha!$R$1,((_xll.ECONOMATICA($U$7,"Return",$P$9,$B$1)/100)+1)*100,J2475))</f>
        <v/>
      </c>
      <c r="V2475" s="1" t="str">
        <f>IF(IF($E$9&gt;Ficha!$R$1,"",K2475)=0,"",IF($E$9&gt;Ficha!$R$1,"",K2475))</f>
        <v/>
      </c>
    </row>
    <row r="2476" spans="5:22" x14ac:dyDescent="0.3">
      <c r="E2476" s="27"/>
      <c r="L2476" s="30" t="str">
        <f t="shared" si="157"/>
        <v/>
      </c>
      <c r="M2476" s="1" t="str">
        <f t="shared" si="158"/>
        <v/>
      </c>
      <c r="N2476" s="1" t="str">
        <f t="shared" si="159"/>
        <v/>
      </c>
      <c r="O2476" s="1" t="str">
        <f t="shared" si="160"/>
        <v/>
      </c>
      <c r="P2476" s="34" t="str">
        <f>IF(IF(E2476&gt;Ficha!$R$1,"",E2476)=0,"",IF(E2476&gt;Ficha!$R$1,Ficha!$R$1,E2476))</f>
        <v/>
      </c>
      <c r="Q2476" s="1" t="str" cm="1">
        <f t="array" ref="Q2476">IF(IF($E2476&gt;Ficha!$R$1,"",F2476)=0,"",IF($E2476&gt;Ficha!$R$1,((_xll.ECONOMATICA(Portafolios!$B$19,"Return",$P$9,$B$1)/100)+1)*100,F2476))</f>
        <v/>
      </c>
      <c r="R2476" s="1" t="str" cm="1">
        <f t="array" ref="R2476">IF(IF($E2476&gt;Ficha!$R$1,"",G2476)=0,"",IF($E2476&gt;Ficha!$R$1,((_xll.ECONOMATICA(Portafolios!$F$19,"Return",$P$9,$B$1)/100)+1)*100,G2476))</f>
        <v/>
      </c>
      <c r="S2476" s="1" t="str" cm="1">
        <f t="array" ref="S2476">IF(IF($E2476&gt;Ficha!$R$1,"",H2476)=0,"",IF($E2476&gt;Ficha!$R$1,((_xll.ECONOMATICA(Portafolios!$J$19,"Return",$P$9,$B$1)/100)+1)*100,H2476))</f>
        <v/>
      </c>
      <c r="T2476" s="1" t="str" cm="1">
        <f t="array" ref="T2476">IF(IF($E2476&gt;Ficha!$R$1,"",I2476)=0,"",IF($E2476&gt;Ficha!$R$1,((_xll.ECONOMATICA(Estrategia!A2487,"Return",$P$9,$B$1)/100)+1)*100,I2476))</f>
        <v/>
      </c>
      <c r="U2476" s="1" t="str" cm="1">
        <f t="array" ref="U2476">IF(IF($E2476&gt;Ficha!$R$1,"",J2476)=0,"",IF($E2476&gt;Ficha!$R$1,((_xll.ECONOMATICA($U$7,"Return",$P$9,$B$1)/100)+1)*100,J2476))</f>
        <v/>
      </c>
      <c r="V2476" s="1" t="str">
        <f>IF(IF($E$9&gt;Ficha!$R$1,"",K2476)=0,"",IF($E$9&gt;Ficha!$R$1,"",K2476))</f>
        <v/>
      </c>
    </row>
    <row r="2477" spans="5:22" x14ac:dyDescent="0.3">
      <c r="E2477" s="27"/>
      <c r="L2477" s="30" t="str">
        <f t="shared" si="157"/>
        <v/>
      </c>
      <c r="M2477" s="1" t="str">
        <f t="shared" si="158"/>
        <v/>
      </c>
      <c r="N2477" s="1" t="str">
        <f t="shared" si="159"/>
        <v/>
      </c>
      <c r="O2477" s="1" t="str">
        <f t="shared" si="160"/>
        <v/>
      </c>
      <c r="P2477" s="34" t="str">
        <f>IF(IF(E2477&gt;Ficha!$R$1,"",E2477)=0,"",IF(E2477&gt;Ficha!$R$1,Ficha!$R$1,E2477))</f>
        <v/>
      </c>
      <c r="Q2477" s="1" t="str" cm="1">
        <f t="array" ref="Q2477">IF(IF($E2477&gt;Ficha!$R$1,"",F2477)=0,"",IF($E2477&gt;Ficha!$R$1,((_xll.ECONOMATICA(Portafolios!$B$19,"Return",$P$9,$B$1)/100)+1)*100,F2477))</f>
        <v/>
      </c>
      <c r="R2477" s="1" t="str" cm="1">
        <f t="array" ref="R2477">IF(IF($E2477&gt;Ficha!$R$1,"",G2477)=0,"",IF($E2477&gt;Ficha!$R$1,((_xll.ECONOMATICA(Portafolios!$F$19,"Return",$P$9,$B$1)/100)+1)*100,G2477))</f>
        <v/>
      </c>
      <c r="S2477" s="1" t="str" cm="1">
        <f t="array" ref="S2477">IF(IF($E2477&gt;Ficha!$R$1,"",H2477)=0,"",IF($E2477&gt;Ficha!$R$1,((_xll.ECONOMATICA(Portafolios!$J$19,"Return",$P$9,$B$1)/100)+1)*100,H2477))</f>
        <v/>
      </c>
      <c r="T2477" s="1" t="str" cm="1">
        <f t="array" ref="T2477">IF(IF($E2477&gt;Ficha!$R$1,"",I2477)=0,"",IF($E2477&gt;Ficha!$R$1,((_xll.ECONOMATICA(Estrategia!A2488,"Return",$P$9,$B$1)/100)+1)*100,I2477))</f>
        <v/>
      </c>
      <c r="U2477" s="1" t="str" cm="1">
        <f t="array" ref="U2477">IF(IF($E2477&gt;Ficha!$R$1,"",J2477)=0,"",IF($E2477&gt;Ficha!$R$1,((_xll.ECONOMATICA($U$7,"Return",$P$9,$B$1)/100)+1)*100,J2477))</f>
        <v/>
      </c>
      <c r="V2477" s="1" t="str">
        <f>IF(IF($E$9&gt;Ficha!$R$1,"",K2477)=0,"",IF($E$9&gt;Ficha!$R$1,"",K2477))</f>
        <v/>
      </c>
    </row>
    <row r="2478" spans="5:22" x14ac:dyDescent="0.3">
      <c r="E2478" s="27"/>
      <c r="L2478" s="30" t="str">
        <f t="shared" si="157"/>
        <v/>
      </c>
      <c r="M2478" s="1" t="str">
        <f t="shared" si="158"/>
        <v/>
      </c>
      <c r="N2478" s="1" t="str">
        <f t="shared" si="159"/>
        <v/>
      </c>
      <c r="O2478" s="1" t="str">
        <f t="shared" si="160"/>
        <v/>
      </c>
      <c r="P2478" s="34" t="str">
        <f>IF(IF(E2478&gt;Ficha!$R$1,"",E2478)=0,"",IF(E2478&gt;Ficha!$R$1,Ficha!$R$1,E2478))</f>
        <v/>
      </c>
      <c r="Q2478" s="1" t="str" cm="1">
        <f t="array" ref="Q2478">IF(IF($E2478&gt;Ficha!$R$1,"",F2478)=0,"",IF($E2478&gt;Ficha!$R$1,((_xll.ECONOMATICA(Portafolios!$B$19,"Return",$P$9,$B$1)/100)+1)*100,F2478))</f>
        <v/>
      </c>
      <c r="R2478" s="1" t="str" cm="1">
        <f t="array" ref="R2478">IF(IF($E2478&gt;Ficha!$R$1,"",G2478)=0,"",IF($E2478&gt;Ficha!$R$1,((_xll.ECONOMATICA(Portafolios!$F$19,"Return",$P$9,$B$1)/100)+1)*100,G2478))</f>
        <v/>
      </c>
      <c r="S2478" s="1" t="str" cm="1">
        <f t="array" ref="S2478">IF(IF($E2478&gt;Ficha!$R$1,"",H2478)=0,"",IF($E2478&gt;Ficha!$R$1,((_xll.ECONOMATICA(Portafolios!$J$19,"Return",$P$9,$B$1)/100)+1)*100,H2478))</f>
        <v/>
      </c>
      <c r="T2478" s="1" t="str" cm="1">
        <f t="array" ref="T2478">IF(IF($E2478&gt;Ficha!$R$1,"",I2478)=0,"",IF($E2478&gt;Ficha!$R$1,((_xll.ECONOMATICA(Estrategia!A2489,"Return",$P$9,$B$1)/100)+1)*100,I2478))</f>
        <v/>
      </c>
      <c r="U2478" s="1" t="str" cm="1">
        <f t="array" ref="U2478">IF(IF($E2478&gt;Ficha!$R$1,"",J2478)=0,"",IF($E2478&gt;Ficha!$R$1,((_xll.ECONOMATICA($U$7,"Return",$P$9,$B$1)/100)+1)*100,J2478))</f>
        <v/>
      </c>
      <c r="V2478" s="1" t="str">
        <f>IF(IF($E$9&gt;Ficha!$R$1,"",K2478)=0,"",IF($E$9&gt;Ficha!$R$1,"",K2478))</f>
        <v/>
      </c>
    </row>
    <row r="2479" spans="5:22" x14ac:dyDescent="0.3">
      <c r="E2479" s="27"/>
      <c r="L2479" s="30" t="str">
        <f t="shared" si="157"/>
        <v/>
      </c>
      <c r="M2479" s="1" t="str">
        <f t="shared" si="158"/>
        <v/>
      </c>
      <c r="N2479" s="1" t="str">
        <f t="shared" si="159"/>
        <v/>
      </c>
      <c r="O2479" s="1" t="str">
        <f t="shared" si="160"/>
        <v/>
      </c>
      <c r="P2479" s="34" t="str">
        <f>IF(IF(E2479&gt;Ficha!$R$1,"",E2479)=0,"",IF(E2479&gt;Ficha!$R$1,Ficha!$R$1,E2479))</f>
        <v/>
      </c>
      <c r="Q2479" s="1" t="str" cm="1">
        <f t="array" ref="Q2479">IF(IF($E2479&gt;Ficha!$R$1,"",F2479)=0,"",IF($E2479&gt;Ficha!$R$1,((_xll.ECONOMATICA(Portafolios!$B$19,"Return",$P$9,$B$1)/100)+1)*100,F2479))</f>
        <v/>
      </c>
      <c r="R2479" s="1" t="str" cm="1">
        <f t="array" ref="R2479">IF(IF($E2479&gt;Ficha!$R$1,"",G2479)=0,"",IF($E2479&gt;Ficha!$R$1,((_xll.ECONOMATICA(Portafolios!$F$19,"Return",$P$9,$B$1)/100)+1)*100,G2479))</f>
        <v/>
      </c>
      <c r="S2479" s="1" t="str" cm="1">
        <f t="array" ref="S2479">IF(IF($E2479&gt;Ficha!$R$1,"",H2479)=0,"",IF($E2479&gt;Ficha!$R$1,((_xll.ECONOMATICA(Portafolios!$J$19,"Return",$P$9,$B$1)/100)+1)*100,H2479))</f>
        <v/>
      </c>
      <c r="T2479" s="1" t="str" cm="1">
        <f t="array" ref="T2479">IF(IF($E2479&gt;Ficha!$R$1,"",I2479)=0,"",IF($E2479&gt;Ficha!$R$1,((_xll.ECONOMATICA(Estrategia!A2490,"Return",$P$9,$B$1)/100)+1)*100,I2479))</f>
        <v/>
      </c>
      <c r="U2479" s="1" t="str" cm="1">
        <f t="array" ref="U2479">IF(IF($E2479&gt;Ficha!$R$1,"",J2479)=0,"",IF($E2479&gt;Ficha!$R$1,((_xll.ECONOMATICA($U$7,"Return",$P$9,$B$1)/100)+1)*100,J2479))</f>
        <v/>
      </c>
      <c r="V2479" s="1" t="str">
        <f>IF(IF($E$9&gt;Ficha!$R$1,"",K2479)=0,"",IF($E$9&gt;Ficha!$R$1,"",K2479))</f>
        <v/>
      </c>
    </row>
    <row r="2480" spans="5:22" x14ac:dyDescent="0.3">
      <c r="E2480" s="27"/>
      <c r="L2480" s="30" t="str">
        <f t="shared" si="157"/>
        <v/>
      </c>
      <c r="M2480" s="1" t="str">
        <f t="shared" si="158"/>
        <v/>
      </c>
      <c r="N2480" s="1" t="str">
        <f t="shared" si="159"/>
        <v/>
      </c>
      <c r="O2480" s="1" t="str">
        <f t="shared" si="160"/>
        <v/>
      </c>
      <c r="P2480" s="34" t="str">
        <f>IF(IF(E2480&gt;Ficha!$R$1,"",E2480)=0,"",IF(E2480&gt;Ficha!$R$1,Ficha!$R$1,E2480))</f>
        <v/>
      </c>
      <c r="Q2480" s="1" t="str" cm="1">
        <f t="array" ref="Q2480">IF(IF($E2480&gt;Ficha!$R$1,"",F2480)=0,"",IF($E2480&gt;Ficha!$R$1,((_xll.ECONOMATICA(Portafolios!$B$19,"Return",$P$9,$B$1)/100)+1)*100,F2480))</f>
        <v/>
      </c>
      <c r="R2480" s="1" t="str" cm="1">
        <f t="array" ref="R2480">IF(IF($E2480&gt;Ficha!$R$1,"",G2480)=0,"",IF($E2480&gt;Ficha!$R$1,((_xll.ECONOMATICA(Portafolios!$F$19,"Return",$P$9,$B$1)/100)+1)*100,G2480))</f>
        <v/>
      </c>
      <c r="S2480" s="1" t="str" cm="1">
        <f t="array" ref="S2480">IF(IF($E2480&gt;Ficha!$R$1,"",H2480)=0,"",IF($E2480&gt;Ficha!$R$1,((_xll.ECONOMATICA(Portafolios!$J$19,"Return",$P$9,$B$1)/100)+1)*100,H2480))</f>
        <v/>
      </c>
      <c r="T2480" s="1" t="str" cm="1">
        <f t="array" ref="T2480">IF(IF($E2480&gt;Ficha!$R$1,"",I2480)=0,"",IF($E2480&gt;Ficha!$R$1,((_xll.ECONOMATICA(Estrategia!A2491,"Return",$P$9,$B$1)/100)+1)*100,I2480))</f>
        <v/>
      </c>
      <c r="U2480" s="1" t="str" cm="1">
        <f t="array" ref="U2480">IF(IF($E2480&gt;Ficha!$R$1,"",J2480)=0,"",IF($E2480&gt;Ficha!$R$1,((_xll.ECONOMATICA($U$7,"Return",$P$9,$B$1)/100)+1)*100,J2480))</f>
        <v/>
      </c>
      <c r="V2480" s="1" t="str">
        <f>IF(IF($E$9&gt;Ficha!$R$1,"",K2480)=0,"",IF($E$9&gt;Ficha!$R$1,"",K2480))</f>
        <v/>
      </c>
    </row>
    <row r="2481" spans="5:22" x14ac:dyDescent="0.3">
      <c r="E2481" s="27"/>
      <c r="L2481" s="30" t="str">
        <f t="shared" si="157"/>
        <v/>
      </c>
      <c r="M2481" s="1" t="str">
        <f t="shared" si="158"/>
        <v/>
      </c>
      <c r="N2481" s="1" t="str">
        <f t="shared" si="159"/>
        <v/>
      </c>
      <c r="O2481" s="1" t="str">
        <f t="shared" si="160"/>
        <v/>
      </c>
      <c r="P2481" s="34" t="str">
        <f>IF(IF(E2481&gt;Ficha!$R$1,"",E2481)=0,"",IF(E2481&gt;Ficha!$R$1,Ficha!$R$1,E2481))</f>
        <v/>
      </c>
      <c r="Q2481" s="1" t="str" cm="1">
        <f t="array" ref="Q2481">IF(IF($E2481&gt;Ficha!$R$1,"",F2481)=0,"",IF($E2481&gt;Ficha!$R$1,((_xll.ECONOMATICA(Portafolios!$B$19,"Return",$P$9,$B$1)/100)+1)*100,F2481))</f>
        <v/>
      </c>
      <c r="R2481" s="1" t="str" cm="1">
        <f t="array" ref="R2481">IF(IF($E2481&gt;Ficha!$R$1,"",G2481)=0,"",IF($E2481&gt;Ficha!$R$1,((_xll.ECONOMATICA(Portafolios!$F$19,"Return",$P$9,$B$1)/100)+1)*100,G2481))</f>
        <v/>
      </c>
      <c r="S2481" s="1" t="str" cm="1">
        <f t="array" ref="S2481">IF(IF($E2481&gt;Ficha!$R$1,"",H2481)=0,"",IF($E2481&gt;Ficha!$R$1,((_xll.ECONOMATICA(Portafolios!$J$19,"Return",$P$9,$B$1)/100)+1)*100,H2481))</f>
        <v/>
      </c>
      <c r="T2481" s="1" t="str" cm="1">
        <f t="array" ref="T2481">IF(IF($E2481&gt;Ficha!$R$1,"",I2481)=0,"",IF($E2481&gt;Ficha!$R$1,((_xll.ECONOMATICA(Estrategia!A2492,"Return",$P$9,$B$1)/100)+1)*100,I2481))</f>
        <v/>
      </c>
      <c r="U2481" s="1" t="str" cm="1">
        <f t="array" ref="U2481">IF(IF($E2481&gt;Ficha!$R$1,"",J2481)=0,"",IF($E2481&gt;Ficha!$R$1,((_xll.ECONOMATICA($U$7,"Return",$P$9,$B$1)/100)+1)*100,J2481))</f>
        <v/>
      </c>
      <c r="V2481" s="1" t="str">
        <f>IF(IF($E$9&gt;Ficha!$R$1,"",K2481)=0,"",IF($E$9&gt;Ficha!$R$1,"",K2481))</f>
        <v/>
      </c>
    </row>
    <row r="2482" spans="5:22" x14ac:dyDescent="0.3">
      <c r="E2482" s="27"/>
      <c r="L2482" s="30" t="str">
        <f t="shared" si="157"/>
        <v/>
      </c>
      <c r="M2482" s="1" t="str">
        <f t="shared" si="158"/>
        <v/>
      </c>
      <c r="N2482" s="1" t="str">
        <f t="shared" si="159"/>
        <v/>
      </c>
      <c r="O2482" s="1" t="str">
        <f t="shared" si="160"/>
        <v/>
      </c>
      <c r="P2482" s="34" t="str">
        <f>IF(IF(E2482&gt;Ficha!$R$1,"",E2482)=0,"",IF(E2482&gt;Ficha!$R$1,Ficha!$R$1,E2482))</f>
        <v/>
      </c>
      <c r="Q2482" s="1" t="str" cm="1">
        <f t="array" ref="Q2482">IF(IF($E2482&gt;Ficha!$R$1,"",F2482)=0,"",IF($E2482&gt;Ficha!$R$1,((_xll.ECONOMATICA(Portafolios!$B$19,"Return",$P$9,$B$1)/100)+1)*100,F2482))</f>
        <v/>
      </c>
      <c r="R2482" s="1" t="str" cm="1">
        <f t="array" ref="R2482">IF(IF($E2482&gt;Ficha!$R$1,"",G2482)=0,"",IF($E2482&gt;Ficha!$R$1,((_xll.ECONOMATICA(Portafolios!$F$19,"Return",$P$9,$B$1)/100)+1)*100,G2482))</f>
        <v/>
      </c>
      <c r="S2482" s="1" t="str" cm="1">
        <f t="array" ref="S2482">IF(IF($E2482&gt;Ficha!$R$1,"",H2482)=0,"",IF($E2482&gt;Ficha!$R$1,((_xll.ECONOMATICA(Portafolios!$J$19,"Return",$P$9,$B$1)/100)+1)*100,H2482))</f>
        <v/>
      </c>
      <c r="T2482" s="1" t="str" cm="1">
        <f t="array" ref="T2482">IF(IF($E2482&gt;Ficha!$R$1,"",I2482)=0,"",IF($E2482&gt;Ficha!$R$1,((_xll.ECONOMATICA(Estrategia!A2493,"Return",$P$9,$B$1)/100)+1)*100,I2482))</f>
        <v/>
      </c>
      <c r="U2482" s="1" t="str" cm="1">
        <f t="array" ref="U2482">IF(IF($E2482&gt;Ficha!$R$1,"",J2482)=0,"",IF($E2482&gt;Ficha!$R$1,((_xll.ECONOMATICA($U$7,"Return",$P$9,$B$1)/100)+1)*100,J2482))</f>
        <v/>
      </c>
      <c r="V2482" s="1" t="str">
        <f>IF(IF($E$9&gt;Ficha!$R$1,"",K2482)=0,"",IF($E$9&gt;Ficha!$R$1,"",K2482))</f>
        <v/>
      </c>
    </row>
    <row r="2483" spans="5:22" x14ac:dyDescent="0.3">
      <c r="E2483" s="27"/>
      <c r="L2483" s="30" t="str">
        <f t="shared" si="157"/>
        <v/>
      </c>
      <c r="M2483" s="1" t="str">
        <f t="shared" si="158"/>
        <v/>
      </c>
      <c r="N2483" s="1" t="str">
        <f t="shared" si="159"/>
        <v/>
      </c>
      <c r="O2483" s="1" t="str">
        <f t="shared" si="160"/>
        <v/>
      </c>
      <c r="P2483" s="34" t="str">
        <f>IF(IF(E2483&gt;Ficha!$R$1,"",E2483)=0,"",IF(E2483&gt;Ficha!$R$1,Ficha!$R$1,E2483))</f>
        <v/>
      </c>
      <c r="Q2483" s="1" t="str" cm="1">
        <f t="array" ref="Q2483">IF(IF($E2483&gt;Ficha!$R$1,"",F2483)=0,"",IF($E2483&gt;Ficha!$R$1,((_xll.ECONOMATICA(Portafolios!$B$19,"Return",$P$9,$B$1)/100)+1)*100,F2483))</f>
        <v/>
      </c>
      <c r="R2483" s="1" t="str" cm="1">
        <f t="array" ref="R2483">IF(IF($E2483&gt;Ficha!$R$1,"",G2483)=0,"",IF($E2483&gt;Ficha!$R$1,((_xll.ECONOMATICA(Portafolios!$F$19,"Return",$P$9,$B$1)/100)+1)*100,G2483))</f>
        <v/>
      </c>
      <c r="S2483" s="1" t="str" cm="1">
        <f t="array" ref="S2483">IF(IF($E2483&gt;Ficha!$R$1,"",H2483)=0,"",IF($E2483&gt;Ficha!$R$1,((_xll.ECONOMATICA(Portafolios!$J$19,"Return",$P$9,$B$1)/100)+1)*100,H2483))</f>
        <v/>
      </c>
      <c r="T2483" s="1" t="str" cm="1">
        <f t="array" ref="T2483">IF(IF($E2483&gt;Ficha!$R$1,"",I2483)=0,"",IF($E2483&gt;Ficha!$R$1,((_xll.ECONOMATICA(Estrategia!A2494,"Return",$P$9,$B$1)/100)+1)*100,I2483))</f>
        <v/>
      </c>
      <c r="U2483" s="1" t="str" cm="1">
        <f t="array" ref="U2483">IF(IF($E2483&gt;Ficha!$R$1,"",J2483)=0,"",IF($E2483&gt;Ficha!$R$1,((_xll.ECONOMATICA($U$7,"Return",$P$9,$B$1)/100)+1)*100,J2483))</f>
        <v/>
      </c>
      <c r="V2483" s="1" t="str">
        <f>IF(IF($E$9&gt;Ficha!$R$1,"",K2483)=0,"",IF($E$9&gt;Ficha!$R$1,"",K2483))</f>
        <v/>
      </c>
    </row>
    <row r="2484" spans="5:22" x14ac:dyDescent="0.3">
      <c r="E2484" s="27"/>
      <c r="L2484" s="30" t="str">
        <f t="shared" si="157"/>
        <v/>
      </c>
      <c r="M2484" s="1" t="str">
        <f t="shared" si="158"/>
        <v/>
      </c>
      <c r="N2484" s="1" t="str">
        <f t="shared" si="159"/>
        <v/>
      </c>
      <c r="O2484" s="1" t="str">
        <f t="shared" si="160"/>
        <v/>
      </c>
      <c r="P2484" s="34" t="str">
        <f>IF(IF(E2484&gt;Ficha!$R$1,"",E2484)=0,"",IF(E2484&gt;Ficha!$R$1,Ficha!$R$1,E2484))</f>
        <v/>
      </c>
      <c r="Q2484" s="1" t="str" cm="1">
        <f t="array" ref="Q2484">IF(IF($E2484&gt;Ficha!$R$1,"",F2484)=0,"",IF($E2484&gt;Ficha!$R$1,((_xll.ECONOMATICA(Portafolios!$B$19,"Return",$P$9,$B$1)/100)+1)*100,F2484))</f>
        <v/>
      </c>
      <c r="R2484" s="1" t="str" cm="1">
        <f t="array" ref="R2484">IF(IF($E2484&gt;Ficha!$R$1,"",G2484)=0,"",IF($E2484&gt;Ficha!$R$1,((_xll.ECONOMATICA(Portafolios!$F$19,"Return",$P$9,$B$1)/100)+1)*100,G2484))</f>
        <v/>
      </c>
      <c r="S2484" s="1" t="str" cm="1">
        <f t="array" ref="S2484">IF(IF($E2484&gt;Ficha!$R$1,"",H2484)=0,"",IF($E2484&gt;Ficha!$R$1,((_xll.ECONOMATICA(Portafolios!$J$19,"Return",$P$9,$B$1)/100)+1)*100,H2484))</f>
        <v/>
      </c>
      <c r="T2484" s="1" t="str" cm="1">
        <f t="array" ref="T2484">IF(IF($E2484&gt;Ficha!$R$1,"",I2484)=0,"",IF($E2484&gt;Ficha!$R$1,((_xll.ECONOMATICA(Estrategia!A2495,"Return",$P$9,$B$1)/100)+1)*100,I2484))</f>
        <v/>
      </c>
      <c r="U2484" s="1" t="str" cm="1">
        <f t="array" ref="U2484">IF(IF($E2484&gt;Ficha!$R$1,"",J2484)=0,"",IF($E2484&gt;Ficha!$R$1,((_xll.ECONOMATICA($U$7,"Return",$P$9,$B$1)/100)+1)*100,J2484))</f>
        <v/>
      </c>
      <c r="V2484" s="1" t="str">
        <f>IF(IF($E$9&gt;Ficha!$R$1,"",K2484)=0,"",IF($E$9&gt;Ficha!$R$1,"",K2484))</f>
        <v/>
      </c>
    </row>
    <row r="2485" spans="5:22" x14ac:dyDescent="0.3">
      <c r="E2485" s="27"/>
      <c r="L2485" s="30" t="str">
        <f t="shared" si="157"/>
        <v/>
      </c>
      <c r="M2485" s="1" t="str">
        <f t="shared" si="158"/>
        <v/>
      </c>
      <c r="N2485" s="1" t="str">
        <f t="shared" si="159"/>
        <v/>
      </c>
      <c r="O2485" s="1" t="str">
        <f t="shared" si="160"/>
        <v/>
      </c>
      <c r="P2485" s="34" t="str">
        <f>IF(IF(E2485&gt;Ficha!$R$1,"",E2485)=0,"",IF(E2485&gt;Ficha!$R$1,Ficha!$R$1,E2485))</f>
        <v/>
      </c>
      <c r="Q2485" s="1" t="str" cm="1">
        <f t="array" ref="Q2485">IF(IF($E2485&gt;Ficha!$R$1,"",F2485)=0,"",IF($E2485&gt;Ficha!$R$1,((_xll.ECONOMATICA(Portafolios!$B$19,"Return",$P$9,$B$1)/100)+1)*100,F2485))</f>
        <v/>
      </c>
      <c r="R2485" s="1" t="str" cm="1">
        <f t="array" ref="R2485">IF(IF($E2485&gt;Ficha!$R$1,"",G2485)=0,"",IF($E2485&gt;Ficha!$R$1,((_xll.ECONOMATICA(Portafolios!$F$19,"Return",$P$9,$B$1)/100)+1)*100,G2485))</f>
        <v/>
      </c>
      <c r="S2485" s="1" t="str" cm="1">
        <f t="array" ref="S2485">IF(IF($E2485&gt;Ficha!$R$1,"",H2485)=0,"",IF($E2485&gt;Ficha!$R$1,((_xll.ECONOMATICA(Portafolios!$J$19,"Return",$P$9,$B$1)/100)+1)*100,H2485))</f>
        <v/>
      </c>
      <c r="T2485" s="1" t="str" cm="1">
        <f t="array" ref="T2485">IF(IF($E2485&gt;Ficha!$R$1,"",I2485)=0,"",IF($E2485&gt;Ficha!$R$1,((_xll.ECONOMATICA(Estrategia!A2496,"Return",$P$9,$B$1)/100)+1)*100,I2485))</f>
        <v/>
      </c>
      <c r="U2485" s="1" t="str" cm="1">
        <f t="array" ref="U2485">IF(IF($E2485&gt;Ficha!$R$1,"",J2485)=0,"",IF($E2485&gt;Ficha!$R$1,((_xll.ECONOMATICA($U$7,"Return",$P$9,$B$1)/100)+1)*100,J2485))</f>
        <v/>
      </c>
      <c r="V2485" s="1" t="str">
        <f>IF(IF($E$9&gt;Ficha!$R$1,"",K2485)=0,"",IF($E$9&gt;Ficha!$R$1,"",K2485))</f>
        <v/>
      </c>
    </row>
    <row r="2486" spans="5:22" x14ac:dyDescent="0.3">
      <c r="E2486" s="27"/>
      <c r="L2486" s="30" t="str">
        <f t="shared" si="157"/>
        <v/>
      </c>
      <c r="M2486" s="1" t="str">
        <f t="shared" si="158"/>
        <v/>
      </c>
      <c r="N2486" s="1" t="str">
        <f t="shared" si="159"/>
        <v/>
      </c>
      <c r="O2486" s="1" t="str">
        <f t="shared" si="160"/>
        <v/>
      </c>
      <c r="P2486" s="34" t="str">
        <f>IF(IF(E2486&gt;Ficha!$R$1,"",E2486)=0,"",IF(E2486&gt;Ficha!$R$1,Ficha!$R$1,E2486))</f>
        <v/>
      </c>
      <c r="Q2486" s="1" t="str" cm="1">
        <f t="array" ref="Q2486">IF(IF($E2486&gt;Ficha!$R$1,"",F2486)=0,"",IF($E2486&gt;Ficha!$R$1,((_xll.ECONOMATICA(Portafolios!$B$19,"Return",$P$9,$B$1)/100)+1)*100,F2486))</f>
        <v/>
      </c>
      <c r="R2486" s="1" t="str" cm="1">
        <f t="array" ref="R2486">IF(IF($E2486&gt;Ficha!$R$1,"",G2486)=0,"",IF($E2486&gt;Ficha!$R$1,((_xll.ECONOMATICA(Portafolios!$F$19,"Return",$P$9,$B$1)/100)+1)*100,G2486))</f>
        <v/>
      </c>
      <c r="S2486" s="1" t="str" cm="1">
        <f t="array" ref="S2486">IF(IF($E2486&gt;Ficha!$R$1,"",H2486)=0,"",IF($E2486&gt;Ficha!$R$1,((_xll.ECONOMATICA(Portafolios!$J$19,"Return",$P$9,$B$1)/100)+1)*100,H2486))</f>
        <v/>
      </c>
      <c r="T2486" s="1" t="str" cm="1">
        <f t="array" ref="T2486">IF(IF($E2486&gt;Ficha!$R$1,"",I2486)=0,"",IF($E2486&gt;Ficha!$R$1,((_xll.ECONOMATICA(Estrategia!A2497,"Return",$P$9,$B$1)/100)+1)*100,I2486))</f>
        <v/>
      </c>
      <c r="U2486" s="1" t="str" cm="1">
        <f t="array" ref="U2486">IF(IF($E2486&gt;Ficha!$R$1,"",J2486)=0,"",IF($E2486&gt;Ficha!$R$1,((_xll.ECONOMATICA($U$7,"Return",$P$9,$B$1)/100)+1)*100,J2486))</f>
        <v/>
      </c>
      <c r="V2486" s="1" t="str">
        <f>IF(IF($E$9&gt;Ficha!$R$1,"",K2486)=0,"",IF($E$9&gt;Ficha!$R$1,"",K2486))</f>
        <v/>
      </c>
    </row>
    <row r="2487" spans="5:22" x14ac:dyDescent="0.3">
      <c r="E2487" s="27"/>
      <c r="L2487" s="30" t="str">
        <f t="shared" si="157"/>
        <v/>
      </c>
      <c r="M2487" s="1" t="str">
        <f t="shared" si="158"/>
        <v/>
      </c>
      <c r="N2487" s="1" t="str">
        <f t="shared" si="159"/>
        <v/>
      </c>
      <c r="O2487" s="1" t="str">
        <f t="shared" si="160"/>
        <v/>
      </c>
      <c r="P2487" s="34" t="str">
        <f>IF(IF(E2487&gt;Ficha!$R$1,"",E2487)=0,"",IF(E2487&gt;Ficha!$R$1,Ficha!$R$1,E2487))</f>
        <v/>
      </c>
      <c r="Q2487" s="1" t="str" cm="1">
        <f t="array" ref="Q2487">IF(IF($E2487&gt;Ficha!$R$1,"",F2487)=0,"",IF($E2487&gt;Ficha!$R$1,((_xll.ECONOMATICA(Portafolios!$B$19,"Return",$P$9,$B$1)/100)+1)*100,F2487))</f>
        <v/>
      </c>
      <c r="R2487" s="1" t="str" cm="1">
        <f t="array" ref="R2487">IF(IF($E2487&gt;Ficha!$R$1,"",G2487)=0,"",IF($E2487&gt;Ficha!$R$1,((_xll.ECONOMATICA(Portafolios!$F$19,"Return",$P$9,$B$1)/100)+1)*100,G2487))</f>
        <v/>
      </c>
      <c r="S2487" s="1" t="str" cm="1">
        <f t="array" ref="S2487">IF(IF($E2487&gt;Ficha!$R$1,"",H2487)=0,"",IF($E2487&gt;Ficha!$R$1,((_xll.ECONOMATICA(Portafolios!$J$19,"Return",$P$9,$B$1)/100)+1)*100,H2487))</f>
        <v/>
      </c>
      <c r="T2487" s="1" t="str" cm="1">
        <f t="array" ref="T2487">IF(IF($E2487&gt;Ficha!$R$1,"",I2487)=0,"",IF($E2487&gt;Ficha!$R$1,((_xll.ECONOMATICA(Estrategia!A2498,"Return",$P$9,$B$1)/100)+1)*100,I2487))</f>
        <v/>
      </c>
      <c r="U2487" s="1" t="str" cm="1">
        <f t="array" ref="U2487">IF(IF($E2487&gt;Ficha!$R$1,"",J2487)=0,"",IF($E2487&gt;Ficha!$R$1,((_xll.ECONOMATICA($U$7,"Return",$P$9,$B$1)/100)+1)*100,J2487))</f>
        <v/>
      </c>
      <c r="V2487" s="1" t="str">
        <f>IF(IF($E$9&gt;Ficha!$R$1,"",K2487)=0,"",IF($E$9&gt;Ficha!$R$1,"",K2487))</f>
        <v/>
      </c>
    </row>
    <row r="2488" spans="5:22" x14ac:dyDescent="0.3">
      <c r="E2488" s="27"/>
      <c r="L2488" s="30" t="str">
        <f t="shared" si="157"/>
        <v/>
      </c>
      <c r="M2488" s="1" t="str">
        <f t="shared" si="158"/>
        <v/>
      </c>
      <c r="N2488" s="1" t="str">
        <f t="shared" si="159"/>
        <v/>
      </c>
      <c r="O2488" s="1" t="str">
        <f t="shared" si="160"/>
        <v/>
      </c>
      <c r="P2488" s="34" t="str">
        <f>IF(IF(E2488&gt;Ficha!$R$1,"",E2488)=0,"",IF(E2488&gt;Ficha!$R$1,Ficha!$R$1,E2488))</f>
        <v/>
      </c>
      <c r="Q2488" s="1" t="str" cm="1">
        <f t="array" ref="Q2488">IF(IF($E2488&gt;Ficha!$R$1,"",F2488)=0,"",IF($E2488&gt;Ficha!$R$1,((_xll.ECONOMATICA(Portafolios!$B$19,"Return",$P$9,$B$1)/100)+1)*100,F2488))</f>
        <v/>
      </c>
      <c r="R2488" s="1" t="str" cm="1">
        <f t="array" ref="R2488">IF(IF($E2488&gt;Ficha!$R$1,"",G2488)=0,"",IF($E2488&gt;Ficha!$R$1,((_xll.ECONOMATICA(Portafolios!$F$19,"Return",$P$9,$B$1)/100)+1)*100,G2488))</f>
        <v/>
      </c>
      <c r="S2488" s="1" t="str" cm="1">
        <f t="array" ref="S2488">IF(IF($E2488&gt;Ficha!$R$1,"",H2488)=0,"",IF($E2488&gt;Ficha!$R$1,((_xll.ECONOMATICA(Portafolios!$J$19,"Return",$P$9,$B$1)/100)+1)*100,H2488))</f>
        <v/>
      </c>
      <c r="T2488" s="1" t="str" cm="1">
        <f t="array" ref="T2488">IF(IF($E2488&gt;Ficha!$R$1,"",I2488)=0,"",IF($E2488&gt;Ficha!$R$1,((_xll.ECONOMATICA(Estrategia!A2499,"Return",$P$9,$B$1)/100)+1)*100,I2488))</f>
        <v/>
      </c>
      <c r="U2488" s="1" t="str" cm="1">
        <f t="array" ref="U2488">IF(IF($E2488&gt;Ficha!$R$1,"",J2488)=0,"",IF($E2488&gt;Ficha!$R$1,((_xll.ECONOMATICA($U$7,"Return",$P$9,$B$1)/100)+1)*100,J2488))</f>
        <v/>
      </c>
      <c r="V2488" s="1" t="str">
        <f>IF(IF($E$9&gt;Ficha!$R$1,"",K2488)=0,"",IF($E$9&gt;Ficha!$R$1,"",K2488))</f>
        <v/>
      </c>
    </row>
    <row r="2489" spans="5:22" x14ac:dyDescent="0.3">
      <c r="E2489" s="27"/>
      <c r="L2489" s="30" t="str">
        <f t="shared" si="157"/>
        <v/>
      </c>
      <c r="M2489" s="1" t="str">
        <f t="shared" si="158"/>
        <v/>
      </c>
      <c r="N2489" s="1" t="str">
        <f t="shared" si="159"/>
        <v/>
      </c>
      <c r="O2489" s="1" t="str">
        <f t="shared" si="160"/>
        <v/>
      </c>
      <c r="P2489" s="34" t="str">
        <f>IF(IF(E2489&gt;Ficha!$R$1,"",E2489)=0,"",IF(E2489&gt;Ficha!$R$1,Ficha!$R$1,E2489))</f>
        <v/>
      </c>
      <c r="Q2489" s="1" t="str" cm="1">
        <f t="array" ref="Q2489">IF(IF($E2489&gt;Ficha!$R$1,"",F2489)=0,"",IF($E2489&gt;Ficha!$R$1,((_xll.ECONOMATICA(Portafolios!$B$19,"Return",$P$9,$B$1)/100)+1)*100,F2489))</f>
        <v/>
      </c>
      <c r="R2489" s="1" t="str" cm="1">
        <f t="array" ref="R2489">IF(IF($E2489&gt;Ficha!$R$1,"",G2489)=0,"",IF($E2489&gt;Ficha!$R$1,((_xll.ECONOMATICA(Portafolios!$F$19,"Return",$P$9,$B$1)/100)+1)*100,G2489))</f>
        <v/>
      </c>
      <c r="S2489" s="1" t="str" cm="1">
        <f t="array" ref="S2489">IF(IF($E2489&gt;Ficha!$R$1,"",H2489)=0,"",IF($E2489&gt;Ficha!$R$1,((_xll.ECONOMATICA(Portafolios!$J$19,"Return",$P$9,$B$1)/100)+1)*100,H2489))</f>
        <v/>
      </c>
      <c r="T2489" s="1" t="str" cm="1">
        <f t="array" ref="T2489">IF(IF($E2489&gt;Ficha!$R$1,"",I2489)=0,"",IF($E2489&gt;Ficha!$R$1,((_xll.ECONOMATICA(Estrategia!A2500,"Return",$P$9,$B$1)/100)+1)*100,I2489))</f>
        <v/>
      </c>
      <c r="U2489" s="1" t="str" cm="1">
        <f t="array" ref="U2489">IF(IF($E2489&gt;Ficha!$R$1,"",J2489)=0,"",IF($E2489&gt;Ficha!$R$1,((_xll.ECONOMATICA($U$7,"Return",$P$9,$B$1)/100)+1)*100,J2489))</f>
        <v/>
      </c>
      <c r="V2489" s="1" t="str">
        <f>IF(IF($E$9&gt;Ficha!$R$1,"",K2489)=0,"",IF($E$9&gt;Ficha!$R$1,"",K2489))</f>
        <v/>
      </c>
    </row>
    <row r="2490" spans="5:22" x14ac:dyDescent="0.3">
      <c r="E2490" s="27"/>
      <c r="L2490" s="30" t="str">
        <f t="shared" si="157"/>
        <v/>
      </c>
      <c r="M2490" s="1" t="str">
        <f t="shared" si="158"/>
        <v/>
      </c>
      <c r="N2490" s="1" t="str">
        <f t="shared" si="159"/>
        <v/>
      </c>
      <c r="O2490" s="1" t="str">
        <f t="shared" si="160"/>
        <v/>
      </c>
      <c r="P2490" s="34" t="str">
        <f>IF(IF(E2490&gt;Ficha!$R$1,"",E2490)=0,"",IF(E2490&gt;Ficha!$R$1,Ficha!$R$1,E2490))</f>
        <v/>
      </c>
      <c r="Q2490" s="1" t="str" cm="1">
        <f t="array" ref="Q2490">IF(IF($E2490&gt;Ficha!$R$1,"",F2490)=0,"",IF($E2490&gt;Ficha!$R$1,((_xll.ECONOMATICA(Portafolios!$B$19,"Return",$P$9,$B$1)/100)+1)*100,F2490))</f>
        <v/>
      </c>
      <c r="R2490" s="1" t="str" cm="1">
        <f t="array" ref="R2490">IF(IF($E2490&gt;Ficha!$R$1,"",G2490)=0,"",IF($E2490&gt;Ficha!$R$1,((_xll.ECONOMATICA(Portafolios!$F$19,"Return",$P$9,$B$1)/100)+1)*100,G2490))</f>
        <v/>
      </c>
      <c r="S2490" s="1" t="str" cm="1">
        <f t="array" ref="S2490">IF(IF($E2490&gt;Ficha!$R$1,"",H2490)=0,"",IF($E2490&gt;Ficha!$R$1,((_xll.ECONOMATICA(Portafolios!$J$19,"Return",$P$9,$B$1)/100)+1)*100,H2490))</f>
        <v/>
      </c>
      <c r="T2490" s="1" t="str" cm="1">
        <f t="array" ref="T2490">IF(IF($E2490&gt;Ficha!$R$1,"",I2490)=0,"",IF($E2490&gt;Ficha!$R$1,((_xll.ECONOMATICA(Estrategia!A2501,"Return",$P$9,$B$1)/100)+1)*100,I2490))</f>
        <v/>
      </c>
      <c r="U2490" s="1" t="str" cm="1">
        <f t="array" ref="U2490">IF(IF($E2490&gt;Ficha!$R$1,"",J2490)=0,"",IF($E2490&gt;Ficha!$R$1,((_xll.ECONOMATICA($U$7,"Return",$P$9,$B$1)/100)+1)*100,J2490))</f>
        <v/>
      </c>
      <c r="V2490" s="1" t="str">
        <f>IF(IF($E$9&gt;Ficha!$R$1,"",K2490)=0,"",IF($E$9&gt;Ficha!$R$1,"",K2490))</f>
        <v/>
      </c>
    </row>
    <row r="2491" spans="5:22" x14ac:dyDescent="0.3">
      <c r="E2491" s="27"/>
      <c r="L2491" s="30" t="str">
        <f t="shared" si="157"/>
        <v/>
      </c>
      <c r="M2491" s="1" t="str">
        <f t="shared" si="158"/>
        <v/>
      </c>
      <c r="N2491" s="1" t="str">
        <f t="shared" si="159"/>
        <v/>
      </c>
      <c r="O2491" s="1" t="str">
        <f t="shared" si="160"/>
        <v/>
      </c>
      <c r="P2491" s="34" t="str">
        <f>IF(IF(E2491&gt;Ficha!$R$1,"",E2491)=0,"",IF(E2491&gt;Ficha!$R$1,Ficha!$R$1,E2491))</f>
        <v/>
      </c>
      <c r="Q2491" s="1" t="str" cm="1">
        <f t="array" ref="Q2491">IF(IF($E2491&gt;Ficha!$R$1,"",F2491)=0,"",IF($E2491&gt;Ficha!$R$1,((_xll.ECONOMATICA(Portafolios!$B$19,"Return",$P$9,$B$1)/100)+1)*100,F2491))</f>
        <v/>
      </c>
      <c r="R2491" s="1" t="str" cm="1">
        <f t="array" ref="R2491">IF(IF($E2491&gt;Ficha!$R$1,"",G2491)=0,"",IF($E2491&gt;Ficha!$R$1,((_xll.ECONOMATICA(Portafolios!$F$19,"Return",$P$9,$B$1)/100)+1)*100,G2491))</f>
        <v/>
      </c>
      <c r="S2491" s="1" t="str" cm="1">
        <f t="array" ref="S2491">IF(IF($E2491&gt;Ficha!$R$1,"",H2491)=0,"",IF($E2491&gt;Ficha!$R$1,((_xll.ECONOMATICA(Portafolios!$J$19,"Return",$P$9,$B$1)/100)+1)*100,H2491))</f>
        <v/>
      </c>
      <c r="T2491" s="1" t="str" cm="1">
        <f t="array" ref="T2491">IF(IF($E2491&gt;Ficha!$R$1,"",I2491)=0,"",IF($E2491&gt;Ficha!$R$1,((_xll.ECONOMATICA(Estrategia!A2502,"Return",$P$9,$B$1)/100)+1)*100,I2491))</f>
        <v/>
      </c>
      <c r="U2491" s="1" t="str" cm="1">
        <f t="array" ref="U2491">IF(IF($E2491&gt;Ficha!$R$1,"",J2491)=0,"",IF($E2491&gt;Ficha!$R$1,((_xll.ECONOMATICA($U$7,"Return",$P$9,$B$1)/100)+1)*100,J2491))</f>
        <v/>
      </c>
      <c r="V2491" s="1" t="str">
        <f>IF(IF($E$9&gt;Ficha!$R$1,"",K2491)=0,"",IF($E$9&gt;Ficha!$R$1,"",K2491))</f>
        <v/>
      </c>
    </row>
    <row r="2492" spans="5:22" x14ac:dyDescent="0.3">
      <c r="E2492" s="27"/>
      <c r="L2492" s="30" t="str">
        <f t="shared" si="157"/>
        <v/>
      </c>
      <c r="M2492" s="1" t="str">
        <f t="shared" si="158"/>
        <v/>
      </c>
      <c r="N2492" s="1" t="str">
        <f t="shared" si="159"/>
        <v/>
      </c>
      <c r="O2492" s="1" t="str">
        <f t="shared" si="160"/>
        <v/>
      </c>
      <c r="P2492" s="34" t="str">
        <f>IF(IF(E2492&gt;Ficha!$R$1,"",E2492)=0,"",IF(E2492&gt;Ficha!$R$1,Ficha!$R$1,E2492))</f>
        <v/>
      </c>
      <c r="Q2492" s="1" t="str" cm="1">
        <f t="array" ref="Q2492">IF(IF($E2492&gt;Ficha!$R$1,"",F2492)=0,"",IF($E2492&gt;Ficha!$R$1,((_xll.ECONOMATICA(Portafolios!$B$19,"Return",$P$9,$B$1)/100)+1)*100,F2492))</f>
        <v/>
      </c>
      <c r="R2492" s="1" t="str" cm="1">
        <f t="array" ref="R2492">IF(IF($E2492&gt;Ficha!$R$1,"",G2492)=0,"",IF($E2492&gt;Ficha!$R$1,((_xll.ECONOMATICA(Portafolios!$F$19,"Return",$P$9,$B$1)/100)+1)*100,G2492))</f>
        <v/>
      </c>
      <c r="S2492" s="1" t="str" cm="1">
        <f t="array" ref="S2492">IF(IF($E2492&gt;Ficha!$R$1,"",H2492)=0,"",IF($E2492&gt;Ficha!$R$1,((_xll.ECONOMATICA(Portafolios!$J$19,"Return",$P$9,$B$1)/100)+1)*100,H2492))</f>
        <v/>
      </c>
      <c r="T2492" s="1" t="str" cm="1">
        <f t="array" ref="T2492">IF(IF($E2492&gt;Ficha!$R$1,"",I2492)=0,"",IF($E2492&gt;Ficha!$R$1,((_xll.ECONOMATICA(Estrategia!A2503,"Return",$P$9,$B$1)/100)+1)*100,I2492))</f>
        <v/>
      </c>
      <c r="U2492" s="1" t="str" cm="1">
        <f t="array" ref="U2492">IF(IF($E2492&gt;Ficha!$R$1,"",J2492)=0,"",IF($E2492&gt;Ficha!$R$1,((_xll.ECONOMATICA($U$7,"Return",$P$9,$B$1)/100)+1)*100,J2492))</f>
        <v/>
      </c>
      <c r="V2492" s="1" t="str">
        <f>IF(IF($E$9&gt;Ficha!$R$1,"",K2492)=0,"",IF($E$9&gt;Ficha!$R$1,"",K2492))</f>
        <v/>
      </c>
    </row>
    <row r="2493" spans="5:22" x14ac:dyDescent="0.3">
      <c r="E2493" s="27"/>
      <c r="L2493" s="30" t="str">
        <f t="shared" si="157"/>
        <v/>
      </c>
      <c r="M2493" s="1" t="str">
        <f t="shared" si="158"/>
        <v/>
      </c>
      <c r="N2493" s="1" t="str">
        <f t="shared" si="159"/>
        <v/>
      </c>
      <c r="O2493" s="1" t="str">
        <f t="shared" si="160"/>
        <v/>
      </c>
      <c r="P2493" s="34" t="str">
        <f>IF(IF(E2493&gt;Ficha!$R$1,"",E2493)=0,"",IF(E2493&gt;Ficha!$R$1,Ficha!$R$1,E2493))</f>
        <v/>
      </c>
      <c r="Q2493" s="1" t="str" cm="1">
        <f t="array" ref="Q2493">IF(IF($E2493&gt;Ficha!$R$1,"",F2493)=0,"",IF($E2493&gt;Ficha!$R$1,((_xll.ECONOMATICA(Portafolios!$B$19,"Return",$P$9,$B$1)/100)+1)*100,F2493))</f>
        <v/>
      </c>
      <c r="R2493" s="1" t="str" cm="1">
        <f t="array" ref="R2493">IF(IF($E2493&gt;Ficha!$R$1,"",G2493)=0,"",IF($E2493&gt;Ficha!$R$1,((_xll.ECONOMATICA(Portafolios!$F$19,"Return",$P$9,$B$1)/100)+1)*100,G2493))</f>
        <v/>
      </c>
      <c r="S2493" s="1" t="str" cm="1">
        <f t="array" ref="S2493">IF(IF($E2493&gt;Ficha!$R$1,"",H2493)=0,"",IF($E2493&gt;Ficha!$R$1,((_xll.ECONOMATICA(Portafolios!$J$19,"Return",$P$9,$B$1)/100)+1)*100,H2493))</f>
        <v/>
      </c>
      <c r="T2493" s="1" t="str" cm="1">
        <f t="array" ref="T2493">IF(IF($E2493&gt;Ficha!$R$1,"",I2493)=0,"",IF($E2493&gt;Ficha!$R$1,((_xll.ECONOMATICA(Estrategia!A2504,"Return",$P$9,$B$1)/100)+1)*100,I2493))</f>
        <v/>
      </c>
      <c r="U2493" s="1" t="str" cm="1">
        <f t="array" ref="U2493">IF(IF($E2493&gt;Ficha!$R$1,"",J2493)=0,"",IF($E2493&gt;Ficha!$R$1,((_xll.ECONOMATICA($U$7,"Return",$P$9,$B$1)/100)+1)*100,J2493))</f>
        <v/>
      </c>
      <c r="V2493" s="1" t="str">
        <f>IF(IF($E$9&gt;Ficha!$R$1,"",K2493)=0,"",IF($E$9&gt;Ficha!$R$1,"",K2493))</f>
        <v/>
      </c>
    </row>
    <row r="2494" spans="5:22" x14ac:dyDescent="0.3">
      <c r="E2494" s="27"/>
      <c r="L2494" s="30" t="str">
        <f t="shared" si="157"/>
        <v/>
      </c>
      <c r="M2494" s="1" t="str">
        <f t="shared" si="158"/>
        <v/>
      </c>
      <c r="N2494" s="1" t="str">
        <f t="shared" si="159"/>
        <v/>
      </c>
      <c r="O2494" s="1" t="str">
        <f t="shared" si="160"/>
        <v/>
      </c>
      <c r="P2494" s="34" t="str">
        <f>IF(IF(E2494&gt;Ficha!$R$1,"",E2494)=0,"",IF(E2494&gt;Ficha!$R$1,Ficha!$R$1,E2494))</f>
        <v/>
      </c>
      <c r="Q2494" s="1" t="str" cm="1">
        <f t="array" ref="Q2494">IF(IF($E2494&gt;Ficha!$R$1,"",F2494)=0,"",IF($E2494&gt;Ficha!$R$1,((_xll.ECONOMATICA(Portafolios!$B$19,"Return",$P$9,$B$1)/100)+1)*100,F2494))</f>
        <v/>
      </c>
      <c r="R2494" s="1" t="str" cm="1">
        <f t="array" ref="R2494">IF(IF($E2494&gt;Ficha!$R$1,"",G2494)=0,"",IF($E2494&gt;Ficha!$R$1,((_xll.ECONOMATICA(Portafolios!$F$19,"Return",$P$9,$B$1)/100)+1)*100,G2494))</f>
        <v/>
      </c>
      <c r="S2494" s="1" t="str" cm="1">
        <f t="array" ref="S2494">IF(IF($E2494&gt;Ficha!$R$1,"",H2494)=0,"",IF($E2494&gt;Ficha!$R$1,((_xll.ECONOMATICA(Portafolios!$J$19,"Return",$P$9,$B$1)/100)+1)*100,H2494))</f>
        <v/>
      </c>
      <c r="T2494" s="1" t="str" cm="1">
        <f t="array" ref="T2494">IF(IF($E2494&gt;Ficha!$R$1,"",I2494)=0,"",IF($E2494&gt;Ficha!$R$1,((_xll.ECONOMATICA(Estrategia!A2505,"Return",$P$9,$B$1)/100)+1)*100,I2494))</f>
        <v/>
      </c>
      <c r="U2494" s="1" t="str" cm="1">
        <f t="array" ref="U2494">IF(IF($E2494&gt;Ficha!$R$1,"",J2494)=0,"",IF($E2494&gt;Ficha!$R$1,((_xll.ECONOMATICA($U$7,"Return",$P$9,$B$1)/100)+1)*100,J2494))</f>
        <v/>
      </c>
      <c r="V2494" s="1" t="str">
        <f>IF(IF($E$9&gt;Ficha!$R$1,"",K2494)=0,"",IF($E$9&gt;Ficha!$R$1,"",K2494))</f>
        <v/>
      </c>
    </row>
    <row r="2495" spans="5:22" x14ac:dyDescent="0.3">
      <c r="E2495" s="27"/>
      <c r="L2495" s="30" t="str">
        <f t="shared" si="157"/>
        <v/>
      </c>
      <c r="M2495" s="1" t="str">
        <f t="shared" si="158"/>
        <v/>
      </c>
      <c r="N2495" s="1" t="str">
        <f t="shared" si="159"/>
        <v/>
      </c>
      <c r="O2495" s="1" t="str">
        <f t="shared" si="160"/>
        <v/>
      </c>
      <c r="P2495" s="34" t="str">
        <f>IF(IF(E2495&gt;Ficha!$R$1,"",E2495)=0,"",IF(E2495&gt;Ficha!$R$1,Ficha!$R$1,E2495))</f>
        <v/>
      </c>
      <c r="Q2495" s="1" t="str" cm="1">
        <f t="array" ref="Q2495">IF(IF($E2495&gt;Ficha!$R$1,"",F2495)=0,"",IF($E2495&gt;Ficha!$R$1,((_xll.ECONOMATICA(Portafolios!$B$19,"Return",$P$9,$B$1)/100)+1)*100,F2495))</f>
        <v/>
      </c>
      <c r="R2495" s="1" t="str" cm="1">
        <f t="array" ref="R2495">IF(IF($E2495&gt;Ficha!$R$1,"",G2495)=0,"",IF($E2495&gt;Ficha!$R$1,((_xll.ECONOMATICA(Portafolios!$F$19,"Return",$P$9,$B$1)/100)+1)*100,G2495))</f>
        <v/>
      </c>
      <c r="S2495" s="1" t="str" cm="1">
        <f t="array" ref="S2495">IF(IF($E2495&gt;Ficha!$R$1,"",H2495)=0,"",IF($E2495&gt;Ficha!$R$1,((_xll.ECONOMATICA(Portafolios!$J$19,"Return",$P$9,$B$1)/100)+1)*100,H2495))</f>
        <v/>
      </c>
      <c r="T2495" s="1" t="str" cm="1">
        <f t="array" ref="T2495">IF(IF($E2495&gt;Ficha!$R$1,"",I2495)=0,"",IF($E2495&gt;Ficha!$R$1,((_xll.ECONOMATICA(Estrategia!A2506,"Return",$P$9,$B$1)/100)+1)*100,I2495))</f>
        <v/>
      </c>
      <c r="U2495" s="1" t="str" cm="1">
        <f t="array" ref="U2495">IF(IF($E2495&gt;Ficha!$R$1,"",J2495)=0,"",IF($E2495&gt;Ficha!$R$1,((_xll.ECONOMATICA($U$7,"Return",$P$9,$B$1)/100)+1)*100,J2495))</f>
        <v/>
      </c>
      <c r="V2495" s="1" t="str">
        <f>IF(IF($E$9&gt;Ficha!$R$1,"",K2495)=0,"",IF($E$9&gt;Ficha!$R$1,"",K2495))</f>
        <v/>
      </c>
    </row>
    <row r="2496" spans="5:22" x14ac:dyDescent="0.3">
      <c r="E2496" s="27"/>
      <c r="L2496" s="30" t="str">
        <f t="shared" si="157"/>
        <v/>
      </c>
      <c r="M2496" s="1" t="str">
        <f t="shared" si="158"/>
        <v/>
      </c>
      <c r="N2496" s="1" t="str">
        <f t="shared" si="159"/>
        <v/>
      </c>
      <c r="O2496" s="1" t="str">
        <f t="shared" si="160"/>
        <v/>
      </c>
      <c r="P2496" s="34" t="str">
        <f>IF(IF(E2496&gt;Ficha!$R$1,"",E2496)=0,"",IF(E2496&gt;Ficha!$R$1,Ficha!$R$1,E2496))</f>
        <v/>
      </c>
      <c r="Q2496" s="1" t="str" cm="1">
        <f t="array" ref="Q2496">IF(IF($E2496&gt;Ficha!$R$1,"",F2496)=0,"",IF($E2496&gt;Ficha!$R$1,((_xll.ECONOMATICA(Portafolios!$B$19,"Return",$P$9,$B$1)/100)+1)*100,F2496))</f>
        <v/>
      </c>
      <c r="R2496" s="1" t="str" cm="1">
        <f t="array" ref="R2496">IF(IF($E2496&gt;Ficha!$R$1,"",G2496)=0,"",IF($E2496&gt;Ficha!$R$1,((_xll.ECONOMATICA(Portafolios!$F$19,"Return",$P$9,$B$1)/100)+1)*100,G2496))</f>
        <v/>
      </c>
      <c r="S2496" s="1" t="str" cm="1">
        <f t="array" ref="S2496">IF(IF($E2496&gt;Ficha!$R$1,"",H2496)=0,"",IF($E2496&gt;Ficha!$R$1,((_xll.ECONOMATICA(Portafolios!$J$19,"Return",$P$9,$B$1)/100)+1)*100,H2496))</f>
        <v/>
      </c>
      <c r="T2496" s="1" t="str" cm="1">
        <f t="array" ref="T2496">IF(IF($E2496&gt;Ficha!$R$1,"",I2496)=0,"",IF($E2496&gt;Ficha!$R$1,((_xll.ECONOMATICA(Estrategia!A2507,"Return",$P$9,$B$1)/100)+1)*100,I2496))</f>
        <v/>
      </c>
      <c r="U2496" s="1" t="str" cm="1">
        <f t="array" ref="U2496">IF(IF($E2496&gt;Ficha!$R$1,"",J2496)=0,"",IF($E2496&gt;Ficha!$R$1,((_xll.ECONOMATICA($U$7,"Return",$P$9,$B$1)/100)+1)*100,J2496))</f>
        <v/>
      </c>
      <c r="V2496" s="1" t="str">
        <f>IF(IF($E$9&gt;Ficha!$R$1,"",K2496)=0,"",IF($E$9&gt;Ficha!$R$1,"",K2496))</f>
        <v/>
      </c>
    </row>
    <row r="2497" spans="5:22" x14ac:dyDescent="0.3">
      <c r="E2497" s="27"/>
      <c r="L2497" s="30" t="str">
        <f t="shared" si="157"/>
        <v/>
      </c>
      <c r="M2497" s="1" t="str">
        <f t="shared" si="158"/>
        <v/>
      </c>
      <c r="N2497" s="1" t="str">
        <f t="shared" si="159"/>
        <v/>
      </c>
      <c r="O2497" s="1" t="str">
        <f t="shared" si="160"/>
        <v/>
      </c>
      <c r="P2497" s="34" t="str">
        <f>IF(IF(E2497&gt;Ficha!$R$1,"",E2497)=0,"",IF(E2497&gt;Ficha!$R$1,Ficha!$R$1,E2497))</f>
        <v/>
      </c>
      <c r="Q2497" s="1" t="str" cm="1">
        <f t="array" ref="Q2497">IF(IF($E2497&gt;Ficha!$R$1,"",F2497)=0,"",IF($E2497&gt;Ficha!$R$1,((_xll.ECONOMATICA(Portafolios!$B$19,"Return",$P$9,$B$1)/100)+1)*100,F2497))</f>
        <v/>
      </c>
      <c r="R2497" s="1" t="str" cm="1">
        <f t="array" ref="R2497">IF(IF($E2497&gt;Ficha!$R$1,"",G2497)=0,"",IF($E2497&gt;Ficha!$R$1,((_xll.ECONOMATICA(Portafolios!$F$19,"Return",$P$9,$B$1)/100)+1)*100,G2497))</f>
        <v/>
      </c>
      <c r="S2497" s="1" t="str" cm="1">
        <f t="array" ref="S2497">IF(IF($E2497&gt;Ficha!$R$1,"",H2497)=0,"",IF($E2497&gt;Ficha!$R$1,((_xll.ECONOMATICA(Portafolios!$J$19,"Return",$P$9,$B$1)/100)+1)*100,H2497))</f>
        <v/>
      </c>
      <c r="T2497" s="1" t="str" cm="1">
        <f t="array" ref="T2497">IF(IF($E2497&gt;Ficha!$R$1,"",I2497)=0,"",IF($E2497&gt;Ficha!$R$1,((_xll.ECONOMATICA(Estrategia!A2508,"Return",$P$9,$B$1)/100)+1)*100,I2497))</f>
        <v/>
      </c>
      <c r="U2497" s="1" t="str" cm="1">
        <f t="array" ref="U2497">IF(IF($E2497&gt;Ficha!$R$1,"",J2497)=0,"",IF($E2497&gt;Ficha!$R$1,((_xll.ECONOMATICA($U$7,"Return",$P$9,$B$1)/100)+1)*100,J2497))</f>
        <v/>
      </c>
      <c r="V2497" s="1" t="str">
        <f>IF(IF($E$9&gt;Ficha!$R$1,"",K2497)=0,"",IF($E$9&gt;Ficha!$R$1,"",K2497))</f>
        <v/>
      </c>
    </row>
    <row r="2498" spans="5:22" x14ac:dyDescent="0.3">
      <c r="E2498" s="27"/>
      <c r="L2498" s="30" t="str">
        <f t="shared" si="157"/>
        <v/>
      </c>
      <c r="M2498" s="1" t="str">
        <f t="shared" si="158"/>
        <v/>
      </c>
      <c r="N2498" s="1" t="str">
        <f t="shared" si="159"/>
        <v/>
      </c>
      <c r="O2498" s="1" t="str">
        <f t="shared" si="160"/>
        <v/>
      </c>
      <c r="P2498" s="34" t="str">
        <f>IF(IF(E2498&gt;Ficha!$R$1,"",E2498)=0,"",IF(E2498&gt;Ficha!$R$1,Ficha!$R$1,E2498))</f>
        <v/>
      </c>
      <c r="Q2498" s="1" t="str" cm="1">
        <f t="array" ref="Q2498">IF(IF($E2498&gt;Ficha!$R$1,"",F2498)=0,"",IF($E2498&gt;Ficha!$R$1,((_xll.ECONOMATICA(Portafolios!$B$19,"Return",$P$9,$B$1)/100)+1)*100,F2498))</f>
        <v/>
      </c>
      <c r="R2498" s="1" t="str" cm="1">
        <f t="array" ref="R2498">IF(IF($E2498&gt;Ficha!$R$1,"",G2498)=0,"",IF($E2498&gt;Ficha!$R$1,((_xll.ECONOMATICA(Portafolios!$F$19,"Return",$P$9,$B$1)/100)+1)*100,G2498))</f>
        <v/>
      </c>
      <c r="S2498" s="1" t="str" cm="1">
        <f t="array" ref="S2498">IF(IF($E2498&gt;Ficha!$R$1,"",H2498)=0,"",IF($E2498&gt;Ficha!$R$1,((_xll.ECONOMATICA(Portafolios!$J$19,"Return",$P$9,$B$1)/100)+1)*100,H2498))</f>
        <v/>
      </c>
      <c r="T2498" s="1" t="str" cm="1">
        <f t="array" ref="T2498">IF(IF($E2498&gt;Ficha!$R$1,"",I2498)=0,"",IF($E2498&gt;Ficha!$R$1,((_xll.ECONOMATICA(Estrategia!A2509,"Return",$P$9,$B$1)/100)+1)*100,I2498))</f>
        <v/>
      </c>
      <c r="U2498" s="1" t="str" cm="1">
        <f t="array" ref="U2498">IF(IF($E2498&gt;Ficha!$R$1,"",J2498)=0,"",IF($E2498&gt;Ficha!$R$1,((_xll.ECONOMATICA($U$7,"Return",$P$9,$B$1)/100)+1)*100,J2498))</f>
        <v/>
      </c>
      <c r="V2498" s="1" t="str">
        <f>IF(IF($E$9&gt;Ficha!$R$1,"",K2498)=0,"",IF($E$9&gt;Ficha!$R$1,"",K2498))</f>
        <v/>
      </c>
    </row>
    <row r="2499" spans="5:22" x14ac:dyDescent="0.3">
      <c r="E2499" s="27"/>
      <c r="L2499" s="30" t="str">
        <f t="shared" si="157"/>
        <v/>
      </c>
      <c r="M2499" s="1" t="str">
        <f t="shared" si="158"/>
        <v/>
      </c>
      <c r="N2499" s="1" t="str">
        <f t="shared" si="159"/>
        <v/>
      </c>
      <c r="O2499" s="1" t="str">
        <f t="shared" si="160"/>
        <v/>
      </c>
      <c r="P2499" s="34" t="str">
        <f>IF(IF(E2499&gt;Ficha!$R$1,"",E2499)=0,"",IF(E2499&gt;Ficha!$R$1,Ficha!$R$1,E2499))</f>
        <v/>
      </c>
      <c r="Q2499" s="1" t="str" cm="1">
        <f t="array" ref="Q2499">IF(IF($E2499&gt;Ficha!$R$1,"",F2499)=0,"",IF($E2499&gt;Ficha!$R$1,((_xll.ECONOMATICA(Portafolios!$B$19,"Return",$P$9,$B$1)/100)+1)*100,F2499))</f>
        <v/>
      </c>
      <c r="R2499" s="1" t="str" cm="1">
        <f t="array" ref="R2499">IF(IF($E2499&gt;Ficha!$R$1,"",G2499)=0,"",IF($E2499&gt;Ficha!$R$1,((_xll.ECONOMATICA(Portafolios!$F$19,"Return",$P$9,$B$1)/100)+1)*100,G2499))</f>
        <v/>
      </c>
      <c r="S2499" s="1" t="str" cm="1">
        <f t="array" ref="S2499">IF(IF($E2499&gt;Ficha!$R$1,"",H2499)=0,"",IF($E2499&gt;Ficha!$R$1,((_xll.ECONOMATICA(Portafolios!$J$19,"Return",$P$9,$B$1)/100)+1)*100,H2499))</f>
        <v/>
      </c>
      <c r="T2499" s="1" t="str" cm="1">
        <f t="array" ref="T2499">IF(IF($E2499&gt;Ficha!$R$1,"",I2499)=0,"",IF($E2499&gt;Ficha!$R$1,((_xll.ECONOMATICA(Estrategia!A2510,"Return",$P$9,$B$1)/100)+1)*100,I2499))</f>
        <v/>
      </c>
      <c r="U2499" s="1" t="str" cm="1">
        <f t="array" ref="U2499">IF(IF($E2499&gt;Ficha!$R$1,"",J2499)=0,"",IF($E2499&gt;Ficha!$R$1,((_xll.ECONOMATICA($U$7,"Return",$P$9,$B$1)/100)+1)*100,J2499))</f>
        <v/>
      </c>
      <c r="V2499" s="1" t="str">
        <f>IF(IF($E$9&gt;Ficha!$R$1,"",K2499)=0,"",IF($E$9&gt;Ficha!$R$1,"",K2499))</f>
        <v/>
      </c>
    </row>
    <row r="2500" spans="5:22" x14ac:dyDescent="0.3">
      <c r="E2500" s="27"/>
      <c r="L2500" s="30" t="str">
        <f t="shared" si="157"/>
        <v/>
      </c>
      <c r="M2500" s="1" t="str">
        <f t="shared" si="158"/>
        <v/>
      </c>
      <c r="N2500" s="1" t="str">
        <f t="shared" si="159"/>
        <v/>
      </c>
      <c r="O2500" s="1" t="str">
        <f t="shared" si="160"/>
        <v/>
      </c>
      <c r="P2500" s="34" t="str">
        <f>IF(IF(E2500&gt;Ficha!$R$1,"",E2500)=0,"",IF(E2500&gt;Ficha!$R$1,Ficha!$R$1,E2500))</f>
        <v/>
      </c>
      <c r="Q2500" s="1" t="str" cm="1">
        <f t="array" ref="Q2500">IF(IF($E2500&gt;Ficha!$R$1,"",F2500)=0,"",IF($E2500&gt;Ficha!$R$1,((_xll.ECONOMATICA(Portafolios!$B$19,"Return",$P$9,$B$1)/100)+1)*100,F2500))</f>
        <v/>
      </c>
      <c r="R2500" s="1" t="str" cm="1">
        <f t="array" ref="R2500">IF(IF($E2500&gt;Ficha!$R$1,"",G2500)=0,"",IF($E2500&gt;Ficha!$R$1,((_xll.ECONOMATICA(Portafolios!$F$19,"Return",$P$9,$B$1)/100)+1)*100,G2500))</f>
        <v/>
      </c>
      <c r="S2500" s="1" t="str" cm="1">
        <f t="array" ref="S2500">IF(IF($E2500&gt;Ficha!$R$1,"",H2500)=0,"",IF($E2500&gt;Ficha!$R$1,((_xll.ECONOMATICA(Portafolios!$J$19,"Return",$P$9,$B$1)/100)+1)*100,H2500))</f>
        <v/>
      </c>
      <c r="T2500" s="1" t="str" cm="1">
        <f t="array" ref="T2500">IF(IF($E2500&gt;Ficha!$R$1,"",I2500)=0,"",IF($E2500&gt;Ficha!$R$1,((_xll.ECONOMATICA(Estrategia!A2511,"Return",$P$9,$B$1)/100)+1)*100,I2500))</f>
        <v/>
      </c>
      <c r="U2500" s="1" t="str" cm="1">
        <f t="array" ref="U2500">IF(IF($E2500&gt;Ficha!$R$1,"",J2500)=0,"",IF($E2500&gt;Ficha!$R$1,((_xll.ECONOMATICA($U$7,"Return",$P$9,$B$1)/100)+1)*100,J2500))</f>
        <v/>
      </c>
      <c r="V2500" s="1" t="str">
        <f>IF(IF($E$9&gt;Ficha!$R$1,"",K2500)=0,"",IF($E$9&gt;Ficha!$R$1,"",K2500))</f>
        <v/>
      </c>
    </row>
    <row r="2501" spans="5:22" x14ac:dyDescent="0.3">
      <c r="E2501" s="27"/>
      <c r="L2501" s="30" t="str">
        <f t="shared" si="157"/>
        <v/>
      </c>
      <c r="M2501" s="1" t="str">
        <f t="shared" si="158"/>
        <v/>
      </c>
      <c r="N2501" s="1" t="str">
        <f t="shared" si="159"/>
        <v/>
      </c>
      <c r="O2501" s="1" t="str">
        <f t="shared" si="160"/>
        <v/>
      </c>
      <c r="P2501" s="34" t="str">
        <f>IF(IF(E2501&gt;Ficha!$R$1,"",E2501)=0,"",IF(E2501&gt;Ficha!$R$1,Ficha!$R$1,E2501))</f>
        <v/>
      </c>
      <c r="Q2501" s="1" t="str" cm="1">
        <f t="array" ref="Q2501">IF(IF($E2501&gt;Ficha!$R$1,"",F2501)=0,"",IF($E2501&gt;Ficha!$R$1,((_xll.ECONOMATICA(Portafolios!$B$19,"Return",$P$9,$B$1)/100)+1)*100,F2501))</f>
        <v/>
      </c>
      <c r="R2501" s="1" t="str" cm="1">
        <f t="array" ref="R2501">IF(IF($E2501&gt;Ficha!$R$1,"",G2501)=0,"",IF($E2501&gt;Ficha!$R$1,((_xll.ECONOMATICA(Portafolios!$F$19,"Return",$P$9,$B$1)/100)+1)*100,G2501))</f>
        <v/>
      </c>
      <c r="S2501" s="1" t="str" cm="1">
        <f t="array" ref="S2501">IF(IF($E2501&gt;Ficha!$R$1,"",H2501)=0,"",IF($E2501&gt;Ficha!$R$1,((_xll.ECONOMATICA(Portafolios!$J$19,"Return",$P$9,$B$1)/100)+1)*100,H2501))</f>
        <v/>
      </c>
      <c r="T2501" s="1" t="str" cm="1">
        <f t="array" ref="T2501">IF(IF($E2501&gt;Ficha!$R$1,"",I2501)=0,"",IF($E2501&gt;Ficha!$R$1,((_xll.ECONOMATICA(Estrategia!A2512,"Return",$P$9,$B$1)/100)+1)*100,I2501))</f>
        <v/>
      </c>
      <c r="U2501" s="1" t="str" cm="1">
        <f t="array" ref="U2501">IF(IF($E2501&gt;Ficha!$R$1,"",J2501)=0,"",IF($E2501&gt;Ficha!$R$1,((_xll.ECONOMATICA($U$7,"Return",$P$9,$B$1)/100)+1)*100,J2501))</f>
        <v/>
      </c>
      <c r="V2501" s="1" t="str">
        <f>IF(IF($E$9&gt;Ficha!$R$1,"",K2501)=0,"",IF($E$9&gt;Ficha!$R$1,"",K2501))</f>
        <v/>
      </c>
    </row>
    <row r="2502" spans="5:22" x14ac:dyDescent="0.3">
      <c r="E2502" s="27"/>
      <c r="L2502" s="30" t="str">
        <f t="shared" si="157"/>
        <v/>
      </c>
      <c r="M2502" s="1" t="str">
        <f t="shared" si="158"/>
        <v/>
      </c>
      <c r="N2502" s="1" t="str">
        <f t="shared" si="159"/>
        <v/>
      </c>
      <c r="O2502" s="1" t="str">
        <f t="shared" si="160"/>
        <v/>
      </c>
      <c r="P2502" s="34" t="str">
        <f>IF(IF(E2502&gt;Ficha!$R$1,"",E2502)=0,"",IF(E2502&gt;Ficha!$R$1,Ficha!$R$1,E2502))</f>
        <v/>
      </c>
      <c r="Q2502" s="1" t="str" cm="1">
        <f t="array" ref="Q2502">IF(IF($E2502&gt;Ficha!$R$1,"",F2502)=0,"",IF($E2502&gt;Ficha!$R$1,((_xll.ECONOMATICA(Portafolios!$B$19,"Return",$P$9,$B$1)/100)+1)*100,F2502))</f>
        <v/>
      </c>
      <c r="R2502" s="1" t="str" cm="1">
        <f t="array" ref="R2502">IF(IF($E2502&gt;Ficha!$R$1,"",G2502)=0,"",IF($E2502&gt;Ficha!$R$1,((_xll.ECONOMATICA(Portafolios!$F$19,"Return",$P$9,$B$1)/100)+1)*100,G2502))</f>
        <v/>
      </c>
      <c r="S2502" s="1" t="str" cm="1">
        <f t="array" ref="S2502">IF(IF($E2502&gt;Ficha!$R$1,"",H2502)=0,"",IF($E2502&gt;Ficha!$R$1,((_xll.ECONOMATICA(Portafolios!$J$19,"Return",$P$9,$B$1)/100)+1)*100,H2502))</f>
        <v/>
      </c>
      <c r="T2502" s="1" t="str" cm="1">
        <f t="array" ref="T2502">IF(IF($E2502&gt;Ficha!$R$1,"",I2502)=0,"",IF($E2502&gt;Ficha!$R$1,((_xll.ECONOMATICA(Estrategia!A2513,"Return",$P$9,$B$1)/100)+1)*100,I2502))</f>
        <v/>
      </c>
      <c r="U2502" s="1" t="str" cm="1">
        <f t="array" ref="U2502">IF(IF($E2502&gt;Ficha!$R$1,"",J2502)=0,"",IF($E2502&gt;Ficha!$R$1,((_xll.ECONOMATICA($U$7,"Return",$P$9,$B$1)/100)+1)*100,J2502))</f>
        <v/>
      </c>
      <c r="V2502" s="1" t="str">
        <f>IF(IF($E$9&gt;Ficha!$R$1,"",K2502)=0,"",IF($E$9&gt;Ficha!$R$1,"",K2502))</f>
        <v/>
      </c>
    </row>
    <row r="2503" spans="5:22" x14ac:dyDescent="0.3">
      <c r="E2503" s="27"/>
      <c r="L2503" s="30" t="str">
        <f t="shared" si="157"/>
        <v/>
      </c>
      <c r="M2503" s="1" t="str">
        <f t="shared" si="158"/>
        <v/>
      </c>
      <c r="N2503" s="1" t="str">
        <f t="shared" si="159"/>
        <v/>
      </c>
      <c r="O2503" s="1" t="str">
        <f t="shared" si="160"/>
        <v/>
      </c>
      <c r="P2503" s="34" t="str">
        <f>IF(IF(E2503&gt;Ficha!$R$1,"",E2503)=0,"",IF(E2503&gt;Ficha!$R$1,Ficha!$R$1,E2503))</f>
        <v/>
      </c>
      <c r="Q2503" s="1" t="str" cm="1">
        <f t="array" ref="Q2503">IF(IF($E2503&gt;Ficha!$R$1,"",F2503)=0,"",IF($E2503&gt;Ficha!$R$1,((_xll.ECONOMATICA(Portafolios!$B$19,"Return",$P$9,$B$1)/100)+1)*100,F2503))</f>
        <v/>
      </c>
      <c r="R2503" s="1" t="str" cm="1">
        <f t="array" ref="R2503">IF(IF($E2503&gt;Ficha!$R$1,"",G2503)=0,"",IF($E2503&gt;Ficha!$R$1,((_xll.ECONOMATICA(Portafolios!$F$19,"Return",$P$9,$B$1)/100)+1)*100,G2503))</f>
        <v/>
      </c>
      <c r="S2503" s="1" t="str" cm="1">
        <f t="array" ref="S2503">IF(IF($E2503&gt;Ficha!$R$1,"",H2503)=0,"",IF($E2503&gt;Ficha!$R$1,((_xll.ECONOMATICA(Portafolios!$J$19,"Return",$P$9,$B$1)/100)+1)*100,H2503))</f>
        <v/>
      </c>
      <c r="T2503" s="1" t="str" cm="1">
        <f t="array" ref="T2503">IF(IF($E2503&gt;Ficha!$R$1,"",I2503)=0,"",IF($E2503&gt;Ficha!$R$1,((_xll.ECONOMATICA(Estrategia!A2514,"Return",$P$9,$B$1)/100)+1)*100,I2503))</f>
        <v/>
      </c>
      <c r="U2503" s="1" t="str" cm="1">
        <f t="array" ref="U2503">IF(IF($E2503&gt;Ficha!$R$1,"",J2503)=0,"",IF($E2503&gt;Ficha!$R$1,((_xll.ECONOMATICA($U$7,"Return",$P$9,$B$1)/100)+1)*100,J2503))</f>
        <v/>
      </c>
      <c r="V2503" s="1" t="str">
        <f>IF(IF($E$9&gt;Ficha!$R$1,"",K2503)=0,"",IF($E$9&gt;Ficha!$R$1,"",K2503))</f>
        <v/>
      </c>
    </row>
    <row r="2504" spans="5:22" x14ac:dyDescent="0.3">
      <c r="E2504" s="27"/>
      <c r="L2504" s="30" t="str">
        <f t="shared" si="157"/>
        <v/>
      </c>
      <c r="M2504" s="1" t="str">
        <f t="shared" si="158"/>
        <v/>
      </c>
      <c r="N2504" s="1" t="str">
        <f t="shared" si="159"/>
        <v/>
      </c>
      <c r="O2504" s="1" t="str">
        <f t="shared" si="160"/>
        <v/>
      </c>
      <c r="P2504" s="34" t="str">
        <f>IF(IF(E2504&gt;Ficha!$R$1,"",E2504)=0,"",IF(E2504&gt;Ficha!$R$1,Ficha!$R$1,E2504))</f>
        <v/>
      </c>
      <c r="Q2504" s="1" t="str" cm="1">
        <f t="array" ref="Q2504">IF(IF($E2504&gt;Ficha!$R$1,"",F2504)=0,"",IF($E2504&gt;Ficha!$R$1,((_xll.ECONOMATICA(Portafolios!$B$19,"Return",$P$9,$B$1)/100)+1)*100,F2504))</f>
        <v/>
      </c>
      <c r="R2504" s="1" t="str" cm="1">
        <f t="array" ref="R2504">IF(IF($E2504&gt;Ficha!$R$1,"",G2504)=0,"",IF($E2504&gt;Ficha!$R$1,((_xll.ECONOMATICA(Portafolios!$F$19,"Return",$P$9,$B$1)/100)+1)*100,G2504))</f>
        <v/>
      </c>
      <c r="S2504" s="1" t="str" cm="1">
        <f t="array" ref="S2504">IF(IF($E2504&gt;Ficha!$R$1,"",H2504)=0,"",IF($E2504&gt;Ficha!$R$1,((_xll.ECONOMATICA(Portafolios!$J$19,"Return",$P$9,$B$1)/100)+1)*100,H2504))</f>
        <v/>
      </c>
      <c r="T2504" s="1" t="str" cm="1">
        <f t="array" ref="T2504">IF(IF($E2504&gt;Ficha!$R$1,"",I2504)=0,"",IF($E2504&gt;Ficha!$R$1,((_xll.ECONOMATICA(Estrategia!A2515,"Return",$P$9,$B$1)/100)+1)*100,I2504))</f>
        <v/>
      </c>
      <c r="U2504" s="1" t="str" cm="1">
        <f t="array" ref="U2504">IF(IF($E2504&gt;Ficha!$R$1,"",J2504)=0,"",IF($E2504&gt;Ficha!$R$1,((_xll.ECONOMATICA($U$7,"Return",$P$9,$B$1)/100)+1)*100,J2504))</f>
        <v/>
      </c>
      <c r="V2504" s="1" t="str">
        <f>IF(IF($E$9&gt;Ficha!$R$1,"",K2504)=0,"",IF($E$9&gt;Ficha!$R$1,"",K2504))</f>
        <v/>
      </c>
    </row>
    <row r="2505" spans="5:22" x14ac:dyDescent="0.3">
      <c r="E2505" s="27"/>
      <c r="L2505" s="30" t="str">
        <f t="shared" si="157"/>
        <v/>
      </c>
      <c r="M2505" s="1" t="str">
        <f t="shared" si="158"/>
        <v/>
      </c>
      <c r="N2505" s="1" t="str">
        <f t="shared" si="159"/>
        <v/>
      </c>
      <c r="O2505" s="1" t="str">
        <f t="shared" si="160"/>
        <v/>
      </c>
      <c r="P2505" s="34" t="str">
        <f>IF(IF(E2505&gt;Ficha!$R$1,"",E2505)=0,"",IF(E2505&gt;Ficha!$R$1,Ficha!$R$1,E2505))</f>
        <v/>
      </c>
      <c r="Q2505" s="1" t="str" cm="1">
        <f t="array" ref="Q2505">IF(IF($E2505&gt;Ficha!$R$1,"",F2505)=0,"",IF($E2505&gt;Ficha!$R$1,((_xll.ECONOMATICA(Portafolios!$B$19,"Return",$P$9,$B$1)/100)+1)*100,F2505))</f>
        <v/>
      </c>
      <c r="R2505" s="1" t="str" cm="1">
        <f t="array" ref="R2505">IF(IF($E2505&gt;Ficha!$R$1,"",G2505)=0,"",IF($E2505&gt;Ficha!$R$1,((_xll.ECONOMATICA(Portafolios!$F$19,"Return",$P$9,$B$1)/100)+1)*100,G2505))</f>
        <v/>
      </c>
      <c r="S2505" s="1" t="str" cm="1">
        <f t="array" ref="S2505">IF(IF($E2505&gt;Ficha!$R$1,"",H2505)=0,"",IF($E2505&gt;Ficha!$R$1,((_xll.ECONOMATICA(Portafolios!$J$19,"Return",$P$9,$B$1)/100)+1)*100,H2505))</f>
        <v/>
      </c>
      <c r="T2505" s="1" t="str" cm="1">
        <f t="array" ref="T2505">IF(IF($E2505&gt;Ficha!$R$1,"",I2505)=0,"",IF($E2505&gt;Ficha!$R$1,((_xll.ECONOMATICA(Estrategia!A2516,"Return",$P$9,$B$1)/100)+1)*100,I2505))</f>
        <v/>
      </c>
      <c r="U2505" s="1" t="str" cm="1">
        <f t="array" ref="U2505">IF(IF($E2505&gt;Ficha!$R$1,"",J2505)=0,"",IF($E2505&gt;Ficha!$R$1,((_xll.ECONOMATICA($U$7,"Return",$P$9,$B$1)/100)+1)*100,J2505))</f>
        <v/>
      </c>
      <c r="V2505" s="1" t="str">
        <f>IF(IF($E$9&gt;Ficha!$R$1,"",K2505)=0,"",IF($E$9&gt;Ficha!$R$1,"",K2505))</f>
        <v/>
      </c>
    </row>
    <row r="2506" spans="5:22" x14ac:dyDescent="0.3">
      <c r="E2506" s="27"/>
      <c r="L2506" s="30" t="str">
        <f t="shared" si="157"/>
        <v/>
      </c>
      <c r="M2506" s="1" t="str">
        <f t="shared" si="158"/>
        <v/>
      </c>
      <c r="N2506" s="1" t="str">
        <f t="shared" si="159"/>
        <v/>
      </c>
      <c r="O2506" s="1" t="str">
        <f t="shared" si="160"/>
        <v/>
      </c>
      <c r="P2506" s="34" t="str">
        <f>IF(IF(E2506&gt;Ficha!$R$1,"",E2506)=0,"",IF(E2506&gt;Ficha!$R$1,Ficha!$R$1,E2506))</f>
        <v/>
      </c>
      <c r="Q2506" s="1" t="str" cm="1">
        <f t="array" ref="Q2506">IF(IF($E2506&gt;Ficha!$R$1,"",F2506)=0,"",IF($E2506&gt;Ficha!$R$1,((_xll.ECONOMATICA(Portafolios!$B$19,"Return",$P$9,$B$1)/100)+1)*100,F2506))</f>
        <v/>
      </c>
      <c r="R2506" s="1" t="str" cm="1">
        <f t="array" ref="R2506">IF(IF($E2506&gt;Ficha!$R$1,"",G2506)=0,"",IF($E2506&gt;Ficha!$R$1,((_xll.ECONOMATICA(Portafolios!$F$19,"Return",$P$9,$B$1)/100)+1)*100,G2506))</f>
        <v/>
      </c>
      <c r="S2506" s="1" t="str" cm="1">
        <f t="array" ref="S2506">IF(IF($E2506&gt;Ficha!$R$1,"",H2506)=0,"",IF($E2506&gt;Ficha!$R$1,((_xll.ECONOMATICA(Portafolios!$J$19,"Return",$P$9,$B$1)/100)+1)*100,H2506))</f>
        <v/>
      </c>
      <c r="T2506" s="1" t="str" cm="1">
        <f t="array" ref="T2506">IF(IF($E2506&gt;Ficha!$R$1,"",I2506)=0,"",IF($E2506&gt;Ficha!$R$1,((_xll.ECONOMATICA(Estrategia!A2517,"Return",$P$9,$B$1)/100)+1)*100,I2506))</f>
        <v/>
      </c>
      <c r="U2506" s="1" t="str" cm="1">
        <f t="array" ref="U2506">IF(IF($E2506&gt;Ficha!$R$1,"",J2506)=0,"",IF($E2506&gt;Ficha!$R$1,((_xll.ECONOMATICA($U$7,"Return",$P$9,$B$1)/100)+1)*100,J2506))</f>
        <v/>
      </c>
      <c r="V2506" s="1" t="str">
        <f>IF(IF($E$9&gt;Ficha!$R$1,"",K2506)=0,"",IF($E$9&gt;Ficha!$R$1,"",K2506))</f>
        <v/>
      </c>
    </row>
    <row r="2507" spans="5:22" x14ac:dyDescent="0.3">
      <c r="E2507" s="27"/>
      <c r="L2507" s="30" t="str">
        <f t="shared" si="157"/>
        <v/>
      </c>
      <c r="M2507" s="1" t="str">
        <f t="shared" si="158"/>
        <v/>
      </c>
      <c r="N2507" s="1" t="str">
        <f t="shared" si="159"/>
        <v/>
      </c>
      <c r="O2507" s="1" t="str">
        <f t="shared" si="160"/>
        <v/>
      </c>
      <c r="P2507" s="34" t="str">
        <f>IF(IF(E2507&gt;Ficha!$R$1,"",E2507)=0,"",IF(E2507&gt;Ficha!$R$1,Ficha!$R$1,E2507))</f>
        <v/>
      </c>
      <c r="Q2507" s="1" t="str" cm="1">
        <f t="array" ref="Q2507">IF(IF($E2507&gt;Ficha!$R$1,"",F2507)=0,"",IF($E2507&gt;Ficha!$R$1,((_xll.ECONOMATICA(Portafolios!$B$19,"Return",$P$9,$B$1)/100)+1)*100,F2507))</f>
        <v/>
      </c>
      <c r="R2507" s="1" t="str" cm="1">
        <f t="array" ref="R2507">IF(IF($E2507&gt;Ficha!$R$1,"",G2507)=0,"",IF($E2507&gt;Ficha!$R$1,((_xll.ECONOMATICA(Portafolios!$F$19,"Return",$P$9,$B$1)/100)+1)*100,G2507))</f>
        <v/>
      </c>
      <c r="S2507" s="1" t="str" cm="1">
        <f t="array" ref="S2507">IF(IF($E2507&gt;Ficha!$R$1,"",H2507)=0,"",IF($E2507&gt;Ficha!$R$1,((_xll.ECONOMATICA(Portafolios!$J$19,"Return",$P$9,$B$1)/100)+1)*100,H2507))</f>
        <v/>
      </c>
      <c r="T2507" s="1" t="str" cm="1">
        <f t="array" ref="T2507">IF(IF($E2507&gt;Ficha!$R$1,"",I2507)=0,"",IF($E2507&gt;Ficha!$R$1,((_xll.ECONOMATICA(Estrategia!A2518,"Return",$P$9,$B$1)/100)+1)*100,I2507))</f>
        <v/>
      </c>
      <c r="U2507" s="1" t="str" cm="1">
        <f t="array" ref="U2507">IF(IF($E2507&gt;Ficha!$R$1,"",J2507)=0,"",IF($E2507&gt;Ficha!$R$1,((_xll.ECONOMATICA($U$7,"Return",$P$9,$B$1)/100)+1)*100,J2507))</f>
        <v/>
      </c>
      <c r="V2507" s="1" t="str">
        <f>IF(IF($E$9&gt;Ficha!$R$1,"",K2507)=0,"",IF($E$9&gt;Ficha!$R$1,"",K2507))</f>
        <v/>
      </c>
    </row>
    <row r="2508" spans="5:22" x14ac:dyDescent="0.3">
      <c r="E2508" s="27"/>
      <c r="L2508" s="30" t="str">
        <f t="shared" si="157"/>
        <v/>
      </c>
      <c r="M2508" s="1" t="str">
        <f t="shared" si="158"/>
        <v/>
      </c>
      <c r="N2508" s="1" t="str">
        <f t="shared" si="159"/>
        <v/>
      </c>
      <c r="O2508" s="1" t="str">
        <f t="shared" si="160"/>
        <v/>
      </c>
      <c r="P2508" s="34" t="str">
        <f>IF(IF(E2508&gt;Ficha!$R$1,"",E2508)=0,"",IF(E2508&gt;Ficha!$R$1,Ficha!$R$1,E2508))</f>
        <v/>
      </c>
      <c r="Q2508" s="1" t="str" cm="1">
        <f t="array" ref="Q2508">IF(IF($E2508&gt;Ficha!$R$1,"",F2508)=0,"",IF($E2508&gt;Ficha!$R$1,((_xll.ECONOMATICA(Portafolios!$B$19,"Return",$P$9,$B$1)/100)+1)*100,F2508))</f>
        <v/>
      </c>
      <c r="R2508" s="1" t="str" cm="1">
        <f t="array" ref="R2508">IF(IF($E2508&gt;Ficha!$R$1,"",G2508)=0,"",IF($E2508&gt;Ficha!$R$1,((_xll.ECONOMATICA(Portafolios!$F$19,"Return",$P$9,$B$1)/100)+1)*100,G2508))</f>
        <v/>
      </c>
      <c r="S2508" s="1" t="str" cm="1">
        <f t="array" ref="S2508">IF(IF($E2508&gt;Ficha!$R$1,"",H2508)=0,"",IF($E2508&gt;Ficha!$R$1,((_xll.ECONOMATICA(Portafolios!$J$19,"Return",$P$9,$B$1)/100)+1)*100,H2508))</f>
        <v/>
      </c>
      <c r="T2508" s="1" t="str" cm="1">
        <f t="array" ref="T2508">IF(IF($E2508&gt;Ficha!$R$1,"",I2508)=0,"",IF($E2508&gt;Ficha!$R$1,((_xll.ECONOMATICA(Estrategia!A2519,"Return",$P$9,$B$1)/100)+1)*100,I2508))</f>
        <v/>
      </c>
      <c r="U2508" s="1" t="str" cm="1">
        <f t="array" ref="U2508">IF(IF($E2508&gt;Ficha!$R$1,"",J2508)=0,"",IF($E2508&gt;Ficha!$R$1,((_xll.ECONOMATICA($U$7,"Return",$P$9,$B$1)/100)+1)*100,J2508))</f>
        <v/>
      </c>
      <c r="V2508" s="1" t="str">
        <f>IF(IF($E$9&gt;Ficha!$R$1,"",K2508)=0,"",IF($E$9&gt;Ficha!$R$1,"",K2508))</f>
        <v/>
      </c>
    </row>
    <row r="2509" spans="5:22" x14ac:dyDescent="0.3">
      <c r="E2509" s="27"/>
      <c r="L2509" s="30" t="str">
        <f t="shared" si="157"/>
        <v/>
      </c>
      <c r="M2509" s="1" t="str">
        <f t="shared" si="158"/>
        <v/>
      </c>
      <c r="N2509" s="1" t="str">
        <f t="shared" si="159"/>
        <v/>
      </c>
      <c r="O2509" s="1" t="str">
        <f t="shared" si="160"/>
        <v/>
      </c>
      <c r="P2509" s="34" t="str">
        <f>IF(IF(E2509&gt;Ficha!$R$1,"",E2509)=0,"",IF(E2509&gt;Ficha!$R$1,Ficha!$R$1,E2509))</f>
        <v/>
      </c>
      <c r="Q2509" s="1" t="str" cm="1">
        <f t="array" ref="Q2509">IF(IF($E2509&gt;Ficha!$R$1,"",F2509)=0,"",IF($E2509&gt;Ficha!$R$1,((_xll.ECONOMATICA(Portafolios!$B$19,"Return",$P$9,$B$1)/100)+1)*100,F2509))</f>
        <v/>
      </c>
      <c r="R2509" s="1" t="str" cm="1">
        <f t="array" ref="R2509">IF(IF($E2509&gt;Ficha!$R$1,"",G2509)=0,"",IF($E2509&gt;Ficha!$R$1,((_xll.ECONOMATICA(Portafolios!$F$19,"Return",$P$9,$B$1)/100)+1)*100,G2509))</f>
        <v/>
      </c>
      <c r="S2509" s="1" t="str" cm="1">
        <f t="array" ref="S2509">IF(IF($E2509&gt;Ficha!$R$1,"",H2509)=0,"",IF($E2509&gt;Ficha!$R$1,((_xll.ECONOMATICA(Portafolios!$J$19,"Return",$P$9,$B$1)/100)+1)*100,H2509))</f>
        <v/>
      </c>
      <c r="T2509" s="1" t="str" cm="1">
        <f t="array" ref="T2509">IF(IF($E2509&gt;Ficha!$R$1,"",I2509)=0,"",IF($E2509&gt;Ficha!$R$1,((_xll.ECONOMATICA(Estrategia!A2520,"Return",$P$9,$B$1)/100)+1)*100,I2509))</f>
        <v/>
      </c>
      <c r="U2509" s="1" t="str" cm="1">
        <f t="array" ref="U2509">IF(IF($E2509&gt;Ficha!$R$1,"",J2509)=0,"",IF($E2509&gt;Ficha!$R$1,((_xll.ECONOMATICA($U$7,"Return",$P$9,$B$1)/100)+1)*100,J2509))</f>
        <v/>
      </c>
      <c r="V2509" s="1" t="str">
        <f>IF(IF($E$9&gt;Ficha!$R$1,"",K2509)=0,"",IF($E$9&gt;Ficha!$R$1,"",K2509))</f>
        <v/>
      </c>
    </row>
    <row r="2510" spans="5:22" x14ac:dyDescent="0.3">
      <c r="E2510" s="27"/>
      <c r="L2510" s="30" t="str">
        <f t="shared" si="157"/>
        <v/>
      </c>
      <c r="M2510" s="1" t="str">
        <f t="shared" si="158"/>
        <v/>
      </c>
      <c r="N2510" s="1" t="str">
        <f t="shared" si="159"/>
        <v/>
      </c>
      <c r="O2510" s="1" t="str">
        <f t="shared" si="160"/>
        <v/>
      </c>
      <c r="P2510" s="34" t="str">
        <f>IF(IF(E2510&gt;Ficha!$R$1,"",E2510)=0,"",IF(E2510&gt;Ficha!$R$1,Ficha!$R$1,E2510))</f>
        <v/>
      </c>
      <c r="Q2510" s="1" t="str" cm="1">
        <f t="array" ref="Q2510">IF(IF($E2510&gt;Ficha!$R$1,"",F2510)=0,"",IF($E2510&gt;Ficha!$R$1,((_xll.ECONOMATICA(Portafolios!$B$19,"Return",$P$9,$B$1)/100)+1)*100,F2510))</f>
        <v/>
      </c>
      <c r="R2510" s="1" t="str" cm="1">
        <f t="array" ref="R2510">IF(IF($E2510&gt;Ficha!$R$1,"",G2510)=0,"",IF($E2510&gt;Ficha!$R$1,((_xll.ECONOMATICA(Portafolios!$F$19,"Return",$P$9,$B$1)/100)+1)*100,G2510))</f>
        <v/>
      </c>
      <c r="S2510" s="1" t="str" cm="1">
        <f t="array" ref="S2510">IF(IF($E2510&gt;Ficha!$R$1,"",H2510)=0,"",IF($E2510&gt;Ficha!$R$1,((_xll.ECONOMATICA(Portafolios!$J$19,"Return",$P$9,$B$1)/100)+1)*100,H2510))</f>
        <v/>
      </c>
      <c r="T2510" s="1" t="str" cm="1">
        <f t="array" ref="T2510">IF(IF($E2510&gt;Ficha!$R$1,"",I2510)=0,"",IF($E2510&gt;Ficha!$R$1,((_xll.ECONOMATICA(Estrategia!A2521,"Return",$P$9,$B$1)/100)+1)*100,I2510))</f>
        <v/>
      </c>
      <c r="U2510" s="1" t="str" cm="1">
        <f t="array" ref="U2510">IF(IF($E2510&gt;Ficha!$R$1,"",J2510)=0,"",IF($E2510&gt;Ficha!$R$1,((_xll.ECONOMATICA($U$7,"Return",$P$9,$B$1)/100)+1)*100,J2510))</f>
        <v/>
      </c>
      <c r="V2510" s="1" t="str">
        <f>IF(IF($E$9&gt;Ficha!$R$1,"",K2510)=0,"",IF($E$9&gt;Ficha!$R$1,"",K2510))</f>
        <v/>
      </c>
    </row>
    <row r="2511" spans="5:22" x14ac:dyDescent="0.3">
      <c r="E2511" s="27"/>
      <c r="L2511" s="30" t="str">
        <f t="shared" si="157"/>
        <v/>
      </c>
      <c r="M2511" s="1" t="str">
        <f t="shared" si="158"/>
        <v/>
      </c>
      <c r="N2511" s="1" t="str">
        <f t="shared" si="159"/>
        <v/>
      </c>
      <c r="O2511" s="1" t="str">
        <f t="shared" si="160"/>
        <v/>
      </c>
      <c r="P2511" s="34" t="str">
        <f>IF(IF(E2511&gt;Ficha!$R$1,"",E2511)=0,"",IF(E2511&gt;Ficha!$R$1,Ficha!$R$1,E2511))</f>
        <v/>
      </c>
      <c r="Q2511" s="1" t="str" cm="1">
        <f t="array" ref="Q2511">IF(IF($E2511&gt;Ficha!$R$1,"",F2511)=0,"",IF($E2511&gt;Ficha!$R$1,((_xll.ECONOMATICA(Portafolios!$B$19,"Return",$P$9,$B$1)/100)+1)*100,F2511))</f>
        <v/>
      </c>
      <c r="R2511" s="1" t="str" cm="1">
        <f t="array" ref="R2511">IF(IF($E2511&gt;Ficha!$R$1,"",G2511)=0,"",IF($E2511&gt;Ficha!$R$1,((_xll.ECONOMATICA(Portafolios!$F$19,"Return",$P$9,$B$1)/100)+1)*100,G2511))</f>
        <v/>
      </c>
      <c r="S2511" s="1" t="str" cm="1">
        <f t="array" ref="S2511">IF(IF($E2511&gt;Ficha!$R$1,"",H2511)=0,"",IF($E2511&gt;Ficha!$R$1,((_xll.ECONOMATICA(Portafolios!$J$19,"Return",$P$9,$B$1)/100)+1)*100,H2511))</f>
        <v/>
      </c>
      <c r="T2511" s="1" t="str" cm="1">
        <f t="array" ref="T2511">IF(IF($E2511&gt;Ficha!$R$1,"",I2511)=0,"",IF($E2511&gt;Ficha!$R$1,((_xll.ECONOMATICA(Estrategia!A2522,"Return",$P$9,$B$1)/100)+1)*100,I2511))</f>
        <v/>
      </c>
      <c r="U2511" s="1" t="str" cm="1">
        <f t="array" ref="U2511">IF(IF($E2511&gt;Ficha!$R$1,"",J2511)=0,"",IF($E2511&gt;Ficha!$R$1,((_xll.ECONOMATICA($U$7,"Return",$P$9,$B$1)/100)+1)*100,J2511))</f>
        <v/>
      </c>
      <c r="V2511" s="1" t="str">
        <f>IF(IF($E$9&gt;Ficha!$R$1,"",K2511)=0,"",IF($E$9&gt;Ficha!$R$1,"",K2511))</f>
        <v/>
      </c>
    </row>
    <row r="2512" spans="5:22" x14ac:dyDescent="0.3">
      <c r="E2512" s="27"/>
      <c r="L2512" s="30" t="str">
        <f t="shared" si="157"/>
        <v/>
      </c>
      <c r="M2512" s="1" t="str">
        <f t="shared" si="158"/>
        <v/>
      </c>
      <c r="N2512" s="1" t="str">
        <f t="shared" si="159"/>
        <v/>
      </c>
      <c r="O2512" s="1" t="str">
        <f t="shared" si="160"/>
        <v/>
      </c>
      <c r="P2512" s="34" t="str">
        <f>IF(IF(E2512&gt;Ficha!$R$1,"",E2512)=0,"",IF(E2512&gt;Ficha!$R$1,Ficha!$R$1,E2512))</f>
        <v/>
      </c>
      <c r="Q2512" s="1" t="str" cm="1">
        <f t="array" ref="Q2512">IF(IF($E2512&gt;Ficha!$R$1,"",F2512)=0,"",IF($E2512&gt;Ficha!$R$1,((_xll.ECONOMATICA(Portafolios!$B$19,"Return",$P$9,$B$1)/100)+1)*100,F2512))</f>
        <v/>
      </c>
      <c r="R2512" s="1" t="str" cm="1">
        <f t="array" ref="R2512">IF(IF($E2512&gt;Ficha!$R$1,"",G2512)=0,"",IF($E2512&gt;Ficha!$R$1,((_xll.ECONOMATICA(Portafolios!$F$19,"Return",$P$9,$B$1)/100)+1)*100,G2512))</f>
        <v/>
      </c>
      <c r="S2512" s="1" t="str" cm="1">
        <f t="array" ref="S2512">IF(IF($E2512&gt;Ficha!$R$1,"",H2512)=0,"",IF($E2512&gt;Ficha!$R$1,((_xll.ECONOMATICA(Portafolios!$J$19,"Return",$P$9,$B$1)/100)+1)*100,H2512))</f>
        <v/>
      </c>
      <c r="T2512" s="1" t="str" cm="1">
        <f t="array" ref="T2512">IF(IF($E2512&gt;Ficha!$R$1,"",I2512)=0,"",IF($E2512&gt;Ficha!$R$1,((_xll.ECONOMATICA(Estrategia!A2523,"Return",$P$9,$B$1)/100)+1)*100,I2512))</f>
        <v/>
      </c>
      <c r="U2512" s="1" t="str" cm="1">
        <f t="array" ref="U2512">IF(IF($E2512&gt;Ficha!$R$1,"",J2512)=0,"",IF($E2512&gt;Ficha!$R$1,((_xll.ECONOMATICA($U$7,"Return",$P$9,$B$1)/100)+1)*100,J2512))</f>
        <v/>
      </c>
      <c r="V2512" s="1" t="str">
        <f>IF(IF($E$9&gt;Ficha!$R$1,"",K2512)=0,"",IF($E$9&gt;Ficha!$R$1,"",K2512))</f>
        <v/>
      </c>
    </row>
    <row r="2513" spans="5:22" x14ac:dyDescent="0.3">
      <c r="E2513" s="27"/>
      <c r="L2513" s="30" t="str">
        <f t="shared" si="157"/>
        <v/>
      </c>
      <c r="M2513" s="1" t="str">
        <f t="shared" si="158"/>
        <v/>
      </c>
      <c r="N2513" s="1" t="str">
        <f t="shared" si="159"/>
        <v/>
      </c>
      <c r="O2513" s="1" t="str">
        <f t="shared" si="160"/>
        <v/>
      </c>
      <c r="P2513" s="34" t="str">
        <f>IF(IF(E2513&gt;Ficha!$R$1,"",E2513)=0,"",IF(E2513&gt;Ficha!$R$1,Ficha!$R$1,E2513))</f>
        <v/>
      </c>
      <c r="Q2513" s="1" t="str" cm="1">
        <f t="array" ref="Q2513">IF(IF($E2513&gt;Ficha!$R$1,"",F2513)=0,"",IF($E2513&gt;Ficha!$R$1,((_xll.ECONOMATICA(Portafolios!$B$19,"Return",$P$9,$B$1)/100)+1)*100,F2513))</f>
        <v/>
      </c>
      <c r="R2513" s="1" t="str" cm="1">
        <f t="array" ref="R2513">IF(IF($E2513&gt;Ficha!$R$1,"",G2513)=0,"",IF($E2513&gt;Ficha!$R$1,((_xll.ECONOMATICA(Portafolios!$F$19,"Return",$P$9,$B$1)/100)+1)*100,G2513))</f>
        <v/>
      </c>
      <c r="S2513" s="1" t="str" cm="1">
        <f t="array" ref="S2513">IF(IF($E2513&gt;Ficha!$R$1,"",H2513)=0,"",IF($E2513&gt;Ficha!$R$1,((_xll.ECONOMATICA(Portafolios!$J$19,"Return",$P$9,$B$1)/100)+1)*100,H2513))</f>
        <v/>
      </c>
      <c r="T2513" s="1" t="str" cm="1">
        <f t="array" ref="T2513">IF(IF($E2513&gt;Ficha!$R$1,"",I2513)=0,"",IF($E2513&gt;Ficha!$R$1,((_xll.ECONOMATICA(Estrategia!A2524,"Return",$P$9,$B$1)/100)+1)*100,I2513))</f>
        <v/>
      </c>
      <c r="U2513" s="1" t="str" cm="1">
        <f t="array" ref="U2513">IF(IF($E2513&gt;Ficha!$R$1,"",J2513)=0,"",IF($E2513&gt;Ficha!$R$1,((_xll.ECONOMATICA($U$7,"Return",$P$9,$B$1)/100)+1)*100,J2513))</f>
        <v/>
      </c>
      <c r="V2513" s="1" t="str">
        <f>IF(IF($E$9&gt;Ficha!$R$1,"",K2513)=0,"",IF($E$9&gt;Ficha!$R$1,"",K2513))</f>
        <v/>
      </c>
    </row>
    <row r="2514" spans="5:22" x14ac:dyDescent="0.3">
      <c r="E2514" s="27"/>
      <c r="L2514" s="30" t="str">
        <f t="shared" si="157"/>
        <v/>
      </c>
      <c r="M2514" s="1" t="str">
        <f t="shared" si="158"/>
        <v/>
      </c>
      <c r="N2514" s="1" t="str">
        <f t="shared" si="159"/>
        <v/>
      </c>
      <c r="O2514" s="1" t="str">
        <f t="shared" si="160"/>
        <v/>
      </c>
      <c r="P2514" s="34" t="str">
        <f>IF(IF(E2514&gt;Ficha!$R$1,"",E2514)=0,"",IF(E2514&gt;Ficha!$R$1,Ficha!$R$1,E2514))</f>
        <v/>
      </c>
      <c r="Q2514" s="1" t="str" cm="1">
        <f t="array" ref="Q2514">IF(IF($E2514&gt;Ficha!$R$1,"",F2514)=0,"",IF($E2514&gt;Ficha!$R$1,((_xll.ECONOMATICA(Portafolios!$B$19,"Return",$P$9,$B$1)/100)+1)*100,F2514))</f>
        <v/>
      </c>
      <c r="R2514" s="1" t="str" cm="1">
        <f t="array" ref="R2514">IF(IF($E2514&gt;Ficha!$R$1,"",G2514)=0,"",IF($E2514&gt;Ficha!$R$1,((_xll.ECONOMATICA(Portafolios!$F$19,"Return",$P$9,$B$1)/100)+1)*100,G2514))</f>
        <v/>
      </c>
      <c r="S2514" s="1" t="str" cm="1">
        <f t="array" ref="S2514">IF(IF($E2514&gt;Ficha!$R$1,"",H2514)=0,"",IF($E2514&gt;Ficha!$R$1,((_xll.ECONOMATICA(Portafolios!$J$19,"Return",$P$9,$B$1)/100)+1)*100,H2514))</f>
        <v/>
      </c>
      <c r="T2514" s="1" t="str" cm="1">
        <f t="array" ref="T2514">IF(IF($E2514&gt;Ficha!$R$1,"",I2514)=0,"",IF($E2514&gt;Ficha!$R$1,((_xll.ECONOMATICA(Estrategia!A2525,"Return",$P$9,$B$1)/100)+1)*100,I2514))</f>
        <v/>
      </c>
      <c r="U2514" s="1" t="str" cm="1">
        <f t="array" ref="U2514">IF(IF($E2514&gt;Ficha!$R$1,"",J2514)=0,"",IF($E2514&gt;Ficha!$R$1,((_xll.ECONOMATICA($U$7,"Return",$P$9,$B$1)/100)+1)*100,J2514))</f>
        <v/>
      </c>
      <c r="V2514" s="1" t="str">
        <f>IF(IF($E$9&gt;Ficha!$R$1,"",K2514)=0,"",IF($E$9&gt;Ficha!$R$1,"",K2514))</f>
        <v/>
      </c>
    </row>
    <row r="2515" spans="5:22" x14ac:dyDescent="0.3">
      <c r="E2515" s="27"/>
      <c r="L2515" s="30" t="str">
        <f t="shared" si="157"/>
        <v/>
      </c>
      <c r="M2515" s="1" t="str">
        <f t="shared" si="158"/>
        <v/>
      </c>
      <c r="N2515" s="1" t="str">
        <f t="shared" si="159"/>
        <v/>
      </c>
      <c r="O2515" s="1" t="str">
        <f t="shared" si="160"/>
        <v/>
      </c>
      <c r="P2515" s="34" t="str">
        <f>IF(IF(E2515&gt;Ficha!$R$1,"",E2515)=0,"",IF(E2515&gt;Ficha!$R$1,Ficha!$R$1,E2515))</f>
        <v/>
      </c>
      <c r="Q2515" s="1" t="str" cm="1">
        <f t="array" ref="Q2515">IF(IF($E2515&gt;Ficha!$R$1,"",F2515)=0,"",IF($E2515&gt;Ficha!$R$1,((_xll.ECONOMATICA(Portafolios!$B$19,"Return",$P$9,$B$1)/100)+1)*100,F2515))</f>
        <v/>
      </c>
      <c r="R2515" s="1" t="str" cm="1">
        <f t="array" ref="R2515">IF(IF($E2515&gt;Ficha!$R$1,"",G2515)=0,"",IF($E2515&gt;Ficha!$R$1,((_xll.ECONOMATICA(Portafolios!$F$19,"Return",$P$9,$B$1)/100)+1)*100,G2515))</f>
        <v/>
      </c>
      <c r="S2515" s="1" t="str" cm="1">
        <f t="array" ref="S2515">IF(IF($E2515&gt;Ficha!$R$1,"",H2515)=0,"",IF($E2515&gt;Ficha!$R$1,((_xll.ECONOMATICA(Portafolios!$J$19,"Return",$P$9,$B$1)/100)+1)*100,H2515))</f>
        <v/>
      </c>
      <c r="T2515" s="1" t="str" cm="1">
        <f t="array" ref="T2515">IF(IF($E2515&gt;Ficha!$R$1,"",I2515)=0,"",IF($E2515&gt;Ficha!$R$1,((_xll.ECONOMATICA(Estrategia!A2526,"Return",$P$9,$B$1)/100)+1)*100,I2515))</f>
        <v/>
      </c>
      <c r="U2515" s="1" t="str" cm="1">
        <f t="array" ref="U2515">IF(IF($E2515&gt;Ficha!$R$1,"",J2515)=0,"",IF($E2515&gt;Ficha!$R$1,((_xll.ECONOMATICA($U$7,"Return",$P$9,$B$1)/100)+1)*100,J2515))</f>
        <v/>
      </c>
      <c r="V2515" s="1" t="str">
        <f>IF(IF($E$9&gt;Ficha!$R$1,"",K2515)=0,"",IF($E$9&gt;Ficha!$R$1,"",K2515))</f>
        <v/>
      </c>
    </row>
    <row r="2516" spans="5:22" x14ac:dyDescent="0.3">
      <c r="E2516" s="27"/>
      <c r="L2516" s="30" t="str">
        <f t="shared" si="157"/>
        <v/>
      </c>
      <c r="M2516" s="1" t="str">
        <f t="shared" si="158"/>
        <v/>
      </c>
      <c r="N2516" s="1" t="str">
        <f t="shared" si="159"/>
        <v/>
      </c>
      <c r="O2516" s="1" t="str">
        <f t="shared" si="160"/>
        <v/>
      </c>
      <c r="P2516" s="34" t="str">
        <f>IF(IF(E2516&gt;Ficha!$R$1,"",E2516)=0,"",IF(E2516&gt;Ficha!$R$1,Ficha!$R$1,E2516))</f>
        <v/>
      </c>
      <c r="Q2516" s="1" t="str" cm="1">
        <f t="array" ref="Q2516">IF(IF($E2516&gt;Ficha!$R$1,"",F2516)=0,"",IF($E2516&gt;Ficha!$R$1,((_xll.ECONOMATICA(Portafolios!$B$19,"Return",$P$9,$B$1)/100)+1)*100,F2516))</f>
        <v/>
      </c>
      <c r="R2516" s="1" t="str" cm="1">
        <f t="array" ref="R2516">IF(IF($E2516&gt;Ficha!$R$1,"",G2516)=0,"",IF($E2516&gt;Ficha!$R$1,((_xll.ECONOMATICA(Portafolios!$F$19,"Return",$P$9,$B$1)/100)+1)*100,G2516))</f>
        <v/>
      </c>
      <c r="S2516" s="1" t="str" cm="1">
        <f t="array" ref="S2516">IF(IF($E2516&gt;Ficha!$R$1,"",H2516)=0,"",IF($E2516&gt;Ficha!$R$1,((_xll.ECONOMATICA(Portafolios!$J$19,"Return",$P$9,$B$1)/100)+1)*100,H2516))</f>
        <v/>
      </c>
      <c r="T2516" s="1" t="str" cm="1">
        <f t="array" ref="T2516">IF(IF($E2516&gt;Ficha!$R$1,"",I2516)=0,"",IF($E2516&gt;Ficha!$R$1,((_xll.ECONOMATICA(Estrategia!A2527,"Return",$P$9,$B$1)/100)+1)*100,I2516))</f>
        <v/>
      </c>
      <c r="U2516" s="1" t="str" cm="1">
        <f t="array" ref="U2516">IF(IF($E2516&gt;Ficha!$R$1,"",J2516)=0,"",IF($E2516&gt;Ficha!$R$1,((_xll.ECONOMATICA($U$7,"Return",$P$9,$B$1)/100)+1)*100,J2516))</f>
        <v/>
      </c>
      <c r="V2516" s="1" t="str">
        <f>IF(IF($E$9&gt;Ficha!$R$1,"",K2516)=0,"",IF($E$9&gt;Ficha!$R$1,"",K2516))</f>
        <v/>
      </c>
    </row>
    <row r="2517" spans="5:22" x14ac:dyDescent="0.3">
      <c r="E2517" s="27"/>
      <c r="L2517" s="30" t="str">
        <f t="shared" si="157"/>
        <v/>
      </c>
      <c r="M2517" s="1" t="str">
        <f t="shared" si="158"/>
        <v/>
      </c>
      <c r="N2517" s="1" t="str">
        <f t="shared" si="159"/>
        <v/>
      </c>
      <c r="O2517" s="1" t="str">
        <f t="shared" si="160"/>
        <v/>
      </c>
      <c r="P2517" s="34" t="str">
        <f>IF(IF(E2517&gt;Ficha!$R$1,"",E2517)=0,"",IF(E2517&gt;Ficha!$R$1,Ficha!$R$1,E2517))</f>
        <v/>
      </c>
      <c r="Q2517" s="1" t="str" cm="1">
        <f t="array" ref="Q2517">IF(IF($E2517&gt;Ficha!$R$1,"",F2517)=0,"",IF($E2517&gt;Ficha!$R$1,((_xll.ECONOMATICA(Portafolios!$B$19,"Return",$P$9,$B$1)/100)+1)*100,F2517))</f>
        <v/>
      </c>
      <c r="R2517" s="1" t="str" cm="1">
        <f t="array" ref="R2517">IF(IF($E2517&gt;Ficha!$R$1,"",G2517)=0,"",IF($E2517&gt;Ficha!$R$1,((_xll.ECONOMATICA(Portafolios!$F$19,"Return",$P$9,$B$1)/100)+1)*100,G2517))</f>
        <v/>
      </c>
      <c r="S2517" s="1" t="str" cm="1">
        <f t="array" ref="S2517">IF(IF($E2517&gt;Ficha!$R$1,"",H2517)=0,"",IF($E2517&gt;Ficha!$R$1,((_xll.ECONOMATICA(Portafolios!$J$19,"Return",$P$9,$B$1)/100)+1)*100,H2517))</f>
        <v/>
      </c>
      <c r="T2517" s="1" t="str" cm="1">
        <f t="array" ref="T2517">IF(IF($E2517&gt;Ficha!$R$1,"",I2517)=0,"",IF($E2517&gt;Ficha!$R$1,((_xll.ECONOMATICA(Estrategia!A2528,"Return",$P$9,$B$1)/100)+1)*100,I2517))</f>
        <v/>
      </c>
      <c r="U2517" s="1" t="str" cm="1">
        <f t="array" ref="U2517">IF(IF($E2517&gt;Ficha!$R$1,"",J2517)=0,"",IF($E2517&gt;Ficha!$R$1,((_xll.ECONOMATICA($U$7,"Return",$P$9,$B$1)/100)+1)*100,J2517))</f>
        <v/>
      </c>
      <c r="V2517" s="1" t="str">
        <f>IF(IF($E$9&gt;Ficha!$R$1,"",K2517)=0,"",IF($E$9&gt;Ficha!$R$1,"",K2517))</f>
        <v/>
      </c>
    </row>
    <row r="2518" spans="5:22" x14ac:dyDescent="0.3">
      <c r="E2518" s="27"/>
      <c r="L2518" s="30" t="str">
        <f t="shared" ref="L2518:L2581" si="161">IF(E2518="","",E2518)</f>
        <v/>
      </c>
      <c r="M2518" s="1" t="str">
        <f t="shared" ref="M2518:M2581" si="162">IF(F2518="","",M2517*(F2518/F2517)+$N$7)</f>
        <v/>
      </c>
      <c r="N2518" s="1" t="str">
        <f t="shared" ref="N2518:N2581" si="163">IF(G2518="","",N2517*(G2518/G2517)+$N$7)</f>
        <v/>
      </c>
      <c r="O2518" s="1" t="str">
        <f t="shared" ref="O2518:O2581" si="164">IF(H2518="","",O2517*(H2518/H2517)+$N$7)</f>
        <v/>
      </c>
      <c r="P2518" s="34" t="str">
        <f>IF(IF(E2518&gt;Ficha!$R$1,"",E2518)=0,"",IF(E2518&gt;Ficha!$R$1,Ficha!$R$1,E2518))</f>
        <v/>
      </c>
      <c r="Q2518" s="1" t="str" cm="1">
        <f t="array" ref="Q2518">IF(IF($E2518&gt;Ficha!$R$1,"",F2518)=0,"",IF($E2518&gt;Ficha!$R$1,((_xll.ECONOMATICA(Portafolios!$B$19,"Return",$P$9,$B$1)/100)+1)*100,F2518))</f>
        <v/>
      </c>
      <c r="R2518" s="1" t="str" cm="1">
        <f t="array" ref="R2518">IF(IF($E2518&gt;Ficha!$R$1,"",G2518)=0,"",IF($E2518&gt;Ficha!$R$1,((_xll.ECONOMATICA(Portafolios!$F$19,"Return",$P$9,$B$1)/100)+1)*100,G2518))</f>
        <v/>
      </c>
      <c r="S2518" s="1" t="str" cm="1">
        <f t="array" ref="S2518">IF(IF($E2518&gt;Ficha!$R$1,"",H2518)=0,"",IF($E2518&gt;Ficha!$R$1,((_xll.ECONOMATICA(Portafolios!$J$19,"Return",$P$9,$B$1)/100)+1)*100,H2518))</f>
        <v/>
      </c>
      <c r="T2518" s="1" t="str" cm="1">
        <f t="array" ref="T2518">IF(IF($E2518&gt;Ficha!$R$1,"",I2518)=0,"",IF($E2518&gt;Ficha!$R$1,((_xll.ECONOMATICA(Estrategia!A2529,"Return",$P$9,$B$1)/100)+1)*100,I2518))</f>
        <v/>
      </c>
      <c r="U2518" s="1" t="str" cm="1">
        <f t="array" ref="U2518">IF(IF($E2518&gt;Ficha!$R$1,"",J2518)=0,"",IF($E2518&gt;Ficha!$R$1,((_xll.ECONOMATICA($U$7,"Return",$P$9,$B$1)/100)+1)*100,J2518))</f>
        <v/>
      </c>
      <c r="V2518" s="1" t="str">
        <f>IF(IF($E$9&gt;Ficha!$R$1,"",K2518)=0,"",IF($E$9&gt;Ficha!$R$1,"",K2518))</f>
        <v/>
      </c>
    </row>
    <row r="2519" spans="5:22" x14ac:dyDescent="0.3">
      <c r="E2519" s="27"/>
      <c r="L2519" s="30" t="str">
        <f t="shared" si="161"/>
        <v/>
      </c>
      <c r="M2519" s="1" t="str">
        <f t="shared" si="162"/>
        <v/>
      </c>
      <c r="N2519" s="1" t="str">
        <f t="shared" si="163"/>
        <v/>
      </c>
      <c r="O2519" s="1" t="str">
        <f t="shared" si="164"/>
        <v/>
      </c>
      <c r="P2519" s="34" t="str">
        <f>IF(IF(E2519&gt;Ficha!$R$1,"",E2519)=0,"",IF(E2519&gt;Ficha!$R$1,Ficha!$R$1,E2519))</f>
        <v/>
      </c>
      <c r="Q2519" s="1" t="str" cm="1">
        <f t="array" ref="Q2519">IF(IF($E2519&gt;Ficha!$R$1,"",F2519)=0,"",IF($E2519&gt;Ficha!$R$1,((_xll.ECONOMATICA(Portafolios!$B$19,"Return",$P$9,$B$1)/100)+1)*100,F2519))</f>
        <v/>
      </c>
      <c r="R2519" s="1" t="str" cm="1">
        <f t="array" ref="R2519">IF(IF($E2519&gt;Ficha!$R$1,"",G2519)=0,"",IF($E2519&gt;Ficha!$R$1,((_xll.ECONOMATICA(Portafolios!$F$19,"Return",$P$9,$B$1)/100)+1)*100,G2519))</f>
        <v/>
      </c>
      <c r="S2519" s="1" t="str" cm="1">
        <f t="array" ref="S2519">IF(IF($E2519&gt;Ficha!$R$1,"",H2519)=0,"",IF($E2519&gt;Ficha!$R$1,((_xll.ECONOMATICA(Portafolios!$J$19,"Return",$P$9,$B$1)/100)+1)*100,H2519))</f>
        <v/>
      </c>
      <c r="T2519" s="1" t="str" cm="1">
        <f t="array" ref="T2519">IF(IF($E2519&gt;Ficha!$R$1,"",I2519)=0,"",IF($E2519&gt;Ficha!$R$1,((_xll.ECONOMATICA(Estrategia!A2530,"Return",$P$9,$B$1)/100)+1)*100,I2519))</f>
        <v/>
      </c>
      <c r="U2519" s="1" t="str" cm="1">
        <f t="array" ref="U2519">IF(IF($E2519&gt;Ficha!$R$1,"",J2519)=0,"",IF($E2519&gt;Ficha!$R$1,((_xll.ECONOMATICA($U$7,"Return",$P$9,$B$1)/100)+1)*100,J2519))</f>
        <v/>
      </c>
      <c r="V2519" s="1" t="str">
        <f>IF(IF($E$9&gt;Ficha!$R$1,"",K2519)=0,"",IF($E$9&gt;Ficha!$R$1,"",K2519))</f>
        <v/>
      </c>
    </row>
    <row r="2520" spans="5:22" x14ac:dyDescent="0.3">
      <c r="E2520" s="27"/>
      <c r="L2520" s="30" t="str">
        <f t="shared" si="161"/>
        <v/>
      </c>
      <c r="M2520" s="1" t="str">
        <f t="shared" si="162"/>
        <v/>
      </c>
      <c r="N2520" s="1" t="str">
        <f t="shared" si="163"/>
        <v/>
      </c>
      <c r="O2520" s="1" t="str">
        <f t="shared" si="164"/>
        <v/>
      </c>
      <c r="P2520" s="34" t="str">
        <f>IF(IF(E2520&gt;Ficha!$R$1,"",E2520)=0,"",IF(E2520&gt;Ficha!$R$1,Ficha!$R$1,E2520))</f>
        <v/>
      </c>
      <c r="Q2520" s="1" t="str" cm="1">
        <f t="array" ref="Q2520">IF(IF($E2520&gt;Ficha!$R$1,"",F2520)=0,"",IF($E2520&gt;Ficha!$R$1,((_xll.ECONOMATICA(Portafolios!$B$19,"Return",$P$9,$B$1)/100)+1)*100,F2520))</f>
        <v/>
      </c>
      <c r="R2520" s="1" t="str" cm="1">
        <f t="array" ref="R2520">IF(IF($E2520&gt;Ficha!$R$1,"",G2520)=0,"",IF($E2520&gt;Ficha!$R$1,((_xll.ECONOMATICA(Portafolios!$F$19,"Return",$P$9,$B$1)/100)+1)*100,G2520))</f>
        <v/>
      </c>
      <c r="S2520" s="1" t="str" cm="1">
        <f t="array" ref="S2520">IF(IF($E2520&gt;Ficha!$R$1,"",H2520)=0,"",IF($E2520&gt;Ficha!$R$1,((_xll.ECONOMATICA(Portafolios!$J$19,"Return",$P$9,$B$1)/100)+1)*100,H2520))</f>
        <v/>
      </c>
      <c r="T2520" s="1" t="str" cm="1">
        <f t="array" ref="T2520">IF(IF($E2520&gt;Ficha!$R$1,"",I2520)=0,"",IF($E2520&gt;Ficha!$R$1,((_xll.ECONOMATICA(Estrategia!A2531,"Return",$P$9,$B$1)/100)+1)*100,I2520))</f>
        <v/>
      </c>
      <c r="U2520" s="1" t="str" cm="1">
        <f t="array" ref="U2520">IF(IF($E2520&gt;Ficha!$R$1,"",J2520)=0,"",IF($E2520&gt;Ficha!$R$1,((_xll.ECONOMATICA($U$7,"Return",$P$9,$B$1)/100)+1)*100,J2520))</f>
        <v/>
      </c>
      <c r="V2520" s="1" t="str">
        <f>IF(IF($E$9&gt;Ficha!$R$1,"",K2520)=0,"",IF($E$9&gt;Ficha!$R$1,"",K2520))</f>
        <v/>
      </c>
    </row>
    <row r="2521" spans="5:22" x14ac:dyDescent="0.3">
      <c r="E2521" s="27"/>
      <c r="L2521" s="30" t="str">
        <f t="shared" si="161"/>
        <v/>
      </c>
      <c r="M2521" s="1" t="str">
        <f t="shared" si="162"/>
        <v/>
      </c>
      <c r="N2521" s="1" t="str">
        <f t="shared" si="163"/>
        <v/>
      </c>
      <c r="O2521" s="1" t="str">
        <f t="shared" si="164"/>
        <v/>
      </c>
      <c r="P2521" s="34" t="str">
        <f>IF(IF(E2521&gt;Ficha!$R$1,"",E2521)=0,"",IF(E2521&gt;Ficha!$R$1,Ficha!$R$1,E2521))</f>
        <v/>
      </c>
      <c r="Q2521" s="1" t="str" cm="1">
        <f t="array" ref="Q2521">IF(IF($E2521&gt;Ficha!$R$1,"",F2521)=0,"",IF($E2521&gt;Ficha!$R$1,((_xll.ECONOMATICA(Portafolios!$B$19,"Return",$P$9,$B$1)/100)+1)*100,F2521))</f>
        <v/>
      </c>
      <c r="R2521" s="1" t="str" cm="1">
        <f t="array" ref="R2521">IF(IF($E2521&gt;Ficha!$R$1,"",G2521)=0,"",IF($E2521&gt;Ficha!$R$1,((_xll.ECONOMATICA(Portafolios!$F$19,"Return",$P$9,$B$1)/100)+1)*100,G2521))</f>
        <v/>
      </c>
      <c r="S2521" s="1" t="str" cm="1">
        <f t="array" ref="S2521">IF(IF($E2521&gt;Ficha!$R$1,"",H2521)=0,"",IF($E2521&gt;Ficha!$R$1,((_xll.ECONOMATICA(Portafolios!$J$19,"Return",$P$9,$B$1)/100)+1)*100,H2521))</f>
        <v/>
      </c>
      <c r="T2521" s="1" t="str" cm="1">
        <f t="array" ref="T2521">IF(IF($E2521&gt;Ficha!$R$1,"",I2521)=0,"",IF($E2521&gt;Ficha!$R$1,((_xll.ECONOMATICA(Estrategia!A2532,"Return",$P$9,$B$1)/100)+1)*100,I2521))</f>
        <v/>
      </c>
      <c r="U2521" s="1" t="str" cm="1">
        <f t="array" ref="U2521">IF(IF($E2521&gt;Ficha!$R$1,"",J2521)=0,"",IF($E2521&gt;Ficha!$R$1,((_xll.ECONOMATICA($U$7,"Return",$P$9,$B$1)/100)+1)*100,J2521))</f>
        <v/>
      </c>
      <c r="V2521" s="1" t="str">
        <f>IF(IF($E$9&gt;Ficha!$R$1,"",K2521)=0,"",IF($E$9&gt;Ficha!$R$1,"",K2521))</f>
        <v/>
      </c>
    </row>
    <row r="2522" spans="5:22" x14ac:dyDescent="0.3">
      <c r="E2522" s="27"/>
      <c r="L2522" s="30" t="str">
        <f t="shared" si="161"/>
        <v/>
      </c>
      <c r="M2522" s="1" t="str">
        <f t="shared" si="162"/>
        <v/>
      </c>
      <c r="N2522" s="1" t="str">
        <f t="shared" si="163"/>
        <v/>
      </c>
      <c r="O2522" s="1" t="str">
        <f t="shared" si="164"/>
        <v/>
      </c>
      <c r="P2522" s="34" t="str">
        <f>IF(IF(E2522&gt;Ficha!$R$1,"",E2522)=0,"",IF(E2522&gt;Ficha!$R$1,Ficha!$R$1,E2522))</f>
        <v/>
      </c>
      <c r="Q2522" s="1" t="str" cm="1">
        <f t="array" ref="Q2522">IF(IF($E2522&gt;Ficha!$R$1,"",F2522)=0,"",IF($E2522&gt;Ficha!$R$1,((_xll.ECONOMATICA(Portafolios!$B$19,"Return",$P$9,$B$1)/100)+1)*100,F2522))</f>
        <v/>
      </c>
      <c r="R2522" s="1" t="str" cm="1">
        <f t="array" ref="R2522">IF(IF($E2522&gt;Ficha!$R$1,"",G2522)=0,"",IF($E2522&gt;Ficha!$R$1,((_xll.ECONOMATICA(Portafolios!$F$19,"Return",$P$9,$B$1)/100)+1)*100,G2522))</f>
        <v/>
      </c>
      <c r="S2522" s="1" t="str" cm="1">
        <f t="array" ref="S2522">IF(IF($E2522&gt;Ficha!$R$1,"",H2522)=0,"",IF($E2522&gt;Ficha!$R$1,((_xll.ECONOMATICA(Portafolios!$J$19,"Return",$P$9,$B$1)/100)+1)*100,H2522))</f>
        <v/>
      </c>
      <c r="T2522" s="1" t="str" cm="1">
        <f t="array" ref="T2522">IF(IF($E2522&gt;Ficha!$R$1,"",I2522)=0,"",IF($E2522&gt;Ficha!$R$1,((_xll.ECONOMATICA(Estrategia!A2533,"Return",$P$9,$B$1)/100)+1)*100,I2522))</f>
        <v/>
      </c>
      <c r="U2522" s="1" t="str" cm="1">
        <f t="array" ref="U2522">IF(IF($E2522&gt;Ficha!$R$1,"",J2522)=0,"",IF($E2522&gt;Ficha!$R$1,((_xll.ECONOMATICA($U$7,"Return",$P$9,$B$1)/100)+1)*100,J2522))</f>
        <v/>
      </c>
      <c r="V2522" s="1" t="str">
        <f>IF(IF($E$9&gt;Ficha!$R$1,"",K2522)=0,"",IF($E$9&gt;Ficha!$R$1,"",K2522))</f>
        <v/>
      </c>
    </row>
    <row r="2523" spans="5:22" x14ac:dyDescent="0.3">
      <c r="E2523" s="27"/>
      <c r="L2523" s="30" t="str">
        <f t="shared" si="161"/>
        <v/>
      </c>
      <c r="M2523" s="1" t="str">
        <f t="shared" si="162"/>
        <v/>
      </c>
      <c r="N2523" s="1" t="str">
        <f t="shared" si="163"/>
        <v/>
      </c>
      <c r="O2523" s="1" t="str">
        <f t="shared" si="164"/>
        <v/>
      </c>
      <c r="P2523" s="34" t="str">
        <f>IF(IF(E2523&gt;Ficha!$R$1,"",E2523)=0,"",IF(E2523&gt;Ficha!$R$1,Ficha!$R$1,E2523))</f>
        <v/>
      </c>
      <c r="Q2523" s="1" t="str" cm="1">
        <f t="array" ref="Q2523">IF(IF($E2523&gt;Ficha!$R$1,"",F2523)=0,"",IF($E2523&gt;Ficha!$R$1,((_xll.ECONOMATICA(Portafolios!$B$19,"Return",$P$9,$B$1)/100)+1)*100,F2523))</f>
        <v/>
      </c>
      <c r="R2523" s="1" t="str" cm="1">
        <f t="array" ref="R2523">IF(IF($E2523&gt;Ficha!$R$1,"",G2523)=0,"",IF($E2523&gt;Ficha!$R$1,((_xll.ECONOMATICA(Portafolios!$F$19,"Return",$P$9,$B$1)/100)+1)*100,G2523))</f>
        <v/>
      </c>
      <c r="S2523" s="1" t="str" cm="1">
        <f t="array" ref="S2523">IF(IF($E2523&gt;Ficha!$R$1,"",H2523)=0,"",IF($E2523&gt;Ficha!$R$1,((_xll.ECONOMATICA(Portafolios!$J$19,"Return",$P$9,$B$1)/100)+1)*100,H2523))</f>
        <v/>
      </c>
      <c r="T2523" s="1" t="str" cm="1">
        <f t="array" ref="T2523">IF(IF($E2523&gt;Ficha!$R$1,"",I2523)=0,"",IF($E2523&gt;Ficha!$R$1,((_xll.ECONOMATICA(Estrategia!A2534,"Return",$P$9,$B$1)/100)+1)*100,I2523))</f>
        <v/>
      </c>
      <c r="U2523" s="1" t="str" cm="1">
        <f t="array" ref="U2523">IF(IF($E2523&gt;Ficha!$R$1,"",J2523)=0,"",IF($E2523&gt;Ficha!$R$1,((_xll.ECONOMATICA($U$7,"Return",$P$9,$B$1)/100)+1)*100,J2523))</f>
        <v/>
      </c>
      <c r="V2523" s="1" t="str">
        <f>IF(IF($E$9&gt;Ficha!$R$1,"",K2523)=0,"",IF($E$9&gt;Ficha!$R$1,"",K2523))</f>
        <v/>
      </c>
    </row>
    <row r="2524" spans="5:22" x14ac:dyDescent="0.3">
      <c r="E2524" s="27"/>
      <c r="L2524" s="30" t="str">
        <f t="shared" si="161"/>
        <v/>
      </c>
      <c r="M2524" s="1" t="str">
        <f t="shared" si="162"/>
        <v/>
      </c>
      <c r="N2524" s="1" t="str">
        <f t="shared" si="163"/>
        <v/>
      </c>
      <c r="O2524" s="1" t="str">
        <f t="shared" si="164"/>
        <v/>
      </c>
      <c r="P2524" s="34" t="str">
        <f>IF(IF(E2524&gt;Ficha!$R$1,"",E2524)=0,"",IF(E2524&gt;Ficha!$R$1,Ficha!$R$1,E2524))</f>
        <v/>
      </c>
      <c r="Q2524" s="1" t="str" cm="1">
        <f t="array" ref="Q2524">IF(IF($E2524&gt;Ficha!$R$1,"",F2524)=0,"",IF($E2524&gt;Ficha!$R$1,((_xll.ECONOMATICA(Portafolios!$B$19,"Return",$P$9,$B$1)/100)+1)*100,F2524))</f>
        <v/>
      </c>
      <c r="R2524" s="1" t="str" cm="1">
        <f t="array" ref="R2524">IF(IF($E2524&gt;Ficha!$R$1,"",G2524)=0,"",IF($E2524&gt;Ficha!$R$1,((_xll.ECONOMATICA(Portafolios!$F$19,"Return",$P$9,$B$1)/100)+1)*100,G2524))</f>
        <v/>
      </c>
      <c r="S2524" s="1" t="str" cm="1">
        <f t="array" ref="S2524">IF(IF($E2524&gt;Ficha!$R$1,"",H2524)=0,"",IF($E2524&gt;Ficha!$R$1,((_xll.ECONOMATICA(Portafolios!$J$19,"Return",$P$9,$B$1)/100)+1)*100,H2524))</f>
        <v/>
      </c>
      <c r="T2524" s="1" t="str" cm="1">
        <f t="array" ref="T2524">IF(IF($E2524&gt;Ficha!$R$1,"",I2524)=0,"",IF($E2524&gt;Ficha!$R$1,((_xll.ECONOMATICA(Estrategia!A2535,"Return",$P$9,$B$1)/100)+1)*100,I2524))</f>
        <v/>
      </c>
      <c r="U2524" s="1" t="str" cm="1">
        <f t="array" ref="U2524">IF(IF($E2524&gt;Ficha!$R$1,"",J2524)=0,"",IF($E2524&gt;Ficha!$R$1,((_xll.ECONOMATICA($U$7,"Return",$P$9,$B$1)/100)+1)*100,J2524))</f>
        <v/>
      </c>
      <c r="V2524" s="1" t="str">
        <f>IF(IF($E$9&gt;Ficha!$R$1,"",K2524)=0,"",IF($E$9&gt;Ficha!$R$1,"",K2524))</f>
        <v/>
      </c>
    </row>
    <row r="2525" spans="5:22" x14ac:dyDescent="0.3">
      <c r="E2525" s="27"/>
      <c r="L2525" s="30" t="str">
        <f t="shared" si="161"/>
        <v/>
      </c>
      <c r="M2525" s="1" t="str">
        <f t="shared" si="162"/>
        <v/>
      </c>
      <c r="N2525" s="1" t="str">
        <f t="shared" si="163"/>
        <v/>
      </c>
      <c r="O2525" s="1" t="str">
        <f t="shared" si="164"/>
        <v/>
      </c>
      <c r="P2525" s="34" t="str">
        <f>IF(IF(E2525&gt;Ficha!$R$1,"",E2525)=0,"",IF(E2525&gt;Ficha!$R$1,Ficha!$R$1,E2525))</f>
        <v/>
      </c>
      <c r="Q2525" s="1" t="str" cm="1">
        <f t="array" ref="Q2525">IF(IF($E2525&gt;Ficha!$R$1,"",F2525)=0,"",IF($E2525&gt;Ficha!$R$1,((_xll.ECONOMATICA(Portafolios!$B$19,"Return",$P$9,$B$1)/100)+1)*100,F2525))</f>
        <v/>
      </c>
      <c r="R2525" s="1" t="str" cm="1">
        <f t="array" ref="R2525">IF(IF($E2525&gt;Ficha!$R$1,"",G2525)=0,"",IF($E2525&gt;Ficha!$R$1,((_xll.ECONOMATICA(Portafolios!$F$19,"Return",$P$9,$B$1)/100)+1)*100,G2525))</f>
        <v/>
      </c>
      <c r="S2525" s="1" t="str" cm="1">
        <f t="array" ref="S2525">IF(IF($E2525&gt;Ficha!$R$1,"",H2525)=0,"",IF($E2525&gt;Ficha!$R$1,((_xll.ECONOMATICA(Portafolios!$J$19,"Return",$P$9,$B$1)/100)+1)*100,H2525))</f>
        <v/>
      </c>
      <c r="T2525" s="1" t="str" cm="1">
        <f t="array" ref="T2525">IF(IF($E2525&gt;Ficha!$R$1,"",I2525)=0,"",IF($E2525&gt;Ficha!$R$1,((_xll.ECONOMATICA(Estrategia!A2536,"Return",$P$9,$B$1)/100)+1)*100,I2525))</f>
        <v/>
      </c>
      <c r="U2525" s="1" t="str" cm="1">
        <f t="array" ref="U2525">IF(IF($E2525&gt;Ficha!$R$1,"",J2525)=0,"",IF($E2525&gt;Ficha!$R$1,((_xll.ECONOMATICA($U$7,"Return",$P$9,$B$1)/100)+1)*100,J2525))</f>
        <v/>
      </c>
      <c r="V2525" s="1" t="str">
        <f>IF(IF($E$9&gt;Ficha!$R$1,"",K2525)=0,"",IF($E$9&gt;Ficha!$R$1,"",K2525))</f>
        <v/>
      </c>
    </row>
    <row r="2526" spans="5:22" x14ac:dyDescent="0.3">
      <c r="E2526" s="27"/>
      <c r="L2526" s="30" t="str">
        <f t="shared" si="161"/>
        <v/>
      </c>
      <c r="M2526" s="1" t="str">
        <f t="shared" si="162"/>
        <v/>
      </c>
      <c r="N2526" s="1" t="str">
        <f t="shared" si="163"/>
        <v/>
      </c>
      <c r="O2526" s="1" t="str">
        <f t="shared" si="164"/>
        <v/>
      </c>
      <c r="P2526" s="34" t="str">
        <f>IF(IF(E2526&gt;Ficha!$R$1,"",E2526)=0,"",IF(E2526&gt;Ficha!$R$1,Ficha!$R$1,E2526))</f>
        <v/>
      </c>
      <c r="Q2526" s="1" t="str" cm="1">
        <f t="array" ref="Q2526">IF(IF($E2526&gt;Ficha!$R$1,"",F2526)=0,"",IF($E2526&gt;Ficha!$R$1,((_xll.ECONOMATICA(Portafolios!$B$19,"Return",$P$9,$B$1)/100)+1)*100,F2526))</f>
        <v/>
      </c>
      <c r="R2526" s="1" t="str" cm="1">
        <f t="array" ref="R2526">IF(IF($E2526&gt;Ficha!$R$1,"",G2526)=0,"",IF($E2526&gt;Ficha!$R$1,((_xll.ECONOMATICA(Portafolios!$F$19,"Return",$P$9,$B$1)/100)+1)*100,G2526))</f>
        <v/>
      </c>
      <c r="S2526" s="1" t="str" cm="1">
        <f t="array" ref="S2526">IF(IF($E2526&gt;Ficha!$R$1,"",H2526)=0,"",IF($E2526&gt;Ficha!$R$1,((_xll.ECONOMATICA(Portafolios!$J$19,"Return",$P$9,$B$1)/100)+1)*100,H2526))</f>
        <v/>
      </c>
      <c r="T2526" s="1" t="str" cm="1">
        <f t="array" ref="T2526">IF(IF($E2526&gt;Ficha!$R$1,"",I2526)=0,"",IF($E2526&gt;Ficha!$R$1,((_xll.ECONOMATICA(Estrategia!A2537,"Return",$P$9,$B$1)/100)+1)*100,I2526))</f>
        <v/>
      </c>
      <c r="U2526" s="1" t="str" cm="1">
        <f t="array" ref="U2526">IF(IF($E2526&gt;Ficha!$R$1,"",J2526)=0,"",IF($E2526&gt;Ficha!$R$1,((_xll.ECONOMATICA($U$7,"Return",$P$9,$B$1)/100)+1)*100,J2526))</f>
        <v/>
      </c>
      <c r="V2526" s="1" t="str">
        <f>IF(IF($E$9&gt;Ficha!$R$1,"",K2526)=0,"",IF($E$9&gt;Ficha!$R$1,"",K2526))</f>
        <v/>
      </c>
    </row>
    <row r="2527" spans="5:22" x14ac:dyDescent="0.3">
      <c r="E2527" s="27"/>
      <c r="L2527" s="30" t="str">
        <f t="shared" si="161"/>
        <v/>
      </c>
      <c r="M2527" s="1" t="str">
        <f t="shared" si="162"/>
        <v/>
      </c>
      <c r="N2527" s="1" t="str">
        <f t="shared" si="163"/>
        <v/>
      </c>
      <c r="O2527" s="1" t="str">
        <f t="shared" si="164"/>
        <v/>
      </c>
      <c r="P2527" s="34" t="str">
        <f>IF(IF(E2527&gt;Ficha!$R$1,"",E2527)=0,"",IF(E2527&gt;Ficha!$R$1,Ficha!$R$1,E2527))</f>
        <v/>
      </c>
      <c r="Q2527" s="1" t="str" cm="1">
        <f t="array" ref="Q2527">IF(IF($E2527&gt;Ficha!$R$1,"",F2527)=0,"",IF($E2527&gt;Ficha!$R$1,((_xll.ECONOMATICA(Portafolios!$B$19,"Return",$P$9,$B$1)/100)+1)*100,F2527))</f>
        <v/>
      </c>
      <c r="R2527" s="1" t="str" cm="1">
        <f t="array" ref="R2527">IF(IF($E2527&gt;Ficha!$R$1,"",G2527)=0,"",IF($E2527&gt;Ficha!$R$1,((_xll.ECONOMATICA(Portafolios!$F$19,"Return",$P$9,$B$1)/100)+1)*100,G2527))</f>
        <v/>
      </c>
      <c r="S2527" s="1" t="str" cm="1">
        <f t="array" ref="S2527">IF(IF($E2527&gt;Ficha!$R$1,"",H2527)=0,"",IF($E2527&gt;Ficha!$R$1,((_xll.ECONOMATICA(Portafolios!$J$19,"Return",$P$9,$B$1)/100)+1)*100,H2527))</f>
        <v/>
      </c>
      <c r="T2527" s="1" t="str" cm="1">
        <f t="array" ref="T2527">IF(IF($E2527&gt;Ficha!$R$1,"",I2527)=0,"",IF($E2527&gt;Ficha!$R$1,((_xll.ECONOMATICA(Estrategia!A2538,"Return",$P$9,$B$1)/100)+1)*100,I2527))</f>
        <v/>
      </c>
      <c r="U2527" s="1" t="str" cm="1">
        <f t="array" ref="U2527">IF(IF($E2527&gt;Ficha!$R$1,"",J2527)=0,"",IF($E2527&gt;Ficha!$R$1,((_xll.ECONOMATICA($U$7,"Return",$P$9,$B$1)/100)+1)*100,J2527))</f>
        <v/>
      </c>
      <c r="V2527" s="1" t="str">
        <f>IF(IF($E$9&gt;Ficha!$R$1,"",K2527)=0,"",IF($E$9&gt;Ficha!$R$1,"",K2527))</f>
        <v/>
      </c>
    </row>
    <row r="2528" spans="5:22" x14ac:dyDescent="0.3">
      <c r="E2528" s="27"/>
      <c r="L2528" s="30" t="str">
        <f t="shared" si="161"/>
        <v/>
      </c>
      <c r="M2528" s="1" t="str">
        <f t="shared" si="162"/>
        <v/>
      </c>
      <c r="N2528" s="1" t="str">
        <f t="shared" si="163"/>
        <v/>
      </c>
      <c r="O2528" s="1" t="str">
        <f t="shared" si="164"/>
        <v/>
      </c>
      <c r="P2528" s="34" t="str">
        <f>IF(IF(E2528&gt;Ficha!$R$1,"",E2528)=0,"",IF(E2528&gt;Ficha!$R$1,Ficha!$R$1,E2528))</f>
        <v/>
      </c>
      <c r="Q2528" s="1" t="str" cm="1">
        <f t="array" ref="Q2528">IF(IF($E2528&gt;Ficha!$R$1,"",F2528)=0,"",IF($E2528&gt;Ficha!$R$1,((_xll.ECONOMATICA(Portafolios!$B$19,"Return",$P$9,$B$1)/100)+1)*100,F2528))</f>
        <v/>
      </c>
      <c r="R2528" s="1" t="str" cm="1">
        <f t="array" ref="R2528">IF(IF($E2528&gt;Ficha!$R$1,"",G2528)=0,"",IF($E2528&gt;Ficha!$R$1,((_xll.ECONOMATICA(Portafolios!$F$19,"Return",$P$9,$B$1)/100)+1)*100,G2528))</f>
        <v/>
      </c>
      <c r="S2528" s="1" t="str" cm="1">
        <f t="array" ref="S2528">IF(IF($E2528&gt;Ficha!$R$1,"",H2528)=0,"",IF($E2528&gt;Ficha!$R$1,((_xll.ECONOMATICA(Portafolios!$J$19,"Return",$P$9,$B$1)/100)+1)*100,H2528))</f>
        <v/>
      </c>
      <c r="T2528" s="1" t="str" cm="1">
        <f t="array" ref="T2528">IF(IF($E2528&gt;Ficha!$R$1,"",I2528)=0,"",IF($E2528&gt;Ficha!$R$1,((_xll.ECONOMATICA(Estrategia!A2539,"Return",$P$9,$B$1)/100)+1)*100,I2528))</f>
        <v/>
      </c>
      <c r="U2528" s="1" t="str" cm="1">
        <f t="array" ref="U2528">IF(IF($E2528&gt;Ficha!$R$1,"",J2528)=0,"",IF($E2528&gt;Ficha!$R$1,((_xll.ECONOMATICA($U$7,"Return",$P$9,$B$1)/100)+1)*100,J2528))</f>
        <v/>
      </c>
      <c r="V2528" s="1" t="str">
        <f>IF(IF($E$9&gt;Ficha!$R$1,"",K2528)=0,"",IF($E$9&gt;Ficha!$R$1,"",K2528))</f>
        <v/>
      </c>
    </row>
    <row r="2529" spans="5:22" x14ac:dyDescent="0.3">
      <c r="E2529" s="27"/>
      <c r="L2529" s="30" t="str">
        <f t="shared" si="161"/>
        <v/>
      </c>
      <c r="M2529" s="1" t="str">
        <f t="shared" si="162"/>
        <v/>
      </c>
      <c r="N2529" s="1" t="str">
        <f t="shared" si="163"/>
        <v/>
      </c>
      <c r="O2529" s="1" t="str">
        <f t="shared" si="164"/>
        <v/>
      </c>
      <c r="P2529" s="34" t="str">
        <f>IF(IF(E2529&gt;Ficha!$R$1,"",E2529)=0,"",IF(E2529&gt;Ficha!$R$1,Ficha!$R$1,E2529))</f>
        <v/>
      </c>
      <c r="Q2529" s="1" t="str" cm="1">
        <f t="array" ref="Q2529">IF(IF($E2529&gt;Ficha!$R$1,"",F2529)=0,"",IF($E2529&gt;Ficha!$R$1,((_xll.ECONOMATICA(Portafolios!$B$19,"Return",$P$9,$B$1)/100)+1)*100,F2529))</f>
        <v/>
      </c>
      <c r="R2529" s="1" t="str" cm="1">
        <f t="array" ref="R2529">IF(IF($E2529&gt;Ficha!$R$1,"",G2529)=0,"",IF($E2529&gt;Ficha!$R$1,((_xll.ECONOMATICA(Portafolios!$F$19,"Return",$P$9,$B$1)/100)+1)*100,G2529))</f>
        <v/>
      </c>
      <c r="S2529" s="1" t="str" cm="1">
        <f t="array" ref="S2529">IF(IF($E2529&gt;Ficha!$R$1,"",H2529)=0,"",IF($E2529&gt;Ficha!$R$1,((_xll.ECONOMATICA(Portafolios!$J$19,"Return",$P$9,$B$1)/100)+1)*100,H2529))</f>
        <v/>
      </c>
      <c r="T2529" s="1" t="str" cm="1">
        <f t="array" ref="T2529">IF(IF($E2529&gt;Ficha!$R$1,"",I2529)=0,"",IF($E2529&gt;Ficha!$R$1,((_xll.ECONOMATICA(Estrategia!A2540,"Return",$P$9,$B$1)/100)+1)*100,I2529))</f>
        <v/>
      </c>
      <c r="U2529" s="1" t="str" cm="1">
        <f t="array" ref="U2529">IF(IF($E2529&gt;Ficha!$R$1,"",J2529)=0,"",IF($E2529&gt;Ficha!$R$1,((_xll.ECONOMATICA($U$7,"Return",$P$9,$B$1)/100)+1)*100,J2529))</f>
        <v/>
      </c>
      <c r="V2529" s="1" t="str">
        <f>IF(IF($E$9&gt;Ficha!$R$1,"",K2529)=0,"",IF($E$9&gt;Ficha!$R$1,"",K2529))</f>
        <v/>
      </c>
    </row>
    <row r="2530" spans="5:22" x14ac:dyDescent="0.3">
      <c r="E2530" s="27"/>
      <c r="L2530" s="30" t="str">
        <f t="shared" si="161"/>
        <v/>
      </c>
      <c r="M2530" s="1" t="str">
        <f t="shared" si="162"/>
        <v/>
      </c>
      <c r="N2530" s="1" t="str">
        <f t="shared" si="163"/>
        <v/>
      </c>
      <c r="O2530" s="1" t="str">
        <f t="shared" si="164"/>
        <v/>
      </c>
      <c r="P2530" s="34" t="str">
        <f>IF(IF(E2530&gt;Ficha!$R$1,"",E2530)=0,"",IF(E2530&gt;Ficha!$R$1,Ficha!$R$1,E2530))</f>
        <v/>
      </c>
      <c r="Q2530" s="1" t="str" cm="1">
        <f t="array" ref="Q2530">IF(IF($E2530&gt;Ficha!$R$1,"",F2530)=0,"",IF($E2530&gt;Ficha!$R$1,((_xll.ECONOMATICA(Portafolios!$B$19,"Return",$P$9,$B$1)/100)+1)*100,F2530))</f>
        <v/>
      </c>
      <c r="R2530" s="1" t="str" cm="1">
        <f t="array" ref="R2530">IF(IF($E2530&gt;Ficha!$R$1,"",G2530)=0,"",IF($E2530&gt;Ficha!$R$1,((_xll.ECONOMATICA(Portafolios!$F$19,"Return",$P$9,$B$1)/100)+1)*100,G2530))</f>
        <v/>
      </c>
      <c r="S2530" s="1" t="str" cm="1">
        <f t="array" ref="S2530">IF(IF($E2530&gt;Ficha!$R$1,"",H2530)=0,"",IF($E2530&gt;Ficha!$R$1,((_xll.ECONOMATICA(Portafolios!$J$19,"Return",$P$9,$B$1)/100)+1)*100,H2530))</f>
        <v/>
      </c>
      <c r="T2530" s="1" t="str" cm="1">
        <f t="array" ref="T2530">IF(IF($E2530&gt;Ficha!$R$1,"",I2530)=0,"",IF($E2530&gt;Ficha!$R$1,((_xll.ECONOMATICA(Estrategia!A2541,"Return",$P$9,$B$1)/100)+1)*100,I2530))</f>
        <v/>
      </c>
      <c r="U2530" s="1" t="str" cm="1">
        <f t="array" ref="U2530">IF(IF($E2530&gt;Ficha!$R$1,"",J2530)=0,"",IF($E2530&gt;Ficha!$R$1,((_xll.ECONOMATICA($U$7,"Return",$P$9,$B$1)/100)+1)*100,J2530))</f>
        <v/>
      </c>
      <c r="V2530" s="1" t="str">
        <f>IF(IF($E$9&gt;Ficha!$R$1,"",K2530)=0,"",IF($E$9&gt;Ficha!$R$1,"",K2530))</f>
        <v/>
      </c>
    </row>
    <row r="2531" spans="5:22" x14ac:dyDescent="0.3">
      <c r="E2531" s="27"/>
      <c r="L2531" s="30" t="str">
        <f t="shared" si="161"/>
        <v/>
      </c>
      <c r="M2531" s="1" t="str">
        <f t="shared" si="162"/>
        <v/>
      </c>
      <c r="N2531" s="1" t="str">
        <f t="shared" si="163"/>
        <v/>
      </c>
      <c r="O2531" s="1" t="str">
        <f t="shared" si="164"/>
        <v/>
      </c>
      <c r="P2531" s="34" t="str">
        <f>IF(IF(E2531&gt;Ficha!$R$1,"",E2531)=0,"",IF(E2531&gt;Ficha!$R$1,Ficha!$R$1,E2531))</f>
        <v/>
      </c>
      <c r="Q2531" s="1" t="str" cm="1">
        <f t="array" ref="Q2531">IF(IF($E2531&gt;Ficha!$R$1,"",F2531)=0,"",IF($E2531&gt;Ficha!$R$1,((_xll.ECONOMATICA(Portafolios!$B$19,"Return",$P$9,$B$1)/100)+1)*100,F2531))</f>
        <v/>
      </c>
      <c r="R2531" s="1" t="str" cm="1">
        <f t="array" ref="R2531">IF(IF($E2531&gt;Ficha!$R$1,"",G2531)=0,"",IF($E2531&gt;Ficha!$R$1,((_xll.ECONOMATICA(Portafolios!$F$19,"Return",$P$9,$B$1)/100)+1)*100,G2531))</f>
        <v/>
      </c>
      <c r="S2531" s="1" t="str" cm="1">
        <f t="array" ref="S2531">IF(IF($E2531&gt;Ficha!$R$1,"",H2531)=0,"",IF($E2531&gt;Ficha!$R$1,((_xll.ECONOMATICA(Portafolios!$J$19,"Return",$P$9,$B$1)/100)+1)*100,H2531))</f>
        <v/>
      </c>
      <c r="T2531" s="1" t="str" cm="1">
        <f t="array" ref="T2531">IF(IF($E2531&gt;Ficha!$R$1,"",I2531)=0,"",IF($E2531&gt;Ficha!$R$1,((_xll.ECONOMATICA(Estrategia!A2542,"Return",$P$9,$B$1)/100)+1)*100,I2531))</f>
        <v/>
      </c>
      <c r="U2531" s="1" t="str" cm="1">
        <f t="array" ref="U2531">IF(IF($E2531&gt;Ficha!$R$1,"",J2531)=0,"",IF($E2531&gt;Ficha!$R$1,((_xll.ECONOMATICA($U$7,"Return",$P$9,$B$1)/100)+1)*100,J2531))</f>
        <v/>
      </c>
      <c r="V2531" s="1" t="str">
        <f>IF(IF($E$9&gt;Ficha!$R$1,"",K2531)=0,"",IF($E$9&gt;Ficha!$R$1,"",K2531))</f>
        <v/>
      </c>
    </row>
    <row r="2532" spans="5:22" x14ac:dyDescent="0.3">
      <c r="E2532" s="27"/>
      <c r="L2532" s="30" t="str">
        <f t="shared" si="161"/>
        <v/>
      </c>
      <c r="M2532" s="1" t="str">
        <f t="shared" si="162"/>
        <v/>
      </c>
      <c r="N2532" s="1" t="str">
        <f t="shared" si="163"/>
        <v/>
      </c>
      <c r="O2532" s="1" t="str">
        <f t="shared" si="164"/>
        <v/>
      </c>
      <c r="P2532" s="34" t="str">
        <f>IF(IF(E2532&gt;Ficha!$R$1,"",E2532)=0,"",IF(E2532&gt;Ficha!$R$1,Ficha!$R$1,E2532))</f>
        <v/>
      </c>
      <c r="Q2532" s="1" t="str" cm="1">
        <f t="array" ref="Q2532">IF(IF($E2532&gt;Ficha!$R$1,"",F2532)=0,"",IF($E2532&gt;Ficha!$R$1,((_xll.ECONOMATICA(Portafolios!$B$19,"Return",$P$9,$B$1)/100)+1)*100,F2532))</f>
        <v/>
      </c>
      <c r="R2532" s="1" t="str" cm="1">
        <f t="array" ref="R2532">IF(IF($E2532&gt;Ficha!$R$1,"",G2532)=0,"",IF($E2532&gt;Ficha!$R$1,((_xll.ECONOMATICA(Portafolios!$F$19,"Return",$P$9,$B$1)/100)+1)*100,G2532))</f>
        <v/>
      </c>
      <c r="S2532" s="1" t="str" cm="1">
        <f t="array" ref="S2532">IF(IF($E2532&gt;Ficha!$R$1,"",H2532)=0,"",IF($E2532&gt;Ficha!$R$1,((_xll.ECONOMATICA(Portafolios!$J$19,"Return",$P$9,$B$1)/100)+1)*100,H2532))</f>
        <v/>
      </c>
      <c r="T2532" s="1" t="str" cm="1">
        <f t="array" ref="T2532">IF(IF($E2532&gt;Ficha!$R$1,"",I2532)=0,"",IF($E2532&gt;Ficha!$R$1,((_xll.ECONOMATICA(Estrategia!A2543,"Return",$P$9,$B$1)/100)+1)*100,I2532))</f>
        <v/>
      </c>
      <c r="U2532" s="1" t="str" cm="1">
        <f t="array" ref="U2532">IF(IF($E2532&gt;Ficha!$R$1,"",J2532)=0,"",IF($E2532&gt;Ficha!$R$1,((_xll.ECONOMATICA($U$7,"Return",$P$9,$B$1)/100)+1)*100,J2532))</f>
        <v/>
      </c>
      <c r="V2532" s="1" t="str">
        <f>IF(IF($E$9&gt;Ficha!$R$1,"",K2532)=0,"",IF($E$9&gt;Ficha!$R$1,"",K2532))</f>
        <v/>
      </c>
    </row>
    <row r="2533" spans="5:22" x14ac:dyDescent="0.3">
      <c r="E2533" s="27"/>
      <c r="L2533" s="30" t="str">
        <f t="shared" si="161"/>
        <v/>
      </c>
      <c r="M2533" s="1" t="str">
        <f t="shared" si="162"/>
        <v/>
      </c>
      <c r="N2533" s="1" t="str">
        <f t="shared" si="163"/>
        <v/>
      </c>
      <c r="O2533" s="1" t="str">
        <f t="shared" si="164"/>
        <v/>
      </c>
      <c r="P2533" s="34" t="str">
        <f>IF(IF(E2533&gt;Ficha!$R$1,"",E2533)=0,"",IF(E2533&gt;Ficha!$R$1,Ficha!$R$1,E2533))</f>
        <v/>
      </c>
      <c r="Q2533" s="1" t="str" cm="1">
        <f t="array" ref="Q2533">IF(IF($E2533&gt;Ficha!$R$1,"",F2533)=0,"",IF($E2533&gt;Ficha!$R$1,((_xll.ECONOMATICA(Portafolios!$B$19,"Return",$P$9,$B$1)/100)+1)*100,F2533))</f>
        <v/>
      </c>
      <c r="R2533" s="1" t="str" cm="1">
        <f t="array" ref="R2533">IF(IF($E2533&gt;Ficha!$R$1,"",G2533)=0,"",IF($E2533&gt;Ficha!$R$1,((_xll.ECONOMATICA(Portafolios!$F$19,"Return",$P$9,$B$1)/100)+1)*100,G2533))</f>
        <v/>
      </c>
      <c r="S2533" s="1" t="str" cm="1">
        <f t="array" ref="S2533">IF(IF($E2533&gt;Ficha!$R$1,"",H2533)=0,"",IF($E2533&gt;Ficha!$R$1,((_xll.ECONOMATICA(Portafolios!$J$19,"Return",$P$9,$B$1)/100)+1)*100,H2533))</f>
        <v/>
      </c>
      <c r="T2533" s="1" t="str" cm="1">
        <f t="array" ref="T2533">IF(IF($E2533&gt;Ficha!$R$1,"",I2533)=0,"",IF($E2533&gt;Ficha!$R$1,((_xll.ECONOMATICA(Estrategia!A2544,"Return",$P$9,$B$1)/100)+1)*100,I2533))</f>
        <v/>
      </c>
      <c r="U2533" s="1" t="str" cm="1">
        <f t="array" ref="U2533">IF(IF($E2533&gt;Ficha!$R$1,"",J2533)=0,"",IF($E2533&gt;Ficha!$R$1,((_xll.ECONOMATICA($U$7,"Return",$P$9,$B$1)/100)+1)*100,J2533))</f>
        <v/>
      </c>
      <c r="V2533" s="1" t="str">
        <f>IF(IF($E$9&gt;Ficha!$R$1,"",K2533)=0,"",IF($E$9&gt;Ficha!$R$1,"",K2533))</f>
        <v/>
      </c>
    </row>
    <row r="2534" spans="5:22" x14ac:dyDescent="0.3">
      <c r="E2534" s="27"/>
      <c r="L2534" s="30" t="str">
        <f t="shared" si="161"/>
        <v/>
      </c>
      <c r="M2534" s="1" t="str">
        <f t="shared" si="162"/>
        <v/>
      </c>
      <c r="N2534" s="1" t="str">
        <f t="shared" si="163"/>
        <v/>
      </c>
      <c r="O2534" s="1" t="str">
        <f t="shared" si="164"/>
        <v/>
      </c>
      <c r="P2534" s="34" t="str">
        <f>IF(IF(E2534&gt;Ficha!$R$1,"",E2534)=0,"",IF(E2534&gt;Ficha!$R$1,Ficha!$R$1,E2534))</f>
        <v/>
      </c>
      <c r="Q2534" s="1" t="str" cm="1">
        <f t="array" ref="Q2534">IF(IF($E2534&gt;Ficha!$R$1,"",F2534)=0,"",IF($E2534&gt;Ficha!$R$1,((_xll.ECONOMATICA(Portafolios!$B$19,"Return",$P$9,$B$1)/100)+1)*100,F2534))</f>
        <v/>
      </c>
      <c r="R2534" s="1" t="str" cm="1">
        <f t="array" ref="R2534">IF(IF($E2534&gt;Ficha!$R$1,"",G2534)=0,"",IF($E2534&gt;Ficha!$R$1,((_xll.ECONOMATICA(Portafolios!$F$19,"Return",$P$9,$B$1)/100)+1)*100,G2534))</f>
        <v/>
      </c>
      <c r="S2534" s="1" t="str" cm="1">
        <f t="array" ref="S2534">IF(IF($E2534&gt;Ficha!$R$1,"",H2534)=0,"",IF($E2534&gt;Ficha!$R$1,((_xll.ECONOMATICA(Portafolios!$J$19,"Return",$P$9,$B$1)/100)+1)*100,H2534))</f>
        <v/>
      </c>
      <c r="T2534" s="1" t="str" cm="1">
        <f t="array" ref="T2534">IF(IF($E2534&gt;Ficha!$R$1,"",I2534)=0,"",IF($E2534&gt;Ficha!$R$1,((_xll.ECONOMATICA(Estrategia!A2545,"Return",$P$9,$B$1)/100)+1)*100,I2534))</f>
        <v/>
      </c>
      <c r="U2534" s="1" t="str" cm="1">
        <f t="array" ref="U2534">IF(IF($E2534&gt;Ficha!$R$1,"",J2534)=0,"",IF($E2534&gt;Ficha!$R$1,((_xll.ECONOMATICA($U$7,"Return",$P$9,$B$1)/100)+1)*100,J2534))</f>
        <v/>
      </c>
      <c r="V2534" s="1" t="str">
        <f>IF(IF($E$9&gt;Ficha!$R$1,"",K2534)=0,"",IF($E$9&gt;Ficha!$R$1,"",K2534))</f>
        <v/>
      </c>
    </row>
    <row r="2535" spans="5:22" x14ac:dyDescent="0.3">
      <c r="E2535" s="27"/>
      <c r="L2535" s="30" t="str">
        <f t="shared" si="161"/>
        <v/>
      </c>
      <c r="M2535" s="1" t="str">
        <f t="shared" si="162"/>
        <v/>
      </c>
      <c r="N2535" s="1" t="str">
        <f t="shared" si="163"/>
        <v/>
      </c>
      <c r="O2535" s="1" t="str">
        <f t="shared" si="164"/>
        <v/>
      </c>
      <c r="P2535" s="34" t="str">
        <f>IF(IF(E2535&gt;Ficha!$R$1,"",E2535)=0,"",IF(E2535&gt;Ficha!$R$1,Ficha!$R$1,E2535))</f>
        <v/>
      </c>
      <c r="Q2535" s="1" t="str" cm="1">
        <f t="array" ref="Q2535">IF(IF($E2535&gt;Ficha!$R$1,"",F2535)=0,"",IF($E2535&gt;Ficha!$R$1,((_xll.ECONOMATICA(Portafolios!$B$19,"Return",$P$9,$B$1)/100)+1)*100,F2535))</f>
        <v/>
      </c>
      <c r="R2535" s="1" t="str" cm="1">
        <f t="array" ref="R2535">IF(IF($E2535&gt;Ficha!$R$1,"",G2535)=0,"",IF($E2535&gt;Ficha!$R$1,((_xll.ECONOMATICA(Portafolios!$F$19,"Return",$P$9,$B$1)/100)+1)*100,G2535))</f>
        <v/>
      </c>
      <c r="S2535" s="1" t="str" cm="1">
        <f t="array" ref="S2535">IF(IF($E2535&gt;Ficha!$R$1,"",H2535)=0,"",IF($E2535&gt;Ficha!$R$1,((_xll.ECONOMATICA(Portafolios!$J$19,"Return",$P$9,$B$1)/100)+1)*100,H2535))</f>
        <v/>
      </c>
      <c r="T2535" s="1" t="str" cm="1">
        <f t="array" ref="T2535">IF(IF($E2535&gt;Ficha!$R$1,"",I2535)=0,"",IF($E2535&gt;Ficha!$R$1,((_xll.ECONOMATICA(Estrategia!A2546,"Return",$P$9,$B$1)/100)+1)*100,I2535))</f>
        <v/>
      </c>
      <c r="U2535" s="1" t="str" cm="1">
        <f t="array" ref="U2535">IF(IF($E2535&gt;Ficha!$R$1,"",J2535)=0,"",IF($E2535&gt;Ficha!$R$1,((_xll.ECONOMATICA($U$7,"Return",$P$9,$B$1)/100)+1)*100,J2535))</f>
        <v/>
      </c>
      <c r="V2535" s="1" t="str">
        <f>IF(IF($E$9&gt;Ficha!$R$1,"",K2535)=0,"",IF($E$9&gt;Ficha!$R$1,"",K2535))</f>
        <v/>
      </c>
    </row>
    <row r="2536" spans="5:22" x14ac:dyDescent="0.3">
      <c r="E2536" s="27"/>
      <c r="L2536" s="30" t="str">
        <f t="shared" si="161"/>
        <v/>
      </c>
      <c r="M2536" s="1" t="str">
        <f t="shared" si="162"/>
        <v/>
      </c>
      <c r="N2536" s="1" t="str">
        <f t="shared" si="163"/>
        <v/>
      </c>
      <c r="O2536" s="1" t="str">
        <f t="shared" si="164"/>
        <v/>
      </c>
      <c r="P2536" s="34" t="str">
        <f>IF(IF(E2536&gt;Ficha!$R$1,"",E2536)=0,"",IF(E2536&gt;Ficha!$R$1,Ficha!$R$1,E2536))</f>
        <v/>
      </c>
      <c r="Q2536" s="1" t="str" cm="1">
        <f t="array" ref="Q2536">IF(IF($E2536&gt;Ficha!$R$1,"",F2536)=0,"",IF($E2536&gt;Ficha!$R$1,((_xll.ECONOMATICA(Portafolios!$B$19,"Return",$P$9,$B$1)/100)+1)*100,F2536))</f>
        <v/>
      </c>
      <c r="R2536" s="1" t="str" cm="1">
        <f t="array" ref="R2536">IF(IF($E2536&gt;Ficha!$R$1,"",G2536)=0,"",IF($E2536&gt;Ficha!$R$1,((_xll.ECONOMATICA(Portafolios!$F$19,"Return",$P$9,$B$1)/100)+1)*100,G2536))</f>
        <v/>
      </c>
      <c r="S2536" s="1" t="str" cm="1">
        <f t="array" ref="S2536">IF(IF($E2536&gt;Ficha!$R$1,"",H2536)=0,"",IF($E2536&gt;Ficha!$R$1,((_xll.ECONOMATICA(Portafolios!$J$19,"Return",$P$9,$B$1)/100)+1)*100,H2536))</f>
        <v/>
      </c>
      <c r="T2536" s="1" t="str" cm="1">
        <f t="array" ref="T2536">IF(IF($E2536&gt;Ficha!$R$1,"",I2536)=0,"",IF($E2536&gt;Ficha!$R$1,((_xll.ECONOMATICA(Estrategia!A2547,"Return",$P$9,$B$1)/100)+1)*100,I2536))</f>
        <v/>
      </c>
      <c r="U2536" s="1" t="str" cm="1">
        <f t="array" ref="U2536">IF(IF($E2536&gt;Ficha!$R$1,"",J2536)=0,"",IF($E2536&gt;Ficha!$R$1,((_xll.ECONOMATICA($U$7,"Return",$P$9,$B$1)/100)+1)*100,J2536))</f>
        <v/>
      </c>
      <c r="V2536" s="1" t="str">
        <f>IF(IF($E$9&gt;Ficha!$R$1,"",K2536)=0,"",IF($E$9&gt;Ficha!$R$1,"",K2536))</f>
        <v/>
      </c>
    </row>
    <row r="2537" spans="5:22" x14ac:dyDescent="0.3">
      <c r="E2537" s="27"/>
      <c r="L2537" s="30" t="str">
        <f t="shared" si="161"/>
        <v/>
      </c>
      <c r="M2537" s="1" t="str">
        <f t="shared" si="162"/>
        <v/>
      </c>
      <c r="N2537" s="1" t="str">
        <f t="shared" si="163"/>
        <v/>
      </c>
      <c r="O2537" s="1" t="str">
        <f t="shared" si="164"/>
        <v/>
      </c>
      <c r="P2537" s="34" t="str">
        <f>IF(IF(E2537&gt;Ficha!$R$1,"",E2537)=0,"",IF(E2537&gt;Ficha!$R$1,Ficha!$R$1,E2537))</f>
        <v/>
      </c>
      <c r="Q2537" s="1" t="str" cm="1">
        <f t="array" ref="Q2537">IF(IF($E2537&gt;Ficha!$R$1,"",F2537)=0,"",IF($E2537&gt;Ficha!$R$1,((_xll.ECONOMATICA(Portafolios!$B$19,"Return",$P$9,$B$1)/100)+1)*100,F2537))</f>
        <v/>
      </c>
      <c r="R2537" s="1" t="str" cm="1">
        <f t="array" ref="R2537">IF(IF($E2537&gt;Ficha!$R$1,"",G2537)=0,"",IF($E2537&gt;Ficha!$R$1,((_xll.ECONOMATICA(Portafolios!$F$19,"Return",$P$9,$B$1)/100)+1)*100,G2537))</f>
        <v/>
      </c>
      <c r="S2537" s="1" t="str" cm="1">
        <f t="array" ref="S2537">IF(IF($E2537&gt;Ficha!$R$1,"",H2537)=0,"",IF($E2537&gt;Ficha!$R$1,((_xll.ECONOMATICA(Portafolios!$J$19,"Return",$P$9,$B$1)/100)+1)*100,H2537))</f>
        <v/>
      </c>
      <c r="T2537" s="1" t="str" cm="1">
        <f t="array" ref="T2537">IF(IF($E2537&gt;Ficha!$R$1,"",I2537)=0,"",IF($E2537&gt;Ficha!$R$1,((_xll.ECONOMATICA(Estrategia!A2548,"Return",$P$9,$B$1)/100)+1)*100,I2537))</f>
        <v/>
      </c>
      <c r="U2537" s="1" t="str" cm="1">
        <f t="array" ref="U2537">IF(IF($E2537&gt;Ficha!$R$1,"",J2537)=0,"",IF($E2537&gt;Ficha!$R$1,((_xll.ECONOMATICA($U$7,"Return",$P$9,$B$1)/100)+1)*100,J2537))</f>
        <v/>
      </c>
      <c r="V2537" s="1" t="str">
        <f>IF(IF($E$9&gt;Ficha!$R$1,"",K2537)=0,"",IF($E$9&gt;Ficha!$R$1,"",K2537))</f>
        <v/>
      </c>
    </row>
    <row r="2538" spans="5:22" x14ac:dyDescent="0.3">
      <c r="E2538" s="27"/>
      <c r="L2538" s="30" t="str">
        <f t="shared" si="161"/>
        <v/>
      </c>
      <c r="M2538" s="1" t="str">
        <f t="shared" si="162"/>
        <v/>
      </c>
      <c r="N2538" s="1" t="str">
        <f t="shared" si="163"/>
        <v/>
      </c>
      <c r="O2538" s="1" t="str">
        <f t="shared" si="164"/>
        <v/>
      </c>
      <c r="P2538" s="34" t="str">
        <f>IF(IF(E2538&gt;Ficha!$R$1,"",E2538)=0,"",IF(E2538&gt;Ficha!$R$1,Ficha!$R$1,E2538))</f>
        <v/>
      </c>
      <c r="Q2538" s="1" t="str" cm="1">
        <f t="array" ref="Q2538">IF(IF($E2538&gt;Ficha!$R$1,"",F2538)=0,"",IF($E2538&gt;Ficha!$R$1,((_xll.ECONOMATICA(Portafolios!$B$19,"Return",$P$9,$B$1)/100)+1)*100,F2538))</f>
        <v/>
      </c>
      <c r="R2538" s="1" t="str" cm="1">
        <f t="array" ref="R2538">IF(IF($E2538&gt;Ficha!$R$1,"",G2538)=0,"",IF($E2538&gt;Ficha!$R$1,((_xll.ECONOMATICA(Portafolios!$F$19,"Return",$P$9,$B$1)/100)+1)*100,G2538))</f>
        <v/>
      </c>
      <c r="S2538" s="1" t="str" cm="1">
        <f t="array" ref="S2538">IF(IF($E2538&gt;Ficha!$R$1,"",H2538)=0,"",IF($E2538&gt;Ficha!$R$1,((_xll.ECONOMATICA(Portafolios!$J$19,"Return",$P$9,$B$1)/100)+1)*100,H2538))</f>
        <v/>
      </c>
      <c r="T2538" s="1" t="str" cm="1">
        <f t="array" ref="T2538">IF(IF($E2538&gt;Ficha!$R$1,"",I2538)=0,"",IF($E2538&gt;Ficha!$R$1,((_xll.ECONOMATICA(Estrategia!A2549,"Return",$P$9,$B$1)/100)+1)*100,I2538))</f>
        <v/>
      </c>
      <c r="U2538" s="1" t="str" cm="1">
        <f t="array" ref="U2538">IF(IF($E2538&gt;Ficha!$R$1,"",J2538)=0,"",IF($E2538&gt;Ficha!$R$1,((_xll.ECONOMATICA($U$7,"Return",$P$9,$B$1)/100)+1)*100,J2538))</f>
        <v/>
      </c>
      <c r="V2538" s="1" t="str">
        <f>IF(IF($E$9&gt;Ficha!$R$1,"",K2538)=0,"",IF($E$9&gt;Ficha!$R$1,"",K2538))</f>
        <v/>
      </c>
    </row>
    <row r="2539" spans="5:22" x14ac:dyDescent="0.3">
      <c r="E2539" s="27"/>
      <c r="L2539" s="30" t="str">
        <f t="shared" si="161"/>
        <v/>
      </c>
      <c r="M2539" s="1" t="str">
        <f t="shared" si="162"/>
        <v/>
      </c>
      <c r="N2539" s="1" t="str">
        <f t="shared" si="163"/>
        <v/>
      </c>
      <c r="O2539" s="1" t="str">
        <f t="shared" si="164"/>
        <v/>
      </c>
      <c r="P2539" s="34" t="str">
        <f>IF(IF(E2539&gt;Ficha!$R$1,"",E2539)=0,"",IF(E2539&gt;Ficha!$R$1,Ficha!$R$1,E2539))</f>
        <v/>
      </c>
      <c r="Q2539" s="1" t="str" cm="1">
        <f t="array" ref="Q2539">IF(IF($E2539&gt;Ficha!$R$1,"",F2539)=0,"",IF($E2539&gt;Ficha!$R$1,((_xll.ECONOMATICA(Portafolios!$B$19,"Return",$P$9,$B$1)/100)+1)*100,F2539))</f>
        <v/>
      </c>
      <c r="R2539" s="1" t="str" cm="1">
        <f t="array" ref="R2539">IF(IF($E2539&gt;Ficha!$R$1,"",G2539)=0,"",IF($E2539&gt;Ficha!$R$1,((_xll.ECONOMATICA(Portafolios!$F$19,"Return",$P$9,$B$1)/100)+1)*100,G2539))</f>
        <v/>
      </c>
      <c r="S2539" s="1" t="str" cm="1">
        <f t="array" ref="S2539">IF(IF($E2539&gt;Ficha!$R$1,"",H2539)=0,"",IF($E2539&gt;Ficha!$R$1,((_xll.ECONOMATICA(Portafolios!$J$19,"Return",$P$9,$B$1)/100)+1)*100,H2539))</f>
        <v/>
      </c>
      <c r="T2539" s="1" t="str" cm="1">
        <f t="array" ref="T2539">IF(IF($E2539&gt;Ficha!$R$1,"",I2539)=0,"",IF($E2539&gt;Ficha!$R$1,((_xll.ECONOMATICA(Estrategia!A2550,"Return",$P$9,$B$1)/100)+1)*100,I2539))</f>
        <v/>
      </c>
      <c r="U2539" s="1" t="str" cm="1">
        <f t="array" ref="U2539">IF(IF($E2539&gt;Ficha!$R$1,"",J2539)=0,"",IF($E2539&gt;Ficha!$R$1,((_xll.ECONOMATICA($U$7,"Return",$P$9,$B$1)/100)+1)*100,J2539))</f>
        <v/>
      </c>
      <c r="V2539" s="1" t="str">
        <f>IF(IF($E$9&gt;Ficha!$R$1,"",K2539)=0,"",IF($E$9&gt;Ficha!$R$1,"",K2539))</f>
        <v/>
      </c>
    </row>
    <row r="2540" spans="5:22" x14ac:dyDescent="0.3">
      <c r="E2540" s="27"/>
      <c r="L2540" s="30" t="str">
        <f t="shared" si="161"/>
        <v/>
      </c>
      <c r="M2540" s="1" t="str">
        <f t="shared" si="162"/>
        <v/>
      </c>
      <c r="N2540" s="1" t="str">
        <f t="shared" si="163"/>
        <v/>
      </c>
      <c r="O2540" s="1" t="str">
        <f t="shared" si="164"/>
        <v/>
      </c>
      <c r="P2540" s="34" t="str">
        <f>IF(IF(E2540&gt;Ficha!$R$1,"",E2540)=0,"",IF(E2540&gt;Ficha!$R$1,Ficha!$R$1,E2540))</f>
        <v/>
      </c>
      <c r="Q2540" s="1" t="str" cm="1">
        <f t="array" ref="Q2540">IF(IF($E2540&gt;Ficha!$R$1,"",F2540)=0,"",IF($E2540&gt;Ficha!$R$1,((_xll.ECONOMATICA(Portafolios!$B$19,"Return",$P$9,$B$1)/100)+1)*100,F2540))</f>
        <v/>
      </c>
      <c r="R2540" s="1" t="str" cm="1">
        <f t="array" ref="R2540">IF(IF($E2540&gt;Ficha!$R$1,"",G2540)=0,"",IF($E2540&gt;Ficha!$R$1,((_xll.ECONOMATICA(Portafolios!$F$19,"Return",$P$9,$B$1)/100)+1)*100,G2540))</f>
        <v/>
      </c>
      <c r="S2540" s="1" t="str" cm="1">
        <f t="array" ref="S2540">IF(IF($E2540&gt;Ficha!$R$1,"",H2540)=0,"",IF($E2540&gt;Ficha!$R$1,((_xll.ECONOMATICA(Portafolios!$J$19,"Return",$P$9,$B$1)/100)+1)*100,H2540))</f>
        <v/>
      </c>
      <c r="T2540" s="1" t="str" cm="1">
        <f t="array" ref="T2540">IF(IF($E2540&gt;Ficha!$R$1,"",I2540)=0,"",IF($E2540&gt;Ficha!$R$1,((_xll.ECONOMATICA(Estrategia!A2551,"Return",$P$9,$B$1)/100)+1)*100,I2540))</f>
        <v/>
      </c>
      <c r="U2540" s="1" t="str" cm="1">
        <f t="array" ref="U2540">IF(IF($E2540&gt;Ficha!$R$1,"",J2540)=0,"",IF($E2540&gt;Ficha!$R$1,((_xll.ECONOMATICA($U$7,"Return",$P$9,$B$1)/100)+1)*100,J2540))</f>
        <v/>
      </c>
      <c r="V2540" s="1" t="str">
        <f>IF(IF($E$9&gt;Ficha!$R$1,"",K2540)=0,"",IF($E$9&gt;Ficha!$R$1,"",K2540))</f>
        <v/>
      </c>
    </row>
    <row r="2541" spans="5:22" x14ac:dyDescent="0.3">
      <c r="E2541" s="27"/>
      <c r="L2541" s="30" t="str">
        <f t="shared" si="161"/>
        <v/>
      </c>
      <c r="M2541" s="1" t="str">
        <f t="shared" si="162"/>
        <v/>
      </c>
      <c r="N2541" s="1" t="str">
        <f t="shared" si="163"/>
        <v/>
      </c>
      <c r="O2541" s="1" t="str">
        <f t="shared" si="164"/>
        <v/>
      </c>
      <c r="P2541" s="34" t="str">
        <f>IF(IF(E2541&gt;Ficha!$R$1,"",E2541)=0,"",IF(E2541&gt;Ficha!$R$1,Ficha!$R$1,E2541))</f>
        <v/>
      </c>
      <c r="Q2541" s="1" t="str" cm="1">
        <f t="array" ref="Q2541">IF(IF($E2541&gt;Ficha!$R$1,"",F2541)=0,"",IF($E2541&gt;Ficha!$R$1,((_xll.ECONOMATICA(Portafolios!$B$19,"Return",$P$9,$B$1)/100)+1)*100,F2541))</f>
        <v/>
      </c>
      <c r="R2541" s="1" t="str" cm="1">
        <f t="array" ref="R2541">IF(IF($E2541&gt;Ficha!$R$1,"",G2541)=0,"",IF($E2541&gt;Ficha!$R$1,((_xll.ECONOMATICA(Portafolios!$F$19,"Return",$P$9,$B$1)/100)+1)*100,G2541))</f>
        <v/>
      </c>
      <c r="S2541" s="1" t="str" cm="1">
        <f t="array" ref="S2541">IF(IF($E2541&gt;Ficha!$R$1,"",H2541)=0,"",IF($E2541&gt;Ficha!$R$1,((_xll.ECONOMATICA(Portafolios!$J$19,"Return",$P$9,$B$1)/100)+1)*100,H2541))</f>
        <v/>
      </c>
      <c r="T2541" s="1" t="str" cm="1">
        <f t="array" ref="T2541">IF(IF($E2541&gt;Ficha!$R$1,"",I2541)=0,"",IF($E2541&gt;Ficha!$R$1,((_xll.ECONOMATICA(Estrategia!A2552,"Return",$P$9,$B$1)/100)+1)*100,I2541))</f>
        <v/>
      </c>
      <c r="U2541" s="1" t="str" cm="1">
        <f t="array" ref="U2541">IF(IF($E2541&gt;Ficha!$R$1,"",J2541)=0,"",IF($E2541&gt;Ficha!$R$1,((_xll.ECONOMATICA($U$7,"Return",$P$9,$B$1)/100)+1)*100,J2541))</f>
        <v/>
      </c>
      <c r="V2541" s="1" t="str">
        <f>IF(IF($E$9&gt;Ficha!$R$1,"",K2541)=0,"",IF($E$9&gt;Ficha!$R$1,"",K2541))</f>
        <v/>
      </c>
    </row>
    <row r="2542" spans="5:22" x14ac:dyDescent="0.3">
      <c r="E2542" s="27"/>
      <c r="L2542" s="30" t="str">
        <f t="shared" si="161"/>
        <v/>
      </c>
      <c r="M2542" s="1" t="str">
        <f t="shared" si="162"/>
        <v/>
      </c>
      <c r="N2542" s="1" t="str">
        <f t="shared" si="163"/>
        <v/>
      </c>
      <c r="O2542" s="1" t="str">
        <f t="shared" si="164"/>
        <v/>
      </c>
      <c r="P2542" s="34" t="str">
        <f>IF(IF(E2542&gt;Ficha!$R$1,"",E2542)=0,"",IF(E2542&gt;Ficha!$R$1,Ficha!$R$1,E2542))</f>
        <v/>
      </c>
      <c r="Q2542" s="1" t="str" cm="1">
        <f t="array" ref="Q2542">IF(IF($E2542&gt;Ficha!$R$1,"",F2542)=0,"",IF($E2542&gt;Ficha!$R$1,((_xll.ECONOMATICA(Portafolios!$B$19,"Return",$P$9,$B$1)/100)+1)*100,F2542))</f>
        <v/>
      </c>
      <c r="R2542" s="1" t="str" cm="1">
        <f t="array" ref="R2542">IF(IF($E2542&gt;Ficha!$R$1,"",G2542)=0,"",IF($E2542&gt;Ficha!$R$1,((_xll.ECONOMATICA(Portafolios!$F$19,"Return",$P$9,$B$1)/100)+1)*100,G2542))</f>
        <v/>
      </c>
      <c r="S2542" s="1" t="str" cm="1">
        <f t="array" ref="S2542">IF(IF($E2542&gt;Ficha!$R$1,"",H2542)=0,"",IF($E2542&gt;Ficha!$R$1,((_xll.ECONOMATICA(Portafolios!$J$19,"Return",$P$9,$B$1)/100)+1)*100,H2542))</f>
        <v/>
      </c>
      <c r="T2542" s="1" t="str" cm="1">
        <f t="array" ref="T2542">IF(IF($E2542&gt;Ficha!$R$1,"",I2542)=0,"",IF($E2542&gt;Ficha!$R$1,((_xll.ECONOMATICA(Estrategia!A2553,"Return",$P$9,$B$1)/100)+1)*100,I2542))</f>
        <v/>
      </c>
      <c r="U2542" s="1" t="str" cm="1">
        <f t="array" ref="U2542">IF(IF($E2542&gt;Ficha!$R$1,"",J2542)=0,"",IF($E2542&gt;Ficha!$R$1,((_xll.ECONOMATICA($U$7,"Return",$P$9,$B$1)/100)+1)*100,J2542))</f>
        <v/>
      </c>
      <c r="V2542" s="1" t="str">
        <f>IF(IF($E$9&gt;Ficha!$R$1,"",K2542)=0,"",IF($E$9&gt;Ficha!$R$1,"",K2542))</f>
        <v/>
      </c>
    </row>
    <row r="2543" spans="5:22" x14ac:dyDescent="0.3">
      <c r="E2543" s="27"/>
      <c r="L2543" s="30" t="str">
        <f t="shared" si="161"/>
        <v/>
      </c>
      <c r="M2543" s="1" t="str">
        <f t="shared" si="162"/>
        <v/>
      </c>
      <c r="N2543" s="1" t="str">
        <f t="shared" si="163"/>
        <v/>
      </c>
      <c r="O2543" s="1" t="str">
        <f t="shared" si="164"/>
        <v/>
      </c>
      <c r="P2543" s="34" t="str">
        <f>IF(IF(E2543&gt;Ficha!$R$1,"",E2543)=0,"",IF(E2543&gt;Ficha!$R$1,Ficha!$R$1,E2543))</f>
        <v/>
      </c>
      <c r="Q2543" s="1" t="str" cm="1">
        <f t="array" ref="Q2543">IF(IF($E2543&gt;Ficha!$R$1,"",F2543)=0,"",IF($E2543&gt;Ficha!$R$1,((_xll.ECONOMATICA(Portafolios!$B$19,"Return",$P$9,$B$1)/100)+1)*100,F2543))</f>
        <v/>
      </c>
      <c r="R2543" s="1" t="str" cm="1">
        <f t="array" ref="R2543">IF(IF($E2543&gt;Ficha!$R$1,"",G2543)=0,"",IF($E2543&gt;Ficha!$R$1,((_xll.ECONOMATICA(Portafolios!$F$19,"Return",$P$9,$B$1)/100)+1)*100,G2543))</f>
        <v/>
      </c>
      <c r="S2543" s="1" t="str" cm="1">
        <f t="array" ref="S2543">IF(IF($E2543&gt;Ficha!$R$1,"",H2543)=0,"",IF($E2543&gt;Ficha!$R$1,((_xll.ECONOMATICA(Portafolios!$J$19,"Return",$P$9,$B$1)/100)+1)*100,H2543))</f>
        <v/>
      </c>
      <c r="T2543" s="1" t="str" cm="1">
        <f t="array" ref="T2543">IF(IF($E2543&gt;Ficha!$R$1,"",I2543)=0,"",IF($E2543&gt;Ficha!$R$1,((_xll.ECONOMATICA(Estrategia!A2554,"Return",$P$9,$B$1)/100)+1)*100,I2543))</f>
        <v/>
      </c>
      <c r="U2543" s="1" t="str" cm="1">
        <f t="array" ref="U2543">IF(IF($E2543&gt;Ficha!$R$1,"",J2543)=0,"",IF($E2543&gt;Ficha!$R$1,((_xll.ECONOMATICA($U$7,"Return",$P$9,$B$1)/100)+1)*100,J2543))</f>
        <v/>
      </c>
      <c r="V2543" s="1" t="str">
        <f>IF(IF($E$9&gt;Ficha!$R$1,"",K2543)=0,"",IF($E$9&gt;Ficha!$R$1,"",K2543))</f>
        <v/>
      </c>
    </row>
    <row r="2544" spans="5:22" x14ac:dyDescent="0.3">
      <c r="E2544" s="27"/>
      <c r="L2544" s="30" t="str">
        <f t="shared" si="161"/>
        <v/>
      </c>
      <c r="M2544" s="1" t="str">
        <f t="shared" si="162"/>
        <v/>
      </c>
      <c r="N2544" s="1" t="str">
        <f t="shared" si="163"/>
        <v/>
      </c>
      <c r="O2544" s="1" t="str">
        <f t="shared" si="164"/>
        <v/>
      </c>
      <c r="P2544" s="34" t="str">
        <f>IF(IF(E2544&gt;Ficha!$R$1,"",E2544)=0,"",IF(E2544&gt;Ficha!$R$1,Ficha!$R$1,E2544))</f>
        <v/>
      </c>
      <c r="Q2544" s="1" t="str" cm="1">
        <f t="array" ref="Q2544">IF(IF($E2544&gt;Ficha!$R$1,"",F2544)=0,"",IF($E2544&gt;Ficha!$R$1,((_xll.ECONOMATICA(Portafolios!$B$19,"Return",$P$9,$B$1)/100)+1)*100,F2544))</f>
        <v/>
      </c>
      <c r="R2544" s="1" t="str" cm="1">
        <f t="array" ref="R2544">IF(IF($E2544&gt;Ficha!$R$1,"",G2544)=0,"",IF($E2544&gt;Ficha!$R$1,((_xll.ECONOMATICA(Portafolios!$F$19,"Return",$P$9,$B$1)/100)+1)*100,G2544))</f>
        <v/>
      </c>
      <c r="S2544" s="1" t="str" cm="1">
        <f t="array" ref="S2544">IF(IF($E2544&gt;Ficha!$R$1,"",H2544)=0,"",IF($E2544&gt;Ficha!$R$1,((_xll.ECONOMATICA(Portafolios!$J$19,"Return",$P$9,$B$1)/100)+1)*100,H2544))</f>
        <v/>
      </c>
      <c r="T2544" s="1" t="str" cm="1">
        <f t="array" ref="T2544">IF(IF($E2544&gt;Ficha!$R$1,"",I2544)=0,"",IF($E2544&gt;Ficha!$R$1,((_xll.ECONOMATICA(Estrategia!A2555,"Return",$P$9,$B$1)/100)+1)*100,I2544))</f>
        <v/>
      </c>
      <c r="U2544" s="1" t="str" cm="1">
        <f t="array" ref="U2544">IF(IF($E2544&gt;Ficha!$R$1,"",J2544)=0,"",IF($E2544&gt;Ficha!$R$1,((_xll.ECONOMATICA($U$7,"Return",$P$9,$B$1)/100)+1)*100,J2544))</f>
        <v/>
      </c>
      <c r="V2544" s="1" t="str">
        <f>IF(IF($E$9&gt;Ficha!$R$1,"",K2544)=0,"",IF($E$9&gt;Ficha!$R$1,"",K2544))</f>
        <v/>
      </c>
    </row>
    <row r="2545" spans="5:22" x14ac:dyDescent="0.3">
      <c r="E2545" s="27"/>
      <c r="L2545" s="30" t="str">
        <f t="shared" si="161"/>
        <v/>
      </c>
      <c r="M2545" s="1" t="str">
        <f t="shared" si="162"/>
        <v/>
      </c>
      <c r="N2545" s="1" t="str">
        <f t="shared" si="163"/>
        <v/>
      </c>
      <c r="O2545" s="1" t="str">
        <f t="shared" si="164"/>
        <v/>
      </c>
      <c r="P2545" s="34" t="str">
        <f>IF(IF(E2545&gt;Ficha!$R$1,"",E2545)=0,"",IF(E2545&gt;Ficha!$R$1,Ficha!$R$1,E2545))</f>
        <v/>
      </c>
      <c r="Q2545" s="1" t="str" cm="1">
        <f t="array" ref="Q2545">IF(IF($E2545&gt;Ficha!$R$1,"",F2545)=0,"",IF($E2545&gt;Ficha!$R$1,((_xll.ECONOMATICA(Portafolios!$B$19,"Return",$P$9,$B$1)/100)+1)*100,F2545))</f>
        <v/>
      </c>
      <c r="R2545" s="1" t="str" cm="1">
        <f t="array" ref="R2545">IF(IF($E2545&gt;Ficha!$R$1,"",G2545)=0,"",IF($E2545&gt;Ficha!$R$1,((_xll.ECONOMATICA(Portafolios!$F$19,"Return",$P$9,$B$1)/100)+1)*100,G2545))</f>
        <v/>
      </c>
      <c r="S2545" s="1" t="str" cm="1">
        <f t="array" ref="S2545">IF(IF($E2545&gt;Ficha!$R$1,"",H2545)=0,"",IF($E2545&gt;Ficha!$R$1,((_xll.ECONOMATICA(Portafolios!$J$19,"Return",$P$9,$B$1)/100)+1)*100,H2545))</f>
        <v/>
      </c>
      <c r="T2545" s="1" t="str" cm="1">
        <f t="array" ref="T2545">IF(IF($E2545&gt;Ficha!$R$1,"",I2545)=0,"",IF($E2545&gt;Ficha!$R$1,((_xll.ECONOMATICA(Estrategia!A2556,"Return",$P$9,$B$1)/100)+1)*100,I2545))</f>
        <v/>
      </c>
      <c r="U2545" s="1" t="str" cm="1">
        <f t="array" ref="U2545">IF(IF($E2545&gt;Ficha!$R$1,"",J2545)=0,"",IF($E2545&gt;Ficha!$R$1,((_xll.ECONOMATICA($U$7,"Return",$P$9,$B$1)/100)+1)*100,J2545))</f>
        <v/>
      </c>
      <c r="V2545" s="1" t="str">
        <f>IF(IF($E$9&gt;Ficha!$R$1,"",K2545)=0,"",IF($E$9&gt;Ficha!$R$1,"",K2545))</f>
        <v/>
      </c>
    </row>
    <row r="2546" spans="5:22" x14ac:dyDescent="0.3">
      <c r="E2546" s="27"/>
      <c r="L2546" s="30" t="str">
        <f t="shared" si="161"/>
        <v/>
      </c>
      <c r="M2546" s="1" t="str">
        <f t="shared" si="162"/>
        <v/>
      </c>
      <c r="N2546" s="1" t="str">
        <f t="shared" si="163"/>
        <v/>
      </c>
      <c r="O2546" s="1" t="str">
        <f t="shared" si="164"/>
        <v/>
      </c>
      <c r="P2546" s="34" t="str">
        <f>IF(IF(E2546&gt;Ficha!$R$1,"",E2546)=0,"",IF(E2546&gt;Ficha!$R$1,Ficha!$R$1,E2546))</f>
        <v/>
      </c>
      <c r="Q2546" s="1" t="str" cm="1">
        <f t="array" ref="Q2546">IF(IF($E2546&gt;Ficha!$R$1,"",F2546)=0,"",IF($E2546&gt;Ficha!$R$1,((_xll.ECONOMATICA(Portafolios!$B$19,"Return",$P$9,$B$1)/100)+1)*100,F2546))</f>
        <v/>
      </c>
      <c r="R2546" s="1" t="str" cm="1">
        <f t="array" ref="R2546">IF(IF($E2546&gt;Ficha!$R$1,"",G2546)=0,"",IF($E2546&gt;Ficha!$R$1,((_xll.ECONOMATICA(Portafolios!$F$19,"Return",$P$9,$B$1)/100)+1)*100,G2546))</f>
        <v/>
      </c>
      <c r="S2546" s="1" t="str" cm="1">
        <f t="array" ref="S2546">IF(IF($E2546&gt;Ficha!$R$1,"",H2546)=0,"",IF($E2546&gt;Ficha!$R$1,((_xll.ECONOMATICA(Portafolios!$J$19,"Return",$P$9,$B$1)/100)+1)*100,H2546))</f>
        <v/>
      </c>
      <c r="T2546" s="1" t="str" cm="1">
        <f t="array" ref="T2546">IF(IF($E2546&gt;Ficha!$R$1,"",I2546)=0,"",IF($E2546&gt;Ficha!$R$1,((_xll.ECONOMATICA(Estrategia!A2557,"Return",$P$9,$B$1)/100)+1)*100,I2546))</f>
        <v/>
      </c>
      <c r="U2546" s="1" t="str" cm="1">
        <f t="array" ref="U2546">IF(IF($E2546&gt;Ficha!$R$1,"",J2546)=0,"",IF($E2546&gt;Ficha!$R$1,((_xll.ECONOMATICA($U$7,"Return",$P$9,$B$1)/100)+1)*100,J2546))</f>
        <v/>
      </c>
      <c r="V2546" s="1" t="str">
        <f>IF(IF($E$9&gt;Ficha!$R$1,"",K2546)=0,"",IF($E$9&gt;Ficha!$R$1,"",K2546))</f>
        <v/>
      </c>
    </row>
    <row r="2547" spans="5:22" x14ac:dyDescent="0.3">
      <c r="E2547" s="27"/>
      <c r="L2547" s="30" t="str">
        <f t="shared" si="161"/>
        <v/>
      </c>
      <c r="M2547" s="1" t="str">
        <f t="shared" si="162"/>
        <v/>
      </c>
      <c r="N2547" s="1" t="str">
        <f t="shared" si="163"/>
        <v/>
      </c>
      <c r="O2547" s="1" t="str">
        <f t="shared" si="164"/>
        <v/>
      </c>
      <c r="P2547" s="34" t="str">
        <f>IF(IF(E2547&gt;Ficha!$R$1,"",E2547)=0,"",IF(E2547&gt;Ficha!$R$1,Ficha!$R$1,E2547))</f>
        <v/>
      </c>
      <c r="Q2547" s="1" t="str" cm="1">
        <f t="array" ref="Q2547">IF(IF($E2547&gt;Ficha!$R$1,"",F2547)=0,"",IF($E2547&gt;Ficha!$R$1,((_xll.ECONOMATICA(Portafolios!$B$19,"Return",$P$9,$B$1)/100)+1)*100,F2547))</f>
        <v/>
      </c>
      <c r="R2547" s="1" t="str" cm="1">
        <f t="array" ref="R2547">IF(IF($E2547&gt;Ficha!$R$1,"",G2547)=0,"",IF($E2547&gt;Ficha!$R$1,((_xll.ECONOMATICA(Portafolios!$F$19,"Return",$P$9,$B$1)/100)+1)*100,G2547))</f>
        <v/>
      </c>
      <c r="S2547" s="1" t="str" cm="1">
        <f t="array" ref="S2547">IF(IF($E2547&gt;Ficha!$R$1,"",H2547)=0,"",IF($E2547&gt;Ficha!$R$1,((_xll.ECONOMATICA(Portafolios!$J$19,"Return",$P$9,$B$1)/100)+1)*100,H2547))</f>
        <v/>
      </c>
      <c r="T2547" s="1" t="str" cm="1">
        <f t="array" ref="T2547">IF(IF($E2547&gt;Ficha!$R$1,"",I2547)=0,"",IF($E2547&gt;Ficha!$R$1,((_xll.ECONOMATICA(Estrategia!A2558,"Return",$P$9,$B$1)/100)+1)*100,I2547))</f>
        <v/>
      </c>
      <c r="U2547" s="1" t="str" cm="1">
        <f t="array" ref="U2547">IF(IF($E2547&gt;Ficha!$R$1,"",J2547)=0,"",IF($E2547&gt;Ficha!$R$1,((_xll.ECONOMATICA($U$7,"Return",$P$9,$B$1)/100)+1)*100,J2547))</f>
        <v/>
      </c>
      <c r="V2547" s="1" t="str">
        <f>IF(IF($E$9&gt;Ficha!$R$1,"",K2547)=0,"",IF($E$9&gt;Ficha!$R$1,"",K2547))</f>
        <v/>
      </c>
    </row>
    <row r="2548" spans="5:22" x14ac:dyDescent="0.3">
      <c r="E2548" s="27"/>
      <c r="L2548" s="30" t="str">
        <f t="shared" si="161"/>
        <v/>
      </c>
      <c r="M2548" s="1" t="str">
        <f t="shared" si="162"/>
        <v/>
      </c>
      <c r="N2548" s="1" t="str">
        <f t="shared" si="163"/>
        <v/>
      </c>
      <c r="O2548" s="1" t="str">
        <f t="shared" si="164"/>
        <v/>
      </c>
      <c r="P2548" s="34" t="str">
        <f>IF(IF(E2548&gt;Ficha!$R$1,"",E2548)=0,"",IF(E2548&gt;Ficha!$R$1,Ficha!$R$1,E2548))</f>
        <v/>
      </c>
      <c r="Q2548" s="1" t="str" cm="1">
        <f t="array" ref="Q2548">IF(IF($E2548&gt;Ficha!$R$1,"",F2548)=0,"",IF($E2548&gt;Ficha!$R$1,((_xll.ECONOMATICA(Portafolios!$B$19,"Return",$P$9,$B$1)/100)+1)*100,F2548))</f>
        <v/>
      </c>
      <c r="R2548" s="1" t="str" cm="1">
        <f t="array" ref="R2548">IF(IF($E2548&gt;Ficha!$R$1,"",G2548)=0,"",IF($E2548&gt;Ficha!$R$1,((_xll.ECONOMATICA(Portafolios!$F$19,"Return",$P$9,$B$1)/100)+1)*100,G2548))</f>
        <v/>
      </c>
      <c r="S2548" s="1" t="str" cm="1">
        <f t="array" ref="S2548">IF(IF($E2548&gt;Ficha!$R$1,"",H2548)=0,"",IF($E2548&gt;Ficha!$R$1,((_xll.ECONOMATICA(Portafolios!$J$19,"Return",$P$9,$B$1)/100)+1)*100,H2548))</f>
        <v/>
      </c>
      <c r="T2548" s="1" t="str" cm="1">
        <f t="array" ref="T2548">IF(IF($E2548&gt;Ficha!$R$1,"",I2548)=0,"",IF($E2548&gt;Ficha!$R$1,((_xll.ECONOMATICA(Estrategia!A2559,"Return",$P$9,$B$1)/100)+1)*100,I2548))</f>
        <v/>
      </c>
      <c r="U2548" s="1" t="str" cm="1">
        <f t="array" ref="U2548">IF(IF($E2548&gt;Ficha!$R$1,"",J2548)=0,"",IF($E2548&gt;Ficha!$R$1,((_xll.ECONOMATICA($U$7,"Return",$P$9,$B$1)/100)+1)*100,J2548))</f>
        <v/>
      </c>
      <c r="V2548" s="1" t="str">
        <f>IF(IF($E$9&gt;Ficha!$R$1,"",K2548)=0,"",IF($E$9&gt;Ficha!$R$1,"",K2548))</f>
        <v/>
      </c>
    </row>
    <row r="2549" spans="5:22" x14ac:dyDescent="0.3">
      <c r="E2549" s="27"/>
      <c r="L2549" s="30" t="str">
        <f t="shared" si="161"/>
        <v/>
      </c>
      <c r="M2549" s="1" t="str">
        <f t="shared" si="162"/>
        <v/>
      </c>
      <c r="N2549" s="1" t="str">
        <f t="shared" si="163"/>
        <v/>
      </c>
      <c r="O2549" s="1" t="str">
        <f t="shared" si="164"/>
        <v/>
      </c>
      <c r="P2549" s="34" t="str">
        <f>IF(IF(E2549&gt;Ficha!$R$1,"",E2549)=0,"",IF(E2549&gt;Ficha!$R$1,Ficha!$R$1,E2549))</f>
        <v/>
      </c>
      <c r="Q2549" s="1" t="str" cm="1">
        <f t="array" ref="Q2549">IF(IF($E2549&gt;Ficha!$R$1,"",F2549)=0,"",IF($E2549&gt;Ficha!$R$1,((_xll.ECONOMATICA(Portafolios!$B$19,"Return",$P$9,$B$1)/100)+1)*100,F2549))</f>
        <v/>
      </c>
      <c r="R2549" s="1" t="str" cm="1">
        <f t="array" ref="R2549">IF(IF($E2549&gt;Ficha!$R$1,"",G2549)=0,"",IF($E2549&gt;Ficha!$R$1,((_xll.ECONOMATICA(Portafolios!$F$19,"Return",$P$9,$B$1)/100)+1)*100,G2549))</f>
        <v/>
      </c>
      <c r="S2549" s="1" t="str" cm="1">
        <f t="array" ref="S2549">IF(IF($E2549&gt;Ficha!$R$1,"",H2549)=0,"",IF($E2549&gt;Ficha!$R$1,((_xll.ECONOMATICA(Portafolios!$J$19,"Return",$P$9,$B$1)/100)+1)*100,H2549))</f>
        <v/>
      </c>
      <c r="T2549" s="1" t="str" cm="1">
        <f t="array" ref="T2549">IF(IF($E2549&gt;Ficha!$R$1,"",I2549)=0,"",IF($E2549&gt;Ficha!$R$1,((_xll.ECONOMATICA(Estrategia!A2560,"Return",$P$9,$B$1)/100)+1)*100,I2549))</f>
        <v/>
      </c>
      <c r="U2549" s="1" t="str" cm="1">
        <f t="array" ref="U2549">IF(IF($E2549&gt;Ficha!$R$1,"",J2549)=0,"",IF($E2549&gt;Ficha!$R$1,((_xll.ECONOMATICA($U$7,"Return",$P$9,$B$1)/100)+1)*100,J2549))</f>
        <v/>
      </c>
      <c r="V2549" s="1" t="str">
        <f>IF(IF($E$9&gt;Ficha!$R$1,"",K2549)=0,"",IF($E$9&gt;Ficha!$R$1,"",K2549))</f>
        <v/>
      </c>
    </row>
    <row r="2550" spans="5:22" x14ac:dyDescent="0.3">
      <c r="E2550" s="27"/>
      <c r="L2550" s="30" t="str">
        <f t="shared" si="161"/>
        <v/>
      </c>
      <c r="M2550" s="1" t="str">
        <f t="shared" si="162"/>
        <v/>
      </c>
      <c r="N2550" s="1" t="str">
        <f t="shared" si="163"/>
        <v/>
      </c>
      <c r="O2550" s="1" t="str">
        <f t="shared" si="164"/>
        <v/>
      </c>
      <c r="P2550" s="34" t="str">
        <f>IF(IF(E2550&gt;Ficha!$R$1,"",E2550)=0,"",IF(E2550&gt;Ficha!$R$1,Ficha!$R$1,E2550))</f>
        <v/>
      </c>
      <c r="Q2550" s="1" t="str" cm="1">
        <f t="array" ref="Q2550">IF(IF($E2550&gt;Ficha!$R$1,"",F2550)=0,"",IF($E2550&gt;Ficha!$R$1,((_xll.ECONOMATICA(Portafolios!$B$19,"Return",$P$9,$B$1)/100)+1)*100,F2550))</f>
        <v/>
      </c>
      <c r="R2550" s="1" t="str" cm="1">
        <f t="array" ref="R2550">IF(IF($E2550&gt;Ficha!$R$1,"",G2550)=0,"",IF($E2550&gt;Ficha!$R$1,((_xll.ECONOMATICA(Portafolios!$F$19,"Return",$P$9,$B$1)/100)+1)*100,G2550))</f>
        <v/>
      </c>
      <c r="S2550" s="1" t="str" cm="1">
        <f t="array" ref="S2550">IF(IF($E2550&gt;Ficha!$R$1,"",H2550)=0,"",IF($E2550&gt;Ficha!$R$1,((_xll.ECONOMATICA(Portafolios!$J$19,"Return",$P$9,$B$1)/100)+1)*100,H2550))</f>
        <v/>
      </c>
      <c r="T2550" s="1" t="str" cm="1">
        <f t="array" ref="T2550">IF(IF($E2550&gt;Ficha!$R$1,"",I2550)=0,"",IF($E2550&gt;Ficha!$R$1,((_xll.ECONOMATICA(Estrategia!A2561,"Return",$P$9,$B$1)/100)+1)*100,I2550))</f>
        <v/>
      </c>
      <c r="U2550" s="1" t="str" cm="1">
        <f t="array" ref="U2550">IF(IF($E2550&gt;Ficha!$R$1,"",J2550)=0,"",IF($E2550&gt;Ficha!$R$1,((_xll.ECONOMATICA($U$7,"Return",$P$9,$B$1)/100)+1)*100,J2550))</f>
        <v/>
      </c>
      <c r="V2550" s="1" t="str">
        <f>IF(IF($E$9&gt;Ficha!$R$1,"",K2550)=0,"",IF($E$9&gt;Ficha!$R$1,"",K2550))</f>
        <v/>
      </c>
    </row>
    <row r="2551" spans="5:22" x14ac:dyDescent="0.3">
      <c r="E2551" s="27"/>
      <c r="L2551" s="30" t="str">
        <f t="shared" si="161"/>
        <v/>
      </c>
      <c r="M2551" s="1" t="str">
        <f t="shared" si="162"/>
        <v/>
      </c>
      <c r="N2551" s="1" t="str">
        <f t="shared" si="163"/>
        <v/>
      </c>
      <c r="O2551" s="1" t="str">
        <f t="shared" si="164"/>
        <v/>
      </c>
      <c r="P2551" s="34" t="str">
        <f>IF(IF(E2551&gt;Ficha!$R$1,"",E2551)=0,"",IF(E2551&gt;Ficha!$R$1,Ficha!$R$1,E2551))</f>
        <v/>
      </c>
      <c r="Q2551" s="1" t="str" cm="1">
        <f t="array" ref="Q2551">IF(IF($E2551&gt;Ficha!$R$1,"",F2551)=0,"",IF($E2551&gt;Ficha!$R$1,((_xll.ECONOMATICA(Portafolios!$B$19,"Return",$P$9,$B$1)/100)+1)*100,F2551))</f>
        <v/>
      </c>
      <c r="R2551" s="1" t="str" cm="1">
        <f t="array" ref="R2551">IF(IF($E2551&gt;Ficha!$R$1,"",G2551)=0,"",IF($E2551&gt;Ficha!$R$1,((_xll.ECONOMATICA(Portafolios!$F$19,"Return",$P$9,$B$1)/100)+1)*100,G2551))</f>
        <v/>
      </c>
      <c r="S2551" s="1" t="str" cm="1">
        <f t="array" ref="S2551">IF(IF($E2551&gt;Ficha!$R$1,"",H2551)=0,"",IF($E2551&gt;Ficha!$R$1,((_xll.ECONOMATICA(Portafolios!$J$19,"Return",$P$9,$B$1)/100)+1)*100,H2551))</f>
        <v/>
      </c>
      <c r="T2551" s="1" t="str" cm="1">
        <f t="array" ref="T2551">IF(IF($E2551&gt;Ficha!$R$1,"",I2551)=0,"",IF($E2551&gt;Ficha!$R$1,((_xll.ECONOMATICA(Estrategia!A2562,"Return",$P$9,$B$1)/100)+1)*100,I2551))</f>
        <v/>
      </c>
      <c r="U2551" s="1" t="str" cm="1">
        <f t="array" ref="U2551">IF(IF($E2551&gt;Ficha!$R$1,"",J2551)=0,"",IF($E2551&gt;Ficha!$R$1,((_xll.ECONOMATICA($U$7,"Return",$P$9,$B$1)/100)+1)*100,J2551))</f>
        <v/>
      </c>
      <c r="V2551" s="1" t="str">
        <f>IF(IF($E$9&gt;Ficha!$R$1,"",K2551)=0,"",IF($E$9&gt;Ficha!$R$1,"",K2551))</f>
        <v/>
      </c>
    </row>
    <row r="2552" spans="5:22" x14ac:dyDescent="0.3">
      <c r="E2552" s="27"/>
      <c r="L2552" s="30" t="str">
        <f t="shared" si="161"/>
        <v/>
      </c>
      <c r="M2552" s="1" t="str">
        <f t="shared" si="162"/>
        <v/>
      </c>
      <c r="N2552" s="1" t="str">
        <f t="shared" si="163"/>
        <v/>
      </c>
      <c r="O2552" s="1" t="str">
        <f t="shared" si="164"/>
        <v/>
      </c>
      <c r="P2552" s="34" t="str">
        <f>IF(IF(E2552&gt;Ficha!$R$1,"",E2552)=0,"",IF(E2552&gt;Ficha!$R$1,Ficha!$R$1,E2552))</f>
        <v/>
      </c>
      <c r="Q2552" s="1" t="str" cm="1">
        <f t="array" ref="Q2552">IF(IF($E2552&gt;Ficha!$R$1,"",F2552)=0,"",IF($E2552&gt;Ficha!$R$1,((_xll.ECONOMATICA(Portafolios!$B$19,"Return",$P$9,$B$1)/100)+1)*100,F2552))</f>
        <v/>
      </c>
      <c r="R2552" s="1" t="str" cm="1">
        <f t="array" ref="R2552">IF(IF($E2552&gt;Ficha!$R$1,"",G2552)=0,"",IF($E2552&gt;Ficha!$R$1,((_xll.ECONOMATICA(Portafolios!$F$19,"Return",$P$9,$B$1)/100)+1)*100,G2552))</f>
        <v/>
      </c>
      <c r="S2552" s="1" t="str" cm="1">
        <f t="array" ref="S2552">IF(IF($E2552&gt;Ficha!$R$1,"",H2552)=0,"",IF($E2552&gt;Ficha!$R$1,((_xll.ECONOMATICA(Portafolios!$J$19,"Return",$P$9,$B$1)/100)+1)*100,H2552))</f>
        <v/>
      </c>
      <c r="T2552" s="1" t="str" cm="1">
        <f t="array" ref="T2552">IF(IF($E2552&gt;Ficha!$R$1,"",I2552)=0,"",IF($E2552&gt;Ficha!$R$1,((_xll.ECONOMATICA(Estrategia!A2563,"Return",$P$9,$B$1)/100)+1)*100,I2552))</f>
        <v/>
      </c>
      <c r="U2552" s="1" t="str" cm="1">
        <f t="array" ref="U2552">IF(IF($E2552&gt;Ficha!$R$1,"",J2552)=0,"",IF($E2552&gt;Ficha!$R$1,((_xll.ECONOMATICA($U$7,"Return",$P$9,$B$1)/100)+1)*100,J2552))</f>
        <v/>
      </c>
      <c r="V2552" s="1" t="str">
        <f>IF(IF($E$9&gt;Ficha!$R$1,"",K2552)=0,"",IF($E$9&gt;Ficha!$R$1,"",K2552))</f>
        <v/>
      </c>
    </row>
    <row r="2553" spans="5:22" x14ac:dyDescent="0.3">
      <c r="E2553" s="27"/>
      <c r="L2553" s="30" t="str">
        <f t="shared" si="161"/>
        <v/>
      </c>
      <c r="M2553" s="1" t="str">
        <f t="shared" si="162"/>
        <v/>
      </c>
      <c r="N2553" s="1" t="str">
        <f t="shared" si="163"/>
        <v/>
      </c>
      <c r="O2553" s="1" t="str">
        <f t="shared" si="164"/>
        <v/>
      </c>
      <c r="P2553" s="34" t="str">
        <f>IF(IF(E2553&gt;Ficha!$R$1,"",E2553)=0,"",IF(E2553&gt;Ficha!$R$1,Ficha!$R$1,E2553))</f>
        <v/>
      </c>
      <c r="Q2553" s="1" t="str" cm="1">
        <f t="array" ref="Q2553">IF(IF($E2553&gt;Ficha!$R$1,"",F2553)=0,"",IF($E2553&gt;Ficha!$R$1,((_xll.ECONOMATICA(Portafolios!$B$19,"Return",$P$9,$B$1)/100)+1)*100,F2553))</f>
        <v/>
      </c>
      <c r="R2553" s="1" t="str" cm="1">
        <f t="array" ref="R2553">IF(IF($E2553&gt;Ficha!$R$1,"",G2553)=0,"",IF($E2553&gt;Ficha!$R$1,((_xll.ECONOMATICA(Portafolios!$F$19,"Return",$P$9,$B$1)/100)+1)*100,G2553))</f>
        <v/>
      </c>
      <c r="S2553" s="1" t="str" cm="1">
        <f t="array" ref="S2553">IF(IF($E2553&gt;Ficha!$R$1,"",H2553)=0,"",IF($E2553&gt;Ficha!$R$1,((_xll.ECONOMATICA(Portafolios!$J$19,"Return",$P$9,$B$1)/100)+1)*100,H2553))</f>
        <v/>
      </c>
      <c r="T2553" s="1" t="str" cm="1">
        <f t="array" ref="T2553">IF(IF($E2553&gt;Ficha!$R$1,"",I2553)=0,"",IF($E2553&gt;Ficha!$R$1,((_xll.ECONOMATICA(Estrategia!A2564,"Return",$P$9,$B$1)/100)+1)*100,I2553))</f>
        <v/>
      </c>
      <c r="U2553" s="1" t="str" cm="1">
        <f t="array" ref="U2553">IF(IF($E2553&gt;Ficha!$R$1,"",J2553)=0,"",IF($E2553&gt;Ficha!$R$1,((_xll.ECONOMATICA($U$7,"Return",$P$9,$B$1)/100)+1)*100,J2553))</f>
        <v/>
      </c>
      <c r="V2553" s="1" t="str">
        <f>IF(IF($E$9&gt;Ficha!$R$1,"",K2553)=0,"",IF($E$9&gt;Ficha!$R$1,"",K2553))</f>
        <v/>
      </c>
    </row>
    <row r="2554" spans="5:22" x14ac:dyDescent="0.3">
      <c r="E2554" s="27"/>
      <c r="L2554" s="30" t="str">
        <f t="shared" si="161"/>
        <v/>
      </c>
      <c r="M2554" s="1" t="str">
        <f t="shared" si="162"/>
        <v/>
      </c>
      <c r="N2554" s="1" t="str">
        <f t="shared" si="163"/>
        <v/>
      </c>
      <c r="O2554" s="1" t="str">
        <f t="shared" si="164"/>
        <v/>
      </c>
      <c r="P2554" s="34" t="str">
        <f>IF(IF(E2554&gt;Ficha!$R$1,"",E2554)=0,"",IF(E2554&gt;Ficha!$R$1,Ficha!$R$1,E2554))</f>
        <v/>
      </c>
      <c r="Q2554" s="1" t="str" cm="1">
        <f t="array" ref="Q2554">IF(IF($E2554&gt;Ficha!$R$1,"",F2554)=0,"",IF($E2554&gt;Ficha!$R$1,((_xll.ECONOMATICA(Portafolios!$B$19,"Return",$P$9,$B$1)/100)+1)*100,F2554))</f>
        <v/>
      </c>
      <c r="R2554" s="1" t="str" cm="1">
        <f t="array" ref="R2554">IF(IF($E2554&gt;Ficha!$R$1,"",G2554)=0,"",IF($E2554&gt;Ficha!$R$1,((_xll.ECONOMATICA(Portafolios!$F$19,"Return",$P$9,$B$1)/100)+1)*100,G2554))</f>
        <v/>
      </c>
      <c r="S2554" s="1" t="str" cm="1">
        <f t="array" ref="S2554">IF(IF($E2554&gt;Ficha!$R$1,"",H2554)=0,"",IF($E2554&gt;Ficha!$R$1,((_xll.ECONOMATICA(Portafolios!$J$19,"Return",$P$9,$B$1)/100)+1)*100,H2554))</f>
        <v/>
      </c>
      <c r="T2554" s="1" t="str" cm="1">
        <f t="array" ref="T2554">IF(IF($E2554&gt;Ficha!$R$1,"",I2554)=0,"",IF($E2554&gt;Ficha!$R$1,((_xll.ECONOMATICA(Estrategia!A2565,"Return",$P$9,$B$1)/100)+1)*100,I2554))</f>
        <v/>
      </c>
      <c r="U2554" s="1" t="str" cm="1">
        <f t="array" ref="U2554">IF(IF($E2554&gt;Ficha!$R$1,"",J2554)=0,"",IF($E2554&gt;Ficha!$R$1,((_xll.ECONOMATICA($U$7,"Return",$P$9,$B$1)/100)+1)*100,J2554))</f>
        <v/>
      </c>
      <c r="V2554" s="1" t="str">
        <f>IF(IF($E$9&gt;Ficha!$R$1,"",K2554)=0,"",IF($E$9&gt;Ficha!$R$1,"",K2554))</f>
        <v/>
      </c>
    </row>
    <row r="2555" spans="5:22" x14ac:dyDescent="0.3">
      <c r="E2555" s="27"/>
      <c r="L2555" s="30" t="str">
        <f t="shared" si="161"/>
        <v/>
      </c>
      <c r="M2555" s="1" t="str">
        <f t="shared" si="162"/>
        <v/>
      </c>
      <c r="N2555" s="1" t="str">
        <f t="shared" si="163"/>
        <v/>
      </c>
      <c r="O2555" s="1" t="str">
        <f t="shared" si="164"/>
        <v/>
      </c>
      <c r="P2555" s="34" t="str">
        <f>IF(IF(E2555&gt;Ficha!$R$1,"",E2555)=0,"",IF(E2555&gt;Ficha!$R$1,Ficha!$R$1,E2555))</f>
        <v/>
      </c>
      <c r="Q2555" s="1" t="str" cm="1">
        <f t="array" ref="Q2555">IF(IF($E2555&gt;Ficha!$R$1,"",F2555)=0,"",IF($E2555&gt;Ficha!$R$1,((_xll.ECONOMATICA(Portafolios!$B$19,"Return",$P$9,$B$1)/100)+1)*100,F2555))</f>
        <v/>
      </c>
      <c r="R2555" s="1" t="str" cm="1">
        <f t="array" ref="R2555">IF(IF($E2555&gt;Ficha!$R$1,"",G2555)=0,"",IF($E2555&gt;Ficha!$R$1,((_xll.ECONOMATICA(Portafolios!$F$19,"Return",$P$9,$B$1)/100)+1)*100,G2555))</f>
        <v/>
      </c>
      <c r="S2555" s="1" t="str" cm="1">
        <f t="array" ref="S2555">IF(IF($E2555&gt;Ficha!$R$1,"",H2555)=0,"",IF($E2555&gt;Ficha!$R$1,((_xll.ECONOMATICA(Portafolios!$J$19,"Return",$P$9,$B$1)/100)+1)*100,H2555))</f>
        <v/>
      </c>
      <c r="T2555" s="1" t="str" cm="1">
        <f t="array" ref="T2555">IF(IF($E2555&gt;Ficha!$R$1,"",I2555)=0,"",IF($E2555&gt;Ficha!$R$1,((_xll.ECONOMATICA(Estrategia!A2566,"Return",$P$9,$B$1)/100)+1)*100,I2555))</f>
        <v/>
      </c>
      <c r="U2555" s="1" t="str" cm="1">
        <f t="array" ref="U2555">IF(IF($E2555&gt;Ficha!$R$1,"",J2555)=0,"",IF($E2555&gt;Ficha!$R$1,((_xll.ECONOMATICA($U$7,"Return",$P$9,$B$1)/100)+1)*100,J2555))</f>
        <v/>
      </c>
      <c r="V2555" s="1" t="str">
        <f>IF(IF($E$9&gt;Ficha!$R$1,"",K2555)=0,"",IF($E$9&gt;Ficha!$R$1,"",K2555))</f>
        <v/>
      </c>
    </row>
    <row r="2556" spans="5:22" x14ac:dyDescent="0.3">
      <c r="E2556" s="27"/>
      <c r="L2556" s="30" t="str">
        <f t="shared" si="161"/>
        <v/>
      </c>
      <c r="M2556" s="1" t="str">
        <f t="shared" si="162"/>
        <v/>
      </c>
      <c r="N2556" s="1" t="str">
        <f t="shared" si="163"/>
        <v/>
      </c>
      <c r="O2556" s="1" t="str">
        <f t="shared" si="164"/>
        <v/>
      </c>
      <c r="P2556" s="34" t="str">
        <f>IF(IF(E2556&gt;Ficha!$R$1,"",E2556)=0,"",IF(E2556&gt;Ficha!$R$1,Ficha!$R$1,E2556))</f>
        <v/>
      </c>
      <c r="Q2556" s="1" t="str" cm="1">
        <f t="array" ref="Q2556">IF(IF($E2556&gt;Ficha!$R$1,"",F2556)=0,"",IF($E2556&gt;Ficha!$R$1,((_xll.ECONOMATICA(Portafolios!$B$19,"Return",$P$9,$B$1)/100)+1)*100,F2556))</f>
        <v/>
      </c>
      <c r="R2556" s="1" t="str" cm="1">
        <f t="array" ref="R2556">IF(IF($E2556&gt;Ficha!$R$1,"",G2556)=0,"",IF($E2556&gt;Ficha!$R$1,((_xll.ECONOMATICA(Portafolios!$F$19,"Return",$P$9,$B$1)/100)+1)*100,G2556))</f>
        <v/>
      </c>
      <c r="S2556" s="1" t="str" cm="1">
        <f t="array" ref="S2556">IF(IF($E2556&gt;Ficha!$R$1,"",H2556)=0,"",IF($E2556&gt;Ficha!$R$1,((_xll.ECONOMATICA(Portafolios!$J$19,"Return",$P$9,$B$1)/100)+1)*100,H2556))</f>
        <v/>
      </c>
      <c r="T2556" s="1" t="str" cm="1">
        <f t="array" ref="T2556">IF(IF($E2556&gt;Ficha!$R$1,"",I2556)=0,"",IF($E2556&gt;Ficha!$R$1,((_xll.ECONOMATICA(Estrategia!A2567,"Return",$P$9,$B$1)/100)+1)*100,I2556))</f>
        <v/>
      </c>
      <c r="U2556" s="1" t="str" cm="1">
        <f t="array" ref="U2556">IF(IF($E2556&gt;Ficha!$R$1,"",J2556)=0,"",IF($E2556&gt;Ficha!$R$1,((_xll.ECONOMATICA($U$7,"Return",$P$9,$B$1)/100)+1)*100,J2556))</f>
        <v/>
      </c>
      <c r="V2556" s="1" t="str">
        <f>IF(IF($E$9&gt;Ficha!$R$1,"",K2556)=0,"",IF($E$9&gt;Ficha!$R$1,"",K2556))</f>
        <v/>
      </c>
    </row>
    <row r="2557" spans="5:22" x14ac:dyDescent="0.3">
      <c r="E2557" s="27"/>
      <c r="L2557" s="30" t="str">
        <f t="shared" si="161"/>
        <v/>
      </c>
      <c r="M2557" s="1" t="str">
        <f t="shared" si="162"/>
        <v/>
      </c>
      <c r="N2557" s="1" t="str">
        <f t="shared" si="163"/>
        <v/>
      </c>
      <c r="O2557" s="1" t="str">
        <f t="shared" si="164"/>
        <v/>
      </c>
      <c r="P2557" s="34" t="str">
        <f>IF(IF(E2557&gt;Ficha!$R$1,"",E2557)=0,"",IF(E2557&gt;Ficha!$R$1,Ficha!$R$1,E2557))</f>
        <v/>
      </c>
      <c r="Q2557" s="1" t="str" cm="1">
        <f t="array" ref="Q2557">IF(IF($E2557&gt;Ficha!$R$1,"",F2557)=0,"",IF($E2557&gt;Ficha!$R$1,((_xll.ECONOMATICA(Portafolios!$B$19,"Return",$P$9,$B$1)/100)+1)*100,F2557))</f>
        <v/>
      </c>
      <c r="R2557" s="1" t="str" cm="1">
        <f t="array" ref="R2557">IF(IF($E2557&gt;Ficha!$R$1,"",G2557)=0,"",IF($E2557&gt;Ficha!$R$1,((_xll.ECONOMATICA(Portafolios!$F$19,"Return",$P$9,$B$1)/100)+1)*100,G2557))</f>
        <v/>
      </c>
      <c r="S2557" s="1" t="str" cm="1">
        <f t="array" ref="S2557">IF(IF($E2557&gt;Ficha!$R$1,"",H2557)=0,"",IF($E2557&gt;Ficha!$R$1,((_xll.ECONOMATICA(Portafolios!$J$19,"Return",$P$9,$B$1)/100)+1)*100,H2557))</f>
        <v/>
      </c>
      <c r="T2557" s="1" t="str" cm="1">
        <f t="array" ref="T2557">IF(IF($E2557&gt;Ficha!$R$1,"",I2557)=0,"",IF($E2557&gt;Ficha!$R$1,((_xll.ECONOMATICA(Estrategia!A2568,"Return",$P$9,$B$1)/100)+1)*100,I2557))</f>
        <v/>
      </c>
      <c r="U2557" s="1" t="str" cm="1">
        <f t="array" ref="U2557">IF(IF($E2557&gt;Ficha!$R$1,"",J2557)=0,"",IF($E2557&gt;Ficha!$R$1,((_xll.ECONOMATICA($U$7,"Return",$P$9,$B$1)/100)+1)*100,J2557))</f>
        <v/>
      </c>
      <c r="V2557" s="1" t="str">
        <f>IF(IF($E$9&gt;Ficha!$R$1,"",K2557)=0,"",IF($E$9&gt;Ficha!$R$1,"",K2557))</f>
        <v/>
      </c>
    </row>
    <row r="2558" spans="5:22" x14ac:dyDescent="0.3">
      <c r="E2558" s="27"/>
      <c r="L2558" s="30" t="str">
        <f t="shared" si="161"/>
        <v/>
      </c>
      <c r="M2558" s="1" t="str">
        <f t="shared" si="162"/>
        <v/>
      </c>
      <c r="N2558" s="1" t="str">
        <f t="shared" si="163"/>
        <v/>
      </c>
      <c r="O2558" s="1" t="str">
        <f t="shared" si="164"/>
        <v/>
      </c>
      <c r="P2558" s="34" t="str">
        <f>IF(IF(E2558&gt;Ficha!$R$1,"",E2558)=0,"",IF(E2558&gt;Ficha!$R$1,Ficha!$R$1,E2558))</f>
        <v/>
      </c>
      <c r="Q2558" s="1" t="str" cm="1">
        <f t="array" ref="Q2558">IF(IF($E2558&gt;Ficha!$R$1,"",F2558)=0,"",IF($E2558&gt;Ficha!$R$1,((_xll.ECONOMATICA(Portafolios!$B$19,"Return",$P$9,$B$1)/100)+1)*100,F2558))</f>
        <v/>
      </c>
      <c r="R2558" s="1" t="str" cm="1">
        <f t="array" ref="R2558">IF(IF($E2558&gt;Ficha!$R$1,"",G2558)=0,"",IF($E2558&gt;Ficha!$R$1,((_xll.ECONOMATICA(Portafolios!$F$19,"Return",$P$9,$B$1)/100)+1)*100,G2558))</f>
        <v/>
      </c>
      <c r="S2558" s="1" t="str" cm="1">
        <f t="array" ref="S2558">IF(IF($E2558&gt;Ficha!$R$1,"",H2558)=0,"",IF($E2558&gt;Ficha!$R$1,((_xll.ECONOMATICA(Portafolios!$J$19,"Return",$P$9,$B$1)/100)+1)*100,H2558))</f>
        <v/>
      </c>
      <c r="T2558" s="1" t="str" cm="1">
        <f t="array" ref="T2558">IF(IF($E2558&gt;Ficha!$R$1,"",I2558)=0,"",IF($E2558&gt;Ficha!$R$1,((_xll.ECONOMATICA(Estrategia!A2569,"Return",$P$9,$B$1)/100)+1)*100,I2558))</f>
        <v/>
      </c>
      <c r="U2558" s="1" t="str" cm="1">
        <f t="array" ref="U2558">IF(IF($E2558&gt;Ficha!$R$1,"",J2558)=0,"",IF($E2558&gt;Ficha!$R$1,((_xll.ECONOMATICA($U$7,"Return",$P$9,$B$1)/100)+1)*100,J2558))</f>
        <v/>
      </c>
      <c r="V2558" s="1" t="str">
        <f>IF(IF($E$9&gt;Ficha!$R$1,"",K2558)=0,"",IF($E$9&gt;Ficha!$R$1,"",K2558))</f>
        <v/>
      </c>
    </row>
    <row r="2559" spans="5:22" x14ac:dyDescent="0.3">
      <c r="E2559" s="27"/>
      <c r="L2559" s="30" t="str">
        <f t="shared" si="161"/>
        <v/>
      </c>
      <c r="M2559" s="1" t="str">
        <f t="shared" si="162"/>
        <v/>
      </c>
      <c r="N2559" s="1" t="str">
        <f t="shared" si="163"/>
        <v/>
      </c>
      <c r="O2559" s="1" t="str">
        <f t="shared" si="164"/>
        <v/>
      </c>
      <c r="P2559" s="34" t="str">
        <f>IF(IF(E2559&gt;Ficha!$R$1,"",E2559)=0,"",IF(E2559&gt;Ficha!$R$1,Ficha!$R$1,E2559))</f>
        <v/>
      </c>
      <c r="Q2559" s="1" t="str" cm="1">
        <f t="array" ref="Q2559">IF(IF($E2559&gt;Ficha!$R$1,"",F2559)=0,"",IF($E2559&gt;Ficha!$R$1,((_xll.ECONOMATICA(Portafolios!$B$19,"Return",$P$9,$B$1)/100)+1)*100,F2559))</f>
        <v/>
      </c>
      <c r="R2559" s="1" t="str" cm="1">
        <f t="array" ref="R2559">IF(IF($E2559&gt;Ficha!$R$1,"",G2559)=0,"",IF($E2559&gt;Ficha!$R$1,((_xll.ECONOMATICA(Portafolios!$F$19,"Return",$P$9,$B$1)/100)+1)*100,G2559))</f>
        <v/>
      </c>
      <c r="S2559" s="1" t="str" cm="1">
        <f t="array" ref="S2559">IF(IF($E2559&gt;Ficha!$R$1,"",H2559)=0,"",IF($E2559&gt;Ficha!$R$1,((_xll.ECONOMATICA(Portafolios!$J$19,"Return",$P$9,$B$1)/100)+1)*100,H2559))</f>
        <v/>
      </c>
      <c r="T2559" s="1" t="str" cm="1">
        <f t="array" ref="T2559">IF(IF($E2559&gt;Ficha!$R$1,"",I2559)=0,"",IF($E2559&gt;Ficha!$R$1,((_xll.ECONOMATICA(Estrategia!A2570,"Return",$P$9,$B$1)/100)+1)*100,I2559))</f>
        <v/>
      </c>
      <c r="U2559" s="1" t="str" cm="1">
        <f t="array" ref="U2559">IF(IF($E2559&gt;Ficha!$R$1,"",J2559)=0,"",IF($E2559&gt;Ficha!$R$1,((_xll.ECONOMATICA($U$7,"Return",$P$9,$B$1)/100)+1)*100,J2559))</f>
        <v/>
      </c>
      <c r="V2559" s="1" t="str">
        <f>IF(IF($E$9&gt;Ficha!$R$1,"",K2559)=0,"",IF($E$9&gt;Ficha!$R$1,"",K2559))</f>
        <v/>
      </c>
    </row>
    <row r="2560" spans="5:22" x14ac:dyDescent="0.3">
      <c r="E2560" s="27"/>
      <c r="L2560" s="30" t="str">
        <f t="shared" si="161"/>
        <v/>
      </c>
      <c r="M2560" s="1" t="str">
        <f t="shared" si="162"/>
        <v/>
      </c>
      <c r="N2560" s="1" t="str">
        <f t="shared" si="163"/>
        <v/>
      </c>
      <c r="O2560" s="1" t="str">
        <f t="shared" si="164"/>
        <v/>
      </c>
      <c r="P2560" s="34" t="str">
        <f>IF(IF(E2560&gt;Ficha!$R$1,"",E2560)=0,"",IF(E2560&gt;Ficha!$R$1,Ficha!$R$1,E2560))</f>
        <v/>
      </c>
      <c r="Q2560" s="1" t="str" cm="1">
        <f t="array" ref="Q2560">IF(IF($E2560&gt;Ficha!$R$1,"",F2560)=0,"",IF($E2560&gt;Ficha!$R$1,((_xll.ECONOMATICA(Portafolios!$B$19,"Return",$P$9,$B$1)/100)+1)*100,F2560))</f>
        <v/>
      </c>
      <c r="R2560" s="1" t="str" cm="1">
        <f t="array" ref="R2560">IF(IF($E2560&gt;Ficha!$R$1,"",G2560)=0,"",IF($E2560&gt;Ficha!$R$1,((_xll.ECONOMATICA(Portafolios!$F$19,"Return",$P$9,$B$1)/100)+1)*100,G2560))</f>
        <v/>
      </c>
      <c r="S2560" s="1" t="str" cm="1">
        <f t="array" ref="S2560">IF(IF($E2560&gt;Ficha!$R$1,"",H2560)=0,"",IF($E2560&gt;Ficha!$R$1,((_xll.ECONOMATICA(Portafolios!$J$19,"Return",$P$9,$B$1)/100)+1)*100,H2560))</f>
        <v/>
      </c>
      <c r="T2560" s="1" t="str" cm="1">
        <f t="array" ref="T2560">IF(IF($E2560&gt;Ficha!$R$1,"",I2560)=0,"",IF($E2560&gt;Ficha!$R$1,((_xll.ECONOMATICA(Estrategia!A2571,"Return",$P$9,$B$1)/100)+1)*100,I2560))</f>
        <v/>
      </c>
      <c r="U2560" s="1" t="str" cm="1">
        <f t="array" ref="U2560">IF(IF($E2560&gt;Ficha!$R$1,"",J2560)=0,"",IF($E2560&gt;Ficha!$R$1,((_xll.ECONOMATICA($U$7,"Return",$P$9,$B$1)/100)+1)*100,J2560))</f>
        <v/>
      </c>
      <c r="V2560" s="1" t="str">
        <f>IF(IF($E$9&gt;Ficha!$R$1,"",K2560)=0,"",IF($E$9&gt;Ficha!$R$1,"",K2560))</f>
        <v/>
      </c>
    </row>
    <row r="2561" spans="5:22" x14ac:dyDescent="0.3">
      <c r="E2561" s="27"/>
      <c r="L2561" s="30" t="str">
        <f t="shared" si="161"/>
        <v/>
      </c>
      <c r="M2561" s="1" t="str">
        <f t="shared" si="162"/>
        <v/>
      </c>
      <c r="N2561" s="1" t="str">
        <f t="shared" si="163"/>
        <v/>
      </c>
      <c r="O2561" s="1" t="str">
        <f t="shared" si="164"/>
        <v/>
      </c>
      <c r="P2561" s="34" t="str">
        <f>IF(IF(E2561&gt;Ficha!$R$1,"",E2561)=0,"",IF(E2561&gt;Ficha!$R$1,Ficha!$R$1,E2561))</f>
        <v/>
      </c>
      <c r="Q2561" s="1" t="str" cm="1">
        <f t="array" ref="Q2561">IF(IF($E2561&gt;Ficha!$R$1,"",F2561)=0,"",IF($E2561&gt;Ficha!$R$1,((_xll.ECONOMATICA(Portafolios!$B$19,"Return",$P$9,$B$1)/100)+1)*100,F2561))</f>
        <v/>
      </c>
      <c r="R2561" s="1" t="str" cm="1">
        <f t="array" ref="R2561">IF(IF($E2561&gt;Ficha!$R$1,"",G2561)=0,"",IF($E2561&gt;Ficha!$R$1,((_xll.ECONOMATICA(Portafolios!$F$19,"Return",$P$9,$B$1)/100)+1)*100,G2561))</f>
        <v/>
      </c>
      <c r="S2561" s="1" t="str" cm="1">
        <f t="array" ref="S2561">IF(IF($E2561&gt;Ficha!$R$1,"",H2561)=0,"",IF($E2561&gt;Ficha!$R$1,((_xll.ECONOMATICA(Portafolios!$J$19,"Return",$P$9,$B$1)/100)+1)*100,H2561))</f>
        <v/>
      </c>
      <c r="T2561" s="1" t="str" cm="1">
        <f t="array" ref="T2561">IF(IF($E2561&gt;Ficha!$R$1,"",I2561)=0,"",IF($E2561&gt;Ficha!$R$1,((_xll.ECONOMATICA(Estrategia!A2572,"Return",$P$9,$B$1)/100)+1)*100,I2561))</f>
        <v/>
      </c>
      <c r="U2561" s="1" t="str" cm="1">
        <f t="array" ref="U2561">IF(IF($E2561&gt;Ficha!$R$1,"",J2561)=0,"",IF($E2561&gt;Ficha!$R$1,((_xll.ECONOMATICA($U$7,"Return",$P$9,$B$1)/100)+1)*100,J2561))</f>
        <v/>
      </c>
      <c r="V2561" s="1" t="str">
        <f>IF(IF($E$9&gt;Ficha!$R$1,"",K2561)=0,"",IF($E$9&gt;Ficha!$R$1,"",K2561))</f>
        <v/>
      </c>
    </row>
    <row r="2562" spans="5:22" x14ac:dyDescent="0.3">
      <c r="E2562" s="27"/>
      <c r="L2562" s="30" t="str">
        <f t="shared" si="161"/>
        <v/>
      </c>
      <c r="M2562" s="1" t="str">
        <f t="shared" si="162"/>
        <v/>
      </c>
      <c r="N2562" s="1" t="str">
        <f t="shared" si="163"/>
        <v/>
      </c>
      <c r="O2562" s="1" t="str">
        <f t="shared" si="164"/>
        <v/>
      </c>
      <c r="P2562" s="34" t="str">
        <f>IF(IF(E2562&gt;Ficha!$R$1,"",E2562)=0,"",IF(E2562&gt;Ficha!$R$1,Ficha!$R$1,E2562))</f>
        <v/>
      </c>
      <c r="Q2562" s="1" t="str" cm="1">
        <f t="array" ref="Q2562">IF(IF($E2562&gt;Ficha!$R$1,"",F2562)=0,"",IF($E2562&gt;Ficha!$R$1,((_xll.ECONOMATICA(Portafolios!$B$19,"Return",$P$9,$B$1)/100)+1)*100,F2562))</f>
        <v/>
      </c>
      <c r="R2562" s="1" t="str" cm="1">
        <f t="array" ref="R2562">IF(IF($E2562&gt;Ficha!$R$1,"",G2562)=0,"",IF($E2562&gt;Ficha!$R$1,((_xll.ECONOMATICA(Portafolios!$F$19,"Return",$P$9,$B$1)/100)+1)*100,G2562))</f>
        <v/>
      </c>
      <c r="S2562" s="1" t="str" cm="1">
        <f t="array" ref="S2562">IF(IF($E2562&gt;Ficha!$R$1,"",H2562)=0,"",IF($E2562&gt;Ficha!$R$1,((_xll.ECONOMATICA(Portafolios!$J$19,"Return",$P$9,$B$1)/100)+1)*100,H2562))</f>
        <v/>
      </c>
      <c r="T2562" s="1" t="str" cm="1">
        <f t="array" ref="T2562">IF(IF($E2562&gt;Ficha!$R$1,"",I2562)=0,"",IF($E2562&gt;Ficha!$R$1,((_xll.ECONOMATICA(Estrategia!A2573,"Return",$P$9,$B$1)/100)+1)*100,I2562))</f>
        <v/>
      </c>
      <c r="U2562" s="1" t="str" cm="1">
        <f t="array" ref="U2562">IF(IF($E2562&gt;Ficha!$R$1,"",J2562)=0,"",IF($E2562&gt;Ficha!$R$1,((_xll.ECONOMATICA($U$7,"Return",$P$9,$B$1)/100)+1)*100,J2562))</f>
        <v/>
      </c>
      <c r="V2562" s="1" t="str">
        <f>IF(IF($E$9&gt;Ficha!$R$1,"",K2562)=0,"",IF($E$9&gt;Ficha!$R$1,"",K2562))</f>
        <v/>
      </c>
    </row>
    <row r="2563" spans="5:22" x14ac:dyDescent="0.3">
      <c r="E2563" s="27"/>
      <c r="L2563" s="30" t="str">
        <f t="shared" si="161"/>
        <v/>
      </c>
      <c r="M2563" s="1" t="str">
        <f t="shared" si="162"/>
        <v/>
      </c>
      <c r="N2563" s="1" t="str">
        <f t="shared" si="163"/>
        <v/>
      </c>
      <c r="O2563" s="1" t="str">
        <f t="shared" si="164"/>
        <v/>
      </c>
      <c r="P2563" s="34" t="str">
        <f>IF(IF(E2563&gt;Ficha!$R$1,"",E2563)=0,"",IF(E2563&gt;Ficha!$R$1,Ficha!$R$1,E2563))</f>
        <v/>
      </c>
      <c r="Q2563" s="1" t="str" cm="1">
        <f t="array" ref="Q2563">IF(IF($E2563&gt;Ficha!$R$1,"",F2563)=0,"",IF($E2563&gt;Ficha!$R$1,((_xll.ECONOMATICA(Portafolios!$B$19,"Return",$P$9,$B$1)/100)+1)*100,F2563))</f>
        <v/>
      </c>
      <c r="R2563" s="1" t="str" cm="1">
        <f t="array" ref="R2563">IF(IF($E2563&gt;Ficha!$R$1,"",G2563)=0,"",IF($E2563&gt;Ficha!$R$1,((_xll.ECONOMATICA(Portafolios!$F$19,"Return",$P$9,$B$1)/100)+1)*100,G2563))</f>
        <v/>
      </c>
      <c r="S2563" s="1" t="str" cm="1">
        <f t="array" ref="S2563">IF(IF($E2563&gt;Ficha!$R$1,"",H2563)=0,"",IF($E2563&gt;Ficha!$R$1,((_xll.ECONOMATICA(Portafolios!$J$19,"Return",$P$9,$B$1)/100)+1)*100,H2563))</f>
        <v/>
      </c>
      <c r="T2563" s="1" t="str" cm="1">
        <f t="array" ref="T2563">IF(IF($E2563&gt;Ficha!$R$1,"",I2563)=0,"",IF($E2563&gt;Ficha!$R$1,((_xll.ECONOMATICA(Estrategia!A2574,"Return",$P$9,$B$1)/100)+1)*100,I2563))</f>
        <v/>
      </c>
      <c r="U2563" s="1" t="str" cm="1">
        <f t="array" ref="U2563">IF(IF($E2563&gt;Ficha!$R$1,"",J2563)=0,"",IF($E2563&gt;Ficha!$R$1,((_xll.ECONOMATICA($U$7,"Return",$P$9,$B$1)/100)+1)*100,J2563))</f>
        <v/>
      </c>
      <c r="V2563" s="1" t="str">
        <f>IF(IF($E$9&gt;Ficha!$R$1,"",K2563)=0,"",IF($E$9&gt;Ficha!$R$1,"",K2563))</f>
        <v/>
      </c>
    </row>
    <row r="2564" spans="5:22" x14ac:dyDescent="0.3">
      <c r="E2564" s="27"/>
      <c r="L2564" s="30" t="str">
        <f t="shared" si="161"/>
        <v/>
      </c>
      <c r="M2564" s="1" t="str">
        <f t="shared" si="162"/>
        <v/>
      </c>
      <c r="N2564" s="1" t="str">
        <f t="shared" si="163"/>
        <v/>
      </c>
      <c r="O2564" s="1" t="str">
        <f t="shared" si="164"/>
        <v/>
      </c>
      <c r="P2564" s="34" t="str">
        <f>IF(IF(E2564&gt;Ficha!$R$1,"",E2564)=0,"",IF(E2564&gt;Ficha!$R$1,Ficha!$R$1,E2564))</f>
        <v/>
      </c>
      <c r="Q2564" s="1" t="str" cm="1">
        <f t="array" ref="Q2564">IF(IF($E2564&gt;Ficha!$R$1,"",F2564)=0,"",IF($E2564&gt;Ficha!$R$1,((_xll.ECONOMATICA(Portafolios!$B$19,"Return",$P$9,$B$1)/100)+1)*100,F2564))</f>
        <v/>
      </c>
      <c r="R2564" s="1" t="str" cm="1">
        <f t="array" ref="R2564">IF(IF($E2564&gt;Ficha!$R$1,"",G2564)=0,"",IF($E2564&gt;Ficha!$R$1,((_xll.ECONOMATICA(Portafolios!$F$19,"Return",$P$9,$B$1)/100)+1)*100,G2564))</f>
        <v/>
      </c>
      <c r="S2564" s="1" t="str" cm="1">
        <f t="array" ref="S2564">IF(IF($E2564&gt;Ficha!$R$1,"",H2564)=0,"",IF($E2564&gt;Ficha!$R$1,((_xll.ECONOMATICA(Portafolios!$J$19,"Return",$P$9,$B$1)/100)+1)*100,H2564))</f>
        <v/>
      </c>
      <c r="T2564" s="1" t="str" cm="1">
        <f t="array" ref="T2564">IF(IF($E2564&gt;Ficha!$R$1,"",I2564)=0,"",IF($E2564&gt;Ficha!$R$1,((_xll.ECONOMATICA(Estrategia!A2575,"Return",$P$9,$B$1)/100)+1)*100,I2564))</f>
        <v/>
      </c>
      <c r="U2564" s="1" t="str" cm="1">
        <f t="array" ref="U2564">IF(IF($E2564&gt;Ficha!$R$1,"",J2564)=0,"",IF($E2564&gt;Ficha!$R$1,((_xll.ECONOMATICA($U$7,"Return",$P$9,$B$1)/100)+1)*100,J2564))</f>
        <v/>
      </c>
      <c r="V2564" s="1" t="str">
        <f>IF(IF($E$9&gt;Ficha!$R$1,"",K2564)=0,"",IF($E$9&gt;Ficha!$R$1,"",K2564))</f>
        <v/>
      </c>
    </row>
    <row r="2565" spans="5:22" x14ac:dyDescent="0.3">
      <c r="E2565" s="27"/>
      <c r="L2565" s="30" t="str">
        <f t="shared" si="161"/>
        <v/>
      </c>
      <c r="M2565" s="1" t="str">
        <f t="shared" si="162"/>
        <v/>
      </c>
      <c r="N2565" s="1" t="str">
        <f t="shared" si="163"/>
        <v/>
      </c>
      <c r="O2565" s="1" t="str">
        <f t="shared" si="164"/>
        <v/>
      </c>
      <c r="P2565" s="34" t="str">
        <f>IF(IF(E2565&gt;Ficha!$R$1,"",E2565)=0,"",IF(E2565&gt;Ficha!$R$1,Ficha!$R$1,E2565))</f>
        <v/>
      </c>
      <c r="Q2565" s="1" t="str" cm="1">
        <f t="array" ref="Q2565">IF(IF($E2565&gt;Ficha!$R$1,"",F2565)=0,"",IF($E2565&gt;Ficha!$R$1,((_xll.ECONOMATICA(Portafolios!$B$19,"Return",$P$9,$B$1)/100)+1)*100,F2565))</f>
        <v/>
      </c>
      <c r="R2565" s="1" t="str" cm="1">
        <f t="array" ref="R2565">IF(IF($E2565&gt;Ficha!$R$1,"",G2565)=0,"",IF($E2565&gt;Ficha!$R$1,((_xll.ECONOMATICA(Portafolios!$F$19,"Return",$P$9,$B$1)/100)+1)*100,G2565))</f>
        <v/>
      </c>
      <c r="S2565" s="1" t="str" cm="1">
        <f t="array" ref="S2565">IF(IF($E2565&gt;Ficha!$R$1,"",H2565)=0,"",IF($E2565&gt;Ficha!$R$1,((_xll.ECONOMATICA(Portafolios!$J$19,"Return",$P$9,$B$1)/100)+1)*100,H2565))</f>
        <v/>
      </c>
      <c r="T2565" s="1" t="str" cm="1">
        <f t="array" ref="T2565">IF(IF($E2565&gt;Ficha!$R$1,"",I2565)=0,"",IF($E2565&gt;Ficha!$R$1,((_xll.ECONOMATICA(Estrategia!A2576,"Return",$P$9,$B$1)/100)+1)*100,I2565))</f>
        <v/>
      </c>
      <c r="U2565" s="1" t="str" cm="1">
        <f t="array" ref="U2565">IF(IF($E2565&gt;Ficha!$R$1,"",J2565)=0,"",IF($E2565&gt;Ficha!$R$1,((_xll.ECONOMATICA($U$7,"Return",$P$9,$B$1)/100)+1)*100,J2565))</f>
        <v/>
      </c>
      <c r="V2565" s="1" t="str">
        <f>IF(IF($E$9&gt;Ficha!$R$1,"",K2565)=0,"",IF($E$9&gt;Ficha!$R$1,"",K2565))</f>
        <v/>
      </c>
    </row>
    <row r="2566" spans="5:22" x14ac:dyDescent="0.3">
      <c r="E2566" s="27"/>
      <c r="L2566" s="30" t="str">
        <f t="shared" si="161"/>
        <v/>
      </c>
      <c r="M2566" s="1" t="str">
        <f t="shared" si="162"/>
        <v/>
      </c>
      <c r="N2566" s="1" t="str">
        <f t="shared" si="163"/>
        <v/>
      </c>
      <c r="O2566" s="1" t="str">
        <f t="shared" si="164"/>
        <v/>
      </c>
      <c r="P2566" s="34" t="str">
        <f>IF(IF(E2566&gt;Ficha!$R$1,"",E2566)=0,"",IF(E2566&gt;Ficha!$R$1,Ficha!$R$1,E2566))</f>
        <v/>
      </c>
      <c r="Q2566" s="1" t="str" cm="1">
        <f t="array" ref="Q2566">IF(IF($E2566&gt;Ficha!$R$1,"",F2566)=0,"",IF($E2566&gt;Ficha!$R$1,((_xll.ECONOMATICA(Portafolios!$B$19,"Return",$P$9,$B$1)/100)+1)*100,F2566))</f>
        <v/>
      </c>
      <c r="R2566" s="1" t="str" cm="1">
        <f t="array" ref="R2566">IF(IF($E2566&gt;Ficha!$R$1,"",G2566)=0,"",IF($E2566&gt;Ficha!$R$1,((_xll.ECONOMATICA(Portafolios!$F$19,"Return",$P$9,$B$1)/100)+1)*100,G2566))</f>
        <v/>
      </c>
      <c r="S2566" s="1" t="str" cm="1">
        <f t="array" ref="S2566">IF(IF($E2566&gt;Ficha!$R$1,"",H2566)=0,"",IF($E2566&gt;Ficha!$R$1,((_xll.ECONOMATICA(Portafolios!$J$19,"Return",$P$9,$B$1)/100)+1)*100,H2566))</f>
        <v/>
      </c>
      <c r="T2566" s="1" t="str" cm="1">
        <f t="array" ref="T2566">IF(IF($E2566&gt;Ficha!$R$1,"",I2566)=0,"",IF($E2566&gt;Ficha!$R$1,((_xll.ECONOMATICA(Estrategia!A2577,"Return",$P$9,$B$1)/100)+1)*100,I2566))</f>
        <v/>
      </c>
      <c r="U2566" s="1" t="str" cm="1">
        <f t="array" ref="U2566">IF(IF($E2566&gt;Ficha!$R$1,"",J2566)=0,"",IF($E2566&gt;Ficha!$R$1,((_xll.ECONOMATICA($U$7,"Return",$P$9,$B$1)/100)+1)*100,J2566))</f>
        <v/>
      </c>
      <c r="V2566" s="1" t="str">
        <f>IF(IF($E$9&gt;Ficha!$R$1,"",K2566)=0,"",IF($E$9&gt;Ficha!$R$1,"",K2566))</f>
        <v/>
      </c>
    </row>
    <row r="2567" spans="5:22" x14ac:dyDescent="0.3">
      <c r="E2567" s="27"/>
      <c r="L2567" s="30" t="str">
        <f t="shared" si="161"/>
        <v/>
      </c>
      <c r="M2567" s="1" t="str">
        <f t="shared" si="162"/>
        <v/>
      </c>
      <c r="N2567" s="1" t="str">
        <f t="shared" si="163"/>
        <v/>
      </c>
      <c r="O2567" s="1" t="str">
        <f t="shared" si="164"/>
        <v/>
      </c>
      <c r="P2567" s="34" t="str">
        <f>IF(IF(E2567&gt;Ficha!$R$1,"",E2567)=0,"",IF(E2567&gt;Ficha!$R$1,Ficha!$R$1,E2567))</f>
        <v/>
      </c>
      <c r="Q2567" s="1" t="str" cm="1">
        <f t="array" ref="Q2567">IF(IF($E2567&gt;Ficha!$R$1,"",F2567)=0,"",IF($E2567&gt;Ficha!$R$1,((_xll.ECONOMATICA(Portafolios!$B$19,"Return",$P$9,$B$1)/100)+1)*100,F2567))</f>
        <v/>
      </c>
      <c r="R2567" s="1" t="str" cm="1">
        <f t="array" ref="R2567">IF(IF($E2567&gt;Ficha!$R$1,"",G2567)=0,"",IF($E2567&gt;Ficha!$R$1,((_xll.ECONOMATICA(Portafolios!$F$19,"Return",$P$9,$B$1)/100)+1)*100,G2567))</f>
        <v/>
      </c>
      <c r="S2567" s="1" t="str" cm="1">
        <f t="array" ref="S2567">IF(IF($E2567&gt;Ficha!$R$1,"",H2567)=0,"",IF($E2567&gt;Ficha!$R$1,((_xll.ECONOMATICA(Portafolios!$J$19,"Return",$P$9,$B$1)/100)+1)*100,H2567))</f>
        <v/>
      </c>
      <c r="T2567" s="1" t="str" cm="1">
        <f t="array" ref="T2567">IF(IF($E2567&gt;Ficha!$R$1,"",I2567)=0,"",IF($E2567&gt;Ficha!$R$1,((_xll.ECONOMATICA(Estrategia!A2578,"Return",$P$9,$B$1)/100)+1)*100,I2567))</f>
        <v/>
      </c>
      <c r="U2567" s="1" t="str" cm="1">
        <f t="array" ref="U2567">IF(IF($E2567&gt;Ficha!$R$1,"",J2567)=0,"",IF($E2567&gt;Ficha!$R$1,((_xll.ECONOMATICA($U$7,"Return",$P$9,$B$1)/100)+1)*100,J2567))</f>
        <v/>
      </c>
      <c r="V2567" s="1" t="str">
        <f>IF(IF($E$9&gt;Ficha!$R$1,"",K2567)=0,"",IF($E$9&gt;Ficha!$R$1,"",K2567))</f>
        <v/>
      </c>
    </row>
    <row r="2568" spans="5:22" x14ac:dyDescent="0.3">
      <c r="E2568" s="27"/>
      <c r="L2568" s="30" t="str">
        <f t="shared" si="161"/>
        <v/>
      </c>
      <c r="M2568" s="1" t="str">
        <f t="shared" si="162"/>
        <v/>
      </c>
      <c r="N2568" s="1" t="str">
        <f t="shared" si="163"/>
        <v/>
      </c>
      <c r="O2568" s="1" t="str">
        <f t="shared" si="164"/>
        <v/>
      </c>
      <c r="P2568" s="34" t="str">
        <f>IF(IF(E2568&gt;Ficha!$R$1,"",E2568)=0,"",IF(E2568&gt;Ficha!$R$1,Ficha!$R$1,E2568))</f>
        <v/>
      </c>
      <c r="Q2568" s="1" t="str" cm="1">
        <f t="array" ref="Q2568">IF(IF($E2568&gt;Ficha!$R$1,"",F2568)=0,"",IF($E2568&gt;Ficha!$R$1,((_xll.ECONOMATICA(Portafolios!$B$19,"Return",$P$9,$B$1)/100)+1)*100,F2568))</f>
        <v/>
      </c>
      <c r="R2568" s="1" t="str" cm="1">
        <f t="array" ref="R2568">IF(IF($E2568&gt;Ficha!$R$1,"",G2568)=0,"",IF($E2568&gt;Ficha!$R$1,((_xll.ECONOMATICA(Portafolios!$F$19,"Return",$P$9,$B$1)/100)+1)*100,G2568))</f>
        <v/>
      </c>
      <c r="S2568" s="1" t="str" cm="1">
        <f t="array" ref="S2568">IF(IF($E2568&gt;Ficha!$R$1,"",H2568)=0,"",IF($E2568&gt;Ficha!$R$1,((_xll.ECONOMATICA(Portafolios!$J$19,"Return",$P$9,$B$1)/100)+1)*100,H2568))</f>
        <v/>
      </c>
      <c r="T2568" s="1" t="str" cm="1">
        <f t="array" ref="T2568">IF(IF($E2568&gt;Ficha!$R$1,"",I2568)=0,"",IF($E2568&gt;Ficha!$R$1,((_xll.ECONOMATICA(Estrategia!A2579,"Return",$P$9,$B$1)/100)+1)*100,I2568))</f>
        <v/>
      </c>
      <c r="U2568" s="1" t="str" cm="1">
        <f t="array" ref="U2568">IF(IF($E2568&gt;Ficha!$R$1,"",J2568)=0,"",IF($E2568&gt;Ficha!$R$1,((_xll.ECONOMATICA($U$7,"Return",$P$9,$B$1)/100)+1)*100,J2568))</f>
        <v/>
      </c>
      <c r="V2568" s="1" t="str">
        <f>IF(IF($E$9&gt;Ficha!$R$1,"",K2568)=0,"",IF($E$9&gt;Ficha!$R$1,"",K2568))</f>
        <v/>
      </c>
    </row>
    <row r="2569" spans="5:22" x14ac:dyDescent="0.3">
      <c r="E2569" s="27"/>
      <c r="L2569" s="30" t="str">
        <f t="shared" si="161"/>
        <v/>
      </c>
      <c r="M2569" s="1" t="str">
        <f t="shared" si="162"/>
        <v/>
      </c>
      <c r="N2569" s="1" t="str">
        <f t="shared" si="163"/>
        <v/>
      </c>
      <c r="O2569" s="1" t="str">
        <f t="shared" si="164"/>
        <v/>
      </c>
      <c r="P2569" s="34" t="str">
        <f>IF(IF(E2569&gt;Ficha!$R$1,"",E2569)=0,"",IF(E2569&gt;Ficha!$R$1,Ficha!$R$1,E2569))</f>
        <v/>
      </c>
      <c r="Q2569" s="1" t="str" cm="1">
        <f t="array" ref="Q2569">IF(IF($E2569&gt;Ficha!$R$1,"",F2569)=0,"",IF($E2569&gt;Ficha!$R$1,((_xll.ECONOMATICA(Portafolios!$B$19,"Return",$P$9,$B$1)/100)+1)*100,F2569))</f>
        <v/>
      </c>
      <c r="R2569" s="1" t="str" cm="1">
        <f t="array" ref="R2569">IF(IF($E2569&gt;Ficha!$R$1,"",G2569)=0,"",IF($E2569&gt;Ficha!$R$1,((_xll.ECONOMATICA(Portafolios!$F$19,"Return",$P$9,$B$1)/100)+1)*100,G2569))</f>
        <v/>
      </c>
      <c r="S2569" s="1" t="str" cm="1">
        <f t="array" ref="S2569">IF(IF($E2569&gt;Ficha!$R$1,"",H2569)=0,"",IF($E2569&gt;Ficha!$R$1,((_xll.ECONOMATICA(Portafolios!$J$19,"Return",$P$9,$B$1)/100)+1)*100,H2569))</f>
        <v/>
      </c>
      <c r="T2569" s="1" t="str" cm="1">
        <f t="array" ref="T2569">IF(IF($E2569&gt;Ficha!$R$1,"",I2569)=0,"",IF($E2569&gt;Ficha!$R$1,((_xll.ECONOMATICA(Estrategia!A2580,"Return",$P$9,$B$1)/100)+1)*100,I2569))</f>
        <v/>
      </c>
      <c r="U2569" s="1" t="str" cm="1">
        <f t="array" ref="U2569">IF(IF($E2569&gt;Ficha!$R$1,"",J2569)=0,"",IF($E2569&gt;Ficha!$R$1,((_xll.ECONOMATICA($U$7,"Return",$P$9,$B$1)/100)+1)*100,J2569))</f>
        <v/>
      </c>
      <c r="V2569" s="1" t="str">
        <f>IF(IF($E$9&gt;Ficha!$R$1,"",K2569)=0,"",IF($E$9&gt;Ficha!$R$1,"",K2569))</f>
        <v/>
      </c>
    </row>
    <row r="2570" spans="5:22" x14ac:dyDescent="0.3">
      <c r="E2570" s="27"/>
      <c r="L2570" s="30" t="str">
        <f t="shared" si="161"/>
        <v/>
      </c>
      <c r="M2570" s="1" t="str">
        <f t="shared" si="162"/>
        <v/>
      </c>
      <c r="N2570" s="1" t="str">
        <f t="shared" si="163"/>
        <v/>
      </c>
      <c r="O2570" s="1" t="str">
        <f t="shared" si="164"/>
        <v/>
      </c>
      <c r="P2570" s="34" t="str">
        <f>IF(IF(E2570&gt;Ficha!$R$1,"",E2570)=0,"",IF(E2570&gt;Ficha!$R$1,Ficha!$R$1,E2570))</f>
        <v/>
      </c>
      <c r="Q2570" s="1" t="str" cm="1">
        <f t="array" ref="Q2570">IF(IF($E2570&gt;Ficha!$R$1,"",F2570)=0,"",IF($E2570&gt;Ficha!$R$1,((_xll.ECONOMATICA(Portafolios!$B$19,"Return",$P$9,$B$1)/100)+1)*100,F2570))</f>
        <v/>
      </c>
      <c r="R2570" s="1" t="str" cm="1">
        <f t="array" ref="R2570">IF(IF($E2570&gt;Ficha!$R$1,"",G2570)=0,"",IF($E2570&gt;Ficha!$R$1,((_xll.ECONOMATICA(Portafolios!$F$19,"Return",$P$9,$B$1)/100)+1)*100,G2570))</f>
        <v/>
      </c>
      <c r="S2570" s="1" t="str" cm="1">
        <f t="array" ref="S2570">IF(IF($E2570&gt;Ficha!$R$1,"",H2570)=0,"",IF($E2570&gt;Ficha!$R$1,((_xll.ECONOMATICA(Portafolios!$J$19,"Return",$P$9,$B$1)/100)+1)*100,H2570))</f>
        <v/>
      </c>
      <c r="T2570" s="1" t="str" cm="1">
        <f t="array" ref="T2570">IF(IF($E2570&gt;Ficha!$R$1,"",I2570)=0,"",IF($E2570&gt;Ficha!$R$1,((_xll.ECONOMATICA(Estrategia!A2581,"Return",$P$9,$B$1)/100)+1)*100,I2570))</f>
        <v/>
      </c>
      <c r="U2570" s="1" t="str" cm="1">
        <f t="array" ref="U2570">IF(IF($E2570&gt;Ficha!$R$1,"",J2570)=0,"",IF($E2570&gt;Ficha!$R$1,((_xll.ECONOMATICA($U$7,"Return",$P$9,$B$1)/100)+1)*100,J2570))</f>
        <v/>
      </c>
      <c r="V2570" s="1" t="str">
        <f>IF(IF($E$9&gt;Ficha!$R$1,"",K2570)=0,"",IF($E$9&gt;Ficha!$R$1,"",K2570))</f>
        <v/>
      </c>
    </row>
    <row r="2571" spans="5:22" x14ac:dyDescent="0.3">
      <c r="E2571" s="27"/>
      <c r="L2571" s="30" t="str">
        <f t="shared" si="161"/>
        <v/>
      </c>
      <c r="M2571" s="1" t="str">
        <f t="shared" si="162"/>
        <v/>
      </c>
      <c r="N2571" s="1" t="str">
        <f t="shared" si="163"/>
        <v/>
      </c>
      <c r="O2571" s="1" t="str">
        <f t="shared" si="164"/>
        <v/>
      </c>
      <c r="P2571" s="34" t="str">
        <f>IF(IF(E2571&gt;Ficha!$R$1,"",E2571)=0,"",IF(E2571&gt;Ficha!$R$1,Ficha!$R$1,E2571))</f>
        <v/>
      </c>
      <c r="Q2571" s="1" t="str" cm="1">
        <f t="array" ref="Q2571">IF(IF($E2571&gt;Ficha!$R$1,"",F2571)=0,"",IF($E2571&gt;Ficha!$R$1,((_xll.ECONOMATICA(Portafolios!$B$19,"Return",$P$9,$B$1)/100)+1)*100,F2571))</f>
        <v/>
      </c>
      <c r="R2571" s="1" t="str" cm="1">
        <f t="array" ref="R2571">IF(IF($E2571&gt;Ficha!$R$1,"",G2571)=0,"",IF($E2571&gt;Ficha!$R$1,((_xll.ECONOMATICA(Portafolios!$F$19,"Return",$P$9,$B$1)/100)+1)*100,G2571))</f>
        <v/>
      </c>
      <c r="S2571" s="1" t="str" cm="1">
        <f t="array" ref="S2571">IF(IF($E2571&gt;Ficha!$R$1,"",H2571)=0,"",IF($E2571&gt;Ficha!$R$1,((_xll.ECONOMATICA(Portafolios!$J$19,"Return",$P$9,$B$1)/100)+1)*100,H2571))</f>
        <v/>
      </c>
      <c r="T2571" s="1" t="str" cm="1">
        <f t="array" ref="T2571">IF(IF($E2571&gt;Ficha!$R$1,"",I2571)=0,"",IF($E2571&gt;Ficha!$R$1,((_xll.ECONOMATICA(Estrategia!A2582,"Return",$P$9,$B$1)/100)+1)*100,I2571))</f>
        <v/>
      </c>
      <c r="U2571" s="1" t="str" cm="1">
        <f t="array" ref="U2571">IF(IF($E2571&gt;Ficha!$R$1,"",J2571)=0,"",IF($E2571&gt;Ficha!$R$1,((_xll.ECONOMATICA($U$7,"Return",$P$9,$B$1)/100)+1)*100,J2571))</f>
        <v/>
      </c>
      <c r="V2571" s="1" t="str">
        <f>IF(IF($E$9&gt;Ficha!$R$1,"",K2571)=0,"",IF($E$9&gt;Ficha!$R$1,"",K2571))</f>
        <v/>
      </c>
    </row>
    <row r="2572" spans="5:22" x14ac:dyDescent="0.3">
      <c r="E2572" s="27"/>
      <c r="L2572" s="30" t="str">
        <f t="shared" si="161"/>
        <v/>
      </c>
      <c r="M2572" s="1" t="str">
        <f t="shared" si="162"/>
        <v/>
      </c>
      <c r="N2572" s="1" t="str">
        <f t="shared" si="163"/>
        <v/>
      </c>
      <c r="O2572" s="1" t="str">
        <f t="shared" si="164"/>
        <v/>
      </c>
      <c r="P2572" s="34" t="str">
        <f>IF(IF(E2572&gt;Ficha!$R$1,"",E2572)=0,"",IF(E2572&gt;Ficha!$R$1,Ficha!$R$1,E2572))</f>
        <v/>
      </c>
      <c r="Q2572" s="1" t="str" cm="1">
        <f t="array" ref="Q2572">IF(IF($E2572&gt;Ficha!$R$1,"",F2572)=0,"",IF($E2572&gt;Ficha!$R$1,((_xll.ECONOMATICA(Portafolios!$B$19,"Return",$P$9,$B$1)/100)+1)*100,F2572))</f>
        <v/>
      </c>
      <c r="R2572" s="1" t="str" cm="1">
        <f t="array" ref="R2572">IF(IF($E2572&gt;Ficha!$R$1,"",G2572)=0,"",IF($E2572&gt;Ficha!$R$1,((_xll.ECONOMATICA(Portafolios!$F$19,"Return",$P$9,$B$1)/100)+1)*100,G2572))</f>
        <v/>
      </c>
      <c r="S2572" s="1" t="str" cm="1">
        <f t="array" ref="S2572">IF(IF($E2572&gt;Ficha!$R$1,"",H2572)=0,"",IF($E2572&gt;Ficha!$R$1,((_xll.ECONOMATICA(Portafolios!$J$19,"Return",$P$9,$B$1)/100)+1)*100,H2572))</f>
        <v/>
      </c>
      <c r="T2572" s="1" t="str" cm="1">
        <f t="array" ref="T2572">IF(IF($E2572&gt;Ficha!$R$1,"",I2572)=0,"",IF($E2572&gt;Ficha!$R$1,((_xll.ECONOMATICA(Estrategia!A2583,"Return",$P$9,$B$1)/100)+1)*100,I2572))</f>
        <v/>
      </c>
      <c r="U2572" s="1" t="str" cm="1">
        <f t="array" ref="U2572">IF(IF($E2572&gt;Ficha!$R$1,"",J2572)=0,"",IF($E2572&gt;Ficha!$R$1,((_xll.ECONOMATICA($U$7,"Return",$P$9,$B$1)/100)+1)*100,J2572))</f>
        <v/>
      </c>
      <c r="V2572" s="1" t="str">
        <f>IF(IF($E$9&gt;Ficha!$R$1,"",K2572)=0,"",IF($E$9&gt;Ficha!$R$1,"",K2572))</f>
        <v/>
      </c>
    </row>
    <row r="2573" spans="5:22" x14ac:dyDescent="0.3">
      <c r="E2573" s="27"/>
      <c r="L2573" s="30" t="str">
        <f t="shared" si="161"/>
        <v/>
      </c>
      <c r="M2573" s="1" t="str">
        <f t="shared" si="162"/>
        <v/>
      </c>
      <c r="N2573" s="1" t="str">
        <f t="shared" si="163"/>
        <v/>
      </c>
      <c r="O2573" s="1" t="str">
        <f t="shared" si="164"/>
        <v/>
      </c>
      <c r="P2573" s="34" t="str">
        <f>IF(IF(E2573&gt;Ficha!$R$1,"",E2573)=0,"",IF(E2573&gt;Ficha!$R$1,Ficha!$R$1,E2573))</f>
        <v/>
      </c>
      <c r="Q2573" s="1" t="str" cm="1">
        <f t="array" ref="Q2573">IF(IF($E2573&gt;Ficha!$R$1,"",F2573)=0,"",IF($E2573&gt;Ficha!$R$1,((_xll.ECONOMATICA(Portafolios!$B$19,"Return",$P$9,$B$1)/100)+1)*100,F2573))</f>
        <v/>
      </c>
      <c r="R2573" s="1" t="str" cm="1">
        <f t="array" ref="R2573">IF(IF($E2573&gt;Ficha!$R$1,"",G2573)=0,"",IF($E2573&gt;Ficha!$R$1,((_xll.ECONOMATICA(Portafolios!$F$19,"Return",$P$9,$B$1)/100)+1)*100,G2573))</f>
        <v/>
      </c>
      <c r="S2573" s="1" t="str" cm="1">
        <f t="array" ref="S2573">IF(IF($E2573&gt;Ficha!$R$1,"",H2573)=0,"",IF($E2573&gt;Ficha!$R$1,((_xll.ECONOMATICA(Portafolios!$J$19,"Return",$P$9,$B$1)/100)+1)*100,H2573))</f>
        <v/>
      </c>
      <c r="T2573" s="1" t="str" cm="1">
        <f t="array" ref="T2573">IF(IF($E2573&gt;Ficha!$R$1,"",I2573)=0,"",IF($E2573&gt;Ficha!$R$1,((_xll.ECONOMATICA(Estrategia!A2584,"Return",$P$9,$B$1)/100)+1)*100,I2573))</f>
        <v/>
      </c>
      <c r="U2573" s="1" t="str" cm="1">
        <f t="array" ref="U2573">IF(IF($E2573&gt;Ficha!$R$1,"",J2573)=0,"",IF($E2573&gt;Ficha!$R$1,((_xll.ECONOMATICA($U$7,"Return",$P$9,$B$1)/100)+1)*100,J2573))</f>
        <v/>
      </c>
      <c r="V2573" s="1" t="str">
        <f>IF(IF($E$9&gt;Ficha!$R$1,"",K2573)=0,"",IF($E$9&gt;Ficha!$R$1,"",K2573))</f>
        <v/>
      </c>
    </row>
    <row r="2574" spans="5:22" x14ac:dyDescent="0.3">
      <c r="E2574" s="27"/>
      <c r="L2574" s="30" t="str">
        <f t="shared" si="161"/>
        <v/>
      </c>
      <c r="M2574" s="1" t="str">
        <f t="shared" si="162"/>
        <v/>
      </c>
      <c r="N2574" s="1" t="str">
        <f t="shared" si="163"/>
        <v/>
      </c>
      <c r="O2574" s="1" t="str">
        <f t="shared" si="164"/>
        <v/>
      </c>
      <c r="P2574" s="34" t="str">
        <f>IF(IF(E2574&gt;Ficha!$R$1,"",E2574)=0,"",IF(E2574&gt;Ficha!$R$1,Ficha!$R$1,E2574))</f>
        <v/>
      </c>
      <c r="Q2574" s="1" t="str" cm="1">
        <f t="array" ref="Q2574">IF(IF($E2574&gt;Ficha!$R$1,"",F2574)=0,"",IF($E2574&gt;Ficha!$R$1,((_xll.ECONOMATICA(Portafolios!$B$19,"Return",$P$9,$B$1)/100)+1)*100,F2574))</f>
        <v/>
      </c>
      <c r="R2574" s="1" t="str" cm="1">
        <f t="array" ref="R2574">IF(IF($E2574&gt;Ficha!$R$1,"",G2574)=0,"",IF($E2574&gt;Ficha!$R$1,((_xll.ECONOMATICA(Portafolios!$F$19,"Return",$P$9,$B$1)/100)+1)*100,G2574))</f>
        <v/>
      </c>
      <c r="S2574" s="1" t="str" cm="1">
        <f t="array" ref="S2574">IF(IF($E2574&gt;Ficha!$R$1,"",H2574)=0,"",IF($E2574&gt;Ficha!$R$1,((_xll.ECONOMATICA(Portafolios!$J$19,"Return",$P$9,$B$1)/100)+1)*100,H2574))</f>
        <v/>
      </c>
      <c r="T2574" s="1" t="str" cm="1">
        <f t="array" ref="T2574">IF(IF($E2574&gt;Ficha!$R$1,"",I2574)=0,"",IF($E2574&gt;Ficha!$R$1,((_xll.ECONOMATICA(Estrategia!A2585,"Return",$P$9,$B$1)/100)+1)*100,I2574))</f>
        <v/>
      </c>
      <c r="U2574" s="1" t="str" cm="1">
        <f t="array" ref="U2574">IF(IF($E2574&gt;Ficha!$R$1,"",J2574)=0,"",IF($E2574&gt;Ficha!$R$1,((_xll.ECONOMATICA($U$7,"Return",$P$9,$B$1)/100)+1)*100,J2574))</f>
        <v/>
      </c>
      <c r="V2574" s="1" t="str">
        <f>IF(IF($E$9&gt;Ficha!$R$1,"",K2574)=0,"",IF($E$9&gt;Ficha!$R$1,"",K2574))</f>
        <v/>
      </c>
    </row>
    <row r="2575" spans="5:22" x14ac:dyDescent="0.3">
      <c r="E2575" s="27"/>
      <c r="L2575" s="30" t="str">
        <f t="shared" si="161"/>
        <v/>
      </c>
      <c r="M2575" s="1" t="str">
        <f t="shared" si="162"/>
        <v/>
      </c>
      <c r="N2575" s="1" t="str">
        <f t="shared" si="163"/>
        <v/>
      </c>
      <c r="O2575" s="1" t="str">
        <f t="shared" si="164"/>
        <v/>
      </c>
      <c r="P2575" s="34" t="str">
        <f>IF(IF(E2575&gt;Ficha!$R$1,"",E2575)=0,"",IF(E2575&gt;Ficha!$R$1,Ficha!$R$1,E2575))</f>
        <v/>
      </c>
      <c r="Q2575" s="1" t="str" cm="1">
        <f t="array" ref="Q2575">IF(IF($E2575&gt;Ficha!$R$1,"",F2575)=0,"",IF($E2575&gt;Ficha!$R$1,((_xll.ECONOMATICA(Portafolios!$B$19,"Return",$P$9,$B$1)/100)+1)*100,F2575))</f>
        <v/>
      </c>
      <c r="R2575" s="1" t="str" cm="1">
        <f t="array" ref="R2575">IF(IF($E2575&gt;Ficha!$R$1,"",G2575)=0,"",IF($E2575&gt;Ficha!$R$1,((_xll.ECONOMATICA(Portafolios!$F$19,"Return",$P$9,$B$1)/100)+1)*100,G2575))</f>
        <v/>
      </c>
      <c r="S2575" s="1" t="str" cm="1">
        <f t="array" ref="S2575">IF(IF($E2575&gt;Ficha!$R$1,"",H2575)=0,"",IF($E2575&gt;Ficha!$R$1,((_xll.ECONOMATICA(Portafolios!$J$19,"Return",$P$9,$B$1)/100)+1)*100,H2575))</f>
        <v/>
      </c>
      <c r="T2575" s="1" t="str" cm="1">
        <f t="array" ref="T2575">IF(IF($E2575&gt;Ficha!$R$1,"",I2575)=0,"",IF($E2575&gt;Ficha!$R$1,((_xll.ECONOMATICA(Estrategia!A2586,"Return",$P$9,$B$1)/100)+1)*100,I2575))</f>
        <v/>
      </c>
      <c r="U2575" s="1" t="str" cm="1">
        <f t="array" ref="U2575">IF(IF($E2575&gt;Ficha!$R$1,"",J2575)=0,"",IF($E2575&gt;Ficha!$R$1,((_xll.ECONOMATICA($U$7,"Return",$P$9,$B$1)/100)+1)*100,J2575))</f>
        <v/>
      </c>
      <c r="V2575" s="1" t="str">
        <f>IF(IF($E$9&gt;Ficha!$R$1,"",K2575)=0,"",IF($E$9&gt;Ficha!$R$1,"",K2575))</f>
        <v/>
      </c>
    </row>
    <row r="2576" spans="5:22" x14ac:dyDescent="0.3">
      <c r="E2576" s="27"/>
      <c r="L2576" s="30" t="str">
        <f t="shared" si="161"/>
        <v/>
      </c>
      <c r="M2576" s="1" t="str">
        <f t="shared" si="162"/>
        <v/>
      </c>
      <c r="N2576" s="1" t="str">
        <f t="shared" si="163"/>
        <v/>
      </c>
      <c r="O2576" s="1" t="str">
        <f t="shared" si="164"/>
        <v/>
      </c>
      <c r="P2576" s="34" t="str">
        <f>IF(IF(E2576&gt;Ficha!$R$1,"",E2576)=0,"",IF(E2576&gt;Ficha!$R$1,Ficha!$R$1,E2576))</f>
        <v/>
      </c>
      <c r="Q2576" s="1" t="str" cm="1">
        <f t="array" ref="Q2576">IF(IF($E2576&gt;Ficha!$R$1,"",F2576)=0,"",IF($E2576&gt;Ficha!$R$1,((_xll.ECONOMATICA(Portafolios!$B$19,"Return",$P$9,$B$1)/100)+1)*100,F2576))</f>
        <v/>
      </c>
      <c r="R2576" s="1" t="str" cm="1">
        <f t="array" ref="R2576">IF(IF($E2576&gt;Ficha!$R$1,"",G2576)=0,"",IF($E2576&gt;Ficha!$R$1,((_xll.ECONOMATICA(Portafolios!$F$19,"Return",$P$9,$B$1)/100)+1)*100,G2576))</f>
        <v/>
      </c>
      <c r="S2576" s="1" t="str" cm="1">
        <f t="array" ref="S2576">IF(IF($E2576&gt;Ficha!$R$1,"",H2576)=0,"",IF($E2576&gt;Ficha!$R$1,((_xll.ECONOMATICA(Portafolios!$J$19,"Return",$P$9,$B$1)/100)+1)*100,H2576))</f>
        <v/>
      </c>
      <c r="T2576" s="1" t="str" cm="1">
        <f t="array" ref="T2576">IF(IF($E2576&gt;Ficha!$R$1,"",I2576)=0,"",IF($E2576&gt;Ficha!$R$1,((_xll.ECONOMATICA(Estrategia!A2587,"Return",$P$9,$B$1)/100)+1)*100,I2576))</f>
        <v/>
      </c>
      <c r="U2576" s="1" t="str" cm="1">
        <f t="array" ref="U2576">IF(IF($E2576&gt;Ficha!$R$1,"",J2576)=0,"",IF($E2576&gt;Ficha!$R$1,((_xll.ECONOMATICA($U$7,"Return",$P$9,$B$1)/100)+1)*100,J2576))</f>
        <v/>
      </c>
      <c r="V2576" s="1" t="str">
        <f>IF(IF($E$9&gt;Ficha!$R$1,"",K2576)=0,"",IF($E$9&gt;Ficha!$R$1,"",K2576))</f>
        <v/>
      </c>
    </row>
    <row r="2577" spans="5:22" x14ac:dyDescent="0.3">
      <c r="E2577" s="27"/>
      <c r="L2577" s="30" t="str">
        <f t="shared" si="161"/>
        <v/>
      </c>
      <c r="M2577" s="1" t="str">
        <f t="shared" si="162"/>
        <v/>
      </c>
      <c r="N2577" s="1" t="str">
        <f t="shared" si="163"/>
        <v/>
      </c>
      <c r="O2577" s="1" t="str">
        <f t="shared" si="164"/>
        <v/>
      </c>
      <c r="P2577" s="34" t="str">
        <f>IF(IF(E2577&gt;Ficha!$R$1,"",E2577)=0,"",IF(E2577&gt;Ficha!$R$1,Ficha!$R$1,E2577))</f>
        <v/>
      </c>
      <c r="Q2577" s="1" t="str" cm="1">
        <f t="array" ref="Q2577">IF(IF($E2577&gt;Ficha!$R$1,"",F2577)=0,"",IF($E2577&gt;Ficha!$R$1,((_xll.ECONOMATICA(Portafolios!$B$19,"Return",$P$9,$B$1)/100)+1)*100,F2577))</f>
        <v/>
      </c>
      <c r="R2577" s="1" t="str" cm="1">
        <f t="array" ref="R2577">IF(IF($E2577&gt;Ficha!$R$1,"",G2577)=0,"",IF($E2577&gt;Ficha!$R$1,((_xll.ECONOMATICA(Portafolios!$F$19,"Return",$P$9,$B$1)/100)+1)*100,G2577))</f>
        <v/>
      </c>
      <c r="S2577" s="1" t="str" cm="1">
        <f t="array" ref="S2577">IF(IF($E2577&gt;Ficha!$R$1,"",H2577)=0,"",IF($E2577&gt;Ficha!$R$1,((_xll.ECONOMATICA(Portafolios!$J$19,"Return",$P$9,$B$1)/100)+1)*100,H2577))</f>
        <v/>
      </c>
      <c r="T2577" s="1" t="str" cm="1">
        <f t="array" ref="T2577">IF(IF($E2577&gt;Ficha!$R$1,"",I2577)=0,"",IF($E2577&gt;Ficha!$R$1,((_xll.ECONOMATICA(Estrategia!A2588,"Return",$P$9,$B$1)/100)+1)*100,I2577))</f>
        <v/>
      </c>
      <c r="U2577" s="1" t="str" cm="1">
        <f t="array" ref="U2577">IF(IF($E2577&gt;Ficha!$R$1,"",J2577)=0,"",IF($E2577&gt;Ficha!$R$1,((_xll.ECONOMATICA($U$7,"Return",$P$9,$B$1)/100)+1)*100,J2577))</f>
        <v/>
      </c>
      <c r="V2577" s="1" t="str">
        <f>IF(IF($E$9&gt;Ficha!$R$1,"",K2577)=0,"",IF($E$9&gt;Ficha!$R$1,"",K2577))</f>
        <v/>
      </c>
    </row>
    <row r="2578" spans="5:22" x14ac:dyDescent="0.3">
      <c r="E2578" s="27"/>
      <c r="L2578" s="30" t="str">
        <f t="shared" si="161"/>
        <v/>
      </c>
      <c r="M2578" s="1" t="str">
        <f t="shared" si="162"/>
        <v/>
      </c>
      <c r="N2578" s="1" t="str">
        <f t="shared" si="163"/>
        <v/>
      </c>
      <c r="O2578" s="1" t="str">
        <f t="shared" si="164"/>
        <v/>
      </c>
      <c r="P2578" s="34" t="str">
        <f>IF(IF(E2578&gt;Ficha!$R$1,"",E2578)=0,"",IF(E2578&gt;Ficha!$R$1,Ficha!$R$1,E2578))</f>
        <v/>
      </c>
      <c r="Q2578" s="1" t="str" cm="1">
        <f t="array" ref="Q2578">IF(IF($E2578&gt;Ficha!$R$1,"",F2578)=0,"",IF($E2578&gt;Ficha!$R$1,((_xll.ECONOMATICA(Portafolios!$B$19,"Return",$P$9,$B$1)/100)+1)*100,F2578))</f>
        <v/>
      </c>
      <c r="R2578" s="1" t="str" cm="1">
        <f t="array" ref="R2578">IF(IF($E2578&gt;Ficha!$R$1,"",G2578)=0,"",IF($E2578&gt;Ficha!$R$1,((_xll.ECONOMATICA(Portafolios!$F$19,"Return",$P$9,$B$1)/100)+1)*100,G2578))</f>
        <v/>
      </c>
      <c r="S2578" s="1" t="str" cm="1">
        <f t="array" ref="S2578">IF(IF($E2578&gt;Ficha!$R$1,"",H2578)=0,"",IF($E2578&gt;Ficha!$R$1,((_xll.ECONOMATICA(Portafolios!$J$19,"Return",$P$9,$B$1)/100)+1)*100,H2578))</f>
        <v/>
      </c>
      <c r="T2578" s="1" t="str" cm="1">
        <f t="array" ref="T2578">IF(IF($E2578&gt;Ficha!$R$1,"",I2578)=0,"",IF($E2578&gt;Ficha!$R$1,((_xll.ECONOMATICA(Estrategia!A2589,"Return",$P$9,$B$1)/100)+1)*100,I2578))</f>
        <v/>
      </c>
      <c r="U2578" s="1" t="str" cm="1">
        <f t="array" ref="U2578">IF(IF($E2578&gt;Ficha!$R$1,"",J2578)=0,"",IF($E2578&gt;Ficha!$R$1,((_xll.ECONOMATICA($U$7,"Return",$P$9,$B$1)/100)+1)*100,J2578))</f>
        <v/>
      </c>
      <c r="V2578" s="1" t="str">
        <f>IF(IF($E$9&gt;Ficha!$R$1,"",K2578)=0,"",IF($E$9&gt;Ficha!$R$1,"",K2578))</f>
        <v/>
      </c>
    </row>
    <row r="2579" spans="5:22" x14ac:dyDescent="0.3">
      <c r="E2579" s="27"/>
      <c r="L2579" s="30" t="str">
        <f t="shared" si="161"/>
        <v/>
      </c>
      <c r="M2579" s="1" t="str">
        <f t="shared" si="162"/>
        <v/>
      </c>
      <c r="N2579" s="1" t="str">
        <f t="shared" si="163"/>
        <v/>
      </c>
      <c r="O2579" s="1" t="str">
        <f t="shared" si="164"/>
        <v/>
      </c>
      <c r="P2579" s="34" t="str">
        <f>IF(IF(E2579&gt;Ficha!$R$1,"",E2579)=0,"",IF(E2579&gt;Ficha!$R$1,Ficha!$R$1,E2579))</f>
        <v/>
      </c>
      <c r="Q2579" s="1" t="str" cm="1">
        <f t="array" ref="Q2579">IF(IF($E2579&gt;Ficha!$R$1,"",F2579)=0,"",IF($E2579&gt;Ficha!$R$1,((_xll.ECONOMATICA(Portafolios!$B$19,"Return",$P$9,$B$1)/100)+1)*100,F2579))</f>
        <v/>
      </c>
      <c r="R2579" s="1" t="str" cm="1">
        <f t="array" ref="R2579">IF(IF($E2579&gt;Ficha!$R$1,"",G2579)=0,"",IF($E2579&gt;Ficha!$R$1,((_xll.ECONOMATICA(Portafolios!$F$19,"Return",$P$9,$B$1)/100)+1)*100,G2579))</f>
        <v/>
      </c>
      <c r="S2579" s="1" t="str" cm="1">
        <f t="array" ref="S2579">IF(IF($E2579&gt;Ficha!$R$1,"",H2579)=0,"",IF($E2579&gt;Ficha!$R$1,((_xll.ECONOMATICA(Portafolios!$J$19,"Return",$P$9,$B$1)/100)+1)*100,H2579))</f>
        <v/>
      </c>
      <c r="T2579" s="1" t="str" cm="1">
        <f t="array" ref="T2579">IF(IF($E2579&gt;Ficha!$R$1,"",I2579)=0,"",IF($E2579&gt;Ficha!$R$1,((_xll.ECONOMATICA(Estrategia!A2590,"Return",$P$9,$B$1)/100)+1)*100,I2579))</f>
        <v/>
      </c>
      <c r="U2579" s="1" t="str" cm="1">
        <f t="array" ref="U2579">IF(IF($E2579&gt;Ficha!$R$1,"",J2579)=0,"",IF($E2579&gt;Ficha!$R$1,((_xll.ECONOMATICA($U$7,"Return",$P$9,$B$1)/100)+1)*100,J2579))</f>
        <v/>
      </c>
      <c r="V2579" s="1" t="str">
        <f>IF(IF($E$9&gt;Ficha!$R$1,"",K2579)=0,"",IF($E$9&gt;Ficha!$R$1,"",K2579))</f>
        <v/>
      </c>
    </row>
    <row r="2580" spans="5:22" x14ac:dyDescent="0.3">
      <c r="E2580" s="27"/>
      <c r="L2580" s="30" t="str">
        <f t="shared" si="161"/>
        <v/>
      </c>
      <c r="M2580" s="1" t="str">
        <f t="shared" si="162"/>
        <v/>
      </c>
      <c r="N2580" s="1" t="str">
        <f t="shared" si="163"/>
        <v/>
      </c>
      <c r="O2580" s="1" t="str">
        <f t="shared" si="164"/>
        <v/>
      </c>
      <c r="P2580" s="34" t="str">
        <f>IF(IF(E2580&gt;Ficha!$R$1,"",E2580)=0,"",IF(E2580&gt;Ficha!$R$1,Ficha!$R$1,E2580))</f>
        <v/>
      </c>
      <c r="Q2580" s="1" t="str" cm="1">
        <f t="array" ref="Q2580">IF(IF($E2580&gt;Ficha!$R$1,"",F2580)=0,"",IF($E2580&gt;Ficha!$R$1,((_xll.ECONOMATICA(Portafolios!$B$19,"Return",$P$9,$B$1)/100)+1)*100,F2580))</f>
        <v/>
      </c>
      <c r="R2580" s="1" t="str" cm="1">
        <f t="array" ref="R2580">IF(IF($E2580&gt;Ficha!$R$1,"",G2580)=0,"",IF($E2580&gt;Ficha!$R$1,((_xll.ECONOMATICA(Portafolios!$F$19,"Return",$P$9,$B$1)/100)+1)*100,G2580))</f>
        <v/>
      </c>
      <c r="S2580" s="1" t="str" cm="1">
        <f t="array" ref="S2580">IF(IF($E2580&gt;Ficha!$R$1,"",H2580)=0,"",IF($E2580&gt;Ficha!$R$1,((_xll.ECONOMATICA(Portafolios!$J$19,"Return",$P$9,$B$1)/100)+1)*100,H2580))</f>
        <v/>
      </c>
      <c r="T2580" s="1" t="str" cm="1">
        <f t="array" ref="T2580">IF(IF($E2580&gt;Ficha!$R$1,"",I2580)=0,"",IF($E2580&gt;Ficha!$R$1,((_xll.ECONOMATICA(Estrategia!A2591,"Return",$P$9,$B$1)/100)+1)*100,I2580))</f>
        <v/>
      </c>
      <c r="U2580" s="1" t="str" cm="1">
        <f t="array" ref="U2580">IF(IF($E2580&gt;Ficha!$R$1,"",J2580)=0,"",IF($E2580&gt;Ficha!$R$1,((_xll.ECONOMATICA($U$7,"Return",$P$9,$B$1)/100)+1)*100,J2580))</f>
        <v/>
      </c>
      <c r="V2580" s="1" t="str">
        <f>IF(IF($E$9&gt;Ficha!$R$1,"",K2580)=0,"",IF($E$9&gt;Ficha!$R$1,"",K2580))</f>
        <v/>
      </c>
    </row>
    <row r="2581" spans="5:22" x14ac:dyDescent="0.3">
      <c r="E2581" s="27"/>
      <c r="L2581" s="30" t="str">
        <f t="shared" si="161"/>
        <v/>
      </c>
      <c r="M2581" s="1" t="str">
        <f t="shared" si="162"/>
        <v/>
      </c>
      <c r="N2581" s="1" t="str">
        <f t="shared" si="163"/>
        <v/>
      </c>
      <c r="O2581" s="1" t="str">
        <f t="shared" si="164"/>
        <v/>
      </c>
      <c r="P2581" s="34" t="str">
        <f>IF(IF(E2581&gt;Ficha!$R$1,"",E2581)=0,"",IF(E2581&gt;Ficha!$R$1,Ficha!$R$1,E2581))</f>
        <v/>
      </c>
      <c r="Q2581" s="1" t="str" cm="1">
        <f t="array" ref="Q2581">IF(IF($E2581&gt;Ficha!$R$1,"",F2581)=0,"",IF($E2581&gt;Ficha!$R$1,((_xll.ECONOMATICA(Portafolios!$B$19,"Return",$P$9,$B$1)/100)+1)*100,F2581))</f>
        <v/>
      </c>
      <c r="R2581" s="1" t="str" cm="1">
        <f t="array" ref="R2581">IF(IF($E2581&gt;Ficha!$R$1,"",G2581)=0,"",IF($E2581&gt;Ficha!$R$1,((_xll.ECONOMATICA(Portafolios!$F$19,"Return",$P$9,$B$1)/100)+1)*100,G2581))</f>
        <v/>
      </c>
      <c r="S2581" s="1" t="str" cm="1">
        <f t="array" ref="S2581">IF(IF($E2581&gt;Ficha!$R$1,"",H2581)=0,"",IF($E2581&gt;Ficha!$R$1,((_xll.ECONOMATICA(Portafolios!$J$19,"Return",$P$9,$B$1)/100)+1)*100,H2581))</f>
        <v/>
      </c>
      <c r="T2581" s="1" t="str" cm="1">
        <f t="array" ref="T2581">IF(IF($E2581&gt;Ficha!$R$1,"",I2581)=0,"",IF($E2581&gt;Ficha!$R$1,((_xll.ECONOMATICA(Estrategia!A2592,"Return",$P$9,$B$1)/100)+1)*100,I2581))</f>
        <v/>
      </c>
      <c r="U2581" s="1" t="str" cm="1">
        <f t="array" ref="U2581">IF(IF($E2581&gt;Ficha!$R$1,"",J2581)=0,"",IF($E2581&gt;Ficha!$R$1,((_xll.ECONOMATICA($U$7,"Return",$P$9,$B$1)/100)+1)*100,J2581))</f>
        <v/>
      </c>
      <c r="V2581" s="1" t="str">
        <f>IF(IF($E$9&gt;Ficha!$R$1,"",K2581)=0,"",IF($E$9&gt;Ficha!$R$1,"",K2581))</f>
        <v/>
      </c>
    </row>
    <row r="2582" spans="5:22" x14ac:dyDescent="0.3">
      <c r="E2582" s="27"/>
      <c r="L2582" s="30" t="str">
        <f t="shared" ref="L2582:L2645" si="165">IF(E2582="","",E2582)</f>
        <v/>
      </c>
      <c r="M2582" s="1" t="str">
        <f t="shared" ref="M2582:M2645" si="166">IF(F2582="","",M2581*(F2582/F2581)+$N$7)</f>
        <v/>
      </c>
      <c r="N2582" s="1" t="str">
        <f t="shared" ref="N2582:N2645" si="167">IF(G2582="","",N2581*(G2582/G2581)+$N$7)</f>
        <v/>
      </c>
      <c r="O2582" s="1" t="str">
        <f t="shared" ref="O2582:O2645" si="168">IF(H2582="","",O2581*(H2582/H2581)+$N$7)</f>
        <v/>
      </c>
      <c r="P2582" s="34" t="str">
        <f>IF(IF(E2582&gt;Ficha!$R$1,"",E2582)=0,"",IF(E2582&gt;Ficha!$R$1,Ficha!$R$1,E2582))</f>
        <v/>
      </c>
      <c r="Q2582" s="1" t="str" cm="1">
        <f t="array" ref="Q2582">IF(IF($E2582&gt;Ficha!$R$1,"",F2582)=0,"",IF($E2582&gt;Ficha!$R$1,((_xll.ECONOMATICA(Portafolios!$B$19,"Return",$P$9,$B$1)/100)+1)*100,F2582))</f>
        <v/>
      </c>
      <c r="R2582" s="1" t="str" cm="1">
        <f t="array" ref="R2582">IF(IF($E2582&gt;Ficha!$R$1,"",G2582)=0,"",IF($E2582&gt;Ficha!$R$1,((_xll.ECONOMATICA(Portafolios!$F$19,"Return",$P$9,$B$1)/100)+1)*100,G2582))</f>
        <v/>
      </c>
      <c r="S2582" s="1" t="str" cm="1">
        <f t="array" ref="S2582">IF(IF($E2582&gt;Ficha!$R$1,"",H2582)=0,"",IF($E2582&gt;Ficha!$R$1,((_xll.ECONOMATICA(Portafolios!$J$19,"Return",$P$9,$B$1)/100)+1)*100,H2582))</f>
        <v/>
      </c>
      <c r="T2582" s="1" t="str" cm="1">
        <f t="array" ref="T2582">IF(IF($E2582&gt;Ficha!$R$1,"",I2582)=0,"",IF($E2582&gt;Ficha!$R$1,((_xll.ECONOMATICA(Estrategia!A2593,"Return",$P$9,$B$1)/100)+1)*100,I2582))</f>
        <v/>
      </c>
      <c r="U2582" s="1" t="str" cm="1">
        <f t="array" ref="U2582">IF(IF($E2582&gt;Ficha!$R$1,"",J2582)=0,"",IF($E2582&gt;Ficha!$R$1,((_xll.ECONOMATICA($U$7,"Return",$P$9,$B$1)/100)+1)*100,J2582))</f>
        <v/>
      </c>
      <c r="V2582" s="1" t="str">
        <f>IF(IF($E$9&gt;Ficha!$R$1,"",K2582)=0,"",IF($E$9&gt;Ficha!$R$1,"",K2582))</f>
        <v/>
      </c>
    </row>
    <row r="2583" spans="5:22" x14ac:dyDescent="0.3">
      <c r="E2583" s="27"/>
      <c r="L2583" s="30" t="str">
        <f t="shared" si="165"/>
        <v/>
      </c>
      <c r="M2583" s="1" t="str">
        <f t="shared" si="166"/>
        <v/>
      </c>
      <c r="N2583" s="1" t="str">
        <f t="shared" si="167"/>
        <v/>
      </c>
      <c r="O2583" s="1" t="str">
        <f t="shared" si="168"/>
        <v/>
      </c>
      <c r="P2583" s="34" t="str">
        <f>IF(IF(E2583&gt;Ficha!$R$1,"",E2583)=0,"",IF(E2583&gt;Ficha!$R$1,Ficha!$R$1,E2583))</f>
        <v/>
      </c>
      <c r="Q2583" s="1" t="str" cm="1">
        <f t="array" ref="Q2583">IF(IF($E2583&gt;Ficha!$R$1,"",F2583)=0,"",IF($E2583&gt;Ficha!$R$1,((_xll.ECONOMATICA(Portafolios!$B$19,"Return",$P$9,$B$1)/100)+1)*100,F2583))</f>
        <v/>
      </c>
      <c r="R2583" s="1" t="str" cm="1">
        <f t="array" ref="R2583">IF(IF($E2583&gt;Ficha!$R$1,"",G2583)=0,"",IF($E2583&gt;Ficha!$R$1,((_xll.ECONOMATICA(Portafolios!$F$19,"Return",$P$9,$B$1)/100)+1)*100,G2583))</f>
        <v/>
      </c>
      <c r="S2583" s="1" t="str" cm="1">
        <f t="array" ref="S2583">IF(IF($E2583&gt;Ficha!$R$1,"",H2583)=0,"",IF($E2583&gt;Ficha!$R$1,((_xll.ECONOMATICA(Portafolios!$J$19,"Return",$P$9,$B$1)/100)+1)*100,H2583))</f>
        <v/>
      </c>
      <c r="T2583" s="1" t="str" cm="1">
        <f t="array" ref="T2583">IF(IF($E2583&gt;Ficha!$R$1,"",I2583)=0,"",IF($E2583&gt;Ficha!$R$1,((_xll.ECONOMATICA(Estrategia!A2594,"Return",$P$9,$B$1)/100)+1)*100,I2583))</f>
        <v/>
      </c>
      <c r="U2583" s="1" t="str" cm="1">
        <f t="array" ref="U2583">IF(IF($E2583&gt;Ficha!$R$1,"",J2583)=0,"",IF($E2583&gt;Ficha!$R$1,((_xll.ECONOMATICA($U$7,"Return",$P$9,$B$1)/100)+1)*100,J2583))</f>
        <v/>
      </c>
      <c r="V2583" s="1" t="str">
        <f>IF(IF($E$9&gt;Ficha!$R$1,"",K2583)=0,"",IF($E$9&gt;Ficha!$R$1,"",K2583))</f>
        <v/>
      </c>
    </row>
    <row r="2584" spans="5:22" x14ac:dyDescent="0.3">
      <c r="E2584" s="27"/>
      <c r="L2584" s="30" t="str">
        <f t="shared" si="165"/>
        <v/>
      </c>
      <c r="M2584" s="1" t="str">
        <f t="shared" si="166"/>
        <v/>
      </c>
      <c r="N2584" s="1" t="str">
        <f t="shared" si="167"/>
        <v/>
      </c>
      <c r="O2584" s="1" t="str">
        <f t="shared" si="168"/>
        <v/>
      </c>
      <c r="P2584" s="34" t="str">
        <f>IF(IF(E2584&gt;Ficha!$R$1,"",E2584)=0,"",IF(E2584&gt;Ficha!$R$1,Ficha!$R$1,E2584))</f>
        <v/>
      </c>
      <c r="Q2584" s="1" t="str" cm="1">
        <f t="array" ref="Q2584">IF(IF($E2584&gt;Ficha!$R$1,"",F2584)=0,"",IF($E2584&gt;Ficha!$R$1,((_xll.ECONOMATICA(Portafolios!$B$19,"Return",$P$9,$B$1)/100)+1)*100,F2584))</f>
        <v/>
      </c>
      <c r="R2584" s="1" t="str" cm="1">
        <f t="array" ref="R2584">IF(IF($E2584&gt;Ficha!$R$1,"",G2584)=0,"",IF($E2584&gt;Ficha!$R$1,((_xll.ECONOMATICA(Portafolios!$F$19,"Return",$P$9,$B$1)/100)+1)*100,G2584))</f>
        <v/>
      </c>
      <c r="S2584" s="1" t="str" cm="1">
        <f t="array" ref="S2584">IF(IF($E2584&gt;Ficha!$R$1,"",H2584)=0,"",IF($E2584&gt;Ficha!$R$1,((_xll.ECONOMATICA(Portafolios!$J$19,"Return",$P$9,$B$1)/100)+1)*100,H2584))</f>
        <v/>
      </c>
      <c r="T2584" s="1" t="str" cm="1">
        <f t="array" ref="T2584">IF(IF($E2584&gt;Ficha!$R$1,"",I2584)=0,"",IF($E2584&gt;Ficha!$R$1,((_xll.ECONOMATICA(Estrategia!A2595,"Return",$P$9,$B$1)/100)+1)*100,I2584))</f>
        <v/>
      </c>
      <c r="U2584" s="1" t="str" cm="1">
        <f t="array" ref="U2584">IF(IF($E2584&gt;Ficha!$R$1,"",J2584)=0,"",IF($E2584&gt;Ficha!$R$1,((_xll.ECONOMATICA($U$7,"Return",$P$9,$B$1)/100)+1)*100,J2584))</f>
        <v/>
      </c>
      <c r="V2584" s="1" t="str">
        <f>IF(IF($E$9&gt;Ficha!$R$1,"",K2584)=0,"",IF($E$9&gt;Ficha!$R$1,"",K2584))</f>
        <v/>
      </c>
    </row>
    <row r="2585" spans="5:22" x14ac:dyDescent="0.3">
      <c r="E2585" s="27"/>
      <c r="L2585" s="30" t="str">
        <f t="shared" si="165"/>
        <v/>
      </c>
      <c r="M2585" s="1" t="str">
        <f t="shared" si="166"/>
        <v/>
      </c>
      <c r="N2585" s="1" t="str">
        <f t="shared" si="167"/>
        <v/>
      </c>
      <c r="O2585" s="1" t="str">
        <f t="shared" si="168"/>
        <v/>
      </c>
      <c r="P2585" s="34" t="str">
        <f>IF(IF(E2585&gt;Ficha!$R$1,"",E2585)=0,"",IF(E2585&gt;Ficha!$R$1,Ficha!$R$1,E2585))</f>
        <v/>
      </c>
      <c r="Q2585" s="1" t="str" cm="1">
        <f t="array" ref="Q2585">IF(IF($E2585&gt;Ficha!$R$1,"",F2585)=0,"",IF($E2585&gt;Ficha!$R$1,((_xll.ECONOMATICA(Portafolios!$B$19,"Return",$P$9,$B$1)/100)+1)*100,F2585))</f>
        <v/>
      </c>
      <c r="R2585" s="1" t="str" cm="1">
        <f t="array" ref="R2585">IF(IF($E2585&gt;Ficha!$R$1,"",G2585)=0,"",IF($E2585&gt;Ficha!$R$1,((_xll.ECONOMATICA(Portafolios!$F$19,"Return",$P$9,$B$1)/100)+1)*100,G2585))</f>
        <v/>
      </c>
      <c r="S2585" s="1" t="str" cm="1">
        <f t="array" ref="S2585">IF(IF($E2585&gt;Ficha!$R$1,"",H2585)=0,"",IF($E2585&gt;Ficha!$R$1,((_xll.ECONOMATICA(Portafolios!$J$19,"Return",$P$9,$B$1)/100)+1)*100,H2585))</f>
        <v/>
      </c>
      <c r="T2585" s="1" t="str" cm="1">
        <f t="array" ref="T2585">IF(IF($E2585&gt;Ficha!$R$1,"",I2585)=0,"",IF($E2585&gt;Ficha!$R$1,((_xll.ECONOMATICA(Estrategia!A2596,"Return",$P$9,$B$1)/100)+1)*100,I2585))</f>
        <v/>
      </c>
      <c r="U2585" s="1" t="str" cm="1">
        <f t="array" ref="U2585">IF(IF($E2585&gt;Ficha!$R$1,"",J2585)=0,"",IF($E2585&gt;Ficha!$R$1,((_xll.ECONOMATICA($U$7,"Return",$P$9,$B$1)/100)+1)*100,J2585))</f>
        <v/>
      </c>
      <c r="V2585" s="1" t="str">
        <f>IF(IF($E$9&gt;Ficha!$R$1,"",K2585)=0,"",IF($E$9&gt;Ficha!$R$1,"",K2585))</f>
        <v/>
      </c>
    </row>
    <row r="2586" spans="5:22" x14ac:dyDescent="0.3">
      <c r="E2586" s="27"/>
      <c r="L2586" s="30" t="str">
        <f t="shared" si="165"/>
        <v/>
      </c>
      <c r="M2586" s="1" t="str">
        <f t="shared" si="166"/>
        <v/>
      </c>
      <c r="N2586" s="1" t="str">
        <f t="shared" si="167"/>
        <v/>
      </c>
      <c r="O2586" s="1" t="str">
        <f t="shared" si="168"/>
        <v/>
      </c>
      <c r="P2586" s="34" t="str">
        <f>IF(IF(E2586&gt;Ficha!$R$1,"",E2586)=0,"",IF(E2586&gt;Ficha!$R$1,Ficha!$R$1,E2586))</f>
        <v/>
      </c>
      <c r="Q2586" s="1" t="str" cm="1">
        <f t="array" ref="Q2586">IF(IF($E2586&gt;Ficha!$R$1,"",F2586)=0,"",IF($E2586&gt;Ficha!$R$1,((_xll.ECONOMATICA(Portafolios!$B$19,"Return",$P$9,$B$1)/100)+1)*100,F2586))</f>
        <v/>
      </c>
      <c r="R2586" s="1" t="str" cm="1">
        <f t="array" ref="R2586">IF(IF($E2586&gt;Ficha!$R$1,"",G2586)=0,"",IF($E2586&gt;Ficha!$R$1,((_xll.ECONOMATICA(Portafolios!$F$19,"Return",$P$9,$B$1)/100)+1)*100,G2586))</f>
        <v/>
      </c>
      <c r="S2586" s="1" t="str" cm="1">
        <f t="array" ref="S2586">IF(IF($E2586&gt;Ficha!$R$1,"",H2586)=0,"",IF($E2586&gt;Ficha!$R$1,((_xll.ECONOMATICA(Portafolios!$J$19,"Return",$P$9,$B$1)/100)+1)*100,H2586))</f>
        <v/>
      </c>
      <c r="T2586" s="1" t="str" cm="1">
        <f t="array" ref="T2586">IF(IF($E2586&gt;Ficha!$R$1,"",I2586)=0,"",IF($E2586&gt;Ficha!$R$1,((_xll.ECONOMATICA(Estrategia!A2597,"Return",$P$9,$B$1)/100)+1)*100,I2586))</f>
        <v/>
      </c>
      <c r="U2586" s="1" t="str" cm="1">
        <f t="array" ref="U2586">IF(IF($E2586&gt;Ficha!$R$1,"",J2586)=0,"",IF($E2586&gt;Ficha!$R$1,((_xll.ECONOMATICA($U$7,"Return",$P$9,$B$1)/100)+1)*100,J2586))</f>
        <v/>
      </c>
      <c r="V2586" s="1" t="str">
        <f>IF(IF($E$9&gt;Ficha!$R$1,"",K2586)=0,"",IF($E$9&gt;Ficha!$R$1,"",K2586))</f>
        <v/>
      </c>
    </row>
    <row r="2587" spans="5:22" x14ac:dyDescent="0.3">
      <c r="E2587" s="27"/>
      <c r="L2587" s="30" t="str">
        <f t="shared" si="165"/>
        <v/>
      </c>
      <c r="M2587" s="1" t="str">
        <f t="shared" si="166"/>
        <v/>
      </c>
      <c r="N2587" s="1" t="str">
        <f t="shared" si="167"/>
        <v/>
      </c>
      <c r="O2587" s="1" t="str">
        <f t="shared" si="168"/>
        <v/>
      </c>
      <c r="P2587" s="34" t="str">
        <f>IF(IF(E2587&gt;Ficha!$R$1,"",E2587)=0,"",IF(E2587&gt;Ficha!$R$1,Ficha!$R$1,E2587))</f>
        <v/>
      </c>
      <c r="Q2587" s="1" t="str" cm="1">
        <f t="array" ref="Q2587">IF(IF($E2587&gt;Ficha!$R$1,"",F2587)=0,"",IF($E2587&gt;Ficha!$R$1,((_xll.ECONOMATICA(Portafolios!$B$19,"Return",$P$9,$B$1)/100)+1)*100,F2587))</f>
        <v/>
      </c>
      <c r="R2587" s="1" t="str" cm="1">
        <f t="array" ref="R2587">IF(IF($E2587&gt;Ficha!$R$1,"",G2587)=0,"",IF($E2587&gt;Ficha!$R$1,((_xll.ECONOMATICA(Portafolios!$F$19,"Return",$P$9,$B$1)/100)+1)*100,G2587))</f>
        <v/>
      </c>
      <c r="S2587" s="1" t="str" cm="1">
        <f t="array" ref="S2587">IF(IF($E2587&gt;Ficha!$R$1,"",H2587)=0,"",IF($E2587&gt;Ficha!$R$1,((_xll.ECONOMATICA(Portafolios!$J$19,"Return",$P$9,$B$1)/100)+1)*100,H2587))</f>
        <v/>
      </c>
      <c r="T2587" s="1" t="str" cm="1">
        <f t="array" ref="T2587">IF(IF($E2587&gt;Ficha!$R$1,"",I2587)=0,"",IF($E2587&gt;Ficha!$R$1,((_xll.ECONOMATICA(Estrategia!A2598,"Return",$P$9,$B$1)/100)+1)*100,I2587))</f>
        <v/>
      </c>
      <c r="U2587" s="1" t="str" cm="1">
        <f t="array" ref="U2587">IF(IF($E2587&gt;Ficha!$R$1,"",J2587)=0,"",IF($E2587&gt;Ficha!$R$1,((_xll.ECONOMATICA($U$7,"Return",$P$9,$B$1)/100)+1)*100,J2587))</f>
        <v/>
      </c>
      <c r="V2587" s="1" t="str">
        <f>IF(IF($E$9&gt;Ficha!$R$1,"",K2587)=0,"",IF($E$9&gt;Ficha!$R$1,"",K2587))</f>
        <v/>
      </c>
    </row>
    <row r="2588" spans="5:22" x14ac:dyDescent="0.3">
      <c r="E2588" s="27"/>
      <c r="L2588" s="30" t="str">
        <f t="shared" si="165"/>
        <v/>
      </c>
      <c r="M2588" s="1" t="str">
        <f t="shared" si="166"/>
        <v/>
      </c>
      <c r="N2588" s="1" t="str">
        <f t="shared" si="167"/>
        <v/>
      </c>
      <c r="O2588" s="1" t="str">
        <f t="shared" si="168"/>
        <v/>
      </c>
      <c r="P2588" s="34" t="str">
        <f>IF(IF(E2588&gt;Ficha!$R$1,"",E2588)=0,"",IF(E2588&gt;Ficha!$R$1,Ficha!$R$1,E2588))</f>
        <v/>
      </c>
      <c r="Q2588" s="1" t="str" cm="1">
        <f t="array" ref="Q2588">IF(IF($E2588&gt;Ficha!$R$1,"",F2588)=0,"",IF($E2588&gt;Ficha!$R$1,((_xll.ECONOMATICA(Portafolios!$B$19,"Return",$P$9,$B$1)/100)+1)*100,F2588))</f>
        <v/>
      </c>
      <c r="R2588" s="1" t="str" cm="1">
        <f t="array" ref="R2588">IF(IF($E2588&gt;Ficha!$R$1,"",G2588)=0,"",IF($E2588&gt;Ficha!$R$1,((_xll.ECONOMATICA(Portafolios!$F$19,"Return",$P$9,$B$1)/100)+1)*100,G2588))</f>
        <v/>
      </c>
      <c r="S2588" s="1" t="str" cm="1">
        <f t="array" ref="S2588">IF(IF($E2588&gt;Ficha!$R$1,"",H2588)=0,"",IF($E2588&gt;Ficha!$R$1,((_xll.ECONOMATICA(Portafolios!$J$19,"Return",$P$9,$B$1)/100)+1)*100,H2588))</f>
        <v/>
      </c>
      <c r="T2588" s="1" t="str" cm="1">
        <f t="array" ref="T2588">IF(IF($E2588&gt;Ficha!$R$1,"",I2588)=0,"",IF($E2588&gt;Ficha!$R$1,((_xll.ECONOMATICA(Estrategia!A2599,"Return",$P$9,$B$1)/100)+1)*100,I2588))</f>
        <v/>
      </c>
      <c r="U2588" s="1" t="str" cm="1">
        <f t="array" ref="U2588">IF(IF($E2588&gt;Ficha!$R$1,"",J2588)=0,"",IF($E2588&gt;Ficha!$R$1,((_xll.ECONOMATICA($U$7,"Return",$P$9,$B$1)/100)+1)*100,J2588))</f>
        <v/>
      </c>
      <c r="V2588" s="1" t="str">
        <f>IF(IF($E$9&gt;Ficha!$R$1,"",K2588)=0,"",IF($E$9&gt;Ficha!$R$1,"",K2588))</f>
        <v/>
      </c>
    </row>
    <row r="2589" spans="5:22" x14ac:dyDescent="0.3">
      <c r="E2589" s="27"/>
      <c r="L2589" s="30" t="str">
        <f t="shared" si="165"/>
        <v/>
      </c>
      <c r="M2589" s="1" t="str">
        <f t="shared" si="166"/>
        <v/>
      </c>
      <c r="N2589" s="1" t="str">
        <f t="shared" si="167"/>
        <v/>
      </c>
      <c r="O2589" s="1" t="str">
        <f t="shared" si="168"/>
        <v/>
      </c>
      <c r="P2589" s="34" t="str">
        <f>IF(IF(E2589&gt;Ficha!$R$1,"",E2589)=0,"",IF(E2589&gt;Ficha!$R$1,Ficha!$R$1,E2589))</f>
        <v/>
      </c>
      <c r="Q2589" s="1" t="str" cm="1">
        <f t="array" ref="Q2589">IF(IF($E2589&gt;Ficha!$R$1,"",F2589)=0,"",IF($E2589&gt;Ficha!$R$1,((_xll.ECONOMATICA(Portafolios!$B$19,"Return",$P$9,$B$1)/100)+1)*100,F2589))</f>
        <v/>
      </c>
      <c r="R2589" s="1" t="str" cm="1">
        <f t="array" ref="R2589">IF(IF($E2589&gt;Ficha!$R$1,"",G2589)=0,"",IF($E2589&gt;Ficha!$R$1,((_xll.ECONOMATICA(Portafolios!$F$19,"Return",$P$9,$B$1)/100)+1)*100,G2589))</f>
        <v/>
      </c>
      <c r="S2589" s="1" t="str" cm="1">
        <f t="array" ref="S2589">IF(IF($E2589&gt;Ficha!$R$1,"",H2589)=0,"",IF($E2589&gt;Ficha!$R$1,((_xll.ECONOMATICA(Portafolios!$J$19,"Return",$P$9,$B$1)/100)+1)*100,H2589))</f>
        <v/>
      </c>
      <c r="T2589" s="1" t="str" cm="1">
        <f t="array" ref="T2589">IF(IF($E2589&gt;Ficha!$R$1,"",I2589)=0,"",IF($E2589&gt;Ficha!$R$1,((_xll.ECONOMATICA(Estrategia!A2600,"Return",$P$9,$B$1)/100)+1)*100,I2589))</f>
        <v/>
      </c>
      <c r="U2589" s="1" t="str" cm="1">
        <f t="array" ref="U2589">IF(IF($E2589&gt;Ficha!$R$1,"",J2589)=0,"",IF($E2589&gt;Ficha!$R$1,((_xll.ECONOMATICA($U$7,"Return",$P$9,$B$1)/100)+1)*100,J2589))</f>
        <v/>
      </c>
      <c r="V2589" s="1" t="str">
        <f>IF(IF($E$9&gt;Ficha!$R$1,"",K2589)=0,"",IF($E$9&gt;Ficha!$R$1,"",K2589))</f>
        <v/>
      </c>
    </row>
    <row r="2590" spans="5:22" x14ac:dyDescent="0.3">
      <c r="E2590" s="27"/>
      <c r="L2590" s="30" t="str">
        <f t="shared" si="165"/>
        <v/>
      </c>
      <c r="M2590" s="1" t="str">
        <f t="shared" si="166"/>
        <v/>
      </c>
      <c r="N2590" s="1" t="str">
        <f t="shared" si="167"/>
        <v/>
      </c>
      <c r="O2590" s="1" t="str">
        <f t="shared" si="168"/>
        <v/>
      </c>
      <c r="P2590" s="34" t="str">
        <f>IF(IF(E2590&gt;Ficha!$R$1,"",E2590)=0,"",IF(E2590&gt;Ficha!$R$1,Ficha!$R$1,E2590))</f>
        <v/>
      </c>
      <c r="Q2590" s="1" t="str" cm="1">
        <f t="array" ref="Q2590">IF(IF($E2590&gt;Ficha!$R$1,"",F2590)=0,"",IF($E2590&gt;Ficha!$R$1,((_xll.ECONOMATICA(Portafolios!$B$19,"Return",$P$9,$B$1)/100)+1)*100,F2590))</f>
        <v/>
      </c>
      <c r="R2590" s="1" t="str" cm="1">
        <f t="array" ref="R2590">IF(IF($E2590&gt;Ficha!$R$1,"",G2590)=0,"",IF($E2590&gt;Ficha!$R$1,((_xll.ECONOMATICA(Portafolios!$F$19,"Return",$P$9,$B$1)/100)+1)*100,G2590))</f>
        <v/>
      </c>
      <c r="S2590" s="1" t="str" cm="1">
        <f t="array" ref="S2590">IF(IF($E2590&gt;Ficha!$R$1,"",H2590)=0,"",IF($E2590&gt;Ficha!$R$1,((_xll.ECONOMATICA(Portafolios!$J$19,"Return",$P$9,$B$1)/100)+1)*100,H2590))</f>
        <v/>
      </c>
      <c r="T2590" s="1" t="str" cm="1">
        <f t="array" ref="T2590">IF(IF($E2590&gt;Ficha!$R$1,"",I2590)=0,"",IF($E2590&gt;Ficha!$R$1,((_xll.ECONOMATICA(Estrategia!A2601,"Return",$P$9,$B$1)/100)+1)*100,I2590))</f>
        <v/>
      </c>
      <c r="U2590" s="1" t="str" cm="1">
        <f t="array" ref="U2590">IF(IF($E2590&gt;Ficha!$R$1,"",J2590)=0,"",IF($E2590&gt;Ficha!$R$1,((_xll.ECONOMATICA($U$7,"Return",$P$9,$B$1)/100)+1)*100,J2590))</f>
        <v/>
      </c>
      <c r="V2590" s="1" t="str">
        <f>IF(IF($E$9&gt;Ficha!$R$1,"",K2590)=0,"",IF($E$9&gt;Ficha!$R$1,"",K2590))</f>
        <v/>
      </c>
    </row>
    <row r="2591" spans="5:22" x14ac:dyDescent="0.3">
      <c r="E2591" s="27"/>
      <c r="L2591" s="30" t="str">
        <f t="shared" si="165"/>
        <v/>
      </c>
      <c r="M2591" s="1" t="str">
        <f t="shared" si="166"/>
        <v/>
      </c>
      <c r="N2591" s="1" t="str">
        <f t="shared" si="167"/>
        <v/>
      </c>
      <c r="O2591" s="1" t="str">
        <f t="shared" si="168"/>
        <v/>
      </c>
      <c r="P2591" s="34" t="str">
        <f>IF(IF(E2591&gt;Ficha!$R$1,"",E2591)=0,"",IF(E2591&gt;Ficha!$R$1,Ficha!$R$1,E2591))</f>
        <v/>
      </c>
      <c r="Q2591" s="1" t="str" cm="1">
        <f t="array" ref="Q2591">IF(IF($E2591&gt;Ficha!$R$1,"",F2591)=0,"",IF($E2591&gt;Ficha!$R$1,((_xll.ECONOMATICA(Portafolios!$B$19,"Return",$P$9,$B$1)/100)+1)*100,F2591))</f>
        <v/>
      </c>
      <c r="R2591" s="1" t="str" cm="1">
        <f t="array" ref="R2591">IF(IF($E2591&gt;Ficha!$R$1,"",G2591)=0,"",IF($E2591&gt;Ficha!$R$1,((_xll.ECONOMATICA(Portafolios!$F$19,"Return",$P$9,$B$1)/100)+1)*100,G2591))</f>
        <v/>
      </c>
      <c r="S2591" s="1" t="str" cm="1">
        <f t="array" ref="S2591">IF(IF($E2591&gt;Ficha!$R$1,"",H2591)=0,"",IF($E2591&gt;Ficha!$R$1,((_xll.ECONOMATICA(Portafolios!$J$19,"Return",$P$9,$B$1)/100)+1)*100,H2591))</f>
        <v/>
      </c>
      <c r="T2591" s="1" t="str" cm="1">
        <f t="array" ref="T2591">IF(IF($E2591&gt;Ficha!$R$1,"",I2591)=0,"",IF($E2591&gt;Ficha!$R$1,((_xll.ECONOMATICA(Estrategia!A2602,"Return",$P$9,$B$1)/100)+1)*100,I2591))</f>
        <v/>
      </c>
      <c r="U2591" s="1" t="str" cm="1">
        <f t="array" ref="U2591">IF(IF($E2591&gt;Ficha!$R$1,"",J2591)=0,"",IF($E2591&gt;Ficha!$R$1,((_xll.ECONOMATICA($U$7,"Return",$P$9,$B$1)/100)+1)*100,J2591))</f>
        <v/>
      </c>
      <c r="V2591" s="1" t="str">
        <f>IF(IF($E$9&gt;Ficha!$R$1,"",K2591)=0,"",IF($E$9&gt;Ficha!$R$1,"",K2591))</f>
        <v/>
      </c>
    </row>
    <row r="2592" spans="5:22" x14ac:dyDescent="0.3">
      <c r="E2592" s="27"/>
      <c r="L2592" s="30" t="str">
        <f t="shared" si="165"/>
        <v/>
      </c>
      <c r="M2592" s="1" t="str">
        <f t="shared" si="166"/>
        <v/>
      </c>
      <c r="N2592" s="1" t="str">
        <f t="shared" si="167"/>
        <v/>
      </c>
      <c r="O2592" s="1" t="str">
        <f t="shared" si="168"/>
        <v/>
      </c>
      <c r="P2592" s="34" t="str">
        <f>IF(IF(E2592&gt;Ficha!$R$1,"",E2592)=0,"",IF(E2592&gt;Ficha!$R$1,Ficha!$R$1,E2592))</f>
        <v/>
      </c>
      <c r="Q2592" s="1" t="str" cm="1">
        <f t="array" ref="Q2592">IF(IF($E2592&gt;Ficha!$R$1,"",F2592)=0,"",IF($E2592&gt;Ficha!$R$1,((_xll.ECONOMATICA(Portafolios!$B$19,"Return",$P$9,$B$1)/100)+1)*100,F2592))</f>
        <v/>
      </c>
      <c r="R2592" s="1" t="str" cm="1">
        <f t="array" ref="R2592">IF(IF($E2592&gt;Ficha!$R$1,"",G2592)=0,"",IF($E2592&gt;Ficha!$R$1,((_xll.ECONOMATICA(Portafolios!$F$19,"Return",$P$9,$B$1)/100)+1)*100,G2592))</f>
        <v/>
      </c>
      <c r="S2592" s="1" t="str" cm="1">
        <f t="array" ref="S2592">IF(IF($E2592&gt;Ficha!$R$1,"",H2592)=0,"",IF($E2592&gt;Ficha!$R$1,((_xll.ECONOMATICA(Portafolios!$J$19,"Return",$P$9,$B$1)/100)+1)*100,H2592))</f>
        <v/>
      </c>
      <c r="T2592" s="1" t="str" cm="1">
        <f t="array" ref="T2592">IF(IF($E2592&gt;Ficha!$R$1,"",I2592)=0,"",IF($E2592&gt;Ficha!$R$1,((_xll.ECONOMATICA(Estrategia!A2603,"Return",$P$9,$B$1)/100)+1)*100,I2592))</f>
        <v/>
      </c>
      <c r="U2592" s="1" t="str" cm="1">
        <f t="array" ref="U2592">IF(IF($E2592&gt;Ficha!$R$1,"",J2592)=0,"",IF($E2592&gt;Ficha!$R$1,((_xll.ECONOMATICA($U$7,"Return",$P$9,$B$1)/100)+1)*100,J2592))</f>
        <v/>
      </c>
      <c r="V2592" s="1" t="str">
        <f>IF(IF($E$9&gt;Ficha!$R$1,"",K2592)=0,"",IF($E$9&gt;Ficha!$R$1,"",K2592))</f>
        <v/>
      </c>
    </row>
    <row r="2593" spans="5:22" x14ac:dyDescent="0.3">
      <c r="E2593" s="27"/>
      <c r="L2593" s="30" t="str">
        <f t="shared" si="165"/>
        <v/>
      </c>
      <c r="M2593" s="1" t="str">
        <f t="shared" si="166"/>
        <v/>
      </c>
      <c r="N2593" s="1" t="str">
        <f t="shared" si="167"/>
        <v/>
      </c>
      <c r="O2593" s="1" t="str">
        <f t="shared" si="168"/>
        <v/>
      </c>
      <c r="P2593" s="34" t="str">
        <f>IF(IF(E2593&gt;Ficha!$R$1,"",E2593)=0,"",IF(E2593&gt;Ficha!$R$1,Ficha!$R$1,E2593))</f>
        <v/>
      </c>
      <c r="Q2593" s="1" t="str" cm="1">
        <f t="array" ref="Q2593">IF(IF($E2593&gt;Ficha!$R$1,"",F2593)=0,"",IF($E2593&gt;Ficha!$R$1,((_xll.ECONOMATICA(Portafolios!$B$19,"Return",$P$9,$B$1)/100)+1)*100,F2593))</f>
        <v/>
      </c>
      <c r="R2593" s="1" t="str" cm="1">
        <f t="array" ref="R2593">IF(IF($E2593&gt;Ficha!$R$1,"",G2593)=0,"",IF($E2593&gt;Ficha!$R$1,((_xll.ECONOMATICA(Portafolios!$F$19,"Return",$P$9,$B$1)/100)+1)*100,G2593))</f>
        <v/>
      </c>
      <c r="S2593" s="1" t="str" cm="1">
        <f t="array" ref="S2593">IF(IF($E2593&gt;Ficha!$R$1,"",H2593)=0,"",IF($E2593&gt;Ficha!$R$1,((_xll.ECONOMATICA(Portafolios!$J$19,"Return",$P$9,$B$1)/100)+1)*100,H2593))</f>
        <v/>
      </c>
      <c r="T2593" s="1" t="str" cm="1">
        <f t="array" ref="T2593">IF(IF($E2593&gt;Ficha!$R$1,"",I2593)=0,"",IF($E2593&gt;Ficha!$R$1,((_xll.ECONOMATICA(Estrategia!A2604,"Return",$P$9,$B$1)/100)+1)*100,I2593))</f>
        <v/>
      </c>
      <c r="U2593" s="1" t="str" cm="1">
        <f t="array" ref="U2593">IF(IF($E2593&gt;Ficha!$R$1,"",J2593)=0,"",IF($E2593&gt;Ficha!$R$1,((_xll.ECONOMATICA($U$7,"Return",$P$9,$B$1)/100)+1)*100,J2593))</f>
        <v/>
      </c>
      <c r="V2593" s="1" t="str">
        <f>IF(IF($E$9&gt;Ficha!$R$1,"",K2593)=0,"",IF($E$9&gt;Ficha!$R$1,"",K2593))</f>
        <v/>
      </c>
    </row>
    <row r="2594" spans="5:22" x14ac:dyDescent="0.3">
      <c r="E2594" s="27"/>
      <c r="L2594" s="30" t="str">
        <f t="shared" si="165"/>
        <v/>
      </c>
      <c r="M2594" s="1" t="str">
        <f t="shared" si="166"/>
        <v/>
      </c>
      <c r="N2594" s="1" t="str">
        <f t="shared" si="167"/>
        <v/>
      </c>
      <c r="O2594" s="1" t="str">
        <f t="shared" si="168"/>
        <v/>
      </c>
      <c r="P2594" s="34" t="str">
        <f>IF(IF(E2594&gt;Ficha!$R$1,"",E2594)=0,"",IF(E2594&gt;Ficha!$R$1,Ficha!$R$1,E2594))</f>
        <v/>
      </c>
      <c r="Q2594" s="1" t="str" cm="1">
        <f t="array" ref="Q2594">IF(IF($E2594&gt;Ficha!$R$1,"",F2594)=0,"",IF($E2594&gt;Ficha!$R$1,((_xll.ECONOMATICA(Portafolios!$B$19,"Return",$P$9,$B$1)/100)+1)*100,F2594))</f>
        <v/>
      </c>
      <c r="R2594" s="1" t="str" cm="1">
        <f t="array" ref="R2594">IF(IF($E2594&gt;Ficha!$R$1,"",G2594)=0,"",IF($E2594&gt;Ficha!$R$1,((_xll.ECONOMATICA(Portafolios!$F$19,"Return",$P$9,$B$1)/100)+1)*100,G2594))</f>
        <v/>
      </c>
      <c r="S2594" s="1" t="str" cm="1">
        <f t="array" ref="S2594">IF(IF($E2594&gt;Ficha!$R$1,"",H2594)=0,"",IF($E2594&gt;Ficha!$R$1,((_xll.ECONOMATICA(Portafolios!$J$19,"Return",$P$9,$B$1)/100)+1)*100,H2594))</f>
        <v/>
      </c>
      <c r="T2594" s="1" t="str" cm="1">
        <f t="array" ref="T2594">IF(IF($E2594&gt;Ficha!$R$1,"",I2594)=0,"",IF($E2594&gt;Ficha!$R$1,((_xll.ECONOMATICA(Estrategia!A2605,"Return",$P$9,$B$1)/100)+1)*100,I2594))</f>
        <v/>
      </c>
      <c r="U2594" s="1" t="str" cm="1">
        <f t="array" ref="U2594">IF(IF($E2594&gt;Ficha!$R$1,"",J2594)=0,"",IF($E2594&gt;Ficha!$R$1,((_xll.ECONOMATICA($U$7,"Return",$P$9,$B$1)/100)+1)*100,J2594))</f>
        <v/>
      </c>
      <c r="V2594" s="1" t="str">
        <f>IF(IF($E$9&gt;Ficha!$R$1,"",K2594)=0,"",IF($E$9&gt;Ficha!$R$1,"",K2594))</f>
        <v/>
      </c>
    </row>
    <row r="2595" spans="5:22" x14ac:dyDescent="0.3">
      <c r="E2595" s="27"/>
      <c r="L2595" s="30" t="str">
        <f t="shared" si="165"/>
        <v/>
      </c>
      <c r="M2595" s="1" t="str">
        <f t="shared" si="166"/>
        <v/>
      </c>
      <c r="N2595" s="1" t="str">
        <f t="shared" si="167"/>
        <v/>
      </c>
      <c r="O2595" s="1" t="str">
        <f t="shared" si="168"/>
        <v/>
      </c>
      <c r="P2595" s="34" t="str">
        <f>IF(IF(E2595&gt;Ficha!$R$1,"",E2595)=0,"",IF(E2595&gt;Ficha!$R$1,Ficha!$R$1,E2595))</f>
        <v/>
      </c>
      <c r="Q2595" s="1" t="str" cm="1">
        <f t="array" ref="Q2595">IF(IF($E2595&gt;Ficha!$R$1,"",F2595)=0,"",IF($E2595&gt;Ficha!$R$1,((_xll.ECONOMATICA(Portafolios!$B$19,"Return",$P$9,$B$1)/100)+1)*100,F2595))</f>
        <v/>
      </c>
      <c r="R2595" s="1" t="str" cm="1">
        <f t="array" ref="R2595">IF(IF($E2595&gt;Ficha!$R$1,"",G2595)=0,"",IF($E2595&gt;Ficha!$R$1,((_xll.ECONOMATICA(Portafolios!$F$19,"Return",$P$9,$B$1)/100)+1)*100,G2595))</f>
        <v/>
      </c>
      <c r="S2595" s="1" t="str" cm="1">
        <f t="array" ref="S2595">IF(IF($E2595&gt;Ficha!$R$1,"",H2595)=0,"",IF($E2595&gt;Ficha!$R$1,((_xll.ECONOMATICA(Portafolios!$J$19,"Return",$P$9,$B$1)/100)+1)*100,H2595))</f>
        <v/>
      </c>
      <c r="T2595" s="1" t="str" cm="1">
        <f t="array" ref="T2595">IF(IF($E2595&gt;Ficha!$R$1,"",I2595)=0,"",IF($E2595&gt;Ficha!$R$1,((_xll.ECONOMATICA(Estrategia!A2606,"Return",$P$9,$B$1)/100)+1)*100,I2595))</f>
        <v/>
      </c>
      <c r="U2595" s="1" t="str" cm="1">
        <f t="array" ref="U2595">IF(IF($E2595&gt;Ficha!$R$1,"",J2595)=0,"",IF($E2595&gt;Ficha!$R$1,((_xll.ECONOMATICA($U$7,"Return",$P$9,$B$1)/100)+1)*100,J2595))</f>
        <v/>
      </c>
      <c r="V2595" s="1" t="str">
        <f>IF(IF($E$9&gt;Ficha!$R$1,"",K2595)=0,"",IF($E$9&gt;Ficha!$R$1,"",K2595))</f>
        <v/>
      </c>
    </row>
    <row r="2596" spans="5:22" x14ac:dyDescent="0.3">
      <c r="E2596" s="27"/>
      <c r="L2596" s="30" t="str">
        <f t="shared" si="165"/>
        <v/>
      </c>
      <c r="M2596" s="1" t="str">
        <f t="shared" si="166"/>
        <v/>
      </c>
      <c r="N2596" s="1" t="str">
        <f t="shared" si="167"/>
        <v/>
      </c>
      <c r="O2596" s="1" t="str">
        <f t="shared" si="168"/>
        <v/>
      </c>
      <c r="P2596" s="34" t="str">
        <f>IF(IF(E2596&gt;Ficha!$R$1,"",E2596)=0,"",IF(E2596&gt;Ficha!$R$1,Ficha!$R$1,E2596))</f>
        <v/>
      </c>
      <c r="Q2596" s="1" t="str" cm="1">
        <f t="array" ref="Q2596">IF(IF($E2596&gt;Ficha!$R$1,"",F2596)=0,"",IF($E2596&gt;Ficha!$R$1,((_xll.ECONOMATICA(Portafolios!$B$19,"Return",$P$9,$B$1)/100)+1)*100,F2596))</f>
        <v/>
      </c>
      <c r="R2596" s="1" t="str" cm="1">
        <f t="array" ref="R2596">IF(IF($E2596&gt;Ficha!$R$1,"",G2596)=0,"",IF($E2596&gt;Ficha!$R$1,((_xll.ECONOMATICA(Portafolios!$F$19,"Return",$P$9,$B$1)/100)+1)*100,G2596))</f>
        <v/>
      </c>
      <c r="S2596" s="1" t="str" cm="1">
        <f t="array" ref="S2596">IF(IF($E2596&gt;Ficha!$R$1,"",H2596)=0,"",IF($E2596&gt;Ficha!$R$1,((_xll.ECONOMATICA(Portafolios!$J$19,"Return",$P$9,$B$1)/100)+1)*100,H2596))</f>
        <v/>
      </c>
      <c r="T2596" s="1" t="str" cm="1">
        <f t="array" ref="T2596">IF(IF($E2596&gt;Ficha!$R$1,"",I2596)=0,"",IF($E2596&gt;Ficha!$R$1,((_xll.ECONOMATICA(Estrategia!A2607,"Return",$P$9,$B$1)/100)+1)*100,I2596))</f>
        <v/>
      </c>
      <c r="U2596" s="1" t="str" cm="1">
        <f t="array" ref="U2596">IF(IF($E2596&gt;Ficha!$R$1,"",J2596)=0,"",IF($E2596&gt;Ficha!$R$1,((_xll.ECONOMATICA($U$7,"Return",$P$9,$B$1)/100)+1)*100,J2596))</f>
        <v/>
      </c>
      <c r="V2596" s="1" t="str">
        <f>IF(IF($E$9&gt;Ficha!$R$1,"",K2596)=0,"",IF($E$9&gt;Ficha!$R$1,"",K2596))</f>
        <v/>
      </c>
    </row>
    <row r="2597" spans="5:22" x14ac:dyDescent="0.3">
      <c r="E2597" s="27"/>
      <c r="L2597" s="30" t="str">
        <f t="shared" si="165"/>
        <v/>
      </c>
      <c r="M2597" s="1" t="str">
        <f t="shared" si="166"/>
        <v/>
      </c>
      <c r="N2597" s="1" t="str">
        <f t="shared" si="167"/>
        <v/>
      </c>
      <c r="O2597" s="1" t="str">
        <f t="shared" si="168"/>
        <v/>
      </c>
      <c r="P2597" s="34" t="str">
        <f>IF(IF(E2597&gt;Ficha!$R$1,"",E2597)=0,"",IF(E2597&gt;Ficha!$R$1,Ficha!$R$1,E2597))</f>
        <v/>
      </c>
      <c r="Q2597" s="1" t="str" cm="1">
        <f t="array" ref="Q2597">IF(IF($E2597&gt;Ficha!$R$1,"",F2597)=0,"",IF($E2597&gt;Ficha!$R$1,((_xll.ECONOMATICA(Portafolios!$B$19,"Return",$P$9,$B$1)/100)+1)*100,F2597))</f>
        <v/>
      </c>
      <c r="R2597" s="1" t="str" cm="1">
        <f t="array" ref="R2597">IF(IF($E2597&gt;Ficha!$R$1,"",G2597)=0,"",IF($E2597&gt;Ficha!$R$1,((_xll.ECONOMATICA(Portafolios!$F$19,"Return",$P$9,$B$1)/100)+1)*100,G2597))</f>
        <v/>
      </c>
      <c r="S2597" s="1" t="str" cm="1">
        <f t="array" ref="S2597">IF(IF($E2597&gt;Ficha!$R$1,"",H2597)=0,"",IF($E2597&gt;Ficha!$R$1,((_xll.ECONOMATICA(Portafolios!$J$19,"Return",$P$9,$B$1)/100)+1)*100,H2597))</f>
        <v/>
      </c>
      <c r="T2597" s="1" t="str" cm="1">
        <f t="array" ref="T2597">IF(IF($E2597&gt;Ficha!$R$1,"",I2597)=0,"",IF($E2597&gt;Ficha!$R$1,((_xll.ECONOMATICA(Estrategia!A2608,"Return",$P$9,$B$1)/100)+1)*100,I2597))</f>
        <v/>
      </c>
      <c r="U2597" s="1" t="str" cm="1">
        <f t="array" ref="U2597">IF(IF($E2597&gt;Ficha!$R$1,"",J2597)=0,"",IF($E2597&gt;Ficha!$R$1,((_xll.ECONOMATICA($U$7,"Return",$P$9,$B$1)/100)+1)*100,J2597))</f>
        <v/>
      </c>
      <c r="V2597" s="1" t="str">
        <f>IF(IF($E$9&gt;Ficha!$R$1,"",K2597)=0,"",IF($E$9&gt;Ficha!$R$1,"",K2597))</f>
        <v/>
      </c>
    </row>
    <row r="2598" spans="5:22" x14ac:dyDescent="0.3">
      <c r="E2598" s="27"/>
      <c r="L2598" s="30" t="str">
        <f t="shared" si="165"/>
        <v/>
      </c>
      <c r="M2598" s="1" t="str">
        <f t="shared" si="166"/>
        <v/>
      </c>
      <c r="N2598" s="1" t="str">
        <f t="shared" si="167"/>
        <v/>
      </c>
      <c r="O2598" s="1" t="str">
        <f t="shared" si="168"/>
        <v/>
      </c>
      <c r="P2598" s="34" t="str">
        <f>IF(IF(E2598&gt;Ficha!$R$1,"",E2598)=0,"",IF(E2598&gt;Ficha!$R$1,Ficha!$R$1,E2598))</f>
        <v/>
      </c>
      <c r="Q2598" s="1" t="str" cm="1">
        <f t="array" ref="Q2598">IF(IF($E2598&gt;Ficha!$R$1,"",F2598)=0,"",IF($E2598&gt;Ficha!$R$1,((_xll.ECONOMATICA(Portafolios!$B$19,"Return",$P$9,$B$1)/100)+1)*100,F2598))</f>
        <v/>
      </c>
      <c r="R2598" s="1" t="str" cm="1">
        <f t="array" ref="R2598">IF(IF($E2598&gt;Ficha!$R$1,"",G2598)=0,"",IF($E2598&gt;Ficha!$R$1,((_xll.ECONOMATICA(Portafolios!$F$19,"Return",$P$9,$B$1)/100)+1)*100,G2598))</f>
        <v/>
      </c>
      <c r="S2598" s="1" t="str" cm="1">
        <f t="array" ref="S2598">IF(IF($E2598&gt;Ficha!$R$1,"",H2598)=0,"",IF($E2598&gt;Ficha!$R$1,((_xll.ECONOMATICA(Portafolios!$J$19,"Return",$P$9,$B$1)/100)+1)*100,H2598))</f>
        <v/>
      </c>
      <c r="T2598" s="1" t="str" cm="1">
        <f t="array" ref="T2598">IF(IF($E2598&gt;Ficha!$R$1,"",I2598)=0,"",IF($E2598&gt;Ficha!$R$1,((_xll.ECONOMATICA(Estrategia!A2609,"Return",$P$9,$B$1)/100)+1)*100,I2598))</f>
        <v/>
      </c>
      <c r="U2598" s="1" t="str" cm="1">
        <f t="array" ref="U2598">IF(IF($E2598&gt;Ficha!$R$1,"",J2598)=0,"",IF($E2598&gt;Ficha!$R$1,((_xll.ECONOMATICA($U$7,"Return",$P$9,$B$1)/100)+1)*100,J2598))</f>
        <v/>
      </c>
      <c r="V2598" s="1" t="str">
        <f>IF(IF($E$9&gt;Ficha!$R$1,"",K2598)=0,"",IF($E$9&gt;Ficha!$R$1,"",K2598))</f>
        <v/>
      </c>
    </row>
    <row r="2599" spans="5:22" x14ac:dyDescent="0.3">
      <c r="E2599" s="27"/>
      <c r="L2599" s="30" t="str">
        <f t="shared" si="165"/>
        <v/>
      </c>
      <c r="M2599" s="1" t="str">
        <f t="shared" si="166"/>
        <v/>
      </c>
      <c r="N2599" s="1" t="str">
        <f t="shared" si="167"/>
        <v/>
      </c>
      <c r="O2599" s="1" t="str">
        <f t="shared" si="168"/>
        <v/>
      </c>
      <c r="P2599" s="34" t="str">
        <f>IF(IF(E2599&gt;Ficha!$R$1,"",E2599)=0,"",IF(E2599&gt;Ficha!$R$1,Ficha!$R$1,E2599))</f>
        <v/>
      </c>
      <c r="Q2599" s="1" t="str" cm="1">
        <f t="array" ref="Q2599">IF(IF($E2599&gt;Ficha!$R$1,"",F2599)=0,"",IF($E2599&gt;Ficha!$R$1,((_xll.ECONOMATICA(Portafolios!$B$19,"Return",$P$9,$B$1)/100)+1)*100,F2599))</f>
        <v/>
      </c>
      <c r="R2599" s="1" t="str" cm="1">
        <f t="array" ref="R2599">IF(IF($E2599&gt;Ficha!$R$1,"",G2599)=0,"",IF($E2599&gt;Ficha!$R$1,((_xll.ECONOMATICA(Portafolios!$F$19,"Return",$P$9,$B$1)/100)+1)*100,G2599))</f>
        <v/>
      </c>
      <c r="S2599" s="1" t="str" cm="1">
        <f t="array" ref="S2599">IF(IF($E2599&gt;Ficha!$R$1,"",H2599)=0,"",IF($E2599&gt;Ficha!$R$1,((_xll.ECONOMATICA(Portafolios!$J$19,"Return",$P$9,$B$1)/100)+1)*100,H2599))</f>
        <v/>
      </c>
      <c r="T2599" s="1" t="str" cm="1">
        <f t="array" ref="T2599">IF(IF($E2599&gt;Ficha!$R$1,"",I2599)=0,"",IF($E2599&gt;Ficha!$R$1,((_xll.ECONOMATICA(Estrategia!A2610,"Return",$P$9,$B$1)/100)+1)*100,I2599))</f>
        <v/>
      </c>
      <c r="U2599" s="1" t="str" cm="1">
        <f t="array" ref="U2599">IF(IF($E2599&gt;Ficha!$R$1,"",J2599)=0,"",IF($E2599&gt;Ficha!$R$1,((_xll.ECONOMATICA($U$7,"Return",$P$9,$B$1)/100)+1)*100,J2599))</f>
        <v/>
      </c>
      <c r="V2599" s="1" t="str">
        <f>IF(IF($E$9&gt;Ficha!$R$1,"",K2599)=0,"",IF($E$9&gt;Ficha!$R$1,"",K2599))</f>
        <v/>
      </c>
    </row>
    <row r="2600" spans="5:22" x14ac:dyDescent="0.3">
      <c r="E2600" s="27"/>
      <c r="L2600" s="30" t="str">
        <f t="shared" si="165"/>
        <v/>
      </c>
      <c r="M2600" s="1" t="str">
        <f t="shared" si="166"/>
        <v/>
      </c>
      <c r="N2600" s="1" t="str">
        <f t="shared" si="167"/>
        <v/>
      </c>
      <c r="O2600" s="1" t="str">
        <f t="shared" si="168"/>
        <v/>
      </c>
      <c r="P2600" s="34" t="str">
        <f>IF(IF(E2600&gt;Ficha!$R$1,"",E2600)=0,"",IF(E2600&gt;Ficha!$R$1,Ficha!$R$1,E2600))</f>
        <v/>
      </c>
      <c r="Q2600" s="1" t="str" cm="1">
        <f t="array" ref="Q2600">IF(IF($E2600&gt;Ficha!$R$1,"",F2600)=0,"",IF($E2600&gt;Ficha!$R$1,((_xll.ECONOMATICA(Portafolios!$B$19,"Return",$P$9,$B$1)/100)+1)*100,F2600))</f>
        <v/>
      </c>
      <c r="R2600" s="1" t="str" cm="1">
        <f t="array" ref="R2600">IF(IF($E2600&gt;Ficha!$R$1,"",G2600)=0,"",IF($E2600&gt;Ficha!$R$1,((_xll.ECONOMATICA(Portafolios!$F$19,"Return",$P$9,$B$1)/100)+1)*100,G2600))</f>
        <v/>
      </c>
      <c r="S2600" s="1" t="str" cm="1">
        <f t="array" ref="S2600">IF(IF($E2600&gt;Ficha!$R$1,"",H2600)=0,"",IF($E2600&gt;Ficha!$R$1,((_xll.ECONOMATICA(Portafolios!$J$19,"Return",$P$9,$B$1)/100)+1)*100,H2600))</f>
        <v/>
      </c>
      <c r="T2600" s="1" t="str" cm="1">
        <f t="array" ref="T2600">IF(IF($E2600&gt;Ficha!$R$1,"",I2600)=0,"",IF($E2600&gt;Ficha!$R$1,((_xll.ECONOMATICA(Estrategia!A2611,"Return",$P$9,$B$1)/100)+1)*100,I2600))</f>
        <v/>
      </c>
      <c r="U2600" s="1" t="str" cm="1">
        <f t="array" ref="U2600">IF(IF($E2600&gt;Ficha!$R$1,"",J2600)=0,"",IF($E2600&gt;Ficha!$R$1,((_xll.ECONOMATICA($U$7,"Return",$P$9,$B$1)/100)+1)*100,J2600))</f>
        <v/>
      </c>
      <c r="V2600" s="1" t="str">
        <f>IF(IF($E$9&gt;Ficha!$R$1,"",K2600)=0,"",IF($E$9&gt;Ficha!$R$1,"",K2600))</f>
        <v/>
      </c>
    </row>
    <row r="2601" spans="5:22" x14ac:dyDescent="0.3">
      <c r="E2601" s="27"/>
      <c r="L2601" s="30" t="str">
        <f t="shared" si="165"/>
        <v/>
      </c>
      <c r="M2601" s="1" t="str">
        <f t="shared" si="166"/>
        <v/>
      </c>
      <c r="N2601" s="1" t="str">
        <f t="shared" si="167"/>
        <v/>
      </c>
      <c r="O2601" s="1" t="str">
        <f t="shared" si="168"/>
        <v/>
      </c>
      <c r="P2601" s="34" t="str">
        <f>IF(IF(E2601&gt;Ficha!$R$1,"",E2601)=0,"",IF(E2601&gt;Ficha!$R$1,Ficha!$R$1,E2601))</f>
        <v/>
      </c>
      <c r="Q2601" s="1" t="str" cm="1">
        <f t="array" ref="Q2601">IF(IF($E2601&gt;Ficha!$R$1,"",F2601)=0,"",IF($E2601&gt;Ficha!$R$1,((_xll.ECONOMATICA(Portafolios!$B$19,"Return",$P$9,$B$1)/100)+1)*100,F2601))</f>
        <v/>
      </c>
      <c r="R2601" s="1" t="str" cm="1">
        <f t="array" ref="R2601">IF(IF($E2601&gt;Ficha!$R$1,"",G2601)=0,"",IF($E2601&gt;Ficha!$R$1,((_xll.ECONOMATICA(Portafolios!$F$19,"Return",$P$9,$B$1)/100)+1)*100,G2601))</f>
        <v/>
      </c>
      <c r="S2601" s="1" t="str" cm="1">
        <f t="array" ref="S2601">IF(IF($E2601&gt;Ficha!$R$1,"",H2601)=0,"",IF($E2601&gt;Ficha!$R$1,((_xll.ECONOMATICA(Portafolios!$J$19,"Return",$P$9,$B$1)/100)+1)*100,H2601))</f>
        <v/>
      </c>
      <c r="T2601" s="1" t="str" cm="1">
        <f t="array" ref="T2601">IF(IF($E2601&gt;Ficha!$R$1,"",I2601)=0,"",IF($E2601&gt;Ficha!$R$1,((_xll.ECONOMATICA(Estrategia!A2612,"Return",$P$9,$B$1)/100)+1)*100,I2601))</f>
        <v/>
      </c>
      <c r="U2601" s="1" t="str" cm="1">
        <f t="array" ref="U2601">IF(IF($E2601&gt;Ficha!$R$1,"",J2601)=0,"",IF($E2601&gt;Ficha!$R$1,((_xll.ECONOMATICA($U$7,"Return",$P$9,$B$1)/100)+1)*100,J2601))</f>
        <v/>
      </c>
      <c r="V2601" s="1" t="str">
        <f>IF(IF($E$9&gt;Ficha!$R$1,"",K2601)=0,"",IF($E$9&gt;Ficha!$R$1,"",K2601))</f>
        <v/>
      </c>
    </row>
    <row r="2602" spans="5:22" x14ac:dyDescent="0.3">
      <c r="E2602" s="27"/>
      <c r="L2602" s="30" t="str">
        <f t="shared" si="165"/>
        <v/>
      </c>
      <c r="M2602" s="1" t="str">
        <f t="shared" si="166"/>
        <v/>
      </c>
      <c r="N2602" s="1" t="str">
        <f t="shared" si="167"/>
        <v/>
      </c>
      <c r="O2602" s="1" t="str">
        <f t="shared" si="168"/>
        <v/>
      </c>
      <c r="P2602" s="34" t="str">
        <f>IF(IF(E2602&gt;Ficha!$R$1,"",E2602)=0,"",IF(E2602&gt;Ficha!$R$1,Ficha!$R$1,E2602))</f>
        <v/>
      </c>
      <c r="Q2602" s="1" t="str" cm="1">
        <f t="array" ref="Q2602">IF(IF($E2602&gt;Ficha!$R$1,"",F2602)=0,"",IF($E2602&gt;Ficha!$R$1,((_xll.ECONOMATICA(Portafolios!$B$19,"Return",$P$9,$B$1)/100)+1)*100,F2602))</f>
        <v/>
      </c>
      <c r="R2602" s="1" t="str" cm="1">
        <f t="array" ref="R2602">IF(IF($E2602&gt;Ficha!$R$1,"",G2602)=0,"",IF($E2602&gt;Ficha!$R$1,((_xll.ECONOMATICA(Portafolios!$F$19,"Return",$P$9,$B$1)/100)+1)*100,G2602))</f>
        <v/>
      </c>
      <c r="S2602" s="1" t="str" cm="1">
        <f t="array" ref="S2602">IF(IF($E2602&gt;Ficha!$R$1,"",H2602)=0,"",IF($E2602&gt;Ficha!$R$1,((_xll.ECONOMATICA(Portafolios!$J$19,"Return",$P$9,$B$1)/100)+1)*100,H2602))</f>
        <v/>
      </c>
      <c r="T2602" s="1" t="str" cm="1">
        <f t="array" ref="T2602">IF(IF($E2602&gt;Ficha!$R$1,"",I2602)=0,"",IF($E2602&gt;Ficha!$R$1,((_xll.ECONOMATICA(Estrategia!A2613,"Return",$P$9,$B$1)/100)+1)*100,I2602))</f>
        <v/>
      </c>
      <c r="U2602" s="1" t="str" cm="1">
        <f t="array" ref="U2602">IF(IF($E2602&gt;Ficha!$R$1,"",J2602)=0,"",IF($E2602&gt;Ficha!$R$1,((_xll.ECONOMATICA($U$7,"Return",$P$9,$B$1)/100)+1)*100,J2602))</f>
        <v/>
      </c>
      <c r="V2602" s="1" t="str">
        <f>IF(IF($E$9&gt;Ficha!$R$1,"",K2602)=0,"",IF($E$9&gt;Ficha!$R$1,"",K2602))</f>
        <v/>
      </c>
    </row>
    <row r="2603" spans="5:22" x14ac:dyDescent="0.3">
      <c r="E2603" s="27"/>
      <c r="L2603" s="30" t="str">
        <f t="shared" si="165"/>
        <v/>
      </c>
      <c r="M2603" s="1" t="str">
        <f t="shared" si="166"/>
        <v/>
      </c>
      <c r="N2603" s="1" t="str">
        <f t="shared" si="167"/>
        <v/>
      </c>
      <c r="O2603" s="1" t="str">
        <f t="shared" si="168"/>
        <v/>
      </c>
      <c r="P2603" s="34" t="str">
        <f>IF(IF(E2603&gt;Ficha!$R$1,"",E2603)=0,"",IF(E2603&gt;Ficha!$R$1,Ficha!$R$1,E2603))</f>
        <v/>
      </c>
      <c r="Q2603" s="1" t="str" cm="1">
        <f t="array" ref="Q2603">IF(IF($E2603&gt;Ficha!$R$1,"",F2603)=0,"",IF($E2603&gt;Ficha!$R$1,((_xll.ECONOMATICA(Portafolios!$B$19,"Return",$P$9,$B$1)/100)+1)*100,F2603))</f>
        <v/>
      </c>
      <c r="R2603" s="1" t="str" cm="1">
        <f t="array" ref="R2603">IF(IF($E2603&gt;Ficha!$R$1,"",G2603)=0,"",IF($E2603&gt;Ficha!$R$1,((_xll.ECONOMATICA(Portafolios!$F$19,"Return",$P$9,$B$1)/100)+1)*100,G2603))</f>
        <v/>
      </c>
      <c r="S2603" s="1" t="str" cm="1">
        <f t="array" ref="S2603">IF(IF($E2603&gt;Ficha!$R$1,"",H2603)=0,"",IF($E2603&gt;Ficha!$R$1,((_xll.ECONOMATICA(Portafolios!$J$19,"Return",$P$9,$B$1)/100)+1)*100,H2603))</f>
        <v/>
      </c>
      <c r="T2603" s="1" t="str" cm="1">
        <f t="array" ref="T2603">IF(IF($E2603&gt;Ficha!$R$1,"",I2603)=0,"",IF($E2603&gt;Ficha!$R$1,((_xll.ECONOMATICA(Estrategia!A2614,"Return",$P$9,$B$1)/100)+1)*100,I2603))</f>
        <v/>
      </c>
      <c r="U2603" s="1" t="str" cm="1">
        <f t="array" ref="U2603">IF(IF($E2603&gt;Ficha!$R$1,"",J2603)=0,"",IF($E2603&gt;Ficha!$R$1,((_xll.ECONOMATICA($U$7,"Return",$P$9,$B$1)/100)+1)*100,J2603))</f>
        <v/>
      </c>
      <c r="V2603" s="1" t="str">
        <f>IF(IF($E$9&gt;Ficha!$R$1,"",K2603)=0,"",IF($E$9&gt;Ficha!$R$1,"",K2603))</f>
        <v/>
      </c>
    </row>
    <row r="2604" spans="5:22" x14ac:dyDescent="0.3">
      <c r="E2604" s="27"/>
      <c r="L2604" s="30" t="str">
        <f t="shared" si="165"/>
        <v/>
      </c>
      <c r="M2604" s="1" t="str">
        <f t="shared" si="166"/>
        <v/>
      </c>
      <c r="N2604" s="1" t="str">
        <f t="shared" si="167"/>
        <v/>
      </c>
      <c r="O2604" s="1" t="str">
        <f t="shared" si="168"/>
        <v/>
      </c>
      <c r="P2604" s="34" t="str">
        <f>IF(IF(E2604&gt;Ficha!$R$1,"",E2604)=0,"",IF(E2604&gt;Ficha!$R$1,Ficha!$R$1,E2604))</f>
        <v/>
      </c>
      <c r="Q2604" s="1" t="str" cm="1">
        <f t="array" ref="Q2604">IF(IF($E2604&gt;Ficha!$R$1,"",F2604)=0,"",IF($E2604&gt;Ficha!$R$1,((_xll.ECONOMATICA(Portafolios!$B$19,"Return",$P$9,$B$1)/100)+1)*100,F2604))</f>
        <v/>
      </c>
      <c r="R2604" s="1" t="str" cm="1">
        <f t="array" ref="R2604">IF(IF($E2604&gt;Ficha!$R$1,"",G2604)=0,"",IF($E2604&gt;Ficha!$R$1,((_xll.ECONOMATICA(Portafolios!$F$19,"Return",$P$9,$B$1)/100)+1)*100,G2604))</f>
        <v/>
      </c>
      <c r="S2604" s="1" t="str" cm="1">
        <f t="array" ref="S2604">IF(IF($E2604&gt;Ficha!$R$1,"",H2604)=0,"",IF($E2604&gt;Ficha!$R$1,((_xll.ECONOMATICA(Portafolios!$J$19,"Return",$P$9,$B$1)/100)+1)*100,H2604))</f>
        <v/>
      </c>
      <c r="T2604" s="1" t="str" cm="1">
        <f t="array" ref="T2604">IF(IF($E2604&gt;Ficha!$R$1,"",I2604)=0,"",IF($E2604&gt;Ficha!$R$1,((_xll.ECONOMATICA(Estrategia!A2615,"Return",$P$9,$B$1)/100)+1)*100,I2604))</f>
        <v/>
      </c>
      <c r="U2604" s="1" t="str" cm="1">
        <f t="array" ref="U2604">IF(IF($E2604&gt;Ficha!$R$1,"",J2604)=0,"",IF($E2604&gt;Ficha!$R$1,((_xll.ECONOMATICA($U$7,"Return",$P$9,$B$1)/100)+1)*100,J2604))</f>
        <v/>
      </c>
      <c r="V2604" s="1" t="str">
        <f>IF(IF($E$9&gt;Ficha!$R$1,"",K2604)=0,"",IF($E$9&gt;Ficha!$R$1,"",K2604))</f>
        <v/>
      </c>
    </row>
    <row r="2605" spans="5:22" x14ac:dyDescent="0.3">
      <c r="E2605" s="27"/>
      <c r="L2605" s="30" t="str">
        <f t="shared" si="165"/>
        <v/>
      </c>
      <c r="M2605" s="1" t="str">
        <f t="shared" si="166"/>
        <v/>
      </c>
      <c r="N2605" s="1" t="str">
        <f t="shared" si="167"/>
        <v/>
      </c>
      <c r="O2605" s="1" t="str">
        <f t="shared" si="168"/>
        <v/>
      </c>
      <c r="P2605" s="34" t="str">
        <f>IF(IF(E2605&gt;Ficha!$R$1,"",E2605)=0,"",IF(E2605&gt;Ficha!$R$1,Ficha!$R$1,E2605))</f>
        <v/>
      </c>
      <c r="Q2605" s="1" t="str" cm="1">
        <f t="array" ref="Q2605">IF(IF($E2605&gt;Ficha!$R$1,"",F2605)=0,"",IF($E2605&gt;Ficha!$R$1,((_xll.ECONOMATICA(Portafolios!$B$19,"Return",$P$9,$B$1)/100)+1)*100,F2605))</f>
        <v/>
      </c>
      <c r="R2605" s="1" t="str" cm="1">
        <f t="array" ref="R2605">IF(IF($E2605&gt;Ficha!$R$1,"",G2605)=0,"",IF($E2605&gt;Ficha!$R$1,((_xll.ECONOMATICA(Portafolios!$F$19,"Return",$P$9,$B$1)/100)+1)*100,G2605))</f>
        <v/>
      </c>
      <c r="S2605" s="1" t="str" cm="1">
        <f t="array" ref="S2605">IF(IF($E2605&gt;Ficha!$R$1,"",H2605)=0,"",IF($E2605&gt;Ficha!$R$1,((_xll.ECONOMATICA(Portafolios!$J$19,"Return",$P$9,$B$1)/100)+1)*100,H2605))</f>
        <v/>
      </c>
      <c r="T2605" s="1" t="str" cm="1">
        <f t="array" ref="T2605">IF(IF($E2605&gt;Ficha!$R$1,"",I2605)=0,"",IF($E2605&gt;Ficha!$R$1,((_xll.ECONOMATICA(Estrategia!A2616,"Return",$P$9,$B$1)/100)+1)*100,I2605))</f>
        <v/>
      </c>
      <c r="U2605" s="1" t="str" cm="1">
        <f t="array" ref="U2605">IF(IF($E2605&gt;Ficha!$R$1,"",J2605)=0,"",IF($E2605&gt;Ficha!$R$1,((_xll.ECONOMATICA($U$7,"Return",$P$9,$B$1)/100)+1)*100,J2605))</f>
        <v/>
      </c>
      <c r="V2605" s="1" t="str">
        <f>IF(IF($E$9&gt;Ficha!$R$1,"",K2605)=0,"",IF($E$9&gt;Ficha!$R$1,"",K2605))</f>
        <v/>
      </c>
    </row>
    <row r="2606" spans="5:22" x14ac:dyDescent="0.3">
      <c r="E2606" s="27"/>
      <c r="L2606" s="30" t="str">
        <f t="shared" si="165"/>
        <v/>
      </c>
      <c r="M2606" s="1" t="str">
        <f t="shared" si="166"/>
        <v/>
      </c>
      <c r="N2606" s="1" t="str">
        <f t="shared" si="167"/>
        <v/>
      </c>
      <c r="O2606" s="1" t="str">
        <f t="shared" si="168"/>
        <v/>
      </c>
      <c r="P2606" s="34" t="str">
        <f>IF(IF(E2606&gt;Ficha!$R$1,"",E2606)=0,"",IF(E2606&gt;Ficha!$R$1,Ficha!$R$1,E2606))</f>
        <v/>
      </c>
      <c r="Q2606" s="1" t="str" cm="1">
        <f t="array" ref="Q2606">IF(IF($E2606&gt;Ficha!$R$1,"",F2606)=0,"",IF($E2606&gt;Ficha!$R$1,((_xll.ECONOMATICA(Portafolios!$B$19,"Return",$P$9,$B$1)/100)+1)*100,F2606))</f>
        <v/>
      </c>
      <c r="R2606" s="1" t="str" cm="1">
        <f t="array" ref="R2606">IF(IF($E2606&gt;Ficha!$R$1,"",G2606)=0,"",IF($E2606&gt;Ficha!$R$1,((_xll.ECONOMATICA(Portafolios!$F$19,"Return",$P$9,$B$1)/100)+1)*100,G2606))</f>
        <v/>
      </c>
      <c r="S2606" s="1" t="str" cm="1">
        <f t="array" ref="S2606">IF(IF($E2606&gt;Ficha!$R$1,"",H2606)=0,"",IF($E2606&gt;Ficha!$R$1,((_xll.ECONOMATICA(Portafolios!$J$19,"Return",$P$9,$B$1)/100)+1)*100,H2606))</f>
        <v/>
      </c>
      <c r="T2606" s="1" t="str" cm="1">
        <f t="array" ref="T2606">IF(IF($E2606&gt;Ficha!$R$1,"",I2606)=0,"",IF($E2606&gt;Ficha!$R$1,((_xll.ECONOMATICA(Estrategia!A2617,"Return",$P$9,$B$1)/100)+1)*100,I2606))</f>
        <v/>
      </c>
      <c r="U2606" s="1" t="str" cm="1">
        <f t="array" ref="U2606">IF(IF($E2606&gt;Ficha!$R$1,"",J2606)=0,"",IF($E2606&gt;Ficha!$R$1,((_xll.ECONOMATICA($U$7,"Return",$P$9,$B$1)/100)+1)*100,J2606))</f>
        <v/>
      </c>
      <c r="V2606" s="1" t="str">
        <f>IF(IF($E$9&gt;Ficha!$R$1,"",K2606)=0,"",IF($E$9&gt;Ficha!$R$1,"",K2606))</f>
        <v/>
      </c>
    </row>
    <row r="2607" spans="5:22" x14ac:dyDescent="0.3">
      <c r="E2607" s="27"/>
      <c r="L2607" s="30" t="str">
        <f t="shared" si="165"/>
        <v/>
      </c>
      <c r="M2607" s="1" t="str">
        <f t="shared" si="166"/>
        <v/>
      </c>
      <c r="N2607" s="1" t="str">
        <f t="shared" si="167"/>
        <v/>
      </c>
      <c r="O2607" s="1" t="str">
        <f t="shared" si="168"/>
        <v/>
      </c>
      <c r="P2607" s="34" t="str">
        <f>IF(IF(E2607&gt;Ficha!$R$1,"",E2607)=0,"",IF(E2607&gt;Ficha!$R$1,Ficha!$R$1,E2607))</f>
        <v/>
      </c>
      <c r="Q2607" s="1" t="str" cm="1">
        <f t="array" ref="Q2607">IF(IF($E2607&gt;Ficha!$R$1,"",F2607)=0,"",IF($E2607&gt;Ficha!$R$1,((_xll.ECONOMATICA(Portafolios!$B$19,"Return",$P$9,$B$1)/100)+1)*100,F2607))</f>
        <v/>
      </c>
      <c r="R2607" s="1" t="str" cm="1">
        <f t="array" ref="R2607">IF(IF($E2607&gt;Ficha!$R$1,"",G2607)=0,"",IF($E2607&gt;Ficha!$R$1,((_xll.ECONOMATICA(Portafolios!$F$19,"Return",$P$9,$B$1)/100)+1)*100,G2607))</f>
        <v/>
      </c>
      <c r="S2607" s="1" t="str" cm="1">
        <f t="array" ref="S2607">IF(IF($E2607&gt;Ficha!$R$1,"",H2607)=0,"",IF($E2607&gt;Ficha!$R$1,((_xll.ECONOMATICA(Portafolios!$J$19,"Return",$P$9,$B$1)/100)+1)*100,H2607))</f>
        <v/>
      </c>
      <c r="T2607" s="1" t="str" cm="1">
        <f t="array" ref="T2607">IF(IF($E2607&gt;Ficha!$R$1,"",I2607)=0,"",IF($E2607&gt;Ficha!$R$1,((_xll.ECONOMATICA(Estrategia!A2618,"Return",$P$9,$B$1)/100)+1)*100,I2607))</f>
        <v/>
      </c>
      <c r="U2607" s="1" t="str" cm="1">
        <f t="array" ref="U2607">IF(IF($E2607&gt;Ficha!$R$1,"",J2607)=0,"",IF($E2607&gt;Ficha!$R$1,((_xll.ECONOMATICA($U$7,"Return",$P$9,$B$1)/100)+1)*100,J2607))</f>
        <v/>
      </c>
      <c r="V2607" s="1" t="str">
        <f>IF(IF($E$9&gt;Ficha!$R$1,"",K2607)=0,"",IF($E$9&gt;Ficha!$R$1,"",K2607))</f>
        <v/>
      </c>
    </row>
    <row r="2608" spans="5:22" x14ac:dyDescent="0.3">
      <c r="E2608" s="27"/>
      <c r="L2608" s="30" t="str">
        <f t="shared" si="165"/>
        <v/>
      </c>
      <c r="M2608" s="1" t="str">
        <f t="shared" si="166"/>
        <v/>
      </c>
      <c r="N2608" s="1" t="str">
        <f t="shared" si="167"/>
        <v/>
      </c>
      <c r="O2608" s="1" t="str">
        <f t="shared" si="168"/>
        <v/>
      </c>
      <c r="P2608" s="34" t="str">
        <f>IF(IF(E2608&gt;Ficha!$R$1,"",E2608)=0,"",IF(E2608&gt;Ficha!$R$1,Ficha!$R$1,E2608))</f>
        <v/>
      </c>
      <c r="Q2608" s="1" t="str" cm="1">
        <f t="array" ref="Q2608">IF(IF($E2608&gt;Ficha!$R$1,"",F2608)=0,"",IF($E2608&gt;Ficha!$R$1,((_xll.ECONOMATICA(Portafolios!$B$19,"Return",$P$9,$B$1)/100)+1)*100,F2608))</f>
        <v/>
      </c>
      <c r="R2608" s="1" t="str" cm="1">
        <f t="array" ref="R2608">IF(IF($E2608&gt;Ficha!$R$1,"",G2608)=0,"",IF($E2608&gt;Ficha!$R$1,((_xll.ECONOMATICA(Portafolios!$F$19,"Return",$P$9,$B$1)/100)+1)*100,G2608))</f>
        <v/>
      </c>
      <c r="S2608" s="1" t="str" cm="1">
        <f t="array" ref="S2608">IF(IF($E2608&gt;Ficha!$R$1,"",H2608)=0,"",IF($E2608&gt;Ficha!$R$1,((_xll.ECONOMATICA(Portafolios!$J$19,"Return",$P$9,$B$1)/100)+1)*100,H2608))</f>
        <v/>
      </c>
      <c r="T2608" s="1" t="str" cm="1">
        <f t="array" ref="T2608">IF(IF($E2608&gt;Ficha!$R$1,"",I2608)=0,"",IF($E2608&gt;Ficha!$R$1,((_xll.ECONOMATICA(Estrategia!A2619,"Return",$P$9,$B$1)/100)+1)*100,I2608))</f>
        <v/>
      </c>
      <c r="U2608" s="1" t="str" cm="1">
        <f t="array" ref="U2608">IF(IF($E2608&gt;Ficha!$R$1,"",J2608)=0,"",IF($E2608&gt;Ficha!$R$1,((_xll.ECONOMATICA($U$7,"Return",$P$9,$B$1)/100)+1)*100,J2608))</f>
        <v/>
      </c>
      <c r="V2608" s="1" t="str">
        <f>IF(IF($E$9&gt;Ficha!$R$1,"",K2608)=0,"",IF($E$9&gt;Ficha!$R$1,"",K2608))</f>
        <v/>
      </c>
    </row>
    <row r="2609" spans="5:22" x14ac:dyDescent="0.3">
      <c r="E2609" s="27"/>
      <c r="L2609" s="30" t="str">
        <f t="shared" si="165"/>
        <v/>
      </c>
      <c r="M2609" s="1" t="str">
        <f t="shared" si="166"/>
        <v/>
      </c>
      <c r="N2609" s="1" t="str">
        <f t="shared" si="167"/>
        <v/>
      </c>
      <c r="O2609" s="1" t="str">
        <f t="shared" si="168"/>
        <v/>
      </c>
      <c r="P2609" s="34" t="str">
        <f>IF(IF(E2609&gt;Ficha!$R$1,"",E2609)=0,"",IF(E2609&gt;Ficha!$R$1,Ficha!$R$1,E2609))</f>
        <v/>
      </c>
      <c r="Q2609" s="1" t="str" cm="1">
        <f t="array" ref="Q2609">IF(IF($E2609&gt;Ficha!$R$1,"",F2609)=0,"",IF($E2609&gt;Ficha!$R$1,((_xll.ECONOMATICA(Portafolios!$B$19,"Return",$P$9,$B$1)/100)+1)*100,F2609))</f>
        <v/>
      </c>
      <c r="R2609" s="1" t="str" cm="1">
        <f t="array" ref="R2609">IF(IF($E2609&gt;Ficha!$R$1,"",G2609)=0,"",IF($E2609&gt;Ficha!$R$1,((_xll.ECONOMATICA(Portafolios!$F$19,"Return",$P$9,$B$1)/100)+1)*100,G2609))</f>
        <v/>
      </c>
      <c r="S2609" s="1" t="str" cm="1">
        <f t="array" ref="S2609">IF(IF($E2609&gt;Ficha!$R$1,"",H2609)=0,"",IF($E2609&gt;Ficha!$R$1,((_xll.ECONOMATICA(Portafolios!$J$19,"Return",$P$9,$B$1)/100)+1)*100,H2609))</f>
        <v/>
      </c>
      <c r="T2609" s="1" t="str" cm="1">
        <f t="array" ref="T2609">IF(IF($E2609&gt;Ficha!$R$1,"",I2609)=0,"",IF($E2609&gt;Ficha!$R$1,((_xll.ECONOMATICA(Estrategia!A2620,"Return",$P$9,$B$1)/100)+1)*100,I2609))</f>
        <v/>
      </c>
      <c r="U2609" s="1" t="str" cm="1">
        <f t="array" ref="U2609">IF(IF($E2609&gt;Ficha!$R$1,"",J2609)=0,"",IF($E2609&gt;Ficha!$R$1,((_xll.ECONOMATICA($U$7,"Return",$P$9,$B$1)/100)+1)*100,J2609))</f>
        <v/>
      </c>
      <c r="V2609" s="1" t="str">
        <f>IF(IF($E$9&gt;Ficha!$R$1,"",K2609)=0,"",IF($E$9&gt;Ficha!$R$1,"",K2609))</f>
        <v/>
      </c>
    </row>
    <row r="2610" spans="5:22" x14ac:dyDescent="0.3">
      <c r="E2610" s="27"/>
      <c r="L2610" s="30" t="str">
        <f t="shared" si="165"/>
        <v/>
      </c>
      <c r="M2610" s="1" t="str">
        <f t="shared" si="166"/>
        <v/>
      </c>
      <c r="N2610" s="1" t="str">
        <f t="shared" si="167"/>
        <v/>
      </c>
      <c r="O2610" s="1" t="str">
        <f t="shared" si="168"/>
        <v/>
      </c>
      <c r="P2610" s="34" t="str">
        <f>IF(IF(E2610&gt;Ficha!$R$1,"",E2610)=0,"",IF(E2610&gt;Ficha!$R$1,Ficha!$R$1,E2610))</f>
        <v/>
      </c>
      <c r="Q2610" s="1" t="str" cm="1">
        <f t="array" ref="Q2610">IF(IF($E2610&gt;Ficha!$R$1,"",F2610)=0,"",IF($E2610&gt;Ficha!$R$1,((_xll.ECONOMATICA(Portafolios!$B$19,"Return",$P$9,$B$1)/100)+1)*100,F2610))</f>
        <v/>
      </c>
      <c r="R2610" s="1" t="str" cm="1">
        <f t="array" ref="R2610">IF(IF($E2610&gt;Ficha!$R$1,"",G2610)=0,"",IF($E2610&gt;Ficha!$R$1,((_xll.ECONOMATICA(Portafolios!$F$19,"Return",$P$9,$B$1)/100)+1)*100,G2610))</f>
        <v/>
      </c>
      <c r="S2610" s="1" t="str" cm="1">
        <f t="array" ref="S2610">IF(IF($E2610&gt;Ficha!$R$1,"",H2610)=0,"",IF($E2610&gt;Ficha!$R$1,((_xll.ECONOMATICA(Portafolios!$J$19,"Return",$P$9,$B$1)/100)+1)*100,H2610))</f>
        <v/>
      </c>
      <c r="T2610" s="1" t="str" cm="1">
        <f t="array" ref="T2610">IF(IF($E2610&gt;Ficha!$R$1,"",I2610)=0,"",IF($E2610&gt;Ficha!$R$1,((_xll.ECONOMATICA(Estrategia!A2621,"Return",$P$9,$B$1)/100)+1)*100,I2610))</f>
        <v/>
      </c>
      <c r="U2610" s="1" t="str" cm="1">
        <f t="array" ref="U2610">IF(IF($E2610&gt;Ficha!$R$1,"",J2610)=0,"",IF($E2610&gt;Ficha!$R$1,((_xll.ECONOMATICA($U$7,"Return",$P$9,$B$1)/100)+1)*100,J2610))</f>
        <v/>
      </c>
      <c r="V2610" s="1" t="str">
        <f>IF(IF($E$9&gt;Ficha!$R$1,"",K2610)=0,"",IF($E$9&gt;Ficha!$R$1,"",K2610))</f>
        <v/>
      </c>
    </row>
    <row r="2611" spans="5:22" x14ac:dyDescent="0.3">
      <c r="E2611" s="27"/>
      <c r="L2611" s="30" t="str">
        <f t="shared" si="165"/>
        <v/>
      </c>
      <c r="M2611" s="1" t="str">
        <f t="shared" si="166"/>
        <v/>
      </c>
      <c r="N2611" s="1" t="str">
        <f t="shared" si="167"/>
        <v/>
      </c>
      <c r="O2611" s="1" t="str">
        <f t="shared" si="168"/>
        <v/>
      </c>
      <c r="P2611" s="34" t="str">
        <f>IF(IF(E2611&gt;Ficha!$R$1,"",E2611)=0,"",IF(E2611&gt;Ficha!$R$1,Ficha!$R$1,E2611))</f>
        <v/>
      </c>
      <c r="Q2611" s="1" t="str" cm="1">
        <f t="array" ref="Q2611">IF(IF($E2611&gt;Ficha!$R$1,"",F2611)=0,"",IF($E2611&gt;Ficha!$R$1,((_xll.ECONOMATICA(Portafolios!$B$19,"Return",$P$9,$B$1)/100)+1)*100,F2611))</f>
        <v/>
      </c>
      <c r="R2611" s="1" t="str" cm="1">
        <f t="array" ref="R2611">IF(IF($E2611&gt;Ficha!$R$1,"",G2611)=0,"",IF($E2611&gt;Ficha!$R$1,((_xll.ECONOMATICA(Portafolios!$F$19,"Return",$P$9,$B$1)/100)+1)*100,G2611))</f>
        <v/>
      </c>
      <c r="S2611" s="1" t="str" cm="1">
        <f t="array" ref="S2611">IF(IF($E2611&gt;Ficha!$R$1,"",H2611)=0,"",IF($E2611&gt;Ficha!$R$1,((_xll.ECONOMATICA(Portafolios!$J$19,"Return",$P$9,$B$1)/100)+1)*100,H2611))</f>
        <v/>
      </c>
      <c r="T2611" s="1" t="str" cm="1">
        <f t="array" ref="T2611">IF(IF($E2611&gt;Ficha!$R$1,"",I2611)=0,"",IF($E2611&gt;Ficha!$R$1,((_xll.ECONOMATICA(Estrategia!A2622,"Return",$P$9,$B$1)/100)+1)*100,I2611))</f>
        <v/>
      </c>
      <c r="U2611" s="1" t="str" cm="1">
        <f t="array" ref="U2611">IF(IF($E2611&gt;Ficha!$R$1,"",J2611)=0,"",IF($E2611&gt;Ficha!$R$1,((_xll.ECONOMATICA($U$7,"Return",$P$9,$B$1)/100)+1)*100,J2611))</f>
        <v/>
      </c>
      <c r="V2611" s="1" t="str">
        <f>IF(IF($E$9&gt;Ficha!$R$1,"",K2611)=0,"",IF($E$9&gt;Ficha!$R$1,"",K2611))</f>
        <v/>
      </c>
    </row>
    <row r="2612" spans="5:22" x14ac:dyDescent="0.3">
      <c r="E2612" s="27"/>
      <c r="L2612" s="30" t="str">
        <f t="shared" si="165"/>
        <v/>
      </c>
      <c r="M2612" s="1" t="str">
        <f t="shared" si="166"/>
        <v/>
      </c>
      <c r="N2612" s="1" t="str">
        <f t="shared" si="167"/>
        <v/>
      </c>
      <c r="O2612" s="1" t="str">
        <f t="shared" si="168"/>
        <v/>
      </c>
      <c r="P2612" s="34" t="str">
        <f>IF(IF(E2612&gt;Ficha!$R$1,"",E2612)=0,"",IF(E2612&gt;Ficha!$R$1,Ficha!$R$1,E2612))</f>
        <v/>
      </c>
      <c r="Q2612" s="1" t="str" cm="1">
        <f t="array" ref="Q2612">IF(IF($E2612&gt;Ficha!$R$1,"",F2612)=0,"",IF($E2612&gt;Ficha!$R$1,((_xll.ECONOMATICA(Portafolios!$B$19,"Return",$P$9,$B$1)/100)+1)*100,F2612))</f>
        <v/>
      </c>
      <c r="R2612" s="1" t="str" cm="1">
        <f t="array" ref="R2612">IF(IF($E2612&gt;Ficha!$R$1,"",G2612)=0,"",IF($E2612&gt;Ficha!$R$1,((_xll.ECONOMATICA(Portafolios!$F$19,"Return",$P$9,$B$1)/100)+1)*100,G2612))</f>
        <v/>
      </c>
      <c r="S2612" s="1" t="str" cm="1">
        <f t="array" ref="S2612">IF(IF($E2612&gt;Ficha!$R$1,"",H2612)=0,"",IF($E2612&gt;Ficha!$R$1,((_xll.ECONOMATICA(Portafolios!$J$19,"Return",$P$9,$B$1)/100)+1)*100,H2612))</f>
        <v/>
      </c>
      <c r="T2612" s="1" t="str" cm="1">
        <f t="array" ref="T2612">IF(IF($E2612&gt;Ficha!$R$1,"",I2612)=0,"",IF($E2612&gt;Ficha!$R$1,((_xll.ECONOMATICA(Estrategia!A2623,"Return",$P$9,$B$1)/100)+1)*100,I2612))</f>
        <v/>
      </c>
      <c r="U2612" s="1" t="str" cm="1">
        <f t="array" ref="U2612">IF(IF($E2612&gt;Ficha!$R$1,"",J2612)=0,"",IF($E2612&gt;Ficha!$R$1,((_xll.ECONOMATICA($U$7,"Return",$P$9,$B$1)/100)+1)*100,J2612))</f>
        <v/>
      </c>
      <c r="V2612" s="1" t="str">
        <f>IF(IF($E$9&gt;Ficha!$R$1,"",K2612)=0,"",IF($E$9&gt;Ficha!$R$1,"",K2612))</f>
        <v/>
      </c>
    </row>
    <row r="2613" spans="5:22" x14ac:dyDescent="0.3">
      <c r="E2613" s="27"/>
      <c r="L2613" s="30" t="str">
        <f t="shared" si="165"/>
        <v/>
      </c>
      <c r="M2613" s="1" t="str">
        <f t="shared" si="166"/>
        <v/>
      </c>
      <c r="N2613" s="1" t="str">
        <f t="shared" si="167"/>
        <v/>
      </c>
      <c r="O2613" s="1" t="str">
        <f t="shared" si="168"/>
        <v/>
      </c>
      <c r="P2613" s="34" t="str">
        <f>IF(IF(E2613&gt;Ficha!$R$1,"",E2613)=0,"",IF(E2613&gt;Ficha!$R$1,Ficha!$R$1,E2613))</f>
        <v/>
      </c>
      <c r="Q2613" s="1" t="str" cm="1">
        <f t="array" ref="Q2613">IF(IF($E2613&gt;Ficha!$R$1,"",F2613)=0,"",IF($E2613&gt;Ficha!$R$1,((_xll.ECONOMATICA(Portafolios!$B$19,"Return",$P$9,$B$1)/100)+1)*100,F2613))</f>
        <v/>
      </c>
      <c r="R2613" s="1" t="str" cm="1">
        <f t="array" ref="R2613">IF(IF($E2613&gt;Ficha!$R$1,"",G2613)=0,"",IF($E2613&gt;Ficha!$R$1,((_xll.ECONOMATICA(Portafolios!$F$19,"Return",$P$9,$B$1)/100)+1)*100,G2613))</f>
        <v/>
      </c>
      <c r="S2613" s="1" t="str" cm="1">
        <f t="array" ref="S2613">IF(IF($E2613&gt;Ficha!$R$1,"",H2613)=0,"",IF($E2613&gt;Ficha!$R$1,((_xll.ECONOMATICA(Portafolios!$J$19,"Return",$P$9,$B$1)/100)+1)*100,H2613))</f>
        <v/>
      </c>
      <c r="T2613" s="1" t="str" cm="1">
        <f t="array" ref="T2613">IF(IF($E2613&gt;Ficha!$R$1,"",I2613)=0,"",IF($E2613&gt;Ficha!$R$1,((_xll.ECONOMATICA(Estrategia!A2624,"Return",$P$9,$B$1)/100)+1)*100,I2613))</f>
        <v/>
      </c>
      <c r="U2613" s="1" t="str" cm="1">
        <f t="array" ref="U2613">IF(IF($E2613&gt;Ficha!$R$1,"",J2613)=0,"",IF($E2613&gt;Ficha!$R$1,((_xll.ECONOMATICA($U$7,"Return",$P$9,$B$1)/100)+1)*100,J2613))</f>
        <v/>
      </c>
      <c r="V2613" s="1" t="str">
        <f>IF(IF($E$9&gt;Ficha!$R$1,"",K2613)=0,"",IF($E$9&gt;Ficha!$R$1,"",K2613))</f>
        <v/>
      </c>
    </row>
    <row r="2614" spans="5:22" x14ac:dyDescent="0.3">
      <c r="E2614" s="27"/>
      <c r="L2614" s="30" t="str">
        <f t="shared" si="165"/>
        <v/>
      </c>
      <c r="M2614" s="1" t="str">
        <f t="shared" si="166"/>
        <v/>
      </c>
      <c r="N2614" s="1" t="str">
        <f t="shared" si="167"/>
        <v/>
      </c>
      <c r="O2614" s="1" t="str">
        <f t="shared" si="168"/>
        <v/>
      </c>
      <c r="P2614" s="34" t="str">
        <f>IF(IF(E2614&gt;Ficha!$R$1,"",E2614)=0,"",IF(E2614&gt;Ficha!$R$1,Ficha!$R$1,E2614))</f>
        <v/>
      </c>
      <c r="Q2614" s="1" t="str" cm="1">
        <f t="array" ref="Q2614">IF(IF($E2614&gt;Ficha!$R$1,"",F2614)=0,"",IF($E2614&gt;Ficha!$R$1,((_xll.ECONOMATICA(Portafolios!$B$19,"Return",$P$9,$B$1)/100)+1)*100,F2614))</f>
        <v/>
      </c>
      <c r="R2614" s="1" t="str" cm="1">
        <f t="array" ref="R2614">IF(IF($E2614&gt;Ficha!$R$1,"",G2614)=0,"",IF($E2614&gt;Ficha!$R$1,((_xll.ECONOMATICA(Portafolios!$F$19,"Return",$P$9,$B$1)/100)+1)*100,G2614))</f>
        <v/>
      </c>
      <c r="S2614" s="1" t="str" cm="1">
        <f t="array" ref="S2614">IF(IF($E2614&gt;Ficha!$R$1,"",H2614)=0,"",IF($E2614&gt;Ficha!$R$1,((_xll.ECONOMATICA(Portafolios!$J$19,"Return",$P$9,$B$1)/100)+1)*100,H2614))</f>
        <v/>
      </c>
      <c r="T2614" s="1" t="str" cm="1">
        <f t="array" ref="T2614">IF(IF($E2614&gt;Ficha!$R$1,"",I2614)=0,"",IF($E2614&gt;Ficha!$R$1,((_xll.ECONOMATICA(Estrategia!A2625,"Return",$P$9,$B$1)/100)+1)*100,I2614))</f>
        <v/>
      </c>
      <c r="U2614" s="1" t="str" cm="1">
        <f t="array" ref="U2614">IF(IF($E2614&gt;Ficha!$R$1,"",J2614)=0,"",IF($E2614&gt;Ficha!$R$1,((_xll.ECONOMATICA($U$7,"Return",$P$9,$B$1)/100)+1)*100,J2614))</f>
        <v/>
      </c>
      <c r="V2614" s="1" t="str">
        <f>IF(IF($E$9&gt;Ficha!$R$1,"",K2614)=0,"",IF($E$9&gt;Ficha!$R$1,"",K2614))</f>
        <v/>
      </c>
    </row>
    <row r="2615" spans="5:22" x14ac:dyDescent="0.3">
      <c r="E2615" s="27"/>
      <c r="L2615" s="30" t="str">
        <f t="shared" si="165"/>
        <v/>
      </c>
      <c r="M2615" s="1" t="str">
        <f t="shared" si="166"/>
        <v/>
      </c>
      <c r="N2615" s="1" t="str">
        <f t="shared" si="167"/>
        <v/>
      </c>
      <c r="O2615" s="1" t="str">
        <f t="shared" si="168"/>
        <v/>
      </c>
      <c r="P2615" s="34" t="str">
        <f>IF(IF(E2615&gt;Ficha!$R$1,"",E2615)=0,"",IF(E2615&gt;Ficha!$R$1,Ficha!$R$1,E2615))</f>
        <v/>
      </c>
      <c r="Q2615" s="1" t="str" cm="1">
        <f t="array" ref="Q2615">IF(IF($E2615&gt;Ficha!$R$1,"",F2615)=0,"",IF($E2615&gt;Ficha!$R$1,((_xll.ECONOMATICA(Portafolios!$B$19,"Return",$P$9,$B$1)/100)+1)*100,F2615))</f>
        <v/>
      </c>
      <c r="R2615" s="1" t="str" cm="1">
        <f t="array" ref="R2615">IF(IF($E2615&gt;Ficha!$R$1,"",G2615)=0,"",IF($E2615&gt;Ficha!$R$1,((_xll.ECONOMATICA(Portafolios!$F$19,"Return",$P$9,$B$1)/100)+1)*100,G2615))</f>
        <v/>
      </c>
      <c r="S2615" s="1" t="str" cm="1">
        <f t="array" ref="S2615">IF(IF($E2615&gt;Ficha!$R$1,"",H2615)=0,"",IF($E2615&gt;Ficha!$R$1,((_xll.ECONOMATICA(Portafolios!$J$19,"Return",$P$9,$B$1)/100)+1)*100,H2615))</f>
        <v/>
      </c>
      <c r="T2615" s="1" t="str" cm="1">
        <f t="array" ref="T2615">IF(IF($E2615&gt;Ficha!$R$1,"",I2615)=0,"",IF($E2615&gt;Ficha!$R$1,((_xll.ECONOMATICA(Estrategia!A2626,"Return",$P$9,$B$1)/100)+1)*100,I2615))</f>
        <v/>
      </c>
      <c r="U2615" s="1" t="str" cm="1">
        <f t="array" ref="U2615">IF(IF($E2615&gt;Ficha!$R$1,"",J2615)=0,"",IF($E2615&gt;Ficha!$R$1,((_xll.ECONOMATICA($U$7,"Return",$P$9,$B$1)/100)+1)*100,J2615))</f>
        <v/>
      </c>
      <c r="V2615" s="1" t="str">
        <f>IF(IF($E$9&gt;Ficha!$R$1,"",K2615)=0,"",IF($E$9&gt;Ficha!$R$1,"",K2615))</f>
        <v/>
      </c>
    </row>
    <row r="2616" spans="5:22" x14ac:dyDescent="0.3">
      <c r="E2616" s="27"/>
      <c r="L2616" s="30" t="str">
        <f t="shared" si="165"/>
        <v/>
      </c>
      <c r="M2616" s="1" t="str">
        <f t="shared" si="166"/>
        <v/>
      </c>
      <c r="N2616" s="1" t="str">
        <f t="shared" si="167"/>
        <v/>
      </c>
      <c r="O2616" s="1" t="str">
        <f t="shared" si="168"/>
        <v/>
      </c>
      <c r="P2616" s="34" t="str">
        <f>IF(IF(E2616&gt;Ficha!$R$1,"",E2616)=0,"",IF(E2616&gt;Ficha!$R$1,Ficha!$R$1,E2616))</f>
        <v/>
      </c>
      <c r="Q2616" s="1" t="str" cm="1">
        <f t="array" ref="Q2616">IF(IF($E2616&gt;Ficha!$R$1,"",F2616)=0,"",IF($E2616&gt;Ficha!$R$1,((_xll.ECONOMATICA(Portafolios!$B$19,"Return",$P$9,$B$1)/100)+1)*100,F2616))</f>
        <v/>
      </c>
      <c r="R2616" s="1" t="str" cm="1">
        <f t="array" ref="R2616">IF(IF($E2616&gt;Ficha!$R$1,"",G2616)=0,"",IF($E2616&gt;Ficha!$R$1,((_xll.ECONOMATICA(Portafolios!$F$19,"Return",$P$9,$B$1)/100)+1)*100,G2616))</f>
        <v/>
      </c>
      <c r="S2616" s="1" t="str" cm="1">
        <f t="array" ref="S2616">IF(IF($E2616&gt;Ficha!$R$1,"",H2616)=0,"",IF($E2616&gt;Ficha!$R$1,((_xll.ECONOMATICA(Portafolios!$J$19,"Return",$P$9,$B$1)/100)+1)*100,H2616))</f>
        <v/>
      </c>
      <c r="T2616" s="1" t="str" cm="1">
        <f t="array" ref="T2616">IF(IF($E2616&gt;Ficha!$R$1,"",I2616)=0,"",IF($E2616&gt;Ficha!$R$1,((_xll.ECONOMATICA(Estrategia!A2627,"Return",$P$9,$B$1)/100)+1)*100,I2616))</f>
        <v/>
      </c>
      <c r="U2616" s="1" t="str" cm="1">
        <f t="array" ref="U2616">IF(IF($E2616&gt;Ficha!$R$1,"",J2616)=0,"",IF($E2616&gt;Ficha!$R$1,((_xll.ECONOMATICA($U$7,"Return",$P$9,$B$1)/100)+1)*100,J2616))</f>
        <v/>
      </c>
      <c r="V2616" s="1" t="str">
        <f>IF(IF($E$9&gt;Ficha!$R$1,"",K2616)=0,"",IF($E$9&gt;Ficha!$R$1,"",K2616))</f>
        <v/>
      </c>
    </row>
    <row r="2617" spans="5:22" x14ac:dyDescent="0.3">
      <c r="E2617" s="27"/>
      <c r="L2617" s="30" t="str">
        <f t="shared" si="165"/>
        <v/>
      </c>
      <c r="M2617" s="1" t="str">
        <f t="shared" si="166"/>
        <v/>
      </c>
      <c r="N2617" s="1" t="str">
        <f t="shared" si="167"/>
        <v/>
      </c>
      <c r="O2617" s="1" t="str">
        <f t="shared" si="168"/>
        <v/>
      </c>
      <c r="P2617" s="34" t="str">
        <f>IF(IF(E2617&gt;Ficha!$R$1,"",E2617)=0,"",IF(E2617&gt;Ficha!$R$1,Ficha!$R$1,E2617))</f>
        <v/>
      </c>
      <c r="Q2617" s="1" t="str" cm="1">
        <f t="array" ref="Q2617">IF(IF($E2617&gt;Ficha!$R$1,"",F2617)=0,"",IF($E2617&gt;Ficha!$R$1,((_xll.ECONOMATICA(Portafolios!$B$19,"Return",$P$9,$B$1)/100)+1)*100,F2617))</f>
        <v/>
      </c>
      <c r="R2617" s="1" t="str" cm="1">
        <f t="array" ref="R2617">IF(IF($E2617&gt;Ficha!$R$1,"",G2617)=0,"",IF($E2617&gt;Ficha!$R$1,((_xll.ECONOMATICA(Portafolios!$F$19,"Return",$P$9,$B$1)/100)+1)*100,G2617))</f>
        <v/>
      </c>
      <c r="S2617" s="1" t="str" cm="1">
        <f t="array" ref="S2617">IF(IF($E2617&gt;Ficha!$R$1,"",H2617)=0,"",IF($E2617&gt;Ficha!$R$1,((_xll.ECONOMATICA(Portafolios!$J$19,"Return",$P$9,$B$1)/100)+1)*100,H2617))</f>
        <v/>
      </c>
      <c r="T2617" s="1" t="str" cm="1">
        <f t="array" ref="T2617">IF(IF($E2617&gt;Ficha!$R$1,"",I2617)=0,"",IF($E2617&gt;Ficha!$R$1,((_xll.ECONOMATICA(Estrategia!A2628,"Return",$P$9,$B$1)/100)+1)*100,I2617))</f>
        <v/>
      </c>
      <c r="U2617" s="1" t="str" cm="1">
        <f t="array" ref="U2617">IF(IF($E2617&gt;Ficha!$R$1,"",J2617)=0,"",IF($E2617&gt;Ficha!$R$1,((_xll.ECONOMATICA($U$7,"Return",$P$9,$B$1)/100)+1)*100,J2617))</f>
        <v/>
      </c>
      <c r="V2617" s="1" t="str">
        <f>IF(IF($E$9&gt;Ficha!$R$1,"",K2617)=0,"",IF($E$9&gt;Ficha!$R$1,"",K2617))</f>
        <v/>
      </c>
    </row>
    <row r="2618" spans="5:22" x14ac:dyDescent="0.3">
      <c r="E2618" s="27"/>
      <c r="L2618" s="30" t="str">
        <f t="shared" si="165"/>
        <v/>
      </c>
      <c r="M2618" s="1" t="str">
        <f t="shared" si="166"/>
        <v/>
      </c>
      <c r="N2618" s="1" t="str">
        <f t="shared" si="167"/>
        <v/>
      </c>
      <c r="O2618" s="1" t="str">
        <f t="shared" si="168"/>
        <v/>
      </c>
      <c r="P2618" s="34" t="str">
        <f>IF(IF(E2618&gt;Ficha!$R$1,"",E2618)=0,"",IF(E2618&gt;Ficha!$R$1,Ficha!$R$1,E2618))</f>
        <v/>
      </c>
      <c r="Q2618" s="1" t="str" cm="1">
        <f t="array" ref="Q2618">IF(IF($E2618&gt;Ficha!$R$1,"",F2618)=0,"",IF($E2618&gt;Ficha!$R$1,((_xll.ECONOMATICA(Portafolios!$B$19,"Return",$P$9,$B$1)/100)+1)*100,F2618))</f>
        <v/>
      </c>
      <c r="R2618" s="1" t="str" cm="1">
        <f t="array" ref="R2618">IF(IF($E2618&gt;Ficha!$R$1,"",G2618)=0,"",IF($E2618&gt;Ficha!$R$1,((_xll.ECONOMATICA(Portafolios!$F$19,"Return",$P$9,$B$1)/100)+1)*100,G2618))</f>
        <v/>
      </c>
      <c r="S2618" s="1" t="str" cm="1">
        <f t="array" ref="S2618">IF(IF($E2618&gt;Ficha!$R$1,"",H2618)=0,"",IF($E2618&gt;Ficha!$R$1,((_xll.ECONOMATICA(Portafolios!$J$19,"Return",$P$9,$B$1)/100)+1)*100,H2618))</f>
        <v/>
      </c>
      <c r="T2618" s="1" t="str" cm="1">
        <f t="array" ref="T2618">IF(IF($E2618&gt;Ficha!$R$1,"",I2618)=0,"",IF($E2618&gt;Ficha!$R$1,((_xll.ECONOMATICA(Estrategia!A2629,"Return",$P$9,$B$1)/100)+1)*100,I2618))</f>
        <v/>
      </c>
      <c r="U2618" s="1" t="str" cm="1">
        <f t="array" ref="U2618">IF(IF($E2618&gt;Ficha!$R$1,"",J2618)=0,"",IF($E2618&gt;Ficha!$R$1,((_xll.ECONOMATICA($U$7,"Return",$P$9,$B$1)/100)+1)*100,J2618))</f>
        <v/>
      </c>
      <c r="V2618" s="1" t="str">
        <f>IF(IF($E$9&gt;Ficha!$R$1,"",K2618)=0,"",IF($E$9&gt;Ficha!$R$1,"",K2618))</f>
        <v/>
      </c>
    </row>
    <row r="2619" spans="5:22" x14ac:dyDescent="0.3">
      <c r="E2619" s="27"/>
      <c r="L2619" s="30" t="str">
        <f t="shared" si="165"/>
        <v/>
      </c>
      <c r="M2619" s="1" t="str">
        <f t="shared" si="166"/>
        <v/>
      </c>
      <c r="N2619" s="1" t="str">
        <f t="shared" si="167"/>
        <v/>
      </c>
      <c r="O2619" s="1" t="str">
        <f t="shared" si="168"/>
        <v/>
      </c>
      <c r="P2619" s="34" t="str">
        <f>IF(IF(E2619&gt;Ficha!$R$1,"",E2619)=0,"",IF(E2619&gt;Ficha!$R$1,Ficha!$R$1,E2619))</f>
        <v/>
      </c>
      <c r="Q2619" s="1" t="str" cm="1">
        <f t="array" ref="Q2619">IF(IF($E2619&gt;Ficha!$R$1,"",F2619)=0,"",IF($E2619&gt;Ficha!$R$1,((_xll.ECONOMATICA(Portafolios!$B$19,"Return",$P$9,$B$1)/100)+1)*100,F2619))</f>
        <v/>
      </c>
      <c r="R2619" s="1" t="str" cm="1">
        <f t="array" ref="R2619">IF(IF($E2619&gt;Ficha!$R$1,"",G2619)=0,"",IF($E2619&gt;Ficha!$R$1,((_xll.ECONOMATICA(Portafolios!$F$19,"Return",$P$9,$B$1)/100)+1)*100,G2619))</f>
        <v/>
      </c>
      <c r="S2619" s="1" t="str" cm="1">
        <f t="array" ref="S2619">IF(IF($E2619&gt;Ficha!$R$1,"",H2619)=0,"",IF($E2619&gt;Ficha!$R$1,((_xll.ECONOMATICA(Portafolios!$J$19,"Return",$P$9,$B$1)/100)+1)*100,H2619))</f>
        <v/>
      </c>
      <c r="T2619" s="1" t="str" cm="1">
        <f t="array" ref="T2619">IF(IF($E2619&gt;Ficha!$R$1,"",I2619)=0,"",IF($E2619&gt;Ficha!$R$1,((_xll.ECONOMATICA(Estrategia!A2630,"Return",$P$9,$B$1)/100)+1)*100,I2619))</f>
        <v/>
      </c>
      <c r="U2619" s="1" t="str" cm="1">
        <f t="array" ref="U2619">IF(IF($E2619&gt;Ficha!$R$1,"",J2619)=0,"",IF($E2619&gt;Ficha!$R$1,((_xll.ECONOMATICA($U$7,"Return",$P$9,$B$1)/100)+1)*100,J2619))</f>
        <v/>
      </c>
      <c r="V2619" s="1" t="str">
        <f>IF(IF($E$9&gt;Ficha!$R$1,"",K2619)=0,"",IF($E$9&gt;Ficha!$R$1,"",K2619))</f>
        <v/>
      </c>
    </row>
    <row r="2620" spans="5:22" x14ac:dyDescent="0.3">
      <c r="L2620" s="30" t="str">
        <f t="shared" si="165"/>
        <v/>
      </c>
      <c r="M2620" s="1" t="str">
        <f t="shared" si="166"/>
        <v/>
      </c>
      <c r="N2620" s="1" t="str">
        <f t="shared" si="167"/>
        <v/>
      </c>
      <c r="O2620" s="1" t="str">
        <f t="shared" si="168"/>
        <v/>
      </c>
      <c r="P2620" s="34" t="str">
        <f>IF(IF(E2620&gt;Ficha!$R$1,"",E2620)=0,"",IF(E2620&gt;Ficha!$R$1,Ficha!$R$1,E2620))</f>
        <v/>
      </c>
      <c r="Q2620" s="1" t="str" cm="1">
        <f t="array" ref="Q2620">IF(IF($E2620&gt;Ficha!$R$1,"",F2620)=0,"",IF($E2620&gt;Ficha!$R$1,((_xll.ECONOMATICA(Portafolios!$B$19,"Return",$P$9,$B$1)/100)+1)*100,F2620))</f>
        <v/>
      </c>
      <c r="R2620" s="1" t="str" cm="1">
        <f t="array" ref="R2620">IF(IF($E2620&gt;Ficha!$R$1,"",G2620)=0,"",IF($E2620&gt;Ficha!$R$1,((_xll.ECONOMATICA(Portafolios!$F$19,"Return",$P$9,$B$1)/100)+1)*100,G2620))</f>
        <v/>
      </c>
      <c r="S2620" s="1" t="str" cm="1">
        <f t="array" ref="S2620">IF(IF($E2620&gt;Ficha!$R$1,"",H2620)=0,"",IF($E2620&gt;Ficha!$R$1,((_xll.ECONOMATICA(Portafolios!$J$19,"Return",$P$9,$B$1)/100)+1)*100,H2620))</f>
        <v/>
      </c>
      <c r="T2620" s="1" t="str" cm="1">
        <f t="array" ref="T2620">IF(IF($E2620&gt;Ficha!$R$1,"",I2620)=0,"",IF($E2620&gt;Ficha!$R$1,((_xll.ECONOMATICA(Estrategia!A2631,"Return",$P$9,$B$1)/100)+1)*100,I2620))</f>
        <v/>
      </c>
      <c r="U2620" s="1" t="str" cm="1">
        <f t="array" ref="U2620">IF(IF($E2620&gt;Ficha!$R$1,"",J2620)=0,"",IF($E2620&gt;Ficha!$R$1,((_xll.ECONOMATICA($U$7,"Return",$P$9,$B$1)/100)+1)*100,J2620))</f>
        <v/>
      </c>
      <c r="V2620" s="1" t="str">
        <f>IF(IF($E$9&gt;Ficha!$R$1,"",K2620)=0,"",IF($E$9&gt;Ficha!$R$1,"",K2620))</f>
        <v/>
      </c>
    </row>
    <row r="2621" spans="5:22" x14ac:dyDescent="0.3">
      <c r="L2621" s="30" t="str">
        <f t="shared" si="165"/>
        <v/>
      </c>
      <c r="M2621" s="1" t="str">
        <f t="shared" si="166"/>
        <v/>
      </c>
      <c r="N2621" s="1" t="str">
        <f t="shared" si="167"/>
        <v/>
      </c>
      <c r="O2621" s="1" t="str">
        <f t="shared" si="168"/>
        <v/>
      </c>
      <c r="P2621" s="34" t="str">
        <f>IF(IF(E2621&gt;Ficha!$R$1,"",E2621)=0,"",IF(E2621&gt;Ficha!$R$1,Ficha!$R$1,E2621))</f>
        <v/>
      </c>
      <c r="Q2621" s="1" t="str" cm="1">
        <f t="array" ref="Q2621">IF(IF($E2621&gt;Ficha!$R$1,"",F2621)=0,"",IF($E2621&gt;Ficha!$R$1,((_xll.ECONOMATICA(Portafolios!$B$19,"Return",$P$9,$B$1)/100)+1)*100,F2621))</f>
        <v/>
      </c>
      <c r="R2621" s="1" t="str" cm="1">
        <f t="array" ref="R2621">IF(IF($E2621&gt;Ficha!$R$1,"",G2621)=0,"",IF($E2621&gt;Ficha!$R$1,((_xll.ECONOMATICA(Portafolios!$F$19,"Return",$P$9,$B$1)/100)+1)*100,G2621))</f>
        <v/>
      </c>
      <c r="S2621" s="1" t="str" cm="1">
        <f t="array" ref="S2621">IF(IF($E2621&gt;Ficha!$R$1,"",H2621)=0,"",IF($E2621&gt;Ficha!$R$1,((_xll.ECONOMATICA(Portafolios!$J$19,"Return",$P$9,$B$1)/100)+1)*100,H2621))</f>
        <v/>
      </c>
      <c r="T2621" s="1" t="str" cm="1">
        <f t="array" ref="T2621">IF(IF($E2621&gt;Ficha!$R$1,"",I2621)=0,"",IF($E2621&gt;Ficha!$R$1,((_xll.ECONOMATICA(Estrategia!A2632,"Return",$P$9,$B$1)/100)+1)*100,I2621))</f>
        <v/>
      </c>
      <c r="U2621" s="1" t="str" cm="1">
        <f t="array" ref="U2621">IF(IF($E2621&gt;Ficha!$R$1,"",J2621)=0,"",IF($E2621&gt;Ficha!$R$1,((_xll.ECONOMATICA($U$7,"Return",$P$9,$B$1)/100)+1)*100,J2621))</f>
        <v/>
      </c>
      <c r="V2621" s="1" t="str">
        <f>IF(IF($E$9&gt;Ficha!$R$1,"",K2621)=0,"",IF($E$9&gt;Ficha!$R$1,"",K2621))</f>
        <v/>
      </c>
    </row>
    <row r="2622" spans="5:22" x14ac:dyDescent="0.3">
      <c r="L2622" s="30" t="str">
        <f t="shared" si="165"/>
        <v/>
      </c>
      <c r="M2622" s="1" t="str">
        <f t="shared" si="166"/>
        <v/>
      </c>
      <c r="N2622" s="1" t="str">
        <f t="shared" si="167"/>
        <v/>
      </c>
      <c r="O2622" s="1" t="str">
        <f t="shared" si="168"/>
        <v/>
      </c>
      <c r="P2622" s="34" t="str">
        <f>IF(IF(E2622&gt;Ficha!$R$1,"",E2622)=0,"",IF(E2622&gt;Ficha!$R$1,Ficha!$R$1,E2622))</f>
        <v/>
      </c>
      <c r="Q2622" s="1" t="str" cm="1">
        <f t="array" ref="Q2622">IF(IF($E2622&gt;Ficha!$R$1,"",F2622)=0,"",IF($E2622&gt;Ficha!$R$1,((_xll.ECONOMATICA(Portafolios!$B$19,"Return",$P$9,$B$1)/100)+1)*100,F2622))</f>
        <v/>
      </c>
      <c r="R2622" s="1" t="str" cm="1">
        <f t="array" ref="R2622">IF(IF($E2622&gt;Ficha!$R$1,"",G2622)=0,"",IF($E2622&gt;Ficha!$R$1,((_xll.ECONOMATICA(Portafolios!$F$19,"Return",$P$9,$B$1)/100)+1)*100,G2622))</f>
        <v/>
      </c>
      <c r="S2622" s="1" t="str" cm="1">
        <f t="array" ref="S2622">IF(IF($E2622&gt;Ficha!$R$1,"",H2622)=0,"",IF($E2622&gt;Ficha!$R$1,((_xll.ECONOMATICA(Portafolios!$J$19,"Return",$P$9,$B$1)/100)+1)*100,H2622))</f>
        <v/>
      </c>
      <c r="T2622" s="1" t="str" cm="1">
        <f t="array" ref="T2622">IF(IF($E2622&gt;Ficha!$R$1,"",I2622)=0,"",IF($E2622&gt;Ficha!$R$1,((_xll.ECONOMATICA(Estrategia!A2633,"Return",$P$9,$B$1)/100)+1)*100,I2622))</f>
        <v/>
      </c>
      <c r="U2622" s="1" t="str" cm="1">
        <f t="array" ref="U2622">IF(IF($E2622&gt;Ficha!$R$1,"",J2622)=0,"",IF($E2622&gt;Ficha!$R$1,((_xll.ECONOMATICA($U$7,"Return",$P$9,$B$1)/100)+1)*100,J2622))</f>
        <v/>
      </c>
      <c r="V2622" s="1" t="str">
        <f>IF(IF($E$9&gt;Ficha!$R$1,"",K2622)=0,"",IF($E$9&gt;Ficha!$R$1,"",K2622))</f>
        <v/>
      </c>
    </row>
    <row r="2623" spans="5:22" x14ac:dyDescent="0.3">
      <c r="L2623" s="30" t="str">
        <f t="shared" si="165"/>
        <v/>
      </c>
      <c r="M2623" s="1" t="str">
        <f t="shared" si="166"/>
        <v/>
      </c>
      <c r="N2623" s="1" t="str">
        <f t="shared" si="167"/>
        <v/>
      </c>
      <c r="O2623" s="1" t="str">
        <f t="shared" si="168"/>
        <v/>
      </c>
      <c r="P2623" s="34" t="str">
        <f>IF(IF(E2623&gt;Ficha!$R$1,"",E2623)=0,"",IF(E2623&gt;Ficha!$R$1,Ficha!$R$1,E2623))</f>
        <v/>
      </c>
      <c r="Q2623" s="1" t="str" cm="1">
        <f t="array" ref="Q2623">IF(IF($E2623&gt;Ficha!$R$1,"",F2623)=0,"",IF($E2623&gt;Ficha!$R$1,((_xll.ECONOMATICA(Portafolios!$B$19,"Return",$P$9,$B$1)/100)+1)*100,F2623))</f>
        <v/>
      </c>
      <c r="R2623" s="1" t="str" cm="1">
        <f t="array" ref="R2623">IF(IF($E2623&gt;Ficha!$R$1,"",G2623)=0,"",IF($E2623&gt;Ficha!$R$1,((_xll.ECONOMATICA(Portafolios!$F$19,"Return",$P$9,$B$1)/100)+1)*100,G2623))</f>
        <v/>
      </c>
      <c r="S2623" s="1" t="str" cm="1">
        <f t="array" ref="S2623">IF(IF($E2623&gt;Ficha!$R$1,"",H2623)=0,"",IF($E2623&gt;Ficha!$R$1,((_xll.ECONOMATICA(Portafolios!$J$19,"Return",$P$9,$B$1)/100)+1)*100,H2623))</f>
        <v/>
      </c>
      <c r="T2623" s="1" t="str" cm="1">
        <f t="array" ref="T2623">IF(IF($E2623&gt;Ficha!$R$1,"",I2623)=0,"",IF($E2623&gt;Ficha!$R$1,((_xll.ECONOMATICA(Estrategia!A2634,"Return",$P$9,$B$1)/100)+1)*100,I2623))</f>
        <v/>
      </c>
      <c r="U2623" s="1" t="str" cm="1">
        <f t="array" ref="U2623">IF(IF($E2623&gt;Ficha!$R$1,"",J2623)=0,"",IF($E2623&gt;Ficha!$R$1,((_xll.ECONOMATICA($U$7,"Return",$P$9,$B$1)/100)+1)*100,J2623))</f>
        <v/>
      </c>
      <c r="V2623" s="1" t="str">
        <f>IF(IF($E$9&gt;Ficha!$R$1,"",K2623)=0,"",IF($E$9&gt;Ficha!$R$1,"",K2623))</f>
        <v/>
      </c>
    </row>
    <row r="2624" spans="5:22" x14ac:dyDescent="0.3">
      <c r="L2624" s="30" t="str">
        <f t="shared" si="165"/>
        <v/>
      </c>
      <c r="M2624" s="1" t="str">
        <f t="shared" si="166"/>
        <v/>
      </c>
      <c r="N2624" s="1" t="str">
        <f t="shared" si="167"/>
        <v/>
      </c>
      <c r="O2624" s="1" t="str">
        <f t="shared" si="168"/>
        <v/>
      </c>
      <c r="P2624" s="34" t="str">
        <f>IF(IF(E2624&gt;Ficha!$R$1,"",E2624)=0,"",IF(E2624&gt;Ficha!$R$1,Ficha!$R$1,E2624))</f>
        <v/>
      </c>
      <c r="Q2624" s="1" t="str" cm="1">
        <f t="array" ref="Q2624">IF(IF($E2624&gt;Ficha!$R$1,"",F2624)=0,"",IF($E2624&gt;Ficha!$R$1,((_xll.ECONOMATICA(Portafolios!$B$19,"Return",$P$9,$B$1)/100)+1)*100,F2624))</f>
        <v/>
      </c>
      <c r="R2624" s="1" t="str" cm="1">
        <f t="array" ref="R2624">IF(IF($E2624&gt;Ficha!$R$1,"",G2624)=0,"",IF($E2624&gt;Ficha!$R$1,((_xll.ECONOMATICA(Portafolios!$F$19,"Return",$P$9,$B$1)/100)+1)*100,G2624))</f>
        <v/>
      </c>
      <c r="S2624" s="1" t="str" cm="1">
        <f t="array" ref="S2624">IF(IF($E2624&gt;Ficha!$R$1,"",H2624)=0,"",IF($E2624&gt;Ficha!$R$1,((_xll.ECONOMATICA(Portafolios!$J$19,"Return",$P$9,$B$1)/100)+1)*100,H2624))</f>
        <v/>
      </c>
      <c r="T2624" s="1" t="str" cm="1">
        <f t="array" ref="T2624">IF(IF($E2624&gt;Ficha!$R$1,"",I2624)=0,"",IF($E2624&gt;Ficha!$R$1,((_xll.ECONOMATICA(Estrategia!A2635,"Return",$P$9,$B$1)/100)+1)*100,I2624))</f>
        <v/>
      </c>
      <c r="U2624" s="1" t="str" cm="1">
        <f t="array" ref="U2624">IF(IF($E2624&gt;Ficha!$R$1,"",J2624)=0,"",IF($E2624&gt;Ficha!$R$1,((_xll.ECONOMATICA($U$7,"Return",$P$9,$B$1)/100)+1)*100,J2624))</f>
        <v/>
      </c>
      <c r="V2624" s="1" t="str">
        <f>IF(IF($E$9&gt;Ficha!$R$1,"",K2624)=0,"",IF($E$9&gt;Ficha!$R$1,"",K2624))</f>
        <v/>
      </c>
    </row>
    <row r="2625" spans="12:22" x14ac:dyDescent="0.3">
      <c r="L2625" s="30" t="str">
        <f t="shared" si="165"/>
        <v/>
      </c>
      <c r="M2625" s="1" t="str">
        <f t="shared" si="166"/>
        <v/>
      </c>
      <c r="N2625" s="1" t="str">
        <f t="shared" si="167"/>
        <v/>
      </c>
      <c r="O2625" s="1" t="str">
        <f t="shared" si="168"/>
        <v/>
      </c>
      <c r="P2625" s="34" t="str">
        <f>IF(IF(E2625&gt;Ficha!$R$1,"",E2625)=0,"",IF(E2625&gt;Ficha!$R$1,Ficha!$R$1,E2625))</f>
        <v/>
      </c>
      <c r="Q2625" s="1" t="str" cm="1">
        <f t="array" ref="Q2625">IF(IF($E2625&gt;Ficha!$R$1,"",F2625)=0,"",IF($E2625&gt;Ficha!$R$1,((_xll.ECONOMATICA(Portafolios!$B$19,"Return",$P$9,$B$1)/100)+1)*100,F2625))</f>
        <v/>
      </c>
      <c r="R2625" s="1" t="str" cm="1">
        <f t="array" ref="R2625">IF(IF($E2625&gt;Ficha!$R$1,"",G2625)=0,"",IF($E2625&gt;Ficha!$R$1,((_xll.ECONOMATICA(Portafolios!$F$19,"Return",$P$9,$B$1)/100)+1)*100,G2625))</f>
        <v/>
      </c>
      <c r="S2625" s="1" t="str" cm="1">
        <f t="array" ref="S2625">IF(IF($E2625&gt;Ficha!$R$1,"",H2625)=0,"",IF($E2625&gt;Ficha!$R$1,((_xll.ECONOMATICA(Portafolios!$J$19,"Return",$P$9,$B$1)/100)+1)*100,H2625))</f>
        <v/>
      </c>
      <c r="T2625" s="1" t="str" cm="1">
        <f t="array" ref="T2625">IF(IF($E2625&gt;Ficha!$R$1,"",I2625)=0,"",IF($E2625&gt;Ficha!$R$1,((_xll.ECONOMATICA(Estrategia!A2636,"Return",$P$9,$B$1)/100)+1)*100,I2625))</f>
        <v/>
      </c>
      <c r="U2625" s="1" t="str" cm="1">
        <f t="array" ref="U2625">IF(IF($E2625&gt;Ficha!$R$1,"",J2625)=0,"",IF($E2625&gt;Ficha!$R$1,((_xll.ECONOMATICA($U$7,"Return",$P$9,$B$1)/100)+1)*100,J2625))</f>
        <v/>
      </c>
      <c r="V2625" s="1" t="str">
        <f>IF(IF($E$9&gt;Ficha!$R$1,"",K2625)=0,"",IF($E$9&gt;Ficha!$R$1,"",K2625))</f>
        <v/>
      </c>
    </row>
    <row r="2626" spans="12:22" x14ac:dyDescent="0.3">
      <c r="L2626" s="30" t="str">
        <f t="shared" si="165"/>
        <v/>
      </c>
      <c r="M2626" s="1" t="str">
        <f t="shared" si="166"/>
        <v/>
      </c>
      <c r="N2626" s="1" t="str">
        <f t="shared" si="167"/>
        <v/>
      </c>
      <c r="O2626" s="1" t="str">
        <f t="shared" si="168"/>
        <v/>
      </c>
      <c r="P2626" s="34" t="str">
        <f>IF(IF(E2626&gt;Ficha!$R$1,"",E2626)=0,"",IF(E2626&gt;Ficha!$R$1,Ficha!$R$1,E2626))</f>
        <v/>
      </c>
      <c r="Q2626" s="1" t="str" cm="1">
        <f t="array" ref="Q2626">IF(IF($E2626&gt;Ficha!$R$1,"",F2626)=0,"",IF($E2626&gt;Ficha!$R$1,((_xll.ECONOMATICA(Portafolios!$B$19,"Return",$P$9,$B$1)/100)+1)*100,F2626))</f>
        <v/>
      </c>
      <c r="R2626" s="1" t="str" cm="1">
        <f t="array" ref="R2626">IF(IF($E2626&gt;Ficha!$R$1,"",G2626)=0,"",IF($E2626&gt;Ficha!$R$1,((_xll.ECONOMATICA(Portafolios!$F$19,"Return",$P$9,$B$1)/100)+1)*100,G2626))</f>
        <v/>
      </c>
      <c r="S2626" s="1" t="str" cm="1">
        <f t="array" ref="S2626">IF(IF($E2626&gt;Ficha!$R$1,"",H2626)=0,"",IF($E2626&gt;Ficha!$R$1,((_xll.ECONOMATICA(Portafolios!$J$19,"Return",$P$9,$B$1)/100)+1)*100,H2626))</f>
        <v/>
      </c>
      <c r="T2626" s="1" t="str" cm="1">
        <f t="array" ref="T2626">IF(IF($E2626&gt;Ficha!$R$1,"",I2626)=0,"",IF($E2626&gt;Ficha!$R$1,((_xll.ECONOMATICA(Estrategia!A2637,"Return",$P$9,$B$1)/100)+1)*100,I2626))</f>
        <v/>
      </c>
      <c r="U2626" s="1" t="str" cm="1">
        <f t="array" ref="U2626">IF(IF($E2626&gt;Ficha!$R$1,"",J2626)=0,"",IF($E2626&gt;Ficha!$R$1,((_xll.ECONOMATICA($U$7,"Return",$P$9,$B$1)/100)+1)*100,J2626))</f>
        <v/>
      </c>
      <c r="V2626" s="1" t="str">
        <f>IF(IF($E$9&gt;Ficha!$R$1,"",K2626)=0,"",IF($E$9&gt;Ficha!$R$1,"",K2626))</f>
        <v/>
      </c>
    </row>
    <row r="2627" spans="12:22" x14ac:dyDescent="0.3">
      <c r="L2627" s="30" t="str">
        <f t="shared" si="165"/>
        <v/>
      </c>
      <c r="M2627" s="1" t="str">
        <f t="shared" si="166"/>
        <v/>
      </c>
      <c r="N2627" s="1" t="str">
        <f t="shared" si="167"/>
        <v/>
      </c>
      <c r="O2627" s="1" t="str">
        <f t="shared" si="168"/>
        <v/>
      </c>
      <c r="P2627" s="34" t="str">
        <f>IF(IF(E2627&gt;Ficha!$R$1,"",E2627)=0,"",IF(E2627&gt;Ficha!$R$1,Ficha!$R$1,E2627))</f>
        <v/>
      </c>
      <c r="Q2627" s="1" t="str" cm="1">
        <f t="array" ref="Q2627">IF(IF($E2627&gt;Ficha!$R$1,"",F2627)=0,"",IF($E2627&gt;Ficha!$R$1,((_xll.ECONOMATICA(Portafolios!$B$19,"Return",$P$9,$B$1)/100)+1)*100,F2627))</f>
        <v/>
      </c>
      <c r="R2627" s="1" t="str" cm="1">
        <f t="array" ref="R2627">IF(IF($E2627&gt;Ficha!$R$1,"",G2627)=0,"",IF($E2627&gt;Ficha!$R$1,((_xll.ECONOMATICA(Portafolios!$F$19,"Return",$P$9,$B$1)/100)+1)*100,G2627))</f>
        <v/>
      </c>
      <c r="S2627" s="1" t="str" cm="1">
        <f t="array" ref="S2627">IF(IF($E2627&gt;Ficha!$R$1,"",H2627)=0,"",IF($E2627&gt;Ficha!$R$1,((_xll.ECONOMATICA(Portafolios!$J$19,"Return",$P$9,$B$1)/100)+1)*100,H2627))</f>
        <v/>
      </c>
      <c r="T2627" s="1" t="str" cm="1">
        <f t="array" ref="T2627">IF(IF($E2627&gt;Ficha!$R$1,"",I2627)=0,"",IF($E2627&gt;Ficha!$R$1,((_xll.ECONOMATICA(Estrategia!A2638,"Return",$P$9,$B$1)/100)+1)*100,I2627))</f>
        <v/>
      </c>
      <c r="U2627" s="1" t="str" cm="1">
        <f t="array" ref="U2627">IF(IF($E2627&gt;Ficha!$R$1,"",J2627)=0,"",IF($E2627&gt;Ficha!$R$1,((_xll.ECONOMATICA($U$7,"Return",$P$9,$B$1)/100)+1)*100,J2627))</f>
        <v/>
      </c>
      <c r="V2627" s="1" t="str">
        <f>IF(IF($E$9&gt;Ficha!$R$1,"",K2627)=0,"",IF($E$9&gt;Ficha!$R$1,"",K2627))</f>
        <v/>
      </c>
    </row>
    <row r="2628" spans="12:22" x14ac:dyDescent="0.3">
      <c r="L2628" s="30" t="str">
        <f t="shared" si="165"/>
        <v/>
      </c>
      <c r="M2628" s="1" t="str">
        <f t="shared" si="166"/>
        <v/>
      </c>
      <c r="N2628" s="1" t="str">
        <f t="shared" si="167"/>
        <v/>
      </c>
      <c r="O2628" s="1" t="str">
        <f t="shared" si="168"/>
        <v/>
      </c>
      <c r="P2628" s="34" t="str">
        <f>IF(IF(E2628&gt;Ficha!$R$1,"",E2628)=0,"",IF(E2628&gt;Ficha!$R$1,Ficha!$R$1,E2628))</f>
        <v/>
      </c>
      <c r="Q2628" s="1" t="str" cm="1">
        <f t="array" ref="Q2628">IF(IF($E2628&gt;Ficha!$R$1,"",F2628)=0,"",IF($E2628&gt;Ficha!$R$1,((_xll.ECONOMATICA(Portafolios!$B$19,"Return",$P$9,$B$1)/100)+1)*100,F2628))</f>
        <v/>
      </c>
      <c r="R2628" s="1" t="str" cm="1">
        <f t="array" ref="R2628">IF(IF($E2628&gt;Ficha!$R$1,"",G2628)=0,"",IF($E2628&gt;Ficha!$R$1,((_xll.ECONOMATICA(Portafolios!$F$19,"Return",$P$9,$B$1)/100)+1)*100,G2628))</f>
        <v/>
      </c>
      <c r="S2628" s="1" t="str" cm="1">
        <f t="array" ref="S2628">IF(IF($E2628&gt;Ficha!$R$1,"",H2628)=0,"",IF($E2628&gt;Ficha!$R$1,((_xll.ECONOMATICA(Portafolios!$J$19,"Return",$P$9,$B$1)/100)+1)*100,H2628))</f>
        <v/>
      </c>
      <c r="T2628" s="1" t="str" cm="1">
        <f t="array" ref="T2628">IF(IF($E2628&gt;Ficha!$R$1,"",I2628)=0,"",IF($E2628&gt;Ficha!$R$1,((_xll.ECONOMATICA(Estrategia!A2639,"Return",$P$9,$B$1)/100)+1)*100,I2628))</f>
        <v/>
      </c>
      <c r="U2628" s="1" t="str" cm="1">
        <f t="array" ref="U2628">IF(IF($E2628&gt;Ficha!$R$1,"",J2628)=0,"",IF($E2628&gt;Ficha!$R$1,((_xll.ECONOMATICA($U$7,"Return",$P$9,$B$1)/100)+1)*100,J2628))</f>
        <v/>
      </c>
      <c r="V2628" s="1" t="str">
        <f>IF(IF($E$9&gt;Ficha!$R$1,"",K2628)=0,"",IF($E$9&gt;Ficha!$R$1,"",K2628))</f>
        <v/>
      </c>
    </row>
    <row r="2629" spans="12:22" x14ac:dyDescent="0.3">
      <c r="L2629" s="30" t="str">
        <f t="shared" si="165"/>
        <v/>
      </c>
      <c r="M2629" s="1" t="str">
        <f t="shared" si="166"/>
        <v/>
      </c>
      <c r="N2629" s="1" t="str">
        <f t="shared" si="167"/>
        <v/>
      </c>
      <c r="O2629" s="1" t="str">
        <f t="shared" si="168"/>
        <v/>
      </c>
      <c r="P2629" s="34" t="str">
        <f>IF(IF(E2629&gt;Ficha!$R$1,"",E2629)=0,"",IF(E2629&gt;Ficha!$R$1,Ficha!$R$1,E2629))</f>
        <v/>
      </c>
      <c r="Q2629" s="1" t="str" cm="1">
        <f t="array" ref="Q2629">IF(IF($E2629&gt;Ficha!$R$1,"",F2629)=0,"",IF($E2629&gt;Ficha!$R$1,((_xll.ECONOMATICA(Portafolios!$B$19,"Return",$P$9,$B$1)/100)+1)*100,F2629))</f>
        <v/>
      </c>
      <c r="R2629" s="1" t="str" cm="1">
        <f t="array" ref="R2629">IF(IF($E2629&gt;Ficha!$R$1,"",G2629)=0,"",IF($E2629&gt;Ficha!$R$1,((_xll.ECONOMATICA(Portafolios!$F$19,"Return",$P$9,$B$1)/100)+1)*100,G2629))</f>
        <v/>
      </c>
      <c r="S2629" s="1" t="str" cm="1">
        <f t="array" ref="S2629">IF(IF($E2629&gt;Ficha!$R$1,"",H2629)=0,"",IF($E2629&gt;Ficha!$R$1,((_xll.ECONOMATICA(Portafolios!$J$19,"Return",$P$9,$B$1)/100)+1)*100,H2629))</f>
        <v/>
      </c>
      <c r="T2629" s="1" t="str" cm="1">
        <f t="array" ref="T2629">IF(IF($E2629&gt;Ficha!$R$1,"",I2629)=0,"",IF($E2629&gt;Ficha!$R$1,((_xll.ECONOMATICA(Estrategia!A2640,"Return",$P$9,$B$1)/100)+1)*100,I2629))</f>
        <v/>
      </c>
      <c r="U2629" s="1" t="str" cm="1">
        <f t="array" ref="U2629">IF(IF($E2629&gt;Ficha!$R$1,"",J2629)=0,"",IF($E2629&gt;Ficha!$R$1,((_xll.ECONOMATICA($U$7,"Return",$P$9,$B$1)/100)+1)*100,J2629))</f>
        <v/>
      </c>
      <c r="V2629" s="1" t="str">
        <f>IF(IF($E$9&gt;Ficha!$R$1,"",K2629)=0,"",IF($E$9&gt;Ficha!$R$1,"",K2629))</f>
        <v/>
      </c>
    </row>
    <row r="2630" spans="12:22" x14ac:dyDescent="0.3">
      <c r="L2630" s="30" t="str">
        <f t="shared" si="165"/>
        <v/>
      </c>
      <c r="M2630" s="1" t="str">
        <f t="shared" si="166"/>
        <v/>
      </c>
      <c r="N2630" s="1" t="str">
        <f t="shared" si="167"/>
        <v/>
      </c>
      <c r="O2630" s="1" t="str">
        <f t="shared" si="168"/>
        <v/>
      </c>
      <c r="P2630" s="34" t="str">
        <f>IF(IF(E2630&gt;Ficha!$R$1,"",E2630)=0,"",IF(E2630&gt;Ficha!$R$1,Ficha!$R$1,E2630))</f>
        <v/>
      </c>
      <c r="Q2630" s="1" t="str" cm="1">
        <f t="array" ref="Q2630">IF(IF($E2630&gt;Ficha!$R$1,"",F2630)=0,"",IF($E2630&gt;Ficha!$R$1,((_xll.ECONOMATICA(Portafolios!$B$19,"Return",$P$9,$B$1)/100)+1)*100,F2630))</f>
        <v/>
      </c>
      <c r="R2630" s="1" t="str" cm="1">
        <f t="array" ref="R2630">IF(IF($E2630&gt;Ficha!$R$1,"",G2630)=0,"",IF($E2630&gt;Ficha!$R$1,((_xll.ECONOMATICA(Portafolios!$F$19,"Return",$P$9,$B$1)/100)+1)*100,G2630))</f>
        <v/>
      </c>
      <c r="S2630" s="1" t="str" cm="1">
        <f t="array" ref="S2630">IF(IF($E2630&gt;Ficha!$R$1,"",H2630)=0,"",IF($E2630&gt;Ficha!$R$1,((_xll.ECONOMATICA(Portafolios!$J$19,"Return",$P$9,$B$1)/100)+1)*100,H2630))</f>
        <v/>
      </c>
      <c r="T2630" s="1" t="str" cm="1">
        <f t="array" ref="T2630">IF(IF($E2630&gt;Ficha!$R$1,"",I2630)=0,"",IF($E2630&gt;Ficha!$R$1,((_xll.ECONOMATICA(Estrategia!A2641,"Return",$P$9,$B$1)/100)+1)*100,I2630))</f>
        <v/>
      </c>
      <c r="U2630" s="1" t="str" cm="1">
        <f t="array" ref="U2630">IF(IF($E2630&gt;Ficha!$R$1,"",J2630)=0,"",IF($E2630&gt;Ficha!$R$1,((_xll.ECONOMATICA($U$7,"Return",$P$9,$B$1)/100)+1)*100,J2630))</f>
        <v/>
      </c>
      <c r="V2630" s="1" t="str">
        <f>IF(IF($E$9&gt;Ficha!$R$1,"",K2630)=0,"",IF($E$9&gt;Ficha!$R$1,"",K2630))</f>
        <v/>
      </c>
    </row>
    <row r="2631" spans="12:22" x14ac:dyDescent="0.3">
      <c r="L2631" s="30" t="str">
        <f t="shared" si="165"/>
        <v/>
      </c>
      <c r="M2631" s="1" t="str">
        <f t="shared" si="166"/>
        <v/>
      </c>
      <c r="N2631" s="1" t="str">
        <f t="shared" si="167"/>
        <v/>
      </c>
      <c r="O2631" s="1" t="str">
        <f t="shared" si="168"/>
        <v/>
      </c>
      <c r="P2631" s="34" t="str">
        <f>IF(IF(E2631&gt;Ficha!$R$1,"",E2631)=0,"",IF(E2631&gt;Ficha!$R$1,Ficha!$R$1,E2631))</f>
        <v/>
      </c>
      <c r="Q2631" s="1" t="str" cm="1">
        <f t="array" ref="Q2631">IF(IF($E2631&gt;Ficha!$R$1,"",F2631)=0,"",IF($E2631&gt;Ficha!$R$1,((_xll.ECONOMATICA(Portafolios!$B$19,"Return",$P$9,$B$1)/100)+1)*100,F2631))</f>
        <v/>
      </c>
      <c r="R2631" s="1" t="str" cm="1">
        <f t="array" ref="R2631">IF(IF($E2631&gt;Ficha!$R$1,"",G2631)=0,"",IF($E2631&gt;Ficha!$R$1,((_xll.ECONOMATICA(Portafolios!$F$19,"Return",$P$9,$B$1)/100)+1)*100,G2631))</f>
        <v/>
      </c>
      <c r="S2631" s="1" t="str" cm="1">
        <f t="array" ref="S2631">IF(IF($E2631&gt;Ficha!$R$1,"",H2631)=0,"",IF($E2631&gt;Ficha!$R$1,((_xll.ECONOMATICA(Portafolios!$J$19,"Return",$P$9,$B$1)/100)+1)*100,H2631))</f>
        <v/>
      </c>
      <c r="T2631" s="1" t="str" cm="1">
        <f t="array" ref="T2631">IF(IF($E2631&gt;Ficha!$R$1,"",I2631)=0,"",IF($E2631&gt;Ficha!$R$1,((_xll.ECONOMATICA(Estrategia!A2642,"Return",$P$9,$B$1)/100)+1)*100,I2631))</f>
        <v/>
      </c>
      <c r="U2631" s="1" t="str" cm="1">
        <f t="array" ref="U2631">IF(IF($E2631&gt;Ficha!$R$1,"",J2631)=0,"",IF($E2631&gt;Ficha!$R$1,((_xll.ECONOMATICA($U$7,"Return",$P$9,$B$1)/100)+1)*100,J2631))</f>
        <v/>
      </c>
      <c r="V2631" s="1" t="str">
        <f>IF(IF($E$9&gt;Ficha!$R$1,"",K2631)=0,"",IF($E$9&gt;Ficha!$R$1,"",K2631))</f>
        <v/>
      </c>
    </row>
    <row r="2632" spans="12:22" x14ac:dyDescent="0.3">
      <c r="L2632" s="30" t="str">
        <f t="shared" si="165"/>
        <v/>
      </c>
      <c r="M2632" s="1" t="str">
        <f t="shared" si="166"/>
        <v/>
      </c>
      <c r="N2632" s="1" t="str">
        <f t="shared" si="167"/>
        <v/>
      </c>
      <c r="O2632" s="1" t="str">
        <f t="shared" si="168"/>
        <v/>
      </c>
      <c r="P2632" s="34" t="str">
        <f>IF(IF(E2632&gt;Ficha!$R$1,"",E2632)=0,"",IF(E2632&gt;Ficha!$R$1,Ficha!$R$1,E2632))</f>
        <v/>
      </c>
      <c r="Q2632" s="1" t="str" cm="1">
        <f t="array" ref="Q2632">IF(IF($E2632&gt;Ficha!$R$1,"",F2632)=0,"",IF($E2632&gt;Ficha!$R$1,((_xll.ECONOMATICA(Portafolios!$B$19,"Return",$P$9,$B$1)/100)+1)*100,F2632))</f>
        <v/>
      </c>
      <c r="R2632" s="1" t="str" cm="1">
        <f t="array" ref="R2632">IF(IF($E2632&gt;Ficha!$R$1,"",G2632)=0,"",IF($E2632&gt;Ficha!$R$1,((_xll.ECONOMATICA(Portafolios!$F$19,"Return",$P$9,$B$1)/100)+1)*100,G2632))</f>
        <v/>
      </c>
      <c r="S2632" s="1" t="str" cm="1">
        <f t="array" ref="S2632">IF(IF($E2632&gt;Ficha!$R$1,"",H2632)=0,"",IF($E2632&gt;Ficha!$R$1,((_xll.ECONOMATICA(Portafolios!$J$19,"Return",$P$9,$B$1)/100)+1)*100,H2632))</f>
        <v/>
      </c>
      <c r="T2632" s="1" t="str" cm="1">
        <f t="array" ref="T2632">IF(IF($E2632&gt;Ficha!$R$1,"",I2632)=0,"",IF($E2632&gt;Ficha!$R$1,((_xll.ECONOMATICA(Estrategia!A2643,"Return",$P$9,$B$1)/100)+1)*100,I2632))</f>
        <v/>
      </c>
      <c r="U2632" s="1" t="str" cm="1">
        <f t="array" ref="U2632">IF(IF($E2632&gt;Ficha!$R$1,"",J2632)=0,"",IF($E2632&gt;Ficha!$R$1,((_xll.ECONOMATICA($U$7,"Return",$P$9,$B$1)/100)+1)*100,J2632))</f>
        <v/>
      </c>
      <c r="V2632" s="1" t="str">
        <f>IF(IF($E$9&gt;Ficha!$R$1,"",K2632)=0,"",IF($E$9&gt;Ficha!$R$1,"",K2632))</f>
        <v/>
      </c>
    </row>
    <row r="2633" spans="12:22" x14ac:dyDescent="0.3">
      <c r="L2633" s="30" t="str">
        <f t="shared" si="165"/>
        <v/>
      </c>
      <c r="M2633" s="1" t="str">
        <f t="shared" si="166"/>
        <v/>
      </c>
      <c r="N2633" s="1" t="str">
        <f t="shared" si="167"/>
        <v/>
      </c>
      <c r="O2633" s="1" t="str">
        <f t="shared" si="168"/>
        <v/>
      </c>
      <c r="P2633" s="34" t="str">
        <f>IF(IF(E2633&gt;Ficha!$R$1,"",E2633)=0,"",IF(E2633&gt;Ficha!$R$1,Ficha!$R$1,E2633))</f>
        <v/>
      </c>
      <c r="Q2633" s="1" t="str" cm="1">
        <f t="array" ref="Q2633">IF(IF($E2633&gt;Ficha!$R$1,"",F2633)=0,"",IF($E2633&gt;Ficha!$R$1,((_xll.ECONOMATICA(Portafolios!$B$19,"Return",$P$9,$B$1)/100)+1)*100,F2633))</f>
        <v/>
      </c>
      <c r="R2633" s="1" t="str" cm="1">
        <f t="array" ref="R2633">IF(IF($E2633&gt;Ficha!$R$1,"",G2633)=0,"",IF($E2633&gt;Ficha!$R$1,((_xll.ECONOMATICA(Portafolios!$F$19,"Return",$P$9,$B$1)/100)+1)*100,G2633))</f>
        <v/>
      </c>
      <c r="S2633" s="1" t="str" cm="1">
        <f t="array" ref="S2633">IF(IF($E2633&gt;Ficha!$R$1,"",H2633)=0,"",IF($E2633&gt;Ficha!$R$1,((_xll.ECONOMATICA(Portafolios!$J$19,"Return",$P$9,$B$1)/100)+1)*100,H2633))</f>
        <v/>
      </c>
      <c r="T2633" s="1" t="str" cm="1">
        <f t="array" ref="T2633">IF(IF($E2633&gt;Ficha!$R$1,"",I2633)=0,"",IF($E2633&gt;Ficha!$R$1,((_xll.ECONOMATICA(Estrategia!A2644,"Return",$P$9,$B$1)/100)+1)*100,I2633))</f>
        <v/>
      </c>
      <c r="U2633" s="1" t="str" cm="1">
        <f t="array" ref="U2633">IF(IF($E2633&gt;Ficha!$R$1,"",J2633)=0,"",IF($E2633&gt;Ficha!$R$1,((_xll.ECONOMATICA($U$7,"Return",$P$9,$B$1)/100)+1)*100,J2633))</f>
        <v/>
      </c>
      <c r="V2633" s="1" t="str">
        <f>IF(IF($E$9&gt;Ficha!$R$1,"",K2633)=0,"",IF($E$9&gt;Ficha!$R$1,"",K2633))</f>
        <v/>
      </c>
    </row>
    <row r="2634" spans="12:22" x14ac:dyDescent="0.3">
      <c r="L2634" s="30" t="str">
        <f t="shared" si="165"/>
        <v/>
      </c>
      <c r="M2634" s="1" t="str">
        <f t="shared" si="166"/>
        <v/>
      </c>
      <c r="N2634" s="1" t="str">
        <f t="shared" si="167"/>
        <v/>
      </c>
      <c r="O2634" s="1" t="str">
        <f t="shared" si="168"/>
        <v/>
      </c>
      <c r="P2634" s="34" t="str">
        <f>IF(IF(E2634&gt;Ficha!$R$1,"",E2634)=0,"",IF(E2634&gt;Ficha!$R$1,Ficha!$R$1,E2634))</f>
        <v/>
      </c>
      <c r="Q2634" s="1" t="str" cm="1">
        <f t="array" ref="Q2634">IF(IF($E2634&gt;Ficha!$R$1,"",F2634)=0,"",IF($E2634&gt;Ficha!$R$1,((_xll.ECONOMATICA(Portafolios!$B$19,"Return",$P$9,$B$1)/100)+1)*100,F2634))</f>
        <v/>
      </c>
      <c r="R2634" s="1" t="str" cm="1">
        <f t="array" ref="R2634">IF(IF($E2634&gt;Ficha!$R$1,"",G2634)=0,"",IF($E2634&gt;Ficha!$R$1,((_xll.ECONOMATICA(Portafolios!$F$19,"Return",$P$9,$B$1)/100)+1)*100,G2634))</f>
        <v/>
      </c>
      <c r="S2634" s="1" t="str" cm="1">
        <f t="array" ref="S2634">IF(IF($E2634&gt;Ficha!$R$1,"",H2634)=0,"",IF($E2634&gt;Ficha!$R$1,((_xll.ECONOMATICA(Portafolios!$J$19,"Return",$P$9,$B$1)/100)+1)*100,H2634))</f>
        <v/>
      </c>
      <c r="T2634" s="1" t="str" cm="1">
        <f t="array" ref="T2634">IF(IF($E2634&gt;Ficha!$R$1,"",I2634)=0,"",IF($E2634&gt;Ficha!$R$1,((_xll.ECONOMATICA(Estrategia!A2645,"Return",$P$9,$B$1)/100)+1)*100,I2634))</f>
        <v/>
      </c>
      <c r="U2634" s="1" t="str" cm="1">
        <f t="array" ref="U2634">IF(IF($E2634&gt;Ficha!$R$1,"",J2634)=0,"",IF($E2634&gt;Ficha!$R$1,((_xll.ECONOMATICA($U$7,"Return",$P$9,$B$1)/100)+1)*100,J2634))</f>
        <v/>
      </c>
      <c r="V2634" s="1" t="str">
        <f>IF(IF($E$9&gt;Ficha!$R$1,"",K2634)=0,"",IF($E$9&gt;Ficha!$R$1,"",K2634))</f>
        <v/>
      </c>
    </row>
    <row r="2635" spans="12:22" x14ac:dyDescent="0.3">
      <c r="L2635" s="30" t="str">
        <f t="shared" si="165"/>
        <v/>
      </c>
      <c r="M2635" s="1" t="str">
        <f t="shared" si="166"/>
        <v/>
      </c>
      <c r="N2635" s="1" t="str">
        <f t="shared" si="167"/>
        <v/>
      </c>
      <c r="O2635" s="1" t="str">
        <f t="shared" si="168"/>
        <v/>
      </c>
      <c r="P2635" s="34" t="str">
        <f>IF(IF(E2635&gt;Ficha!$R$1,"",E2635)=0,"",IF(E2635&gt;Ficha!$R$1,Ficha!$R$1,E2635))</f>
        <v/>
      </c>
      <c r="Q2635" s="1" t="str" cm="1">
        <f t="array" ref="Q2635">IF(IF($E2635&gt;Ficha!$R$1,"",F2635)=0,"",IF($E2635&gt;Ficha!$R$1,((_xll.ECONOMATICA(Portafolios!$B$19,"Return",$P$9,$B$1)/100)+1)*100,F2635))</f>
        <v/>
      </c>
      <c r="R2635" s="1" t="str" cm="1">
        <f t="array" ref="R2635">IF(IF($E2635&gt;Ficha!$R$1,"",G2635)=0,"",IF($E2635&gt;Ficha!$R$1,((_xll.ECONOMATICA(Portafolios!$F$19,"Return",$P$9,$B$1)/100)+1)*100,G2635))</f>
        <v/>
      </c>
      <c r="S2635" s="1" t="str" cm="1">
        <f t="array" ref="S2635">IF(IF($E2635&gt;Ficha!$R$1,"",H2635)=0,"",IF($E2635&gt;Ficha!$R$1,((_xll.ECONOMATICA(Portafolios!$J$19,"Return",$P$9,$B$1)/100)+1)*100,H2635))</f>
        <v/>
      </c>
      <c r="T2635" s="1" t="str" cm="1">
        <f t="array" ref="T2635">IF(IF($E2635&gt;Ficha!$R$1,"",I2635)=0,"",IF($E2635&gt;Ficha!$R$1,((_xll.ECONOMATICA(Estrategia!A2646,"Return",$P$9,$B$1)/100)+1)*100,I2635))</f>
        <v/>
      </c>
      <c r="U2635" s="1" t="str" cm="1">
        <f t="array" ref="U2635">IF(IF($E2635&gt;Ficha!$R$1,"",J2635)=0,"",IF($E2635&gt;Ficha!$R$1,((_xll.ECONOMATICA($U$7,"Return",$P$9,$B$1)/100)+1)*100,J2635))</f>
        <v/>
      </c>
      <c r="V2635" s="1" t="str">
        <f>IF(IF($E$9&gt;Ficha!$R$1,"",K2635)=0,"",IF($E$9&gt;Ficha!$R$1,"",K2635))</f>
        <v/>
      </c>
    </row>
    <row r="2636" spans="12:22" x14ac:dyDescent="0.3">
      <c r="L2636" s="30" t="str">
        <f t="shared" si="165"/>
        <v/>
      </c>
      <c r="M2636" s="1" t="str">
        <f t="shared" si="166"/>
        <v/>
      </c>
      <c r="N2636" s="1" t="str">
        <f t="shared" si="167"/>
        <v/>
      </c>
      <c r="O2636" s="1" t="str">
        <f t="shared" si="168"/>
        <v/>
      </c>
      <c r="P2636" s="34" t="str">
        <f>IF(IF(E2636&gt;Ficha!$R$1,"",E2636)=0,"",IF(E2636&gt;Ficha!$R$1,Ficha!$R$1,E2636))</f>
        <v/>
      </c>
      <c r="Q2636" s="1" t="str" cm="1">
        <f t="array" ref="Q2636">IF(IF($E2636&gt;Ficha!$R$1,"",F2636)=0,"",IF($E2636&gt;Ficha!$R$1,((_xll.ECONOMATICA(Portafolios!$B$19,"Return",$P$9,$B$1)/100)+1)*100,F2636))</f>
        <v/>
      </c>
      <c r="R2636" s="1" t="str" cm="1">
        <f t="array" ref="R2636">IF(IF($E2636&gt;Ficha!$R$1,"",G2636)=0,"",IF($E2636&gt;Ficha!$R$1,((_xll.ECONOMATICA(Portafolios!$F$19,"Return",$P$9,$B$1)/100)+1)*100,G2636))</f>
        <v/>
      </c>
      <c r="S2636" s="1" t="str" cm="1">
        <f t="array" ref="S2636">IF(IF($E2636&gt;Ficha!$R$1,"",H2636)=0,"",IF($E2636&gt;Ficha!$R$1,((_xll.ECONOMATICA(Portafolios!$J$19,"Return",$P$9,$B$1)/100)+1)*100,H2636))</f>
        <v/>
      </c>
      <c r="T2636" s="1" t="str" cm="1">
        <f t="array" ref="T2636">IF(IF($E2636&gt;Ficha!$R$1,"",I2636)=0,"",IF($E2636&gt;Ficha!$R$1,((_xll.ECONOMATICA(Estrategia!A2647,"Return",$P$9,$B$1)/100)+1)*100,I2636))</f>
        <v/>
      </c>
      <c r="U2636" s="1" t="str" cm="1">
        <f t="array" ref="U2636">IF(IF($E2636&gt;Ficha!$R$1,"",J2636)=0,"",IF($E2636&gt;Ficha!$R$1,((_xll.ECONOMATICA($U$7,"Return",$P$9,$B$1)/100)+1)*100,J2636))</f>
        <v/>
      </c>
      <c r="V2636" s="1" t="str">
        <f>IF(IF($E$9&gt;Ficha!$R$1,"",K2636)=0,"",IF($E$9&gt;Ficha!$R$1,"",K2636))</f>
        <v/>
      </c>
    </row>
    <row r="2637" spans="12:22" x14ac:dyDescent="0.3">
      <c r="L2637" s="30" t="str">
        <f t="shared" si="165"/>
        <v/>
      </c>
      <c r="M2637" s="1" t="str">
        <f t="shared" si="166"/>
        <v/>
      </c>
      <c r="N2637" s="1" t="str">
        <f t="shared" si="167"/>
        <v/>
      </c>
      <c r="O2637" s="1" t="str">
        <f t="shared" si="168"/>
        <v/>
      </c>
      <c r="P2637" s="34" t="str">
        <f>IF(IF(E2637&gt;Ficha!$R$1,"",E2637)=0,"",IF(E2637&gt;Ficha!$R$1,Ficha!$R$1,E2637))</f>
        <v/>
      </c>
      <c r="Q2637" s="1" t="str" cm="1">
        <f t="array" ref="Q2637">IF(IF($E2637&gt;Ficha!$R$1,"",F2637)=0,"",IF($E2637&gt;Ficha!$R$1,((_xll.ECONOMATICA(Portafolios!$B$19,"Return",$P$9,$B$1)/100)+1)*100,F2637))</f>
        <v/>
      </c>
      <c r="R2637" s="1" t="str" cm="1">
        <f t="array" ref="R2637">IF(IF($E2637&gt;Ficha!$R$1,"",G2637)=0,"",IF($E2637&gt;Ficha!$R$1,((_xll.ECONOMATICA(Portafolios!$F$19,"Return",$P$9,$B$1)/100)+1)*100,G2637))</f>
        <v/>
      </c>
      <c r="S2637" s="1" t="str" cm="1">
        <f t="array" ref="S2637">IF(IF($E2637&gt;Ficha!$R$1,"",H2637)=0,"",IF($E2637&gt;Ficha!$R$1,((_xll.ECONOMATICA(Portafolios!$J$19,"Return",$P$9,$B$1)/100)+1)*100,H2637))</f>
        <v/>
      </c>
      <c r="T2637" s="1" t="str" cm="1">
        <f t="array" ref="T2637">IF(IF($E2637&gt;Ficha!$R$1,"",I2637)=0,"",IF($E2637&gt;Ficha!$R$1,((_xll.ECONOMATICA(Estrategia!A2648,"Return",$P$9,$B$1)/100)+1)*100,I2637))</f>
        <v/>
      </c>
      <c r="U2637" s="1" t="str" cm="1">
        <f t="array" ref="U2637">IF(IF($E2637&gt;Ficha!$R$1,"",J2637)=0,"",IF($E2637&gt;Ficha!$R$1,((_xll.ECONOMATICA($U$7,"Return",$P$9,$B$1)/100)+1)*100,J2637))</f>
        <v/>
      </c>
      <c r="V2637" s="1" t="str">
        <f>IF(IF($E$9&gt;Ficha!$R$1,"",K2637)=0,"",IF($E$9&gt;Ficha!$R$1,"",K2637))</f>
        <v/>
      </c>
    </row>
    <row r="2638" spans="12:22" x14ac:dyDescent="0.3">
      <c r="L2638" s="30" t="str">
        <f t="shared" si="165"/>
        <v/>
      </c>
      <c r="M2638" s="1" t="str">
        <f t="shared" si="166"/>
        <v/>
      </c>
      <c r="N2638" s="1" t="str">
        <f t="shared" si="167"/>
        <v/>
      </c>
      <c r="O2638" s="1" t="str">
        <f t="shared" si="168"/>
        <v/>
      </c>
      <c r="P2638" s="34" t="str">
        <f>IF(IF(E2638&gt;Ficha!$R$1,"",E2638)=0,"",IF(E2638&gt;Ficha!$R$1,Ficha!$R$1,E2638))</f>
        <v/>
      </c>
      <c r="Q2638" s="1" t="str" cm="1">
        <f t="array" ref="Q2638">IF(IF($E2638&gt;Ficha!$R$1,"",F2638)=0,"",IF($E2638&gt;Ficha!$R$1,((_xll.ECONOMATICA(Portafolios!$B$19,"Return",$P$9,$B$1)/100)+1)*100,F2638))</f>
        <v/>
      </c>
      <c r="R2638" s="1" t="str" cm="1">
        <f t="array" ref="R2638">IF(IF($E2638&gt;Ficha!$R$1,"",G2638)=0,"",IF($E2638&gt;Ficha!$R$1,((_xll.ECONOMATICA(Portafolios!$F$19,"Return",$P$9,$B$1)/100)+1)*100,G2638))</f>
        <v/>
      </c>
      <c r="S2638" s="1" t="str" cm="1">
        <f t="array" ref="S2638">IF(IF($E2638&gt;Ficha!$R$1,"",H2638)=0,"",IF($E2638&gt;Ficha!$R$1,((_xll.ECONOMATICA(Portafolios!$J$19,"Return",$P$9,$B$1)/100)+1)*100,H2638))</f>
        <v/>
      </c>
      <c r="T2638" s="1" t="str" cm="1">
        <f t="array" ref="T2638">IF(IF($E2638&gt;Ficha!$R$1,"",I2638)=0,"",IF($E2638&gt;Ficha!$R$1,((_xll.ECONOMATICA(Estrategia!A2649,"Return",$P$9,$B$1)/100)+1)*100,I2638))</f>
        <v/>
      </c>
      <c r="U2638" s="1" t="str" cm="1">
        <f t="array" ref="U2638">IF(IF($E2638&gt;Ficha!$R$1,"",J2638)=0,"",IF($E2638&gt;Ficha!$R$1,((_xll.ECONOMATICA($U$7,"Return",$P$9,$B$1)/100)+1)*100,J2638))</f>
        <v/>
      </c>
      <c r="V2638" s="1" t="str">
        <f>IF(IF($E$9&gt;Ficha!$R$1,"",K2638)=0,"",IF($E$9&gt;Ficha!$R$1,"",K2638))</f>
        <v/>
      </c>
    </row>
    <row r="2639" spans="12:22" x14ac:dyDescent="0.3">
      <c r="L2639" s="30" t="str">
        <f t="shared" si="165"/>
        <v/>
      </c>
      <c r="M2639" s="1" t="str">
        <f t="shared" si="166"/>
        <v/>
      </c>
      <c r="N2639" s="1" t="str">
        <f t="shared" si="167"/>
        <v/>
      </c>
      <c r="O2639" s="1" t="str">
        <f t="shared" si="168"/>
        <v/>
      </c>
      <c r="P2639" s="34" t="str">
        <f>IF(IF(E2639&gt;Ficha!$R$1,"",E2639)=0,"",IF(E2639&gt;Ficha!$R$1,Ficha!$R$1,E2639))</f>
        <v/>
      </c>
      <c r="Q2639" s="1" t="str" cm="1">
        <f t="array" ref="Q2639">IF(IF($E2639&gt;Ficha!$R$1,"",F2639)=0,"",IF($E2639&gt;Ficha!$R$1,((_xll.ECONOMATICA(Portafolios!$B$19,"Return",$P$9,$B$1)/100)+1)*100,F2639))</f>
        <v/>
      </c>
      <c r="R2639" s="1" t="str" cm="1">
        <f t="array" ref="R2639">IF(IF($E2639&gt;Ficha!$R$1,"",G2639)=0,"",IF($E2639&gt;Ficha!$R$1,((_xll.ECONOMATICA(Portafolios!$F$19,"Return",$P$9,$B$1)/100)+1)*100,G2639))</f>
        <v/>
      </c>
      <c r="S2639" s="1" t="str" cm="1">
        <f t="array" ref="S2639">IF(IF($E2639&gt;Ficha!$R$1,"",H2639)=0,"",IF($E2639&gt;Ficha!$R$1,((_xll.ECONOMATICA(Portafolios!$J$19,"Return",$P$9,$B$1)/100)+1)*100,H2639))</f>
        <v/>
      </c>
      <c r="T2639" s="1" t="str" cm="1">
        <f t="array" ref="T2639">IF(IF($E2639&gt;Ficha!$R$1,"",I2639)=0,"",IF($E2639&gt;Ficha!$R$1,((_xll.ECONOMATICA(Estrategia!A2650,"Return",$P$9,$B$1)/100)+1)*100,I2639))</f>
        <v/>
      </c>
      <c r="U2639" s="1" t="str" cm="1">
        <f t="array" ref="U2639">IF(IF($E2639&gt;Ficha!$R$1,"",J2639)=0,"",IF($E2639&gt;Ficha!$R$1,((_xll.ECONOMATICA($U$7,"Return",$P$9,$B$1)/100)+1)*100,J2639))</f>
        <v/>
      </c>
      <c r="V2639" s="1" t="str">
        <f>IF(IF($E$9&gt;Ficha!$R$1,"",K2639)=0,"",IF($E$9&gt;Ficha!$R$1,"",K2639))</f>
        <v/>
      </c>
    </row>
    <row r="2640" spans="12:22" x14ac:dyDescent="0.3">
      <c r="L2640" s="30" t="str">
        <f t="shared" si="165"/>
        <v/>
      </c>
      <c r="M2640" s="1" t="str">
        <f t="shared" si="166"/>
        <v/>
      </c>
      <c r="N2640" s="1" t="str">
        <f t="shared" si="167"/>
        <v/>
      </c>
      <c r="O2640" s="1" t="str">
        <f t="shared" si="168"/>
        <v/>
      </c>
      <c r="P2640" s="34" t="str">
        <f>IF(IF(E2640&gt;Ficha!$R$1,"",E2640)=0,"",IF(E2640&gt;Ficha!$R$1,Ficha!$R$1,E2640))</f>
        <v/>
      </c>
      <c r="Q2640" s="1" t="str" cm="1">
        <f t="array" ref="Q2640">IF(IF($E2640&gt;Ficha!$R$1,"",F2640)=0,"",IF($E2640&gt;Ficha!$R$1,((_xll.ECONOMATICA(Portafolios!$B$19,"Return",$P$9,$B$1)/100)+1)*100,F2640))</f>
        <v/>
      </c>
      <c r="R2640" s="1" t="str" cm="1">
        <f t="array" ref="R2640">IF(IF($E2640&gt;Ficha!$R$1,"",G2640)=0,"",IF($E2640&gt;Ficha!$R$1,((_xll.ECONOMATICA(Portafolios!$F$19,"Return",$P$9,$B$1)/100)+1)*100,G2640))</f>
        <v/>
      </c>
      <c r="S2640" s="1" t="str" cm="1">
        <f t="array" ref="S2640">IF(IF($E2640&gt;Ficha!$R$1,"",H2640)=0,"",IF($E2640&gt;Ficha!$R$1,((_xll.ECONOMATICA(Portafolios!$J$19,"Return",$P$9,$B$1)/100)+1)*100,H2640))</f>
        <v/>
      </c>
      <c r="T2640" s="1" t="str" cm="1">
        <f t="array" ref="T2640">IF(IF($E2640&gt;Ficha!$R$1,"",I2640)=0,"",IF($E2640&gt;Ficha!$R$1,((_xll.ECONOMATICA(Estrategia!A2651,"Return",$P$9,$B$1)/100)+1)*100,I2640))</f>
        <v/>
      </c>
      <c r="U2640" s="1" t="str" cm="1">
        <f t="array" ref="U2640">IF(IF($E2640&gt;Ficha!$R$1,"",J2640)=0,"",IF($E2640&gt;Ficha!$R$1,((_xll.ECONOMATICA($U$7,"Return",$P$9,$B$1)/100)+1)*100,J2640))</f>
        <v/>
      </c>
      <c r="V2640" s="1" t="str">
        <f>IF(IF($E$9&gt;Ficha!$R$1,"",K2640)=0,"",IF($E$9&gt;Ficha!$R$1,"",K2640))</f>
        <v/>
      </c>
    </row>
    <row r="2641" spans="12:22" x14ac:dyDescent="0.3">
      <c r="L2641" s="30" t="str">
        <f t="shared" si="165"/>
        <v/>
      </c>
      <c r="M2641" s="1" t="str">
        <f t="shared" si="166"/>
        <v/>
      </c>
      <c r="N2641" s="1" t="str">
        <f t="shared" si="167"/>
        <v/>
      </c>
      <c r="O2641" s="1" t="str">
        <f t="shared" si="168"/>
        <v/>
      </c>
      <c r="P2641" s="34" t="str">
        <f>IF(IF(E2641&gt;Ficha!$R$1,"",E2641)=0,"",IF(E2641&gt;Ficha!$R$1,Ficha!$R$1,E2641))</f>
        <v/>
      </c>
      <c r="Q2641" s="1" t="str" cm="1">
        <f t="array" ref="Q2641">IF(IF($E2641&gt;Ficha!$R$1,"",F2641)=0,"",IF($E2641&gt;Ficha!$R$1,((_xll.ECONOMATICA(Portafolios!$B$19,"Return",$P$9,$B$1)/100)+1)*100,F2641))</f>
        <v/>
      </c>
      <c r="R2641" s="1" t="str" cm="1">
        <f t="array" ref="R2641">IF(IF($E2641&gt;Ficha!$R$1,"",G2641)=0,"",IF($E2641&gt;Ficha!$R$1,((_xll.ECONOMATICA(Portafolios!$F$19,"Return",$P$9,$B$1)/100)+1)*100,G2641))</f>
        <v/>
      </c>
      <c r="S2641" s="1" t="str" cm="1">
        <f t="array" ref="S2641">IF(IF($E2641&gt;Ficha!$R$1,"",H2641)=0,"",IF($E2641&gt;Ficha!$R$1,((_xll.ECONOMATICA(Portafolios!$J$19,"Return",$P$9,$B$1)/100)+1)*100,H2641))</f>
        <v/>
      </c>
      <c r="T2641" s="1" t="str" cm="1">
        <f t="array" ref="T2641">IF(IF($E2641&gt;Ficha!$R$1,"",I2641)=0,"",IF($E2641&gt;Ficha!$R$1,((_xll.ECONOMATICA(Estrategia!A2652,"Return",$P$9,$B$1)/100)+1)*100,I2641))</f>
        <v/>
      </c>
      <c r="U2641" s="1" t="str" cm="1">
        <f t="array" ref="U2641">IF(IF($E2641&gt;Ficha!$R$1,"",J2641)=0,"",IF($E2641&gt;Ficha!$R$1,((_xll.ECONOMATICA($U$7,"Return",$P$9,$B$1)/100)+1)*100,J2641))</f>
        <v/>
      </c>
      <c r="V2641" s="1" t="str">
        <f>IF(IF($E$9&gt;Ficha!$R$1,"",K2641)=0,"",IF($E$9&gt;Ficha!$R$1,"",K2641))</f>
        <v/>
      </c>
    </row>
    <row r="2642" spans="12:22" x14ac:dyDescent="0.3">
      <c r="L2642" s="30" t="str">
        <f t="shared" si="165"/>
        <v/>
      </c>
      <c r="M2642" s="1" t="str">
        <f t="shared" si="166"/>
        <v/>
      </c>
      <c r="N2642" s="1" t="str">
        <f t="shared" si="167"/>
        <v/>
      </c>
      <c r="O2642" s="1" t="str">
        <f t="shared" si="168"/>
        <v/>
      </c>
      <c r="P2642" s="34" t="str">
        <f>IF(IF(E2642&gt;Ficha!$R$1,"",E2642)=0,"",IF(E2642&gt;Ficha!$R$1,Ficha!$R$1,E2642))</f>
        <v/>
      </c>
      <c r="Q2642" s="1" t="str" cm="1">
        <f t="array" ref="Q2642">IF(IF($E2642&gt;Ficha!$R$1,"",F2642)=0,"",IF($E2642&gt;Ficha!$R$1,((_xll.ECONOMATICA(Portafolios!$B$19,"Return",$P$9,$B$1)/100)+1)*100,F2642))</f>
        <v/>
      </c>
      <c r="R2642" s="1" t="str" cm="1">
        <f t="array" ref="R2642">IF(IF($E2642&gt;Ficha!$R$1,"",G2642)=0,"",IF($E2642&gt;Ficha!$R$1,((_xll.ECONOMATICA(Portafolios!$F$19,"Return",$P$9,$B$1)/100)+1)*100,G2642))</f>
        <v/>
      </c>
      <c r="S2642" s="1" t="str" cm="1">
        <f t="array" ref="S2642">IF(IF($E2642&gt;Ficha!$R$1,"",H2642)=0,"",IF($E2642&gt;Ficha!$R$1,((_xll.ECONOMATICA(Portafolios!$J$19,"Return",$P$9,$B$1)/100)+1)*100,H2642))</f>
        <v/>
      </c>
      <c r="T2642" s="1" t="str" cm="1">
        <f t="array" ref="T2642">IF(IF($E2642&gt;Ficha!$R$1,"",I2642)=0,"",IF($E2642&gt;Ficha!$R$1,((_xll.ECONOMATICA(Estrategia!A2653,"Return",$P$9,$B$1)/100)+1)*100,I2642))</f>
        <v/>
      </c>
      <c r="U2642" s="1" t="str" cm="1">
        <f t="array" ref="U2642">IF(IF($E2642&gt;Ficha!$R$1,"",J2642)=0,"",IF($E2642&gt;Ficha!$R$1,((_xll.ECONOMATICA($U$7,"Return",$P$9,$B$1)/100)+1)*100,J2642))</f>
        <v/>
      </c>
      <c r="V2642" s="1" t="str">
        <f>IF(IF($E$9&gt;Ficha!$R$1,"",K2642)=0,"",IF($E$9&gt;Ficha!$R$1,"",K2642))</f>
        <v/>
      </c>
    </row>
    <row r="2643" spans="12:22" x14ac:dyDescent="0.3">
      <c r="L2643" s="30" t="str">
        <f t="shared" si="165"/>
        <v/>
      </c>
      <c r="M2643" s="1" t="str">
        <f t="shared" si="166"/>
        <v/>
      </c>
      <c r="N2643" s="1" t="str">
        <f t="shared" si="167"/>
        <v/>
      </c>
      <c r="O2643" s="1" t="str">
        <f t="shared" si="168"/>
        <v/>
      </c>
      <c r="P2643" s="34" t="str">
        <f>IF(IF(E2643&gt;Ficha!$R$1,"",E2643)=0,"",IF(E2643&gt;Ficha!$R$1,Ficha!$R$1,E2643))</f>
        <v/>
      </c>
      <c r="Q2643" s="1" t="str" cm="1">
        <f t="array" ref="Q2643">IF(IF($E2643&gt;Ficha!$R$1,"",F2643)=0,"",IF($E2643&gt;Ficha!$R$1,((_xll.ECONOMATICA(Portafolios!$B$19,"Return",$P$9,$B$1)/100)+1)*100,F2643))</f>
        <v/>
      </c>
      <c r="R2643" s="1" t="str" cm="1">
        <f t="array" ref="R2643">IF(IF($E2643&gt;Ficha!$R$1,"",G2643)=0,"",IF($E2643&gt;Ficha!$R$1,((_xll.ECONOMATICA(Portafolios!$F$19,"Return",$P$9,$B$1)/100)+1)*100,G2643))</f>
        <v/>
      </c>
      <c r="S2643" s="1" t="str" cm="1">
        <f t="array" ref="S2643">IF(IF($E2643&gt;Ficha!$R$1,"",H2643)=0,"",IF($E2643&gt;Ficha!$R$1,((_xll.ECONOMATICA(Portafolios!$J$19,"Return",$P$9,$B$1)/100)+1)*100,H2643))</f>
        <v/>
      </c>
      <c r="T2643" s="1" t="str" cm="1">
        <f t="array" ref="T2643">IF(IF($E2643&gt;Ficha!$R$1,"",I2643)=0,"",IF($E2643&gt;Ficha!$R$1,((_xll.ECONOMATICA(Estrategia!A2654,"Return",$P$9,$B$1)/100)+1)*100,I2643))</f>
        <v/>
      </c>
      <c r="U2643" s="1" t="str" cm="1">
        <f t="array" ref="U2643">IF(IF($E2643&gt;Ficha!$R$1,"",J2643)=0,"",IF($E2643&gt;Ficha!$R$1,((_xll.ECONOMATICA($U$7,"Return",$P$9,$B$1)/100)+1)*100,J2643))</f>
        <v/>
      </c>
      <c r="V2643" s="1" t="str">
        <f>IF(IF($E$9&gt;Ficha!$R$1,"",K2643)=0,"",IF($E$9&gt;Ficha!$R$1,"",K2643))</f>
        <v/>
      </c>
    </row>
    <row r="2644" spans="12:22" x14ac:dyDescent="0.3">
      <c r="L2644" s="30" t="str">
        <f t="shared" si="165"/>
        <v/>
      </c>
      <c r="M2644" s="1" t="str">
        <f t="shared" si="166"/>
        <v/>
      </c>
      <c r="N2644" s="1" t="str">
        <f t="shared" si="167"/>
        <v/>
      </c>
      <c r="O2644" s="1" t="str">
        <f t="shared" si="168"/>
        <v/>
      </c>
      <c r="P2644" s="34" t="str">
        <f>IF(IF(E2644&gt;Ficha!$R$1,"",E2644)=0,"",IF(E2644&gt;Ficha!$R$1,Ficha!$R$1,E2644))</f>
        <v/>
      </c>
      <c r="Q2644" s="1" t="str" cm="1">
        <f t="array" ref="Q2644">IF(IF($E2644&gt;Ficha!$R$1,"",F2644)=0,"",IF($E2644&gt;Ficha!$R$1,((_xll.ECONOMATICA(Portafolios!$B$19,"Return",$P$9,$B$1)/100)+1)*100,F2644))</f>
        <v/>
      </c>
      <c r="R2644" s="1" t="str" cm="1">
        <f t="array" ref="R2644">IF(IF($E2644&gt;Ficha!$R$1,"",G2644)=0,"",IF($E2644&gt;Ficha!$R$1,((_xll.ECONOMATICA(Portafolios!$F$19,"Return",$P$9,$B$1)/100)+1)*100,G2644))</f>
        <v/>
      </c>
      <c r="S2644" s="1" t="str" cm="1">
        <f t="array" ref="S2644">IF(IF($E2644&gt;Ficha!$R$1,"",H2644)=0,"",IF($E2644&gt;Ficha!$R$1,((_xll.ECONOMATICA(Portafolios!$J$19,"Return",$P$9,$B$1)/100)+1)*100,H2644))</f>
        <v/>
      </c>
      <c r="T2644" s="1" t="str" cm="1">
        <f t="array" ref="T2644">IF(IF($E2644&gt;Ficha!$R$1,"",I2644)=0,"",IF($E2644&gt;Ficha!$R$1,((_xll.ECONOMATICA(Estrategia!A2655,"Return",$P$9,$B$1)/100)+1)*100,I2644))</f>
        <v/>
      </c>
      <c r="U2644" s="1" t="str" cm="1">
        <f t="array" ref="U2644">IF(IF($E2644&gt;Ficha!$R$1,"",J2644)=0,"",IF($E2644&gt;Ficha!$R$1,((_xll.ECONOMATICA($U$7,"Return",$P$9,$B$1)/100)+1)*100,J2644))</f>
        <v/>
      </c>
      <c r="V2644" s="1" t="str">
        <f>IF(IF($E$9&gt;Ficha!$R$1,"",K2644)=0,"",IF($E$9&gt;Ficha!$R$1,"",K2644))</f>
        <v/>
      </c>
    </row>
    <row r="2645" spans="12:22" x14ac:dyDescent="0.3">
      <c r="L2645" s="30" t="str">
        <f t="shared" si="165"/>
        <v/>
      </c>
      <c r="M2645" s="1" t="str">
        <f t="shared" si="166"/>
        <v/>
      </c>
      <c r="N2645" s="1" t="str">
        <f t="shared" si="167"/>
        <v/>
      </c>
      <c r="O2645" s="1" t="str">
        <f t="shared" si="168"/>
        <v/>
      </c>
      <c r="P2645" s="34" t="str">
        <f>IF(IF(E2645&gt;Ficha!$R$1,"",E2645)=0,"",IF(E2645&gt;Ficha!$R$1,Ficha!$R$1,E2645))</f>
        <v/>
      </c>
      <c r="Q2645" s="1" t="str" cm="1">
        <f t="array" ref="Q2645">IF(IF($E2645&gt;Ficha!$R$1,"",F2645)=0,"",IF($E2645&gt;Ficha!$R$1,((_xll.ECONOMATICA(Portafolios!$B$19,"Return",$P$9,$B$1)/100)+1)*100,F2645))</f>
        <v/>
      </c>
      <c r="R2645" s="1" t="str" cm="1">
        <f t="array" ref="R2645">IF(IF($E2645&gt;Ficha!$R$1,"",G2645)=0,"",IF($E2645&gt;Ficha!$R$1,((_xll.ECONOMATICA(Portafolios!$F$19,"Return",$P$9,$B$1)/100)+1)*100,G2645))</f>
        <v/>
      </c>
      <c r="S2645" s="1" t="str" cm="1">
        <f t="array" ref="S2645">IF(IF($E2645&gt;Ficha!$R$1,"",H2645)=0,"",IF($E2645&gt;Ficha!$R$1,((_xll.ECONOMATICA(Portafolios!$J$19,"Return",$P$9,$B$1)/100)+1)*100,H2645))</f>
        <v/>
      </c>
      <c r="T2645" s="1" t="str" cm="1">
        <f t="array" ref="T2645">IF(IF($E2645&gt;Ficha!$R$1,"",I2645)=0,"",IF($E2645&gt;Ficha!$R$1,((_xll.ECONOMATICA(Estrategia!A2656,"Return",$P$9,$B$1)/100)+1)*100,I2645))</f>
        <v/>
      </c>
      <c r="U2645" s="1" t="str" cm="1">
        <f t="array" ref="U2645">IF(IF($E2645&gt;Ficha!$R$1,"",J2645)=0,"",IF($E2645&gt;Ficha!$R$1,((_xll.ECONOMATICA($U$7,"Return",$P$9,$B$1)/100)+1)*100,J2645))</f>
        <v/>
      </c>
      <c r="V2645" s="1" t="str">
        <f>IF(IF($E$9&gt;Ficha!$R$1,"",K2645)=0,"",IF($E$9&gt;Ficha!$R$1,"",K2645))</f>
        <v/>
      </c>
    </row>
    <row r="2646" spans="12:22" x14ac:dyDescent="0.3">
      <c r="L2646" s="30" t="str">
        <f t="shared" ref="L2646:L2709" si="169">IF(E2646="","",E2646)</f>
        <v/>
      </c>
      <c r="M2646" s="1" t="str">
        <f t="shared" ref="M2646:M2709" si="170">IF(F2646="","",M2645*(F2646/F2645)+$N$7)</f>
        <v/>
      </c>
      <c r="N2646" s="1" t="str">
        <f t="shared" ref="N2646:N2709" si="171">IF(G2646="","",N2645*(G2646/G2645)+$N$7)</f>
        <v/>
      </c>
      <c r="O2646" s="1" t="str">
        <f t="shared" ref="O2646:O2709" si="172">IF(H2646="","",O2645*(H2646/H2645)+$N$7)</f>
        <v/>
      </c>
      <c r="P2646" s="34" t="str">
        <f>IF(IF(E2646&gt;Ficha!$R$1,"",E2646)=0,"",IF(E2646&gt;Ficha!$R$1,Ficha!$R$1,E2646))</f>
        <v/>
      </c>
      <c r="Q2646" s="1" t="str" cm="1">
        <f t="array" ref="Q2646">IF(IF($E2646&gt;Ficha!$R$1,"",F2646)=0,"",IF($E2646&gt;Ficha!$R$1,((_xll.ECONOMATICA(Portafolios!$B$19,"Return",$P$9,$B$1)/100)+1)*100,F2646))</f>
        <v/>
      </c>
      <c r="R2646" s="1" t="str" cm="1">
        <f t="array" ref="R2646">IF(IF($E2646&gt;Ficha!$R$1,"",G2646)=0,"",IF($E2646&gt;Ficha!$R$1,((_xll.ECONOMATICA(Portafolios!$F$19,"Return",$P$9,$B$1)/100)+1)*100,G2646))</f>
        <v/>
      </c>
      <c r="S2646" s="1" t="str" cm="1">
        <f t="array" ref="S2646">IF(IF($E2646&gt;Ficha!$R$1,"",H2646)=0,"",IF($E2646&gt;Ficha!$R$1,((_xll.ECONOMATICA(Portafolios!$J$19,"Return",$P$9,$B$1)/100)+1)*100,H2646))</f>
        <v/>
      </c>
      <c r="T2646" s="1" t="str" cm="1">
        <f t="array" ref="T2646">IF(IF($E2646&gt;Ficha!$R$1,"",I2646)=0,"",IF($E2646&gt;Ficha!$R$1,((_xll.ECONOMATICA(Estrategia!A2657,"Return",$P$9,$B$1)/100)+1)*100,I2646))</f>
        <v/>
      </c>
      <c r="U2646" s="1" t="str" cm="1">
        <f t="array" ref="U2646">IF(IF($E2646&gt;Ficha!$R$1,"",J2646)=0,"",IF($E2646&gt;Ficha!$R$1,((_xll.ECONOMATICA($U$7,"Return",$P$9,$B$1)/100)+1)*100,J2646))</f>
        <v/>
      </c>
      <c r="V2646" s="1" t="str">
        <f>IF(IF($E$9&gt;Ficha!$R$1,"",K2646)=0,"",IF($E$9&gt;Ficha!$R$1,"",K2646))</f>
        <v/>
      </c>
    </row>
    <row r="2647" spans="12:22" x14ac:dyDescent="0.3">
      <c r="L2647" s="30" t="str">
        <f t="shared" si="169"/>
        <v/>
      </c>
      <c r="M2647" s="1" t="str">
        <f t="shared" si="170"/>
        <v/>
      </c>
      <c r="N2647" s="1" t="str">
        <f t="shared" si="171"/>
        <v/>
      </c>
      <c r="O2647" s="1" t="str">
        <f t="shared" si="172"/>
        <v/>
      </c>
      <c r="P2647" s="34" t="str">
        <f>IF(IF(E2647&gt;Ficha!$R$1,"",E2647)=0,"",IF(E2647&gt;Ficha!$R$1,Ficha!$R$1,E2647))</f>
        <v/>
      </c>
      <c r="Q2647" s="1" t="str" cm="1">
        <f t="array" ref="Q2647">IF(IF($E2647&gt;Ficha!$R$1,"",F2647)=0,"",IF($E2647&gt;Ficha!$R$1,((_xll.ECONOMATICA(Portafolios!$B$19,"Return",$P$9,$B$1)/100)+1)*100,F2647))</f>
        <v/>
      </c>
      <c r="R2647" s="1" t="str" cm="1">
        <f t="array" ref="R2647">IF(IF($E2647&gt;Ficha!$R$1,"",G2647)=0,"",IF($E2647&gt;Ficha!$R$1,((_xll.ECONOMATICA(Portafolios!$F$19,"Return",$P$9,$B$1)/100)+1)*100,G2647))</f>
        <v/>
      </c>
      <c r="S2647" s="1" t="str" cm="1">
        <f t="array" ref="S2647">IF(IF($E2647&gt;Ficha!$R$1,"",H2647)=0,"",IF($E2647&gt;Ficha!$R$1,((_xll.ECONOMATICA(Portafolios!$J$19,"Return",$P$9,$B$1)/100)+1)*100,H2647))</f>
        <v/>
      </c>
      <c r="T2647" s="1" t="str" cm="1">
        <f t="array" ref="T2647">IF(IF($E2647&gt;Ficha!$R$1,"",I2647)=0,"",IF($E2647&gt;Ficha!$R$1,((_xll.ECONOMATICA(Estrategia!A2658,"Return",$P$9,$B$1)/100)+1)*100,I2647))</f>
        <v/>
      </c>
      <c r="U2647" s="1" t="str" cm="1">
        <f t="array" ref="U2647">IF(IF($E2647&gt;Ficha!$R$1,"",J2647)=0,"",IF($E2647&gt;Ficha!$R$1,((_xll.ECONOMATICA($U$7,"Return",$P$9,$B$1)/100)+1)*100,J2647))</f>
        <v/>
      </c>
      <c r="V2647" s="1" t="str">
        <f>IF(IF($E$9&gt;Ficha!$R$1,"",K2647)=0,"",IF($E$9&gt;Ficha!$R$1,"",K2647))</f>
        <v/>
      </c>
    </row>
    <row r="2648" spans="12:22" x14ac:dyDescent="0.3">
      <c r="L2648" s="30" t="str">
        <f t="shared" si="169"/>
        <v/>
      </c>
      <c r="M2648" s="1" t="str">
        <f t="shared" si="170"/>
        <v/>
      </c>
      <c r="N2648" s="1" t="str">
        <f t="shared" si="171"/>
        <v/>
      </c>
      <c r="O2648" s="1" t="str">
        <f t="shared" si="172"/>
        <v/>
      </c>
      <c r="P2648" s="34" t="str">
        <f>IF(IF(E2648&gt;Ficha!$R$1,"",E2648)=0,"",IF(E2648&gt;Ficha!$R$1,Ficha!$R$1,E2648))</f>
        <v/>
      </c>
      <c r="Q2648" s="1" t="str" cm="1">
        <f t="array" ref="Q2648">IF(IF($E2648&gt;Ficha!$R$1,"",F2648)=0,"",IF($E2648&gt;Ficha!$R$1,((_xll.ECONOMATICA(Portafolios!$B$19,"Return",$P$9,$B$1)/100)+1)*100,F2648))</f>
        <v/>
      </c>
      <c r="R2648" s="1" t="str" cm="1">
        <f t="array" ref="R2648">IF(IF($E2648&gt;Ficha!$R$1,"",G2648)=0,"",IF($E2648&gt;Ficha!$R$1,((_xll.ECONOMATICA(Portafolios!$F$19,"Return",$P$9,$B$1)/100)+1)*100,G2648))</f>
        <v/>
      </c>
      <c r="S2648" s="1" t="str" cm="1">
        <f t="array" ref="S2648">IF(IF($E2648&gt;Ficha!$R$1,"",H2648)=0,"",IF($E2648&gt;Ficha!$R$1,((_xll.ECONOMATICA(Portafolios!$J$19,"Return",$P$9,$B$1)/100)+1)*100,H2648))</f>
        <v/>
      </c>
      <c r="T2648" s="1" t="str" cm="1">
        <f t="array" ref="T2648">IF(IF($E2648&gt;Ficha!$R$1,"",I2648)=0,"",IF($E2648&gt;Ficha!$R$1,((_xll.ECONOMATICA(Estrategia!A2659,"Return",$P$9,$B$1)/100)+1)*100,I2648))</f>
        <v/>
      </c>
      <c r="U2648" s="1" t="str" cm="1">
        <f t="array" ref="U2648">IF(IF($E2648&gt;Ficha!$R$1,"",J2648)=0,"",IF($E2648&gt;Ficha!$R$1,((_xll.ECONOMATICA($U$7,"Return",$P$9,$B$1)/100)+1)*100,J2648))</f>
        <v/>
      </c>
      <c r="V2648" s="1" t="str">
        <f>IF(IF($E$9&gt;Ficha!$R$1,"",K2648)=0,"",IF($E$9&gt;Ficha!$R$1,"",K2648))</f>
        <v/>
      </c>
    </row>
    <row r="2649" spans="12:22" x14ac:dyDescent="0.3">
      <c r="L2649" s="30" t="str">
        <f t="shared" si="169"/>
        <v/>
      </c>
      <c r="M2649" s="1" t="str">
        <f t="shared" si="170"/>
        <v/>
      </c>
      <c r="N2649" s="1" t="str">
        <f t="shared" si="171"/>
        <v/>
      </c>
      <c r="O2649" s="1" t="str">
        <f t="shared" si="172"/>
        <v/>
      </c>
      <c r="P2649" s="34" t="str">
        <f>IF(IF(E2649&gt;Ficha!$R$1,"",E2649)=0,"",IF(E2649&gt;Ficha!$R$1,Ficha!$R$1,E2649))</f>
        <v/>
      </c>
      <c r="Q2649" s="1" t="str" cm="1">
        <f t="array" ref="Q2649">IF(IF($E2649&gt;Ficha!$R$1,"",F2649)=0,"",IF($E2649&gt;Ficha!$R$1,((_xll.ECONOMATICA(Portafolios!$B$19,"Return",$P$9,$B$1)/100)+1)*100,F2649))</f>
        <v/>
      </c>
      <c r="R2649" s="1" t="str" cm="1">
        <f t="array" ref="R2649">IF(IF($E2649&gt;Ficha!$R$1,"",G2649)=0,"",IF($E2649&gt;Ficha!$R$1,((_xll.ECONOMATICA(Portafolios!$F$19,"Return",$P$9,$B$1)/100)+1)*100,G2649))</f>
        <v/>
      </c>
      <c r="S2649" s="1" t="str" cm="1">
        <f t="array" ref="S2649">IF(IF($E2649&gt;Ficha!$R$1,"",H2649)=0,"",IF($E2649&gt;Ficha!$R$1,((_xll.ECONOMATICA(Portafolios!$J$19,"Return",$P$9,$B$1)/100)+1)*100,H2649))</f>
        <v/>
      </c>
      <c r="T2649" s="1" t="str" cm="1">
        <f t="array" ref="T2649">IF(IF($E2649&gt;Ficha!$R$1,"",I2649)=0,"",IF($E2649&gt;Ficha!$R$1,((_xll.ECONOMATICA(Estrategia!A2660,"Return",$P$9,$B$1)/100)+1)*100,I2649))</f>
        <v/>
      </c>
      <c r="U2649" s="1" t="str" cm="1">
        <f t="array" ref="U2649">IF(IF($E2649&gt;Ficha!$R$1,"",J2649)=0,"",IF($E2649&gt;Ficha!$R$1,((_xll.ECONOMATICA($U$7,"Return",$P$9,$B$1)/100)+1)*100,J2649))</f>
        <v/>
      </c>
      <c r="V2649" s="1" t="str">
        <f>IF(IF($E$9&gt;Ficha!$R$1,"",K2649)=0,"",IF($E$9&gt;Ficha!$R$1,"",K2649))</f>
        <v/>
      </c>
    </row>
    <row r="2650" spans="12:22" x14ac:dyDescent="0.3">
      <c r="L2650" s="30" t="str">
        <f t="shared" si="169"/>
        <v/>
      </c>
      <c r="M2650" s="1" t="str">
        <f t="shared" si="170"/>
        <v/>
      </c>
      <c r="N2650" s="1" t="str">
        <f t="shared" si="171"/>
        <v/>
      </c>
      <c r="O2650" s="1" t="str">
        <f t="shared" si="172"/>
        <v/>
      </c>
      <c r="P2650" s="34" t="str">
        <f>IF(IF(E2650&gt;Ficha!$R$1,"",E2650)=0,"",IF(E2650&gt;Ficha!$R$1,Ficha!$R$1,E2650))</f>
        <v/>
      </c>
      <c r="Q2650" s="1" t="str" cm="1">
        <f t="array" ref="Q2650">IF(IF($E2650&gt;Ficha!$R$1,"",F2650)=0,"",IF($E2650&gt;Ficha!$R$1,((_xll.ECONOMATICA(Portafolios!$B$19,"Return",$P$9,$B$1)/100)+1)*100,F2650))</f>
        <v/>
      </c>
      <c r="R2650" s="1" t="str" cm="1">
        <f t="array" ref="R2650">IF(IF($E2650&gt;Ficha!$R$1,"",G2650)=0,"",IF($E2650&gt;Ficha!$R$1,((_xll.ECONOMATICA(Portafolios!$F$19,"Return",$P$9,$B$1)/100)+1)*100,G2650))</f>
        <v/>
      </c>
      <c r="S2650" s="1" t="str" cm="1">
        <f t="array" ref="S2650">IF(IF($E2650&gt;Ficha!$R$1,"",H2650)=0,"",IF($E2650&gt;Ficha!$R$1,((_xll.ECONOMATICA(Portafolios!$J$19,"Return",$P$9,$B$1)/100)+1)*100,H2650))</f>
        <v/>
      </c>
      <c r="T2650" s="1" t="str" cm="1">
        <f t="array" ref="T2650">IF(IF($E2650&gt;Ficha!$R$1,"",I2650)=0,"",IF($E2650&gt;Ficha!$R$1,((_xll.ECONOMATICA(Estrategia!A2661,"Return",$P$9,$B$1)/100)+1)*100,I2650))</f>
        <v/>
      </c>
      <c r="U2650" s="1" t="str" cm="1">
        <f t="array" ref="U2650">IF(IF($E2650&gt;Ficha!$R$1,"",J2650)=0,"",IF($E2650&gt;Ficha!$R$1,((_xll.ECONOMATICA($U$7,"Return",$P$9,$B$1)/100)+1)*100,J2650))</f>
        <v/>
      </c>
      <c r="V2650" s="1" t="str">
        <f>IF(IF($E$9&gt;Ficha!$R$1,"",K2650)=0,"",IF($E$9&gt;Ficha!$R$1,"",K2650))</f>
        <v/>
      </c>
    </row>
    <row r="2651" spans="12:22" x14ac:dyDescent="0.3">
      <c r="L2651" s="30" t="str">
        <f t="shared" si="169"/>
        <v/>
      </c>
      <c r="M2651" s="1" t="str">
        <f t="shared" si="170"/>
        <v/>
      </c>
      <c r="N2651" s="1" t="str">
        <f t="shared" si="171"/>
        <v/>
      </c>
      <c r="O2651" s="1" t="str">
        <f t="shared" si="172"/>
        <v/>
      </c>
      <c r="P2651" s="34" t="str">
        <f>IF(IF(E2651&gt;Ficha!$R$1,"",E2651)=0,"",IF(E2651&gt;Ficha!$R$1,Ficha!$R$1,E2651))</f>
        <v/>
      </c>
      <c r="Q2651" s="1" t="str" cm="1">
        <f t="array" ref="Q2651">IF(IF($E2651&gt;Ficha!$R$1,"",F2651)=0,"",IF($E2651&gt;Ficha!$R$1,((_xll.ECONOMATICA(Portafolios!$B$19,"Return",$P$9,$B$1)/100)+1)*100,F2651))</f>
        <v/>
      </c>
      <c r="R2651" s="1" t="str" cm="1">
        <f t="array" ref="R2651">IF(IF($E2651&gt;Ficha!$R$1,"",G2651)=0,"",IF($E2651&gt;Ficha!$R$1,((_xll.ECONOMATICA(Portafolios!$F$19,"Return",$P$9,$B$1)/100)+1)*100,G2651))</f>
        <v/>
      </c>
      <c r="S2651" s="1" t="str" cm="1">
        <f t="array" ref="S2651">IF(IF($E2651&gt;Ficha!$R$1,"",H2651)=0,"",IF($E2651&gt;Ficha!$R$1,((_xll.ECONOMATICA(Portafolios!$J$19,"Return",$P$9,$B$1)/100)+1)*100,H2651))</f>
        <v/>
      </c>
      <c r="T2651" s="1" t="str" cm="1">
        <f t="array" ref="T2651">IF(IF($E2651&gt;Ficha!$R$1,"",I2651)=0,"",IF($E2651&gt;Ficha!$R$1,((_xll.ECONOMATICA(Estrategia!A2662,"Return",$P$9,$B$1)/100)+1)*100,I2651))</f>
        <v/>
      </c>
      <c r="U2651" s="1" t="str" cm="1">
        <f t="array" ref="U2651">IF(IF($E2651&gt;Ficha!$R$1,"",J2651)=0,"",IF($E2651&gt;Ficha!$R$1,((_xll.ECONOMATICA($U$7,"Return",$P$9,$B$1)/100)+1)*100,J2651))</f>
        <v/>
      </c>
      <c r="V2651" s="1" t="str">
        <f>IF(IF($E$9&gt;Ficha!$R$1,"",K2651)=0,"",IF($E$9&gt;Ficha!$R$1,"",K2651))</f>
        <v/>
      </c>
    </row>
    <row r="2652" spans="12:22" x14ac:dyDescent="0.3">
      <c r="L2652" s="30" t="str">
        <f t="shared" si="169"/>
        <v/>
      </c>
      <c r="M2652" s="1" t="str">
        <f t="shared" si="170"/>
        <v/>
      </c>
      <c r="N2652" s="1" t="str">
        <f t="shared" si="171"/>
        <v/>
      </c>
      <c r="O2652" s="1" t="str">
        <f t="shared" si="172"/>
        <v/>
      </c>
      <c r="P2652" s="34" t="str">
        <f>IF(IF(E2652&gt;Ficha!$R$1,"",E2652)=0,"",IF(E2652&gt;Ficha!$R$1,Ficha!$R$1,E2652))</f>
        <v/>
      </c>
      <c r="Q2652" s="1" t="str" cm="1">
        <f t="array" ref="Q2652">IF(IF($E2652&gt;Ficha!$R$1,"",F2652)=0,"",IF($E2652&gt;Ficha!$R$1,((_xll.ECONOMATICA(Portafolios!$B$19,"Return",$P$9,$B$1)/100)+1)*100,F2652))</f>
        <v/>
      </c>
      <c r="R2652" s="1" t="str" cm="1">
        <f t="array" ref="R2652">IF(IF($E2652&gt;Ficha!$R$1,"",G2652)=0,"",IF($E2652&gt;Ficha!$R$1,((_xll.ECONOMATICA(Portafolios!$F$19,"Return",$P$9,$B$1)/100)+1)*100,G2652))</f>
        <v/>
      </c>
      <c r="S2652" s="1" t="str" cm="1">
        <f t="array" ref="S2652">IF(IF($E2652&gt;Ficha!$R$1,"",H2652)=0,"",IF($E2652&gt;Ficha!$R$1,((_xll.ECONOMATICA(Portafolios!$J$19,"Return",$P$9,$B$1)/100)+1)*100,H2652))</f>
        <v/>
      </c>
      <c r="T2652" s="1" t="str" cm="1">
        <f t="array" ref="T2652">IF(IF($E2652&gt;Ficha!$R$1,"",I2652)=0,"",IF($E2652&gt;Ficha!$R$1,((_xll.ECONOMATICA(Estrategia!A2663,"Return",$P$9,$B$1)/100)+1)*100,I2652))</f>
        <v/>
      </c>
      <c r="U2652" s="1" t="str" cm="1">
        <f t="array" ref="U2652">IF(IF($E2652&gt;Ficha!$R$1,"",J2652)=0,"",IF($E2652&gt;Ficha!$R$1,((_xll.ECONOMATICA($U$7,"Return",$P$9,$B$1)/100)+1)*100,J2652))</f>
        <v/>
      </c>
      <c r="V2652" s="1" t="str">
        <f>IF(IF($E$9&gt;Ficha!$R$1,"",K2652)=0,"",IF($E$9&gt;Ficha!$R$1,"",K2652))</f>
        <v/>
      </c>
    </row>
    <row r="2653" spans="12:22" x14ac:dyDescent="0.3">
      <c r="L2653" s="30" t="str">
        <f t="shared" si="169"/>
        <v/>
      </c>
      <c r="M2653" s="1" t="str">
        <f t="shared" si="170"/>
        <v/>
      </c>
      <c r="N2653" s="1" t="str">
        <f t="shared" si="171"/>
        <v/>
      </c>
      <c r="O2653" s="1" t="str">
        <f t="shared" si="172"/>
        <v/>
      </c>
      <c r="P2653" s="34" t="str">
        <f>IF(IF(E2653&gt;Ficha!$R$1,"",E2653)=0,"",IF(E2653&gt;Ficha!$R$1,Ficha!$R$1,E2653))</f>
        <v/>
      </c>
      <c r="Q2653" s="1" t="str" cm="1">
        <f t="array" ref="Q2653">IF(IF($E2653&gt;Ficha!$R$1,"",F2653)=0,"",IF($E2653&gt;Ficha!$R$1,((_xll.ECONOMATICA(Portafolios!$B$19,"Return",$P$9,$B$1)/100)+1)*100,F2653))</f>
        <v/>
      </c>
      <c r="R2653" s="1" t="str" cm="1">
        <f t="array" ref="R2653">IF(IF($E2653&gt;Ficha!$R$1,"",G2653)=0,"",IF($E2653&gt;Ficha!$R$1,((_xll.ECONOMATICA(Portafolios!$F$19,"Return",$P$9,$B$1)/100)+1)*100,G2653))</f>
        <v/>
      </c>
      <c r="S2653" s="1" t="str" cm="1">
        <f t="array" ref="S2653">IF(IF($E2653&gt;Ficha!$R$1,"",H2653)=0,"",IF($E2653&gt;Ficha!$R$1,((_xll.ECONOMATICA(Portafolios!$J$19,"Return",$P$9,$B$1)/100)+1)*100,H2653))</f>
        <v/>
      </c>
      <c r="T2653" s="1" t="str" cm="1">
        <f t="array" ref="T2653">IF(IF($E2653&gt;Ficha!$R$1,"",I2653)=0,"",IF($E2653&gt;Ficha!$R$1,((_xll.ECONOMATICA(Estrategia!A2664,"Return",$P$9,$B$1)/100)+1)*100,I2653))</f>
        <v/>
      </c>
      <c r="U2653" s="1" t="str" cm="1">
        <f t="array" ref="U2653">IF(IF($E2653&gt;Ficha!$R$1,"",J2653)=0,"",IF($E2653&gt;Ficha!$R$1,((_xll.ECONOMATICA($U$7,"Return",$P$9,$B$1)/100)+1)*100,J2653))</f>
        <v/>
      </c>
      <c r="V2653" s="1" t="str">
        <f>IF(IF($E$9&gt;Ficha!$R$1,"",K2653)=0,"",IF($E$9&gt;Ficha!$R$1,"",K2653))</f>
        <v/>
      </c>
    </row>
    <row r="2654" spans="12:22" x14ac:dyDescent="0.3">
      <c r="L2654" s="30" t="str">
        <f t="shared" si="169"/>
        <v/>
      </c>
      <c r="M2654" s="1" t="str">
        <f t="shared" si="170"/>
        <v/>
      </c>
      <c r="N2654" s="1" t="str">
        <f t="shared" si="171"/>
        <v/>
      </c>
      <c r="O2654" s="1" t="str">
        <f t="shared" si="172"/>
        <v/>
      </c>
      <c r="P2654" s="34" t="str">
        <f>IF(IF(E2654&gt;Ficha!$R$1,"",E2654)=0,"",IF(E2654&gt;Ficha!$R$1,Ficha!$R$1,E2654))</f>
        <v/>
      </c>
      <c r="Q2654" s="1" t="str" cm="1">
        <f t="array" ref="Q2654">IF(IF($E2654&gt;Ficha!$R$1,"",F2654)=0,"",IF($E2654&gt;Ficha!$R$1,((_xll.ECONOMATICA(Portafolios!$B$19,"Return",$P$9,$B$1)/100)+1)*100,F2654))</f>
        <v/>
      </c>
      <c r="R2654" s="1" t="str" cm="1">
        <f t="array" ref="R2654">IF(IF($E2654&gt;Ficha!$R$1,"",G2654)=0,"",IF($E2654&gt;Ficha!$R$1,((_xll.ECONOMATICA(Portafolios!$F$19,"Return",$P$9,$B$1)/100)+1)*100,G2654))</f>
        <v/>
      </c>
      <c r="S2654" s="1" t="str" cm="1">
        <f t="array" ref="S2654">IF(IF($E2654&gt;Ficha!$R$1,"",H2654)=0,"",IF($E2654&gt;Ficha!$R$1,((_xll.ECONOMATICA(Portafolios!$J$19,"Return",$P$9,$B$1)/100)+1)*100,H2654))</f>
        <v/>
      </c>
      <c r="T2654" s="1" t="str" cm="1">
        <f t="array" ref="T2654">IF(IF($E2654&gt;Ficha!$R$1,"",I2654)=0,"",IF($E2654&gt;Ficha!$R$1,((_xll.ECONOMATICA(Estrategia!A2665,"Return",$P$9,$B$1)/100)+1)*100,I2654))</f>
        <v/>
      </c>
      <c r="U2654" s="1" t="str" cm="1">
        <f t="array" ref="U2654">IF(IF($E2654&gt;Ficha!$R$1,"",J2654)=0,"",IF($E2654&gt;Ficha!$R$1,((_xll.ECONOMATICA($U$7,"Return",$P$9,$B$1)/100)+1)*100,J2654))</f>
        <v/>
      </c>
      <c r="V2654" s="1" t="str">
        <f>IF(IF($E$9&gt;Ficha!$R$1,"",K2654)=0,"",IF($E$9&gt;Ficha!$R$1,"",K2654))</f>
        <v/>
      </c>
    </row>
    <row r="2655" spans="12:22" x14ac:dyDescent="0.3">
      <c r="L2655" s="30" t="str">
        <f t="shared" si="169"/>
        <v/>
      </c>
      <c r="M2655" s="1" t="str">
        <f t="shared" si="170"/>
        <v/>
      </c>
      <c r="N2655" s="1" t="str">
        <f t="shared" si="171"/>
        <v/>
      </c>
      <c r="O2655" s="1" t="str">
        <f t="shared" si="172"/>
        <v/>
      </c>
      <c r="P2655" s="34" t="str">
        <f>IF(IF(E2655&gt;Ficha!$R$1,"",E2655)=0,"",IF(E2655&gt;Ficha!$R$1,Ficha!$R$1,E2655))</f>
        <v/>
      </c>
      <c r="Q2655" s="1" t="str" cm="1">
        <f t="array" ref="Q2655">IF(IF($E2655&gt;Ficha!$R$1,"",F2655)=0,"",IF($E2655&gt;Ficha!$R$1,((_xll.ECONOMATICA(Portafolios!$B$19,"Return",$P$9,$B$1)/100)+1)*100,F2655))</f>
        <v/>
      </c>
      <c r="R2655" s="1" t="str" cm="1">
        <f t="array" ref="R2655">IF(IF($E2655&gt;Ficha!$R$1,"",G2655)=0,"",IF($E2655&gt;Ficha!$R$1,((_xll.ECONOMATICA(Portafolios!$F$19,"Return",$P$9,$B$1)/100)+1)*100,G2655))</f>
        <v/>
      </c>
      <c r="S2655" s="1" t="str" cm="1">
        <f t="array" ref="S2655">IF(IF($E2655&gt;Ficha!$R$1,"",H2655)=0,"",IF($E2655&gt;Ficha!$R$1,((_xll.ECONOMATICA(Portafolios!$J$19,"Return",$P$9,$B$1)/100)+1)*100,H2655))</f>
        <v/>
      </c>
      <c r="T2655" s="1" t="str" cm="1">
        <f t="array" ref="T2655">IF(IF($E2655&gt;Ficha!$R$1,"",I2655)=0,"",IF($E2655&gt;Ficha!$R$1,((_xll.ECONOMATICA(Estrategia!A2666,"Return",$P$9,$B$1)/100)+1)*100,I2655))</f>
        <v/>
      </c>
      <c r="U2655" s="1" t="str" cm="1">
        <f t="array" ref="U2655">IF(IF($E2655&gt;Ficha!$R$1,"",J2655)=0,"",IF($E2655&gt;Ficha!$R$1,((_xll.ECONOMATICA($U$7,"Return",$P$9,$B$1)/100)+1)*100,J2655))</f>
        <v/>
      </c>
      <c r="V2655" s="1" t="str">
        <f>IF(IF($E$9&gt;Ficha!$R$1,"",K2655)=0,"",IF($E$9&gt;Ficha!$R$1,"",K2655))</f>
        <v/>
      </c>
    </row>
    <row r="2656" spans="12:22" x14ac:dyDescent="0.3">
      <c r="L2656" s="30" t="str">
        <f t="shared" si="169"/>
        <v/>
      </c>
      <c r="M2656" s="1" t="str">
        <f t="shared" si="170"/>
        <v/>
      </c>
      <c r="N2656" s="1" t="str">
        <f t="shared" si="171"/>
        <v/>
      </c>
      <c r="O2656" s="1" t="str">
        <f t="shared" si="172"/>
        <v/>
      </c>
      <c r="P2656" s="34" t="str">
        <f>IF(IF(E2656&gt;Ficha!$R$1,"",E2656)=0,"",IF(E2656&gt;Ficha!$R$1,Ficha!$R$1,E2656))</f>
        <v/>
      </c>
      <c r="Q2656" s="1" t="str" cm="1">
        <f t="array" ref="Q2656">IF(IF($E2656&gt;Ficha!$R$1,"",F2656)=0,"",IF($E2656&gt;Ficha!$R$1,((_xll.ECONOMATICA(Portafolios!$B$19,"Return",$P$9,$B$1)/100)+1)*100,F2656))</f>
        <v/>
      </c>
      <c r="R2656" s="1" t="str" cm="1">
        <f t="array" ref="R2656">IF(IF($E2656&gt;Ficha!$R$1,"",G2656)=0,"",IF($E2656&gt;Ficha!$R$1,((_xll.ECONOMATICA(Portafolios!$F$19,"Return",$P$9,$B$1)/100)+1)*100,G2656))</f>
        <v/>
      </c>
      <c r="S2656" s="1" t="str" cm="1">
        <f t="array" ref="S2656">IF(IF($E2656&gt;Ficha!$R$1,"",H2656)=0,"",IF($E2656&gt;Ficha!$R$1,((_xll.ECONOMATICA(Portafolios!$J$19,"Return",$P$9,$B$1)/100)+1)*100,H2656))</f>
        <v/>
      </c>
      <c r="T2656" s="1" t="str" cm="1">
        <f t="array" ref="T2656">IF(IF($E2656&gt;Ficha!$R$1,"",I2656)=0,"",IF($E2656&gt;Ficha!$R$1,((_xll.ECONOMATICA(Estrategia!A2667,"Return",$P$9,$B$1)/100)+1)*100,I2656))</f>
        <v/>
      </c>
      <c r="U2656" s="1" t="str" cm="1">
        <f t="array" ref="U2656">IF(IF($E2656&gt;Ficha!$R$1,"",J2656)=0,"",IF($E2656&gt;Ficha!$R$1,((_xll.ECONOMATICA($U$7,"Return",$P$9,$B$1)/100)+1)*100,J2656))</f>
        <v/>
      </c>
      <c r="V2656" s="1" t="str">
        <f>IF(IF($E$9&gt;Ficha!$R$1,"",K2656)=0,"",IF($E$9&gt;Ficha!$R$1,"",K2656))</f>
        <v/>
      </c>
    </row>
    <row r="2657" spans="12:22" x14ac:dyDescent="0.3">
      <c r="L2657" s="30" t="str">
        <f t="shared" si="169"/>
        <v/>
      </c>
      <c r="M2657" s="1" t="str">
        <f t="shared" si="170"/>
        <v/>
      </c>
      <c r="N2657" s="1" t="str">
        <f t="shared" si="171"/>
        <v/>
      </c>
      <c r="O2657" s="1" t="str">
        <f t="shared" si="172"/>
        <v/>
      </c>
      <c r="P2657" s="34" t="str">
        <f>IF(IF(E2657&gt;Ficha!$R$1,"",E2657)=0,"",IF(E2657&gt;Ficha!$R$1,Ficha!$R$1,E2657))</f>
        <v/>
      </c>
      <c r="Q2657" s="1" t="str" cm="1">
        <f t="array" ref="Q2657">IF(IF($E2657&gt;Ficha!$R$1,"",F2657)=0,"",IF($E2657&gt;Ficha!$R$1,((_xll.ECONOMATICA(Portafolios!$B$19,"Return",$P$9,$B$1)/100)+1)*100,F2657))</f>
        <v/>
      </c>
      <c r="R2657" s="1" t="str" cm="1">
        <f t="array" ref="R2657">IF(IF($E2657&gt;Ficha!$R$1,"",G2657)=0,"",IF($E2657&gt;Ficha!$R$1,((_xll.ECONOMATICA(Portafolios!$F$19,"Return",$P$9,$B$1)/100)+1)*100,G2657))</f>
        <v/>
      </c>
      <c r="S2657" s="1" t="str" cm="1">
        <f t="array" ref="S2657">IF(IF($E2657&gt;Ficha!$R$1,"",H2657)=0,"",IF($E2657&gt;Ficha!$R$1,((_xll.ECONOMATICA(Portafolios!$J$19,"Return",$P$9,$B$1)/100)+1)*100,H2657))</f>
        <v/>
      </c>
      <c r="T2657" s="1" t="str" cm="1">
        <f t="array" ref="T2657">IF(IF($E2657&gt;Ficha!$R$1,"",I2657)=0,"",IF($E2657&gt;Ficha!$R$1,((_xll.ECONOMATICA(Estrategia!A2668,"Return",$P$9,$B$1)/100)+1)*100,I2657))</f>
        <v/>
      </c>
      <c r="U2657" s="1" t="str" cm="1">
        <f t="array" ref="U2657">IF(IF($E2657&gt;Ficha!$R$1,"",J2657)=0,"",IF($E2657&gt;Ficha!$R$1,((_xll.ECONOMATICA($U$7,"Return",$P$9,$B$1)/100)+1)*100,J2657))</f>
        <v/>
      </c>
      <c r="V2657" s="1" t="str">
        <f>IF(IF($E$9&gt;Ficha!$R$1,"",K2657)=0,"",IF($E$9&gt;Ficha!$R$1,"",K2657))</f>
        <v/>
      </c>
    </row>
    <row r="2658" spans="12:22" x14ac:dyDescent="0.3">
      <c r="L2658" s="30" t="str">
        <f t="shared" si="169"/>
        <v/>
      </c>
      <c r="M2658" s="1" t="str">
        <f t="shared" si="170"/>
        <v/>
      </c>
      <c r="N2658" s="1" t="str">
        <f t="shared" si="171"/>
        <v/>
      </c>
      <c r="O2658" s="1" t="str">
        <f t="shared" si="172"/>
        <v/>
      </c>
      <c r="P2658" s="34" t="str">
        <f>IF(IF(E2658&gt;Ficha!$R$1,"",E2658)=0,"",IF(E2658&gt;Ficha!$R$1,Ficha!$R$1,E2658))</f>
        <v/>
      </c>
      <c r="Q2658" s="1" t="str" cm="1">
        <f t="array" ref="Q2658">IF(IF($E2658&gt;Ficha!$R$1,"",F2658)=0,"",IF($E2658&gt;Ficha!$R$1,((_xll.ECONOMATICA(Portafolios!$B$19,"Return",$P$9,$B$1)/100)+1)*100,F2658))</f>
        <v/>
      </c>
      <c r="R2658" s="1" t="str" cm="1">
        <f t="array" ref="R2658">IF(IF($E2658&gt;Ficha!$R$1,"",G2658)=0,"",IF($E2658&gt;Ficha!$R$1,((_xll.ECONOMATICA(Portafolios!$F$19,"Return",$P$9,$B$1)/100)+1)*100,G2658))</f>
        <v/>
      </c>
      <c r="S2658" s="1" t="str" cm="1">
        <f t="array" ref="S2658">IF(IF($E2658&gt;Ficha!$R$1,"",H2658)=0,"",IF($E2658&gt;Ficha!$R$1,((_xll.ECONOMATICA(Portafolios!$J$19,"Return",$P$9,$B$1)/100)+1)*100,H2658))</f>
        <v/>
      </c>
      <c r="T2658" s="1" t="str" cm="1">
        <f t="array" ref="T2658">IF(IF($E2658&gt;Ficha!$R$1,"",I2658)=0,"",IF($E2658&gt;Ficha!$R$1,((_xll.ECONOMATICA(Estrategia!A2669,"Return",$P$9,$B$1)/100)+1)*100,I2658))</f>
        <v/>
      </c>
      <c r="U2658" s="1" t="str" cm="1">
        <f t="array" ref="U2658">IF(IF($E2658&gt;Ficha!$R$1,"",J2658)=0,"",IF($E2658&gt;Ficha!$R$1,((_xll.ECONOMATICA($U$7,"Return",$P$9,$B$1)/100)+1)*100,J2658))</f>
        <v/>
      </c>
      <c r="V2658" s="1" t="str">
        <f>IF(IF($E$9&gt;Ficha!$R$1,"",K2658)=0,"",IF($E$9&gt;Ficha!$R$1,"",K2658))</f>
        <v/>
      </c>
    </row>
    <row r="2659" spans="12:22" x14ac:dyDescent="0.3">
      <c r="L2659" s="30" t="str">
        <f t="shared" si="169"/>
        <v/>
      </c>
      <c r="M2659" s="1" t="str">
        <f t="shared" si="170"/>
        <v/>
      </c>
      <c r="N2659" s="1" t="str">
        <f t="shared" si="171"/>
        <v/>
      </c>
      <c r="O2659" s="1" t="str">
        <f t="shared" si="172"/>
        <v/>
      </c>
      <c r="P2659" s="34" t="str">
        <f>IF(IF(E2659&gt;Ficha!$R$1,"",E2659)=0,"",IF(E2659&gt;Ficha!$R$1,Ficha!$R$1,E2659))</f>
        <v/>
      </c>
      <c r="Q2659" s="1" t="str" cm="1">
        <f t="array" ref="Q2659">IF(IF($E2659&gt;Ficha!$R$1,"",F2659)=0,"",IF($E2659&gt;Ficha!$R$1,((_xll.ECONOMATICA(Portafolios!$B$19,"Return",$P$9,$B$1)/100)+1)*100,F2659))</f>
        <v/>
      </c>
      <c r="R2659" s="1" t="str" cm="1">
        <f t="array" ref="R2659">IF(IF($E2659&gt;Ficha!$R$1,"",G2659)=0,"",IF($E2659&gt;Ficha!$R$1,((_xll.ECONOMATICA(Portafolios!$F$19,"Return",$P$9,$B$1)/100)+1)*100,G2659))</f>
        <v/>
      </c>
      <c r="S2659" s="1" t="str" cm="1">
        <f t="array" ref="S2659">IF(IF($E2659&gt;Ficha!$R$1,"",H2659)=0,"",IF($E2659&gt;Ficha!$R$1,((_xll.ECONOMATICA(Portafolios!$J$19,"Return",$P$9,$B$1)/100)+1)*100,H2659))</f>
        <v/>
      </c>
      <c r="T2659" s="1" t="str" cm="1">
        <f t="array" ref="T2659">IF(IF($E2659&gt;Ficha!$R$1,"",I2659)=0,"",IF($E2659&gt;Ficha!$R$1,((_xll.ECONOMATICA(Estrategia!A2670,"Return",$P$9,$B$1)/100)+1)*100,I2659))</f>
        <v/>
      </c>
      <c r="U2659" s="1" t="str" cm="1">
        <f t="array" ref="U2659">IF(IF($E2659&gt;Ficha!$R$1,"",J2659)=0,"",IF($E2659&gt;Ficha!$R$1,((_xll.ECONOMATICA($U$7,"Return",$P$9,$B$1)/100)+1)*100,J2659))</f>
        <v/>
      </c>
      <c r="V2659" s="1" t="str">
        <f>IF(IF($E$9&gt;Ficha!$R$1,"",K2659)=0,"",IF($E$9&gt;Ficha!$R$1,"",K2659))</f>
        <v/>
      </c>
    </row>
    <row r="2660" spans="12:22" x14ac:dyDescent="0.3">
      <c r="L2660" s="30" t="str">
        <f t="shared" si="169"/>
        <v/>
      </c>
      <c r="M2660" s="1" t="str">
        <f t="shared" si="170"/>
        <v/>
      </c>
      <c r="N2660" s="1" t="str">
        <f t="shared" si="171"/>
        <v/>
      </c>
      <c r="O2660" s="1" t="str">
        <f t="shared" si="172"/>
        <v/>
      </c>
      <c r="P2660" s="34" t="str">
        <f>IF(IF(E2660&gt;Ficha!$R$1,"",E2660)=0,"",IF(E2660&gt;Ficha!$R$1,Ficha!$R$1,E2660))</f>
        <v/>
      </c>
      <c r="Q2660" s="1" t="str" cm="1">
        <f t="array" ref="Q2660">IF(IF($E2660&gt;Ficha!$R$1,"",F2660)=0,"",IF($E2660&gt;Ficha!$R$1,((_xll.ECONOMATICA(Portafolios!$B$19,"Return",$P$9,$B$1)/100)+1)*100,F2660))</f>
        <v/>
      </c>
      <c r="R2660" s="1" t="str" cm="1">
        <f t="array" ref="R2660">IF(IF($E2660&gt;Ficha!$R$1,"",G2660)=0,"",IF($E2660&gt;Ficha!$R$1,((_xll.ECONOMATICA(Portafolios!$F$19,"Return",$P$9,$B$1)/100)+1)*100,G2660))</f>
        <v/>
      </c>
      <c r="S2660" s="1" t="str" cm="1">
        <f t="array" ref="S2660">IF(IF($E2660&gt;Ficha!$R$1,"",H2660)=0,"",IF($E2660&gt;Ficha!$R$1,((_xll.ECONOMATICA(Portafolios!$J$19,"Return",$P$9,$B$1)/100)+1)*100,H2660))</f>
        <v/>
      </c>
      <c r="T2660" s="1" t="str" cm="1">
        <f t="array" ref="T2660">IF(IF($E2660&gt;Ficha!$R$1,"",I2660)=0,"",IF($E2660&gt;Ficha!$R$1,((_xll.ECONOMATICA(Estrategia!A2671,"Return",$P$9,$B$1)/100)+1)*100,I2660))</f>
        <v/>
      </c>
      <c r="U2660" s="1" t="str" cm="1">
        <f t="array" ref="U2660">IF(IF($E2660&gt;Ficha!$R$1,"",J2660)=0,"",IF($E2660&gt;Ficha!$R$1,((_xll.ECONOMATICA($U$7,"Return",$P$9,$B$1)/100)+1)*100,J2660))</f>
        <v/>
      </c>
      <c r="V2660" s="1" t="str">
        <f>IF(IF($E$9&gt;Ficha!$R$1,"",K2660)=0,"",IF($E$9&gt;Ficha!$R$1,"",K2660))</f>
        <v/>
      </c>
    </row>
    <row r="2661" spans="12:22" x14ac:dyDescent="0.3">
      <c r="L2661" s="30" t="str">
        <f t="shared" si="169"/>
        <v/>
      </c>
      <c r="M2661" s="1" t="str">
        <f t="shared" si="170"/>
        <v/>
      </c>
      <c r="N2661" s="1" t="str">
        <f t="shared" si="171"/>
        <v/>
      </c>
      <c r="O2661" s="1" t="str">
        <f t="shared" si="172"/>
        <v/>
      </c>
      <c r="P2661" s="34" t="str">
        <f>IF(IF(E2661&gt;Ficha!$R$1,"",E2661)=0,"",IF(E2661&gt;Ficha!$R$1,Ficha!$R$1,E2661))</f>
        <v/>
      </c>
      <c r="Q2661" s="1" t="str" cm="1">
        <f t="array" ref="Q2661">IF(IF($E2661&gt;Ficha!$R$1,"",F2661)=0,"",IF($E2661&gt;Ficha!$R$1,((_xll.ECONOMATICA(Portafolios!$B$19,"Return",$P$9,$B$1)/100)+1)*100,F2661))</f>
        <v/>
      </c>
      <c r="R2661" s="1" t="str" cm="1">
        <f t="array" ref="R2661">IF(IF($E2661&gt;Ficha!$R$1,"",G2661)=0,"",IF($E2661&gt;Ficha!$R$1,((_xll.ECONOMATICA(Portafolios!$F$19,"Return",$P$9,$B$1)/100)+1)*100,G2661))</f>
        <v/>
      </c>
      <c r="S2661" s="1" t="str" cm="1">
        <f t="array" ref="S2661">IF(IF($E2661&gt;Ficha!$R$1,"",H2661)=0,"",IF($E2661&gt;Ficha!$R$1,((_xll.ECONOMATICA(Portafolios!$J$19,"Return",$P$9,$B$1)/100)+1)*100,H2661))</f>
        <v/>
      </c>
      <c r="T2661" s="1" t="str" cm="1">
        <f t="array" ref="T2661">IF(IF($E2661&gt;Ficha!$R$1,"",I2661)=0,"",IF($E2661&gt;Ficha!$R$1,((_xll.ECONOMATICA(Estrategia!A2672,"Return",$P$9,$B$1)/100)+1)*100,I2661))</f>
        <v/>
      </c>
      <c r="U2661" s="1" t="str" cm="1">
        <f t="array" ref="U2661">IF(IF($E2661&gt;Ficha!$R$1,"",J2661)=0,"",IF($E2661&gt;Ficha!$R$1,((_xll.ECONOMATICA($U$7,"Return",$P$9,$B$1)/100)+1)*100,J2661))</f>
        <v/>
      </c>
      <c r="V2661" s="1" t="str">
        <f>IF(IF($E$9&gt;Ficha!$R$1,"",K2661)=0,"",IF($E$9&gt;Ficha!$R$1,"",K2661))</f>
        <v/>
      </c>
    </row>
    <row r="2662" spans="12:22" x14ac:dyDescent="0.3">
      <c r="L2662" s="30" t="str">
        <f t="shared" si="169"/>
        <v/>
      </c>
      <c r="M2662" s="1" t="str">
        <f t="shared" si="170"/>
        <v/>
      </c>
      <c r="N2662" s="1" t="str">
        <f t="shared" si="171"/>
        <v/>
      </c>
      <c r="O2662" s="1" t="str">
        <f t="shared" si="172"/>
        <v/>
      </c>
      <c r="P2662" s="34" t="str">
        <f>IF(IF(E2662&gt;Ficha!$R$1,"",E2662)=0,"",IF(E2662&gt;Ficha!$R$1,Ficha!$R$1,E2662))</f>
        <v/>
      </c>
      <c r="Q2662" s="1" t="str" cm="1">
        <f t="array" ref="Q2662">IF(IF($E2662&gt;Ficha!$R$1,"",F2662)=0,"",IF($E2662&gt;Ficha!$R$1,((_xll.ECONOMATICA(Portafolios!$B$19,"Return",$P$9,$B$1)/100)+1)*100,F2662))</f>
        <v/>
      </c>
      <c r="R2662" s="1" t="str" cm="1">
        <f t="array" ref="R2662">IF(IF($E2662&gt;Ficha!$R$1,"",G2662)=0,"",IF($E2662&gt;Ficha!$R$1,((_xll.ECONOMATICA(Portafolios!$F$19,"Return",$P$9,$B$1)/100)+1)*100,G2662))</f>
        <v/>
      </c>
      <c r="S2662" s="1" t="str" cm="1">
        <f t="array" ref="S2662">IF(IF($E2662&gt;Ficha!$R$1,"",H2662)=0,"",IF($E2662&gt;Ficha!$R$1,((_xll.ECONOMATICA(Portafolios!$J$19,"Return",$P$9,$B$1)/100)+1)*100,H2662))</f>
        <v/>
      </c>
      <c r="T2662" s="1" t="str" cm="1">
        <f t="array" ref="T2662">IF(IF($E2662&gt;Ficha!$R$1,"",I2662)=0,"",IF($E2662&gt;Ficha!$R$1,((_xll.ECONOMATICA(Estrategia!A2673,"Return",$P$9,$B$1)/100)+1)*100,I2662))</f>
        <v/>
      </c>
      <c r="U2662" s="1" t="str" cm="1">
        <f t="array" ref="U2662">IF(IF($E2662&gt;Ficha!$R$1,"",J2662)=0,"",IF($E2662&gt;Ficha!$R$1,((_xll.ECONOMATICA($U$7,"Return",$P$9,$B$1)/100)+1)*100,J2662))</f>
        <v/>
      </c>
      <c r="V2662" s="1" t="str">
        <f>IF(IF($E$9&gt;Ficha!$R$1,"",K2662)=0,"",IF($E$9&gt;Ficha!$R$1,"",K2662))</f>
        <v/>
      </c>
    </row>
    <row r="2663" spans="12:22" x14ac:dyDescent="0.3">
      <c r="L2663" s="30" t="str">
        <f t="shared" si="169"/>
        <v/>
      </c>
      <c r="M2663" s="1" t="str">
        <f t="shared" si="170"/>
        <v/>
      </c>
      <c r="N2663" s="1" t="str">
        <f t="shared" si="171"/>
        <v/>
      </c>
      <c r="O2663" s="1" t="str">
        <f t="shared" si="172"/>
        <v/>
      </c>
      <c r="P2663" s="34" t="str">
        <f>IF(IF(E2663&gt;Ficha!$R$1,"",E2663)=0,"",IF(E2663&gt;Ficha!$R$1,Ficha!$R$1,E2663))</f>
        <v/>
      </c>
      <c r="Q2663" s="1" t="str" cm="1">
        <f t="array" ref="Q2663">IF(IF($E2663&gt;Ficha!$R$1,"",F2663)=0,"",IF($E2663&gt;Ficha!$R$1,((_xll.ECONOMATICA(Portafolios!$B$19,"Return",$P$9,$B$1)/100)+1)*100,F2663))</f>
        <v/>
      </c>
      <c r="R2663" s="1" t="str" cm="1">
        <f t="array" ref="R2663">IF(IF($E2663&gt;Ficha!$R$1,"",G2663)=0,"",IF($E2663&gt;Ficha!$R$1,((_xll.ECONOMATICA(Portafolios!$F$19,"Return",$P$9,$B$1)/100)+1)*100,G2663))</f>
        <v/>
      </c>
      <c r="S2663" s="1" t="str" cm="1">
        <f t="array" ref="S2663">IF(IF($E2663&gt;Ficha!$R$1,"",H2663)=0,"",IF($E2663&gt;Ficha!$R$1,((_xll.ECONOMATICA(Portafolios!$J$19,"Return",$P$9,$B$1)/100)+1)*100,H2663))</f>
        <v/>
      </c>
      <c r="T2663" s="1" t="str" cm="1">
        <f t="array" ref="T2663">IF(IF($E2663&gt;Ficha!$R$1,"",I2663)=0,"",IF($E2663&gt;Ficha!$R$1,((_xll.ECONOMATICA(Estrategia!A2674,"Return",$P$9,$B$1)/100)+1)*100,I2663))</f>
        <v/>
      </c>
      <c r="U2663" s="1" t="str" cm="1">
        <f t="array" ref="U2663">IF(IF($E2663&gt;Ficha!$R$1,"",J2663)=0,"",IF($E2663&gt;Ficha!$R$1,((_xll.ECONOMATICA($U$7,"Return",$P$9,$B$1)/100)+1)*100,J2663))</f>
        <v/>
      </c>
      <c r="V2663" s="1" t="str">
        <f>IF(IF($E$9&gt;Ficha!$R$1,"",K2663)=0,"",IF($E$9&gt;Ficha!$R$1,"",K2663))</f>
        <v/>
      </c>
    </row>
    <row r="2664" spans="12:22" x14ac:dyDescent="0.3">
      <c r="L2664" s="30" t="str">
        <f t="shared" si="169"/>
        <v/>
      </c>
      <c r="M2664" s="1" t="str">
        <f t="shared" si="170"/>
        <v/>
      </c>
      <c r="N2664" s="1" t="str">
        <f t="shared" si="171"/>
        <v/>
      </c>
      <c r="O2664" s="1" t="str">
        <f t="shared" si="172"/>
        <v/>
      </c>
      <c r="P2664" s="34" t="str">
        <f>IF(IF(E2664&gt;Ficha!$R$1,"",E2664)=0,"",IF(E2664&gt;Ficha!$R$1,Ficha!$R$1,E2664))</f>
        <v/>
      </c>
      <c r="Q2664" s="1" t="str" cm="1">
        <f t="array" ref="Q2664">IF(IF($E2664&gt;Ficha!$R$1,"",F2664)=0,"",IF($E2664&gt;Ficha!$R$1,((_xll.ECONOMATICA(Portafolios!$B$19,"Return",$P$9,$B$1)/100)+1)*100,F2664))</f>
        <v/>
      </c>
      <c r="R2664" s="1" t="str" cm="1">
        <f t="array" ref="R2664">IF(IF($E2664&gt;Ficha!$R$1,"",G2664)=0,"",IF($E2664&gt;Ficha!$R$1,((_xll.ECONOMATICA(Portafolios!$F$19,"Return",$P$9,$B$1)/100)+1)*100,G2664))</f>
        <v/>
      </c>
      <c r="S2664" s="1" t="str" cm="1">
        <f t="array" ref="S2664">IF(IF($E2664&gt;Ficha!$R$1,"",H2664)=0,"",IF($E2664&gt;Ficha!$R$1,((_xll.ECONOMATICA(Portafolios!$J$19,"Return",$P$9,$B$1)/100)+1)*100,H2664))</f>
        <v/>
      </c>
      <c r="T2664" s="1" t="str" cm="1">
        <f t="array" ref="T2664">IF(IF($E2664&gt;Ficha!$R$1,"",I2664)=0,"",IF($E2664&gt;Ficha!$R$1,((_xll.ECONOMATICA(Estrategia!A2675,"Return",$P$9,$B$1)/100)+1)*100,I2664))</f>
        <v/>
      </c>
      <c r="U2664" s="1" t="str" cm="1">
        <f t="array" ref="U2664">IF(IF($E2664&gt;Ficha!$R$1,"",J2664)=0,"",IF($E2664&gt;Ficha!$R$1,((_xll.ECONOMATICA($U$7,"Return",$P$9,$B$1)/100)+1)*100,J2664))</f>
        <v/>
      </c>
      <c r="V2664" s="1" t="str">
        <f>IF(IF($E$9&gt;Ficha!$R$1,"",K2664)=0,"",IF($E$9&gt;Ficha!$R$1,"",K2664))</f>
        <v/>
      </c>
    </row>
    <row r="2665" spans="12:22" x14ac:dyDescent="0.3">
      <c r="L2665" s="30" t="str">
        <f t="shared" si="169"/>
        <v/>
      </c>
      <c r="M2665" s="1" t="str">
        <f t="shared" si="170"/>
        <v/>
      </c>
      <c r="N2665" s="1" t="str">
        <f t="shared" si="171"/>
        <v/>
      </c>
      <c r="O2665" s="1" t="str">
        <f t="shared" si="172"/>
        <v/>
      </c>
      <c r="P2665" s="34" t="str">
        <f>IF(IF(E2665&gt;Ficha!$R$1,"",E2665)=0,"",IF(E2665&gt;Ficha!$R$1,Ficha!$R$1,E2665))</f>
        <v/>
      </c>
      <c r="Q2665" s="1" t="str" cm="1">
        <f t="array" ref="Q2665">IF(IF($E2665&gt;Ficha!$R$1,"",F2665)=0,"",IF($E2665&gt;Ficha!$R$1,((_xll.ECONOMATICA(Portafolios!$B$19,"Return",$P$9,$B$1)/100)+1)*100,F2665))</f>
        <v/>
      </c>
      <c r="R2665" s="1" t="str" cm="1">
        <f t="array" ref="R2665">IF(IF($E2665&gt;Ficha!$R$1,"",G2665)=0,"",IF($E2665&gt;Ficha!$R$1,((_xll.ECONOMATICA(Portafolios!$F$19,"Return",$P$9,$B$1)/100)+1)*100,G2665))</f>
        <v/>
      </c>
      <c r="S2665" s="1" t="str" cm="1">
        <f t="array" ref="S2665">IF(IF($E2665&gt;Ficha!$R$1,"",H2665)=0,"",IF($E2665&gt;Ficha!$R$1,((_xll.ECONOMATICA(Portafolios!$J$19,"Return",$P$9,$B$1)/100)+1)*100,H2665))</f>
        <v/>
      </c>
      <c r="T2665" s="1" t="str" cm="1">
        <f t="array" ref="T2665">IF(IF($E2665&gt;Ficha!$R$1,"",I2665)=0,"",IF($E2665&gt;Ficha!$R$1,((_xll.ECONOMATICA(Estrategia!A2676,"Return",$P$9,$B$1)/100)+1)*100,I2665))</f>
        <v/>
      </c>
      <c r="U2665" s="1" t="str" cm="1">
        <f t="array" ref="U2665">IF(IF($E2665&gt;Ficha!$R$1,"",J2665)=0,"",IF($E2665&gt;Ficha!$R$1,((_xll.ECONOMATICA($U$7,"Return",$P$9,$B$1)/100)+1)*100,J2665))</f>
        <v/>
      </c>
      <c r="V2665" s="1" t="str">
        <f>IF(IF($E$9&gt;Ficha!$R$1,"",K2665)=0,"",IF($E$9&gt;Ficha!$R$1,"",K2665))</f>
        <v/>
      </c>
    </row>
    <row r="2666" spans="12:22" x14ac:dyDescent="0.3">
      <c r="L2666" s="30" t="str">
        <f t="shared" si="169"/>
        <v/>
      </c>
      <c r="M2666" s="1" t="str">
        <f t="shared" si="170"/>
        <v/>
      </c>
      <c r="N2666" s="1" t="str">
        <f t="shared" si="171"/>
        <v/>
      </c>
      <c r="O2666" s="1" t="str">
        <f t="shared" si="172"/>
        <v/>
      </c>
      <c r="P2666" s="34" t="str">
        <f>IF(IF(E2666&gt;Ficha!$R$1,"",E2666)=0,"",IF(E2666&gt;Ficha!$R$1,Ficha!$R$1,E2666))</f>
        <v/>
      </c>
      <c r="Q2666" s="1" t="str" cm="1">
        <f t="array" ref="Q2666">IF(IF($E2666&gt;Ficha!$R$1,"",F2666)=0,"",IF($E2666&gt;Ficha!$R$1,((_xll.ECONOMATICA(Portafolios!$B$19,"Return",$P$9,$B$1)/100)+1)*100,F2666))</f>
        <v/>
      </c>
      <c r="R2666" s="1" t="str" cm="1">
        <f t="array" ref="R2666">IF(IF($E2666&gt;Ficha!$R$1,"",G2666)=0,"",IF($E2666&gt;Ficha!$R$1,((_xll.ECONOMATICA(Portafolios!$F$19,"Return",$P$9,$B$1)/100)+1)*100,G2666))</f>
        <v/>
      </c>
      <c r="S2666" s="1" t="str" cm="1">
        <f t="array" ref="S2666">IF(IF($E2666&gt;Ficha!$R$1,"",H2666)=0,"",IF($E2666&gt;Ficha!$R$1,((_xll.ECONOMATICA(Portafolios!$J$19,"Return",$P$9,$B$1)/100)+1)*100,H2666))</f>
        <v/>
      </c>
      <c r="T2666" s="1" t="str" cm="1">
        <f t="array" ref="T2666">IF(IF($E2666&gt;Ficha!$R$1,"",I2666)=0,"",IF($E2666&gt;Ficha!$R$1,((_xll.ECONOMATICA(Estrategia!A2677,"Return",$P$9,$B$1)/100)+1)*100,I2666))</f>
        <v/>
      </c>
      <c r="U2666" s="1" t="str" cm="1">
        <f t="array" ref="U2666">IF(IF($E2666&gt;Ficha!$R$1,"",J2666)=0,"",IF($E2666&gt;Ficha!$R$1,((_xll.ECONOMATICA($U$7,"Return",$P$9,$B$1)/100)+1)*100,J2666))</f>
        <v/>
      </c>
      <c r="V2666" s="1" t="str">
        <f>IF(IF($E$9&gt;Ficha!$R$1,"",K2666)=0,"",IF($E$9&gt;Ficha!$R$1,"",K2666))</f>
        <v/>
      </c>
    </row>
    <row r="2667" spans="12:22" x14ac:dyDescent="0.3">
      <c r="L2667" s="30" t="str">
        <f t="shared" si="169"/>
        <v/>
      </c>
      <c r="M2667" s="1" t="str">
        <f t="shared" si="170"/>
        <v/>
      </c>
      <c r="N2667" s="1" t="str">
        <f t="shared" si="171"/>
        <v/>
      </c>
      <c r="O2667" s="1" t="str">
        <f t="shared" si="172"/>
        <v/>
      </c>
      <c r="P2667" s="34" t="str">
        <f>IF(IF(E2667&gt;Ficha!$R$1,"",E2667)=0,"",IF(E2667&gt;Ficha!$R$1,Ficha!$R$1,E2667))</f>
        <v/>
      </c>
      <c r="Q2667" s="1" t="str" cm="1">
        <f t="array" ref="Q2667">IF(IF($E2667&gt;Ficha!$R$1,"",F2667)=0,"",IF($E2667&gt;Ficha!$R$1,((_xll.ECONOMATICA(Portafolios!$B$19,"Return",$P$9,$B$1)/100)+1)*100,F2667))</f>
        <v/>
      </c>
      <c r="R2667" s="1" t="str" cm="1">
        <f t="array" ref="R2667">IF(IF($E2667&gt;Ficha!$R$1,"",G2667)=0,"",IF($E2667&gt;Ficha!$R$1,((_xll.ECONOMATICA(Portafolios!$F$19,"Return",$P$9,$B$1)/100)+1)*100,G2667))</f>
        <v/>
      </c>
      <c r="S2667" s="1" t="str" cm="1">
        <f t="array" ref="S2667">IF(IF($E2667&gt;Ficha!$R$1,"",H2667)=0,"",IF($E2667&gt;Ficha!$R$1,((_xll.ECONOMATICA(Portafolios!$J$19,"Return",$P$9,$B$1)/100)+1)*100,H2667))</f>
        <v/>
      </c>
      <c r="T2667" s="1" t="str" cm="1">
        <f t="array" ref="T2667">IF(IF($E2667&gt;Ficha!$R$1,"",I2667)=0,"",IF($E2667&gt;Ficha!$R$1,((_xll.ECONOMATICA(Estrategia!A2678,"Return",$P$9,$B$1)/100)+1)*100,I2667))</f>
        <v/>
      </c>
      <c r="U2667" s="1" t="str" cm="1">
        <f t="array" ref="U2667">IF(IF($E2667&gt;Ficha!$R$1,"",J2667)=0,"",IF($E2667&gt;Ficha!$R$1,((_xll.ECONOMATICA($U$7,"Return",$P$9,$B$1)/100)+1)*100,J2667))</f>
        <v/>
      </c>
      <c r="V2667" s="1" t="str">
        <f>IF(IF($E$9&gt;Ficha!$R$1,"",K2667)=0,"",IF($E$9&gt;Ficha!$R$1,"",K2667))</f>
        <v/>
      </c>
    </row>
    <row r="2668" spans="12:22" x14ac:dyDescent="0.3">
      <c r="L2668" s="30" t="str">
        <f t="shared" si="169"/>
        <v/>
      </c>
      <c r="M2668" s="1" t="str">
        <f t="shared" si="170"/>
        <v/>
      </c>
      <c r="N2668" s="1" t="str">
        <f t="shared" si="171"/>
        <v/>
      </c>
      <c r="O2668" s="1" t="str">
        <f t="shared" si="172"/>
        <v/>
      </c>
      <c r="P2668" s="34" t="str">
        <f>IF(IF(E2668&gt;Ficha!$R$1,"",E2668)=0,"",IF(E2668&gt;Ficha!$R$1,Ficha!$R$1,E2668))</f>
        <v/>
      </c>
      <c r="Q2668" s="1" t="str" cm="1">
        <f t="array" ref="Q2668">IF(IF($E2668&gt;Ficha!$R$1,"",F2668)=0,"",IF($E2668&gt;Ficha!$R$1,((_xll.ECONOMATICA(Portafolios!$B$19,"Return",$P$9,$B$1)/100)+1)*100,F2668))</f>
        <v/>
      </c>
      <c r="R2668" s="1" t="str" cm="1">
        <f t="array" ref="R2668">IF(IF($E2668&gt;Ficha!$R$1,"",G2668)=0,"",IF($E2668&gt;Ficha!$R$1,((_xll.ECONOMATICA(Portafolios!$F$19,"Return",$P$9,$B$1)/100)+1)*100,G2668))</f>
        <v/>
      </c>
      <c r="S2668" s="1" t="str" cm="1">
        <f t="array" ref="S2668">IF(IF($E2668&gt;Ficha!$R$1,"",H2668)=0,"",IF($E2668&gt;Ficha!$R$1,((_xll.ECONOMATICA(Portafolios!$J$19,"Return",$P$9,$B$1)/100)+1)*100,H2668))</f>
        <v/>
      </c>
      <c r="T2668" s="1" t="str" cm="1">
        <f t="array" ref="T2668">IF(IF($E2668&gt;Ficha!$R$1,"",I2668)=0,"",IF($E2668&gt;Ficha!$R$1,((_xll.ECONOMATICA(Estrategia!A2679,"Return",$P$9,$B$1)/100)+1)*100,I2668))</f>
        <v/>
      </c>
      <c r="U2668" s="1" t="str" cm="1">
        <f t="array" ref="U2668">IF(IF($E2668&gt;Ficha!$R$1,"",J2668)=0,"",IF($E2668&gt;Ficha!$R$1,((_xll.ECONOMATICA($U$7,"Return",$P$9,$B$1)/100)+1)*100,J2668))</f>
        <v/>
      </c>
      <c r="V2668" s="1" t="str">
        <f>IF(IF($E$9&gt;Ficha!$R$1,"",K2668)=0,"",IF($E$9&gt;Ficha!$R$1,"",K2668))</f>
        <v/>
      </c>
    </row>
    <row r="2669" spans="12:22" x14ac:dyDescent="0.3">
      <c r="L2669" s="30" t="str">
        <f t="shared" si="169"/>
        <v/>
      </c>
      <c r="M2669" s="1" t="str">
        <f t="shared" si="170"/>
        <v/>
      </c>
      <c r="N2669" s="1" t="str">
        <f t="shared" si="171"/>
        <v/>
      </c>
      <c r="O2669" s="1" t="str">
        <f t="shared" si="172"/>
        <v/>
      </c>
      <c r="P2669" s="34" t="str">
        <f>IF(IF(E2669&gt;Ficha!$R$1,"",E2669)=0,"",IF(E2669&gt;Ficha!$R$1,Ficha!$R$1,E2669))</f>
        <v/>
      </c>
      <c r="Q2669" s="1" t="str" cm="1">
        <f t="array" ref="Q2669">IF(IF($E2669&gt;Ficha!$R$1,"",F2669)=0,"",IF($E2669&gt;Ficha!$R$1,((_xll.ECONOMATICA(Portafolios!$B$19,"Return",$P$9,$B$1)/100)+1)*100,F2669))</f>
        <v/>
      </c>
      <c r="R2669" s="1" t="str" cm="1">
        <f t="array" ref="R2669">IF(IF($E2669&gt;Ficha!$R$1,"",G2669)=0,"",IF($E2669&gt;Ficha!$R$1,((_xll.ECONOMATICA(Portafolios!$F$19,"Return",$P$9,$B$1)/100)+1)*100,G2669))</f>
        <v/>
      </c>
      <c r="S2669" s="1" t="str" cm="1">
        <f t="array" ref="S2669">IF(IF($E2669&gt;Ficha!$R$1,"",H2669)=0,"",IF($E2669&gt;Ficha!$R$1,((_xll.ECONOMATICA(Portafolios!$J$19,"Return",$P$9,$B$1)/100)+1)*100,H2669))</f>
        <v/>
      </c>
      <c r="T2669" s="1" t="str" cm="1">
        <f t="array" ref="T2669">IF(IF($E2669&gt;Ficha!$R$1,"",I2669)=0,"",IF($E2669&gt;Ficha!$R$1,((_xll.ECONOMATICA(Estrategia!A2680,"Return",$P$9,$B$1)/100)+1)*100,I2669))</f>
        <v/>
      </c>
      <c r="U2669" s="1" t="str" cm="1">
        <f t="array" ref="U2669">IF(IF($E2669&gt;Ficha!$R$1,"",J2669)=0,"",IF($E2669&gt;Ficha!$R$1,((_xll.ECONOMATICA($U$7,"Return",$P$9,$B$1)/100)+1)*100,J2669))</f>
        <v/>
      </c>
      <c r="V2669" s="1" t="str">
        <f>IF(IF($E$9&gt;Ficha!$R$1,"",K2669)=0,"",IF($E$9&gt;Ficha!$R$1,"",K2669))</f>
        <v/>
      </c>
    </row>
    <row r="2670" spans="12:22" x14ac:dyDescent="0.3">
      <c r="L2670" s="30" t="str">
        <f t="shared" si="169"/>
        <v/>
      </c>
      <c r="M2670" s="1" t="str">
        <f t="shared" si="170"/>
        <v/>
      </c>
      <c r="N2670" s="1" t="str">
        <f t="shared" si="171"/>
        <v/>
      </c>
      <c r="O2670" s="1" t="str">
        <f t="shared" si="172"/>
        <v/>
      </c>
      <c r="P2670" s="34" t="str">
        <f>IF(IF(E2670&gt;Ficha!$R$1,"",E2670)=0,"",IF(E2670&gt;Ficha!$R$1,Ficha!$R$1,E2670))</f>
        <v/>
      </c>
      <c r="Q2670" s="1" t="str" cm="1">
        <f t="array" ref="Q2670">IF(IF($E2670&gt;Ficha!$R$1,"",F2670)=0,"",IF($E2670&gt;Ficha!$R$1,((_xll.ECONOMATICA(Portafolios!$B$19,"Return",$P$9,$B$1)/100)+1)*100,F2670))</f>
        <v/>
      </c>
      <c r="R2670" s="1" t="str" cm="1">
        <f t="array" ref="R2670">IF(IF($E2670&gt;Ficha!$R$1,"",G2670)=0,"",IF($E2670&gt;Ficha!$R$1,((_xll.ECONOMATICA(Portafolios!$F$19,"Return",$P$9,$B$1)/100)+1)*100,G2670))</f>
        <v/>
      </c>
      <c r="S2670" s="1" t="str" cm="1">
        <f t="array" ref="S2670">IF(IF($E2670&gt;Ficha!$R$1,"",H2670)=0,"",IF($E2670&gt;Ficha!$R$1,((_xll.ECONOMATICA(Portafolios!$J$19,"Return",$P$9,$B$1)/100)+1)*100,H2670))</f>
        <v/>
      </c>
      <c r="T2670" s="1" t="str" cm="1">
        <f t="array" ref="T2670">IF(IF($E2670&gt;Ficha!$R$1,"",I2670)=0,"",IF($E2670&gt;Ficha!$R$1,((_xll.ECONOMATICA(Estrategia!A2681,"Return",$P$9,$B$1)/100)+1)*100,I2670))</f>
        <v/>
      </c>
      <c r="U2670" s="1" t="str" cm="1">
        <f t="array" ref="U2670">IF(IF($E2670&gt;Ficha!$R$1,"",J2670)=0,"",IF($E2670&gt;Ficha!$R$1,((_xll.ECONOMATICA($U$7,"Return",$P$9,$B$1)/100)+1)*100,J2670))</f>
        <v/>
      </c>
      <c r="V2670" s="1" t="str">
        <f>IF(IF($E$9&gt;Ficha!$R$1,"",K2670)=0,"",IF($E$9&gt;Ficha!$R$1,"",K2670))</f>
        <v/>
      </c>
    </row>
    <row r="2671" spans="12:22" x14ac:dyDescent="0.3">
      <c r="L2671" s="30" t="str">
        <f t="shared" si="169"/>
        <v/>
      </c>
      <c r="M2671" s="1" t="str">
        <f t="shared" si="170"/>
        <v/>
      </c>
      <c r="N2671" s="1" t="str">
        <f t="shared" si="171"/>
        <v/>
      </c>
      <c r="O2671" s="1" t="str">
        <f t="shared" si="172"/>
        <v/>
      </c>
      <c r="P2671" s="34" t="str">
        <f>IF(IF(E2671&gt;Ficha!$R$1,"",E2671)=0,"",IF(E2671&gt;Ficha!$R$1,Ficha!$R$1,E2671))</f>
        <v/>
      </c>
      <c r="Q2671" s="1" t="str" cm="1">
        <f t="array" ref="Q2671">IF(IF($E2671&gt;Ficha!$R$1,"",F2671)=0,"",IF($E2671&gt;Ficha!$R$1,((_xll.ECONOMATICA(Portafolios!$B$19,"Return",$P$9,$B$1)/100)+1)*100,F2671))</f>
        <v/>
      </c>
      <c r="R2671" s="1" t="str" cm="1">
        <f t="array" ref="R2671">IF(IF($E2671&gt;Ficha!$R$1,"",G2671)=0,"",IF($E2671&gt;Ficha!$R$1,((_xll.ECONOMATICA(Portafolios!$F$19,"Return",$P$9,$B$1)/100)+1)*100,G2671))</f>
        <v/>
      </c>
      <c r="S2671" s="1" t="str" cm="1">
        <f t="array" ref="S2671">IF(IF($E2671&gt;Ficha!$R$1,"",H2671)=0,"",IF($E2671&gt;Ficha!$R$1,((_xll.ECONOMATICA(Portafolios!$J$19,"Return",$P$9,$B$1)/100)+1)*100,H2671))</f>
        <v/>
      </c>
      <c r="T2671" s="1" t="str" cm="1">
        <f t="array" ref="T2671">IF(IF($E2671&gt;Ficha!$R$1,"",I2671)=0,"",IF($E2671&gt;Ficha!$R$1,((_xll.ECONOMATICA(Estrategia!A2682,"Return",$P$9,$B$1)/100)+1)*100,I2671))</f>
        <v/>
      </c>
      <c r="U2671" s="1" t="str" cm="1">
        <f t="array" ref="U2671">IF(IF($E2671&gt;Ficha!$R$1,"",J2671)=0,"",IF($E2671&gt;Ficha!$R$1,((_xll.ECONOMATICA($U$7,"Return",$P$9,$B$1)/100)+1)*100,J2671))</f>
        <v/>
      </c>
      <c r="V2671" s="1" t="str">
        <f>IF(IF($E$9&gt;Ficha!$R$1,"",K2671)=0,"",IF($E$9&gt;Ficha!$R$1,"",K2671))</f>
        <v/>
      </c>
    </row>
    <row r="2672" spans="12:22" x14ac:dyDescent="0.3">
      <c r="L2672" s="30" t="str">
        <f t="shared" si="169"/>
        <v/>
      </c>
      <c r="M2672" s="1" t="str">
        <f t="shared" si="170"/>
        <v/>
      </c>
      <c r="N2672" s="1" t="str">
        <f t="shared" si="171"/>
        <v/>
      </c>
      <c r="O2672" s="1" t="str">
        <f t="shared" si="172"/>
        <v/>
      </c>
      <c r="P2672" s="34" t="str">
        <f>IF(IF(E2672&gt;Ficha!$R$1,"",E2672)=0,"",IF(E2672&gt;Ficha!$R$1,Ficha!$R$1,E2672))</f>
        <v/>
      </c>
      <c r="Q2672" s="1" t="str" cm="1">
        <f t="array" ref="Q2672">IF(IF($E2672&gt;Ficha!$R$1,"",F2672)=0,"",IF($E2672&gt;Ficha!$R$1,((_xll.ECONOMATICA(Portafolios!$B$19,"Return",$P$9,$B$1)/100)+1)*100,F2672))</f>
        <v/>
      </c>
      <c r="R2672" s="1" t="str" cm="1">
        <f t="array" ref="R2672">IF(IF($E2672&gt;Ficha!$R$1,"",G2672)=0,"",IF($E2672&gt;Ficha!$R$1,((_xll.ECONOMATICA(Portafolios!$F$19,"Return",$P$9,$B$1)/100)+1)*100,G2672))</f>
        <v/>
      </c>
      <c r="S2672" s="1" t="str" cm="1">
        <f t="array" ref="S2672">IF(IF($E2672&gt;Ficha!$R$1,"",H2672)=0,"",IF($E2672&gt;Ficha!$R$1,((_xll.ECONOMATICA(Portafolios!$J$19,"Return",$P$9,$B$1)/100)+1)*100,H2672))</f>
        <v/>
      </c>
      <c r="T2672" s="1" t="str" cm="1">
        <f t="array" ref="T2672">IF(IF($E2672&gt;Ficha!$R$1,"",I2672)=0,"",IF($E2672&gt;Ficha!$R$1,((_xll.ECONOMATICA(Estrategia!A2683,"Return",$P$9,$B$1)/100)+1)*100,I2672))</f>
        <v/>
      </c>
      <c r="U2672" s="1" t="str" cm="1">
        <f t="array" ref="U2672">IF(IF($E2672&gt;Ficha!$R$1,"",J2672)=0,"",IF($E2672&gt;Ficha!$R$1,((_xll.ECONOMATICA($U$7,"Return",$P$9,$B$1)/100)+1)*100,J2672))</f>
        <v/>
      </c>
      <c r="V2672" s="1" t="str">
        <f>IF(IF($E$9&gt;Ficha!$R$1,"",K2672)=0,"",IF($E$9&gt;Ficha!$R$1,"",K2672))</f>
        <v/>
      </c>
    </row>
    <row r="2673" spans="12:22" x14ac:dyDescent="0.3">
      <c r="L2673" s="30" t="str">
        <f t="shared" si="169"/>
        <v/>
      </c>
      <c r="M2673" s="1" t="str">
        <f t="shared" si="170"/>
        <v/>
      </c>
      <c r="N2673" s="1" t="str">
        <f t="shared" si="171"/>
        <v/>
      </c>
      <c r="O2673" s="1" t="str">
        <f t="shared" si="172"/>
        <v/>
      </c>
      <c r="P2673" s="34" t="str">
        <f>IF(IF(E2673&gt;Ficha!$R$1,"",E2673)=0,"",IF(E2673&gt;Ficha!$R$1,Ficha!$R$1,E2673))</f>
        <v/>
      </c>
      <c r="Q2673" s="1" t="str" cm="1">
        <f t="array" ref="Q2673">IF(IF($E2673&gt;Ficha!$R$1,"",F2673)=0,"",IF($E2673&gt;Ficha!$R$1,((_xll.ECONOMATICA(Portafolios!$B$19,"Return",$P$9,$B$1)/100)+1)*100,F2673))</f>
        <v/>
      </c>
      <c r="R2673" s="1" t="str" cm="1">
        <f t="array" ref="R2673">IF(IF($E2673&gt;Ficha!$R$1,"",G2673)=0,"",IF($E2673&gt;Ficha!$R$1,((_xll.ECONOMATICA(Portafolios!$F$19,"Return",$P$9,$B$1)/100)+1)*100,G2673))</f>
        <v/>
      </c>
      <c r="S2673" s="1" t="str" cm="1">
        <f t="array" ref="S2673">IF(IF($E2673&gt;Ficha!$R$1,"",H2673)=0,"",IF($E2673&gt;Ficha!$R$1,((_xll.ECONOMATICA(Portafolios!$J$19,"Return",$P$9,$B$1)/100)+1)*100,H2673))</f>
        <v/>
      </c>
      <c r="T2673" s="1" t="str" cm="1">
        <f t="array" ref="T2673">IF(IF($E2673&gt;Ficha!$R$1,"",I2673)=0,"",IF($E2673&gt;Ficha!$R$1,((_xll.ECONOMATICA(Estrategia!A2684,"Return",$P$9,$B$1)/100)+1)*100,I2673))</f>
        <v/>
      </c>
      <c r="U2673" s="1" t="str" cm="1">
        <f t="array" ref="U2673">IF(IF($E2673&gt;Ficha!$R$1,"",J2673)=0,"",IF($E2673&gt;Ficha!$R$1,((_xll.ECONOMATICA($U$7,"Return",$P$9,$B$1)/100)+1)*100,J2673))</f>
        <v/>
      </c>
      <c r="V2673" s="1" t="str">
        <f>IF(IF($E$9&gt;Ficha!$R$1,"",K2673)=0,"",IF($E$9&gt;Ficha!$R$1,"",K2673))</f>
        <v/>
      </c>
    </row>
    <row r="2674" spans="12:22" x14ac:dyDescent="0.3">
      <c r="L2674" s="30" t="str">
        <f t="shared" si="169"/>
        <v/>
      </c>
      <c r="M2674" s="1" t="str">
        <f t="shared" si="170"/>
        <v/>
      </c>
      <c r="N2674" s="1" t="str">
        <f t="shared" si="171"/>
        <v/>
      </c>
      <c r="O2674" s="1" t="str">
        <f t="shared" si="172"/>
        <v/>
      </c>
      <c r="P2674" s="34" t="str">
        <f>IF(IF(E2674&gt;Ficha!$R$1,"",E2674)=0,"",IF(E2674&gt;Ficha!$R$1,Ficha!$R$1,E2674))</f>
        <v/>
      </c>
      <c r="Q2674" s="1" t="str" cm="1">
        <f t="array" ref="Q2674">IF(IF($E2674&gt;Ficha!$R$1,"",F2674)=0,"",IF($E2674&gt;Ficha!$R$1,((_xll.ECONOMATICA(Portafolios!$B$19,"Return",$P$9,$B$1)/100)+1)*100,F2674))</f>
        <v/>
      </c>
      <c r="R2674" s="1" t="str" cm="1">
        <f t="array" ref="R2674">IF(IF($E2674&gt;Ficha!$R$1,"",G2674)=0,"",IF($E2674&gt;Ficha!$R$1,((_xll.ECONOMATICA(Portafolios!$F$19,"Return",$P$9,$B$1)/100)+1)*100,G2674))</f>
        <v/>
      </c>
      <c r="S2674" s="1" t="str" cm="1">
        <f t="array" ref="S2674">IF(IF($E2674&gt;Ficha!$R$1,"",H2674)=0,"",IF($E2674&gt;Ficha!$R$1,((_xll.ECONOMATICA(Portafolios!$J$19,"Return",$P$9,$B$1)/100)+1)*100,H2674))</f>
        <v/>
      </c>
      <c r="T2674" s="1" t="str" cm="1">
        <f t="array" ref="T2674">IF(IF($E2674&gt;Ficha!$R$1,"",I2674)=0,"",IF($E2674&gt;Ficha!$R$1,((_xll.ECONOMATICA(Estrategia!A2685,"Return",$P$9,$B$1)/100)+1)*100,I2674))</f>
        <v/>
      </c>
      <c r="U2674" s="1" t="str" cm="1">
        <f t="array" ref="U2674">IF(IF($E2674&gt;Ficha!$R$1,"",J2674)=0,"",IF($E2674&gt;Ficha!$R$1,((_xll.ECONOMATICA($U$7,"Return",$P$9,$B$1)/100)+1)*100,J2674))</f>
        <v/>
      </c>
      <c r="V2674" s="1" t="str">
        <f>IF(IF($E$9&gt;Ficha!$R$1,"",K2674)=0,"",IF($E$9&gt;Ficha!$R$1,"",K2674))</f>
        <v/>
      </c>
    </row>
    <row r="2675" spans="12:22" x14ac:dyDescent="0.3">
      <c r="L2675" s="30" t="str">
        <f t="shared" si="169"/>
        <v/>
      </c>
      <c r="M2675" s="1" t="str">
        <f t="shared" si="170"/>
        <v/>
      </c>
      <c r="N2675" s="1" t="str">
        <f t="shared" si="171"/>
        <v/>
      </c>
      <c r="O2675" s="1" t="str">
        <f t="shared" si="172"/>
        <v/>
      </c>
      <c r="P2675" s="34" t="str">
        <f>IF(IF(E2675&gt;Ficha!$R$1,"",E2675)=0,"",IF(E2675&gt;Ficha!$R$1,Ficha!$R$1,E2675))</f>
        <v/>
      </c>
      <c r="Q2675" s="1" t="str" cm="1">
        <f t="array" ref="Q2675">IF(IF($E2675&gt;Ficha!$R$1,"",F2675)=0,"",IF($E2675&gt;Ficha!$R$1,((_xll.ECONOMATICA(Portafolios!$B$19,"Return",$P$9,$B$1)/100)+1)*100,F2675))</f>
        <v/>
      </c>
      <c r="R2675" s="1" t="str" cm="1">
        <f t="array" ref="R2675">IF(IF($E2675&gt;Ficha!$R$1,"",G2675)=0,"",IF($E2675&gt;Ficha!$R$1,((_xll.ECONOMATICA(Portafolios!$F$19,"Return",$P$9,$B$1)/100)+1)*100,G2675))</f>
        <v/>
      </c>
      <c r="S2675" s="1" t="str" cm="1">
        <f t="array" ref="S2675">IF(IF($E2675&gt;Ficha!$R$1,"",H2675)=0,"",IF($E2675&gt;Ficha!$R$1,((_xll.ECONOMATICA(Portafolios!$J$19,"Return",$P$9,$B$1)/100)+1)*100,H2675))</f>
        <v/>
      </c>
      <c r="T2675" s="1" t="str" cm="1">
        <f t="array" ref="T2675">IF(IF($E2675&gt;Ficha!$R$1,"",I2675)=0,"",IF($E2675&gt;Ficha!$R$1,((_xll.ECONOMATICA(Estrategia!A2686,"Return",$P$9,$B$1)/100)+1)*100,I2675))</f>
        <v/>
      </c>
      <c r="U2675" s="1" t="str" cm="1">
        <f t="array" ref="U2675">IF(IF($E2675&gt;Ficha!$R$1,"",J2675)=0,"",IF($E2675&gt;Ficha!$R$1,((_xll.ECONOMATICA($U$7,"Return",$P$9,$B$1)/100)+1)*100,J2675))</f>
        <v/>
      </c>
      <c r="V2675" s="1" t="str">
        <f>IF(IF($E$9&gt;Ficha!$R$1,"",K2675)=0,"",IF($E$9&gt;Ficha!$R$1,"",K2675))</f>
        <v/>
      </c>
    </row>
    <row r="2676" spans="12:22" x14ac:dyDescent="0.3">
      <c r="L2676" s="30" t="str">
        <f t="shared" si="169"/>
        <v/>
      </c>
      <c r="M2676" s="1" t="str">
        <f t="shared" si="170"/>
        <v/>
      </c>
      <c r="N2676" s="1" t="str">
        <f t="shared" si="171"/>
        <v/>
      </c>
      <c r="O2676" s="1" t="str">
        <f t="shared" si="172"/>
        <v/>
      </c>
      <c r="P2676" s="34" t="str">
        <f>IF(IF(E2676&gt;Ficha!$R$1,"",E2676)=0,"",IF(E2676&gt;Ficha!$R$1,Ficha!$R$1,E2676))</f>
        <v/>
      </c>
      <c r="Q2676" s="1" t="str" cm="1">
        <f t="array" ref="Q2676">IF(IF($E2676&gt;Ficha!$R$1,"",F2676)=0,"",IF($E2676&gt;Ficha!$R$1,((_xll.ECONOMATICA(Portafolios!$B$19,"Return",$P$9,$B$1)/100)+1)*100,F2676))</f>
        <v/>
      </c>
      <c r="R2676" s="1" t="str" cm="1">
        <f t="array" ref="R2676">IF(IF($E2676&gt;Ficha!$R$1,"",G2676)=0,"",IF($E2676&gt;Ficha!$R$1,((_xll.ECONOMATICA(Portafolios!$F$19,"Return",$P$9,$B$1)/100)+1)*100,G2676))</f>
        <v/>
      </c>
      <c r="S2676" s="1" t="str" cm="1">
        <f t="array" ref="S2676">IF(IF($E2676&gt;Ficha!$R$1,"",H2676)=0,"",IF($E2676&gt;Ficha!$R$1,((_xll.ECONOMATICA(Portafolios!$J$19,"Return",$P$9,$B$1)/100)+1)*100,H2676))</f>
        <v/>
      </c>
      <c r="T2676" s="1" t="str" cm="1">
        <f t="array" ref="T2676">IF(IF($E2676&gt;Ficha!$R$1,"",I2676)=0,"",IF($E2676&gt;Ficha!$R$1,((_xll.ECONOMATICA(Estrategia!A2687,"Return",$P$9,$B$1)/100)+1)*100,I2676))</f>
        <v/>
      </c>
      <c r="U2676" s="1" t="str" cm="1">
        <f t="array" ref="U2676">IF(IF($E2676&gt;Ficha!$R$1,"",J2676)=0,"",IF($E2676&gt;Ficha!$R$1,((_xll.ECONOMATICA($U$7,"Return",$P$9,$B$1)/100)+1)*100,J2676))</f>
        <v/>
      </c>
      <c r="V2676" s="1" t="str">
        <f>IF(IF($E$9&gt;Ficha!$R$1,"",K2676)=0,"",IF($E$9&gt;Ficha!$R$1,"",K2676))</f>
        <v/>
      </c>
    </row>
    <row r="2677" spans="12:22" x14ac:dyDescent="0.3">
      <c r="L2677" s="30" t="str">
        <f t="shared" si="169"/>
        <v/>
      </c>
      <c r="M2677" s="1" t="str">
        <f t="shared" si="170"/>
        <v/>
      </c>
      <c r="N2677" s="1" t="str">
        <f t="shared" si="171"/>
        <v/>
      </c>
      <c r="O2677" s="1" t="str">
        <f t="shared" si="172"/>
        <v/>
      </c>
      <c r="P2677" s="34" t="str">
        <f>IF(IF(E2677&gt;Ficha!$R$1,"",E2677)=0,"",IF(E2677&gt;Ficha!$R$1,Ficha!$R$1,E2677))</f>
        <v/>
      </c>
      <c r="Q2677" s="1" t="str" cm="1">
        <f t="array" ref="Q2677">IF(IF($E2677&gt;Ficha!$R$1,"",F2677)=0,"",IF($E2677&gt;Ficha!$R$1,((_xll.ECONOMATICA(Portafolios!$B$19,"Return",$P$9,$B$1)/100)+1)*100,F2677))</f>
        <v/>
      </c>
      <c r="R2677" s="1" t="str" cm="1">
        <f t="array" ref="R2677">IF(IF($E2677&gt;Ficha!$R$1,"",G2677)=0,"",IF($E2677&gt;Ficha!$R$1,((_xll.ECONOMATICA(Portafolios!$F$19,"Return",$P$9,$B$1)/100)+1)*100,G2677))</f>
        <v/>
      </c>
      <c r="S2677" s="1" t="str" cm="1">
        <f t="array" ref="S2677">IF(IF($E2677&gt;Ficha!$R$1,"",H2677)=0,"",IF($E2677&gt;Ficha!$R$1,((_xll.ECONOMATICA(Portafolios!$J$19,"Return",$P$9,$B$1)/100)+1)*100,H2677))</f>
        <v/>
      </c>
      <c r="T2677" s="1" t="str" cm="1">
        <f t="array" ref="T2677">IF(IF($E2677&gt;Ficha!$R$1,"",I2677)=0,"",IF($E2677&gt;Ficha!$R$1,((_xll.ECONOMATICA(Estrategia!A2688,"Return",$P$9,$B$1)/100)+1)*100,I2677))</f>
        <v/>
      </c>
      <c r="U2677" s="1" t="str" cm="1">
        <f t="array" ref="U2677">IF(IF($E2677&gt;Ficha!$R$1,"",J2677)=0,"",IF($E2677&gt;Ficha!$R$1,((_xll.ECONOMATICA($U$7,"Return",$P$9,$B$1)/100)+1)*100,J2677))</f>
        <v/>
      </c>
      <c r="V2677" s="1" t="str">
        <f>IF(IF($E$9&gt;Ficha!$R$1,"",K2677)=0,"",IF($E$9&gt;Ficha!$R$1,"",K2677))</f>
        <v/>
      </c>
    </row>
    <row r="2678" spans="12:22" x14ac:dyDescent="0.3">
      <c r="L2678" s="30" t="str">
        <f t="shared" si="169"/>
        <v/>
      </c>
      <c r="M2678" s="1" t="str">
        <f t="shared" si="170"/>
        <v/>
      </c>
      <c r="N2678" s="1" t="str">
        <f t="shared" si="171"/>
        <v/>
      </c>
      <c r="O2678" s="1" t="str">
        <f t="shared" si="172"/>
        <v/>
      </c>
      <c r="P2678" s="34" t="str">
        <f>IF(IF(E2678&gt;Ficha!$R$1,"",E2678)=0,"",IF(E2678&gt;Ficha!$R$1,Ficha!$R$1,E2678))</f>
        <v/>
      </c>
      <c r="Q2678" s="1" t="str" cm="1">
        <f t="array" ref="Q2678">IF(IF($E2678&gt;Ficha!$R$1,"",F2678)=0,"",IF($E2678&gt;Ficha!$R$1,((_xll.ECONOMATICA(Portafolios!$B$19,"Return",$P$9,$B$1)/100)+1)*100,F2678))</f>
        <v/>
      </c>
      <c r="R2678" s="1" t="str" cm="1">
        <f t="array" ref="R2678">IF(IF($E2678&gt;Ficha!$R$1,"",G2678)=0,"",IF($E2678&gt;Ficha!$R$1,((_xll.ECONOMATICA(Portafolios!$F$19,"Return",$P$9,$B$1)/100)+1)*100,G2678))</f>
        <v/>
      </c>
      <c r="S2678" s="1" t="str" cm="1">
        <f t="array" ref="S2678">IF(IF($E2678&gt;Ficha!$R$1,"",H2678)=0,"",IF($E2678&gt;Ficha!$R$1,((_xll.ECONOMATICA(Portafolios!$J$19,"Return",$P$9,$B$1)/100)+1)*100,H2678))</f>
        <v/>
      </c>
      <c r="T2678" s="1" t="str" cm="1">
        <f t="array" ref="T2678">IF(IF($E2678&gt;Ficha!$R$1,"",I2678)=0,"",IF($E2678&gt;Ficha!$R$1,((_xll.ECONOMATICA(Estrategia!A2689,"Return",$P$9,$B$1)/100)+1)*100,I2678))</f>
        <v/>
      </c>
      <c r="U2678" s="1" t="str" cm="1">
        <f t="array" ref="U2678">IF(IF($E2678&gt;Ficha!$R$1,"",J2678)=0,"",IF($E2678&gt;Ficha!$R$1,((_xll.ECONOMATICA($U$7,"Return",$P$9,$B$1)/100)+1)*100,J2678))</f>
        <v/>
      </c>
      <c r="V2678" s="1" t="str">
        <f>IF(IF($E$9&gt;Ficha!$R$1,"",K2678)=0,"",IF($E$9&gt;Ficha!$R$1,"",K2678))</f>
        <v/>
      </c>
    </row>
    <row r="2679" spans="12:22" x14ac:dyDescent="0.3">
      <c r="L2679" s="30" t="str">
        <f t="shared" si="169"/>
        <v/>
      </c>
      <c r="M2679" s="1" t="str">
        <f t="shared" si="170"/>
        <v/>
      </c>
      <c r="N2679" s="1" t="str">
        <f t="shared" si="171"/>
        <v/>
      </c>
      <c r="O2679" s="1" t="str">
        <f t="shared" si="172"/>
        <v/>
      </c>
      <c r="P2679" s="34" t="str">
        <f>IF(IF(E2679&gt;Ficha!$R$1,"",E2679)=0,"",IF(E2679&gt;Ficha!$R$1,Ficha!$R$1,E2679))</f>
        <v/>
      </c>
      <c r="Q2679" s="1" t="str" cm="1">
        <f t="array" ref="Q2679">IF(IF($E2679&gt;Ficha!$R$1,"",F2679)=0,"",IF($E2679&gt;Ficha!$R$1,((_xll.ECONOMATICA(Portafolios!$B$19,"Return",$P$9,$B$1)/100)+1)*100,F2679))</f>
        <v/>
      </c>
      <c r="R2679" s="1" t="str" cm="1">
        <f t="array" ref="R2679">IF(IF($E2679&gt;Ficha!$R$1,"",G2679)=0,"",IF($E2679&gt;Ficha!$R$1,((_xll.ECONOMATICA(Portafolios!$F$19,"Return",$P$9,$B$1)/100)+1)*100,G2679))</f>
        <v/>
      </c>
      <c r="S2679" s="1" t="str" cm="1">
        <f t="array" ref="S2679">IF(IF($E2679&gt;Ficha!$R$1,"",H2679)=0,"",IF($E2679&gt;Ficha!$R$1,((_xll.ECONOMATICA(Portafolios!$J$19,"Return",$P$9,$B$1)/100)+1)*100,H2679))</f>
        <v/>
      </c>
      <c r="T2679" s="1" t="str" cm="1">
        <f t="array" ref="T2679">IF(IF($E2679&gt;Ficha!$R$1,"",I2679)=0,"",IF($E2679&gt;Ficha!$R$1,((_xll.ECONOMATICA(Estrategia!A2690,"Return",$P$9,$B$1)/100)+1)*100,I2679))</f>
        <v/>
      </c>
      <c r="U2679" s="1" t="str" cm="1">
        <f t="array" ref="U2679">IF(IF($E2679&gt;Ficha!$R$1,"",J2679)=0,"",IF($E2679&gt;Ficha!$R$1,((_xll.ECONOMATICA($U$7,"Return",$P$9,$B$1)/100)+1)*100,J2679))</f>
        <v/>
      </c>
      <c r="V2679" s="1" t="str">
        <f>IF(IF($E$9&gt;Ficha!$R$1,"",K2679)=0,"",IF($E$9&gt;Ficha!$R$1,"",K2679))</f>
        <v/>
      </c>
    </row>
    <row r="2680" spans="12:22" x14ac:dyDescent="0.3">
      <c r="L2680" s="30" t="str">
        <f t="shared" si="169"/>
        <v/>
      </c>
      <c r="M2680" s="1" t="str">
        <f t="shared" si="170"/>
        <v/>
      </c>
      <c r="N2680" s="1" t="str">
        <f t="shared" si="171"/>
        <v/>
      </c>
      <c r="O2680" s="1" t="str">
        <f t="shared" si="172"/>
        <v/>
      </c>
      <c r="P2680" s="34" t="str">
        <f>IF(IF(E2680&gt;Ficha!$R$1,"",E2680)=0,"",IF(E2680&gt;Ficha!$R$1,Ficha!$R$1,E2680))</f>
        <v/>
      </c>
      <c r="Q2680" s="1" t="str" cm="1">
        <f t="array" ref="Q2680">IF(IF($E2680&gt;Ficha!$R$1,"",F2680)=0,"",IF($E2680&gt;Ficha!$R$1,((_xll.ECONOMATICA(Portafolios!$B$19,"Return",$P$9,$B$1)/100)+1)*100,F2680))</f>
        <v/>
      </c>
      <c r="R2680" s="1" t="str" cm="1">
        <f t="array" ref="R2680">IF(IF($E2680&gt;Ficha!$R$1,"",G2680)=0,"",IF($E2680&gt;Ficha!$R$1,((_xll.ECONOMATICA(Portafolios!$F$19,"Return",$P$9,$B$1)/100)+1)*100,G2680))</f>
        <v/>
      </c>
      <c r="S2680" s="1" t="str" cm="1">
        <f t="array" ref="S2680">IF(IF($E2680&gt;Ficha!$R$1,"",H2680)=0,"",IF($E2680&gt;Ficha!$R$1,((_xll.ECONOMATICA(Portafolios!$J$19,"Return",$P$9,$B$1)/100)+1)*100,H2680))</f>
        <v/>
      </c>
      <c r="T2680" s="1" t="str" cm="1">
        <f t="array" ref="T2680">IF(IF($E2680&gt;Ficha!$R$1,"",I2680)=0,"",IF($E2680&gt;Ficha!$R$1,((_xll.ECONOMATICA(Estrategia!A2691,"Return",$P$9,$B$1)/100)+1)*100,I2680))</f>
        <v/>
      </c>
      <c r="U2680" s="1" t="str" cm="1">
        <f t="array" ref="U2680">IF(IF($E2680&gt;Ficha!$R$1,"",J2680)=0,"",IF($E2680&gt;Ficha!$R$1,((_xll.ECONOMATICA($U$7,"Return",$P$9,$B$1)/100)+1)*100,J2680))</f>
        <v/>
      </c>
      <c r="V2680" s="1" t="str">
        <f>IF(IF($E$9&gt;Ficha!$R$1,"",K2680)=0,"",IF($E$9&gt;Ficha!$R$1,"",K2680))</f>
        <v/>
      </c>
    </row>
    <row r="2681" spans="12:22" x14ac:dyDescent="0.3">
      <c r="L2681" s="30" t="str">
        <f t="shared" si="169"/>
        <v/>
      </c>
      <c r="M2681" s="1" t="str">
        <f t="shared" si="170"/>
        <v/>
      </c>
      <c r="N2681" s="1" t="str">
        <f t="shared" si="171"/>
        <v/>
      </c>
      <c r="O2681" s="1" t="str">
        <f t="shared" si="172"/>
        <v/>
      </c>
      <c r="P2681" s="34" t="str">
        <f>IF(IF(E2681&gt;Ficha!$R$1,"",E2681)=0,"",IF(E2681&gt;Ficha!$R$1,Ficha!$R$1,E2681))</f>
        <v/>
      </c>
      <c r="Q2681" s="1" t="str" cm="1">
        <f t="array" ref="Q2681">IF(IF($E2681&gt;Ficha!$R$1,"",F2681)=0,"",IF($E2681&gt;Ficha!$R$1,((_xll.ECONOMATICA(Portafolios!$B$19,"Return",$P$9,$B$1)/100)+1)*100,F2681))</f>
        <v/>
      </c>
      <c r="R2681" s="1" t="str" cm="1">
        <f t="array" ref="R2681">IF(IF($E2681&gt;Ficha!$R$1,"",G2681)=0,"",IF($E2681&gt;Ficha!$R$1,((_xll.ECONOMATICA(Portafolios!$F$19,"Return",$P$9,$B$1)/100)+1)*100,G2681))</f>
        <v/>
      </c>
      <c r="S2681" s="1" t="str" cm="1">
        <f t="array" ref="S2681">IF(IF($E2681&gt;Ficha!$R$1,"",H2681)=0,"",IF($E2681&gt;Ficha!$R$1,((_xll.ECONOMATICA(Portafolios!$J$19,"Return",$P$9,$B$1)/100)+1)*100,H2681))</f>
        <v/>
      </c>
      <c r="T2681" s="1" t="str" cm="1">
        <f t="array" ref="T2681">IF(IF($E2681&gt;Ficha!$R$1,"",I2681)=0,"",IF($E2681&gt;Ficha!$R$1,((_xll.ECONOMATICA(Estrategia!A2692,"Return",$P$9,$B$1)/100)+1)*100,I2681))</f>
        <v/>
      </c>
      <c r="U2681" s="1" t="str" cm="1">
        <f t="array" ref="U2681">IF(IF($E2681&gt;Ficha!$R$1,"",J2681)=0,"",IF($E2681&gt;Ficha!$R$1,((_xll.ECONOMATICA($U$7,"Return",$P$9,$B$1)/100)+1)*100,J2681))</f>
        <v/>
      </c>
      <c r="V2681" s="1" t="str">
        <f>IF(IF($E$9&gt;Ficha!$R$1,"",K2681)=0,"",IF($E$9&gt;Ficha!$R$1,"",K2681))</f>
        <v/>
      </c>
    </row>
    <row r="2682" spans="12:22" x14ac:dyDescent="0.3">
      <c r="L2682" s="30" t="str">
        <f t="shared" si="169"/>
        <v/>
      </c>
      <c r="M2682" s="1" t="str">
        <f t="shared" si="170"/>
        <v/>
      </c>
      <c r="N2682" s="1" t="str">
        <f t="shared" si="171"/>
        <v/>
      </c>
      <c r="O2682" s="1" t="str">
        <f t="shared" si="172"/>
        <v/>
      </c>
      <c r="P2682" s="34" t="str">
        <f>IF(IF(E2682&gt;Ficha!$R$1,"",E2682)=0,"",IF(E2682&gt;Ficha!$R$1,Ficha!$R$1,E2682))</f>
        <v/>
      </c>
      <c r="Q2682" s="1" t="str" cm="1">
        <f t="array" ref="Q2682">IF(IF($E2682&gt;Ficha!$R$1,"",F2682)=0,"",IF($E2682&gt;Ficha!$R$1,((_xll.ECONOMATICA(Portafolios!$B$19,"Return",$P$9,$B$1)/100)+1)*100,F2682))</f>
        <v/>
      </c>
      <c r="R2682" s="1" t="str" cm="1">
        <f t="array" ref="R2682">IF(IF($E2682&gt;Ficha!$R$1,"",G2682)=0,"",IF($E2682&gt;Ficha!$R$1,((_xll.ECONOMATICA(Portafolios!$F$19,"Return",$P$9,$B$1)/100)+1)*100,G2682))</f>
        <v/>
      </c>
      <c r="S2682" s="1" t="str" cm="1">
        <f t="array" ref="S2682">IF(IF($E2682&gt;Ficha!$R$1,"",H2682)=0,"",IF($E2682&gt;Ficha!$R$1,((_xll.ECONOMATICA(Portafolios!$J$19,"Return",$P$9,$B$1)/100)+1)*100,H2682))</f>
        <v/>
      </c>
      <c r="T2682" s="1" t="str" cm="1">
        <f t="array" ref="T2682">IF(IF($E2682&gt;Ficha!$R$1,"",I2682)=0,"",IF($E2682&gt;Ficha!$R$1,((_xll.ECONOMATICA(Estrategia!A2693,"Return",$P$9,$B$1)/100)+1)*100,I2682))</f>
        <v/>
      </c>
      <c r="U2682" s="1" t="str" cm="1">
        <f t="array" ref="U2682">IF(IF($E2682&gt;Ficha!$R$1,"",J2682)=0,"",IF($E2682&gt;Ficha!$R$1,((_xll.ECONOMATICA($U$7,"Return",$P$9,$B$1)/100)+1)*100,J2682))</f>
        <v/>
      </c>
      <c r="V2682" s="1" t="str">
        <f>IF(IF($E$9&gt;Ficha!$R$1,"",K2682)=0,"",IF($E$9&gt;Ficha!$R$1,"",K2682))</f>
        <v/>
      </c>
    </row>
    <row r="2683" spans="12:22" x14ac:dyDescent="0.3">
      <c r="L2683" s="30" t="str">
        <f t="shared" si="169"/>
        <v/>
      </c>
      <c r="M2683" s="1" t="str">
        <f t="shared" si="170"/>
        <v/>
      </c>
      <c r="N2683" s="1" t="str">
        <f t="shared" si="171"/>
        <v/>
      </c>
      <c r="O2683" s="1" t="str">
        <f t="shared" si="172"/>
        <v/>
      </c>
      <c r="P2683" s="34" t="str">
        <f>IF(IF(E2683&gt;Ficha!$R$1,"",E2683)=0,"",IF(E2683&gt;Ficha!$R$1,Ficha!$R$1,E2683))</f>
        <v/>
      </c>
      <c r="Q2683" s="1" t="str" cm="1">
        <f t="array" ref="Q2683">IF(IF($E2683&gt;Ficha!$R$1,"",F2683)=0,"",IF($E2683&gt;Ficha!$R$1,((_xll.ECONOMATICA(Portafolios!$B$19,"Return",$P$9,$B$1)/100)+1)*100,F2683))</f>
        <v/>
      </c>
      <c r="R2683" s="1" t="str" cm="1">
        <f t="array" ref="R2683">IF(IF($E2683&gt;Ficha!$R$1,"",G2683)=0,"",IF($E2683&gt;Ficha!$R$1,((_xll.ECONOMATICA(Portafolios!$F$19,"Return",$P$9,$B$1)/100)+1)*100,G2683))</f>
        <v/>
      </c>
      <c r="S2683" s="1" t="str" cm="1">
        <f t="array" ref="S2683">IF(IF($E2683&gt;Ficha!$R$1,"",H2683)=0,"",IF($E2683&gt;Ficha!$R$1,((_xll.ECONOMATICA(Portafolios!$J$19,"Return",$P$9,$B$1)/100)+1)*100,H2683))</f>
        <v/>
      </c>
      <c r="T2683" s="1" t="str" cm="1">
        <f t="array" ref="T2683">IF(IF($E2683&gt;Ficha!$R$1,"",I2683)=0,"",IF($E2683&gt;Ficha!$R$1,((_xll.ECONOMATICA(Estrategia!A2694,"Return",$P$9,$B$1)/100)+1)*100,I2683))</f>
        <v/>
      </c>
      <c r="U2683" s="1" t="str" cm="1">
        <f t="array" ref="U2683">IF(IF($E2683&gt;Ficha!$R$1,"",J2683)=0,"",IF($E2683&gt;Ficha!$R$1,((_xll.ECONOMATICA($U$7,"Return",$P$9,$B$1)/100)+1)*100,J2683))</f>
        <v/>
      </c>
      <c r="V2683" s="1" t="str">
        <f>IF(IF($E$9&gt;Ficha!$R$1,"",K2683)=0,"",IF($E$9&gt;Ficha!$R$1,"",K2683))</f>
        <v/>
      </c>
    </row>
    <row r="2684" spans="12:22" x14ac:dyDescent="0.3">
      <c r="L2684" s="30" t="str">
        <f t="shared" si="169"/>
        <v/>
      </c>
      <c r="M2684" s="1" t="str">
        <f t="shared" si="170"/>
        <v/>
      </c>
      <c r="N2684" s="1" t="str">
        <f t="shared" si="171"/>
        <v/>
      </c>
      <c r="O2684" s="1" t="str">
        <f t="shared" si="172"/>
        <v/>
      </c>
      <c r="P2684" s="34" t="str">
        <f>IF(IF(E2684&gt;Ficha!$R$1,"",E2684)=0,"",IF(E2684&gt;Ficha!$R$1,Ficha!$R$1,E2684))</f>
        <v/>
      </c>
      <c r="Q2684" s="1" t="str" cm="1">
        <f t="array" ref="Q2684">IF(IF($E2684&gt;Ficha!$R$1,"",F2684)=0,"",IF($E2684&gt;Ficha!$R$1,((_xll.ECONOMATICA(Portafolios!$B$19,"Return",$P$9,$B$1)/100)+1)*100,F2684))</f>
        <v/>
      </c>
      <c r="R2684" s="1" t="str" cm="1">
        <f t="array" ref="R2684">IF(IF($E2684&gt;Ficha!$R$1,"",G2684)=0,"",IF($E2684&gt;Ficha!$R$1,((_xll.ECONOMATICA(Portafolios!$F$19,"Return",$P$9,$B$1)/100)+1)*100,G2684))</f>
        <v/>
      </c>
      <c r="S2684" s="1" t="str" cm="1">
        <f t="array" ref="S2684">IF(IF($E2684&gt;Ficha!$R$1,"",H2684)=0,"",IF($E2684&gt;Ficha!$R$1,((_xll.ECONOMATICA(Portafolios!$J$19,"Return",$P$9,$B$1)/100)+1)*100,H2684))</f>
        <v/>
      </c>
      <c r="T2684" s="1" t="str" cm="1">
        <f t="array" ref="T2684">IF(IF($E2684&gt;Ficha!$R$1,"",I2684)=0,"",IF($E2684&gt;Ficha!$R$1,((_xll.ECONOMATICA(Estrategia!A2695,"Return",$P$9,$B$1)/100)+1)*100,I2684))</f>
        <v/>
      </c>
      <c r="U2684" s="1" t="str" cm="1">
        <f t="array" ref="U2684">IF(IF($E2684&gt;Ficha!$R$1,"",J2684)=0,"",IF($E2684&gt;Ficha!$R$1,((_xll.ECONOMATICA($U$7,"Return",$P$9,$B$1)/100)+1)*100,J2684))</f>
        <v/>
      </c>
      <c r="V2684" s="1" t="str">
        <f>IF(IF($E$9&gt;Ficha!$R$1,"",K2684)=0,"",IF($E$9&gt;Ficha!$R$1,"",K2684))</f>
        <v/>
      </c>
    </row>
    <row r="2685" spans="12:22" x14ac:dyDescent="0.3">
      <c r="L2685" s="30" t="str">
        <f t="shared" si="169"/>
        <v/>
      </c>
      <c r="M2685" s="1" t="str">
        <f t="shared" si="170"/>
        <v/>
      </c>
      <c r="N2685" s="1" t="str">
        <f t="shared" si="171"/>
        <v/>
      </c>
      <c r="O2685" s="1" t="str">
        <f t="shared" si="172"/>
        <v/>
      </c>
      <c r="P2685" s="34" t="str">
        <f>IF(IF(E2685&gt;Ficha!$R$1,"",E2685)=0,"",IF(E2685&gt;Ficha!$R$1,Ficha!$R$1,E2685))</f>
        <v/>
      </c>
      <c r="Q2685" s="1" t="str" cm="1">
        <f t="array" ref="Q2685">IF(IF($E2685&gt;Ficha!$R$1,"",F2685)=0,"",IF($E2685&gt;Ficha!$R$1,((_xll.ECONOMATICA(Portafolios!$B$19,"Return",$P$9,$B$1)/100)+1)*100,F2685))</f>
        <v/>
      </c>
      <c r="R2685" s="1" t="str" cm="1">
        <f t="array" ref="R2685">IF(IF($E2685&gt;Ficha!$R$1,"",G2685)=0,"",IF($E2685&gt;Ficha!$R$1,((_xll.ECONOMATICA(Portafolios!$F$19,"Return",$P$9,$B$1)/100)+1)*100,G2685))</f>
        <v/>
      </c>
      <c r="S2685" s="1" t="str" cm="1">
        <f t="array" ref="S2685">IF(IF($E2685&gt;Ficha!$R$1,"",H2685)=0,"",IF($E2685&gt;Ficha!$R$1,((_xll.ECONOMATICA(Portafolios!$J$19,"Return",$P$9,$B$1)/100)+1)*100,H2685))</f>
        <v/>
      </c>
      <c r="T2685" s="1" t="str" cm="1">
        <f t="array" ref="T2685">IF(IF($E2685&gt;Ficha!$R$1,"",I2685)=0,"",IF($E2685&gt;Ficha!$R$1,((_xll.ECONOMATICA(Estrategia!A2696,"Return",$P$9,$B$1)/100)+1)*100,I2685))</f>
        <v/>
      </c>
      <c r="U2685" s="1" t="str" cm="1">
        <f t="array" ref="U2685">IF(IF($E2685&gt;Ficha!$R$1,"",J2685)=0,"",IF($E2685&gt;Ficha!$R$1,((_xll.ECONOMATICA($U$7,"Return",$P$9,$B$1)/100)+1)*100,J2685))</f>
        <v/>
      </c>
      <c r="V2685" s="1" t="str">
        <f>IF(IF($E$9&gt;Ficha!$R$1,"",K2685)=0,"",IF($E$9&gt;Ficha!$R$1,"",K2685))</f>
        <v/>
      </c>
    </row>
    <row r="2686" spans="12:22" x14ac:dyDescent="0.3">
      <c r="L2686" s="30" t="str">
        <f t="shared" si="169"/>
        <v/>
      </c>
      <c r="M2686" s="1" t="str">
        <f t="shared" si="170"/>
        <v/>
      </c>
      <c r="N2686" s="1" t="str">
        <f t="shared" si="171"/>
        <v/>
      </c>
      <c r="O2686" s="1" t="str">
        <f t="shared" si="172"/>
        <v/>
      </c>
      <c r="P2686" s="34" t="str">
        <f>IF(IF(E2686&gt;Ficha!$R$1,"",E2686)=0,"",IF(E2686&gt;Ficha!$R$1,Ficha!$R$1,E2686))</f>
        <v/>
      </c>
      <c r="Q2686" s="1" t="str" cm="1">
        <f t="array" ref="Q2686">IF(IF($E2686&gt;Ficha!$R$1,"",F2686)=0,"",IF($E2686&gt;Ficha!$R$1,((_xll.ECONOMATICA(Portafolios!$B$19,"Return",$P$9,$B$1)/100)+1)*100,F2686))</f>
        <v/>
      </c>
      <c r="R2686" s="1" t="str" cm="1">
        <f t="array" ref="R2686">IF(IF($E2686&gt;Ficha!$R$1,"",G2686)=0,"",IF($E2686&gt;Ficha!$R$1,((_xll.ECONOMATICA(Portafolios!$F$19,"Return",$P$9,$B$1)/100)+1)*100,G2686))</f>
        <v/>
      </c>
      <c r="S2686" s="1" t="str" cm="1">
        <f t="array" ref="S2686">IF(IF($E2686&gt;Ficha!$R$1,"",H2686)=0,"",IF($E2686&gt;Ficha!$R$1,((_xll.ECONOMATICA(Portafolios!$J$19,"Return",$P$9,$B$1)/100)+1)*100,H2686))</f>
        <v/>
      </c>
      <c r="T2686" s="1" t="str" cm="1">
        <f t="array" ref="T2686">IF(IF($E2686&gt;Ficha!$R$1,"",I2686)=0,"",IF($E2686&gt;Ficha!$R$1,((_xll.ECONOMATICA(Estrategia!A2697,"Return",$P$9,$B$1)/100)+1)*100,I2686))</f>
        <v/>
      </c>
      <c r="U2686" s="1" t="str" cm="1">
        <f t="array" ref="U2686">IF(IF($E2686&gt;Ficha!$R$1,"",J2686)=0,"",IF($E2686&gt;Ficha!$R$1,((_xll.ECONOMATICA($U$7,"Return",$P$9,$B$1)/100)+1)*100,J2686))</f>
        <v/>
      </c>
      <c r="V2686" s="1" t="str">
        <f>IF(IF($E$9&gt;Ficha!$R$1,"",K2686)=0,"",IF($E$9&gt;Ficha!$R$1,"",K2686))</f>
        <v/>
      </c>
    </row>
    <row r="2687" spans="12:22" x14ac:dyDescent="0.3">
      <c r="L2687" s="30" t="str">
        <f t="shared" si="169"/>
        <v/>
      </c>
      <c r="M2687" s="1" t="str">
        <f t="shared" si="170"/>
        <v/>
      </c>
      <c r="N2687" s="1" t="str">
        <f t="shared" si="171"/>
        <v/>
      </c>
      <c r="O2687" s="1" t="str">
        <f t="shared" si="172"/>
        <v/>
      </c>
      <c r="P2687" s="34" t="str">
        <f>IF(IF(E2687&gt;Ficha!$R$1,"",E2687)=0,"",IF(E2687&gt;Ficha!$R$1,Ficha!$R$1,E2687))</f>
        <v/>
      </c>
      <c r="Q2687" s="1" t="str" cm="1">
        <f t="array" ref="Q2687">IF(IF($E2687&gt;Ficha!$R$1,"",F2687)=0,"",IF($E2687&gt;Ficha!$R$1,((_xll.ECONOMATICA(Portafolios!$B$19,"Return",$P$9,$B$1)/100)+1)*100,F2687))</f>
        <v/>
      </c>
      <c r="R2687" s="1" t="str" cm="1">
        <f t="array" ref="R2687">IF(IF($E2687&gt;Ficha!$R$1,"",G2687)=0,"",IF($E2687&gt;Ficha!$R$1,((_xll.ECONOMATICA(Portafolios!$F$19,"Return",$P$9,$B$1)/100)+1)*100,G2687))</f>
        <v/>
      </c>
      <c r="S2687" s="1" t="str" cm="1">
        <f t="array" ref="S2687">IF(IF($E2687&gt;Ficha!$R$1,"",H2687)=0,"",IF($E2687&gt;Ficha!$R$1,((_xll.ECONOMATICA(Portafolios!$J$19,"Return",$P$9,$B$1)/100)+1)*100,H2687))</f>
        <v/>
      </c>
      <c r="T2687" s="1" t="str" cm="1">
        <f t="array" ref="T2687">IF(IF($E2687&gt;Ficha!$R$1,"",I2687)=0,"",IF($E2687&gt;Ficha!$R$1,((_xll.ECONOMATICA(Estrategia!A2698,"Return",$P$9,$B$1)/100)+1)*100,I2687))</f>
        <v/>
      </c>
      <c r="U2687" s="1" t="str" cm="1">
        <f t="array" ref="U2687">IF(IF($E2687&gt;Ficha!$R$1,"",J2687)=0,"",IF($E2687&gt;Ficha!$R$1,((_xll.ECONOMATICA($U$7,"Return",$P$9,$B$1)/100)+1)*100,J2687))</f>
        <v/>
      </c>
      <c r="V2687" s="1" t="str">
        <f>IF(IF($E$9&gt;Ficha!$R$1,"",K2687)=0,"",IF($E$9&gt;Ficha!$R$1,"",K2687))</f>
        <v/>
      </c>
    </row>
    <row r="2688" spans="12:22" x14ac:dyDescent="0.3">
      <c r="L2688" s="30" t="str">
        <f t="shared" si="169"/>
        <v/>
      </c>
      <c r="M2688" s="1" t="str">
        <f t="shared" si="170"/>
        <v/>
      </c>
      <c r="N2688" s="1" t="str">
        <f t="shared" si="171"/>
        <v/>
      </c>
      <c r="O2688" s="1" t="str">
        <f t="shared" si="172"/>
        <v/>
      </c>
      <c r="P2688" s="34" t="str">
        <f>IF(IF(E2688&gt;Ficha!$R$1,"",E2688)=0,"",IF(E2688&gt;Ficha!$R$1,Ficha!$R$1,E2688))</f>
        <v/>
      </c>
      <c r="Q2688" s="1" t="str" cm="1">
        <f t="array" ref="Q2688">IF(IF($E2688&gt;Ficha!$R$1,"",F2688)=0,"",IF($E2688&gt;Ficha!$R$1,((_xll.ECONOMATICA(Portafolios!$B$19,"Return",$P$9,$B$1)/100)+1)*100,F2688))</f>
        <v/>
      </c>
      <c r="R2688" s="1" t="str" cm="1">
        <f t="array" ref="R2688">IF(IF($E2688&gt;Ficha!$R$1,"",G2688)=0,"",IF($E2688&gt;Ficha!$R$1,((_xll.ECONOMATICA(Portafolios!$F$19,"Return",$P$9,$B$1)/100)+1)*100,G2688))</f>
        <v/>
      </c>
      <c r="S2688" s="1" t="str" cm="1">
        <f t="array" ref="S2688">IF(IF($E2688&gt;Ficha!$R$1,"",H2688)=0,"",IF($E2688&gt;Ficha!$R$1,((_xll.ECONOMATICA(Portafolios!$J$19,"Return",$P$9,$B$1)/100)+1)*100,H2688))</f>
        <v/>
      </c>
      <c r="T2688" s="1" t="str" cm="1">
        <f t="array" ref="T2688">IF(IF($E2688&gt;Ficha!$R$1,"",I2688)=0,"",IF($E2688&gt;Ficha!$R$1,((_xll.ECONOMATICA(Estrategia!A2699,"Return",$P$9,$B$1)/100)+1)*100,I2688))</f>
        <v/>
      </c>
      <c r="U2688" s="1" t="str" cm="1">
        <f t="array" ref="U2688">IF(IF($E2688&gt;Ficha!$R$1,"",J2688)=0,"",IF($E2688&gt;Ficha!$R$1,((_xll.ECONOMATICA($U$7,"Return",$P$9,$B$1)/100)+1)*100,J2688))</f>
        <v/>
      </c>
      <c r="V2688" s="1" t="str">
        <f>IF(IF($E$9&gt;Ficha!$R$1,"",K2688)=0,"",IF($E$9&gt;Ficha!$R$1,"",K2688))</f>
        <v/>
      </c>
    </row>
    <row r="2689" spans="12:22" x14ac:dyDescent="0.3">
      <c r="L2689" s="30" t="str">
        <f t="shared" si="169"/>
        <v/>
      </c>
      <c r="M2689" s="1" t="str">
        <f t="shared" si="170"/>
        <v/>
      </c>
      <c r="N2689" s="1" t="str">
        <f t="shared" si="171"/>
        <v/>
      </c>
      <c r="O2689" s="1" t="str">
        <f t="shared" si="172"/>
        <v/>
      </c>
      <c r="P2689" s="34" t="str">
        <f>IF(IF(E2689&gt;Ficha!$R$1,"",E2689)=0,"",IF(E2689&gt;Ficha!$R$1,Ficha!$R$1,E2689))</f>
        <v/>
      </c>
      <c r="Q2689" s="1" t="str" cm="1">
        <f t="array" ref="Q2689">IF(IF($E2689&gt;Ficha!$R$1,"",F2689)=0,"",IF($E2689&gt;Ficha!$R$1,((_xll.ECONOMATICA(Portafolios!$B$19,"Return",$P$9,$B$1)/100)+1)*100,F2689))</f>
        <v/>
      </c>
      <c r="R2689" s="1" t="str" cm="1">
        <f t="array" ref="R2689">IF(IF($E2689&gt;Ficha!$R$1,"",G2689)=0,"",IF($E2689&gt;Ficha!$R$1,((_xll.ECONOMATICA(Portafolios!$F$19,"Return",$P$9,$B$1)/100)+1)*100,G2689))</f>
        <v/>
      </c>
      <c r="S2689" s="1" t="str" cm="1">
        <f t="array" ref="S2689">IF(IF($E2689&gt;Ficha!$R$1,"",H2689)=0,"",IF($E2689&gt;Ficha!$R$1,((_xll.ECONOMATICA(Portafolios!$J$19,"Return",$P$9,$B$1)/100)+1)*100,H2689))</f>
        <v/>
      </c>
      <c r="T2689" s="1" t="str" cm="1">
        <f t="array" ref="T2689">IF(IF($E2689&gt;Ficha!$R$1,"",I2689)=0,"",IF($E2689&gt;Ficha!$R$1,((_xll.ECONOMATICA(Estrategia!A2700,"Return",$P$9,$B$1)/100)+1)*100,I2689))</f>
        <v/>
      </c>
      <c r="U2689" s="1" t="str" cm="1">
        <f t="array" ref="U2689">IF(IF($E2689&gt;Ficha!$R$1,"",J2689)=0,"",IF($E2689&gt;Ficha!$R$1,((_xll.ECONOMATICA($U$7,"Return",$P$9,$B$1)/100)+1)*100,J2689))</f>
        <v/>
      </c>
      <c r="V2689" s="1" t="str">
        <f>IF(IF($E$9&gt;Ficha!$R$1,"",K2689)=0,"",IF($E$9&gt;Ficha!$R$1,"",K2689))</f>
        <v/>
      </c>
    </row>
    <row r="2690" spans="12:22" x14ac:dyDescent="0.3">
      <c r="L2690" s="30" t="str">
        <f t="shared" si="169"/>
        <v/>
      </c>
      <c r="M2690" s="1" t="str">
        <f t="shared" si="170"/>
        <v/>
      </c>
      <c r="N2690" s="1" t="str">
        <f t="shared" si="171"/>
        <v/>
      </c>
      <c r="O2690" s="1" t="str">
        <f t="shared" si="172"/>
        <v/>
      </c>
      <c r="P2690" s="34" t="str">
        <f>IF(IF(E2690&gt;Ficha!$R$1,"",E2690)=0,"",IF(E2690&gt;Ficha!$R$1,Ficha!$R$1,E2690))</f>
        <v/>
      </c>
      <c r="Q2690" s="1" t="str" cm="1">
        <f t="array" ref="Q2690">IF(IF($E2690&gt;Ficha!$R$1,"",F2690)=0,"",IF($E2690&gt;Ficha!$R$1,((_xll.ECONOMATICA(Portafolios!$B$19,"Return",$P$9,$B$1)/100)+1)*100,F2690))</f>
        <v/>
      </c>
      <c r="R2690" s="1" t="str" cm="1">
        <f t="array" ref="R2690">IF(IF($E2690&gt;Ficha!$R$1,"",G2690)=0,"",IF($E2690&gt;Ficha!$R$1,((_xll.ECONOMATICA(Portafolios!$F$19,"Return",$P$9,$B$1)/100)+1)*100,G2690))</f>
        <v/>
      </c>
      <c r="S2690" s="1" t="str" cm="1">
        <f t="array" ref="S2690">IF(IF($E2690&gt;Ficha!$R$1,"",H2690)=0,"",IF($E2690&gt;Ficha!$R$1,((_xll.ECONOMATICA(Portafolios!$J$19,"Return",$P$9,$B$1)/100)+1)*100,H2690))</f>
        <v/>
      </c>
      <c r="T2690" s="1" t="str" cm="1">
        <f t="array" ref="T2690">IF(IF($E2690&gt;Ficha!$R$1,"",I2690)=0,"",IF($E2690&gt;Ficha!$R$1,((_xll.ECONOMATICA(Estrategia!A2701,"Return",$P$9,$B$1)/100)+1)*100,I2690))</f>
        <v/>
      </c>
      <c r="U2690" s="1" t="str" cm="1">
        <f t="array" ref="U2690">IF(IF($E2690&gt;Ficha!$R$1,"",J2690)=0,"",IF($E2690&gt;Ficha!$R$1,((_xll.ECONOMATICA($U$7,"Return",$P$9,$B$1)/100)+1)*100,J2690))</f>
        <v/>
      </c>
      <c r="V2690" s="1" t="str">
        <f>IF(IF($E$9&gt;Ficha!$R$1,"",K2690)=0,"",IF($E$9&gt;Ficha!$R$1,"",K2690))</f>
        <v/>
      </c>
    </row>
    <row r="2691" spans="12:22" x14ac:dyDescent="0.3">
      <c r="L2691" s="30" t="str">
        <f t="shared" si="169"/>
        <v/>
      </c>
      <c r="M2691" s="1" t="str">
        <f t="shared" si="170"/>
        <v/>
      </c>
      <c r="N2691" s="1" t="str">
        <f t="shared" si="171"/>
        <v/>
      </c>
      <c r="O2691" s="1" t="str">
        <f t="shared" si="172"/>
        <v/>
      </c>
      <c r="P2691" s="34" t="str">
        <f>IF(IF(E2691&gt;Ficha!$R$1,"",E2691)=0,"",IF(E2691&gt;Ficha!$R$1,Ficha!$R$1,E2691))</f>
        <v/>
      </c>
      <c r="Q2691" s="1" t="str" cm="1">
        <f t="array" ref="Q2691">IF(IF($E2691&gt;Ficha!$R$1,"",F2691)=0,"",IF($E2691&gt;Ficha!$R$1,((_xll.ECONOMATICA(Portafolios!$B$19,"Return",$P$9,$B$1)/100)+1)*100,F2691))</f>
        <v/>
      </c>
      <c r="R2691" s="1" t="str" cm="1">
        <f t="array" ref="R2691">IF(IF($E2691&gt;Ficha!$R$1,"",G2691)=0,"",IF($E2691&gt;Ficha!$R$1,((_xll.ECONOMATICA(Portafolios!$F$19,"Return",$P$9,$B$1)/100)+1)*100,G2691))</f>
        <v/>
      </c>
      <c r="S2691" s="1" t="str" cm="1">
        <f t="array" ref="S2691">IF(IF($E2691&gt;Ficha!$R$1,"",H2691)=0,"",IF($E2691&gt;Ficha!$R$1,((_xll.ECONOMATICA(Portafolios!$J$19,"Return",$P$9,$B$1)/100)+1)*100,H2691))</f>
        <v/>
      </c>
      <c r="T2691" s="1" t="str" cm="1">
        <f t="array" ref="T2691">IF(IF($E2691&gt;Ficha!$R$1,"",I2691)=0,"",IF($E2691&gt;Ficha!$R$1,((_xll.ECONOMATICA(Estrategia!A2702,"Return",$P$9,$B$1)/100)+1)*100,I2691))</f>
        <v/>
      </c>
      <c r="U2691" s="1" t="str" cm="1">
        <f t="array" ref="U2691">IF(IF($E2691&gt;Ficha!$R$1,"",J2691)=0,"",IF($E2691&gt;Ficha!$R$1,((_xll.ECONOMATICA($U$7,"Return",$P$9,$B$1)/100)+1)*100,J2691))</f>
        <v/>
      </c>
      <c r="V2691" s="1" t="str">
        <f>IF(IF($E$9&gt;Ficha!$R$1,"",K2691)=0,"",IF($E$9&gt;Ficha!$R$1,"",K2691))</f>
        <v/>
      </c>
    </row>
    <row r="2692" spans="12:22" x14ac:dyDescent="0.3">
      <c r="L2692" s="30" t="str">
        <f t="shared" si="169"/>
        <v/>
      </c>
      <c r="M2692" s="1" t="str">
        <f t="shared" si="170"/>
        <v/>
      </c>
      <c r="N2692" s="1" t="str">
        <f t="shared" si="171"/>
        <v/>
      </c>
      <c r="O2692" s="1" t="str">
        <f t="shared" si="172"/>
        <v/>
      </c>
      <c r="P2692" s="34" t="str">
        <f>IF(IF(E2692&gt;Ficha!$R$1,"",E2692)=0,"",IF(E2692&gt;Ficha!$R$1,Ficha!$R$1,E2692))</f>
        <v/>
      </c>
      <c r="Q2692" s="1" t="str" cm="1">
        <f t="array" ref="Q2692">IF(IF($E2692&gt;Ficha!$R$1,"",F2692)=0,"",IF($E2692&gt;Ficha!$R$1,((_xll.ECONOMATICA(Portafolios!$B$19,"Return",$P$9,$B$1)/100)+1)*100,F2692))</f>
        <v/>
      </c>
      <c r="R2692" s="1" t="str" cm="1">
        <f t="array" ref="R2692">IF(IF($E2692&gt;Ficha!$R$1,"",G2692)=0,"",IF($E2692&gt;Ficha!$R$1,((_xll.ECONOMATICA(Portafolios!$F$19,"Return",$P$9,$B$1)/100)+1)*100,G2692))</f>
        <v/>
      </c>
      <c r="S2692" s="1" t="str" cm="1">
        <f t="array" ref="S2692">IF(IF($E2692&gt;Ficha!$R$1,"",H2692)=0,"",IF($E2692&gt;Ficha!$R$1,((_xll.ECONOMATICA(Portafolios!$J$19,"Return",$P$9,$B$1)/100)+1)*100,H2692))</f>
        <v/>
      </c>
      <c r="T2692" s="1" t="str" cm="1">
        <f t="array" ref="T2692">IF(IF($E2692&gt;Ficha!$R$1,"",I2692)=0,"",IF($E2692&gt;Ficha!$R$1,((_xll.ECONOMATICA(Estrategia!A2703,"Return",$P$9,$B$1)/100)+1)*100,I2692))</f>
        <v/>
      </c>
      <c r="U2692" s="1" t="str" cm="1">
        <f t="array" ref="U2692">IF(IF($E2692&gt;Ficha!$R$1,"",J2692)=0,"",IF($E2692&gt;Ficha!$R$1,((_xll.ECONOMATICA($U$7,"Return",$P$9,$B$1)/100)+1)*100,J2692))</f>
        <v/>
      </c>
      <c r="V2692" s="1" t="str">
        <f>IF(IF($E$9&gt;Ficha!$R$1,"",K2692)=0,"",IF($E$9&gt;Ficha!$R$1,"",K2692))</f>
        <v/>
      </c>
    </row>
    <row r="2693" spans="12:22" x14ac:dyDescent="0.3">
      <c r="L2693" s="30" t="str">
        <f t="shared" si="169"/>
        <v/>
      </c>
      <c r="M2693" s="1" t="str">
        <f t="shared" si="170"/>
        <v/>
      </c>
      <c r="N2693" s="1" t="str">
        <f t="shared" si="171"/>
        <v/>
      </c>
      <c r="O2693" s="1" t="str">
        <f t="shared" si="172"/>
        <v/>
      </c>
      <c r="P2693" s="34" t="str">
        <f>IF(IF(E2693&gt;Ficha!$R$1,"",E2693)=0,"",IF(E2693&gt;Ficha!$R$1,Ficha!$R$1,E2693))</f>
        <v/>
      </c>
      <c r="Q2693" s="1" t="str" cm="1">
        <f t="array" ref="Q2693">IF(IF($E2693&gt;Ficha!$R$1,"",F2693)=0,"",IF($E2693&gt;Ficha!$R$1,((_xll.ECONOMATICA(Portafolios!$B$19,"Return",$P$9,$B$1)/100)+1)*100,F2693))</f>
        <v/>
      </c>
      <c r="R2693" s="1" t="str" cm="1">
        <f t="array" ref="R2693">IF(IF($E2693&gt;Ficha!$R$1,"",G2693)=0,"",IF($E2693&gt;Ficha!$R$1,((_xll.ECONOMATICA(Portafolios!$F$19,"Return",$P$9,$B$1)/100)+1)*100,G2693))</f>
        <v/>
      </c>
      <c r="S2693" s="1" t="str" cm="1">
        <f t="array" ref="S2693">IF(IF($E2693&gt;Ficha!$R$1,"",H2693)=0,"",IF($E2693&gt;Ficha!$R$1,((_xll.ECONOMATICA(Portafolios!$J$19,"Return",$P$9,$B$1)/100)+1)*100,H2693))</f>
        <v/>
      </c>
      <c r="T2693" s="1" t="str" cm="1">
        <f t="array" ref="T2693">IF(IF($E2693&gt;Ficha!$R$1,"",I2693)=0,"",IF($E2693&gt;Ficha!$R$1,((_xll.ECONOMATICA(Estrategia!A2704,"Return",$P$9,$B$1)/100)+1)*100,I2693))</f>
        <v/>
      </c>
      <c r="U2693" s="1" t="str" cm="1">
        <f t="array" ref="U2693">IF(IF($E2693&gt;Ficha!$R$1,"",J2693)=0,"",IF($E2693&gt;Ficha!$R$1,((_xll.ECONOMATICA($U$7,"Return",$P$9,$B$1)/100)+1)*100,J2693))</f>
        <v/>
      </c>
      <c r="V2693" s="1" t="str">
        <f>IF(IF($E$9&gt;Ficha!$R$1,"",K2693)=0,"",IF($E$9&gt;Ficha!$R$1,"",K2693))</f>
        <v/>
      </c>
    </row>
    <row r="2694" spans="12:22" x14ac:dyDescent="0.3">
      <c r="L2694" s="30" t="str">
        <f t="shared" si="169"/>
        <v/>
      </c>
      <c r="M2694" s="1" t="str">
        <f t="shared" si="170"/>
        <v/>
      </c>
      <c r="N2694" s="1" t="str">
        <f t="shared" si="171"/>
        <v/>
      </c>
      <c r="O2694" s="1" t="str">
        <f t="shared" si="172"/>
        <v/>
      </c>
      <c r="P2694" s="34" t="str">
        <f>IF(IF(E2694&gt;Ficha!$R$1,"",E2694)=0,"",IF(E2694&gt;Ficha!$R$1,Ficha!$R$1,E2694))</f>
        <v/>
      </c>
      <c r="Q2694" s="1" t="str" cm="1">
        <f t="array" ref="Q2694">IF(IF($E2694&gt;Ficha!$R$1,"",F2694)=0,"",IF($E2694&gt;Ficha!$R$1,((_xll.ECONOMATICA(Portafolios!$B$19,"Return",$P$9,$B$1)/100)+1)*100,F2694))</f>
        <v/>
      </c>
      <c r="R2694" s="1" t="str" cm="1">
        <f t="array" ref="R2694">IF(IF($E2694&gt;Ficha!$R$1,"",G2694)=0,"",IF($E2694&gt;Ficha!$R$1,((_xll.ECONOMATICA(Portafolios!$F$19,"Return",$P$9,$B$1)/100)+1)*100,G2694))</f>
        <v/>
      </c>
      <c r="S2694" s="1" t="str" cm="1">
        <f t="array" ref="S2694">IF(IF($E2694&gt;Ficha!$R$1,"",H2694)=0,"",IF($E2694&gt;Ficha!$R$1,((_xll.ECONOMATICA(Portafolios!$J$19,"Return",$P$9,$B$1)/100)+1)*100,H2694))</f>
        <v/>
      </c>
      <c r="T2694" s="1" t="str" cm="1">
        <f t="array" ref="T2694">IF(IF($E2694&gt;Ficha!$R$1,"",I2694)=0,"",IF($E2694&gt;Ficha!$R$1,((_xll.ECONOMATICA(Estrategia!A2705,"Return",$P$9,$B$1)/100)+1)*100,I2694))</f>
        <v/>
      </c>
      <c r="U2694" s="1" t="str" cm="1">
        <f t="array" ref="U2694">IF(IF($E2694&gt;Ficha!$R$1,"",J2694)=0,"",IF($E2694&gt;Ficha!$R$1,((_xll.ECONOMATICA($U$7,"Return",$P$9,$B$1)/100)+1)*100,J2694))</f>
        <v/>
      </c>
      <c r="V2694" s="1" t="str">
        <f>IF(IF($E$9&gt;Ficha!$R$1,"",K2694)=0,"",IF($E$9&gt;Ficha!$R$1,"",K2694))</f>
        <v/>
      </c>
    </row>
    <row r="2695" spans="12:22" x14ac:dyDescent="0.3">
      <c r="L2695" s="30" t="str">
        <f t="shared" si="169"/>
        <v/>
      </c>
      <c r="M2695" s="1" t="str">
        <f t="shared" si="170"/>
        <v/>
      </c>
      <c r="N2695" s="1" t="str">
        <f t="shared" si="171"/>
        <v/>
      </c>
      <c r="O2695" s="1" t="str">
        <f t="shared" si="172"/>
        <v/>
      </c>
      <c r="P2695" s="34" t="str">
        <f>IF(IF(E2695&gt;Ficha!$R$1,"",E2695)=0,"",IF(E2695&gt;Ficha!$R$1,Ficha!$R$1,E2695))</f>
        <v/>
      </c>
      <c r="Q2695" s="1" t="str" cm="1">
        <f t="array" ref="Q2695">IF(IF($E2695&gt;Ficha!$R$1,"",F2695)=0,"",IF($E2695&gt;Ficha!$R$1,((_xll.ECONOMATICA(Portafolios!$B$19,"Return",$P$9,$B$1)/100)+1)*100,F2695))</f>
        <v/>
      </c>
      <c r="R2695" s="1" t="str" cm="1">
        <f t="array" ref="R2695">IF(IF($E2695&gt;Ficha!$R$1,"",G2695)=0,"",IF($E2695&gt;Ficha!$R$1,((_xll.ECONOMATICA(Portafolios!$F$19,"Return",$P$9,$B$1)/100)+1)*100,G2695))</f>
        <v/>
      </c>
      <c r="S2695" s="1" t="str" cm="1">
        <f t="array" ref="S2695">IF(IF($E2695&gt;Ficha!$R$1,"",H2695)=0,"",IF($E2695&gt;Ficha!$R$1,((_xll.ECONOMATICA(Portafolios!$J$19,"Return",$P$9,$B$1)/100)+1)*100,H2695))</f>
        <v/>
      </c>
      <c r="T2695" s="1" t="str" cm="1">
        <f t="array" ref="T2695">IF(IF($E2695&gt;Ficha!$R$1,"",I2695)=0,"",IF($E2695&gt;Ficha!$R$1,((_xll.ECONOMATICA(Estrategia!A2706,"Return",$P$9,$B$1)/100)+1)*100,I2695))</f>
        <v/>
      </c>
      <c r="U2695" s="1" t="str" cm="1">
        <f t="array" ref="U2695">IF(IF($E2695&gt;Ficha!$R$1,"",J2695)=0,"",IF($E2695&gt;Ficha!$R$1,((_xll.ECONOMATICA($U$7,"Return",$P$9,$B$1)/100)+1)*100,J2695))</f>
        <v/>
      </c>
      <c r="V2695" s="1" t="str">
        <f>IF(IF($E$9&gt;Ficha!$R$1,"",K2695)=0,"",IF($E$9&gt;Ficha!$R$1,"",K2695))</f>
        <v/>
      </c>
    </row>
    <row r="2696" spans="12:22" x14ac:dyDescent="0.3">
      <c r="L2696" s="30" t="str">
        <f t="shared" si="169"/>
        <v/>
      </c>
      <c r="M2696" s="1" t="str">
        <f t="shared" si="170"/>
        <v/>
      </c>
      <c r="N2696" s="1" t="str">
        <f t="shared" si="171"/>
        <v/>
      </c>
      <c r="O2696" s="1" t="str">
        <f t="shared" si="172"/>
        <v/>
      </c>
      <c r="P2696" s="34" t="str">
        <f>IF(IF(E2696&gt;Ficha!$R$1,"",E2696)=0,"",IF(E2696&gt;Ficha!$R$1,Ficha!$R$1,E2696))</f>
        <v/>
      </c>
      <c r="Q2696" s="1" t="str" cm="1">
        <f t="array" ref="Q2696">IF(IF($E2696&gt;Ficha!$R$1,"",F2696)=0,"",IF($E2696&gt;Ficha!$R$1,((_xll.ECONOMATICA(Portafolios!$B$19,"Return",$P$9,$B$1)/100)+1)*100,F2696))</f>
        <v/>
      </c>
      <c r="R2696" s="1" t="str" cm="1">
        <f t="array" ref="R2696">IF(IF($E2696&gt;Ficha!$R$1,"",G2696)=0,"",IF($E2696&gt;Ficha!$R$1,((_xll.ECONOMATICA(Portafolios!$F$19,"Return",$P$9,$B$1)/100)+1)*100,G2696))</f>
        <v/>
      </c>
      <c r="S2696" s="1" t="str" cm="1">
        <f t="array" ref="S2696">IF(IF($E2696&gt;Ficha!$R$1,"",H2696)=0,"",IF($E2696&gt;Ficha!$R$1,((_xll.ECONOMATICA(Portafolios!$J$19,"Return",$P$9,$B$1)/100)+1)*100,H2696))</f>
        <v/>
      </c>
      <c r="T2696" s="1" t="str" cm="1">
        <f t="array" ref="T2696">IF(IF($E2696&gt;Ficha!$R$1,"",I2696)=0,"",IF($E2696&gt;Ficha!$R$1,((_xll.ECONOMATICA(Estrategia!A2707,"Return",$P$9,$B$1)/100)+1)*100,I2696))</f>
        <v/>
      </c>
      <c r="U2696" s="1" t="str" cm="1">
        <f t="array" ref="U2696">IF(IF($E2696&gt;Ficha!$R$1,"",J2696)=0,"",IF($E2696&gt;Ficha!$R$1,((_xll.ECONOMATICA($U$7,"Return",$P$9,$B$1)/100)+1)*100,J2696))</f>
        <v/>
      </c>
      <c r="V2696" s="1" t="str">
        <f>IF(IF($E$9&gt;Ficha!$R$1,"",K2696)=0,"",IF($E$9&gt;Ficha!$R$1,"",K2696))</f>
        <v/>
      </c>
    </row>
    <row r="2697" spans="12:22" x14ac:dyDescent="0.3">
      <c r="L2697" s="30" t="str">
        <f t="shared" si="169"/>
        <v/>
      </c>
      <c r="M2697" s="1" t="str">
        <f t="shared" si="170"/>
        <v/>
      </c>
      <c r="N2697" s="1" t="str">
        <f t="shared" si="171"/>
        <v/>
      </c>
      <c r="O2697" s="1" t="str">
        <f t="shared" si="172"/>
        <v/>
      </c>
      <c r="P2697" s="34" t="str">
        <f>IF(IF(E2697&gt;Ficha!$R$1,"",E2697)=0,"",IF(E2697&gt;Ficha!$R$1,Ficha!$R$1,E2697))</f>
        <v/>
      </c>
      <c r="Q2697" s="1" t="str" cm="1">
        <f t="array" ref="Q2697">IF(IF($E2697&gt;Ficha!$R$1,"",F2697)=0,"",IF($E2697&gt;Ficha!$R$1,((_xll.ECONOMATICA(Portafolios!$B$19,"Return",$P$9,$B$1)/100)+1)*100,F2697))</f>
        <v/>
      </c>
      <c r="R2697" s="1" t="str" cm="1">
        <f t="array" ref="R2697">IF(IF($E2697&gt;Ficha!$R$1,"",G2697)=0,"",IF($E2697&gt;Ficha!$R$1,((_xll.ECONOMATICA(Portafolios!$F$19,"Return",$P$9,$B$1)/100)+1)*100,G2697))</f>
        <v/>
      </c>
      <c r="S2697" s="1" t="str" cm="1">
        <f t="array" ref="S2697">IF(IF($E2697&gt;Ficha!$R$1,"",H2697)=0,"",IF($E2697&gt;Ficha!$R$1,((_xll.ECONOMATICA(Portafolios!$J$19,"Return",$P$9,$B$1)/100)+1)*100,H2697))</f>
        <v/>
      </c>
      <c r="T2697" s="1" t="str" cm="1">
        <f t="array" ref="T2697">IF(IF($E2697&gt;Ficha!$R$1,"",I2697)=0,"",IF($E2697&gt;Ficha!$R$1,((_xll.ECONOMATICA(Estrategia!A2708,"Return",$P$9,$B$1)/100)+1)*100,I2697))</f>
        <v/>
      </c>
      <c r="U2697" s="1" t="str" cm="1">
        <f t="array" ref="U2697">IF(IF($E2697&gt;Ficha!$R$1,"",J2697)=0,"",IF($E2697&gt;Ficha!$R$1,((_xll.ECONOMATICA($U$7,"Return",$P$9,$B$1)/100)+1)*100,J2697))</f>
        <v/>
      </c>
      <c r="V2697" s="1" t="str">
        <f>IF(IF($E$9&gt;Ficha!$R$1,"",K2697)=0,"",IF($E$9&gt;Ficha!$R$1,"",K2697))</f>
        <v/>
      </c>
    </row>
    <row r="2698" spans="12:22" x14ac:dyDescent="0.3">
      <c r="L2698" s="30" t="str">
        <f t="shared" si="169"/>
        <v/>
      </c>
      <c r="M2698" s="1" t="str">
        <f t="shared" si="170"/>
        <v/>
      </c>
      <c r="N2698" s="1" t="str">
        <f t="shared" si="171"/>
        <v/>
      </c>
      <c r="O2698" s="1" t="str">
        <f t="shared" si="172"/>
        <v/>
      </c>
      <c r="P2698" s="34" t="str">
        <f>IF(IF(E2698&gt;Ficha!$R$1,"",E2698)=0,"",IF(E2698&gt;Ficha!$R$1,Ficha!$R$1,E2698))</f>
        <v/>
      </c>
      <c r="Q2698" s="1" t="str" cm="1">
        <f t="array" ref="Q2698">IF(IF($E2698&gt;Ficha!$R$1,"",F2698)=0,"",IF($E2698&gt;Ficha!$R$1,((_xll.ECONOMATICA(Portafolios!$B$19,"Return",$P$9,$B$1)/100)+1)*100,F2698))</f>
        <v/>
      </c>
      <c r="R2698" s="1" t="str" cm="1">
        <f t="array" ref="R2698">IF(IF($E2698&gt;Ficha!$R$1,"",G2698)=0,"",IF($E2698&gt;Ficha!$R$1,((_xll.ECONOMATICA(Portafolios!$F$19,"Return",$P$9,$B$1)/100)+1)*100,G2698))</f>
        <v/>
      </c>
      <c r="S2698" s="1" t="str" cm="1">
        <f t="array" ref="S2698">IF(IF($E2698&gt;Ficha!$R$1,"",H2698)=0,"",IF($E2698&gt;Ficha!$R$1,((_xll.ECONOMATICA(Portafolios!$J$19,"Return",$P$9,$B$1)/100)+1)*100,H2698))</f>
        <v/>
      </c>
      <c r="T2698" s="1" t="str" cm="1">
        <f t="array" ref="T2698">IF(IF($E2698&gt;Ficha!$R$1,"",I2698)=0,"",IF($E2698&gt;Ficha!$R$1,((_xll.ECONOMATICA(Estrategia!A2709,"Return",$P$9,$B$1)/100)+1)*100,I2698))</f>
        <v/>
      </c>
      <c r="U2698" s="1" t="str" cm="1">
        <f t="array" ref="U2698">IF(IF($E2698&gt;Ficha!$R$1,"",J2698)=0,"",IF($E2698&gt;Ficha!$R$1,((_xll.ECONOMATICA($U$7,"Return",$P$9,$B$1)/100)+1)*100,J2698))</f>
        <v/>
      </c>
      <c r="V2698" s="1" t="str">
        <f>IF(IF($E$9&gt;Ficha!$R$1,"",K2698)=0,"",IF($E$9&gt;Ficha!$R$1,"",K2698))</f>
        <v/>
      </c>
    </row>
    <row r="2699" spans="12:22" x14ac:dyDescent="0.3">
      <c r="L2699" s="30" t="str">
        <f t="shared" si="169"/>
        <v/>
      </c>
      <c r="M2699" s="1" t="str">
        <f t="shared" si="170"/>
        <v/>
      </c>
      <c r="N2699" s="1" t="str">
        <f t="shared" si="171"/>
        <v/>
      </c>
      <c r="O2699" s="1" t="str">
        <f t="shared" si="172"/>
        <v/>
      </c>
      <c r="P2699" s="34" t="str">
        <f>IF(IF(E2699&gt;Ficha!$R$1,"",E2699)=0,"",IF(E2699&gt;Ficha!$R$1,Ficha!$R$1,E2699))</f>
        <v/>
      </c>
      <c r="Q2699" s="1" t="str" cm="1">
        <f t="array" ref="Q2699">IF(IF($E2699&gt;Ficha!$R$1,"",F2699)=0,"",IF($E2699&gt;Ficha!$R$1,((_xll.ECONOMATICA(Portafolios!$B$19,"Return",$P$9,$B$1)/100)+1)*100,F2699))</f>
        <v/>
      </c>
      <c r="R2699" s="1" t="str" cm="1">
        <f t="array" ref="R2699">IF(IF($E2699&gt;Ficha!$R$1,"",G2699)=0,"",IF($E2699&gt;Ficha!$R$1,((_xll.ECONOMATICA(Portafolios!$F$19,"Return",$P$9,$B$1)/100)+1)*100,G2699))</f>
        <v/>
      </c>
      <c r="S2699" s="1" t="str" cm="1">
        <f t="array" ref="S2699">IF(IF($E2699&gt;Ficha!$R$1,"",H2699)=0,"",IF($E2699&gt;Ficha!$R$1,((_xll.ECONOMATICA(Portafolios!$J$19,"Return",$P$9,$B$1)/100)+1)*100,H2699))</f>
        <v/>
      </c>
      <c r="T2699" s="1" t="str" cm="1">
        <f t="array" ref="T2699">IF(IF($E2699&gt;Ficha!$R$1,"",I2699)=0,"",IF($E2699&gt;Ficha!$R$1,((_xll.ECONOMATICA(Estrategia!A2710,"Return",$P$9,$B$1)/100)+1)*100,I2699))</f>
        <v/>
      </c>
      <c r="U2699" s="1" t="str" cm="1">
        <f t="array" ref="U2699">IF(IF($E2699&gt;Ficha!$R$1,"",J2699)=0,"",IF($E2699&gt;Ficha!$R$1,((_xll.ECONOMATICA($U$7,"Return",$P$9,$B$1)/100)+1)*100,J2699))</f>
        <v/>
      </c>
      <c r="V2699" s="1" t="str">
        <f>IF(IF($E$9&gt;Ficha!$R$1,"",K2699)=0,"",IF($E$9&gt;Ficha!$R$1,"",K2699))</f>
        <v/>
      </c>
    </row>
    <row r="2700" spans="12:22" x14ac:dyDescent="0.3">
      <c r="L2700" s="30" t="str">
        <f t="shared" si="169"/>
        <v/>
      </c>
      <c r="M2700" s="1" t="str">
        <f t="shared" si="170"/>
        <v/>
      </c>
      <c r="N2700" s="1" t="str">
        <f t="shared" si="171"/>
        <v/>
      </c>
      <c r="O2700" s="1" t="str">
        <f t="shared" si="172"/>
        <v/>
      </c>
      <c r="P2700" s="34" t="str">
        <f>IF(IF(E2700&gt;Ficha!$R$1,"",E2700)=0,"",IF(E2700&gt;Ficha!$R$1,Ficha!$R$1,E2700))</f>
        <v/>
      </c>
      <c r="Q2700" s="1" t="str" cm="1">
        <f t="array" ref="Q2700">IF(IF($E2700&gt;Ficha!$R$1,"",F2700)=0,"",IF($E2700&gt;Ficha!$R$1,((_xll.ECONOMATICA(Portafolios!$B$19,"Return",$P$9,$B$1)/100)+1)*100,F2700))</f>
        <v/>
      </c>
      <c r="R2700" s="1" t="str" cm="1">
        <f t="array" ref="R2700">IF(IF($E2700&gt;Ficha!$R$1,"",G2700)=0,"",IF($E2700&gt;Ficha!$R$1,((_xll.ECONOMATICA(Portafolios!$F$19,"Return",$P$9,$B$1)/100)+1)*100,G2700))</f>
        <v/>
      </c>
      <c r="S2700" s="1" t="str" cm="1">
        <f t="array" ref="S2700">IF(IF($E2700&gt;Ficha!$R$1,"",H2700)=0,"",IF($E2700&gt;Ficha!$R$1,((_xll.ECONOMATICA(Portafolios!$J$19,"Return",$P$9,$B$1)/100)+1)*100,H2700))</f>
        <v/>
      </c>
      <c r="T2700" s="1" t="str" cm="1">
        <f t="array" ref="T2700">IF(IF($E2700&gt;Ficha!$R$1,"",I2700)=0,"",IF($E2700&gt;Ficha!$R$1,((_xll.ECONOMATICA(Estrategia!A2711,"Return",$P$9,$B$1)/100)+1)*100,I2700))</f>
        <v/>
      </c>
      <c r="U2700" s="1" t="str" cm="1">
        <f t="array" ref="U2700">IF(IF($E2700&gt;Ficha!$R$1,"",J2700)=0,"",IF($E2700&gt;Ficha!$R$1,((_xll.ECONOMATICA($U$7,"Return",$P$9,$B$1)/100)+1)*100,J2700))</f>
        <v/>
      </c>
      <c r="V2700" s="1" t="str">
        <f>IF(IF($E$9&gt;Ficha!$R$1,"",K2700)=0,"",IF($E$9&gt;Ficha!$R$1,"",K2700))</f>
        <v/>
      </c>
    </row>
    <row r="2701" spans="12:22" x14ac:dyDescent="0.3">
      <c r="L2701" s="30" t="str">
        <f t="shared" si="169"/>
        <v/>
      </c>
      <c r="M2701" s="1" t="str">
        <f t="shared" si="170"/>
        <v/>
      </c>
      <c r="N2701" s="1" t="str">
        <f t="shared" si="171"/>
        <v/>
      </c>
      <c r="O2701" s="1" t="str">
        <f t="shared" si="172"/>
        <v/>
      </c>
      <c r="P2701" s="34" t="str">
        <f>IF(IF(E2701&gt;Ficha!$R$1,"",E2701)=0,"",IF(E2701&gt;Ficha!$R$1,Ficha!$R$1,E2701))</f>
        <v/>
      </c>
      <c r="Q2701" s="1" t="str" cm="1">
        <f t="array" ref="Q2701">IF(IF($E2701&gt;Ficha!$R$1,"",F2701)=0,"",IF($E2701&gt;Ficha!$R$1,((_xll.ECONOMATICA(Portafolios!$B$19,"Return",$P$9,$B$1)/100)+1)*100,F2701))</f>
        <v/>
      </c>
      <c r="R2701" s="1" t="str" cm="1">
        <f t="array" ref="R2701">IF(IF($E2701&gt;Ficha!$R$1,"",G2701)=0,"",IF($E2701&gt;Ficha!$R$1,((_xll.ECONOMATICA(Portafolios!$F$19,"Return",$P$9,$B$1)/100)+1)*100,G2701))</f>
        <v/>
      </c>
      <c r="S2701" s="1" t="str" cm="1">
        <f t="array" ref="S2701">IF(IF($E2701&gt;Ficha!$R$1,"",H2701)=0,"",IF($E2701&gt;Ficha!$R$1,((_xll.ECONOMATICA(Portafolios!$J$19,"Return",$P$9,$B$1)/100)+1)*100,H2701))</f>
        <v/>
      </c>
      <c r="T2701" s="1" t="str" cm="1">
        <f t="array" ref="T2701">IF(IF($E2701&gt;Ficha!$R$1,"",I2701)=0,"",IF($E2701&gt;Ficha!$R$1,((_xll.ECONOMATICA(Estrategia!A2712,"Return",$P$9,$B$1)/100)+1)*100,I2701))</f>
        <v/>
      </c>
      <c r="U2701" s="1" t="str" cm="1">
        <f t="array" ref="U2701">IF(IF($E2701&gt;Ficha!$R$1,"",J2701)=0,"",IF($E2701&gt;Ficha!$R$1,((_xll.ECONOMATICA($U$7,"Return",$P$9,$B$1)/100)+1)*100,J2701))</f>
        <v/>
      </c>
      <c r="V2701" s="1" t="str">
        <f>IF(IF($E$9&gt;Ficha!$R$1,"",K2701)=0,"",IF($E$9&gt;Ficha!$R$1,"",K2701))</f>
        <v/>
      </c>
    </row>
    <row r="2702" spans="12:22" x14ac:dyDescent="0.3">
      <c r="L2702" s="30" t="str">
        <f t="shared" si="169"/>
        <v/>
      </c>
      <c r="M2702" s="1" t="str">
        <f t="shared" si="170"/>
        <v/>
      </c>
      <c r="N2702" s="1" t="str">
        <f t="shared" si="171"/>
        <v/>
      </c>
      <c r="O2702" s="1" t="str">
        <f t="shared" si="172"/>
        <v/>
      </c>
      <c r="P2702" s="34" t="str">
        <f>IF(IF(E2702&gt;Ficha!$R$1,"",E2702)=0,"",IF(E2702&gt;Ficha!$R$1,Ficha!$R$1,E2702))</f>
        <v/>
      </c>
      <c r="Q2702" s="1" t="str" cm="1">
        <f t="array" ref="Q2702">IF(IF($E2702&gt;Ficha!$R$1,"",F2702)=0,"",IF($E2702&gt;Ficha!$R$1,((_xll.ECONOMATICA(Portafolios!$B$19,"Return",$P$9,$B$1)/100)+1)*100,F2702))</f>
        <v/>
      </c>
      <c r="R2702" s="1" t="str" cm="1">
        <f t="array" ref="R2702">IF(IF($E2702&gt;Ficha!$R$1,"",G2702)=0,"",IF($E2702&gt;Ficha!$R$1,((_xll.ECONOMATICA(Portafolios!$F$19,"Return",$P$9,$B$1)/100)+1)*100,G2702))</f>
        <v/>
      </c>
      <c r="S2702" s="1" t="str" cm="1">
        <f t="array" ref="S2702">IF(IF($E2702&gt;Ficha!$R$1,"",H2702)=0,"",IF($E2702&gt;Ficha!$R$1,((_xll.ECONOMATICA(Portafolios!$J$19,"Return",$P$9,$B$1)/100)+1)*100,H2702))</f>
        <v/>
      </c>
      <c r="T2702" s="1" t="str" cm="1">
        <f t="array" ref="T2702">IF(IF($E2702&gt;Ficha!$R$1,"",I2702)=0,"",IF($E2702&gt;Ficha!$R$1,((_xll.ECONOMATICA(Estrategia!A2713,"Return",$P$9,$B$1)/100)+1)*100,I2702))</f>
        <v/>
      </c>
      <c r="U2702" s="1" t="str" cm="1">
        <f t="array" ref="U2702">IF(IF($E2702&gt;Ficha!$R$1,"",J2702)=0,"",IF($E2702&gt;Ficha!$R$1,((_xll.ECONOMATICA($U$7,"Return",$P$9,$B$1)/100)+1)*100,J2702))</f>
        <v/>
      </c>
      <c r="V2702" s="1" t="str">
        <f>IF(IF($E$9&gt;Ficha!$R$1,"",K2702)=0,"",IF($E$9&gt;Ficha!$R$1,"",K2702))</f>
        <v/>
      </c>
    </row>
    <row r="2703" spans="12:22" x14ac:dyDescent="0.3">
      <c r="L2703" s="30" t="str">
        <f t="shared" si="169"/>
        <v/>
      </c>
      <c r="M2703" s="1" t="str">
        <f t="shared" si="170"/>
        <v/>
      </c>
      <c r="N2703" s="1" t="str">
        <f t="shared" si="171"/>
        <v/>
      </c>
      <c r="O2703" s="1" t="str">
        <f t="shared" si="172"/>
        <v/>
      </c>
      <c r="P2703" s="34" t="str">
        <f>IF(IF(E2703&gt;Ficha!$R$1,"",E2703)=0,"",IF(E2703&gt;Ficha!$R$1,Ficha!$R$1,E2703))</f>
        <v/>
      </c>
      <c r="Q2703" s="1" t="str" cm="1">
        <f t="array" ref="Q2703">IF(IF($E2703&gt;Ficha!$R$1,"",F2703)=0,"",IF($E2703&gt;Ficha!$R$1,((_xll.ECONOMATICA(Portafolios!$B$19,"Return",$P$9,$B$1)/100)+1)*100,F2703))</f>
        <v/>
      </c>
      <c r="R2703" s="1" t="str" cm="1">
        <f t="array" ref="R2703">IF(IF($E2703&gt;Ficha!$R$1,"",G2703)=0,"",IF($E2703&gt;Ficha!$R$1,((_xll.ECONOMATICA(Portafolios!$F$19,"Return",$P$9,$B$1)/100)+1)*100,G2703))</f>
        <v/>
      </c>
      <c r="S2703" s="1" t="str" cm="1">
        <f t="array" ref="S2703">IF(IF($E2703&gt;Ficha!$R$1,"",H2703)=0,"",IF($E2703&gt;Ficha!$R$1,((_xll.ECONOMATICA(Portafolios!$J$19,"Return",$P$9,$B$1)/100)+1)*100,H2703))</f>
        <v/>
      </c>
      <c r="T2703" s="1" t="str" cm="1">
        <f t="array" ref="T2703">IF(IF($E2703&gt;Ficha!$R$1,"",I2703)=0,"",IF($E2703&gt;Ficha!$R$1,((_xll.ECONOMATICA(Estrategia!A2714,"Return",$P$9,$B$1)/100)+1)*100,I2703))</f>
        <v/>
      </c>
      <c r="U2703" s="1" t="str" cm="1">
        <f t="array" ref="U2703">IF(IF($E2703&gt;Ficha!$R$1,"",J2703)=0,"",IF($E2703&gt;Ficha!$R$1,((_xll.ECONOMATICA($U$7,"Return",$P$9,$B$1)/100)+1)*100,J2703))</f>
        <v/>
      </c>
      <c r="V2703" s="1" t="str">
        <f>IF(IF($E$9&gt;Ficha!$R$1,"",K2703)=0,"",IF($E$9&gt;Ficha!$R$1,"",K2703))</f>
        <v/>
      </c>
    </row>
    <row r="2704" spans="12:22" x14ac:dyDescent="0.3">
      <c r="L2704" s="30" t="str">
        <f t="shared" si="169"/>
        <v/>
      </c>
      <c r="M2704" s="1" t="str">
        <f t="shared" si="170"/>
        <v/>
      </c>
      <c r="N2704" s="1" t="str">
        <f t="shared" si="171"/>
        <v/>
      </c>
      <c r="O2704" s="1" t="str">
        <f t="shared" si="172"/>
        <v/>
      </c>
      <c r="P2704" s="34" t="str">
        <f>IF(IF(E2704&gt;Ficha!$R$1,"",E2704)=0,"",IF(E2704&gt;Ficha!$R$1,Ficha!$R$1,E2704))</f>
        <v/>
      </c>
      <c r="Q2704" s="1" t="str" cm="1">
        <f t="array" ref="Q2704">IF(IF($E2704&gt;Ficha!$R$1,"",F2704)=0,"",IF($E2704&gt;Ficha!$R$1,((_xll.ECONOMATICA(Portafolios!$B$19,"Return",$P$9,$B$1)/100)+1)*100,F2704))</f>
        <v/>
      </c>
      <c r="R2704" s="1" t="str" cm="1">
        <f t="array" ref="R2704">IF(IF($E2704&gt;Ficha!$R$1,"",G2704)=0,"",IF($E2704&gt;Ficha!$R$1,((_xll.ECONOMATICA(Portafolios!$F$19,"Return",$P$9,$B$1)/100)+1)*100,G2704))</f>
        <v/>
      </c>
      <c r="S2704" s="1" t="str" cm="1">
        <f t="array" ref="S2704">IF(IF($E2704&gt;Ficha!$R$1,"",H2704)=0,"",IF($E2704&gt;Ficha!$R$1,((_xll.ECONOMATICA(Portafolios!$J$19,"Return",$P$9,$B$1)/100)+1)*100,H2704))</f>
        <v/>
      </c>
      <c r="T2704" s="1" t="str" cm="1">
        <f t="array" ref="T2704">IF(IF($E2704&gt;Ficha!$R$1,"",I2704)=0,"",IF($E2704&gt;Ficha!$R$1,((_xll.ECONOMATICA(Estrategia!A2715,"Return",$P$9,$B$1)/100)+1)*100,I2704))</f>
        <v/>
      </c>
      <c r="U2704" s="1" t="str" cm="1">
        <f t="array" ref="U2704">IF(IF($E2704&gt;Ficha!$R$1,"",J2704)=0,"",IF($E2704&gt;Ficha!$R$1,((_xll.ECONOMATICA($U$7,"Return",$P$9,$B$1)/100)+1)*100,J2704))</f>
        <v/>
      </c>
      <c r="V2704" s="1" t="str">
        <f>IF(IF($E$9&gt;Ficha!$R$1,"",K2704)=0,"",IF($E$9&gt;Ficha!$R$1,"",K2704))</f>
        <v/>
      </c>
    </row>
    <row r="2705" spans="12:22" x14ac:dyDescent="0.3">
      <c r="L2705" s="30" t="str">
        <f t="shared" si="169"/>
        <v/>
      </c>
      <c r="M2705" s="1" t="str">
        <f t="shared" si="170"/>
        <v/>
      </c>
      <c r="N2705" s="1" t="str">
        <f t="shared" si="171"/>
        <v/>
      </c>
      <c r="O2705" s="1" t="str">
        <f t="shared" si="172"/>
        <v/>
      </c>
      <c r="P2705" s="34" t="str">
        <f>IF(IF(E2705&gt;Ficha!$R$1,"",E2705)=0,"",IF(E2705&gt;Ficha!$R$1,Ficha!$R$1,E2705))</f>
        <v/>
      </c>
      <c r="Q2705" s="1" t="str" cm="1">
        <f t="array" ref="Q2705">IF(IF($E2705&gt;Ficha!$R$1,"",F2705)=0,"",IF($E2705&gt;Ficha!$R$1,((_xll.ECONOMATICA(Portafolios!$B$19,"Return",$P$9,$B$1)/100)+1)*100,F2705))</f>
        <v/>
      </c>
      <c r="R2705" s="1" t="str" cm="1">
        <f t="array" ref="R2705">IF(IF($E2705&gt;Ficha!$R$1,"",G2705)=0,"",IF($E2705&gt;Ficha!$R$1,((_xll.ECONOMATICA(Portafolios!$F$19,"Return",$P$9,$B$1)/100)+1)*100,G2705))</f>
        <v/>
      </c>
      <c r="S2705" s="1" t="str" cm="1">
        <f t="array" ref="S2705">IF(IF($E2705&gt;Ficha!$R$1,"",H2705)=0,"",IF($E2705&gt;Ficha!$R$1,((_xll.ECONOMATICA(Portafolios!$J$19,"Return",$P$9,$B$1)/100)+1)*100,H2705))</f>
        <v/>
      </c>
      <c r="T2705" s="1" t="str" cm="1">
        <f t="array" ref="T2705">IF(IF($E2705&gt;Ficha!$R$1,"",I2705)=0,"",IF($E2705&gt;Ficha!$R$1,((_xll.ECONOMATICA(Estrategia!A2716,"Return",$P$9,$B$1)/100)+1)*100,I2705))</f>
        <v/>
      </c>
      <c r="U2705" s="1" t="str" cm="1">
        <f t="array" ref="U2705">IF(IF($E2705&gt;Ficha!$R$1,"",J2705)=0,"",IF($E2705&gt;Ficha!$R$1,((_xll.ECONOMATICA($U$7,"Return",$P$9,$B$1)/100)+1)*100,J2705))</f>
        <v/>
      </c>
      <c r="V2705" s="1" t="str">
        <f>IF(IF($E$9&gt;Ficha!$R$1,"",K2705)=0,"",IF($E$9&gt;Ficha!$R$1,"",K2705))</f>
        <v/>
      </c>
    </row>
    <row r="2706" spans="12:22" x14ac:dyDescent="0.3">
      <c r="L2706" s="30" t="str">
        <f t="shared" si="169"/>
        <v/>
      </c>
      <c r="M2706" s="1" t="str">
        <f t="shared" si="170"/>
        <v/>
      </c>
      <c r="N2706" s="1" t="str">
        <f t="shared" si="171"/>
        <v/>
      </c>
      <c r="O2706" s="1" t="str">
        <f t="shared" si="172"/>
        <v/>
      </c>
      <c r="P2706" s="34" t="str">
        <f>IF(IF(E2706&gt;Ficha!$R$1,"",E2706)=0,"",IF(E2706&gt;Ficha!$R$1,Ficha!$R$1,E2706))</f>
        <v/>
      </c>
      <c r="Q2706" s="1" t="str" cm="1">
        <f t="array" ref="Q2706">IF(IF($E2706&gt;Ficha!$R$1,"",F2706)=0,"",IF($E2706&gt;Ficha!$R$1,((_xll.ECONOMATICA(Portafolios!$B$19,"Return",$P$9,$B$1)/100)+1)*100,F2706))</f>
        <v/>
      </c>
      <c r="R2706" s="1" t="str" cm="1">
        <f t="array" ref="R2706">IF(IF($E2706&gt;Ficha!$R$1,"",G2706)=0,"",IF($E2706&gt;Ficha!$R$1,((_xll.ECONOMATICA(Portafolios!$F$19,"Return",$P$9,$B$1)/100)+1)*100,G2706))</f>
        <v/>
      </c>
      <c r="S2706" s="1" t="str" cm="1">
        <f t="array" ref="S2706">IF(IF($E2706&gt;Ficha!$R$1,"",H2706)=0,"",IF($E2706&gt;Ficha!$R$1,((_xll.ECONOMATICA(Portafolios!$J$19,"Return",$P$9,$B$1)/100)+1)*100,H2706))</f>
        <v/>
      </c>
      <c r="T2706" s="1" t="str" cm="1">
        <f t="array" ref="T2706">IF(IF($E2706&gt;Ficha!$R$1,"",I2706)=0,"",IF($E2706&gt;Ficha!$R$1,((_xll.ECONOMATICA(Estrategia!A2717,"Return",$P$9,$B$1)/100)+1)*100,I2706))</f>
        <v/>
      </c>
      <c r="U2706" s="1" t="str" cm="1">
        <f t="array" ref="U2706">IF(IF($E2706&gt;Ficha!$R$1,"",J2706)=0,"",IF($E2706&gt;Ficha!$R$1,((_xll.ECONOMATICA($U$7,"Return",$P$9,$B$1)/100)+1)*100,J2706))</f>
        <v/>
      </c>
      <c r="V2706" s="1" t="str">
        <f>IF(IF($E$9&gt;Ficha!$R$1,"",K2706)=0,"",IF($E$9&gt;Ficha!$R$1,"",K2706))</f>
        <v/>
      </c>
    </row>
    <row r="2707" spans="12:22" x14ac:dyDescent="0.3">
      <c r="L2707" s="30" t="str">
        <f t="shared" si="169"/>
        <v/>
      </c>
      <c r="M2707" s="1" t="str">
        <f t="shared" si="170"/>
        <v/>
      </c>
      <c r="N2707" s="1" t="str">
        <f t="shared" si="171"/>
        <v/>
      </c>
      <c r="O2707" s="1" t="str">
        <f t="shared" si="172"/>
        <v/>
      </c>
      <c r="P2707" s="34" t="str">
        <f>IF(IF(E2707&gt;Ficha!$R$1,"",E2707)=0,"",IF(E2707&gt;Ficha!$R$1,Ficha!$R$1,E2707))</f>
        <v/>
      </c>
      <c r="Q2707" s="1" t="str" cm="1">
        <f t="array" ref="Q2707">IF(IF($E2707&gt;Ficha!$R$1,"",F2707)=0,"",IF($E2707&gt;Ficha!$R$1,((_xll.ECONOMATICA(Portafolios!$B$19,"Return",$P$9,$B$1)/100)+1)*100,F2707))</f>
        <v/>
      </c>
      <c r="R2707" s="1" t="str" cm="1">
        <f t="array" ref="R2707">IF(IF($E2707&gt;Ficha!$R$1,"",G2707)=0,"",IF($E2707&gt;Ficha!$R$1,((_xll.ECONOMATICA(Portafolios!$F$19,"Return",$P$9,$B$1)/100)+1)*100,G2707))</f>
        <v/>
      </c>
      <c r="S2707" s="1" t="str" cm="1">
        <f t="array" ref="S2707">IF(IF($E2707&gt;Ficha!$R$1,"",H2707)=0,"",IF($E2707&gt;Ficha!$R$1,((_xll.ECONOMATICA(Portafolios!$J$19,"Return",$P$9,$B$1)/100)+1)*100,H2707))</f>
        <v/>
      </c>
      <c r="T2707" s="1" t="str" cm="1">
        <f t="array" ref="T2707">IF(IF($E2707&gt;Ficha!$R$1,"",I2707)=0,"",IF($E2707&gt;Ficha!$R$1,((_xll.ECONOMATICA(Estrategia!A2718,"Return",$P$9,$B$1)/100)+1)*100,I2707))</f>
        <v/>
      </c>
      <c r="U2707" s="1" t="str" cm="1">
        <f t="array" ref="U2707">IF(IF($E2707&gt;Ficha!$R$1,"",J2707)=0,"",IF($E2707&gt;Ficha!$R$1,((_xll.ECONOMATICA($U$7,"Return",$P$9,$B$1)/100)+1)*100,J2707))</f>
        <v/>
      </c>
      <c r="V2707" s="1" t="str">
        <f>IF(IF($E$9&gt;Ficha!$R$1,"",K2707)=0,"",IF($E$9&gt;Ficha!$R$1,"",K2707))</f>
        <v/>
      </c>
    </row>
    <row r="2708" spans="12:22" x14ac:dyDescent="0.3">
      <c r="L2708" s="30" t="str">
        <f t="shared" si="169"/>
        <v/>
      </c>
      <c r="M2708" s="1" t="str">
        <f t="shared" si="170"/>
        <v/>
      </c>
      <c r="N2708" s="1" t="str">
        <f t="shared" si="171"/>
        <v/>
      </c>
      <c r="O2708" s="1" t="str">
        <f t="shared" si="172"/>
        <v/>
      </c>
      <c r="P2708" s="34" t="str">
        <f>IF(IF(E2708&gt;Ficha!$R$1,"",E2708)=0,"",IF(E2708&gt;Ficha!$R$1,Ficha!$R$1,E2708))</f>
        <v/>
      </c>
      <c r="Q2708" s="1" t="str" cm="1">
        <f t="array" ref="Q2708">IF(IF($E2708&gt;Ficha!$R$1,"",F2708)=0,"",IF($E2708&gt;Ficha!$R$1,((_xll.ECONOMATICA(Portafolios!$B$19,"Return",$P$9,$B$1)/100)+1)*100,F2708))</f>
        <v/>
      </c>
      <c r="R2708" s="1" t="str" cm="1">
        <f t="array" ref="R2708">IF(IF($E2708&gt;Ficha!$R$1,"",G2708)=0,"",IF($E2708&gt;Ficha!$R$1,((_xll.ECONOMATICA(Portafolios!$F$19,"Return",$P$9,$B$1)/100)+1)*100,G2708))</f>
        <v/>
      </c>
      <c r="S2708" s="1" t="str" cm="1">
        <f t="array" ref="S2708">IF(IF($E2708&gt;Ficha!$R$1,"",H2708)=0,"",IF($E2708&gt;Ficha!$R$1,((_xll.ECONOMATICA(Portafolios!$J$19,"Return",$P$9,$B$1)/100)+1)*100,H2708))</f>
        <v/>
      </c>
      <c r="T2708" s="1" t="str" cm="1">
        <f t="array" ref="T2708">IF(IF($E2708&gt;Ficha!$R$1,"",I2708)=0,"",IF($E2708&gt;Ficha!$R$1,((_xll.ECONOMATICA(Estrategia!A2719,"Return",$P$9,$B$1)/100)+1)*100,I2708))</f>
        <v/>
      </c>
      <c r="U2708" s="1" t="str" cm="1">
        <f t="array" ref="U2708">IF(IF($E2708&gt;Ficha!$R$1,"",J2708)=0,"",IF($E2708&gt;Ficha!$R$1,((_xll.ECONOMATICA($U$7,"Return",$P$9,$B$1)/100)+1)*100,J2708))</f>
        <v/>
      </c>
      <c r="V2708" s="1" t="str">
        <f>IF(IF($E$9&gt;Ficha!$R$1,"",K2708)=0,"",IF($E$9&gt;Ficha!$R$1,"",K2708))</f>
        <v/>
      </c>
    </row>
    <row r="2709" spans="12:22" x14ac:dyDescent="0.3">
      <c r="L2709" s="30" t="str">
        <f t="shared" si="169"/>
        <v/>
      </c>
      <c r="M2709" s="1" t="str">
        <f t="shared" si="170"/>
        <v/>
      </c>
      <c r="N2709" s="1" t="str">
        <f t="shared" si="171"/>
        <v/>
      </c>
      <c r="O2709" s="1" t="str">
        <f t="shared" si="172"/>
        <v/>
      </c>
      <c r="P2709" s="34" t="str">
        <f>IF(IF(E2709&gt;Ficha!$R$1,"",E2709)=0,"",IF(E2709&gt;Ficha!$R$1,Ficha!$R$1,E2709))</f>
        <v/>
      </c>
      <c r="Q2709" s="1" t="str" cm="1">
        <f t="array" ref="Q2709">IF(IF($E2709&gt;Ficha!$R$1,"",F2709)=0,"",IF($E2709&gt;Ficha!$R$1,((_xll.ECONOMATICA(Portafolios!$B$19,"Return",$P$9,$B$1)/100)+1)*100,F2709))</f>
        <v/>
      </c>
      <c r="R2709" s="1" t="str" cm="1">
        <f t="array" ref="R2709">IF(IF($E2709&gt;Ficha!$R$1,"",G2709)=0,"",IF($E2709&gt;Ficha!$R$1,((_xll.ECONOMATICA(Portafolios!$F$19,"Return",$P$9,$B$1)/100)+1)*100,G2709))</f>
        <v/>
      </c>
      <c r="S2709" s="1" t="str" cm="1">
        <f t="array" ref="S2709">IF(IF($E2709&gt;Ficha!$R$1,"",H2709)=0,"",IF($E2709&gt;Ficha!$R$1,((_xll.ECONOMATICA(Portafolios!$J$19,"Return",$P$9,$B$1)/100)+1)*100,H2709))</f>
        <v/>
      </c>
      <c r="T2709" s="1" t="str" cm="1">
        <f t="array" ref="T2709">IF(IF($E2709&gt;Ficha!$R$1,"",I2709)=0,"",IF($E2709&gt;Ficha!$R$1,((_xll.ECONOMATICA(Estrategia!A2720,"Return",$P$9,$B$1)/100)+1)*100,I2709))</f>
        <v/>
      </c>
      <c r="U2709" s="1" t="str" cm="1">
        <f t="array" ref="U2709">IF(IF($E2709&gt;Ficha!$R$1,"",J2709)=0,"",IF($E2709&gt;Ficha!$R$1,((_xll.ECONOMATICA($U$7,"Return",$P$9,$B$1)/100)+1)*100,J2709))</f>
        <v/>
      </c>
      <c r="V2709" s="1" t="str">
        <f>IF(IF($E$9&gt;Ficha!$R$1,"",K2709)=0,"",IF($E$9&gt;Ficha!$R$1,"",K2709))</f>
        <v/>
      </c>
    </row>
    <row r="2710" spans="12:22" x14ac:dyDescent="0.3">
      <c r="L2710" s="30" t="str">
        <f t="shared" ref="L2710:L2773" si="173">IF(E2710="","",E2710)</f>
        <v/>
      </c>
      <c r="M2710" s="1" t="str">
        <f t="shared" ref="M2710:M2773" si="174">IF(F2710="","",M2709*(F2710/F2709)+$N$7)</f>
        <v/>
      </c>
      <c r="N2710" s="1" t="str">
        <f t="shared" ref="N2710:N2773" si="175">IF(G2710="","",N2709*(G2710/G2709)+$N$7)</f>
        <v/>
      </c>
      <c r="O2710" s="1" t="str">
        <f t="shared" ref="O2710:O2773" si="176">IF(H2710="","",O2709*(H2710/H2709)+$N$7)</f>
        <v/>
      </c>
      <c r="P2710" s="34" t="str">
        <f>IF(IF(E2710&gt;Ficha!$R$1,"",E2710)=0,"",IF(E2710&gt;Ficha!$R$1,Ficha!$R$1,E2710))</f>
        <v/>
      </c>
      <c r="Q2710" s="1" t="str" cm="1">
        <f t="array" ref="Q2710">IF(IF($E2710&gt;Ficha!$R$1,"",F2710)=0,"",IF($E2710&gt;Ficha!$R$1,((_xll.ECONOMATICA(Portafolios!$B$19,"Return",$P$9,$B$1)/100)+1)*100,F2710))</f>
        <v/>
      </c>
      <c r="R2710" s="1" t="str" cm="1">
        <f t="array" ref="R2710">IF(IF($E2710&gt;Ficha!$R$1,"",G2710)=0,"",IF($E2710&gt;Ficha!$R$1,((_xll.ECONOMATICA(Portafolios!$F$19,"Return",$P$9,$B$1)/100)+1)*100,G2710))</f>
        <v/>
      </c>
      <c r="S2710" s="1" t="str" cm="1">
        <f t="array" ref="S2710">IF(IF($E2710&gt;Ficha!$R$1,"",H2710)=0,"",IF($E2710&gt;Ficha!$R$1,((_xll.ECONOMATICA(Portafolios!$J$19,"Return",$P$9,$B$1)/100)+1)*100,H2710))</f>
        <v/>
      </c>
      <c r="T2710" s="1" t="str" cm="1">
        <f t="array" ref="T2710">IF(IF($E2710&gt;Ficha!$R$1,"",I2710)=0,"",IF($E2710&gt;Ficha!$R$1,((_xll.ECONOMATICA(Estrategia!A2721,"Return",$P$9,$B$1)/100)+1)*100,I2710))</f>
        <v/>
      </c>
      <c r="U2710" s="1" t="str" cm="1">
        <f t="array" ref="U2710">IF(IF($E2710&gt;Ficha!$R$1,"",J2710)=0,"",IF($E2710&gt;Ficha!$R$1,((_xll.ECONOMATICA($U$7,"Return",$P$9,$B$1)/100)+1)*100,J2710))</f>
        <v/>
      </c>
      <c r="V2710" s="1" t="str">
        <f>IF(IF($E$9&gt;Ficha!$R$1,"",K2710)=0,"",IF($E$9&gt;Ficha!$R$1,"",K2710))</f>
        <v/>
      </c>
    </row>
    <row r="2711" spans="12:22" x14ac:dyDescent="0.3">
      <c r="L2711" s="30" t="str">
        <f t="shared" si="173"/>
        <v/>
      </c>
      <c r="M2711" s="1" t="str">
        <f t="shared" si="174"/>
        <v/>
      </c>
      <c r="N2711" s="1" t="str">
        <f t="shared" si="175"/>
        <v/>
      </c>
      <c r="O2711" s="1" t="str">
        <f t="shared" si="176"/>
        <v/>
      </c>
      <c r="P2711" s="34" t="str">
        <f>IF(IF(E2711&gt;Ficha!$R$1,"",E2711)=0,"",IF(E2711&gt;Ficha!$R$1,Ficha!$R$1,E2711))</f>
        <v/>
      </c>
      <c r="Q2711" s="1" t="str" cm="1">
        <f t="array" ref="Q2711">IF(IF($E2711&gt;Ficha!$R$1,"",F2711)=0,"",IF($E2711&gt;Ficha!$R$1,((_xll.ECONOMATICA(Portafolios!$B$19,"Return",$P$9,$B$1)/100)+1)*100,F2711))</f>
        <v/>
      </c>
      <c r="R2711" s="1" t="str" cm="1">
        <f t="array" ref="R2711">IF(IF($E2711&gt;Ficha!$R$1,"",G2711)=0,"",IF($E2711&gt;Ficha!$R$1,((_xll.ECONOMATICA(Portafolios!$F$19,"Return",$P$9,$B$1)/100)+1)*100,G2711))</f>
        <v/>
      </c>
      <c r="S2711" s="1" t="str" cm="1">
        <f t="array" ref="S2711">IF(IF($E2711&gt;Ficha!$R$1,"",H2711)=0,"",IF($E2711&gt;Ficha!$R$1,((_xll.ECONOMATICA(Portafolios!$J$19,"Return",$P$9,$B$1)/100)+1)*100,H2711))</f>
        <v/>
      </c>
      <c r="T2711" s="1" t="str" cm="1">
        <f t="array" ref="T2711">IF(IF($E2711&gt;Ficha!$R$1,"",I2711)=0,"",IF($E2711&gt;Ficha!$R$1,((_xll.ECONOMATICA(Estrategia!A2722,"Return",$P$9,$B$1)/100)+1)*100,I2711))</f>
        <v/>
      </c>
      <c r="U2711" s="1" t="str" cm="1">
        <f t="array" ref="U2711">IF(IF($E2711&gt;Ficha!$R$1,"",J2711)=0,"",IF($E2711&gt;Ficha!$R$1,((_xll.ECONOMATICA($U$7,"Return",$P$9,$B$1)/100)+1)*100,J2711))</f>
        <v/>
      </c>
      <c r="V2711" s="1" t="str">
        <f>IF(IF($E$9&gt;Ficha!$R$1,"",K2711)=0,"",IF($E$9&gt;Ficha!$R$1,"",K2711))</f>
        <v/>
      </c>
    </row>
    <row r="2712" spans="12:22" x14ac:dyDescent="0.3">
      <c r="L2712" s="30" t="str">
        <f t="shared" si="173"/>
        <v/>
      </c>
      <c r="M2712" s="1" t="str">
        <f t="shared" si="174"/>
        <v/>
      </c>
      <c r="N2712" s="1" t="str">
        <f t="shared" si="175"/>
        <v/>
      </c>
      <c r="O2712" s="1" t="str">
        <f t="shared" si="176"/>
        <v/>
      </c>
      <c r="P2712" s="34" t="str">
        <f>IF(IF(E2712&gt;Ficha!$R$1,"",E2712)=0,"",IF(E2712&gt;Ficha!$R$1,Ficha!$R$1,E2712))</f>
        <v/>
      </c>
      <c r="Q2712" s="1" t="str" cm="1">
        <f t="array" ref="Q2712">IF(IF($E2712&gt;Ficha!$R$1,"",F2712)=0,"",IF($E2712&gt;Ficha!$R$1,((_xll.ECONOMATICA(Portafolios!$B$19,"Return",$P$9,$B$1)/100)+1)*100,F2712))</f>
        <v/>
      </c>
      <c r="R2712" s="1" t="str" cm="1">
        <f t="array" ref="R2712">IF(IF($E2712&gt;Ficha!$R$1,"",G2712)=0,"",IF($E2712&gt;Ficha!$R$1,((_xll.ECONOMATICA(Portafolios!$F$19,"Return",$P$9,$B$1)/100)+1)*100,G2712))</f>
        <v/>
      </c>
      <c r="S2712" s="1" t="str" cm="1">
        <f t="array" ref="S2712">IF(IF($E2712&gt;Ficha!$R$1,"",H2712)=0,"",IF($E2712&gt;Ficha!$R$1,((_xll.ECONOMATICA(Portafolios!$J$19,"Return",$P$9,$B$1)/100)+1)*100,H2712))</f>
        <v/>
      </c>
      <c r="T2712" s="1" t="str" cm="1">
        <f t="array" ref="T2712">IF(IF($E2712&gt;Ficha!$R$1,"",I2712)=0,"",IF($E2712&gt;Ficha!$R$1,((_xll.ECONOMATICA(Estrategia!A2723,"Return",$P$9,$B$1)/100)+1)*100,I2712))</f>
        <v/>
      </c>
      <c r="U2712" s="1" t="str" cm="1">
        <f t="array" ref="U2712">IF(IF($E2712&gt;Ficha!$R$1,"",J2712)=0,"",IF($E2712&gt;Ficha!$R$1,((_xll.ECONOMATICA($U$7,"Return",$P$9,$B$1)/100)+1)*100,J2712))</f>
        <v/>
      </c>
      <c r="V2712" s="1" t="str">
        <f>IF(IF($E$9&gt;Ficha!$R$1,"",K2712)=0,"",IF($E$9&gt;Ficha!$R$1,"",K2712))</f>
        <v/>
      </c>
    </row>
    <row r="2713" spans="12:22" x14ac:dyDescent="0.3">
      <c r="L2713" s="30" t="str">
        <f t="shared" si="173"/>
        <v/>
      </c>
      <c r="M2713" s="1" t="str">
        <f t="shared" si="174"/>
        <v/>
      </c>
      <c r="N2713" s="1" t="str">
        <f t="shared" si="175"/>
        <v/>
      </c>
      <c r="O2713" s="1" t="str">
        <f t="shared" si="176"/>
        <v/>
      </c>
      <c r="P2713" s="34" t="str">
        <f>IF(IF(E2713&gt;Ficha!$R$1,"",E2713)=0,"",IF(E2713&gt;Ficha!$R$1,Ficha!$R$1,E2713))</f>
        <v/>
      </c>
      <c r="Q2713" s="1" t="str" cm="1">
        <f t="array" ref="Q2713">IF(IF($E2713&gt;Ficha!$R$1,"",F2713)=0,"",IF($E2713&gt;Ficha!$R$1,((_xll.ECONOMATICA(Portafolios!$B$19,"Return",$P$9,$B$1)/100)+1)*100,F2713))</f>
        <v/>
      </c>
      <c r="R2713" s="1" t="str" cm="1">
        <f t="array" ref="R2713">IF(IF($E2713&gt;Ficha!$R$1,"",G2713)=0,"",IF($E2713&gt;Ficha!$R$1,((_xll.ECONOMATICA(Portafolios!$F$19,"Return",$P$9,$B$1)/100)+1)*100,G2713))</f>
        <v/>
      </c>
      <c r="S2713" s="1" t="str" cm="1">
        <f t="array" ref="S2713">IF(IF($E2713&gt;Ficha!$R$1,"",H2713)=0,"",IF($E2713&gt;Ficha!$R$1,((_xll.ECONOMATICA(Portafolios!$J$19,"Return",$P$9,$B$1)/100)+1)*100,H2713))</f>
        <v/>
      </c>
      <c r="T2713" s="1" t="str" cm="1">
        <f t="array" ref="T2713">IF(IF($E2713&gt;Ficha!$R$1,"",I2713)=0,"",IF($E2713&gt;Ficha!$R$1,((_xll.ECONOMATICA(Estrategia!A2724,"Return",$P$9,$B$1)/100)+1)*100,I2713))</f>
        <v/>
      </c>
      <c r="U2713" s="1" t="str" cm="1">
        <f t="array" ref="U2713">IF(IF($E2713&gt;Ficha!$R$1,"",J2713)=0,"",IF($E2713&gt;Ficha!$R$1,((_xll.ECONOMATICA($U$7,"Return",$P$9,$B$1)/100)+1)*100,J2713))</f>
        <v/>
      </c>
      <c r="V2713" s="1" t="str">
        <f>IF(IF($E$9&gt;Ficha!$R$1,"",K2713)=0,"",IF($E$9&gt;Ficha!$R$1,"",K2713))</f>
        <v/>
      </c>
    </row>
    <row r="2714" spans="12:22" x14ac:dyDescent="0.3">
      <c r="L2714" s="30" t="str">
        <f t="shared" si="173"/>
        <v/>
      </c>
      <c r="M2714" s="1" t="str">
        <f t="shared" si="174"/>
        <v/>
      </c>
      <c r="N2714" s="1" t="str">
        <f t="shared" si="175"/>
        <v/>
      </c>
      <c r="O2714" s="1" t="str">
        <f t="shared" si="176"/>
        <v/>
      </c>
      <c r="P2714" s="34" t="str">
        <f>IF(IF(E2714&gt;Ficha!$R$1,"",E2714)=0,"",IF(E2714&gt;Ficha!$R$1,Ficha!$R$1,E2714))</f>
        <v/>
      </c>
      <c r="Q2714" s="1" t="str" cm="1">
        <f t="array" ref="Q2714">IF(IF($E2714&gt;Ficha!$R$1,"",F2714)=0,"",IF($E2714&gt;Ficha!$R$1,((_xll.ECONOMATICA(Portafolios!$B$19,"Return",$P$9,$B$1)/100)+1)*100,F2714))</f>
        <v/>
      </c>
      <c r="R2714" s="1" t="str" cm="1">
        <f t="array" ref="R2714">IF(IF($E2714&gt;Ficha!$R$1,"",G2714)=0,"",IF($E2714&gt;Ficha!$R$1,((_xll.ECONOMATICA(Portafolios!$F$19,"Return",$P$9,$B$1)/100)+1)*100,G2714))</f>
        <v/>
      </c>
      <c r="S2714" s="1" t="str" cm="1">
        <f t="array" ref="S2714">IF(IF($E2714&gt;Ficha!$R$1,"",H2714)=0,"",IF($E2714&gt;Ficha!$R$1,((_xll.ECONOMATICA(Portafolios!$J$19,"Return",$P$9,$B$1)/100)+1)*100,H2714))</f>
        <v/>
      </c>
      <c r="T2714" s="1" t="str" cm="1">
        <f t="array" ref="T2714">IF(IF($E2714&gt;Ficha!$R$1,"",I2714)=0,"",IF($E2714&gt;Ficha!$R$1,((_xll.ECONOMATICA(Estrategia!A2725,"Return",$P$9,$B$1)/100)+1)*100,I2714))</f>
        <v/>
      </c>
      <c r="U2714" s="1" t="str" cm="1">
        <f t="array" ref="U2714">IF(IF($E2714&gt;Ficha!$R$1,"",J2714)=0,"",IF($E2714&gt;Ficha!$R$1,((_xll.ECONOMATICA($U$7,"Return",$P$9,$B$1)/100)+1)*100,J2714))</f>
        <v/>
      </c>
      <c r="V2714" s="1" t="str">
        <f>IF(IF($E$9&gt;Ficha!$R$1,"",K2714)=0,"",IF($E$9&gt;Ficha!$R$1,"",K2714))</f>
        <v/>
      </c>
    </row>
    <row r="2715" spans="12:22" x14ac:dyDescent="0.3">
      <c r="L2715" s="30" t="str">
        <f t="shared" si="173"/>
        <v/>
      </c>
      <c r="M2715" s="1" t="str">
        <f t="shared" si="174"/>
        <v/>
      </c>
      <c r="N2715" s="1" t="str">
        <f t="shared" si="175"/>
        <v/>
      </c>
      <c r="O2715" s="1" t="str">
        <f t="shared" si="176"/>
        <v/>
      </c>
      <c r="P2715" s="34" t="str">
        <f>IF(IF(E2715&gt;Ficha!$R$1,"",E2715)=0,"",IF(E2715&gt;Ficha!$R$1,Ficha!$R$1,E2715))</f>
        <v/>
      </c>
      <c r="Q2715" s="1" t="str" cm="1">
        <f t="array" ref="Q2715">IF(IF($E2715&gt;Ficha!$R$1,"",F2715)=0,"",IF($E2715&gt;Ficha!$R$1,((_xll.ECONOMATICA(Portafolios!$B$19,"Return",$P$9,$B$1)/100)+1)*100,F2715))</f>
        <v/>
      </c>
      <c r="R2715" s="1" t="str" cm="1">
        <f t="array" ref="R2715">IF(IF($E2715&gt;Ficha!$R$1,"",G2715)=0,"",IF($E2715&gt;Ficha!$R$1,((_xll.ECONOMATICA(Portafolios!$F$19,"Return",$P$9,$B$1)/100)+1)*100,G2715))</f>
        <v/>
      </c>
      <c r="S2715" s="1" t="str" cm="1">
        <f t="array" ref="S2715">IF(IF($E2715&gt;Ficha!$R$1,"",H2715)=0,"",IF($E2715&gt;Ficha!$R$1,((_xll.ECONOMATICA(Portafolios!$J$19,"Return",$P$9,$B$1)/100)+1)*100,H2715))</f>
        <v/>
      </c>
      <c r="T2715" s="1" t="str" cm="1">
        <f t="array" ref="T2715">IF(IF($E2715&gt;Ficha!$R$1,"",I2715)=0,"",IF($E2715&gt;Ficha!$R$1,((_xll.ECONOMATICA(Estrategia!A2726,"Return",$P$9,$B$1)/100)+1)*100,I2715))</f>
        <v/>
      </c>
      <c r="U2715" s="1" t="str" cm="1">
        <f t="array" ref="U2715">IF(IF($E2715&gt;Ficha!$R$1,"",J2715)=0,"",IF($E2715&gt;Ficha!$R$1,((_xll.ECONOMATICA($U$7,"Return",$P$9,$B$1)/100)+1)*100,J2715))</f>
        <v/>
      </c>
      <c r="V2715" s="1" t="str">
        <f>IF(IF($E$9&gt;Ficha!$R$1,"",K2715)=0,"",IF($E$9&gt;Ficha!$R$1,"",K2715))</f>
        <v/>
      </c>
    </row>
    <row r="2716" spans="12:22" x14ac:dyDescent="0.3">
      <c r="L2716" s="30" t="str">
        <f t="shared" si="173"/>
        <v/>
      </c>
      <c r="M2716" s="1" t="str">
        <f t="shared" si="174"/>
        <v/>
      </c>
      <c r="N2716" s="1" t="str">
        <f t="shared" si="175"/>
        <v/>
      </c>
      <c r="O2716" s="1" t="str">
        <f t="shared" si="176"/>
        <v/>
      </c>
      <c r="P2716" s="34" t="str">
        <f>IF(IF(E2716&gt;Ficha!$R$1,"",E2716)=0,"",IF(E2716&gt;Ficha!$R$1,Ficha!$R$1,E2716))</f>
        <v/>
      </c>
      <c r="Q2716" s="1" t="str" cm="1">
        <f t="array" ref="Q2716">IF(IF($E2716&gt;Ficha!$R$1,"",F2716)=0,"",IF($E2716&gt;Ficha!$R$1,((_xll.ECONOMATICA(Portafolios!$B$19,"Return",$P$9,$B$1)/100)+1)*100,F2716))</f>
        <v/>
      </c>
      <c r="R2716" s="1" t="str" cm="1">
        <f t="array" ref="R2716">IF(IF($E2716&gt;Ficha!$R$1,"",G2716)=0,"",IF($E2716&gt;Ficha!$R$1,((_xll.ECONOMATICA(Portafolios!$F$19,"Return",$P$9,$B$1)/100)+1)*100,G2716))</f>
        <v/>
      </c>
      <c r="S2716" s="1" t="str" cm="1">
        <f t="array" ref="S2716">IF(IF($E2716&gt;Ficha!$R$1,"",H2716)=0,"",IF($E2716&gt;Ficha!$R$1,((_xll.ECONOMATICA(Portafolios!$J$19,"Return",$P$9,$B$1)/100)+1)*100,H2716))</f>
        <v/>
      </c>
      <c r="T2716" s="1" t="str" cm="1">
        <f t="array" ref="T2716">IF(IF($E2716&gt;Ficha!$R$1,"",I2716)=0,"",IF($E2716&gt;Ficha!$R$1,((_xll.ECONOMATICA(Estrategia!A2727,"Return",$P$9,$B$1)/100)+1)*100,I2716))</f>
        <v/>
      </c>
      <c r="U2716" s="1" t="str" cm="1">
        <f t="array" ref="U2716">IF(IF($E2716&gt;Ficha!$R$1,"",J2716)=0,"",IF($E2716&gt;Ficha!$R$1,((_xll.ECONOMATICA($U$7,"Return",$P$9,$B$1)/100)+1)*100,J2716))</f>
        <v/>
      </c>
      <c r="V2716" s="1" t="str">
        <f>IF(IF($E$9&gt;Ficha!$R$1,"",K2716)=0,"",IF($E$9&gt;Ficha!$R$1,"",K2716))</f>
        <v/>
      </c>
    </row>
    <row r="2717" spans="12:22" x14ac:dyDescent="0.3">
      <c r="L2717" s="30" t="str">
        <f t="shared" si="173"/>
        <v/>
      </c>
      <c r="M2717" s="1" t="str">
        <f t="shared" si="174"/>
        <v/>
      </c>
      <c r="N2717" s="1" t="str">
        <f t="shared" si="175"/>
        <v/>
      </c>
      <c r="O2717" s="1" t="str">
        <f t="shared" si="176"/>
        <v/>
      </c>
      <c r="P2717" s="34" t="str">
        <f>IF(IF(E2717&gt;Ficha!$R$1,"",E2717)=0,"",IF(E2717&gt;Ficha!$R$1,Ficha!$R$1,E2717))</f>
        <v/>
      </c>
      <c r="Q2717" s="1" t="str" cm="1">
        <f t="array" ref="Q2717">IF(IF($E2717&gt;Ficha!$R$1,"",F2717)=0,"",IF($E2717&gt;Ficha!$R$1,((_xll.ECONOMATICA(Portafolios!$B$19,"Return",$P$9,$B$1)/100)+1)*100,F2717))</f>
        <v/>
      </c>
      <c r="R2717" s="1" t="str" cm="1">
        <f t="array" ref="R2717">IF(IF($E2717&gt;Ficha!$R$1,"",G2717)=0,"",IF($E2717&gt;Ficha!$R$1,((_xll.ECONOMATICA(Portafolios!$F$19,"Return",$P$9,$B$1)/100)+1)*100,G2717))</f>
        <v/>
      </c>
      <c r="S2717" s="1" t="str" cm="1">
        <f t="array" ref="S2717">IF(IF($E2717&gt;Ficha!$R$1,"",H2717)=0,"",IF($E2717&gt;Ficha!$R$1,((_xll.ECONOMATICA(Portafolios!$J$19,"Return",$P$9,$B$1)/100)+1)*100,H2717))</f>
        <v/>
      </c>
      <c r="T2717" s="1" t="str" cm="1">
        <f t="array" ref="T2717">IF(IF($E2717&gt;Ficha!$R$1,"",I2717)=0,"",IF($E2717&gt;Ficha!$R$1,((_xll.ECONOMATICA(Estrategia!A2728,"Return",$P$9,$B$1)/100)+1)*100,I2717))</f>
        <v/>
      </c>
      <c r="U2717" s="1" t="str" cm="1">
        <f t="array" ref="U2717">IF(IF($E2717&gt;Ficha!$R$1,"",J2717)=0,"",IF($E2717&gt;Ficha!$R$1,((_xll.ECONOMATICA($U$7,"Return",$P$9,$B$1)/100)+1)*100,J2717))</f>
        <v/>
      </c>
      <c r="V2717" s="1" t="str">
        <f>IF(IF($E$9&gt;Ficha!$R$1,"",K2717)=0,"",IF($E$9&gt;Ficha!$R$1,"",K2717))</f>
        <v/>
      </c>
    </row>
    <row r="2718" spans="12:22" x14ac:dyDescent="0.3">
      <c r="L2718" s="30" t="str">
        <f t="shared" si="173"/>
        <v/>
      </c>
      <c r="M2718" s="1" t="str">
        <f t="shared" si="174"/>
        <v/>
      </c>
      <c r="N2718" s="1" t="str">
        <f t="shared" si="175"/>
        <v/>
      </c>
      <c r="O2718" s="1" t="str">
        <f t="shared" si="176"/>
        <v/>
      </c>
      <c r="P2718" s="34" t="str">
        <f>IF(IF(E2718&gt;Ficha!$R$1,"",E2718)=0,"",IF(E2718&gt;Ficha!$R$1,Ficha!$R$1,E2718))</f>
        <v/>
      </c>
      <c r="Q2718" s="1" t="str" cm="1">
        <f t="array" ref="Q2718">IF(IF($E2718&gt;Ficha!$R$1,"",F2718)=0,"",IF($E2718&gt;Ficha!$R$1,((_xll.ECONOMATICA(Portafolios!$B$19,"Return",$P$9,$B$1)/100)+1)*100,F2718))</f>
        <v/>
      </c>
      <c r="R2718" s="1" t="str" cm="1">
        <f t="array" ref="R2718">IF(IF($E2718&gt;Ficha!$R$1,"",G2718)=0,"",IF($E2718&gt;Ficha!$R$1,((_xll.ECONOMATICA(Portafolios!$F$19,"Return",$P$9,$B$1)/100)+1)*100,G2718))</f>
        <v/>
      </c>
      <c r="S2718" s="1" t="str" cm="1">
        <f t="array" ref="S2718">IF(IF($E2718&gt;Ficha!$R$1,"",H2718)=0,"",IF($E2718&gt;Ficha!$R$1,((_xll.ECONOMATICA(Portafolios!$J$19,"Return",$P$9,$B$1)/100)+1)*100,H2718))</f>
        <v/>
      </c>
      <c r="T2718" s="1" t="str" cm="1">
        <f t="array" ref="T2718">IF(IF($E2718&gt;Ficha!$R$1,"",I2718)=0,"",IF($E2718&gt;Ficha!$R$1,((_xll.ECONOMATICA(Estrategia!A2729,"Return",$P$9,$B$1)/100)+1)*100,I2718))</f>
        <v/>
      </c>
      <c r="U2718" s="1" t="str" cm="1">
        <f t="array" ref="U2718">IF(IF($E2718&gt;Ficha!$R$1,"",J2718)=0,"",IF($E2718&gt;Ficha!$R$1,((_xll.ECONOMATICA($U$7,"Return",$P$9,$B$1)/100)+1)*100,J2718))</f>
        <v/>
      </c>
      <c r="V2718" s="1" t="str">
        <f>IF(IF($E$9&gt;Ficha!$R$1,"",K2718)=0,"",IF($E$9&gt;Ficha!$R$1,"",K2718))</f>
        <v/>
      </c>
    </row>
    <row r="2719" spans="12:22" x14ac:dyDescent="0.3">
      <c r="L2719" s="30" t="str">
        <f t="shared" si="173"/>
        <v/>
      </c>
      <c r="M2719" s="1" t="str">
        <f t="shared" si="174"/>
        <v/>
      </c>
      <c r="N2719" s="1" t="str">
        <f t="shared" si="175"/>
        <v/>
      </c>
      <c r="O2719" s="1" t="str">
        <f t="shared" si="176"/>
        <v/>
      </c>
      <c r="P2719" s="34" t="str">
        <f>IF(IF(E2719&gt;Ficha!$R$1,"",E2719)=0,"",IF(E2719&gt;Ficha!$R$1,Ficha!$R$1,E2719))</f>
        <v/>
      </c>
      <c r="Q2719" s="1" t="str" cm="1">
        <f t="array" ref="Q2719">IF(IF($E2719&gt;Ficha!$R$1,"",F2719)=0,"",IF($E2719&gt;Ficha!$R$1,((_xll.ECONOMATICA(Portafolios!$B$19,"Return",$P$9,$B$1)/100)+1)*100,F2719))</f>
        <v/>
      </c>
      <c r="R2719" s="1" t="str" cm="1">
        <f t="array" ref="R2719">IF(IF($E2719&gt;Ficha!$R$1,"",G2719)=0,"",IF($E2719&gt;Ficha!$R$1,((_xll.ECONOMATICA(Portafolios!$F$19,"Return",$P$9,$B$1)/100)+1)*100,G2719))</f>
        <v/>
      </c>
      <c r="S2719" s="1" t="str" cm="1">
        <f t="array" ref="S2719">IF(IF($E2719&gt;Ficha!$R$1,"",H2719)=0,"",IF($E2719&gt;Ficha!$R$1,((_xll.ECONOMATICA(Portafolios!$J$19,"Return",$P$9,$B$1)/100)+1)*100,H2719))</f>
        <v/>
      </c>
      <c r="T2719" s="1" t="str" cm="1">
        <f t="array" ref="T2719">IF(IF($E2719&gt;Ficha!$R$1,"",I2719)=0,"",IF($E2719&gt;Ficha!$R$1,((_xll.ECONOMATICA(Estrategia!A2730,"Return",$P$9,$B$1)/100)+1)*100,I2719))</f>
        <v/>
      </c>
      <c r="U2719" s="1" t="str" cm="1">
        <f t="array" ref="U2719">IF(IF($E2719&gt;Ficha!$R$1,"",J2719)=0,"",IF($E2719&gt;Ficha!$R$1,((_xll.ECONOMATICA($U$7,"Return",$P$9,$B$1)/100)+1)*100,J2719))</f>
        <v/>
      </c>
      <c r="V2719" s="1" t="str">
        <f>IF(IF($E$9&gt;Ficha!$R$1,"",K2719)=0,"",IF($E$9&gt;Ficha!$R$1,"",K2719))</f>
        <v/>
      </c>
    </row>
    <row r="2720" spans="12:22" x14ac:dyDescent="0.3">
      <c r="L2720" s="30" t="str">
        <f t="shared" si="173"/>
        <v/>
      </c>
      <c r="M2720" s="1" t="str">
        <f t="shared" si="174"/>
        <v/>
      </c>
      <c r="N2720" s="1" t="str">
        <f t="shared" si="175"/>
        <v/>
      </c>
      <c r="O2720" s="1" t="str">
        <f t="shared" si="176"/>
        <v/>
      </c>
      <c r="P2720" s="34" t="str">
        <f>IF(IF(E2720&gt;Ficha!$R$1,"",E2720)=0,"",IF(E2720&gt;Ficha!$R$1,Ficha!$R$1,E2720))</f>
        <v/>
      </c>
      <c r="Q2720" s="1" t="str" cm="1">
        <f t="array" ref="Q2720">IF(IF($E2720&gt;Ficha!$R$1,"",F2720)=0,"",IF($E2720&gt;Ficha!$R$1,((_xll.ECONOMATICA(Portafolios!$B$19,"Return",$P$9,$B$1)/100)+1)*100,F2720))</f>
        <v/>
      </c>
      <c r="R2720" s="1" t="str" cm="1">
        <f t="array" ref="R2720">IF(IF($E2720&gt;Ficha!$R$1,"",G2720)=0,"",IF($E2720&gt;Ficha!$R$1,((_xll.ECONOMATICA(Portafolios!$F$19,"Return",$P$9,$B$1)/100)+1)*100,G2720))</f>
        <v/>
      </c>
      <c r="S2720" s="1" t="str" cm="1">
        <f t="array" ref="S2720">IF(IF($E2720&gt;Ficha!$R$1,"",H2720)=0,"",IF($E2720&gt;Ficha!$R$1,((_xll.ECONOMATICA(Portafolios!$J$19,"Return",$P$9,$B$1)/100)+1)*100,H2720))</f>
        <v/>
      </c>
      <c r="T2720" s="1" t="str" cm="1">
        <f t="array" ref="T2720">IF(IF($E2720&gt;Ficha!$R$1,"",I2720)=0,"",IF($E2720&gt;Ficha!$R$1,((_xll.ECONOMATICA(Estrategia!A2731,"Return",$P$9,$B$1)/100)+1)*100,I2720))</f>
        <v/>
      </c>
      <c r="U2720" s="1" t="str" cm="1">
        <f t="array" ref="U2720">IF(IF($E2720&gt;Ficha!$R$1,"",J2720)=0,"",IF($E2720&gt;Ficha!$R$1,((_xll.ECONOMATICA($U$7,"Return",$P$9,$B$1)/100)+1)*100,J2720))</f>
        <v/>
      </c>
      <c r="V2720" s="1" t="str">
        <f>IF(IF($E$9&gt;Ficha!$R$1,"",K2720)=0,"",IF($E$9&gt;Ficha!$R$1,"",K2720))</f>
        <v/>
      </c>
    </row>
    <row r="2721" spans="12:22" x14ac:dyDescent="0.3">
      <c r="L2721" s="30" t="str">
        <f t="shared" si="173"/>
        <v/>
      </c>
      <c r="M2721" s="1" t="str">
        <f t="shared" si="174"/>
        <v/>
      </c>
      <c r="N2721" s="1" t="str">
        <f t="shared" si="175"/>
        <v/>
      </c>
      <c r="O2721" s="1" t="str">
        <f t="shared" si="176"/>
        <v/>
      </c>
      <c r="P2721" s="34" t="str">
        <f>IF(IF(E2721&gt;Ficha!$R$1,"",E2721)=0,"",IF(E2721&gt;Ficha!$R$1,Ficha!$R$1,E2721))</f>
        <v/>
      </c>
      <c r="Q2721" s="1" t="str" cm="1">
        <f t="array" ref="Q2721">IF(IF($E2721&gt;Ficha!$R$1,"",F2721)=0,"",IF($E2721&gt;Ficha!$R$1,((_xll.ECONOMATICA(Portafolios!$B$19,"Return",$P$9,$B$1)/100)+1)*100,F2721))</f>
        <v/>
      </c>
      <c r="R2721" s="1" t="str" cm="1">
        <f t="array" ref="R2721">IF(IF($E2721&gt;Ficha!$R$1,"",G2721)=0,"",IF($E2721&gt;Ficha!$R$1,((_xll.ECONOMATICA(Portafolios!$F$19,"Return",$P$9,$B$1)/100)+1)*100,G2721))</f>
        <v/>
      </c>
      <c r="S2721" s="1" t="str" cm="1">
        <f t="array" ref="S2721">IF(IF($E2721&gt;Ficha!$R$1,"",H2721)=0,"",IF($E2721&gt;Ficha!$R$1,((_xll.ECONOMATICA(Portafolios!$J$19,"Return",$P$9,$B$1)/100)+1)*100,H2721))</f>
        <v/>
      </c>
      <c r="T2721" s="1" t="str" cm="1">
        <f t="array" ref="T2721">IF(IF($E2721&gt;Ficha!$R$1,"",I2721)=0,"",IF($E2721&gt;Ficha!$R$1,((_xll.ECONOMATICA(Estrategia!A2732,"Return",$P$9,$B$1)/100)+1)*100,I2721))</f>
        <v/>
      </c>
      <c r="U2721" s="1" t="str" cm="1">
        <f t="array" ref="U2721">IF(IF($E2721&gt;Ficha!$R$1,"",J2721)=0,"",IF($E2721&gt;Ficha!$R$1,((_xll.ECONOMATICA($U$7,"Return",$P$9,$B$1)/100)+1)*100,J2721))</f>
        <v/>
      </c>
      <c r="V2721" s="1" t="str">
        <f>IF(IF($E$9&gt;Ficha!$R$1,"",K2721)=0,"",IF($E$9&gt;Ficha!$R$1,"",K2721))</f>
        <v/>
      </c>
    </row>
    <row r="2722" spans="12:22" x14ac:dyDescent="0.3">
      <c r="L2722" s="30" t="str">
        <f t="shared" si="173"/>
        <v/>
      </c>
      <c r="M2722" s="1" t="str">
        <f t="shared" si="174"/>
        <v/>
      </c>
      <c r="N2722" s="1" t="str">
        <f t="shared" si="175"/>
        <v/>
      </c>
      <c r="O2722" s="1" t="str">
        <f t="shared" si="176"/>
        <v/>
      </c>
      <c r="P2722" s="34" t="str">
        <f>IF(IF(E2722&gt;Ficha!$R$1,"",E2722)=0,"",IF(E2722&gt;Ficha!$R$1,Ficha!$R$1,E2722))</f>
        <v/>
      </c>
      <c r="Q2722" s="1" t="str" cm="1">
        <f t="array" ref="Q2722">IF(IF($E2722&gt;Ficha!$R$1,"",F2722)=0,"",IF($E2722&gt;Ficha!$R$1,((_xll.ECONOMATICA(Portafolios!$B$19,"Return",$P$9,$B$1)/100)+1)*100,F2722))</f>
        <v/>
      </c>
      <c r="R2722" s="1" t="str" cm="1">
        <f t="array" ref="R2722">IF(IF($E2722&gt;Ficha!$R$1,"",G2722)=0,"",IF($E2722&gt;Ficha!$R$1,((_xll.ECONOMATICA(Portafolios!$F$19,"Return",$P$9,$B$1)/100)+1)*100,G2722))</f>
        <v/>
      </c>
      <c r="S2722" s="1" t="str" cm="1">
        <f t="array" ref="S2722">IF(IF($E2722&gt;Ficha!$R$1,"",H2722)=0,"",IF($E2722&gt;Ficha!$R$1,((_xll.ECONOMATICA(Portafolios!$J$19,"Return",$P$9,$B$1)/100)+1)*100,H2722))</f>
        <v/>
      </c>
      <c r="T2722" s="1" t="str" cm="1">
        <f t="array" ref="T2722">IF(IF($E2722&gt;Ficha!$R$1,"",I2722)=0,"",IF($E2722&gt;Ficha!$R$1,((_xll.ECONOMATICA(Estrategia!A2733,"Return",$P$9,$B$1)/100)+1)*100,I2722))</f>
        <v/>
      </c>
      <c r="U2722" s="1" t="str" cm="1">
        <f t="array" ref="U2722">IF(IF($E2722&gt;Ficha!$R$1,"",J2722)=0,"",IF($E2722&gt;Ficha!$R$1,((_xll.ECONOMATICA($U$7,"Return",$P$9,$B$1)/100)+1)*100,J2722))</f>
        <v/>
      </c>
      <c r="V2722" s="1" t="str">
        <f>IF(IF($E$9&gt;Ficha!$R$1,"",K2722)=0,"",IF($E$9&gt;Ficha!$R$1,"",K2722))</f>
        <v/>
      </c>
    </row>
    <row r="2723" spans="12:22" x14ac:dyDescent="0.3">
      <c r="L2723" s="30" t="str">
        <f t="shared" si="173"/>
        <v/>
      </c>
      <c r="M2723" s="1" t="str">
        <f t="shared" si="174"/>
        <v/>
      </c>
      <c r="N2723" s="1" t="str">
        <f t="shared" si="175"/>
        <v/>
      </c>
      <c r="O2723" s="1" t="str">
        <f t="shared" si="176"/>
        <v/>
      </c>
      <c r="P2723" s="34" t="str">
        <f>IF(IF(E2723&gt;Ficha!$R$1,"",E2723)=0,"",IF(E2723&gt;Ficha!$R$1,Ficha!$R$1,E2723))</f>
        <v/>
      </c>
      <c r="Q2723" s="1" t="str" cm="1">
        <f t="array" ref="Q2723">IF(IF($E2723&gt;Ficha!$R$1,"",F2723)=0,"",IF($E2723&gt;Ficha!$R$1,((_xll.ECONOMATICA(Portafolios!$B$19,"Return",$P$9,$B$1)/100)+1)*100,F2723))</f>
        <v/>
      </c>
      <c r="R2723" s="1" t="str" cm="1">
        <f t="array" ref="R2723">IF(IF($E2723&gt;Ficha!$R$1,"",G2723)=0,"",IF($E2723&gt;Ficha!$R$1,((_xll.ECONOMATICA(Portafolios!$F$19,"Return",$P$9,$B$1)/100)+1)*100,G2723))</f>
        <v/>
      </c>
      <c r="S2723" s="1" t="str" cm="1">
        <f t="array" ref="S2723">IF(IF($E2723&gt;Ficha!$R$1,"",H2723)=0,"",IF($E2723&gt;Ficha!$R$1,((_xll.ECONOMATICA(Portafolios!$J$19,"Return",$P$9,$B$1)/100)+1)*100,H2723))</f>
        <v/>
      </c>
      <c r="T2723" s="1" t="str" cm="1">
        <f t="array" ref="T2723">IF(IF($E2723&gt;Ficha!$R$1,"",I2723)=0,"",IF($E2723&gt;Ficha!$R$1,((_xll.ECONOMATICA(Estrategia!A2734,"Return",$P$9,$B$1)/100)+1)*100,I2723))</f>
        <v/>
      </c>
      <c r="U2723" s="1" t="str" cm="1">
        <f t="array" ref="U2723">IF(IF($E2723&gt;Ficha!$R$1,"",J2723)=0,"",IF($E2723&gt;Ficha!$R$1,((_xll.ECONOMATICA($U$7,"Return",$P$9,$B$1)/100)+1)*100,J2723))</f>
        <v/>
      </c>
      <c r="V2723" s="1" t="str">
        <f>IF(IF($E$9&gt;Ficha!$R$1,"",K2723)=0,"",IF($E$9&gt;Ficha!$R$1,"",K2723))</f>
        <v/>
      </c>
    </row>
    <row r="2724" spans="12:22" x14ac:dyDescent="0.3">
      <c r="L2724" s="30" t="str">
        <f t="shared" si="173"/>
        <v/>
      </c>
      <c r="M2724" s="1" t="str">
        <f t="shared" si="174"/>
        <v/>
      </c>
      <c r="N2724" s="1" t="str">
        <f t="shared" si="175"/>
        <v/>
      </c>
      <c r="O2724" s="1" t="str">
        <f t="shared" si="176"/>
        <v/>
      </c>
      <c r="P2724" s="34" t="str">
        <f>IF(IF(E2724&gt;Ficha!$R$1,"",E2724)=0,"",IF(E2724&gt;Ficha!$R$1,Ficha!$R$1,E2724))</f>
        <v/>
      </c>
      <c r="Q2724" s="1" t="str" cm="1">
        <f t="array" ref="Q2724">IF(IF($E2724&gt;Ficha!$R$1,"",F2724)=0,"",IF($E2724&gt;Ficha!$R$1,((_xll.ECONOMATICA(Portafolios!$B$19,"Return",$P$9,$B$1)/100)+1)*100,F2724))</f>
        <v/>
      </c>
      <c r="R2724" s="1" t="str" cm="1">
        <f t="array" ref="R2724">IF(IF($E2724&gt;Ficha!$R$1,"",G2724)=0,"",IF($E2724&gt;Ficha!$R$1,((_xll.ECONOMATICA(Portafolios!$F$19,"Return",$P$9,$B$1)/100)+1)*100,G2724))</f>
        <v/>
      </c>
      <c r="S2724" s="1" t="str" cm="1">
        <f t="array" ref="S2724">IF(IF($E2724&gt;Ficha!$R$1,"",H2724)=0,"",IF($E2724&gt;Ficha!$R$1,((_xll.ECONOMATICA(Portafolios!$J$19,"Return",$P$9,$B$1)/100)+1)*100,H2724))</f>
        <v/>
      </c>
      <c r="T2724" s="1" t="str" cm="1">
        <f t="array" ref="T2724">IF(IF($E2724&gt;Ficha!$R$1,"",I2724)=0,"",IF($E2724&gt;Ficha!$R$1,((_xll.ECONOMATICA(Estrategia!A2735,"Return",$P$9,$B$1)/100)+1)*100,I2724))</f>
        <v/>
      </c>
      <c r="U2724" s="1" t="str" cm="1">
        <f t="array" ref="U2724">IF(IF($E2724&gt;Ficha!$R$1,"",J2724)=0,"",IF($E2724&gt;Ficha!$R$1,((_xll.ECONOMATICA($U$7,"Return",$P$9,$B$1)/100)+1)*100,J2724))</f>
        <v/>
      </c>
      <c r="V2724" s="1" t="str">
        <f>IF(IF($E$9&gt;Ficha!$R$1,"",K2724)=0,"",IF($E$9&gt;Ficha!$R$1,"",K2724))</f>
        <v/>
      </c>
    </row>
    <row r="2725" spans="12:22" x14ac:dyDescent="0.3">
      <c r="L2725" s="30" t="str">
        <f t="shared" si="173"/>
        <v/>
      </c>
      <c r="M2725" s="1" t="str">
        <f t="shared" si="174"/>
        <v/>
      </c>
      <c r="N2725" s="1" t="str">
        <f t="shared" si="175"/>
        <v/>
      </c>
      <c r="O2725" s="1" t="str">
        <f t="shared" si="176"/>
        <v/>
      </c>
      <c r="P2725" s="34" t="str">
        <f>IF(IF(E2725&gt;Ficha!$R$1,"",E2725)=0,"",IF(E2725&gt;Ficha!$R$1,Ficha!$R$1,E2725))</f>
        <v/>
      </c>
      <c r="Q2725" s="1" t="str" cm="1">
        <f t="array" ref="Q2725">IF(IF($E2725&gt;Ficha!$R$1,"",F2725)=0,"",IF($E2725&gt;Ficha!$R$1,((_xll.ECONOMATICA(Portafolios!$B$19,"Return",$P$9,$B$1)/100)+1)*100,F2725))</f>
        <v/>
      </c>
      <c r="R2725" s="1" t="str" cm="1">
        <f t="array" ref="R2725">IF(IF($E2725&gt;Ficha!$R$1,"",G2725)=0,"",IF($E2725&gt;Ficha!$R$1,((_xll.ECONOMATICA(Portafolios!$F$19,"Return",$P$9,$B$1)/100)+1)*100,G2725))</f>
        <v/>
      </c>
      <c r="S2725" s="1" t="str" cm="1">
        <f t="array" ref="S2725">IF(IF($E2725&gt;Ficha!$R$1,"",H2725)=0,"",IF($E2725&gt;Ficha!$R$1,((_xll.ECONOMATICA(Portafolios!$J$19,"Return",$P$9,$B$1)/100)+1)*100,H2725))</f>
        <v/>
      </c>
      <c r="T2725" s="1" t="str" cm="1">
        <f t="array" ref="T2725">IF(IF($E2725&gt;Ficha!$R$1,"",I2725)=0,"",IF($E2725&gt;Ficha!$R$1,((_xll.ECONOMATICA(Estrategia!A2736,"Return",$P$9,$B$1)/100)+1)*100,I2725))</f>
        <v/>
      </c>
      <c r="U2725" s="1" t="str" cm="1">
        <f t="array" ref="U2725">IF(IF($E2725&gt;Ficha!$R$1,"",J2725)=0,"",IF($E2725&gt;Ficha!$R$1,((_xll.ECONOMATICA($U$7,"Return",$P$9,$B$1)/100)+1)*100,J2725))</f>
        <v/>
      </c>
      <c r="V2725" s="1" t="str">
        <f>IF(IF($E$9&gt;Ficha!$R$1,"",K2725)=0,"",IF($E$9&gt;Ficha!$R$1,"",K2725))</f>
        <v/>
      </c>
    </row>
    <row r="2726" spans="12:22" x14ac:dyDescent="0.3">
      <c r="L2726" s="30" t="str">
        <f t="shared" si="173"/>
        <v/>
      </c>
      <c r="M2726" s="1" t="str">
        <f t="shared" si="174"/>
        <v/>
      </c>
      <c r="N2726" s="1" t="str">
        <f t="shared" si="175"/>
        <v/>
      </c>
      <c r="O2726" s="1" t="str">
        <f t="shared" si="176"/>
        <v/>
      </c>
      <c r="P2726" s="34" t="str">
        <f>IF(IF(E2726&gt;Ficha!$R$1,"",E2726)=0,"",IF(E2726&gt;Ficha!$R$1,Ficha!$R$1,E2726))</f>
        <v/>
      </c>
      <c r="Q2726" s="1" t="str" cm="1">
        <f t="array" ref="Q2726">IF(IF($E2726&gt;Ficha!$R$1,"",F2726)=0,"",IF($E2726&gt;Ficha!$R$1,((_xll.ECONOMATICA(Portafolios!$B$19,"Return",$P$9,$B$1)/100)+1)*100,F2726))</f>
        <v/>
      </c>
      <c r="R2726" s="1" t="str" cm="1">
        <f t="array" ref="R2726">IF(IF($E2726&gt;Ficha!$R$1,"",G2726)=0,"",IF($E2726&gt;Ficha!$R$1,((_xll.ECONOMATICA(Portafolios!$F$19,"Return",$P$9,$B$1)/100)+1)*100,G2726))</f>
        <v/>
      </c>
      <c r="S2726" s="1" t="str" cm="1">
        <f t="array" ref="S2726">IF(IF($E2726&gt;Ficha!$R$1,"",H2726)=0,"",IF($E2726&gt;Ficha!$R$1,((_xll.ECONOMATICA(Portafolios!$J$19,"Return",$P$9,$B$1)/100)+1)*100,H2726))</f>
        <v/>
      </c>
      <c r="T2726" s="1" t="str" cm="1">
        <f t="array" ref="T2726">IF(IF($E2726&gt;Ficha!$R$1,"",I2726)=0,"",IF($E2726&gt;Ficha!$R$1,((_xll.ECONOMATICA(Estrategia!A2737,"Return",$P$9,$B$1)/100)+1)*100,I2726))</f>
        <v/>
      </c>
      <c r="U2726" s="1" t="str" cm="1">
        <f t="array" ref="U2726">IF(IF($E2726&gt;Ficha!$R$1,"",J2726)=0,"",IF($E2726&gt;Ficha!$R$1,((_xll.ECONOMATICA($U$7,"Return",$P$9,$B$1)/100)+1)*100,J2726))</f>
        <v/>
      </c>
      <c r="V2726" s="1" t="str">
        <f>IF(IF($E$9&gt;Ficha!$R$1,"",K2726)=0,"",IF($E$9&gt;Ficha!$R$1,"",K2726))</f>
        <v/>
      </c>
    </row>
    <row r="2727" spans="12:22" x14ac:dyDescent="0.3">
      <c r="L2727" s="30" t="str">
        <f t="shared" si="173"/>
        <v/>
      </c>
      <c r="M2727" s="1" t="str">
        <f t="shared" si="174"/>
        <v/>
      </c>
      <c r="N2727" s="1" t="str">
        <f t="shared" si="175"/>
        <v/>
      </c>
      <c r="O2727" s="1" t="str">
        <f t="shared" si="176"/>
        <v/>
      </c>
      <c r="P2727" s="34" t="str">
        <f>IF(IF(E2727&gt;Ficha!$R$1,"",E2727)=0,"",IF(E2727&gt;Ficha!$R$1,Ficha!$R$1,E2727))</f>
        <v/>
      </c>
      <c r="Q2727" s="1" t="str" cm="1">
        <f t="array" ref="Q2727">IF(IF($E2727&gt;Ficha!$R$1,"",F2727)=0,"",IF($E2727&gt;Ficha!$R$1,((_xll.ECONOMATICA(Portafolios!$B$19,"Return",$P$9,$B$1)/100)+1)*100,F2727))</f>
        <v/>
      </c>
      <c r="R2727" s="1" t="str" cm="1">
        <f t="array" ref="R2727">IF(IF($E2727&gt;Ficha!$R$1,"",G2727)=0,"",IF($E2727&gt;Ficha!$R$1,((_xll.ECONOMATICA(Portafolios!$F$19,"Return",$P$9,$B$1)/100)+1)*100,G2727))</f>
        <v/>
      </c>
      <c r="S2727" s="1" t="str" cm="1">
        <f t="array" ref="S2727">IF(IF($E2727&gt;Ficha!$R$1,"",H2727)=0,"",IF($E2727&gt;Ficha!$R$1,((_xll.ECONOMATICA(Portafolios!$J$19,"Return",$P$9,$B$1)/100)+1)*100,H2727))</f>
        <v/>
      </c>
      <c r="T2727" s="1" t="str" cm="1">
        <f t="array" ref="T2727">IF(IF($E2727&gt;Ficha!$R$1,"",I2727)=0,"",IF($E2727&gt;Ficha!$R$1,((_xll.ECONOMATICA(Estrategia!A2738,"Return",$P$9,$B$1)/100)+1)*100,I2727))</f>
        <v/>
      </c>
      <c r="U2727" s="1" t="str" cm="1">
        <f t="array" ref="U2727">IF(IF($E2727&gt;Ficha!$R$1,"",J2727)=0,"",IF($E2727&gt;Ficha!$R$1,((_xll.ECONOMATICA($U$7,"Return",$P$9,$B$1)/100)+1)*100,J2727))</f>
        <v/>
      </c>
      <c r="V2727" s="1" t="str">
        <f>IF(IF($E$9&gt;Ficha!$R$1,"",K2727)=0,"",IF($E$9&gt;Ficha!$R$1,"",K2727))</f>
        <v/>
      </c>
    </row>
    <row r="2728" spans="12:22" x14ac:dyDescent="0.3">
      <c r="L2728" s="30" t="str">
        <f t="shared" si="173"/>
        <v/>
      </c>
      <c r="M2728" s="1" t="str">
        <f t="shared" si="174"/>
        <v/>
      </c>
      <c r="N2728" s="1" t="str">
        <f t="shared" si="175"/>
        <v/>
      </c>
      <c r="O2728" s="1" t="str">
        <f t="shared" si="176"/>
        <v/>
      </c>
      <c r="P2728" s="34" t="str">
        <f>IF(IF(E2728&gt;Ficha!$R$1,"",E2728)=0,"",IF(E2728&gt;Ficha!$R$1,Ficha!$R$1,E2728))</f>
        <v/>
      </c>
      <c r="Q2728" s="1" t="str" cm="1">
        <f t="array" ref="Q2728">IF(IF($E2728&gt;Ficha!$R$1,"",F2728)=0,"",IF($E2728&gt;Ficha!$R$1,((_xll.ECONOMATICA(Portafolios!$B$19,"Return",$P$9,$B$1)/100)+1)*100,F2728))</f>
        <v/>
      </c>
      <c r="R2728" s="1" t="str" cm="1">
        <f t="array" ref="R2728">IF(IF($E2728&gt;Ficha!$R$1,"",G2728)=0,"",IF($E2728&gt;Ficha!$R$1,((_xll.ECONOMATICA(Portafolios!$F$19,"Return",$P$9,$B$1)/100)+1)*100,G2728))</f>
        <v/>
      </c>
      <c r="S2728" s="1" t="str" cm="1">
        <f t="array" ref="S2728">IF(IF($E2728&gt;Ficha!$R$1,"",H2728)=0,"",IF($E2728&gt;Ficha!$R$1,((_xll.ECONOMATICA(Portafolios!$J$19,"Return",$P$9,$B$1)/100)+1)*100,H2728))</f>
        <v/>
      </c>
      <c r="T2728" s="1" t="str" cm="1">
        <f t="array" ref="T2728">IF(IF($E2728&gt;Ficha!$R$1,"",I2728)=0,"",IF($E2728&gt;Ficha!$R$1,((_xll.ECONOMATICA(Estrategia!A2739,"Return",$P$9,$B$1)/100)+1)*100,I2728))</f>
        <v/>
      </c>
      <c r="U2728" s="1" t="str" cm="1">
        <f t="array" ref="U2728">IF(IF($E2728&gt;Ficha!$R$1,"",J2728)=0,"",IF($E2728&gt;Ficha!$R$1,((_xll.ECONOMATICA($U$7,"Return",$P$9,$B$1)/100)+1)*100,J2728))</f>
        <v/>
      </c>
      <c r="V2728" s="1" t="str">
        <f>IF(IF($E$9&gt;Ficha!$R$1,"",K2728)=0,"",IF($E$9&gt;Ficha!$R$1,"",K2728))</f>
        <v/>
      </c>
    </row>
    <row r="2729" spans="12:22" x14ac:dyDescent="0.3">
      <c r="L2729" s="30" t="str">
        <f t="shared" si="173"/>
        <v/>
      </c>
      <c r="M2729" s="1" t="str">
        <f t="shared" si="174"/>
        <v/>
      </c>
      <c r="N2729" s="1" t="str">
        <f t="shared" si="175"/>
        <v/>
      </c>
      <c r="O2729" s="1" t="str">
        <f t="shared" si="176"/>
        <v/>
      </c>
      <c r="P2729" s="34" t="str">
        <f>IF(IF(E2729&gt;Ficha!$R$1,"",E2729)=0,"",IF(E2729&gt;Ficha!$R$1,Ficha!$R$1,E2729))</f>
        <v/>
      </c>
      <c r="Q2729" s="1" t="str" cm="1">
        <f t="array" ref="Q2729">IF(IF($E2729&gt;Ficha!$R$1,"",F2729)=0,"",IF($E2729&gt;Ficha!$R$1,((_xll.ECONOMATICA(Portafolios!$B$19,"Return",$P$9,$B$1)/100)+1)*100,F2729))</f>
        <v/>
      </c>
      <c r="R2729" s="1" t="str" cm="1">
        <f t="array" ref="R2729">IF(IF($E2729&gt;Ficha!$R$1,"",G2729)=0,"",IF($E2729&gt;Ficha!$R$1,((_xll.ECONOMATICA(Portafolios!$F$19,"Return",$P$9,$B$1)/100)+1)*100,G2729))</f>
        <v/>
      </c>
      <c r="S2729" s="1" t="str" cm="1">
        <f t="array" ref="S2729">IF(IF($E2729&gt;Ficha!$R$1,"",H2729)=0,"",IF($E2729&gt;Ficha!$R$1,((_xll.ECONOMATICA(Portafolios!$J$19,"Return",$P$9,$B$1)/100)+1)*100,H2729))</f>
        <v/>
      </c>
      <c r="T2729" s="1" t="str" cm="1">
        <f t="array" ref="T2729">IF(IF($E2729&gt;Ficha!$R$1,"",I2729)=0,"",IF($E2729&gt;Ficha!$R$1,((_xll.ECONOMATICA(Estrategia!A2740,"Return",$P$9,$B$1)/100)+1)*100,I2729))</f>
        <v/>
      </c>
      <c r="U2729" s="1" t="str" cm="1">
        <f t="array" ref="U2729">IF(IF($E2729&gt;Ficha!$R$1,"",J2729)=0,"",IF($E2729&gt;Ficha!$R$1,((_xll.ECONOMATICA($U$7,"Return",$P$9,$B$1)/100)+1)*100,J2729))</f>
        <v/>
      </c>
      <c r="V2729" s="1" t="str">
        <f>IF(IF($E$9&gt;Ficha!$R$1,"",K2729)=0,"",IF($E$9&gt;Ficha!$R$1,"",K2729))</f>
        <v/>
      </c>
    </row>
    <row r="2730" spans="12:22" x14ac:dyDescent="0.3">
      <c r="L2730" s="30" t="str">
        <f t="shared" si="173"/>
        <v/>
      </c>
      <c r="M2730" s="1" t="str">
        <f t="shared" si="174"/>
        <v/>
      </c>
      <c r="N2730" s="1" t="str">
        <f t="shared" si="175"/>
        <v/>
      </c>
      <c r="O2730" s="1" t="str">
        <f t="shared" si="176"/>
        <v/>
      </c>
      <c r="P2730" s="34" t="str">
        <f>IF(IF(E2730&gt;Ficha!$R$1,"",E2730)=0,"",IF(E2730&gt;Ficha!$R$1,Ficha!$R$1,E2730))</f>
        <v/>
      </c>
      <c r="Q2730" s="1" t="str" cm="1">
        <f t="array" ref="Q2730">IF(IF($E2730&gt;Ficha!$R$1,"",F2730)=0,"",IF($E2730&gt;Ficha!$R$1,((_xll.ECONOMATICA(Portafolios!$B$19,"Return",$P$9,$B$1)/100)+1)*100,F2730))</f>
        <v/>
      </c>
      <c r="R2730" s="1" t="str" cm="1">
        <f t="array" ref="R2730">IF(IF($E2730&gt;Ficha!$R$1,"",G2730)=0,"",IF($E2730&gt;Ficha!$R$1,((_xll.ECONOMATICA(Portafolios!$F$19,"Return",$P$9,$B$1)/100)+1)*100,G2730))</f>
        <v/>
      </c>
      <c r="S2730" s="1" t="str" cm="1">
        <f t="array" ref="S2730">IF(IF($E2730&gt;Ficha!$R$1,"",H2730)=0,"",IF($E2730&gt;Ficha!$R$1,((_xll.ECONOMATICA(Portafolios!$J$19,"Return",$P$9,$B$1)/100)+1)*100,H2730))</f>
        <v/>
      </c>
      <c r="T2730" s="1" t="str" cm="1">
        <f t="array" ref="T2730">IF(IF($E2730&gt;Ficha!$R$1,"",I2730)=0,"",IF($E2730&gt;Ficha!$R$1,((_xll.ECONOMATICA(Estrategia!A2741,"Return",$P$9,$B$1)/100)+1)*100,I2730))</f>
        <v/>
      </c>
      <c r="U2730" s="1" t="str" cm="1">
        <f t="array" ref="U2730">IF(IF($E2730&gt;Ficha!$R$1,"",J2730)=0,"",IF($E2730&gt;Ficha!$R$1,((_xll.ECONOMATICA($U$7,"Return",$P$9,$B$1)/100)+1)*100,J2730))</f>
        <v/>
      </c>
      <c r="V2730" s="1" t="str">
        <f>IF(IF($E$9&gt;Ficha!$R$1,"",K2730)=0,"",IF($E$9&gt;Ficha!$R$1,"",K2730))</f>
        <v/>
      </c>
    </row>
    <row r="2731" spans="12:22" x14ac:dyDescent="0.3">
      <c r="L2731" s="30" t="str">
        <f t="shared" si="173"/>
        <v/>
      </c>
      <c r="M2731" s="1" t="str">
        <f t="shared" si="174"/>
        <v/>
      </c>
      <c r="N2731" s="1" t="str">
        <f t="shared" si="175"/>
        <v/>
      </c>
      <c r="O2731" s="1" t="str">
        <f t="shared" si="176"/>
        <v/>
      </c>
      <c r="P2731" s="34" t="str">
        <f>IF(IF(E2731&gt;Ficha!$R$1,"",E2731)=0,"",IF(E2731&gt;Ficha!$R$1,Ficha!$R$1,E2731))</f>
        <v/>
      </c>
      <c r="Q2731" s="1" t="str" cm="1">
        <f t="array" ref="Q2731">IF(IF($E2731&gt;Ficha!$R$1,"",F2731)=0,"",IF($E2731&gt;Ficha!$R$1,((_xll.ECONOMATICA(Portafolios!$B$19,"Return",$P$9,$B$1)/100)+1)*100,F2731))</f>
        <v/>
      </c>
      <c r="R2731" s="1" t="str" cm="1">
        <f t="array" ref="R2731">IF(IF($E2731&gt;Ficha!$R$1,"",G2731)=0,"",IF($E2731&gt;Ficha!$R$1,((_xll.ECONOMATICA(Portafolios!$F$19,"Return",$P$9,$B$1)/100)+1)*100,G2731))</f>
        <v/>
      </c>
      <c r="S2731" s="1" t="str" cm="1">
        <f t="array" ref="S2731">IF(IF($E2731&gt;Ficha!$R$1,"",H2731)=0,"",IF($E2731&gt;Ficha!$R$1,((_xll.ECONOMATICA(Portafolios!$J$19,"Return",$P$9,$B$1)/100)+1)*100,H2731))</f>
        <v/>
      </c>
      <c r="T2731" s="1" t="str" cm="1">
        <f t="array" ref="T2731">IF(IF($E2731&gt;Ficha!$R$1,"",I2731)=0,"",IF($E2731&gt;Ficha!$R$1,((_xll.ECONOMATICA(Estrategia!A2742,"Return",$P$9,$B$1)/100)+1)*100,I2731))</f>
        <v/>
      </c>
      <c r="U2731" s="1" t="str" cm="1">
        <f t="array" ref="U2731">IF(IF($E2731&gt;Ficha!$R$1,"",J2731)=0,"",IF($E2731&gt;Ficha!$R$1,((_xll.ECONOMATICA($U$7,"Return",$P$9,$B$1)/100)+1)*100,J2731))</f>
        <v/>
      </c>
      <c r="V2731" s="1" t="str">
        <f>IF(IF($E$9&gt;Ficha!$R$1,"",K2731)=0,"",IF($E$9&gt;Ficha!$R$1,"",K2731))</f>
        <v/>
      </c>
    </row>
    <row r="2732" spans="12:22" x14ac:dyDescent="0.3">
      <c r="L2732" s="30" t="str">
        <f t="shared" si="173"/>
        <v/>
      </c>
      <c r="M2732" s="1" t="str">
        <f t="shared" si="174"/>
        <v/>
      </c>
      <c r="N2732" s="1" t="str">
        <f t="shared" si="175"/>
        <v/>
      </c>
      <c r="O2732" s="1" t="str">
        <f t="shared" si="176"/>
        <v/>
      </c>
      <c r="P2732" s="34" t="str">
        <f>IF(IF(E2732&gt;Ficha!$R$1,"",E2732)=0,"",IF(E2732&gt;Ficha!$R$1,Ficha!$R$1,E2732))</f>
        <v/>
      </c>
      <c r="Q2732" s="1" t="str" cm="1">
        <f t="array" ref="Q2732">IF(IF($E2732&gt;Ficha!$R$1,"",F2732)=0,"",IF($E2732&gt;Ficha!$R$1,((_xll.ECONOMATICA(Portafolios!$B$19,"Return",$P$9,$B$1)/100)+1)*100,F2732))</f>
        <v/>
      </c>
      <c r="R2732" s="1" t="str" cm="1">
        <f t="array" ref="R2732">IF(IF($E2732&gt;Ficha!$R$1,"",G2732)=0,"",IF($E2732&gt;Ficha!$R$1,((_xll.ECONOMATICA(Portafolios!$F$19,"Return",$P$9,$B$1)/100)+1)*100,G2732))</f>
        <v/>
      </c>
      <c r="S2732" s="1" t="str" cm="1">
        <f t="array" ref="S2732">IF(IF($E2732&gt;Ficha!$R$1,"",H2732)=0,"",IF($E2732&gt;Ficha!$R$1,((_xll.ECONOMATICA(Portafolios!$J$19,"Return",$P$9,$B$1)/100)+1)*100,H2732))</f>
        <v/>
      </c>
      <c r="T2732" s="1" t="str" cm="1">
        <f t="array" ref="T2732">IF(IF($E2732&gt;Ficha!$R$1,"",I2732)=0,"",IF($E2732&gt;Ficha!$R$1,((_xll.ECONOMATICA(Estrategia!A2743,"Return",$P$9,$B$1)/100)+1)*100,I2732))</f>
        <v/>
      </c>
      <c r="U2732" s="1" t="str" cm="1">
        <f t="array" ref="U2732">IF(IF($E2732&gt;Ficha!$R$1,"",J2732)=0,"",IF($E2732&gt;Ficha!$R$1,((_xll.ECONOMATICA($U$7,"Return",$P$9,$B$1)/100)+1)*100,J2732))</f>
        <v/>
      </c>
      <c r="V2732" s="1" t="str">
        <f>IF(IF($E$9&gt;Ficha!$R$1,"",K2732)=0,"",IF($E$9&gt;Ficha!$R$1,"",K2732))</f>
        <v/>
      </c>
    </row>
    <row r="2733" spans="12:22" x14ac:dyDescent="0.3">
      <c r="L2733" s="30" t="str">
        <f t="shared" si="173"/>
        <v/>
      </c>
      <c r="M2733" s="1" t="str">
        <f t="shared" si="174"/>
        <v/>
      </c>
      <c r="N2733" s="1" t="str">
        <f t="shared" si="175"/>
        <v/>
      </c>
      <c r="O2733" s="1" t="str">
        <f t="shared" si="176"/>
        <v/>
      </c>
      <c r="P2733" s="34" t="str">
        <f>IF(IF(E2733&gt;Ficha!$R$1,"",E2733)=0,"",IF(E2733&gt;Ficha!$R$1,Ficha!$R$1,E2733))</f>
        <v/>
      </c>
      <c r="Q2733" s="1" t="str" cm="1">
        <f t="array" ref="Q2733">IF(IF($E2733&gt;Ficha!$R$1,"",F2733)=0,"",IF($E2733&gt;Ficha!$R$1,((_xll.ECONOMATICA(Portafolios!$B$19,"Return",$P$9,$B$1)/100)+1)*100,F2733))</f>
        <v/>
      </c>
      <c r="R2733" s="1" t="str" cm="1">
        <f t="array" ref="R2733">IF(IF($E2733&gt;Ficha!$R$1,"",G2733)=0,"",IF($E2733&gt;Ficha!$R$1,((_xll.ECONOMATICA(Portafolios!$F$19,"Return",$P$9,$B$1)/100)+1)*100,G2733))</f>
        <v/>
      </c>
      <c r="S2733" s="1" t="str" cm="1">
        <f t="array" ref="S2733">IF(IF($E2733&gt;Ficha!$R$1,"",H2733)=0,"",IF($E2733&gt;Ficha!$R$1,((_xll.ECONOMATICA(Portafolios!$J$19,"Return",$P$9,$B$1)/100)+1)*100,H2733))</f>
        <v/>
      </c>
      <c r="T2733" s="1" t="str" cm="1">
        <f t="array" ref="T2733">IF(IF($E2733&gt;Ficha!$R$1,"",I2733)=0,"",IF($E2733&gt;Ficha!$R$1,((_xll.ECONOMATICA(Estrategia!A2744,"Return",$P$9,$B$1)/100)+1)*100,I2733))</f>
        <v/>
      </c>
      <c r="U2733" s="1" t="str" cm="1">
        <f t="array" ref="U2733">IF(IF($E2733&gt;Ficha!$R$1,"",J2733)=0,"",IF($E2733&gt;Ficha!$R$1,((_xll.ECONOMATICA($U$7,"Return",$P$9,$B$1)/100)+1)*100,J2733))</f>
        <v/>
      </c>
      <c r="V2733" s="1" t="str">
        <f>IF(IF($E$9&gt;Ficha!$R$1,"",K2733)=0,"",IF($E$9&gt;Ficha!$R$1,"",K2733))</f>
        <v/>
      </c>
    </row>
    <row r="2734" spans="12:22" x14ac:dyDescent="0.3">
      <c r="L2734" s="30" t="str">
        <f t="shared" si="173"/>
        <v/>
      </c>
      <c r="M2734" s="1" t="str">
        <f t="shared" si="174"/>
        <v/>
      </c>
      <c r="N2734" s="1" t="str">
        <f t="shared" si="175"/>
        <v/>
      </c>
      <c r="O2734" s="1" t="str">
        <f t="shared" si="176"/>
        <v/>
      </c>
      <c r="P2734" s="34" t="str">
        <f>IF(IF(E2734&gt;Ficha!$R$1,"",E2734)=0,"",IF(E2734&gt;Ficha!$R$1,Ficha!$R$1,E2734))</f>
        <v/>
      </c>
      <c r="Q2734" s="1" t="str" cm="1">
        <f t="array" ref="Q2734">IF(IF($E2734&gt;Ficha!$R$1,"",F2734)=0,"",IF($E2734&gt;Ficha!$R$1,((_xll.ECONOMATICA(Portafolios!$B$19,"Return",$P$9,$B$1)/100)+1)*100,F2734))</f>
        <v/>
      </c>
      <c r="R2734" s="1" t="str" cm="1">
        <f t="array" ref="R2734">IF(IF($E2734&gt;Ficha!$R$1,"",G2734)=0,"",IF($E2734&gt;Ficha!$R$1,((_xll.ECONOMATICA(Portafolios!$F$19,"Return",$P$9,$B$1)/100)+1)*100,G2734))</f>
        <v/>
      </c>
      <c r="S2734" s="1" t="str" cm="1">
        <f t="array" ref="S2734">IF(IF($E2734&gt;Ficha!$R$1,"",H2734)=0,"",IF($E2734&gt;Ficha!$R$1,((_xll.ECONOMATICA(Portafolios!$J$19,"Return",$P$9,$B$1)/100)+1)*100,H2734))</f>
        <v/>
      </c>
      <c r="T2734" s="1" t="str" cm="1">
        <f t="array" ref="T2734">IF(IF($E2734&gt;Ficha!$R$1,"",I2734)=0,"",IF($E2734&gt;Ficha!$R$1,((_xll.ECONOMATICA(Estrategia!A2745,"Return",$P$9,$B$1)/100)+1)*100,I2734))</f>
        <v/>
      </c>
      <c r="U2734" s="1" t="str" cm="1">
        <f t="array" ref="U2734">IF(IF($E2734&gt;Ficha!$R$1,"",J2734)=0,"",IF($E2734&gt;Ficha!$R$1,((_xll.ECONOMATICA($U$7,"Return",$P$9,$B$1)/100)+1)*100,J2734))</f>
        <v/>
      </c>
      <c r="V2734" s="1" t="str">
        <f>IF(IF($E$9&gt;Ficha!$R$1,"",K2734)=0,"",IF($E$9&gt;Ficha!$R$1,"",K2734))</f>
        <v/>
      </c>
    </row>
    <row r="2735" spans="12:22" x14ac:dyDescent="0.3">
      <c r="L2735" s="30" t="str">
        <f t="shared" si="173"/>
        <v/>
      </c>
      <c r="M2735" s="1" t="str">
        <f t="shared" si="174"/>
        <v/>
      </c>
      <c r="N2735" s="1" t="str">
        <f t="shared" si="175"/>
        <v/>
      </c>
      <c r="O2735" s="1" t="str">
        <f t="shared" si="176"/>
        <v/>
      </c>
      <c r="P2735" s="34" t="str">
        <f>IF(IF(E2735&gt;Ficha!$R$1,"",E2735)=0,"",IF(E2735&gt;Ficha!$R$1,Ficha!$R$1,E2735))</f>
        <v/>
      </c>
      <c r="Q2735" s="1" t="str" cm="1">
        <f t="array" ref="Q2735">IF(IF($E2735&gt;Ficha!$R$1,"",F2735)=0,"",IF($E2735&gt;Ficha!$R$1,((_xll.ECONOMATICA(Portafolios!$B$19,"Return",$P$9,$B$1)/100)+1)*100,F2735))</f>
        <v/>
      </c>
      <c r="R2735" s="1" t="str" cm="1">
        <f t="array" ref="R2735">IF(IF($E2735&gt;Ficha!$R$1,"",G2735)=0,"",IF($E2735&gt;Ficha!$R$1,((_xll.ECONOMATICA(Portafolios!$F$19,"Return",$P$9,$B$1)/100)+1)*100,G2735))</f>
        <v/>
      </c>
      <c r="S2735" s="1" t="str" cm="1">
        <f t="array" ref="S2735">IF(IF($E2735&gt;Ficha!$R$1,"",H2735)=0,"",IF($E2735&gt;Ficha!$R$1,((_xll.ECONOMATICA(Portafolios!$J$19,"Return",$P$9,$B$1)/100)+1)*100,H2735))</f>
        <v/>
      </c>
      <c r="T2735" s="1" t="str" cm="1">
        <f t="array" ref="T2735">IF(IF($E2735&gt;Ficha!$R$1,"",I2735)=0,"",IF($E2735&gt;Ficha!$R$1,((_xll.ECONOMATICA(Estrategia!A2746,"Return",$P$9,$B$1)/100)+1)*100,I2735))</f>
        <v/>
      </c>
      <c r="U2735" s="1" t="str" cm="1">
        <f t="array" ref="U2735">IF(IF($E2735&gt;Ficha!$R$1,"",J2735)=0,"",IF($E2735&gt;Ficha!$R$1,((_xll.ECONOMATICA($U$7,"Return",$P$9,$B$1)/100)+1)*100,J2735))</f>
        <v/>
      </c>
      <c r="V2735" s="1" t="str">
        <f>IF(IF($E$9&gt;Ficha!$R$1,"",K2735)=0,"",IF($E$9&gt;Ficha!$R$1,"",K2735))</f>
        <v/>
      </c>
    </row>
    <row r="2736" spans="12:22" x14ac:dyDescent="0.3">
      <c r="L2736" s="30" t="str">
        <f t="shared" si="173"/>
        <v/>
      </c>
      <c r="M2736" s="1" t="str">
        <f t="shared" si="174"/>
        <v/>
      </c>
      <c r="N2736" s="1" t="str">
        <f t="shared" si="175"/>
        <v/>
      </c>
      <c r="O2736" s="1" t="str">
        <f t="shared" si="176"/>
        <v/>
      </c>
      <c r="P2736" s="34" t="str">
        <f>IF(IF(E2736&gt;Ficha!$R$1,"",E2736)=0,"",IF(E2736&gt;Ficha!$R$1,Ficha!$R$1,E2736))</f>
        <v/>
      </c>
      <c r="Q2736" s="1" t="str" cm="1">
        <f t="array" ref="Q2736">IF(IF($E2736&gt;Ficha!$R$1,"",F2736)=0,"",IF($E2736&gt;Ficha!$R$1,((_xll.ECONOMATICA(Portafolios!$B$19,"Return",$P$9,$B$1)/100)+1)*100,F2736))</f>
        <v/>
      </c>
      <c r="R2736" s="1" t="str" cm="1">
        <f t="array" ref="R2736">IF(IF($E2736&gt;Ficha!$R$1,"",G2736)=0,"",IF($E2736&gt;Ficha!$R$1,((_xll.ECONOMATICA(Portafolios!$F$19,"Return",$P$9,$B$1)/100)+1)*100,G2736))</f>
        <v/>
      </c>
      <c r="S2736" s="1" t="str" cm="1">
        <f t="array" ref="S2736">IF(IF($E2736&gt;Ficha!$R$1,"",H2736)=0,"",IF($E2736&gt;Ficha!$R$1,((_xll.ECONOMATICA(Portafolios!$J$19,"Return",$P$9,$B$1)/100)+1)*100,H2736))</f>
        <v/>
      </c>
      <c r="T2736" s="1" t="str" cm="1">
        <f t="array" ref="T2736">IF(IF($E2736&gt;Ficha!$R$1,"",I2736)=0,"",IF($E2736&gt;Ficha!$R$1,((_xll.ECONOMATICA(Estrategia!A2747,"Return",$P$9,$B$1)/100)+1)*100,I2736))</f>
        <v/>
      </c>
      <c r="U2736" s="1" t="str" cm="1">
        <f t="array" ref="U2736">IF(IF($E2736&gt;Ficha!$R$1,"",J2736)=0,"",IF($E2736&gt;Ficha!$R$1,((_xll.ECONOMATICA($U$7,"Return",$P$9,$B$1)/100)+1)*100,J2736))</f>
        <v/>
      </c>
      <c r="V2736" s="1" t="str">
        <f>IF(IF($E$9&gt;Ficha!$R$1,"",K2736)=0,"",IF($E$9&gt;Ficha!$R$1,"",K2736))</f>
        <v/>
      </c>
    </row>
    <row r="2737" spans="12:22" x14ac:dyDescent="0.3">
      <c r="L2737" s="30" t="str">
        <f t="shared" si="173"/>
        <v/>
      </c>
      <c r="M2737" s="1" t="str">
        <f t="shared" si="174"/>
        <v/>
      </c>
      <c r="N2737" s="1" t="str">
        <f t="shared" si="175"/>
        <v/>
      </c>
      <c r="O2737" s="1" t="str">
        <f t="shared" si="176"/>
        <v/>
      </c>
      <c r="P2737" s="34" t="str">
        <f>IF(IF(E2737&gt;Ficha!$R$1,"",E2737)=0,"",IF(E2737&gt;Ficha!$R$1,Ficha!$R$1,E2737))</f>
        <v/>
      </c>
      <c r="Q2737" s="1" t="str" cm="1">
        <f t="array" ref="Q2737">IF(IF($E2737&gt;Ficha!$R$1,"",F2737)=0,"",IF($E2737&gt;Ficha!$R$1,((_xll.ECONOMATICA(Portafolios!$B$19,"Return",$P$9,$B$1)/100)+1)*100,F2737))</f>
        <v/>
      </c>
      <c r="R2737" s="1" t="str" cm="1">
        <f t="array" ref="R2737">IF(IF($E2737&gt;Ficha!$R$1,"",G2737)=0,"",IF($E2737&gt;Ficha!$R$1,((_xll.ECONOMATICA(Portafolios!$F$19,"Return",$P$9,$B$1)/100)+1)*100,G2737))</f>
        <v/>
      </c>
      <c r="S2737" s="1" t="str" cm="1">
        <f t="array" ref="S2737">IF(IF($E2737&gt;Ficha!$R$1,"",H2737)=0,"",IF($E2737&gt;Ficha!$R$1,((_xll.ECONOMATICA(Portafolios!$J$19,"Return",$P$9,$B$1)/100)+1)*100,H2737))</f>
        <v/>
      </c>
      <c r="T2737" s="1" t="str" cm="1">
        <f t="array" ref="T2737">IF(IF($E2737&gt;Ficha!$R$1,"",I2737)=0,"",IF($E2737&gt;Ficha!$R$1,((_xll.ECONOMATICA(Estrategia!A2748,"Return",$P$9,$B$1)/100)+1)*100,I2737))</f>
        <v/>
      </c>
      <c r="U2737" s="1" t="str" cm="1">
        <f t="array" ref="U2737">IF(IF($E2737&gt;Ficha!$R$1,"",J2737)=0,"",IF($E2737&gt;Ficha!$R$1,((_xll.ECONOMATICA($U$7,"Return",$P$9,$B$1)/100)+1)*100,J2737))</f>
        <v/>
      </c>
      <c r="V2737" s="1" t="str">
        <f>IF(IF($E$9&gt;Ficha!$R$1,"",K2737)=0,"",IF($E$9&gt;Ficha!$R$1,"",K2737))</f>
        <v/>
      </c>
    </row>
    <row r="2738" spans="12:22" x14ac:dyDescent="0.3">
      <c r="L2738" s="30" t="str">
        <f t="shared" si="173"/>
        <v/>
      </c>
      <c r="M2738" s="1" t="str">
        <f t="shared" si="174"/>
        <v/>
      </c>
      <c r="N2738" s="1" t="str">
        <f t="shared" si="175"/>
        <v/>
      </c>
      <c r="O2738" s="1" t="str">
        <f t="shared" si="176"/>
        <v/>
      </c>
      <c r="P2738" s="34" t="str">
        <f>IF(IF(E2738&gt;Ficha!$R$1,"",E2738)=0,"",IF(E2738&gt;Ficha!$R$1,Ficha!$R$1,E2738))</f>
        <v/>
      </c>
      <c r="Q2738" s="1" t="str" cm="1">
        <f t="array" ref="Q2738">IF(IF($E2738&gt;Ficha!$R$1,"",F2738)=0,"",IF($E2738&gt;Ficha!$R$1,((_xll.ECONOMATICA(Portafolios!$B$19,"Return",$P$9,$B$1)/100)+1)*100,F2738))</f>
        <v/>
      </c>
      <c r="R2738" s="1" t="str" cm="1">
        <f t="array" ref="R2738">IF(IF($E2738&gt;Ficha!$R$1,"",G2738)=0,"",IF($E2738&gt;Ficha!$R$1,((_xll.ECONOMATICA(Portafolios!$F$19,"Return",$P$9,$B$1)/100)+1)*100,G2738))</f>
        <v/>
      </c>
      <c r="S2738" s="1" t="str" cm="1">
        <f t="array" ref="S2738">IF(IF($E2738&gt;Ficha!$R$1,"",H2738)=0,"",IF($E2738&gt;Ficha!$R$1,((_xll.ECONOMATICA(Portafolios!$J$19,"Return",$P$9,$B$1)/100)+1)*100,H2738))</f>
        <v/>
      </c>
      <c r="T2738" s="1" t="str" cm="1">
        <f t="array" ref="T2738">IF(IF($E2738&gt;Ficha!$R$1,"",I2738)=0,"",IF($E2738&gt;Ficha!$R$1,((_xll.ECONOMATICA(Estrategia!A2749,"Return",$P$9,$B$1)/100)+1)*100,I2738))</f>
        <v/>
      </c>
      <c r="U2738" s="1" t="str" cm="1">
        <f t="array" ref="U2738">IF(IF($E2738&gt;Ficha!$R$1,"",J2738)=0,"",IF($E2738&gt;Ficha!$R$1,((_xll.ECONOMATICA($U$7,"Return",$P$9,$B$1)/100)+1)*100,J2738))</f>
        <v/>
      </c>
      <c r="V2738" s="1" t="str">
        <f>IF(IF($E$9&gt;Ficha!$R$1,"",K2738)=0,"",IF($E$9&gt;Ficha!$R$1,"",K2738))</f>
        <v/>
      </c>
    </row>
    <row r="2739" spans="12:22" x14ac:dyDescent="0.3">
      <c r="L2739" s="30" t="str">
        <f t="shared" si="173"/>
        <v/>
      </c>
      <c r="M2739" s="1" t="str">
        <f t="shared" si="174"/>
        <v/>
      </c>
      <c r="N2739" s="1" t="str">
        <f t="shared" si="175"/>
        <v/>
      </c>
      <c r="O2739" s="1" t="str">
        <f t="shared" si="176"/>
        <v/>
      </c>
      <c r="P2739" s="34" t="str">
        <f>IF(IF(E2739&gt;Ficha!$R$1,"",E2739)=0,"",IF(E2739&gt;Ficha!$R$1,Ficha!$R$1,E2739))</f>
        <v/>
      </c>
      <c r="Q2739" s="1" t="str" cm="1">
        <f t="array" ref="Q2739">IF(IF($E2739&gt;Ficha!$R$1,"",F2739)=0,"",IF($E2739&gt;Ficha!$R$1,((_xll.ECONOMATICA(Portafolios!$B$19,"Return",$P$9,$B$1)/100)+1)*100,F2739))</f>
        <v/>
      </c>
      <c r="R2739" s="1" t="str" cm="1">
        <f t="array" ref="R2739">IF(IF($E2739&gt;Ficha!$R$1,"",G2739)=0,"",IF($E2739&gt;Ficha!$R$1,((_xll.ECONOMATICA(Portafolios!$F$19,"Return",$P$9,$B$1)/100)+1)*100,G2739))</f>
        <v/>
      </c>
      <c r="S2739" s="1" t="str" cm="1">
        <f t="array" ref="S2739">IF(IF($E2739&gt;Ficha!$R$1,"",H2739)=0,"",IF($E2739&gt;Ficha!$R$1,((_xll.ECONOMATICA(Portafolios!$J$19,"Return",$P$9,$B$1)/100)+1)*100,H2739))</f>
        <v/>
      </c>
      <c r="T2739" s="1" t="str" cm="1">
        <f t="array" ref="T2739">IF(IF($E2739&gt;Ficha!$R$1,"",I2739)=0,"",IF($E2739&gt;Ficha!$R$1,((_xll.ECONOMATICA(Estrategia!A2750,"Return",$P$9,$B$1)/100)+1)*100,I2739))</f>
        <v/>
      </c>
      <c r="U2739" s="1" t="str" cm="1">
        <f t="array" ref="U2739">IF(IF($E2739&gt;Ficha!$R$1,"",J2739)=0,"",IF($E2739&gt;Ficha!$R$1,((_xll.ECONOMATICA($U$7,"Return",$P$9,$B$1)/100)+1)*100,J2739))</f>
        <v/>
      </c>
      <c r="V2739" s="1" t="str">
        <f>IF(IF($E$9&gt;Ficha!$R$1,"",K2739)=0,"",IF($E$9&gt;Ficha!$R$1,"",K2739))</f>
        <v/>
      </c>
    </row>
    <row r="2740" spans="12:22" x14ac:dyDescent="0.3">
      <c r="L2740" s="30" t="str">
        <f t="shared" si="173"/>
        <v/>
      </c>
      <c r="M2740" s="1" t="str">
        <f t="shared" si="174"/>
        <v/>
      </c>
      <c r="N2740" s="1" t="str">
        <f t="shared" si="175"/>
        <v/>
      </c>
      <c r="O2740" s="1" t="str">
        <f t="shared" si="176"/>
        <v/>
      </c>
      <c r="P2740" s="34" t="str">
        <f>IF(IF(E2740&gt;Ficha!$R$1,"",E2740)=0,"",IF(E2740&gt;Ficha!$R$1,Ficha!$R$1,E2740))</f>
        <v/>
      </c>
      <c r="Q2740" s="1" t="str" cm="1">
        <f t="array" ref="Q2740">IF(IF($E2740&gt;Ficha!$R$1,"",F2740)=0,"",IF($E2740&gt;Ficha!$R$1,((_xll.ECONOMATICA(Portafolios!$B$19,"Return",$P$9,$B$1)/100)+1)*100,F2740))</f>
        <v/>
      </c>
      <c r="R2740" s="1" t="str" cm="1">
        <f t="array" ref="R2740">IF(IF($E2740&gt;Ficha!$R$1,"",G2740)=0,"",IF($E2740&gt;Ficha!$R$1,((_xll.ECONOMATICA(Portafolios!$F$19,"Return",$P$9,$B$1)/100)+1)*100,G2740))</f>
        <v/>
      </c>
      <c r="S2740" s="1" t="str" cm="1">
        <f t="array" ref="S2740">IF(IF($E2740&gt;Ficha!$R$1,"",H2740)=0,"",IF($E2740&gt;Ficha!$R$1,((_xll.ECONOMATICA(Portafolios!$J$19,"Return",$P$9,$B$1)/100)+1)*100,H2740))</f>
        <v/>
      </c>
      <c r="T2740" s="1" t="str" cm="1">
        <f t="array" ref="T2740">IF(IF($E2740&gt;Ficha!$R$1,"",I2740)=0,"",IF($E2740&gt;Ficha!$R$1,((_xll.ECONOMATICA(Estrategia!A2751,"Return",$P$9,$B$1)/100)+1)*100,I2740))</f>
        <v/>
      </c>
      <c r="U2740" s="1" t="str" cm="1">
        <f t="array" ref="U2740">IF(IF($E2740&gt;Ficha!$R$1,"",J2740)=0,"",IF($E2740&gt;Ficha!$R$1,((_xll.ECONOMATICA($U$7,"Return",$P$9,$B$1)/100)+1)*100,J2740))</f>
        <v/>
      </c>
      <c r="V2740" s="1" t="str">
        <f>IF(IF($E$9&gt;Ficha!$R$1,"",K2740)=0,"",IF($E$9&gt;Ficha!$R$1,"",K2740))</f>
        <v/>
      </c>
    </row>
    <row r="2741" spans="12:22" x14ac:dyDescent="0.3">
      <c r="L2741" s="30" t="str">
        <f t="shared" si="173"/>
        <v/>
      </c>
      <c r="M2741" s="1" t="str">
        <f t="shared" si="174"/>
        <v/>
      </c>
      <c r="N2741" s="1" t="str">
        <f t="shared" si="175"/>
        <v/>
      </c>
      <c r="O2741" s="1" t="str">
        <f t="shared" si="176"/>
        <v/>
      </c>
      <c r="P2741" s="34" t="str">
        <f>IF(IF(E2741&gt;Ficha!$R$1,"",E2741)=0,"",IF(E2741&gt;Ficha!$R$1,Ficha!$R$1,E2741))</f>
        <v/>
      </c>
      <c r="Q2741" s="1" t="str" cm="1">
        <f t="array" ref="Q2741">IF(IF($E2741&gt;Ficha!$R$1,"",F2741)=0,"",IF($E2741&gt;Ficha!$R$1,((_xll.ECONOMATICA(Portafolios!$B$19,"Return",$P$9,$B$1)/100)+1)*100,F2741))</f>
        <v/>
      </c>
      <c r="R2741" s="1" t="str" cm="1">
        <f t="array" ref="R2741">IF(IF($E2741&gt;Ficha!$R$1,"",G2741)=0,"",IF($E2741&gt;Ficha!$R$1,((_xll.ECONOMATICA(Portafolios!$F$19,"Return",$P$9,$B$1)/100)+1)*100,G2741))</f>
        <v/>
      </c>
      <c r="S2741" s="1" t="str" cm="1">
        <f t="array" ref="S2741">IF(IF($E2741&gt;Ficha!$R$1,"",H2741)=0,"",IF($E2741&gt;Ficha!$R$1,((_xll.ECONOMATICA(Portafolios!$J$19,"Return",$P$9,$B$1)/100)+1)*100,H2741))</f>
        <v/>
      </c>
      <c r="T2741" s="1" t="str" cm="1">
        <f t="array" ref="T2741">IF(IF($E2741&gt;Ficha!$R$1,"",I2741)=0,"",IF($E2741&gt;Ficha!$R$1,((_xll.ECONOMATICA(Estrategia!A2752,"Return",$P$9,$B$1)/100)+1)*100,I2741))</f>
        <v/>
      </c>
      <c r="U2741" s="1" t="str" cm="1">
        <f t="array" ref="U2741">IF(IF($E2741&gt;Ficha!$R$1,"",J2741)=0,"",IF($E2741&gt;Ficha!$R$1,((_xll.ECONOMATICA($U$7,"Return",$P$9,$B$1)/100)+1)*100,J2741))</f>
        <v/>
      </c>
      <c r="V2741" s="1" t="str">
        <f>IF(IF($E$9&gt;Ficha!$R$1,"",K2741)=0,"",IF($E$9&gt;Ficha!$R$1,"",K2741))</f>
        <v/>
      </c>
    </row>
    <row r="2742" spans="12:22" x14ac:dyDescent="0.3">
      <c r="L2742" s="30" t="str">
        <f t="shared" si="173"/>
        <v/>
      </c>
      <c r="M2742" s="1" t="str">
        <f t="shared" si="174"/>
        <v/>
      </c>
      <c r="N2742" s="1" t="str">
        <f t="shared" si="175"/>
        <v/>
      </c>
      <c r="O2742" s="1" t="str">
        <f t="shared" si="176"/>
        <v/>
      </c>
      <c r="P2742" s="34" t="str">
        <f>IF(IF(E2742&gt;Ficha!$R$1,"",E2742)=0,"",IF(E2742&gt;Ficha!$R$1,Ficha!$R$1,E2742))</f>
        <v/>
      </c>
      <c r="Q2742" s="1" t="str" cm="1">
        <f t="array" ref="Q2742">IF(IF($E2742&gt;Ficha!$R$1,"",F2742)=0,"",IF($E2742&gt;Ficha!$R$1,((_xll.ECONOMATICA(Portafolios!$B$19,"Return",$P$9,$B$1)/100)+1)*100,F2742))</f>
        <v/>
      </c>
      <c r="R2742" s="1" t="str" cm="1">
        <f t="array" ref="R2742">IF(IF($E2742&gt;Ficha!$R$1,"",G2742)=0,"",IF($E2742&gt;Ficha!$R$1,((_xll.ECONOMATICA(Portafolios!$F$19,"Return",$P$9,$B$1)/100)+1)*100,G2742))</f>
        <v/>
      </c>
      <c r="S2742" s="1" t="str" cm="1">
        <f t="array" ref="S2742">IF(IF($E2742&gt;Ficha!$R$1,"",H2742)=0,"",IF($E2742&gt;Ficha!$R$1,((_xll.ECONOMATICA(Portafolios!$J$19,"Return",$P$9,$B$1)/100)+1)*100,H2742))</f>
        <v/>
      </c>
      <c r="T2742" s="1" t="str" cm="1">
        <f t="array" ref="T2742">IF(IF($E2742&gt;Ficha!$R$1,"",I2742)=0,"",IF($E2742&gt;Ficha!$R$1,((_xll.ECONOMATICA(Estrategia!A2753,"Return",$P$9,$B$1)/100)+1)*100,I2742))</f>
        <v/>
      </c>
      <c r="U2742" s="1" t="str" cm="1">
        <f t="array" ref="U2742">IF(IF($E2742&gt;Ficha!$R$1,"",J2742)=0,"",IF($E2742&gt;Ficha!$R$1,((_xll.ECONOMATICA($U$7,"Return",$P$9,$B$1)/100)+1)*100,J2742))</f>
        <v/>
      </c>
      <c r="V2742" s="1" t="str">
        <f>IF(IF($E$9&gt;Ficha!$R$1,"",K2742)=0,"",IF($E$9&gt;Ficha!$R$1,"",K2742))</f>
        <v/>
      </c>
    </row>
    <row r="2743" spans="12:22" x14ac:dyDescent="0.3">
      <c r="L2743" s="30" t="str">
        <f t="shared" si="173"/>
        <v/>
      </c>
      <c r="M2743" s="1" t="str">
        <f t="shared" si="174"/>
        <v/>
      </c>
      <c r="N2743" s="1" t="str">
        <f t="shared" si="175"/>
        <v/>
      </c>
      <c r="O2743" s="1" t="str">
        <f t="shared" si="176"/>
        <v/>
      </c>
      <c r="P2743" s="34" t="str">
        <f>IF(IF(E2743&gt;Ficha!$R$1,"",E2743)=0,"",IF(E2743&gt;Ficha!$R$1,Ficha!$R$1,E2743))</f>
        <v/>
      </c>
      <c r="Q2743" s="1" t="str" cm="1">
        <f t="array" ref="Q2743">IF(IF($E2743&gt;Ficha!$R$1,"",F2743)=0,"",IF($E2743&gt;Ficha!$R$1,((_xll.ECONOMATICA(Portafolios!$B$19,"Return",$P$9,$B$1)/100)+1)*100,F2743))</f>
        <v/>
      </c>
      <c r="R2743" s="1" t="str" cm="1">
        <f t="array" ref="R2743">IF(IF($E2743&gt;Ficha!$R$1,"",G2743)=0,"",IF($E2743&gt;Ficha!$R$1,((_xll.ECONOMATICA(Portafolios!$F$19,"Return",$P$9,$B$1)/100)+1)*100,G2743))</f>
        <v/>
      </c>
      <c r="S2743" s="1" t="str" cm="1">
        <f t="array" ref="S2743">IF(IF($E2743&gt;Ficha!$R$1,"",H2743)=0,"",IF($E2743&gt;Ficha!$R$1,((_xll.ECONOMATICA(Portafolios!$J$19,"Return",$P$9,$B$1)/100)+1)*100,H2743))</f>
        <v/>
      </c>
      <c r="T2743" s="1" t="str" cm="1">
        <f t="array" ref="T2743">IF(IF($E2743&gt;Ficha!$R$1,"",I2743)=0,"",IF($E2743&gt;Ficha!$R$1,((_xll.ECONOMATICA(Estrategia!A2754,"Return",$P$9,$B$1)/100)+1)*100,I2743))</f>
        <v/>
      </c>
      <c r="U2743" s="1" t="str" cm="1">
        <f t="array" ref="U2743">IF(IF($E2743&gt;Ficha!$R$1,"",J2743)=0,"",IF($E2743&gt;Ficha!$R$1,((_xll.ECONOMATICA($U$7,"Return",$P$9,$B$1)/100)+1)*100,J2743))</f>
        <v/>
      </c>
      <c r="V2743" s="1" t="str">
        <f>IF(IF($E$9&gt;Ficha!$R$1,"",K2743)=0,"",IF($E$9&gt;Ficha!$R$1,"",K2743))</f>
        <v/>
      </c>
    </row>
    <row r="2744" spans="12:22" x14ac:dyDescent="0.3">
      <c r="L2744" s="30" t="str">
        <f t="shared" si="173"/>
        <v/>
      </c>
      <c r="M2744" s="1" t="str">
        <f t="shared" si="174"/>
        <v/>
      </c>
      <c r="N2744" s="1" t="str">
        <f t="shared" si="175"/>
        <v/>
      </c>
      <c r="O2744" s="1" t="str">
        <f t="shared" si="176"/>
        <v/>
      </c>
      <c r="P2744" s="34" t="str">
        <f>IF(IF(E2744&gt;Ficha!$R$1,"",E2744)=0,"",IF(E2744&gt;Ficha!$R$1,Ficha!$R$1,E2744))</f>
        <v/>
      </c>
      <c r="Q2744" s="1" t="str" cm="1">
        <f t="array" ref="Q2744">IF(IF($E2744&gt;Ficha!$R$1,"",F2744)=0,"",IF($E2744&gt;Ficha!$R$1,((_xll.ECONOMATICA(Portafolios!$B$19,"Return",$P$9,$B$1)/100)+1)*100,F2744))</f>
        <v/>
      </c>
      <c r="R2744" s="1" t="str" cm="1">
        <f t="array" ref="R2744">IF(IF($E2744&gt;Ficha!$R$1,"",G2744)=0,"",IF($E2744&gt;Ficha!$R$1,((_xll.ECONOMATICA(Portafolios!$F$19,"Return",$P$9,$B$1)/100)+1)*100,G2744))</f>
        <v/>
      </c>
      <c r="S2744" s="1" t="str" cm="1">
        <f t="array" ref="S2744">IF(IF($E2744&gt;Ficha!$R$1,"",H2744)=0,"",IF($E2744&gt;Ficha!$R$1,((_xll.ECONOMATICA(Portafolios!$J$19,"Return",$P$9,$B$1)/100)+1)*100,H2744))</f>
        <v/>
      </c>
      <c r="T2744" s="1" t="str" cm="1">
        <f t="array" ref="T2744">IF(IF($E2744&gt;Ficha!$R$1,"",I2744)=0,"",IF($E2744&gt;Ficha!$R$1,((_xll.ECONOMATICA(Estrategia!A2755,"Return",$P$9,$B$1)/100)+1)*100,I2744))</f>
        <v/>
      </c>
      <c r="U2744" s="1" t="str" cm="1">
        <f t="array" ref="U2744">IF(IF($E2744&gt;Ficha!$R$1,"",J2744)=0,"",IF($E2744&gt;Ficha!$R$1,((_xll.ECONOMATICA($U$7,"Return",$P$9,$B$1)/100)+1)*100,J2744))</f>
        <v/>
      </c>
      <c r="V2744" s="1" t="str">
        <f>IF(IF($E$9&gt;Ficha!$R$1,"",K2744)=0,"",IF($E$9&gt;Ficha!$R$1,"",K2744))</f>
        <v/>
      </c>
    </row>
    <row r="2745" spans="12:22" x14ac:dyDescent="0.3">
      <c r="L2745" s="30" t="str">
        <f t="shared" si="173"/>
        <v/>
      </c>
      <c r="M2745" s="1" t="str">
        <f t="shared" si="174"/>
        <v/>
      </c>
      <c r="N2745" s="1" t="str">
        <f t="shared" si="175"/>
        <v/>
      </c>
      <c r="O2745" s="1" t="str">
        <f t="shared" si="176"/>
        <v/>
      </c>
      <c r="P2745" s="34" t="str">
        <f>IF(IF(E2745&gt;Ficha!$R$1,"",E2745)=0,"",IF(E2745&gt;Ficha!$R$1,Ficha!$R$1,E2745))</f>
        <v/>
      </c>
      <c r="Q2745" s="1" t="str" cm="1">
        <f t="array" ref="Q2745">IF(IF($E2745&gt;Ficha!$R$1,"",F2745)=0,"",IF($E2745&gt;Ficha!$R$1,((_xll.ECONOMATICA(Portafolios!$B$19,"Return",$P$9,$B$1)/100)+1)*100,F2745))</f>
        <v/>
      </c>
      <c r="R2745" s="1" t="str" cm="1">
        <f t="array" ref="R2745">IF(IF($E2745&gt;Ficha!$R$1,"",G2745)=0,"",IF($E2745&gt;Ficha!$R$1,((_xll.ECONOMATICA(Portafolios!$F$19,"Return",$P$9,$B$1)/100)+1)*100,G2745))</f>
        <v/>
      </c>
      <c r="S2745" s="1" t="str" cm="1">
        <f t="array" ref="S2745">IF(IF($E2745&gt;Ficha!$R$1,"",H2745)=0,"",IF($E2745&gt;Ficha!$R$1,((_xll.ECONOMATICA(Portafolios!$J$19,"Return",$P$9,$B$1)/100)+1)*100,H2745))</f>
        <v/>
      </c>
      <c r="T2745" s="1" t="str" cm="1">
        <f t="array" ref="T2745">IF(IF($E2745&gt;Ficha!$R$1,"",I2745)=0,"",IF($E2745&gt;Ficha!$R$1,((_xll.ECONOMATICA(Estrategia!A2756,"Return",$P$9,$B$1)/100)+1)*100,I2745))</f>
        <v/>
      </c>
      <c r="U2745" s="1" t="str" cm="1">
        <f t="array" ref="U2745">IF(IF($E2745&gt;Ficha!$R$1,"",J2745)=0,"",IF($E2745&gt;Ficha!$R$1,((_xll.ECONOMATICA($U$7,"Return",$P$9,$B$1)/100)+1)*100,J2745))</f>
        <v/>
      </c>
      <c r="V2745" s="1" t="str">
        <f>IF(IF($E$9&gt;Ficha!$R$1,"",K2745)=0,"",IF($E$9&gt;Ficha!$R$1,"",K2745))</f>
        <v/>
      </c>
    </row>
    <row r="2746" spans="12:22" x14ac:dyDescent="0.3">
      <c r="L2746" s="30" t="str">
        <f t="shared" si="173"/>
        <v/>
      </c>
      <c r="M2746" s="1" t="str">
        <f t="shared" si="174"/>
        <v/>
      </c>
      <c r="N2746" s="1" t="str">
        <f t="shared" si="175"/>
        <v/>
      </c>
      <c r="O2746" s="1" t="str">
        <f t="shared" si="176"/>
        <v/>
      </c>
      <c r="P2746" s="34" t="str">
        <f>IF(IF(E2746&gt;Ficha!$R$1,"",E2746)=0,"",IF(E2746&gt;Ficha!$R$1,Ficha!$R$1,E2746))</f>
        <v/>
      </c>
      <c r="Q2746" s="1" t="str" cm="1">
        <f t="array" ref="Q2746">IF(IF($E2746&gt;Ficha!$R$1,"",F2746)=0,"",IF($E2746&gt;Ficha!$R$1,((_xll.ECONOMATICA(Portafolios!$B$19,"Return",$P$9,$B$1)/100)+1)*100,F2746))</f>
        <v/>
      </c>
      <c r="R2746" s="1" t="str" cm="1">
        <f t="array" ref="R2746">IF(IF($E2746&gt;Ficha!$R$1,"",G2746)=0,"",IF($E2746&gt;Ficha!$R$1,((_xll.ECONOMATICA(Portafolios!$F$19,"Return",$P$9,$B$1)/100)+1)*100,G2746))</f>
        <v/>
      </c>
      <c r="S2746" s="1" t="str" cm="1">
        <f t="array" ref="S2746">IF(IF($E2746&gt;Ficha!$R$1,"",H2746)=0,"",IF($E2746&gt;Ficha!$R$1,((_xll.ECONOMATICA(Portafolios!$J$19,"Return",$P$9,$B$1)/100)+1)*100,H2746))</f>
        <v/>
      </c>
      <c r="T2746" s="1" t="str" cm="1">
        <f t="array" ref="T2746">IF(IF($E2746&gt;Ficha!$R$1,"",I2746)=0,"",IF($E2746&gt;Ficha!$R$1,((_xll.ECONOMATICA(Estrategia!A2757,"Return",$P$9,$B$1)/100)+1)*100,I2746))</f>
        <v/>
      </c>
      <c r="U2746" s="1" t="str" cm="1">
        <f t="array" ref="U2746">IF(IF($E2746&gt;Ficha!$R$1,"",J2746)=0,"",IF($E2746&gt;Ficha!$R$1,((_xll.ECONOMATICA($U$7,"Return",$P$9,$B$1)/100)+1)*100,J2746))</f>
        <v/>
      </c>
      <c r="V2746" s="1" t="str">
        <f>IF(IF($E$9&gt;Ficha!$R$1,"",K2746)=0,"",IF($E$9&gt;Ficha!$R$1,"",K2746))</f>
        <v/>
      </c>
    </row>
    <row r="2747" spans="12:22" x14ac:dyDescent="0.3">
      <c r="L2747" s="30" t="str">
        <f t="shared" si="173"/>
        <v/>
      </c>
      <c r="M2747" s="1" t="str">
        <f t="shared" si="174"/>
        <v/>
      </c>
      <c r="N2747" s="1" t="str">
        <f t="shared" si="175"/>
        <v/>
      </c>
      <c r="O2747" s="1" t="str">
        <f t="shared" si="176"/>
        <v/>
      </c>
      <c r="P2747" s="34" t="str">
        <f>IF(IF(E2747&gt;Ficha!$R$1,"",E2747)=0,"",IF(E2747&gt;Ficha!$R$1,Ficha!$R$1,E2747))</f>
        <v/>
      </c>
      <c r="Q2747" s="1" t="str" cm="1">
        <f t="array" ref="Q2747">IF(IF($E2747&gt;Ficha!$R$1,"",F2747)=0,"",IF($E2747&gt;Ficha!$R$1,((_xll.ECONOMATICA(Portafolios!$B$19,"Return",$P$9,$B$1)/100)+1)*100,F2747))</f>
        <v/>
      </c>
      <c r="R2747" s="1" t="str" cm="1">
        <f t="array" ref="R2747">IF(IF($E2747&gt;Ficha!$R$1,"",G2747)=0,"",IF($E2747&gt;Ficha!$R$1,((_xll.ECONOMATICA(Portafolios!$F$19,"Return",$P$9,$B$1)/100)+1)*100,G2747))</f>
        <v/>
      </c>
      <c r="S2747" s="1" t="str" cm="1">
        <f t="array" ref="S2747">IF(IF($E2747&gt;Ficha!$R$1,"",H2747)=0,"",IF($E2747&gt;Ficha!$R$1,((_xll.ECONOMATICA(Portafolios!$J$19,"Return",$P$9,$B$1)/100)+1)*100,H2747))</f>
        <v/>
      </c>
      <c r="T2747" s="1" t="str" cm="1">
        <f t="array" ref="T2747">IF(IF($E2747&gt;Ficha!$R$1,"",I2747)=0,"",IF($E2747&gt;Ficha!$R$1,((_xll.ECONOMATICA(Estrategia!A2758,"Return",$P$9,$B$1)/100)+1)*100,I2747))</f>
        <v/>
      </c>
      <c r="U2747" s="1" t="str" cm="1">
        <f t="array" ref="U2747">IF(IF($E2747&gt;Ficha!$R$1,"",J2747)=0,"",IF($E2747&gt;Ficha!$R$1,((_xll.ECONOMATICA($U$7,"Return",$P$9,$B$1)/100)+1)*100,J2747))</f>
        <v/>
      </c>
      <c r="V2747" s="1" t="str">
        <f>IF(IF($E$9&gt;Ficha!$R$1,"",K2747)=0,"",IF($E$9&gt;Ficha!$R$1,"",K2747))</f>
        <v/>
      </c>
    </row>
    <row r="2748" spans="12:22" x14ac:dyDescent="0.3">
      <c r="L2748" s="30" t="str">
        <f t="shared" si="173"/>
        <v/>
      </c>
      <c r="M2748" s="1" t="str">
        <f t="shared" si="174"/>
        <v/>
      </c>
      <c r="N2748" s="1" t="str">
        <f t="shared" si="175"/>
        <v/>
      </c>
      <c r="O2748" s="1" t="str">
        <f t="shared" si="176"/>
        <v/>
      </c>
      <c r="P2748" s="34" t="str">
        <f>IF(IF(E2748&gt;Ficha!$R$1,"",E2748)=0,"",IF(E2748&gt;Ficha!$R$1,Ficha!$R$1,E2748))</f>
        <v/>
      </c>
      <c r="Q2748" s="1" t="str" cm="1">
        <f t="array" ref="Q2748">IF(IF($E2748&gt;Ficha!$R$1,"",F2748)=0,"",IF($E2748&gt;Ficha!$R$1,((_xll.ECONOMATICA(Portafolios!$B$19,"Return",$P$9,$B$1)/100)+1)*100,F2748))</f>
        <v/>
      </c>
      <c r="R2748" s="1" t="str" cm="1">
        <f t="array" ref="R2748">IF(IF($E2748&gt;Ficha!$R$1,"",G2748)=0,"",IF($E2748&gt;Ficha!$R$1,((_xll.ECONOMATICA(Portafolios!$F$19,"Return",$P$9,$B$1)/100)+1)*100,G2748))</f>
        <v/>
      </c>
      <c r="S2748" s="1" t="str" cm="1">
        <f t="array" ref="S2748">IF(IF($E2748&gt;Ficha!$R$1,"",H2748)=0,"",IF($E2748&gt;Ficha!$R$1,((_xll.ECONOMATICA(Portafolios!$J$19,"Return",$P$9,$B$1)/100)+1)*100,H2748))</f>
        <v/>
      </c>
      <c r="T2748" s="1" t="str" cm="1">
        <f t="array" ref="T2748">IF(IF($E2748&gt;Ficha!$R$1,"",I2748)=0,"",IF($E2748&gt;Ficha!$R$1,((_xll.ECONOMATICA(Estrategia!A2759,"Return",$P$9,$B$1)/100)+1)*100,I2748))</f>
        <v/>
      </c>
      <c r="U2748" s="1" t="str" cm="1">
        <f t="array" ref="U2748">IF(IF($E2748&gt;Ficha!$R$1,"",J2748)=0,"",IF($E2748&gt;Ficha!$R$1,((_xll.ECONOMATICA($U$7,"Return",$P$9,$B$1)/100)+1)*100,J2748))</f>
        <v/>
      </c>
      <c r="V2748" s="1" t="str">
        <f>IF(IF($E$9&gt;Ficha!$R$1,"",K2748)=0,"",IF($E$9&gt;Ficha!$R$1,"",K2748))</f>
        <v/>
      </c>
    </row>
    <row r="2749" spans="12:22" x14ac:dyDescent="0.3">
      <c r="L2749" s="30" t="str">
        <f t="shared" si="173"/>
        <v/>
      </c>
      <c r="M2749" s="1" t="str">
        <f t="shared" si="174"/>
        <v/>
      </c>
      <c r="N2749" s="1" t="str">
        <f t="shared" si="175"/>
        <v/>
      </c>
      <c r="O2749" s="1" t="str">
        <f t="shared" si="176"/>
        <v/>
      </c>
      <c r="P2749" s="34" t="str">
        <f>IF(IF(E2749&gt;Ficha!$R$1,"",E2749)=0,"",IF(E2749&gt;Ficha!$R$1,Ficha!$R$1,E2749))</f>
        <v/>
      </c>
      <c r="Q2749" s="1" t="str" cm="1">
        <f t="array" ref="Q2749">IF(IF($E2749&gt;Ficha!$R$1,"",F2749)=0,"",IF($E2749&gt;Ficha!$R$1,((_xll.ECONOMATICA(Portafolios!$B$19,"Return",$P$9,$B$1)/100)+1)*100,F2749))</f>
        <v/>
      </c>
      <c r="R2749" s="1" t="str" cm="1">
        <f t="array" ref="R2749">IF(IF($E2749&gt;Ficha!$R$1,"",G2749)=0,"",IF($E2749&gt;Ficha!$R$1,((_xll.ECONOMATICA(Portafolios!$F$19,"Return",$P$9,$B$1)/100)+1)*100,G2749))</f>
        <v/>
      </c>
      <c r="S2749" s="1" t="str" cm="1">
        <f t="array" ref="S2749">IF(IF($E2749&gt;Ficha!$R$1,"",H2749)=0,"",IF($E2749&gt;Ficha!$R$1,((_xll.ECONOMATICA(Portafolios!$J$19,"Return",$P$9,$B$1)/100)+1)*100,H2749))</f>
        <v/>
      </c>
      <c r="T2749" s="1" t="str" cm="1">
        <f t="array" ref="T2749">IF(IF($E2749&gt;Ficha!$R$1,"",I2749)=0,"",IF($E2749&gt;Ficha!$R$1,((_xll.ECONOMATICA(Estrategia!A2760,"Return",$P$9,$B$1)/100)+1)*100,I2749))</f>
        <v/>
      </c>
      <c r="U2749" s="1" t="str" cm="1">
        <f t="array" ref="U2749">IF(IF($E2749&gt;Ficha!$R$1,"",J2749)=0,"",IF($E2749&gt;Ficha!$R$1,((_xll.ECONOMATICA($U$7,"Return",$P$9,$B$1)/100)+1)*100,J2749))</f>
        <v/>
      </c>
      <c r="V2749" s="1" t="str">
        <f>IF(IF($E$9&gt;Ficha!$R$1,"",K2749)=0,"",IF($E$9&gt;Ficha!$R$1,"",K2749))</f>
        <v/>
      </c>
    </row>
    <row r="2750" spans="12:22" x14ac:dyDescent="0.3">
      <c r="L2750" s="30" t="str">
        <f t="shared" si="173"/>
        <v/>
      </c>
      <c r="M2750" s="1" t="str">
        <f t="shared" si="174"/>
        <v/>
      </c>
      <c r="N2750" s="1" t="str">
        <f t="shared" si="175"/>
        <v/>
      </c>
      <c r="O2750" s="1" t="str">
        <f t="shared" si="176"/>
        <v/>
      </c>
      <c r="P2750" s="34" t="str">
        <f>IF(IF(E2750&gt;Ficha!$R$1,"",E2750)=0,"",IF(E2750&gt;Ficha!$R$1,Ficha!$R$1,E2750))</f>
        <v/>
      </c>
      <c r="Q2750" s="1" t="str" cm="1">
        <f t="array" ref="Q2750">IF(IF($E2750&gt;Ficha!$R$1,"",F2750)=0,"",IF($E2750&gt;Ficha!$R$1,((_xll.ECONOMATICA(Portafolios!$B$19,"Return",$P$9,$B$1)/100)+1)*100,F2750))</f>
        <v/>
      </c>
      <c r="R2750" s="1" t="str" cm="1">
        <f t="array" ref="R2750">IF(IF($E2750&gt;Ficha!$R$1,"",G2750)=0,"",IF($E2750&gt;Ficha!$R$1,((_xll.ECONOMATICA(Portafolios!$F$19,"Return",$P$9,$B$1)/100)+1)*100,G2750))</f>
        <v/>
      </c>
      <c r="S2750" s="1" t="str" cm="1">
        <f t="array" ref="S2750">IF(IF($E2750&gt;Ficha!$R$1,"",H2750)=0,"",IF($E2750&gt;Ficha!$R$1,((_xll.ECONOMATICA(Portafolios!$J$19,"Return",$P$9,$B$1)/100)+1)*100,H2750))</f>
        <v/>
      </c>
      <c r="T2750" s="1" t="str" cm="1">
        <f t="array" ref="T2750">IF(IF($E2750&gt;Ficha!$R$1,"",I2750)=0,"",IF($E2750&gt;Ficha!$R$1,((_xll.ECONOMATICA(Estrategia!A2761,"Return",$P$9,$B$1)/100)+1)*100,I2750))</f>
        <v/>
      </c>
      <c r="U2750" s="1" t="str" cm="1">
        <f t="array" ref="U2750">IF(IF($E2750&gt;Ficha!$R$1,"",J2750)=0,"",IF($E2750&gt;Ficha!$R$1,((_xll.ECONOMATICA($U$7,"Return",$P$9,$B$1)/100)+1)*100,J2750))</f>
        <v/>
      </c>
      <c r="V2750" s="1" t="str">
        <f>IF(IF($E$9&gt;Ficha!$R$1,"",K2750)=0,"",IF($E$9&gt;Ficha!$R$1,"",K2750))</f>
        <v/>
      </c>
    </row>
    <row r="2751" spans="12:22" x14ac:dyDescent="0.3">
      <c r="L2751" s="30" t="str">
        <f t="shared" si="173"/>
        <v/>
      </c>
      <c r="M2751" s="1" t="str">
        <f t="shared" si="174"/>
        <v/>
      </c>
      <c r="N2751" s="1" t="str">
        <f t="shared" si="175"/>
        <v/>
      </c>
      <c r="O2751" s="1" t="str">
        <f t="shared" si="176"/>
        <v/>
      </c>
      <c r="P2751" s="34" t="str">
        <f>IF(IF(E2751&gt;Ficha!$R$1,"",E2751)=0,"",IF(E2751&gt;Ficha!$R$1,Ficha!$R$1,E2751))</f>
        <v/>
      </c>
      <c r="Q2751" s="1" t="str" cm="1">
        <f t="array" ref="Q2751">IF(IF($E2751&gt;Ficha!$R$1,"",F2751)=0,"",IF($E2751&gt;Ficha!$R$1,((_xll.ECONOMATICA(Portafolios!$B$19,"Return",$P$9,$B$1)/100)+1)*100,F2751))</f>
        <v/>
      </c>
      <c r="R2751" s="1" t="str" cm="1">
        <f t="array" ref="R2751">IF(IF($E2751&gt;Ficha!$R$1,"",G2751)=0,"",IF($E2751&gt;Ficha!$R$1,((_xll.ECONOMATICA(Portafolios!$F$19,"Return",$P$9,$B$1)/100)+1)*100,G2751))</f>
        <v/>
      </c>
      <c r="S2751" s="1" t="str" cm="1">
        <f t="array" ref="S2751">IF(IF($E2751&gt;Ficha!$R$1,"",H2751)=0,"",IF($E2751&gt;Ficha!$R$1,((_xll.ECONOMATICA(Portafolios!$J$19,"Return",$P$9,$B$1)/100)+1)*100,H2751))</f>
        <v/>
      </c>
      <c r="T2751" s="1" t="str" cm="1">
        <f t="array" ref="T2751">IF(IF($E2751&gt;Ficha!$R$1,"",I2751)=0,"",IF($E2751&gt;Ficha!$R$1,((_xll.ECONOMATICA(Estrategia!A2762,"Return",$P$9,$B$1)/100)+1)*100,I2751))</f>
        <v/>
      </c>
      <c r="U2751" s="1" t="str" cm="1">
        <f t="array" ref="U2751">IF(IF($E2751&gt;Ficha!$R$1,"",J2751)=0,"",IF($E2751&gt;Ficha!$R$1,((_xll.ECONOMATICA($U$7,"Return",$P$9,$B$1)/100)+1)*100,J2751))</f>
        <v/>
      </c>
      <c r="V2751" s="1" t="str">
        <f>IF(IF($E$9&gt;Ficha!$R$1,"",K2751)=0,"",IF($E$9&gt;Ficha!$R$1,"",K2751))</f>
        <v/>
      </c>
    </row>
    <row r="2752" spans="12:22" x14ac:dyDescent="0.3">
      <c r="L2752" s="30" t="str">
        <f t="shared" si="173"/>
        <v/>
      </c>
      <c r="M2752" s="1" t="str">
        <f t="shared" si="174"/>
        <v/>
      </c>
      <c r="N2752" s="1" t="str">
        <f t="shared" si="175"/>
        <v/>
      </c>
      <c r="O2752" s="1" t="str">
        <f t="shared" si="176"/>
        <v/>
      </c>
      <c r="P2752" s="34" t="str">
        <f>IF(IF(E2752&gt;Ficha!$R$1,"",E2752)=0,"",IF(E2752&gt;Ficha!$R$1,Ficha!$R$1,E2752))</f>
        <v/>
      </c>
      <c r="Q2752" s="1" t="str" cm="1">
        <f t="array" ref="Q2752">IF(IF($E2752&gt;Ficha!$R$1,"",F2752)=0,"",IF($E2752&gt;Ficha!$R$1,((_xll.ECONOMATICA(Portafolios!$B$19,"Return",$P$9,$B$1)/100)+1)*100,F2752))</f>
        <v/>
      </c>
      <c r="R2752" s="1" t="str" cm="1">
        <f t="array" ref="R2752">IF(IF($E2752&gt;Ficha!$R$1,"",G2752)=0,"",IF($E2752&gt;Ficha!$R$1,((_xll.ECONOMATICA(Portafolios!$F$19,"Return",$P$9,$B$1)/100)+1)*100,G2752))</f>
        <v/>
      </c>
      <c r="S2752" s="1" t="str" cm="1">
        <f t="array" ref="S2752">IF(IF($E2752&gt;Ficha!$R$1,"",H2752)=0,"",IF($E2752&gt;Ficha!$R$1,((_xll.ECONOMATICA(Portafolios!$J$19,"Return",$P$9,$B$1)/100)+1)*100,H2752))</f>
        <v/>
      </c>
      <c r="T2752" s="1" t="str" cm="1">
        <f t="array" ref="T2752">IF(IF($E2752&gt;Ficha!$R$1,"",I2752)=0,"",IF($E2752&gt;Ficha!$R$1,((_xll.ECONOMATICA(Estrategia!A2763,"Return",$P$9,$B$1)/100)+1)*100,I2752))</f>
        <v/>
      </c>
      <c r="U2752" s="1" t="str" cm="1">
        <f t="array" ref="U2752">IF(IF($E2752&gt;Ficha!$R$1,"",J2752)=0,"",IF($E2752&gt;Ficha!$R$1,((_xll.ECONOMATICA($U$7,"Return",$P$9,$B$1)/100)+1)*100,J2752))</f>
        <v/>
      </c>
      <c r="V2752" s="1" t="str">
        <f>IF(IF($E$9&gt;Ficha!$R$1,"",K2752)=0,"",IF($E$9&gt;Ficha!$R$1,"",K2752))</f>
        <v/>
      </c>
    </row>
    <row r="2753" spans="12:22" x14ac:dyDescent="0.3">
      <c r="L2753" s="30" t="str">
        <f t="shared" si="173"/>
        <v/>
      </c>
      <c r="M2753" s="1" t="str">
        <f t="shared" si="174"/>
        <v/>
      </c>
      <c r="N2753" s="1" t="str">
        <f t="shared" si="175"/>
        <v/>
      </c>
      <c r="O2753" s="1" t="str">
        <f t="shared" si="176"/>
        <v/>
      </c>
      <c r="P2753" s="34" t="str">
        <f>IF(IF(E2753&gt;Ficha!$R$1,"",E2753)=0,"",IF(E2753&gt;Ficha!$R$1,Ficha!$R$1,E2753))</f>
        <v/>
      </c>
      <c r="Q2753" s="1" t="str" cm="1">
        <f t="array" ref="Q2753">IF(IF($E2753&gt;Ficha!$R$1,"",F2753)=0,"",IF($E2753&gt;Ficha!$R$1,((_xll.ECONOMATICA(Portafolios!$B$19,"Return",$P$9,$B$1)/100)+1)*100,F2753))</f>
        <v/>
      </c>
      <c r="R2753" s="1" t="str" cm="1">
        <f t="array" ref="R2753">IF(IF($E2753&gt;Ficha!$R$1,"",G2753)=0,"",IF($E2753&gt;Ficha!$R$1,((_xll.ECONOMATICA(Portafolios!$F$19,"Return",$P$9,$B$1)/100)+1)*100,G2753))</f>
        <v/>
      </c>
      <c r="S2753" s="1" t="str" cm="1">
        <f t="array" ref="S2753">IF(IF($E2753&gt;Ficha!$R$1,"",H2753)=0,"",IF($E2753&gt;Ficha!$R$1,((_xll.ECONOMATICA(Portafolios!$J$19,"Return",$P$9,$B$1)/100)+1)*100,H2753))</f>
        <v/>
      </c>
      <c r="T2753" s="1" t="str" cm="1">
        <f t="array" ref="T2753">IF(IF($E2753&gt;Ficha!$R$1,"",I2753)=0,"",IF($E2753&gt;Ficha!$R$1,((_xll.ECONOMATICA(Estrategia!A2764,"Return",$P$9,$B$1)/100)+1)*100,I2753))</f>
        <v/>
      </c>
      <c r="U2753" s="1" t="str" cm="1">
        <f t="array" ref="U2753">IF(IF($E2753&gt;Ficha!$R$1,"",J2753)=0,"",IF($E2753&gt;Ficha!$R$1,((_xll.ECONOMATICA($U$7,"Return",$P$9,$B$1)/100)+1)*100,J2753))</f>
        <v/>
      </c>
      <c r="V2753" s="1" t="str">
        <f>IF(IF($E$9&gt;Ficha!$R$1,"",K2753)=0,"",IF($E$9&gt;Ficha!$R$1,"",K2753))</f>
        <v/>
      </c>
    </row>
    <row r="2754" spans="12:22" x14ac:dyDescent="0.3">
      <c r="L2754" s="30" t="str">
        <f t="shared" si="173"/>
        <v/>
      </c>
      <c r="M2754" s="1" t="str">
        <f t="shared" si="174"/>
        <v/>
      </c>
      <c r="N2754" s="1" t="str">
        <f t="shared" si="175"/>
        <v/>
      </c>
      <c r="O2754" s="1" t="str">
        <f t="shared" si="176"/>
        <v/>
      </c>
      <c r="P2754" s="34" t="str">
        <f>IF(IF(E2754&gt;Ficha!$R$1,"",E2754)=0,"",IF(E2754&gt;Ficha!$R$1,Ficha!$R$1,E2754))</f>
        <v/>
      </c>
      <c r="Q2754" s="1" t="str" cm="1">
        <f t="array" ref="Q2754">IF(IF($E2754&gt;Ficha!$R$1,"",F2754)=0,"",IF($E2754&gt;Ficha!$R$1,((_xll.ECONOMATICA(Portafolios!$B$19,"Return",$P$9,$B$1)/100)+1)*100,F2754))</f>
        <v/>
      </c>
      <c r="R2754" s="1" t="str" cm="1">
        <f t="array" ref="R2754">IF(IF($E2754&gt;Ficha!$R$1,"",G2754)=0,"",IF($E2754&gt;Ficha!$R$1,((_xll.ECONOMATICA(Portafolios!$F$19,"Return",$P$9,$B$1)/100)+1)*100,G2754))</f>
        <v/>
      </c>
      <c r="S2754" s="1" t="str" cm="1">
        <f t="array" ref="S2754">IF(IF($E2754&gt;Ficha!$R$1,"",H2754)=0,"",IF($E2754&gt;Ficha!$R$1,((_xll.ECONOMATICA(Portafolios!$J$19,"Return",$P$9,$B$1)/100)+1)*100,H2754))</f>
        <v/>
      </c>
      <c r="T2754" s="1" t="str" cm="1">
        <f t="array" ref="T2754">IF(IF($E2754&gt;Ficha!$R$1,"",I2754)=0,"",IF($E2754&gt;Ficha!$R$1,((_xll.ECONOMATICA(Estrategia!A2765,"Return",$P$9,$B$1)/100)+1)*100,I2754))</f>
        <v/>
      </c>
      <c r="U2754" s="1" t="str" cm="1">
        <f t="array" ref="U2754">IF(IF($E2754&gt;Ficha!$R$1,"",J2754)=0,"",IF($E2754&gt;Ficha!$R$1,((_xll.ECONOMATICA($U$7,"Return",$P$9,$B$1)/100)+1)*100,J2754))</f>
        <v/>
      </c>
      <c r="V2754" s="1" t="str">
        <f>IF(IF($E$9&gt;Ficha!$R$1,"",K2754)=0,"",IF($E$9&gt;Ficha!$R$1,"",K2754))</f>
        <v/>
      </c>
    </row>
    <row r="2755" spans="12:22" x14ac:dyDescent="0.3">
      <c r="L2755" s="30" t="str">
        <f t="shared" si="173"/>
        <v/>
      </c>
      <c r="M2755" s="1" t="str">
        <f t="shared" si="174"/>
        <v/>
      </c>
      <c r="N2755" s="1" t="str">
        <f t="shared" si="175"/>
        <v/>
      </c>
      <c r="O2755" s="1" t="str">
        <f t="shared" si="176"/>
        <v/>
      </c>
      <c r="P2755" s="34" t="str">
        <f>IF(IF(E2755&gt;Ficha!$R$1,"",E2755)=0,"",IF(E2755&gt;Ficha!$R$1,Ficha!$R$1,E2755))</f>
        <v/>
      </c>
      <c r="Q2755" s="1" t="str" cm="1">
        <f t="array" ref="Q2755">IF(IF($E2755&gt;Ficha!$R$1,"",F2755)=0,"",IF($E2755&gt;Ficha!$R$1,((_xll.ECONOMATICA(Portafolios!$B$19,"Return",$P$9,$B$1)/100)+1)*100,F2755))</f>
        <v/>
      </c>
      <c r="R2755" s="1" t="str" cm="1">
        <f t="array" ref="R2755">IF(IF($E2755&gt;Ficha!$R$1,"",G2755)=0,"",IF($E2755&gt;Ficha!$R$1,((_xll.ECONOMATICA(Portafolios!$F$19,"Return",$P$9,$B$1)/100)+1)*100,G2755))</f>
        <v/>
      </c>
      <c r="S2755" s="1" t="str" cm="1">
        <f t="array" ref="S2755">IF(IF($E2755&gt;Ficha!$R$1,"",H2755)=0,"",IF($E2755&gt;Ficha!$R$1,((_xll.ECONOMATICA(Portafolios!$J$19,"Return",$P$9,$B$1)/100)+1)*100,H2755))</f>
        <v/>
      </c>
      <c r="T2755" s="1" t="str" cm="1">
        <f t="array" ref="T2755">IF(IF($E2755&gt;Ficha!$R$1,"",I2755)=0,"",IF($E2755&gt;Ficha!$R$1,((_xll.ECONOMATICA(Estrategia!A2766,"Return",$P$9,$B$1)/100)+1)*100,I2755))</f>
        <v/>
      </c>
      <c r="U2755" s="1" t="str" cm="1">
        <f t="array" ref="U2755">IF(IF($E2755&gt;Ficha!$R$1,"",J2755)=0,"",IF($E2755&gt;Ficha!$R$1,((_xll.ECONOMATICA($U$7,"Return",$P$9,$B$1)/100)+1)*100,J2755))</f>
        <v/>
      </c>
      <c r="V2755" s="1" t="str">
        <f>IF(IF($E$9&gt;Ficha!$R$1,"",K2755)=0,"",IF($E$9&gt;Ficha!$R$1,"",K2755))</f>
        <v/>
      </c>
    </row>
    <row r="2756" spans="12:22" x14ac:dyDescent="0.3">
      <c r="L2756" s="30" t="str">
        <f t="shared" si="173"/>
        <v/>
      </c>
      <c r="M2756" s="1" t="str">
        <f t="shared" si="174"/>
        <v/>
      </c>
      <c r="N2756" s="1" t="str">
        <f t="shared" si="175"/>
        <v/>
      </c>
      <c r="O2756" s="1" t="str">
        <f t="shared" si="176"/>
        <v/>
      </c>
      <c r="P2756" s="34" t="str">
        <f>IF(IF(E2756&gt;Ficha!$R$1,"",E2756)=0,"",IF(E2756&gt;Ficha!$R$1,Ficha!$R$1,E2756))</f>
        <v/>
      </c>
      <c r="Q2756" s="1" t="str" cm="1">
        <f t="array" ref="Q2756">IF(IF($E2756&gt;Ficha!$R$1,"",F2756)=0,"",IF($E2756&gt;Ficha!$R$1,((_xll.ECONOMATICA(Portafolios!$B$19,"Return",$P$9,$B$1)/100)+1)*100,F2756))</f>
        <v/>
      </c>
      <c r="R2756" s="1" t="str" cm="1">
        <f t="array" ref="R2756">IF(IF($E2756&gt;Ficha!$R$1,"",G2756)=0,"",IF($E2756&gt;Ficha!$R$1,((_xll.ECONOMATICA(Portafolios!$F$19,"Return",$P$9,$B$1)/100)+1)*100,G2756))</f>
        <v/>
      </c>
      <c r="S2756" s="1" t="str" cm="1">
        <f t="array" ref="S2756">IF(IF($E2756&gt;Ficha!$R$1,"",H2756)=0,"",IF($E2756&gt;Ficha!$R$1,((_xll.ECONOMATICA(Portafolios!$J$19,"Return",$P$9,$B$1)/100)+1)*100,H2756))</f>
        <v/>
      </c>
      <c r="T2756" s="1" t="str" cm="1">
        <f t="array" ref="T2756">IF(IF($E2756&gt;Ficha!$R$1,"",I2756)=0,"",IF($E2756&gt;Ficha!$R$1,((_xll.ECONOMATICA(Estrategia!A2767,"Return",$P$9,$B$1)/100)+1)*100,I2756))</f>
        <v/>
      </c>
      <c r="U2756" s="1" t="str" cm="1">
        <f t="array" ref="U2756">IF(IF($E2756&gt;Ficha!$R$1,"",J2756)=0,"",IF($E2756&gt;Ficha!$R$1,((_xll.ECONOMATICA($U$7,"Return",$P$9,$B$1)/100)+1)*100,J2756))</f>
        <v/>
      </c>
      <c r="V2756" s="1" t="str">
        <f>IF(IF($E$9&gt;Ficha!$R$1,"",K2756)=0,"",IF($E$9&gt;Ficha!$R$1,"",K2756))</f>
        <v/>
      </c>
    </row>
    <row r="2757" spans="12:22" x14ac:dyDescent="0.3">
      <c r="L2757" s="30" t="str">
        <f t="shared" si="173"/>
        <v/>
      </c>
      <c r="M2757" s="1" t="str">
        <f t="shared" si="174"/>
        <v/>
      </c>
      <c r="N2757" s="1" t="str">
        <f t="shared" si="175"/>
        <v/>
      </c>
      <c r="O2757" s="1" t="str">
        <f t="shared" si="176"/>
        <v/>
      </c>
      <c r="P2757" s="34" t="str">
        <f>IF(IF(E2757&gt;Ficha!$R$1,"",E2757)=0,"",IF(E2757&gt;Ficha!$R$1,Ficha!$R$1,E2757))</f>
        <v/>
      </c>
      <c r="Q2757" s="1" t="str" cm="1">
        <f t="array" ref="Q2757">IF(IF($E2757&gt;Ficha!$R$1,"",F2757)=0,"",IF($E2757&gt;Ficha!$R$1,((_xll.ECONOMATICA(Portafolios!$B$19,"Return",$P$9,$B$1)/100)+1)*100,F2757))</f>
        <v/>
      </c>
      <c r="R2757" s="1" t="str" cm="1">
        <f t="array" ref="R2757">IF(IF($E2757&gt;Ficha!$R$1,"",G2757)=0,"",IF($E2757&gt;Ficha!$R$1,((_xll.ECONOMATICA(Portafolios!$F$19,"Return",$P$9,$B$1)/100)+1)*100,G2757))</f>
        <v/>
      </c>
      <c r="S2757" s="1" t="str" cm="1">
        <f t="array" ref="S2757">IF(IF($E2757&gt;Ficha!$R$1,"",H2757)=0,"",IF($E2757&gt;Ficha!$R$1,((_xll.ECONOMATICA(Portafolios!$J$19,"Return",$P$9,$B$1)/100)+1)*100,H2757))</f>
        <v/>
      </c>
      <c r="T2757" s="1" t="str" cm="1">
        <f t="array" ref="T2757">IF(IF($E2757&gt;Ficha!$R$1,"",I2757)=0,"",IF($E2757&gt;Ficha!$R$1,((_xll.ECONOMATICA(Estrategia!A2768,"Return",$P$9,$B$1)/100)+1)*100,I2757))</f>
        <v/>
      </c>
      <c r="U2757" s="1" t="str" cm="1">
        <f t="array" ref="U2757">IF(IF($E2757&gt;Ficha!$R$1,"",J2757)=0,"",IF($E2757&gt;Ficha!$R$1,((_xll.ECONOMATICA($U$7,"Return",$P$9,$B$1)/100)+1)*100,J2757))</f>
        <v/>
      </c>
      <c r="V2757" s="1" t="str">
        <f>IF(IF($E$9&gt;Ficha!$R$1,"",K2757)=0,"",IF($E$9&gt;Ficha!$R$1,"",K2757))</f>
        <v/>
      </c>
    </row>
    <row r="2758" spans="12:22" x14ac:dyDescent="0.3">
      <c r="L2758" s="30" t="str">
        <f t="shared" si="173"/>
        <v/>
      </c>
      <c r="M2758" s="1" t="str">
        <f t="shared" si="174"/>
        <v/>
      </c>
      <c r="N2758" s="1" t="str">
        <f t="shared" si="175"/>
        <v/>
      </c>
      <c r="O2758" s="1" t="str">
        <f t="shared" si="176"/>
        <v/>
      </c>
      <c r="P2758" s="34" t="str">
        <f>IF(IF(E2758&gt;Ficha!$R$1,"",E2758)=0,"",IF(E2758&gt;Ficha!$R$1,Ficha!$R$1,E2758))</f>
        <v/>
      </c>
      <c r="Q2758" s="1" t="str" cm="1">
        <f t="array" ref="Q2758">IF(IF($E2758&gt;Ficha!$R$1,"",F2758)=0,"",IF($E2758&gt;Ficha!$R$1,((_xll.ECONOMATICA(Portafolios!$B$19,"Return",$P$9,$B$1)/100)+1)*100,F2758))</f>
        <v/>
      </c>
      <c r="R2758" s="1" t="str" cm="1">
        <f t="array" ref="R2758">IF(IF($E2758&gt;Ficha!$R$1,"",G2758)=0,"",IF($E2758&gt;Ficha!$R$1,((_xll.ECONOMATICA(Portafolios!$F$19,"Return",$P$9,$B$1)/100)+1)*100,G2758))</f>
        <v/>
      </c>
      <c r="S2758" s="1" t="str" cm="1">
        <f t="array" ref="S2758">IF(IF($E2758&gt;Ficha!$R$1,"",H2758)=0,"",IF($E2758&gt;Ficha!$R$1,((_xll.ECONOMATICA(Portafolios!$J$19,"Return",$P$9,$B$1)/100)+1)*100,H2758))</f>
        <v/>
      </c>
      <c r="T2758" s="1" t="str" cm="1">
        <f t="array" ref="T2758">IF(IF($E2758&gt;Ficha!$R$1,"",I2758)=0,"",IF($E2758&gt;Ficha!$R$1,((_xll.ECONOMATICA(Estrategia!A2769,"Return",$P$9,$B$1)/100)+1)*100,I2758))</f>
        <v/>
      </c>
      <c r="U2758" s="1" t="str" cm="1">
        <f t="array" ref="U2758">IF(IF($E2758&gt;Ficha!$R$1,"",J2758)=0,"",IF($E2758&gt;Ficha!$R$1,((_xll.ECONOMATICA($U$7,"Return",$P$9,$B$1)/100)+1)*100,J2758))</f>
        <v/>
      </c>
      <c r="V2758" s="1" t="str">
        <f>IF(IF($E$9&gt;Ficha!$R$1,"",K2758)=0,"",IF($E$9&gt;Ficha!$R$1,"",K2758))</f>
        <v/>
      </c>
    </row>
    <row r="2759" spans="12:22" x14ac:dyDescent="0.3">
      <c r="L2759" s="30" t="str">
        <f t="shared" si="173"/>
        <v/>
      </c>
      <c r="M2759" s="1" t="str">
        <f t="shared" si="174"/>
        <v/>
      </c>
      <c r="N2759" s="1" t="str">
        <f t="shared" si="175"/>
        <v/>
      </c>
      <c r="O2759" s="1" t="str">
        <f t="shared" si="176"/>
        <v/>
      </c>
      <c r="P2759" s="34" t="str">
        <f>IF(IF(E2759&gt;Ficha!$R$1,"",E2759)=0,"",IF(E2759&gt;Ficha!$R$1,Ficha!$R$1,E2759))</f>
        <v/>
      </c>
      <c r="Q2759" s="1" t="str" cm="1">
        <f t="array" ref="Q2759">IF(IF($E2759&gt;Ficha!$R$1,"",F2759)=0,"",IF($E2759&gt;Ficha!$R$1,((_xll.ECONOMATICA(Portafolios!$B$19,"Return",$P$9,$B$1)/100)+1)*100,F2759))</f>
        <v/>
      </c>
      <c r="R2759" s="1" t="str" cm="1">
        <f t="array" ref="R2759">IF(IF($E2759&gt;Ficha!$R$1,"",G2759)=0,"",IF($E2759&gt;Ficha!$R$1,((_xll.ECONOMATICA(Portafolios!$F$19,"Return",$P$9,$B$1)/100)+1)*100,G2759))</f>
        <v/>
      </c>
      <c r="S2759" s="1" t="str" cm="1">
        <f t="array" ref="S2759">IF(IF($E2759&gt;Ficha!$R$1,"",H2759)=0,"",IF($E2759&gt;Ficha!$R$1,((_xll.ECONOMATICA(Portafolios!$J$19,"Return",$P$9,$B$1)/100)+1)*100,H2759))</f>
        <v/>
      </c>
      <c r="T2759" s="1" t="str" cm="1">
        <f t="array" ref="T2759">IF(IF($E2759&gt;Ficha!$R$1,"",I2759)=0,"",IF($E2759&gt;Ficha!$R$1,((_xll.ECONOMATICA(Estrategia!A2770,"Return",$P$9,$B$1)/100)+1)*100,I2759))</f>
        <v/>
      </c>
      <c r="U2759" s="1" t="str" cm="1">
        <f t="array" ref="U2759">IF(IF($E2759&gt;Ficha!$R$1,"",J2759)=0,"",IF($E2759&gt;Ficha!$R$1,((_xll.ECONOMATICA($U$7,"Return",$P$9,$B$1)/100)+1)*100,J2759))</f>
        <v/>
      </c>
      <c r="V2759" s="1" t="str">
        <f>IF(IF($E$9&gt;Ficha!$R$1,"",K2759)=0,"",IF($E$9&gt;Ficha!$R$1,"",K2759))</f>
        <v/>
      </c>
    </row>
    <row r="2760" spans="12:22" x14ac:dyDescent="0.3">
      <c r="L2760" s="30" t="str">
        <f t="shared" si="173"/>
        <v/>
      </c>
      <c r="M2760" s="1" t="str">
        <f t="shared" si="174"/>
        <v/>
      </c>
      <c r="N2760" s="1" t="str">
        <f t="shared" si="175"/>
        <v/>
      </c>
      <c r="O2760" s="1" t="str">
        <f t="shared" si="176"/>
        <v/>
      </c>
      <c r="P2760" s="34" t="str">
        <f>IF(IF(E2760&gt;Ficha!$R$1,"",E2760)=0,"",IF(E2760&gt;Ficha!$R$1,Ficha!$R$1,E2760))</f>
        <v/>
      </c>
      <c r="Q2760" s="1" t="str" cm="1">
        <f t="array" ref="Q2760">IF(IF($E2760&gt;Ficha!$R$1,"",F2760)=0,"",IF($E2760&gt;Ficha!$R$1,((_xll.ECONOMATICA(Portafolios!$B$19,"Return",$P$9,$B$1)/100)+1)*100,F2760))</f>
        <v/>
      </c>
      <c r="R2760" s="1" t="str" cm="1">
        <f t="array" ref="R2760">IF(IF($E2760&gt;Ficha!$R$1,"",G2760)=0,"",IF($E2760&gt;Ficha!$R$1,((_xll.ECONOMATICA(Portafolios!$F$19,"Return",$P$9,$B$1)/100)+1)*100,G2760))</f>
        <v/>
      </c>
      <c r="S2760" s="1" t="str" cm="1">
        <f t="array" ref="S2760">IF(IF($E2760&gt;Ficha!$R$1,"",H2760)=0,"",IF($E2760&gt;Ficha!$R$1,((_xll.ECONOMATICA(Portafolios!$J$19,"Return",$P$9,$B$1)/100)+1)*100,H2760))</f>
        <v/>
      </c>
      <c r="T2760" s="1" t="str" cm="1">
        <f t="array" ref="T2760">IF(IF($E2760&gt;Ficha!$R$1,"",I2760)=0,"",IF($E2760&gt;Ficha!$R$1,((_xll.ECONOMATICA(Estrategia!A2771,"Return",$P$9,$B$1)/100)+1)*100,I2760))</f>
        <v/>
      </c>
      <c r="U2760" s="1" t="str" cm="1">
        <f t="array" ref="U2760">IF(IF($E2760&gt;Ficha!$R$1,"",J2760)=0,"",IF($E2760&gt;Ficha!$R$1,((_xll.ECONOMATICA($U$7,"Return",$P$9,$B$1)/100)+1)*100,J2760))</f>
        <v/>
      </c>
      <c r="V2760" s="1" t="str">
        <f>IF(IF($E$9&gt;Ficha!$R$1,"",K2760)=0,"",IF($E$9&gt;Ficha!$R$1,"",K2760))</f>
        <v/>
      </c>
    </row>
    <row r="2761" spans="12:22" x14ac:dyDescent="0.3">
      <c r="L2761" s="30" t="str">
        <f t="shared" si="173"/>
        <v/>
      </c>
      <c r="M2761" s="1" t="str">
        <f t="shared" si="174"/>
        <v/>
      </c>
      <c r="N2761" s="1" t="str">
        <f t="shared" si="175"/>
        <v/>
      </c>
      <c r="O2761" s="1" t="str">
        <f t="shared" si="176"/>
        <v/>
      </c>
      <c r="P2761" s="34" t="str">
        <f>IF(IF(E2761&gt;Ficha!$R$1,"",E2761)=0,"",IF(E2761&gt;Ficha!$R$1,Ficha!$R$1,E2761))</f>
        <v/>
      </c>
      <c r="Q2761" s="1" t="str" cm="1">
        <f t="array" ref="Q2761">IF(IF($E2761&gt;Ficha!$R$1,"",F2761)=0,"",IF($E2761&gt;Ficha!$R$1,((_xll.ECONOMATICA(Portafolios!$B$19,"Return",$P$9,$B$1)/100)+1)*100,F2761))</f>
        <v/>
      </c>
      <c r="R2761" s="1" t="str" cm="1">
        <f t="array" ref="R2761">IF(IF($E2761&gt;Ficha!$R$1,"",G2761)=0,"",IF($E2761&gt;Ficha!$R$1,((_xll.ECONOMATICA(Portafolios!$F$19,"Return",$P$9,$B$1)/100)+1)*100,G2761))</f>
        <v/>
      </c>
      <c r="S2761" s="1" t="str" cm="1">
        <f t="array" ref="S2761">IF(IF($E2761&gt;Ficha!$R$1,"",H2761)=0,"",IF($E2761&gt;Ficha!$R$1,((_xll.ECONOMATICA(Portafolios!$J$19,"Return",$P$9,$B$1)/100)+1)*100,H2761))</f>
        <v/>
      </c>
      <c r="T2761" s="1" t="str" cm="1">
        <f t="array" ref="T2761">IF(IF($E2761&gt;Ficha!$R$1,"",I2761)=0,"",IF($E2761&gt;Ficha!$R$1,((_xll.ECONOMATICA(Estrategia!A2772,"Return",$P$9,$B$1)/100)+1)*100,I2761))</f>
        <v/>
      </c>
      <c r="U2761" s="1" t="str" cm="1">
        <f t="array" ref="U2761">IF(IF($E2761&gt;Ficha!$R$1,"",J2761)=0,"",IF($E2761&gt;Ficha!$R$1,((_xll.ECONOMATICA($U$7,"Return",$P$9,$B$1)/100)+1)*100,J2761))</f>
        <v/>
      </c>
      <c r="V2761" s="1" t="str">
        <f>IF(IF($E$9&gt;Ficha!$R$1,"",K2761)=0,"",IF($E$9&gt;Ficha!$R$1,"",K2761))</f>
        <v/>
      </c>
    </row>
    <row r="2762" spans="12:22" x14ac:dyDescent="0.3">
      <c r="L2762" s="30" t="str">
        <f t="shared" si="173"/>
        <v/>
      </c>
      <c r="M2762" s="1" t="str">
        <f t="shared" si="174"/>
        <v/>
      </c>
      <c r="N2762" s="1" t="str">
        <f t="shared" si="175"/>
        <v/>
      </c>
      <c r="O2762" s="1" t="str">
        <f t="shared" si="176"/>
        <v/>
      </c>
      <c r="P2762" s="34" t="str">
        <f>IF(IF(E2762&gt;Ficha!$R$1,"",E2762)=0,"",IF(E2762&gt;Ficha!$R$1,Ficha!$R$1,E2762))</f>
        <v/>
      </c>
      <c r="Q2762" s="1" t="str" cm="1">
        <f t="array" ref="Q2762">IF(IF($E2762&gt;Ficha!$R$1,"",F2762)=0,"",IF($E2762&gt;Ficha!$R$1,((_xll.ECONOMATICA(Portafolios!$B$19,"Return",$P$9,$B$1)/100)+1)*100,F2762))</f>
        <v/>
      </c>
      <c r="R2762" s="1" t="str" cm="1">
        <f t="array" ref="R2762">IF(IF($E2762&gt;Ficha!$R$1,"",G2762)=0,"",IF($E2762&gt;Ficha!$R$1,((_xll.ECONOMATICA(Portafolios!$F$19,"Return",$P$9,$B$1)/100)+1)*100,G2762))</f>
        <v/>
      </c>
      <c r="S2762" s="1" t="str" cm="1">
        <f t="array" ref="S2762">IF(IF($E2762&gt;Ficha!$R$1,"",H2762)=0,"",IF($E2762&gt;Ficha!$R$1,((_xll.ECONOMATICA(Portafolios!$J$19,"Return",$P$9,$B$1)/100)+1)*100,H2762))</f>
        <v/>
      </c>
      <c r="T2762" s="1" t="str" cm="1">
        <f t="array" ref="T2762">IF(IF($E2762&gt;Ficha!$R$1,"",I2762)=0,"",IF($E2762&gt;Ficha!$R$1,((_xll.ECONOMATICA(Estrategia!A2773,"Return",$P$9,$B$1)/100)+1)*100,I2762))</f>
        <v/>
      </c>
      <c r="U2762" s="1" t="str" cm="1">
        <f t="array" ref="U2762">IF(IF($E2762&gt;Ficha!$R$1,"",J2762)=0,"",IF($E2762&gt;Ficha!$R$1,((_xll.ECONOMATICA($U$7,"Return",$P$9,$B$1)/100)+1)*100,J2762))</f>
        <v/>
      </c>
      <c r="V2762" s="1" t="str">
        <f>IF(IF($E$9&gt;Ficha!$R$1,"",K2762)=0,"",IF($E$9&gt;Ficha!$R$1,"",K2762))</f>
        <v/>
      </c>
    </row>
    <row r="2763" spans="12:22" x14ac:dyDescent="0.3">
      <c r="L2763" s="30" t="str">
        <f t="shared" si="173"/>
        <v/>
      </c>
      <c r="M2763" s="1" t="str">
        <f t="shared" si="174"/>
        <v/>
      </c>
      <c r="N2763" s="1" t="str">
        <f t="shared" si="175"/>
        <v/>
      </c>
      <c r="O2763" s="1" t="str">
        <f t="shared" si="176"/>
        <v/>
      </c>
      <c r="P2763" s="34" t="str">
        <f>IF(IF(E2763&gt;Ficha!$R$1,"",E2763)=0,"",IF(E2763&gt;Ficha!$R$1,Ficha!$R$1,E2763))</f>
        <v/>
      </c>
      <c r="Q2763" s="1" t="str" cm="1">
        <f t="array" ref="Q2763">IF(IF($E2763&gt;Ficha!$R$1,"",F2763)=0,"",IF($E2763&gt;Ficha!$R$1,((_xll.ECONOMATICA(Portafolios!$B$19,"Return",$P$9,$B$1)/100)+1)*100,F2763))</f>
        <v/>
      </c>
      <c r="R2763" s="1" t="str" cm="1">
        <f t="array" ref="R2763">IF(IF($E2763&gt;Ficha!$R$1,"",G2763)=0,"",IF($E2763&gt;Ficha!$R$1,((_xll.ECONOMATICA(Portafolios!$F$19,"Return",$P$9,$B$1)/100)+1)*100,G2763))</f>
        <v/>
      </c>
      <c r="S2763" s="1" t="str" cm="1">
        <f t="array" ref="S2763">IF(IF($E2763&gt;Ficha!$R$1,"",H2763)=0,"",IF($E2763&gt;Ficha!$R$1,((_xll.ECONOMATICA(Portafolios!$J$19,"Return",$P$9,$B$1)/100)+1)*100,H2763))</f>
        <v/>
      </c>
      <c r="T2763" s="1" t="str" cm="1">
        <f t="array" ref="T2763">IF(IF($E2763&gt;Ficha!$R$1,"",I2763)=0,"",IF($E2763&gt;Ficha!$R$1,((_xll.ECONOMATICA(Estrategia!A2774,"Return",$P$9,$B$1)/100)+1)*100,I2763))</f>
        <v/>
      </c>
      <c r="U2763" s="1" t="str" cm="1">
        <f t="array" ref="U2763">IF(IF($E2763&gt;Ficha!$R$1,"",J2763)=0,"",IF($E2763&gt;Ficha!$R$1,((_xll.ECONOMATICA($U$7,"Return",$P$9,$B$1)/100)+1)*100,J2763))</f>
        <v/>
      </c>
      <c r="V2763" s="1" t="str">
        <f>IF(IF($E$9&gt;Ficha!$R$1,"",K2763)=0,"",IF($E$9&gt;Ficha!$R$1,"",K2763))</f>
        <v/>
      </c>
    </row>
    <row r="2764" spans="12:22" x14ac:dyDescent="0.3">
      <c r="L2764" s="30" t="str">
        <f t="shared" si="173"/>
        <v/>
      </c>
      <c r="M2764" s="1" t="str">
        <f t="shared" si="174"/>
        <v/>
      </c>
      <c r="N2764" s="1" t="str">
        <f t="shared" si="175"/>
        <v/>
      </c>
      <c r="O2764" s="1" t="str">
        <f t="shared" si="176"/>
        <v/>
      </c>
      <c r="P2764" s="34" t="str">
        <f>IF(IF(E2764&gt;Ficha!$R$1,"",E2764)=0,"",IF(E2764&gt;Ficha!$R$1,Ficha!$R$1,E2764))</f>
        <v/>
      </c>
      <c r="Q2764" s="1" t="str" cm="1">
        <f t="array" ref="Q2764">IF(IF($E2764&gt;Ficha!$R$1,"",F2764)=0,"",IF($E2764&gt;Ficha!$R$1,((_xll.ECONOMATICA(Portafolios!$B$19,"Return",$P$9,$B$1)/100)+1)*100,F2764))</f>
        <v/>
      </c>
      <c r="R2764" s="1" t="str" cm="1">
        <f t="array" ref="R2764">IF(IF($E2764&gt;Ficha!$R$1,"",G2764)=0,"",IF($E2764&gt;Ficha!$R$1,((_xll.ECONOMATICA(Portafolios!$F$19,"Return",$P$9,$B$1)/100)+1)*100,G2764))</f>
        <v/>
      </c>
      <c r="S2764" s="1" t="str" cm="1">
        <f t="array" ref="S2764">IF(IF($E2764&gt;Ficha!$R$1,"",H2764)=0,"",IF($E2764&gt;Ficha!$R$1,((_xll.ECONOMATICA(Portafolios!$J$19,"Return",$P$9,$B$1)/100)+1)*100,H2764))</f>
        <v/>
      </c>
      <c r="T2764" s="1" t="str" cm="1">
        <f t="array" ref="T2764">IF(IF($E2764&gt;Ficha!$R$1,"",I2764)=0,"",IF($E2764&gt;Ficha!$R$1,((_xll.ECONOMATICA(Estrategia!A2775,"Return",$P$9,$B$1)/100)+1)*100,I2764))</f>
        <v/>
      </c>
      <c r="U2764" s="1" t="str" cm="1">
        <f t="array" ref="U2764">IF(IF($E2764&gt;Ficha!$R$1,"",J2764)=0,"",IF($E2764&gt;Ficha!$R$1,((_xll.ECONOMATICA($U$7,"Return",$P$9,$B$1)/100)+1)*100,J2764))</f>
        <v/>
      </c>
      <c r="V2764" s="1" t="str">
        <f>IF(IF($E$9&gt;Ficha!$R$1,"",K2764)=0,"",IF($E$9&gt;Ficha!$R$1,"",K2764))</f>
        <v/>
      </c>
    </row>
    <row r="2765" spans="12:22" x14ac:dyDescent="0.3">
      <c r="L2765" s="30" t="str">
        <f t="shared" si="173"/>
        <v/>
      </c>
      <c r="M2765" s="1" t="str">
        <f t="shared" si="174"/>
        <v/>
      </c>
      <c r="N2765" s="1" t="str">
        <f t="shared" si="175"/>
        <v/>
      </c>
      <c r="O2765" s="1" t="str">
        <f t="shared" si="176"/>
        <v/>
      </c>
      <c r="P2765" s="34" t="str">
        <f>IF(IF(E2765&gt;Ficha!$R$1,"",E2765)=0,"",IF(E2765&gt;Ficha!$R$1,Ficha!$R$1,E2765))</f>
        <v/>
      </c>
      <c r="Q2765" s="1" t="str" cm="1">
        <f t="array" ref="Q2765">IF(IF($E2765&gt;Ficha!$R$1,"",F2765)=0,"",IF($E2765&gt;Ficha!$R$1,((_xll.ECONOMATICA(Portafolios!$B$19,"Return",$P$9,$B$1)/100)+1)*100,F2765))</f>
        <v/>
      </c>
      <c r="R2765" s="1" t="str" cm="1">
        <f t="array" ref="R2765">IF(IF($E2765&gt;Ficha!$R$1,"",G2765)=0,"",IF($E2765&gt;Ficha!$R$1,((_xll.ECONOMATICA(Portafolios!$F$19,"Return",$P$9,$B$1)/100)+1)*100,G2765))</f>
        <v/>
      </c>
      <c r="S2765" s="1" t="str" cm="1">
        <f t="array" ref="S2765">IF(IF($E2765&gt;Ficha!$R$1,"",H2765)=0,"",IF($E2765&gt;Ficha!$R$1,((_xll.ECONOMATICA(Portafolios!$J$19,"Return",$P$9,$B$1)/100)+1)*100,H2765))</f>
        <v/>
      </c>
      <c r="T2765" s="1" t="str" cm="1">
        <f t="array" ref="T2765">IF(IF($E2765&gt;Ficha!$R$1,"",I2765)=0,"",IF($E2765&gt;Ficha!$R$1,((_xll.ECONOMATICA(Estrategia!A2776,"Return",$P$9,$B$1)/100)+1)*100,I2765))</f>
        <v/>
      </c>
      <c r="U2765" s="1" t="str" cm="1">
        <f t="array" ref="U2765">IF(IF($E2765&gt;Ficha!$R$1,"",J2765)=0,"",IF($E2765&gt;Ficha!$R$1,((_xll.ECONOMATICA($U$7,"Return",$P$9,$B$1)/100)+1)*100,J2765))</f>
        <v/>
      </c>
      <c r="V2765" s="1" t="str">
        <f>IF(IF($E$9&gt;Ficha!$R$1,"",K2765)=0,"",IF($E$9&gt;Ficha!$R$1,"",K2765))</f>
        <v/>
      </c>
    </row>
    <row r="2766" spans="12:22" x14ac:dyDescent="0.3">
      <c r="L2766" s="30" t="str">
        <f t="shared" si="173"/>
        <v/>
      </c>
      <c r="M2766" s="1" t="str">
        <f t="shared" si="174"/>
        <v/>
      </c>
      <c r="N2766" s="1" t="str">
        <f t="shared" si="175"/>
        <v/>
      </c>
      <c r="O2766" s="1" t="str">
        <f t="shared" si="176"/>
        <v/>
      </c>
      <c r="P2766" s="34" t="str">
        <f>IF(IF(E2766&gt;Ficha!$R$1,"",E2766)=0,"",IF(E2766&gt;Ficha!$R$1,Ficha!$R$1,E2766))</f>
        <v/>
      </c>
      <c r="Q2766" s="1" t="str" cm="1">
        <f t="array" ref="Q2766">IF(IF($E2766&gt;Ficha!$R$1,"",F2766)=0,"",IF($E2766&gt;Ficha!$R$1,((_xll.ECONOMATICA(Portafolios!$B$19,"Return",$P$9,$B$1)/100)+1)*100,F2766))</f>
        <v/>
      </c>
      <c r="R2766" s="1" t="str" cm="1">
        <f t="array" ref="R2766">IF(IF($E2766&gt;Ficha!$R$1,"",G2766)=0,"",IF($E2766&gt;Ficha!$R$1,((_xll.ECONOMATICA(Portafolios!$F$19,"Return",$P$9,$B$1)/100)+1)*100,G2766))</f>
        <v/>
      </c>
      <c r="S2766" s="1" t="str" cm="1">
        <f t="array" ref="S2766">IF(IF($E2766&gt;Ficha!$R$1,"",H2766)=0,"",IF($E2766&gt;Ficha!$R$1,((_xll.ECONOMATICA(Portafolios!$J$19,"Return",$P$9,$B$1)/100)+1)*100,H2766))</f>
        <v/>
      </c>
      <c r="T2766" s="1" t="str" cm="1">
        <f t="array" ref="T2766">IF(IF($E2766&gt;Ficha!$R$1,"",I2766)=0,"",IF($E2766&gt;Ficha!$R$1,((_xll.ECONOMATICA(Estrategia!A2777,"Return",$P$9,$B$1)/100)+1)*100,I2766))</f>
        <v/>
      </c>
      <c r="U2766" s="1" t="str" cm="1">
        <f t="array" ref="U2766">IF(IF($E2766&gt;Ficha!$R$1,"",J2766)=0,"",IF($E2766&gt;Ficha!$R$1,((_xll.ECONOMATICA($U$7,"Return",$P$9,$B$1)/100)+1)*100,J2766))</f>
        <v/>
      </c>
      <c r="V2766" s="1" t="str">
        <f>IF(IF($E$9&gt;Ficha!$R$1,"",K2766)=0,"",IF($E$9&gt;Ficha!$R$1,"",K2766))</f>
        <v/>
      </c>
    </row>
    <row r="2767" spans="12:22" x14ac:dyDescent="0.3">
      <c r="L2767" s="30" t="str">
        <f t="shared" si="173"/>
        <v/>
      </c>
      <c r="M2767" s="1" t="str">
        <f t="shared" si="174"/>
        <v/>
      </c>
      <c r="N2767" s="1" t="str">
        <f t="shared" si="175"/>
        <v/>
      </c>
      <c r="O2767" s="1" t="str">
        <f t="shared" si="176"/>
        <v/>
      </c>
      <c r="P2767" s="34" t="str">
        <f>IF(IF(E2767&gt;Ficha!$R$1,"",E2767)=0,"",IF(E2767&gt;Ficha!$R$1,Ficha!$R$1,E2767))</f>
        <v/>
      </c>
      <c r="Q2767" s="1" t="str" cm="1">
        <f t="array" ref="Q2767">IF(IF($E2767&gt;Ficha!$R$1,"",F2767)=0,"",IF($E2767&gt;Ficha!$R$1,((_xll.ECONOMATICA(Portafolios!$B$19,"Return",$P$9,$B$1)/100)+1)*100,F2767))</f>
        <v/>
      </c>
      <c r="R2767" s="1" t="str" cm="1">
        <f t="array" ref="R2767">IF(IF($E2767&gt;Ficha!$R$1,"",G2767)=0,"",IF($E2767&gt;Ficha!$R$1,((_xll.ECONOMATICA(Portafolios!$F$19,"Return",$P$9,$B$1)/100)+1)*100,G2767))</f>
        <v/>
      </c>
      <c r="S2767" s="1" t="str" cm="1">
        <f t="array" ref="S2767">IF(IF($E2767&gt;Ficha!$R$1,"",H2767)=0,"",IF($E2767&gt;Ficha!$R$1,((_xll.ECONOMATICA(Portafolios!$J$19,"Return",$P$9,$B$1)/100)+1)*100,H2767))</f>
        <v/>
      </c>
      <c r="T2767" s="1" t="str" cm="1">
        <f t="array" ref="T2767">IF(IF($E2767&gt;Ficha!$R$1,"",I2767)=0,"",IF($E2767&gt;Ficha!$R$1,((_xll.ECONOMATICA(Estrategia!A2778,"Return",$P$9,$B$1)/100)+1)*100,I2767))</f>
        <v/>
      </c>
      <c r="U2767" s="1" t="str" cm="1">
        <f t="array" ref="U2767">IF(IF($E2767&gt;Ficha!$R$1,"",J2767)=0,"",IF($E2767&gt;Ficha!$R$1,((_xll.ECONOMATICA($U$7,"Return",$P$9,$B$1)/100)+1)*100,J2767))</f>
        <v/>
      </c>
      <c r="V2767" s="1" t="str">
        <f>IF(IF($E$9&gt;Ficha!$R$1,"",K2767)=0,"",IF($E$9&gt;Ficha!$R$1,"",K2767))</f>
        <v/>
      </c>
    </row>
    <row r="2768" spans="12:22" x14ac:dyDescent="0.3">
      <c r="L2768" s="30" t="str">
        <f t="shared" si="173"/>
        <v/>
      </c>
      <c r="M2768" s="1" t="str">
        <f t="shared" si="174"/>
        <v/>
      </c>
      <c r="N2768" s="1" t="str">
        <f t="shared" si="175"/>
        <v/>
      </c>
      <c r="O2768" s="1" t="str">
        <f t="shared" si="176"/>
        <v/>
      </c>
      <c r="P2768" s="34" t="str">
        <f>IF(IF(E2768&gt;Ficha!$R$1,"",E2768)=0,"",IF(E2768&gt;Ficha!$R$1,Ficha!$R$1,E2768))</f>
        <v/>
      </c>
      <c r="Q2768" s="1" t="str" cm="1">
        <f t="array" ref="Q2768">IF(IF($E2768&gt;Ficha!$R$1,"",F2768)=0,"",IF($E2768&gt;Ficha!$R$1,((_xll.ECONOMATICA(Portafolios!$B$19,"Return",$P$9,$B$1)/100)+1)*100,F2768))</f>
        <v/>
      </c>
      <c r="R2768" s="1" t="str" cm="1">
        <f t="array" ref="R2768">IF(IF($E2768&gt;Ficha!$R$1,"",G2768)=0,"",IF($E2768&gt;Ficha!$R$1,((_xll.ECONOMATICA(Portafolios!$F$19,"Return",$P$9,$B$1)/100)+1)*100,G2768))</f>
        <v/>
      </c>
      <c r="S2768" s="1" t="str" cm="1">
        <f t="array" ref="S2768">IF(IF($E2768&gt;Ficha!$R$1,"",H2768)=0,"",IF($E2768&gt;Ficha!$R$1,((_xll.ECONOMATICA(Portafolios!$J$19,"Return",$P$9,$B$1)/100)+1)*100,H2768))</f>
        <v/>
      </c>
      <c r="T2768" s="1" t="str" cm="1">
        <f t="array" ref="T2768">IF(IF($E2768&gt;Ficha!$R$1,"",I2768)=0,"",IF($E2768&gt;Ficha!$R$1,((_xll.ECONOMATICA(Estrategia!A2779,"Return",$P$9,$B$1)/100)+1)*100,I2768))</f>
        <v/>
      </c>
      <c r="U2768" s="1" t="str" cm="1">
        <f t="array" ref="U2768">IF(IF($E2768&gt;Ficha!$R$1,"",J2768)=0,"",IF($E2768&gt;Ficha!$R$1,((_xll.ECONOMATICA($U$7,"Return",$P$9,$B$1)/100)+1)*100,J2768))</f>
        <v/>
      </c>
      <c r="V2768" s="1" t="str">
        <f>IF(IF($E$9&gt;Ficha!$R$1,"",K2768)=0,"",IF($E$9&gt;Ficha!$R$1,"",K2768))</f>
        <v/>
      </c>
    </row>
    <row r="2769" spans="12:22" x14ac:dyDescent="0.3">
      <c r="L2769" s="30" t="str">
        <f t="shared" si="173"/>
        <v/>
      </c>
      <c r="M2769" s="1" t="str">
        <f t="shared" si="174"/>
        <v/>
      </c>
      <c r="N2769" s="1" t="str">
        <f t="shared" si="175"/>
        <v/>
      </c>
      <c r="O2769" s="1" t="str">
        <f t="shared" si="176"/>
        <v/>
      </c>
      <c r="P2769" s="34" t="str">
        <f>IF(IF(E2769&gt;Ficha!$R$1,"",E2769)=0,"",IF(E2769&gt;Ficha!$R$1,Ficha!$R$1,E2769))</f>
        <v/>
      </c>
      <c r="Q2769" s="1" t="str" cm="1">
        <f t="array" ref="Q2769">IF(IF($E2769&gt;Ficha!$R$1,"",F2769)=0,"",IF($E2769&gt;Ficha!$R$1,((_xll.ECONOMATICA(Portafolios!$B$19,"Return",$P$9,$B$1)/100)+1)*100,F2769))</f>
        <v/>
      </c>
      <c r="R2769" s="1" t="str" cm="1">
        <f t="array" ref="R2769">IF(IF($E2769&gt;Ficha!$R$1,"",G2769)=0,"",IF($E2769&gt;Ficha!$R$1,((_xll.ECONOMATICA(Portafolios!$F$19,"Return",$P$9,$B$1)/100)+1)*100,G2769))</f>
        <v/>
      </c>
      <c r="S2769" s="1" t="str" cm="1">
        <f t="array" ref="S2769">IF(IF($E2769&gt;Ficha!$R$1,"",H2769)=0,"",IF($E2769&gt;Ficha!$R$1,((_xll.ECONOMATICA(Portafolios!$J$19,"Return",$P$9,$B$1)/100)+1)*100,H2769))</f>
        <v/>
      </c>
      <c r="T2769" s="1" t="str" cm="1">
        <f t="array" ref="T2769">IF(IF($E2769&gt;Ficha!$R$1,"",I2769)=0,"",IF($E2769&gt;Ficha!$R$1,((_xll.ECONOMATICA(Estrategia!A2780,"Return",$P$9,$B$1)/100)+1)*100,I2769))</f>
        <v/>
      </c>
      <c r="U2769" s="1" t="str" cm="1">
        <f t="array" ref="U2769">IF(IF($E2769&gt;Ficha!$R$1,"",J2769)=0,"",IF($E2769&gt;Ficha!$R$1,((_xll.ECONOMATICA($U$7,"Return",$P$9,$B$1)/100)+1)*100,J2769))</f>
        <v/>
      </c>
      <c r="V2769" s="1" t="str">
        <f>IF(IF($E$9&gt;Ficha!$R$1,"",K2769)=0,"",IF($E$9&gt;Ficha!$R$1,"",K2769))</f>
        <v/>
      </c>
    </row>
    <row r="2770" spans="12:22" x14ac:dyDescent="0.3">
      <c r="L2770" s="30" t="str">
        <f t="shared" si="173"/>
        <v/>
      </c>
      <c r="M2770" s="1" t="str">
        <f t="shared" si="174"/>
        <v/>
      </c>
      <c r="N2770" s="1" t="str">
        <f t="shared" si="175"/>
        <v/>
      </c>
      <c r="O2770" s="1" t="str">
        <f t="shared" si="176"/>
        <v/>
      </c>
      <c r="P2770" s="34" t="str">
        <f>IF(IF(E2770&gt;Ficha!$R$1,"",E2770)=0,"",IF(E2770&gt;Ficha!$R$1,Ficha!$R$1,E2770))</f>
        <v/>
      </c>
      <c r="Q2770" s="1" t="str" cm="1">
        <f t="array" ref="Q2770">IF(IF($E2770&gt;Ficha!$R$1,"",F2770)=0,"",IF($E2770&gt;Ficha!$R$1,((_xll.ECONOMATICA(Portafolios!$B$19,"Return",$P$9,$B$1)/100)+1)*100,F2770))</f>
        <v/>
      </c>
      <c r="R2770" s="1" t="str" cm="1">
        <f t="array" ref="R2770">IF(IF($E2770&gt;Ficha!$R$1,"",G2770)=0,"",IF($E2770&gt;Ficha!$R$1,((_xll.ECONOMATICA(Portafolios!$F$19,"Return",$P$9,$B$1)/100)+1)*100,G2770))</f>
        <v/>
      </c>
      <c r="S2770" s="1" t="str" cm="1">
        <f t="array" ref="S2770">IF(IF($E2770&gt;Ficha!$R$1,"",H2770)=0,"",IF($E2770&gt;Ficha!$R$1,((_xll.ECONOMATICA(Portafolios!$J$19,"Return",$P$9,$B$1)/100)+1)*100,H2770))</f>
        <v/>
      </c>
      <c r="T2770" s="1" t="str" cm="1">
        <f t="array" ref="T2770">IF(IF($E2770&gt;Ficha!$R$1,"",I2770)=0,"",IF($E2770&gt;Ficha!$R$1,((_xll.ECONOMATICA(Estrategia!A2781,"Return",$P$9,$B$1)/100)+1)*100,I2770))</f>
        <v/>
      </c>
      <c r="U2770" s="1" t="str" cm="1">
        <f t="array" ref="U2770">IF(IF($E2770&gt;Ficha!$R$1,"",J2770)=0,"",IF($E2770&gt;Ficha!$R$1,((_xll.ECONOMATICA($U$7,"Return",$P$9,$B$1)/100)+1)*100,J2770))</f>
        <v/>
      </c>
      <c r="V2770" s="1" t="str">
        <f>IF(IF($E$9&gt;Ficha!$R$1,"",K2770)=0,"",IF($E$9&gt;Ficha!$R$1,"",K2770))</f>
        <v/>
      </c>
    </row>
    <row r="2771" spans="12:22" x14ac:dyDescent="0.3">
      <c r="L2771" s="30" t="str">
        <f t="shared" si="173"/>
        <v/>
      </c>
      <c r="M2771" s="1" t="str">
        <f t="shared" si="174"/>
        <v/>
      </c>
      <c r="N2771" s="1" t="str">
        <f t="shared" si="175"/>
        <v/>
      </c>
      <c r="O2771" s="1" t="str">
        <f t="shared" si="176"/>
        <v/>
      </c>
      <c r="P2771" s="34" t="str">
        <f>IF(IF(E2771&gt;Ficha!$R$1,"",E2771)=0,"",IF(E2771&gt;Ficha!$R$1,Ficha!$R$1,E2771))</f>
        <v/>
      </c>
      <c r="Q2771" s="1" t="str" cm="1">
        <f t="array" ref="Q2771">IF(IF($E2771&gt;Ficha!$R$1,"",F2771)=0,"",IF($E2771&gt;Ficha!$R$1,((_xll.ECONOMATICA(Portafolios!$B$19,"Return",$P$9,$B$1)/100)+1)*100,F2771))</f>
        <v/>
      </c>
      <c r="R2771" s="1" t="str" cm="1">
        <f t="array" ref="R2771">IF(IF($E2771&gt;Ficha!$R$1,"",G2771)=0,"",IF($E2771&gt;Ficha!$R$1,((_xll.ECONOMATICA(Portafolios!$F$19,"Return",$P$9,$B$1)/100)+1)*100,G2771))</f>
        <v/>
      </c>
      <c r="S2771" s="1" t="str" cm="1">
        <f t="array" ref="S2771">IF(IF($E2771&gt;Ficha!$R$1,"",H2771)=0,"",IF($E2771&gt;Ficha!$R$1,((_xll.ECONOMATICA(Portafolios!$J$19,"Return",$P$9,$B$1)/100)+1)*100,H2771))</f>
        <v/>
      </c>
      <c r="T2771" s="1" t="str" cm="1">
        <f t="array" ref="T2771">IF(IF($E2771&gt;Ficha!$R$1,"",I2771)=0,"",IF($E2771&gt;Ficha!$R$1,((_xll.ECONOMATICA(Estrategia!A2782,"Return",$P$9,$B$1)/100)+1)*100,I2771))</f>
        <v/>
      </c>
      <c r="U2771" s="1" t="str" cm="1">
        <f t="array" ref="U2771">IF(IF($E2771&gt;Ficha!$R$1,"",J2771)=0,"",IF($E2771&gt;Ficha!$R$1,((_xll.ECONOMATICA($U$7,"Return",$P$9,$B$1)/100)+1)*100,J2771))</f>
        <v/>
      </c>
      <c r="V2771" s="1" t="str">
        <f>IF(IF($E$9&gt;Ficha!$R$1,"",K2771)=0,"",IF($E$9&gt;Ficha!$R$1,"",K2771))</f>
        <v/>
      </c>
    </row>
    <row r="2772" spans="12:22" x14ac:dyDescent="0.3">
      <c r="L2772" s="30" t="str">
        <f t="shared" si="173"/>
        <v/>
      </c>
      <c r="M2772" s="1" t="str">
        <f t="shared" si="174"/>
        <v/>
      </c>
      <c r="N2772" s="1" t="str">
        <f t="shared" si="175"/>
        <v/>
      </c>
      <c r="O2772" s="1" t="str">
        <f t="shared" si="176"/>
        <v/>
      </c>
      <c r="P2772" s="34" t="str">
        <f>IF(IF(E2772&gt;Ficha!$R$1,"",E2772)=0,"",IF(E2772&gt;Ficha!$R$1,Ficha!$R$1,E2772))</f>
        <v/>
      </c>
      <c r="Q2772" s="1" t="str" cm="1">
        <f t="array" ref="Q2772">IF(IF($E2772&gt;Ficha!$R$1,"",F2772)=0,"",IF($E2772&gt;Ficha!$R$1,((_xll.ECONOMATICA(Portafolios!$B$19,"Return",$P$9,$B$1)/100)+1)*100,F2772))</f>
        <v/>
      </c>
      <c r="R2772" s="1" t="str" cm="1">
        <f t="array" ref="R2772">IF(IF($E2772&gt;Ficha!$R$1,"",G2772)=0,"",IF($E2772&gt;Ficha!$R$1,((_xll.ECONOMATICA(Portafolios!$F$19,"Return",$P$9,$B$1)/100)+1)*100,G2772))</f>
        <v/>
      </c>
      <c r="S2772" s="1" t="str" cm="1">
        <f t="array" ref="S2772">IF(IF($E2772&gt;Ficha!$R$1,"",H2772)=0,"",IF($E2772&gt;Ficha!$R$1,((_xll.ECONOMATICA(Portafolios!$J$19,"Return",$P$9,$B$1)/100)+1)*100,H2772))</f>
        <v/>
      </c>
      <c r="T2772" s="1" t="str" cm="1">
        <f t="array" ref="T2772">IF(IF($E2772&gt;Ficha!$R$1,"",I2772)=0,"",IF($E2772&gt;Ficha!$R$1,((_xll.ECONOMATICA(Estrategia!A2783,"Return",$P$9,$B$1)/100)+1)*100,I2772))</f>
        <v/>
      </c>
      <c r="U2772" s="1" t="str" cm="1">
        <f t="array" ref="U2772">IF(IF($E2772&gt;Ficha!$R$1,"",J2772)=0,"",IF($E2772&gt;Ficha!$R$1,((_xll.ECONOMATICA($U$7,"Return",$P$9,$B$1)/100)+1)*100,J2772))</f>
        <v/>
      </c>
      <c r="V2772" s="1" t="str">
        <f>IF(IF($E$9&gt;Ficha!$R$1,"",K2772)=0,"",IF($E$9&gt;Ficha!$R$1,"",K2772))</f>
        <v/>
      </c>
    </row>
    <row r="2773" spans="12:22" x14ac:dyDescent="0.3">
      <c r="L2773" s="30" t="str">
        <f t="shared" si="173"/>
        <v/>
      </c>
      <c r="M2773" s="1" t="str">
        <f t="shared" si="174"/>
        <v/>
      </c>
      <c r="N2773" s="1" t="str">
        <f t="shared" si="175"/>
        <v/>
      </c>
      <c r="O2773" s="1" t="str">
        <f t="shared" si="176"/>
        <v/>
      </c>
      <c r="P2773" s="34" t="str">
        <f>IF(IF(E2773&gt;Ficha!$R$1,"",E2773)=0,"",IF(E2773&gt;Ficha!$R$1,Ficha!$R$1,E2773))</f>
        <v/>
      </c>
      <c r="Q2773" s="1" t="str" cm="1">
        <f t="array" ref="Q2773">IF(IF($E2773&gt;Ficha!$R$1,"",F2773)=0,"",IF($E2773&gt;Ficha!$R$1,((_xll.ECONOMATICA(Portafolios!$B$19,"Return",$P$9,$B$1)/100)+1)*100,F2773))</f>
        <v/>
      </c>
      <c r="R2773" s="1" t="str" cm="1">
        <f t="array" ref="R2773">IF(IF($E2773&gt;Ficha!$R$1,"",G2773)=0,"",IF($E2773&gt;Ficha!$R$1,((_xll.ECONOMATICA(Portafolios!$F$19,"Return",$P$9,$B$1)/100)+1)*100,G2773))</f>
        <v/>
      </c>
      <c r="S2773" s="1" t="str" cm="1">
        <f t="array" ref="S2773">IF(IF($E2773&gt;Ficha!$R$1,"",H2773)=0,"",IF($E2773&gt;Ficha!$R$1,((_xll.ECONOMATICA(Portafolios!$J$19,"Return",$P$9,$B$1)/100)+1)*100,H2773))</f>
        <v/>
      </c>
      <c r="T2773" s="1" t="str" cm="1">
        <f t="array" ref="T2773">IF(IF($E2773&gt;Ficha!$R$1,"",I2773)=0,"",IF($E2773&gt;Ficha!$R$1,((_xll.ECONOMATICA(Estrategia!A2784,"Return",$P$9,$B$1)/100)+1)*100,I2773))</f>
        <v/>
      </c>
      <c r="U2773" s="1" t="str" cm="1">
        <f t="array" ref="U2773">IF(IF($E2773&gt;Ficha!$R$1,"",J2773)=0,"",IF($E2773&gt;Ficha!$R$1,((_xll.ECONOMATICA($U$7,"Return",$P$9,$B$1)/100)+1)*100,J2773))</f>
        <v/>
      </c>
      <c r="V2773" s="1" t="str">
        <f>IF(IF($E$9&gt;Ficha!$R$1,"",K2773)=0,"",IF($E$9&gt;Ficha!$R$1,"",K2773))</f>
        <v/>
      </c>
    </row>
    <row r="2774" spans="12:22" x14ac:dyDescent="0.3">
      <c r="L2774" s="30" t="str">
        <f t="shared" ref="L2774:L2837" si="177">IF(E2774="","",E2774)</f>
        <v/>
      </c>
      <c r="M2774" s="1" t="str">
        <f t="shared" ref="M2774:M2837" si="178">IF(F2774="","",M2773*(F2774/F2773)+$N$7)</f>
        <v/>
      </c>
      <c r="N2774" s="1" t="str">
        <f t="shared" ref="N2774:N2837" si="179">IF(G2774="","",N2773*(G2774/G2773)+$N$7)</f>
        <v/>
      </c>
      <c r="O2774" s="1" t="str">
        <f t="shared" ref="O2774:O2837" si="180">IF(H2774="","",O2773*(H2774/H2773)+$N$7)</f>
        <v/>
      </c>
      <c r="P2774" s="34" t="str">
        <f>IF(IF(E2774&gt;Ficha!$R$1,"",E2774)=0,"",IF(E2774&gt;Ficha!$R$1,Ficha!$R$1,E2774))</f>
        <v/>
      </c>
      <c r="Q2774" s="1" t="str" cm="1">
        <f t="array" ref="Q2774">IF(IF($E2774&gt;Ficha!$R$1,"",F2774)=0,"",IF($E2774&gt;Ficha!$R$1,((_xll.ECONOMATICA(Portafolios!$B$19,"Return",$P$9,$B$1)/100)+1)*100,F2774))</f>
        <v/>
      </c>
      <c r="R2774" s="1" t="str" cm="1">
        <f t="array" ref="R2774">IF(IF($E2774&gt;Ficha!$R$1,"",G2774)=0,"",IF($E2774&gt;Ficha!$R$1,((_xll.ECONOMATICA(Portafolios!$F$19,"Return",$P$9,$B$1)/100)+1)*100,G2774))</f>
        <v/>
      </c>
      <c r="S2774" s="1" t="str" cm="1">
        <f t="array" ref="S2774">IF(IF($E2774&gt;Ficha!$R$1,"",H2774)=0,"",IF($E2774&gt;Ficha!$R$1,((_xll.ECONOMATICA(Portafolios!$J$19,"Return",$P$9,$B$1)/100)+1)*100,H2774))</f>
        <v/>
      </c>
      <c r="T2774" s="1" t="str" cm="1">
        <f t="array" ref="T2774">IF(IF($E2774&gt;Ficha!$R$1,"",I2774)=0,"",IF($E2774&gt;Ficha!$R$1,((_xll.ECONOMATICA(Estrategia!A2785,"Return",$P$9,$B$1)/100)+1)*100,I2774))</f>
        <v/>
      </c>
      <c r="U2774" s="1" t="str" cm="1">
        <f t="array" ref="U2774">IF(IF($E2774&gt;Ficha!$R$1,"",J2774)=0,"",IF($E2774&gt;Ficha!$R$1,((_xll.ECONOMATICA($U$7,"Return",$P$9,$B$1)/100)+1)*100,J2774))</f>
        <v/>
      </c>
      <c r="V2774" s="1" t="str">
        <f>IF(IF($E$9&gt;Ficha!$R$1,"",K2774)=0,"",IF($E$9&gt;Ficha!$R$1,"",K2774))</f>
        <v/>
      </c>
    </row>
    <row r="2775" spans="12:22" x14ac:dyDescent="0.3">
      <c r="L2775" s="30" t="str">
        <f t="shared" si="177"/>
        <v/>
      </c>
      <c r="M2775" s="1" t="str">
        <f t="shared" si="178"/>
        <v/>
      </c>
      <c r="N2775" s="1" t="str">
        <f t="shared" si="179"/>
        <v/>
      </c>
      <c r="O2775" s="1" t="str">
        <f t="shared" si="180"/>
        <v/>
      </c>
      <c r="P2775" s="34" t="str">
        <f>IF(IF(E2775&gt;Ficha!$R$1,"",E2775)=0,"",IF(E2775&gt;Ficha!$R$1,Ficha!$R$1,E2775))</f>
        <v/>
      </c>
      <c r="Q2775" s="1" t="str" cm="1">
        <f t="array" ref="Q2775">IF(IF($E2775&gt;Ficha!$R$1,"",F2775)=0,"",IF($E2775&gt;Ficha!$R$1,((_xll.ECONOMATICA(Portafolios!$B$19,"Return",$P$9,$B$1)/100)+1)*100,F2775))</f>
        <v/>
      </c>
      <c r="R2775" s="1" t="str" cm="1">
        <f t="array" ref="R2775">IF(IF($E2775&gt;Ficha!$R$1,"",G2775)=0,"",IF($E2775&gt;Ficha!$R$1,((_xll.ECONOMATICA(Portafolios!$F$19,"Return",$P$9,$B$1)/100)+1)*100,G2775))</f>
        <v/>
      </c>
      <c r="S2775" s="1" t="str" cm="1">
        <f t="array" ref="S2775">IF(IF($E2775&gt;Ficha!$R$1,"",H2775)=0,"",IF($E2775&gt;Ficha!$R$1,((_xll.ECONOMATICA(Portafolios!$J$19,"Return",$P$9,$B$1)/100)+1)*100,H2775))</f>
        <v/>
      </c>
      <c r="T2775" s="1" t="str" cm="1">
        <f t="array" ref="T2775">IF(IF($E2775&gt;Ficha!$R$1,"",I2775)=0,"",IF($E2775&gt;Ficha!$R$1,((_xll.ECONOMATICA(Estrategia!A2786,"Return",$P$9,$B$1)/100)+1)*100,I2775))</f>
        <v/>
      </c>
      <c r="U2775" s="1" t="str" cm="1">
        <f t="array" ref="U2775">IF(IF($E2775&gt;Ficha!$R$1,"",J2775)=0,"",IF($E2775&gt;Ficha!$R$1,((_xll.ECONOMATICA($U$7,"Return",$P$9,$B$1)/100)+1)*100,J2775))</f>
        <v/>
      </c>
      <c r="V2775" s="1" t="str">
        <f>IF(IF($E$9&gt;Ficha!$R$1,"",K2775)=0,"",IF($E$9&gt;Ficha!$R$1,"",K2775))</f>
        <v/>
      </c>
    </row>
    <row r="2776" spans="12:22" x14ac:dyDescent="0.3">
      <c r="L2776" s="30" t="str">
        <f t="shared" si="177"/>
        <v/>
      </c>
      <c r="M2776" s="1" t="str">
        <f t="shared" si="178"/>
        <v/>
      </c>
      <c r="N2776" s="1" t="str">
        <f t="shared" si="179"/>
        <v/>
      </c>
      <c r="O2776" s="1" t="str">
        <f t="shared" si="180"/>
        <v/>
      </c>
      <c r="P2776" s="34" t="str">
        <f>IF(IF(E2776&gt;Ficha!$R$1,"",E2776)=0,"",IF(E2776&gt;Ficha!$R$1,Ficha!$R$1,E2776))</f>
        <v/>
      </c>
      <c r="Q2776" s="1" t="str" cm="1">
        <f t="array" ref="Q2776">IF(IF($E2776&gt;Ficha!$R$1,"",F2776)=0,"",IF($E2776&gt;Ficha!$R$1,((_xll.ECONOMATICA(Portafolios!$B$19,"Return",$P$9,$B$1)/100)+1)*100,F2776))</f>
        <v/>
      </c>
      <c r="R2776" s="1" t="str" cm="1">
        <f t="array" ref="R2776">IF(IF($E2776&gt;Ficha!$R$1,"",G2776)=0,"",IF($E2776&gt;Ficha!$R$1,((_xll.ECONOMATICA(Portafolios!$F$19,"Return",$P$9,$B$1)/100)+1)*100,G2776))</f>
        <v/>
      </c>
      <c r="S2776" s="1" t="str" cm="1">
        <f t="array" ref="S2776">IF(IF($E2776&gt;Ficha!$R$1,"",H2776)=0,"",IF($E2776&gt;Ficha!$R$1,((_xll.ECONOMATICA(Portafolios!$J$19,"Return",$P$9,$B$1)/100)+1)*100,H2776))</f>
        <v/>
      </c>
      <c r="T2776" s="1" t="str" cm="1">
        <f t="array" ref="T2776">IF(IF($E2776&gt;Ficha!$R$1,"",I2776)=0,"",IF($E2776&gt;Ficha!$R$1,((_xll.ECONOMATICA(Estrategia!A2787,"Return",$P$9,$B$1)/100)+1)*100,I2776))</f>
        <v/>
      </c>
      <c r="U2776" s="1" t="str" cm="1">
        <f t="array" ref="U2776">IF(IF($E2776&gt;Ficha!$R$1,"",J2776)=0,"",IF($E2776&gt;Ficha!$R$1,((_xll.ECONOMATICA($U$7,"Return",$P$9,$B$1)/100)+1)*100,J2776))</f>
        <v/>
      </c>
      <c r="V2776" s="1" t="str">
        <f>IF(IF($E$9&gt;Ficha!$R$1,"",K2776)=0,"",IF($E$9&gt;Ficha!$R$1,"",K2776))</f>
        <v/>
      </c>
    </row>
    <row r="2777" spans="12:22" x14ac:dyDescent="0.3">
      <c r="L2777" s="30" t="str">
        <f t="shared" si="177"/>
        <v/>
      </c>
      <c r="M2777" s="1" t="str">
        <f t="shared" si="178"/>
        <v/>
      </c>
      <c r="N2777" s="1" t="str">
        <f t="shared" si="179"/>
        <v/>
      </c>
      <c r="O2777" s="1" t="str">
        <f t="shared" si="180"/>
        <v/>
      </c>
      <c r="P2777" s="34" t="str">
        <f>IF(IF(E2777&gt;Ficha!$R$1,"",E2777)=0,"",IF(E2777&gt;Ficha!$R$1,Ficha!$R$1,E2777))</f>
        <v/>
      </c>
      <c r="Q2777" s="1" t="str" cm="1">
        <f t="array" ref="Q2777">IF(IF($E2777&gt;Ficha!$R$1,"",F2777)=0,"",IF($E2777&gt;Ficha!$R$1,((_xll.ECONOMATICA(Portafolios!$B$19,"Return",$P$9,$B$1)/100)+1)*100,F2777))</f>
        <v/>
      </c>
      <c r="R2777" s="1" t="str" cm="1">
        <f t="array" ref="R2777">IF(IF($E2777&gt;Ficha!$R$1,"",G2777)=0,"",IF($E2777&gt;Ficha!$R$1,((_xll.ECONOMATICA(Portafolios!$F$19,"Return",$P$9,$B$1)/100)+1)*100,G2777))</f>
        <v/>
      </c>
      <c r="S2777" s="1" t="str" cm="1">
        <f t="array" ref="S2777">IF(IF($E2777&gt;Ficha!$R$1,"",H2777)=0,"",IF($E2777&gt;Ficha!$R$1,((_xll.ECONOMATICA(Portafolios!$J$19,"Return",$P$9,$B$1)/100)+1)*100,H2777))</f>
        <v/>
      </c>
      <c r="T2777" s="1" t="str" cm="1">
        <f t="array" ref="T2777">IF(IF($E2777&gt;Ficha!$R$1,"",I2777)=0,"",IF($E2777&gt;Ficha!$R$1,((_xll.ECONOMATICA(Estrategia!A2788,"Return",$P$9,$B$1)/100)+1)*100,I2777))</f>
        <v/>
      </c>
      <c r="U2777" s="1" t="str" cm="1">
        <f t="array" ref="U2777">IF(IF($E2777&gt;Ficha!$R$1,"",J2777)=0,"",IF($E2777&gt;Ficha!$R$1,((_xll.ECONOMATICA($U$7,"Return",$P$9,$B$1)/100)+1)*100,J2777))</f>
        <v/>
      </c>
      <c r="V2777" s="1" t="str">
        <f>IF(IF($E$9&gt;Ficha!$R$1,"",K2777)=0,"",IF($E$9&gt;Ficha!$R$1,"",K2777))</f>
        <v/>
      </c>
    </row>
    <row r="2778" spans="12:22" x14ac:dyDescent="0.3">
      <c r="L2778" s="30" t="str">
        <f t="shared" si="177"/>
        <v/>
      </c>
      <c r="M2778" s="1" t="str">
        <f t="shared" si="178"/>
        <v/>
      </c>
      <c r="N2778" s="1" t="str">
        <f t="shared" si="179"/>
        <v/>
      </c>
      <c r="O2778" s="1" t="str">
        <f t="shared" si="180"/>
        <v/>
      </c>
      <c r="P2778" s="34" t="str">
        <f>IF(IF(E2778&gt;Ficha!$R$1,"",E2778)=0,"",IF(E2778&gt;Ficha!$R$1,Ficha!$R$1,E2778))</f>
        <v/>
      </c>
      <c r="Q2778" s="1" t="str" cm="1">
        <f t="array" ref="Q2778">IF(IF($E2778&gt;Ficha!$R$1,"",F2778)=0,"",IF($E2778&gt;Ficha!$R$1,((_xll.ECONOMATICA(Portafolios!$B$19,"Return",$P$9,$B$1)/100)+1)*100,F2778))</f>
        <v/>
      </c>
      <c r="R2778" s="1" t="str" cm="1">
        <f t="array" ref="R2778">IF(IF($E2778&gt;Ficha!$R$1,"",G2778)=0,"",IF($E2778&gt;Ficha!$R$1,((_xll.ECONOMATICA(Portafolios!$F$19,"Return",$P$9,$B$1)/100)+1)*100,G2778))</f>
        <v/>
      </c>
      <c r="S2778" s="1" t="str" cm="1">
        <f t="array" ref="S2778">IF(IF($E2778&gt;Ficha!$R$1,"",H2778)=0,"",IF($E2778&gt;Ficha!$R$1,((_xll.ECONOMATICA(Portafolios!$J$19,"Return",$P$9,$B$1)/100)+1)*100,H2778))</f>
        <v/>
      </c>
      <c r="T2778" s="1" t="str" cm="1">
        <f t="array" ref="T2778">IF(IF($E2778&gt;Ficha!$R$1,"",I2778)=0,"",IF($E2778&gt;Ficha!$R$1,((_xll.ECONOMATICA(Estrategia!A2789,"Return",$P$9,$B$1)/100)+1)*100,I2778))</f>
        <v/>
      </c>
      <c r="U2778" s="1" t="str" cm="1">
        <f t="array" ref="U2778">IF(IF($E2778&gt;Ficha!$R$1,"",J2778)=0,"",IF($E2778&gt;Ficha!$R$1,((_xll.ECONOMATICA($U$7,"Return",$P$9,$B$1)/100)+1)*100,J2778))</f>
        <v/>
      </c>
      <c r="V2778" s="1" t="str">
        <f>IF(IF($E$9&gt;Ficha!$R$1,"",K2778)=0,"",IF($E$9&gt;Ficha!$R$1,"",K2778))</f>
        <v/>
      </c>
    </row>
    <row r="2779" spans="12:22" x14ac:dyDescent="0.3">
      <c r="L2779" s="30" t="str">
        <f t="shared" si="177"/>
        <v/>
      </c>
      <c r="M2779" s="1" t="str">
        <f t="shared" si="178"/>
        <v/>
      </c>
      <c r="N2779" s="1" t="str">
        <f t="shared" si="179"/>
        <v/>
      </c>
      <c r="O2779" s="1" t="str">
        <f t="shared" si="180"/>
        <v/>
      </c>
      <c r="P2779" s="34" t="str">
        <f>IF(IF(E2779&gt;Ficha!$R$1,"",E2779)=0,"",IF(E2779&gt;Ficha!$R$1,Ficha!$R$1,E2779))</f>
        <v/>
      </c>
      <c r="Q2779" s="1" t="str" cm="1">
        <f t="array" ref="Q2779">IF(IF($E2779&gt;Ficha!$R$1,"",F2779)=0,"",IF($E2779&gt;Ficha!$R$1,((_xll.ECONOMATICA(Portafolios!$B$19,"Return",$P$9,$B$1)/100)+1)*100,F2779))</f>
        <v/>
      </c>
      <c r="R2779" s="1" t="str" cm="1">
        <f t="array" ref="R2779">IF(IF($E2779&gt;Ficha!$R$1,"",G2779)=0,"",IF($E2779&gt;Ficha!$R$1,((_xll.ECONOMATICA(Portafolios!$F$19,"Return",$P$9,$B$1)/100)+1)*100,G2779))</f>
        <v/>
      </c>
      <c r="S2779" s="1" t="str" cm="1">
        <f t="array" ref="S2779">IF(IF($E2779&gt;Ficha!$R$1,"",H2779)=0,"",IF($E2779&gt;Ficha!$R$1,((_xll.ECONOMATICA(Portafolios!$J$19,"Return",$P$9,$B$1)/100)+1)*100,H2779))</f>
        <v/>
      </c>
      <c r="T2779" s="1" t="str" cm="1">
        <f t="array" ref="T2779">IF(IF($E2779&gt;Ficha!$R$1,"",I2779)=0,"",IF($E2779&gt;Ficha!$R$1,((_xll.ECONOMATICA(Estrategia!A2790,"Return",$P$9,$B$1)/100)+1)*100,I2779))</f>
        <v/>
      </c>
      <c r="U2779" s="1" t="str" cm="1">
        <f t="array" ref="U2779">IF(IF($E2779&gt;Ficha!$R$1,"",J2779)=0,"",IF($E2779&gt;Ficha!$R$1,((_xll.ECONOMATICA($U$7,"Return",$P$9,$B$1)/100)+1)*100,J2779))</f>
        <v/>
      </c>
      <c r="V2779" s="1" t="str">
        <f>IF(IF($E$9&gt;Ficha!$R$1,"",K2779)=0,"",IF($E$9&gt;Ficha!$R$1,"",K2779))</f>
        <v/>
      </c>
    </row>
    <row r="2780" spans="12:22" x14ac:dyDescent="0.3">
      <c r="L2780" s="30" t="str">
        <f t="shared" si="177"/>
        <v/>
      </c>
      <c r="M2780" s="1" t="str">
        <f t="shared" si="178"/>
        <v/>
      </c>
      <c r="N2780" s="1" t="str">
        <f t="shared" si="179"/>
        <v/>
      </c>
      <c r="O2780" s="1" t="str">
        <f t="shared" si="180"/>
        <v/>
      </c>
      <c r="P2780" s="34" t="str">
        <f>IF(IF(E2780&gt;Ficha!$R$1,"",E2780)=0,"",IF(E2780&gt;Ficha!$R$1,Ficha!$R$1,E2780))</f>
        <v/>
      </c>
      <c r="Q2780" s="1" t="str" cm="1">
        <f t="array" ref="Q2780">IF(IF($E2780&gt;Ficha!$R$1,"",F2780)=0,"",IF($E2780&gt;Ficha!$R$1,((_xll.ECONOMATICA(Portafolios!$B$19,"Return",$P$9,$B$1)/100)+1)*100,F2780))</f>
        <v/>
      </c>
      <c r="R2780" s="1" t="str" cm="1">
        <f t="array" ref="R2780">IF(IF($E2780&gt;Ficha!$R$1,"",G2780)=0,"",IF($E2780&gt;Ficha!$R$1,((_xll.ECONOMATICA(Portafolios!$F$19,"Return",$P$9,$B$1)/100)+1)*100,G2780))</f>
        <v/>
      </c>
      <c r="S2780" s="1" t="str" cm="1">
        <f t="array" ref="S2780">IF(IF($E2780&gt;Ficha!$R$1,"",H2780)=0,"",IF($E2780&gt;Ficha!$R$1,((_xll.ECONOMATICA(Portafolios!$J$19,"Return",$P$9,$B$1)/100)+1)*100,H2780))</f>
        <v/>
      </c>
      <c r="T2780" s="1" t="str" cm="1">
        <f t="array" ref="T2780">IF(IF($E2780&gt;Ficha!$R$1,"",I2780)=0,"",IF($E2780&gt;Ficha!$R$1,((_xll.ECONOMATICA(Estrategia!A2791,"Return",$P$9,$B$1)/100)+1)*100,I2780))</f>
        <v/>
      </c>
      <c r="U2780" s="1" t="str" cm="1">
        <f t="array" ref="U2780">IF(IF($E2780&gt;Ficha!$R$1,"",J2780)=0,"",IF($E2780&gt;Ficha!$R$1,((_xll.ECONOMATICA($U$7,"Return",$P$9,$B$1)/100)+1)*100,J2780))</f>
        <v/>
      </c>
      <c r="V2780" s="1" t="str">
        <f>IF(IF($E$9&gt;Ficha!$R$1,"",K2780)=0,"",IF($E$9&gt;Ficha!$R$1,"",K2780))</f>
        <v/>
      </c>
    </row>
    <row r="2781" spans="12:22" x14ac:dyDescent="0.3">
      <c r="L2781" s="30" t="str">
        <f t="shared" si="177"/>
        <v/>
      </c>
      <c r="M2781" s="1" t="str">
        <f t="shared" si="178"/>
        <v/>
      </c>
      <c r="N2781" s="1" t="str">
        <f t="shared" si="179"/>
        <v/>
      </c>
      <c r="O2781" s="1" t="str">
        <f t="shared" si="180"/>
        <v/>
      </c>
      <c r="P2781" s="34" t="str">
        <f>IF(IF(E2781&gt;Ficha!$R$1,"",E2781)=0,"",IF(E2781&gt;Ficha!$R$1,Ficha!$R$1,E2781))</f>
        <v/>
      </c>
      <c r="Q2781" s="1" t="str" cm="1">
        <f t="array" ref="Q2781">IF(IF($E2781&gt;Ficha!$R$1,"",F2781)=0,"",IF($E2781&gt;Ficha!$R$1,((_xll.ECONOMATICA(Portafolios!$B$19,"Return",$P$9,$B$1)/100)+1)*100,F2781))</f>
        <v/>
      </c>
      <c r="R2781" s="1" t="str" cm="1">
        <f t="array" ref="R2781">IF(IF($E2781&gt;Ficha!$R$1,"",G2781)=0,"",IF($E2781&gt;Ficha!$R$1,((_xll.ECONOMATICA(Portafolios!$F$19,"Return",$P$9,$B$1)/100)+1)*100,G2781))</f>
        <v/>
      </c>
      <c r="S2781" s="1" t="str" cm="1">
        <f t="array" ref="S2781">IF(IF($E2781&gt;Ficha!$R$1,"",H2781)=0,"",IF($E2781&gt;Ficha!$R$1,((_xll.ECONOMATICA(Portafolios!$J$19,"Return",$P$9,$B$1)/100)+1)*100,H2781))</f>
        <v/>
      </c>
      <c r="T2781" s="1" t="str" cm="1">
        <f t="array" ref="T2781">IF(IF($E2781&gt;Ficha!$R$1,"",I2781)=0,"",IF($E2781&gt;Ficha!$R$1,((_xll.ECONOMATICA(Estrategia!A2792,"Return",$P$9,$B$1)/100)+1)*100,I2781))</f>
        <v/>
      </c>
      <c r="U2781" s="1" t="str" cm="1">
        <f t="array" ref="U2781">IF(IF($E2781&gt;Ficha!$R$1,"",J2781)=0,"",IF($E2781&gt;Ficha!$R$1,((_xll.ECONOMATICA($U$7,"Return",$P$9,$B$1)/100)+1)*100,J2781))</f>
        <v/>
      </c>
      <c r="V2781" s="1" t="str">
        <f>IF(IF($E$9&gt;Ficha!$R$1,"",K2781)=0,"",IF($E$9&gt;Ficha!$R$1,"",K2781))</f>
        <v/>
      </c>
    </row>
    <row r="2782" spans="12:22" x14ac:dyDescent="0.3">
      <c r="L2782" s="30" t="str">
        <f t="shared" si="177"/>
        <v/>
      </c>
      <c r="M2782" s="1" t="str">
        <f t="shared" si="178"/>
        <v/>
      </c>
      <c r="N2782" s="1" t="str">
        <f t="shared" si="179"/>
        <v/>
      </c>
      <c r="O2782" s="1" t="str">
        <f t="shared" si="180"/>
        <v/>
      </c>
      <c r="P2782" s="34" t="str">
        <f>IF(IF(E2782&gt;Ficha!$R$1,"",E2782)=0,"",IF(E2782&gt;Ficha!$R$1,Ficha!$R$1,E2782))</f>
        <v/>
      </c>
      <c r="Q2782" s="1" t="str" cm="1">
        <f t="array" ref="Q2782">IF(IF($E2782&gt;Ficha!$R$1,"",F2782)=0,"",IF($E2782&gt;Ficha!$R$1,((_xll.ECONOMATICA(Portafolios!$B$19,"Return",$P$9,$B$1)/100)+1)*100,F2782))</f>
        <v/>
      </c>
      <c r="R2782" s="1" t="str" cm="1">
        <f t="array" ref="R2782">IF(IF($E2782&gt;Ficha!$R$1,"",G2782)=0,"",IF($E2782&gt;Ficha!$R$1,((_xll.ECONOMATICA(Portafolios!$F$19,"Return",$P$9,$B$1)/100)+1)*100,G2782))</f>
        <v/>
      </c>
      <c r="S2782" s="1" t="str" cm="1">
        <f t="array" ref="S2782">IF(IF($E2782&gt;Ficha!$R$1,"",H2782)=0,"",IF($E2782&gt;Ficha!$R$1,((_xll.ECONOMATICA(Portafolios!$J$19,"Return",$P$9,$B$1)/100)+1)*100,H2782))</f>
        <v/>
      </c>
      <c r="T2782" s="1" t="str" cm="1">
        <f t="array" ref="T2782">IF(IF($E2782&gt;Ficha!$R$1,"",I2782)=0,"",IF($E2782&gt;Ficha!$R$1,((_xll.ECONOMATICA(Estrategia!A2793,"Return",$P$9,$B$1)/100)+1)*100,I2782))</f>
        <v/>
      </c>
      <c r="U2782" s="1" t="str" cm="1">
        <f t="array" ref="U2782">IF(IF($E2782&gt;Ficha!$R$1,"",J2782)=0,"",IF($E2782&gt;Ficha!$R$1,((_xll.ECONOMATICA($U$7,"Return",$P$9,$B$1)/100)+1)*100,J2782))</f>
        <v/>
      </c>
      <c r="V2782" s="1" t="str">
        <f>IF(IF($E$9&gt;Ficha!$R$1,"",K2782)=0,"",IF($E$9&gt;Ficha!$R$1,"",K2782))</f>
        <v/>
      </c>
    </row>
    <row r="2783" spans="12:22" x14ac:dyDescent="0.3">
      <c r="L2783" s="30" t="str">
        <f t="shared" si="177"/>
        <v/>
      </c>
      <c r="M2783" s="1" t="str">
        <f t="shared" si="178"/>
        <v/>
      </c>
      <c r="N2783" s="1" t="str">
        <f t="shared" si="179"/>
        <v/>
      </c>
      <c r="O2783" s="1" t="str">
        <f t="shared" si="180"/>
        <v/>
      </c>
      <c r="P2783" s="34" t="str">
        <f>IF(IF(E2783&gt;Ficha!$R$1,"",E2783)=0,"",IF(E2783&gt;Ficha!$R$1,Ficha!$R$1,E2783))</f>
        <v/>
      </c>
      <c r="Q2783" s="1" t="str" cm="1">
        <f t="array" ref="Q2783">IF(IF($E2783&gt;Ficha!$R$1,"",F2783)=0,"",IF($E2783&gt;Ficha!$R$1,((_xll.ECONOMATICA(Portafolios!$B$19,"Return",$P$9,$B$1)/100)+1)*100,F2783))</f>
        <v/>
      </c>
      <c r="R2783" s="1" t="str" cm="1">
        <f t="array" ref="R2783">IF(IF($E2783&gt;Ficha!$R$1,"",G2783)=0,"",IF($E2783&gt;Ficha!$R$1,((_xll.ECONOMATICA(Portafolios!$F$19,"Return",$P$9,$B$1)/100)+1)*100,G2783))</f>
        <v/>
      </c>
      <c r="S2783" s="1" t="str" cm="1">
        <f t="array" ref="S2783">IF(IF($E2783&gt;Ficha!$R$1,"",H2783)=0,"",IF($E2783&gt;Ficha!$R$1,((_xll.ECONOMATICA(Portafolios!$J$19,"Return",$P$9,$B$1)/100)+1)*100,H2783))</f>
        <v/>
      </c>
      <c r="T2783" s="1" t="str" cm="1">
        <f t="array" ref="T2783">IF(IF($E2783&gt;Ficha!$R$1,"",I2783)=0,"",IF($E2783&gt;Ficha!$R$1,((_xll.ECONOMATICA(Estrategia!A2794,"Return",$P$9,$B$1)/100)+1)*100,I2783))</f>
        <v/>
      </c>
      <c r="U2783" s="1" t="str" cm="1">
        <f t="array" ref="U2783">IF(IF($E2783&gt;Ficha!$R$1,"",J2783)=0,"",IF($E2783&gt;Ficha!$R$1,((_xll.ECONOMATICA($U$7,"Return",$P$9,$B$1)/100)+1)*100,J2783))</f>
        <v/>
      </c>
      <c r="V2783" s="1" t="str">
        <f>IF(IF($E$9&gt;Ficha!$R$1,"",K2783)=0,"",IF($E$9&gt;Ficha!$R$1,"",K2783))</f>
        <v/>
      </c>
    </row>
    <row r="2784" spans="12:22" x14ac:dyDescent="0.3">
      <c r="L2784" s="30" t="str">
        <f t="shared" si="177"/>
        <v/>
      </c>
      <c r="M2784" s="1" t="str">
        <f t="shared" si="178"/>
        <v/>
      </c>
      <c r="N2784" s="1" t="str">
        <f t="shared" si="179"/>
        <v/>
      </c>
      <c r="O2784" s="1" t="str">
        <f t="shared" si="180"/>
        <v/>
      </c>
      <c r="P2784" s="34" t="str">
        <f>IF(IF(E2784&gt;Ficha!$R$1,"",E2784)=0,"",IF(E2784&gt;Ficha!$R$1,Ficha!$R$1,E2784))</f>
        <v/>
      </c>
      <c r="Q2784" s="1" t="str" cm="1">
        <f t="array" ref="Q2784">IF(IF($E2784&gt;Ficha!$R$1,"",F2784)=0,"",IF($E2784&gt;Ficha!$R$1,((_xll.ECONOMATICA(Portafolios!$B$19,"Return",$P$9,$B$1)/100)+1)*100,F2784))</f>
        <v/>
      </c>
      <c r="R2784" s="1" t="str" cm="1">
        <f t="array" ref="R2784">IF(IF($E2784&gt;Ficha!$R$1,"",G2784)=0,"",IF($E2784&gt;Ficha!$R$1,((_xll.ECONOMATICA(Portafolios!$F$19,"Return",$P$9,$B$1)/100)+1)*100,G2784))</f>
        <v/>
      </c>
      <c r="S2784" s="1" t="str" cm="1">
        <f t="array" ref="S2784">IF(IF($E2784&gt;Ficha!$R$1,"",H2784)=0,"",IF($E2784&gt;Ficha!$R$1,((_xll.ECONOMATICA(Portafolios!$J$19,"Return",$P$9,$B$1)/100)+1)*100,H2784))</f>
        <v/>
      </c>
      <c r="T2784" s="1" t="str" cm="1">
        <f t="array" ref="T2784">IF(IF($E2784&gt;Ficha!$R$1,"",I2784)=0,"",IF($E2784&gt;Ficha!$R$1,((_xll.ECONOMATICA(Estrategia!A2795,"Return",$P$9,$B$1)/100)+1)*100,I2784))</f>
        <v/>
      </c>
      <c r="U2784" s="1" t="str" cm="1">
        <f t="array" ref="U2784">IF(IF($E2784&gt;Ficha!$R$1,"",J2784)=0,"",IF($E2784&gt;Ficha!$R$1,((_xll.ECONOMATICA($U$7,"Return",$P$9,$B$1)/100)+1)*100,J2784))</f>
        <v/>
      </c>
      <c r="V2784" s="1" t="str">
        <f>IF(IF($E$9&gt;Ficha!$R$1,"",K2784)=0,"",IF($E$9&gt;Ficha!$R$1,"",K2784))</f>
        <v/>
      </c>
    </row>
    <row r="2785" spans="12:22" x14ac:dyDescent="0.3">
      <c r="L2785" s="30" t="str">
        <f t="shared" si="177"/>
        <v/>
      </c>
      <c r="M2785" s="1" t="str">
        <f t="shared" si="178"/>
        <v/>
      </c>
      <c r="N2785" s="1" t="str">
        <f t="shared" si="179"/>
        <v/>
      </c>
      <c r="O2785" s="1" t="str">
        <f t="shared" si="180"/>
        <v/>
      </c>
      <c r="P2785" s="34" t="str">
        <f>IF(IF(E2785&gt;Ficha!$R$1,"",E2785)=0,"",IF(E2785&gt;Ficha!$R$1,Ficha!$R$1,E2785))</f>
        <v/>
      </c>
      <c r="Q2785" s="1" t="str" cm="1">
        <f t="array" ref="Q2785">IF(IF($E2785&gt;Ficha!$R$1,"",F2785)=0,"",IF($E2785&gt;Ficha!$R$1,((_xll.ECONOMATICA(Portafolios!$B$19,"Return",$P$9,$B$1)/100)+1)*100,F2785))</f>
        <v/>
      </c>
      <c r="R2785" s="1" t="str" cm="1">
        <f t="array" ref="R2785">IF(IF($E2785&gt;Ficha!$R$1,"",G2785)=0,"",IF($E2785&gt;Ficha!$R$1,((_xll.ECONOMATICA(Portafolios!$F$19,"Return",$P$9,$B$1)/100)+1)*100,G2785))</f>
        <v/>
      </c>
      <c r="S2785" s="1" t="str" cm="1">
        <f t="array" ref="S2785">IF(IF($E2785&gt;Ficha!$R$1,"",H2785)=0,"",IF($E2785&gt;Ficha!$R$1,((_xll.ECONOMATICA(Portafolios!$J$19,"Return",$P$9,$B$1)/100)+1)*100,H2785))</f>
        <v/>
      </c>
      <c r="T2785" s="1" t="str" cm="1">
        <f t="array" ref="T2785">IF(IF($E2785&gt;Ficha!$R$1,"",I2785)=0,"",IF($E2785&gt;Ficha!$R$1,((_xll.ECONOMATICA(Estrategia!A2796,"Return",$P$9,$B$1)/100)+1)*100,I2785))</f>
        <v/>
      </c>
      <c r="U2785" s="1" t="str" cm="1">
        <f t="array" ref="U2785">IF(IF($E2785&gt;Ficha!$R$1,"",J2785)=0,"",IF($E2785&gt;Ficha!$R$1,((_xll.ECONOMATICA($U$7,"Return",$P$9,$B$1)/100)+1)*100,J2785))</f>
        <v/>
      </c>
      <c r="V2785" s="1" t="str">
        <f>IF(IF($E$9&gt;Ficha!$R$1,"",K2785)=0,"",IF($E$9&gt;Ficha!$R$1,"",K2785))</f>
        <v/>
      </c>
    </row>
    <row r="2786" spans="12:22" x14ac:dyDescent="0.3">
      <c r="L2786" s="30" t="str">
        <f t="shared" si="177"/>
        <v/>
      </c>
      <c r="M2786" s="1" t="str">
        <f t="shared" si="178"/>
        <v/>
      </c>
      <c r="N2786" s="1" t="str">
        <f t="shared" si="179"/>
        <v/>
      </c>
      <c r="O2786" s="1" t="str">
        <f t="shared" si="180"/>
        <v/>
      </c>
      <c r="P2786" s="34" t="str">
        <f>IF(IF(E2786&gt;Ficha!$R$1,"",E2786)=0,"",IF(E2786&gt;Ficha!$R$1,Ficha!$R$1,E2786))</f>
        <v/>
      </c>
      <c r="Q2786" s="1" t="str" cm="1">
        <f t="array" ref="Q2786">IF(IF($E2786&gt;Ficha!$R$1,"",F2786)=0,"",IF($E2786&gt;Ficha!$R$1,((_xll.ECONOMATICA(Portafolios!$B$19,"Return",$P$9,$B$1)/100)+1)*100,F2786))</f>
        <v/>
      </c>
      <c r="R2786" s="1" t="str" cm="1">
        <f t="array" ref="R2786">IF(IF($E2786&gt;Ficha!$R$1,"",G2786)=0,"",IF($E2786&gt;Ficha!$R$1,((_xll.ECONOMATICA(Portafolios!$F$19,"Return",$P$9,$B$1)/100)+1)*100,G2786))</f>
        <v/>
      </c>
      <c r="S2786" s="1" t="str" cm="1">
        <f t="array" ref="S2786">IF(IF($E2786&gt;Ficha!$R$1,"",H2786)=0,"",IF($E2786&gt;Ficha!$R$1,((_xll.ECONOMATICA(Portafolios!$J$19,"Return",$P$9,$B$1)/100)+1)*100,H2786))</f>
        <v/>
      </c>
      <c r="T2786" s="1" t="str" cm="1">
        <f t="array" ref="T2786">IF(IF($E2786&gt;Ficha!$R$1,"",I2786)=0,"",IF($E2786&gt;Ficha!$R$1,((_xll.ECONOMATICA(Estrategia!A2797,"Return",$P$9,$B$1)/100)+1)*100,I2786))</f>
        <v/>
      </c>
      <c r="U2786" s="1" t="str" cm="1">
        <f t="array" ref="U2786">IF(IF($E2786&gt;Ficha!$R$1,"",J2786)=0,"",IF($E2786&gt;Ficha!$R$1,((_xll.ECONOMATICA($U$7,"Return",$P$9,$B$1)/100)+1)*100,J2786))</f>
        <v/>
      </c>
      <c r="V2786" s="1" t="str">
        <f>IF(IF($E$9&gt;Ficha!$R$1,"",K2786)=0,"",IF($E$9&gt;Ficha!$R$1,"",K2786))</f>
        <v/>
      </c>
    </row>
    <row r="2787" spans="12:22" x14ac:dyDescent="0.3">
      <c r="L2787" s="30" t="str">
        <f t="shared" si="177"/>
        <v/>
      </c>
      <c r="M2787" s="1" t="str">
        <f t="shared" si="178"/>
        <v/>
      </c>
      <c r="N2787" s="1" t="str">
        <f t="shared" si="179"/>
        <v/>
      </c>
      <c r="O2787" s="1" t="str">
        <f t="shared" si="180"/>
        <v/>
      </c>
      <c r="P2787" s="34" t="str">
        <f>IF(IF(E2787&gt;Ficha!$R$1,"",E2787)=0,"",IF(E2787&gt;Ficha!$R$1,Ficha!$R$1,E2787))</f>
        <v/>
      </c>
      <c r="Q2787" s="1" t="str" cm="1">
        <f t="array" ref="Q2787">IF(IF($E2787&gt;Ficha!$R$1,"",F2787)=0,"",IF($E2787&gt;Ficha!$R$1,((_xll.ECONOMATICA(Portafolios!$B$19,"Return",$P$9,$B$1)/100)+1)*100,F2787))</f>
        <v/>
      </c>
      <c r="R2787" s="1" t="str" cm="1">
        <f t="array" ref="R2787">IF(IF($E2787&gt;Ficha!$R$1,"",G2787)=0,"",IF($E2787&gt;Ficha!$R$1,((_xll.ECONOMATICA(Portafolios!$F$19,"Return",$P$9,$B$1)/100)+1)*100,G2787))</f>
        <v/>
      </c>
      <c r="S2787" s="1" t="str" cm="1">
        <f t="array" ref="S2787">IF(IF($E2787&gt;Ficha!$R$1,"",H2787)=0,"",IF($E2787&gt;Ficha!$R$1,((_xll.ECONOMATICA(Portafolios!$J$19,"Return",$P$9,$B$1)/100)+1)*100,H2787))</f>
        <v/>
      </c>
      <c r="T2787" s="1" t="str" cm="1">
        <f t="array" ref="T2787">IF(IF($E2787&gt;Ficha!$R$1,"",I2787)=0,"",IF($E2787&gt;Ficha!$R$1,((_xll.ECONOMATICA(Estrategia!A2798,"Return",$P$9,$B$1)/100)+1)*100,I2787))</f>
        <v/>
      </c>
      <c r="U2787" s="1" t="str" cm="1">
        <f t="array" ref="U2787">IF(IF($E2787&gt;Ficha!$R$1,"",J2787)=0,"",IF($E2787&gt;Ficha!$R$1,((_xll.ECONOMATICA($U$7,"Return",$P$9,$B$1)/100)+1)*100,J2787))</f>
        <v/>
      </c>
      <c r="V2787" s="1" t="str">
        <f>IF(IF($E$9&gt;Ficha!$R$1,"",K2787)=0,"",IF($E$9&gt;Ficha!$R$1,"",K2787))</f>
        <v/>
      </c>
    </row>
    <row r="2788" spans="12:22" x14ac:dyDescent="0.3">
      <c r="L2788" s="30" t="str">
        <f t="shared" si="177"/>
        <v/>
      </c>
      <c r="M2788" s="1" t="str">
        <f t="shared" si="178"/>
        <v/>
      </c>
      <c r="N2788" s="1" t="str">
        <f t="shared" si="179"/>
        <v/>
      </c>
      <c r="O2788" s="1" t="str">
        <f t="shared" si="180"/>
        <v/>
      </c>
      <c r="P2788" s="34" t="str">
        <f>IF(IF(E2788&gt;Ficha!$R$1,"",E2788)=0,"",IF(E2788&gt;Ficha!$R$1,Ficha!$R$1,E2788))</f>
        <v/>
      </c>
      <c r="Q2788" s="1" t="str" cm="1">
        <f t="array" ref="Q2788">IF(IF($E2788&gt;Ficha!$R$1,"",F2788)=0,"",IF($E2788&gt;Ficha!$R$1,((_xll.ECONOMATICA(Portafolios!$B$19,"Return",$P$9,$B$1)/100)+1)*100,F2788))</f>
        <v/>
      </c>
      <c r="R2788" s="1" t="str" cm="1">
        <f t="array" ref="R2788">IF(IF($E2788&gt;Ficha!$R$1,"",G2788)=0,"",IF($E2788&gt;Ficha!$R$1,((_xll.ECONOMATICA(Portafolios!$F$19,"Return",$P$9,$B$1)/100)+1)*100,G2788))</f>
        <v/>
      </c>
      <c r="S2788" s="1" t="str" cm="1">
        <f t="array" ref="S2788">IF(IF($E2788&gt;Ficha!$R$1,"",H2788)=0,"",IF($E2788&gt;Ficha!$R$1,((_xll.ECONOMATICA(Portafolios!$J$19,"Return",$P$9,$B$1)/100)+1)*100,H2788))</f>
        <v/>
      </c>
      <c r="T2788" s="1" t="str" cm="1">
        <f t="array" ref="T2788">IF(IF($E2788&gt;Ficha!$R$1,"",I2788)=0,"",IF($E2788&gt;Ficha!$R$1,((_xll.ECONOMATICA(Estrategia!A2799,"Return",$P$9,$B$1)/100)+1)*100,I2788))</f>
        <v/>
      </c>
      <c r="U2788" s="1" t="str" cm="1">
        <f t="array" ref="U2788">IF(IF($E2788&gt;Ficha!$R$1,"",J2788)=0,"",IF($E2788&gt;Ficha!$R$1,((_xll.ECONOMATICA($U$7,"Return",$P$9,$B$1)/100)+1)*100,J2788))</f>
        <v/>
      </c>
      <c r="V2788" s="1" t="str">
        <f>IF(IF($E$9&gt;Ficha!$R$1,"",K2788)=0,"",IF($E$9&gt;Ficha!$R$1,"",K2788))</f>
        <v/>
      </c>
    </row>
    <row r="2789" spans="12:22" x14ac:dyDescent="0.3">
      <c r="L2789" s="30" t="str">
        <f t="shared" si="177"/>
        <v/>
      </c>
      <c r="M2789" s="1" t="str">
        <f t="shared" si="178"/>
        <v/>
      </c>
      <c r="N2789" s="1" t="str">
        <f t="shared" si="179"/>
        <v/>
      </c>
      <c r="O2789" s="1" t="str">
        <f t="shared" si="180"/>
        <v/>
      </c>
      <c r="P2789" s="34" t="str">
        <f>IF(IF(E2789&gt;Ficha!$R$1,"",E2789)=0,"",IF(E2789&gt;Ficha!$R$1,Ficha!$R$1,E2789))</f>
        <v/>
      </c>
      <c r="Q2789" s="1" t="str" cm="1">
        <f t="array" ref="Q2789">IF(IF($E2789&gt;Ficha!$R$1,"",F2789)=0,"",IF($E2789&gt;Ficha!$R$1,((_xll.ECONOMATICA(Portafolios!$B$19,"Return",$P$9,$B$1)/100)+1)*100,F2789))</f>
        <v/>
      </c>
      <c r="R2789" s="1" t="str" cm="1">
        <f t="array" ref="R2789">IF(IF($E2789&gt;Ficha!$R$1,"",G2789)=0,"",IF($E2789&gt;Ficha!$R$1,((_xll.ECONOMATICA(Portafolios!$F$19,"Return",$P$9,$B$1)/100)+1)*100,G2789))</f>
        <v/>
      </c>
      <c r="S2789" s="1" t="str" cm="1">
        <f t="array" ref="S2789">IF(IF($E2789&gt;Ficha!$R$1,"",H2789)=0,"",IF($E2789&gt;Ficha!$R$1,((_xll.ECONOMATICA(Portafolios!$J$19,"Return",$P$9,$B$1)/100)+1)*100,H2789))</f>
        <v/>
      </c>
      <c r="T2789" s="1" t="str" cm="1">
        <f t="array" ref="T2789">IF(IF($E2789&gt;Ficha!$R$1,"",I2789)=0,"",IF($E2789&gt;Ficha!$R$1,((_xll.ECONOMATICA(Estrategia!A2800,"Return",$P$9,$B$1)/100)+1)*100,I2789))</f>
        <v/>
      </c>
      <c r="U2789" s="1" t="str" cm="1">
        <f t="array" ref="U2789">IF(IF($E2789&gt;Ficha!$R$1,"",J2789)=0,"",IF($E2789&gt;Ficha!$R$1,((_xll.ECONOMATICA($U$7,"Return",$P$9,$B$1)/100)+1)*100,J2789))</f>
        <v/>
      </c>
      <c r="V2789" s="1" t="str">
        <f>IF(IF($E$9&gt;Ficha!$R$1,"",K2789)=0,"",IF($E$9&gt;Ficha!$R$1,"",K2789))</f>
        <v/>
      </c>
    </row>
    <row r="2790" spans="12:22" x14ac:dyDescent="0.3">
      <c r="L2790" s="30" t="str">
        <f t="shared" si="177"/>
        <v/>
      </c>
      <c r="M2790" s="1" t="str">
        <f t="shared" si="178"/>
        <v/>
      </c>
      <c r="N2790" s="1" t="str">
        <f t="shared" si="179"/>
        <v/>
      </c>
      <c r="O2790" s="1" t="str">
        <f t="shared" si="180"/>
        <v/>
      </c>
      <c r="P2790" s="34" t="str">
        <f>IF(IF(E2790&gt;Ficha!$R$1,"",E2790)=0,"",IF(E2790&gt;Ficha!$R$1,Ficha!$R$1,E2790))</f>
        <v/>
      </c>
      <c r="Q2790" s="1" t="str" cm="1">
        <f t="array" ref="Q2790">IF(IF($E2790&gt;Ficha!$R$1,"",F2790)=0,"",IF($E2790&gt;Ficha!$R$1,((_xll.ECONOMATICA(Portafolios!$B$19,"Return",$P$9,$B$1)/100)+1)*100,F2790))</f>
        <v/>
      </c>
      <c r="R2790" s="1" t="str" cm="1">
        <f t="array" ref="R2790">IF(IF($E2790&gt;Ficha!$R$1,"",G2790)=0,"",IF($E2790&gt;Ficha!$R$1,((_xll.ECONOMATICA(Portafolios!$F$19,"Return",$P$9,$B$1)/100)+1)*100,G2790))</f>
        <v/>
      </c>
      <c r="S2790" s="1" t="str" cm="1">
        <f t="array" ref="S2790">IF(IF($E2790&gt;Ficha!$R$1,"",H2790)=0,"",IF($E2790&gt;Ficha!$R$1,((_xll.ECONOMATICA(Portafolios!$J$19,"Return",$P$9,$B$1)/100)+1)*100,H2790))</f>
        <v/>
      </c>
      <c r="T2790" s="1" t="str" cm="1">
        <f t="array" ref="T2790">IF(IF($E2790&gt;Ficha!$R$1,"",I2790)=0,"",IF($E2790&gt;Ficha!$R$1,((_xll.ECONOMATICA(Estrategia!A2801,"Return",$P$9,$B$1)/100)+1)*100,I2790))</f>
        <v/>
      </c>
      <c r="U2790" s="1" t="str" cm="1">
        <f t="array" ref="U2790">IF(IF($E2790&gt;Ficha!$R$1,"",J2790)=0,"",IF($E2790&gt;Ficha!$R$1,((_xll.ECONOMATICA($U$7,"Return",$P$9,$B$1)/100)+1)*100,J2790))</f>
        <v/>
      </c>
      <c r="V2790" s="1" t="str">
        <f>IF(IF($E$9&gt;Ficha!$R$1,"",K2790)=0,"",IF($E$9&gt;Ficha!$R$1,"",K2790))</f>
        <v/>
      </c>
    </row>
    <row r="2791" spans="12:22" x14ac:dyDescent="0.3">
      <c r="L2791" s="30" t="str">
        <f t="shared" si="177"/>
        <v/>
      </c>
      <c r="M2791" s="1" t="str">
        <f t="shared" si="178"/>
        <v/>
      </c>
      <c r="N2791" s="1" t="str">
        <f t="shared" si="179"/>
        <v/>
      </c>
      <c r="O2791" s="1" t="str">
        <f t="shared" si="180"/>
        <v/>
      </c>
      <c r="P2791" s="34" t="str">
        <f>IF(IF(E2791&gt;Ficha!$R$1,"",E2791)=0,"",IF(E2791&gt;Ficha!$R$1,Ficha!$R$1,E2791))</f>
        <v/>
      </c>
      <c r="Q2791" s="1" t="str" cm="1">
        <f t="array" ref="Q2791">IF(IF($E2791&gt;Ficha!$R$1,"",F2791)=0,"",IF($E2791&gt;Ficha!$R$1,((_xll.ECONOMATICA(Portafolios!$B$19,"Return",$P$9,$B$1)/100)+1)*100,F2791))</f>
        <v/>
      </c>
      <c r="R2791" s="1" t="str" cm="1">
        <f t="array" ref="R2791">IF(IF($E2791&gt;Ficha!$R$1,"",G2791)=0,"",IF($E2791&gt;Ficha!$R$1,((_xll.ECONOMATICA(Portafolios!$F$19,"Return",$P$9,$B$1)/100)+1)*100,G2791))</f>
        <v/>
      </c>
      <c r="S2791" s="1" t="str" cm="1">
        <f t="array" ref="S2791">IF(IF($E2791&gt;Ficha!$R$1,"",H2791)=0,"",IF($E2791&gt;Ficha!$R$1,((_xll.ECONOMATICA(Portafolios!$J$19,"Return",$P$9,$B$1)/100)+1)*100,H2791))</f>
        <v/>
      </c>
      <c r="T2791" s="1" t="str" cm="1">
        <f t="array" ref="T2791">IF(IF($E2791&gt;Ficha!$R$1,"",I2791)=0,"",IF($E2791&gt;Ficha!$R$1,((_xll.ECONOMATICA(Estrategia!A2802,"Return",$P$9,$B$1)/100)+1)*100,I2791))</f>
        <v/>
      </c>
      <c r="U2791" s="1" t="str" cm="1">
        <f t="array" ref="U2791">IF(IF($E2791&gt;Ficha!$R$1,"",J2791)=0,"",IF($E2791&gt;Ficha!$R$1,((_xll.ECONOMATICA($U$7,"Return",$P$9,$B$1)/100)+1)*100,J2791))</f>
        <v/>
      </c>
      <c r="V2791" s="1" t="str">
        <f>IF(IF($E$9&gt;Ficha!$R$1,"",K2791)=0,"",IF($E$9&gt;Ficha!$R$1,"",K2791))</f>
        <v/>
      </c>
    </row>
    <row r="2792" spans="12:22" x14ac:dyDescent="0.3">
      <c r="L2792" s="30" t="str">
        <f t="shared" si="177"/>
        <v/>
      </c>
      <c r="M2792" s="1" t="str">
        <f t="shared" si="178"/>
        <v/>
      </c>
      <c r="N2792" s="1" t="str">
        <f t="shared" si="179"/>
        <v/>
      </c>
      <c r="O2792" s="1" t="str">
        <f t="shared" si="180"/>
        <v/>
      </c>
      <c r="P2792" s="34" t="str">
        <f>IF(IF(E2792&gt;Ficha!$R$1,"",E2792)=0,"",IF(E2792&gt;Ficha!$R$1,Ficha!$R$1,E2792))</f>
        <v/>
      </c>
      <c r="Q2792" s="1" t="str" cm="1">
        <f t="array" ref="Q2792">IF(IF($E2792&gt;Ficha!$R$1,"",F2792)=0,"",IF($E2792&gt;Ficha!$R$1,((_xll.ECONOMATICA(Portafolios!$B$19,"Return",$P$9,$B$1)/100)+1)*100,F2792))</f>
        <v/>
      </c>
      <c r="R2792" s="1" t="str" cm="1">
        <f t="array" ref="R2792">IF(IF($E2792&gt;Ficha!$R$1,"",G2792)=0,"",IF($E2792&gt;Ficha!$R$1,((_xll.ECONOMATICA(Portafolios!$F$19,"Return",$P$9,$B$1)/100)+1)*100,G2792))</f>
        <v/>
      </c>
      <c r="S2792" s="1" t="str" cm="1">
        <f t="array" ref="S2792">IF(IF($E2792&gt;Ficha!$R$1,"",H2792)=0,"",IF($E2792&gt;Ficha!$R$1,((_xll.ECONOMATICA(Portafolios!$J$19,"Return",$P$9,$B$1)/100)+1)*100,H2792))</f>
        <v/>
      </c>
      <c r="T2792" s="1" t="str" cm="1">
        <f t="array" ref="T2792">IF(IF($E2792&gt;Ficha!$R$1,"",I2792)=0,"",IF($E2792&gt;Ficha!$R$1,((_xll.ECONOMATICA(Estrategia!A2803,"Return",$P$9,$B$1)/100)+1)*100,I2792))</f>
        <v/>
      </c>
      <c r="U2792" s="1" t="str" cm="1">
        <f t="array" ref="U2792">IF(IF($E2792&gt;Ficha!$R$1,"",J2792)=0,"",IF($E2792&gt;Ficha!$R$1,((_xll.ECONOMATICA($U$7,"Return",$P$9,$B$1)/100)+1)*100,J2792))</f>
        <v/>
      </c>
      <c r="V2792" s="1" t="str">
        <f>IF(IF($E$9&gt;Ficha!$R$1,"",K2792)=0,"",IF($E$9&gt;Ficha!$R$1,"",K2792))</f>
        <v/>
      </c>
    </row>
    <row r="2793" spans="12:22" x14ac:dyDescent="0.3">
      <c r="L2793" s="30" t="str">
        <f t="shared" si="177"/>
        <v/>
      </c>
      <c r="M2793" s="1" t="str">
        <f t="shared" si="178"/>
        <v/>
      </c>
      <c r="N2793" s="1" t="str">
        <f t="shared" si="179"/>
        <v/>
      </c>
      <c r="O2793" s="1" t="str">
        <f t="shared" si="180"/>
        <v/>
      </c>
      <c r="P2793" s="34" t="str">
        <f>IF(IF(E2793&gt;Ficha!$R$1,"",E2793)=0,"",IF(E2793&gt;Ficha!$R$1,Ficha!$R$1,E2793))</f>
        <v/>
      </c>
      <c r="Q2793" s="1" t="str" cm="1">
        <f t="array" ref="Q2793">IF(IF($E2793&gt;Ficha!$R$1,"",F2793)=0,"",IF($E2793&gt;Ficha!$R$1,((_xll.ECONOMATICA(Portafolios!$B$19,"Return",$P$9,$B$1)/100)+1)*100,F2793))</f>
        <v/>
      </c>
      <c r="R2793" s="1" t="str" cm="1">
        <f t="array" ref="R2793">IF(IF($E2793&gt;Ficha!$R$1,"",G2793)=0,"",IF($E2793&gt;Ficha!$R$1,((_xll.ECONOMATICA(Portafolios!$F$19,"Return",$P$9,$B$1)/100)+1)*100,G2793))</f>
        <v/>
      </c>
      <c r="S2793" s="1" t="str" cm="1">
        <f t="array" ref="S2793">IF(IF($E2793&gt;Ficha!$R$1,"",H2793)=0,"",IF($E2793&gt;Ficha!$R$1,((_xll.ECONOMATICA(Portafolios!$J$19,"Return",$P$9,$B$1)/100)+1)*100,H2793))</f>
        <v/>
      </c>
      <c r="T2793" s="1" t="str" cm="1">
        <f t="array" ref="T2793">IF(IF($E2793&gt;Ficha!$R$1,"",I2793)=0,"",IF($E2793&gt;Ficha!$R$1,((_xll.ECONOMATICA(Estrategia!A2804,"Return",$P$9,$B$1)/100)+1)*100,I2793))</f>
        <v/>
      </c>
      <c r="U2793" s="1" t="str" cm="1">
        <f t="array" ref="U2793">IF(IF($E2793&gt;Ficha!$R$1,"",J2793)=0,"",IF($E2793&gt;Ficha!$R$1,((_xll.ECONOMATICA($U$7,"Return",$P$9,$B$1)/100)+1)*100,J2793))</f>
        <v/>
      </c>
      <c r="V2793" s="1" t="str">
        <f>IF(IF($E$9&gt;Ficha!$R$1,"",K2793)=0,"",IF($E$9&gt;Ficha!$R$1,"",K2793))</f>
        <v/>
      </c>
    </row>
    <row r="2794" spans="12:22" x14ac:dyDescent="0.3">
      <c r="L2794" s="30" t="str">
        <f t="shared" si="177"/>
        <v/>
      </c>
      <c r="M2794" s="1" t="str">
        <f t="shared" si="178"/>
        <v/>
      </c>
      <c r="N2794" s="1" t="str">
        <f t="shared" si="179"/>
        <v/>
      </c>
      <c r="O2794" s="1" t="str">
        <f t="shared" si="180"/>
        <v/>
      </c>
      <c r="P2794" s="34" t="str">
        <f>IF(IF(E2794&gt;Ficha!$R$1,"",E2794)=0,"",IF(E2794&gt;Ficha!$R$1,Ficha!$R$1,E2794))</f>
        <v/>
      </c>
      <c r="Q2794" s="1" t="str" cm="1">
        <f t="array" ref="Q2794">IF(IF($E2794&gt;Ficha!$R$1,"",F2794)=0,"",IF($E2794&gt;Ficha!$R$1,((_xll.ECONOMATICA(Portafolios!$B$19,"Return",$P$9,$B$1)/100)+1)*100,F2794))</f>
        <v/>
      </c>
      <c r="R2794" s="1" t="str" cm="1">
        <f t="array" ref="R2794">IF(IF($E2794&gt;Ficha!$R$1,"",G2794)=0,"",IF($E2794&gt;Ficha!$R$1,((_xll.ECONOMATICA(Portafolios!$F$19,"Return",$P$9,$B$1)/100)+1)*100,G2794))</f>
        <v/>
      </c>
      <c r="S2794" s="1" t="str" cm="1">
        <f t="array" ref="S2794">IF(IF($E2794&gt;Ficha!$R$1,"",H2794)=0,"",IF($E2794&gt;Ficha!$R$1,((_xll.ECONOMATICA(Portafolios!$J$19,"Return",$P$9,$B$1)/100)+1)*100,H2794))</f>
        <v/>
      </c>
      <c r="T2794" s="1" t="str" cm="1">
        <f t="array" ref="T2794">IF(IF($E2794&gt;Ficha!$R$1,"",I2794)=0,"",IF($E2794&gt;Ficha!$R$1,((_xll.ECONOMATICA(Estrategia!A2805,"Return",$P$9,$B$1)/100)+1)*100,I2794))</f>
        <v/>
      </c>
      <c r="U2794" s="1" t="str" cm="1">
        <f t="array" ref="U2794">IF(IF($E2794&gt;Ficha!$R$1,"",J2794)=0,"",IF($E2794&gt;Ficha!$R$1,((_xll.ECONOMATICA($U$7,"Return",$P$9,$B$1)/100)+1)*100,J2794))</f>
        <v/>
      </c>
      <c r="V2794" s="1" t="str">
        <f>IF(IF($E$9&gt;Ficha!$R$1,"",K2794)=0,"",IF($E$9&gt;Ficha!$R$1,"",K2794))</f>
        <v/>
      </c>
    </row>
    <row r="2795" spans="12:22" x14ac:dyDescent="0.3">
      <c r="L2795" s="30" t="str">
        <f t="shared" si="177"/>
        <v/>
      </c>
      <c r="M2795" s="1" t="str">
        <f t="shared" si="178"/>
        <v/>
      </c>
      <c r="N2795" s="1" t="str">
        <f t="shared" si="179"/>
        <v/>
      </c>
      <c r="O2795" s="1" t="str">
        <f t="shared" si="180"/>
        <v/>
      </c>
      <c r="P2795" s="34" t="str">
        <f>IF(IF(E2795&gt;Ficha!$R$1,"",E2795)=0,"",IF(E2795&gt;Ficha!$R$1,Ficha!$R$1,E2795))</f>
        <v/>
      </c>
      <c r="Q2795" s="1" t="str" cm="1">
        <f t="array" ref="Q2795">IF(IF($E2795&gt;Ficha!$R$1,"",F2795)=0,"",IF($E2795&gt;Ficha!$R$1,((_xll.ECONOMATICA(Portafolios!$B$19,"Return",$P$9,$B$1)/100)+1)*100,F2795))</f>
        <v/>
      </c>
      <c r="R2795" s="1" t="str" cm="1">
        <f t="array" ref="R2795">IF(IF($E2795&gt;Ficha!$R$1,"",G2795)=0,"",IF($E2795&gt;Ficha!$R$1,((_xll.ECONOMATICA(Portafolios!$F$19,"Return",$P$9,$B$1)/100)+1)*100,G2795))</f>
        <v/>
      </c>
      <c r="S2795" s="1" t="str" cm="1">
        <f t="array" ref="S2795">IF(IF($E2795&gt;Ficha!$R$1,"",H2795)=0,"",IF($E2795&gt;Ficha!$R$1,((_xll.ECONOMATICA(Portafolios!$J$19,"Return",$P$9,$B$1)/100)+1)*100,H2795))</f>
        <v/>
      </c>
      <c r="T2795" s="1" t="str" cm="1">
        <f t="array" ref="T2795">IF(IF($E2795&gt;Ficha!$R$1,"",I2795)=0,"",IF($E2795&gt;Ficha!$R$1,((_xll.ECONOMATICA(Estrategia!A2806,"Return",$P$9,$B$1)/100)+1)*100,I2795))</f>
        <v/>
      </c>
      <c r="U2795" s="1" t="str" cm="1">
        <f t="array" ref="U2795">IF(IF($E2795&gt;Ficha!$R$1,"",J2795)=0,"",IF($E2795&gt;Ficha!$R$1,((_xll.ECONOMATICA($U$7,"Return",$P$9,$B$1)/100)+1)*100,J2795))</f>
        <v/>
      </c>
      <c r="V2795" s="1" t="str">
        <f>IF(IF($E$9&gt;Ficha!$R$1,"",K2795)=0,"",IF($E$9&gt;Ficha!$R$1,"",K2795))</f>
        <v/>
      </c>
    </row>
    <row r="2796" spans="12:22" x14ac:dyDescent="0.3">
      <c r="L2796" s="30" t="str">
        <f t="shared" si="177"/>
        <v/>
      </c>
      <c r="M2796" s="1" t="str">
        <f t="shared" si="178"/>
        <v/>
      </c>
      <c r="N2796" s="1" t="str">
        <f t="shared" si="179"/>
        <v/>
      </c>
      <c r="O2796" s="1" t="str">
        <f t="shared" si="180"/>
        <v/>
      </c>
      <c r="P2796" s="34" t="str">
        <f>IF(IF(E2796&gt;Ficha!$R$1,"",E2796)=0,"",IF(E2796&gt;Ficha!$R$1,Ficha!$R$1,E2796))</f>
        <v/>
      </c>
      <c r="Q2796" s="1" t="str" cm="1">
        <f t="array" ref="Q2796">IF(IF($E2796&gt;Ficha!$R$1,"",F2796)=0,"",IF($E2796&gt;Ficha!$R$1,((_xll.ECONOMATICA(Portafolios!$B$19,"Return",$P$9,$B$1)/100)+1)*100,F2796))</f>
        <v/>
      </c>
      <c r="R2796" s="1" t="str" cm="1">
        <f t="array" ref="R2796">IF(IF($E2796&gt;Ficha!$R$1,"",G2796)=0,"",IF($E2796&gt;Ficha!$R$1,((_xll.ECONOMATICA(Portafolios!$F$19,"Return",$P$9,$B$1)/100)+1)*100,G2796))</f>
        <v/>
      </c>
      <c r="S2796" s="1" t="str" cm="1">
        <f t="array" ref="S2796">IF(IF($E2796&gt;Ficha!$R$1,"",H2796)=0,"",IF($E2796&gt;Ficha!$R$1,((_xll.ECONOMATICA(Portafolios!$J$19,"Return",$P$9,$B$1)/100)+1)*100,H2796))</f>
        <v/>
      </c>
      <c r="T2796" s="1" t="str" cm="1">
        <f t="array" ref="T2796">IF(IF($E2796&gt;Ficha!$R$1,"",I2796)=0,"",IF($E2796&gt;Ficha!$R$1,((_xll.ECONOMATICA(Estrategia!A2807,"Return",$P$9,$B$1)/100)+1)*100,I2796))</f>
        <v/>
      </c>
      <c r="U2796" s="1" t="str" cm="1">
        <f t="array" ref="U2796">IF(IF($E2796&gt;Ficha!$R$1,"",J2796)=0,"",IF($E2796&gt;Ficha!$R$1,((_xll.ECONOMATICA($U$7,"Return",$P$9,$B$1)/100)+1)*100,J2796))</f>
        <v/>
      </c>
      <c r="V2796" s="1" t="str">
        <f>IF(IF($E$9&gt;Ficha!$R$1,"",K2796)=0,"",IF($E$9&gt;Ficha!$R$1,"",K2796))</f>
        <v/>
      </c>
    </row>
    <row r="2797" spans="12:22" x14ac:dyDescent="0.3">
      <c r="L2797" s="30" t="str">
        <f t="shared" si="177"/>
        <v/>
      </c>
      <c r="M2797" s="1" t="str">
        <f t="shared" si="178"/>
        <v/>
      </c>
      <c r="N2797" s="1" t="str">
        <f t="shared" si="179"/>
        <v/>
      </c>
      <c r="O2797" s="1" t="str">
        <f t="shared" si="180"/>
        <v/>
      </c>
      <c r="P2797" s="34" t="str">
        <f>IF(IF(E2797&gt;Ficha!$R$1,"",E2797)=0,"",IF(E2797&gt;Ficha!$R$1,Ficha!$R$1,E2797))</f>
        <v/>
      </c>
      <c r="Q2797" s="1" t="str" cm="1">
        <f t="array" ref="Q2797">IF(IF($E2797&gt;Ficha!$R$1,"",F2797)=0,"",IF($E2797&gt;Ficha!$R$1,((_xll.ECONOMATICA(Portafolios!$B$19,"Return",$P$9,$B$1)/100)+1)*100,F2797))</f>
        <v/>
      </c>
      <c r="R2797" s="1" t="str" cm="1">
        <f t="array" ref="R2797">IF(IF($E2797&gt;Ficha!$R$1,"",G2797)=0,"",IF($E2797&gt;Ficha!$R$1,((_xll.ECONOMATICA(Portafolios!$F$19,"Return",$P$9,$B$1)/100)+1)*100,G2797))</f>
        <v/>
      </c>
      <c r="S2797" s="1" t="str" cm="1">
        <f t="array" ref="S2797">IF(IF($E2797&gt;Ficha!$R$1,"",H2797)=0,"",IF($E2797&gt;Ficha!$R$1,((_xll.ECONOMATICA(Portafolios!$J$19,"Return",$P$9,$B$1)/100)+1)*100,H2797))</f>
        <v/>
      </c>
      <c r="T2797" s="1" t="str" cm="1">
        <f t="array" ref="T2797">IF(IF($E2797&gt;Ficha!$R$1,"",I2797)=0,"",IF($E2797&gt;Ficha!$R$1,((_xll.ECONOMATICA(Estrategia!A2808,"Return",$P$9,$B$1)/100)+1)*100,I2797))</f>
        <v/>
      </c>
      <c r="U2797" s="1" t="str" cm="1">
        <f t="array" ref="U2797">IF(IF($E2797&gt;Ficha!$R$1,"",J2797)=0,"",IF($E2797&gt;Ficha!$R$1,((_xll.ECONOMATICA($U$7,"Return",$P$9,$B$1)/100)+1)*100,J2797))</f>
        <v/>
      </c>
      <c r="V2797" s="1" t="str">
        <f>IF(IF($E$9&gt;Ficha!$R$1,"",K2797)=0,"",IF($E$9&gt;Ficha!$R$1,"",K2797))</f>
        <v/>
      </c>
    </row>
    <row r="2798" spans="12:22" x14ac:dyDescent="0.3">
      <c r="L2798" s="30" t="str">
        <f t="shared" si="177"/>
        <v/>
      </c>
      <c r="M2798" s="1" t="str">
        <f t="shared" si="178"/>
        <v/>
      </c>
      <c r="N2798" s="1" t="str">
        <f t="shared" si="179"/>
        <v/>
      </c>
      <c r="O2798" s="1" t="str">
        <f t="shared" si="180"/>
        <v/>
      </c>
      <c r="P2798" s="34" t="str">
        <f>IF(IF(E2798&gt;Ficha!$R$1,"",E2798)=0,"",IF(E2798&gt;Ficha!$R$1,Ficha!$R$1,E2798))</f>
        <v/>
      </c>
      <c r="Q2798" s="1" t="str" cm="1">
        <f t="array" ref="Q2798">IF(IF($E2798&gt;Ficha!$R$1,"",F2798)=0,"",IF($E2798&gt;Ficha!$R$1,((_xll.ECONOMATICA(Portafolios!$B$19,"Return",$P$9,$B$1)/100)+1)*100,F2798))</f>
        <v/>
      </c>
      <c r="R2798" s="1" t="str" cm="1">
        <f t="array" ref="R2798">IF(IF($E2798&gt;Ficha!$R$1,"",G2798)=0,"",IF($E2798&gt;Ficha!$R$1,((_xll.ECONOMATICA(Portafolios!$F$19,"Return",$P$9,$B$1)/100)+1)*100,G2798))</f>
        <v/>
      </c>
      <c r="S2798" s="1" t="str" cm="1">
        <f t="array" ref="S2798">IF(IF($E2798&gt;Ficha!$R$1,"",H2798)=0,"",IF($E2798&gt;Ficha!$R$1,((_xll.ECONOMATICA(Portafolios!$J$19,"Return",$P$9,$B$1)/100)+1)*100,H2798))</f>
        <v/>
      </c>
      <c r="T2798" s="1" t="str" cm="1">
        <f t="array" ref="T2798">IF(IF($E2798&gt;Ficha!$R$1,"",I2798)=0,"",IF($E2798&gt;Ficha!$R$1,((_xll.ECONOMATICA(Estrategia!A2809,"Return",$P$9,$B$1)/100)+1)*100,I2798))</f>
        <v/>
      </c>
      <c r="U2798" s="1" t="str" cm="1">
        <f t="array" ref="U2798">IF(IF($E2798&gt;Ficha!$R$1,"",J2798)=0,"",IF($E2798&gt;Ficha!$R$1,((_xll.ECONOMATICA($U$7,"Return",$P$9,$B$1)/100)+1)*100,J2798))</f>
        <v/>
      </c>
      <c r="V2798" s="1" t="str">
        <f>IF(IF($E$9&gt;Ficha!$R$1,"",K2798)=0,"",IF($E$9&gt;Ficha!$R$1,"",K2798))</f>
        <v/>
      </c>
    </row>
    <row r="2799" spans="12:22" x14ac:dyDescent="0.3">
      <c r="L2799" s="30" t="str">
        <f t="shared" si="177"/>
        <v/>
      </c>
      <c r="M2799" s="1" t="str">
        <f t="shared" si="178"/>
        <v/>
      </c>
      <c r="N2799" s="1" t="str">
        <f t="shared" si="179"/>
        <v/>
      </c>
      <c r="O2799" s="1" t="str">
        <f t="shared" si="180"/>
        <v/>
      </c>
      <c r="P2799" s="34" t="str">
        <f>IF(IF(E2799&gt;Ficha!$R$1,"",E2799)=0,"",IF(E2799&gt;Ficha!$R$1,Ficha!$R$1,E2799))</f>
        <v/>
      </c>
      <c r="Q2799" s="1" t="str" cm="1">
        <f t="array" ref="Q2799">IF(IF($E2799&gt;Ficha!$R$1,"",F2799)=0,"",IF($E2799&gt;Ficha!$R$1,((_xll.ECONOMATICA(Portafolios!$B$19,"Return",$P$9,$B$1)/100)+1)*100,F2799))</f>
        <v/>
      </c>
      <c r="R2799" s="1" t="str" cm="1">
        <f t="array" ref="R2799">IF(IF($E2799&gt;Ficha!$R$1,"",G2799)=0,"",IF($E2799&gt;Ficha!$R$1,((_xll.ECONOMATICA(Portafolios!$F$19,"Return",$P$9,$B$1)/100)+1)*100,G2799))</f>
        <v/>
      </c>
      <c r="S2799" s="1" t="str" cm="1">
        <f t="array" ref="S2799">IF(IF($E2799&gt;Ficha!$R$1,"",H2799)=0,"",IF($E2799&gt;Ficha!$R$1,((_xll.ECONOMATICA(Portafolios!$J$19,"Return",$P$9,$B$1)/100)+1)*100,H2799))</f>
        <v/>
      </c>
      <c r="T2799" s="1" t="str" cm="1">
        <f t="array" ref="T2799">IF(IF($E2799&gt;Ficha!$R$1,"",I2799)=0,"",IF($E2799&gt;Ficha!$R$1,((_xll.ECONOMATICA(Estrategia!A2810,"Return",$P$9,$B$1)/100)+1)*100,I2799))</f>
        <v/>
      </c>
      <c r="U2799" s="1" t="str" cm="1">
        <f t="array" ref="U2799">IF(IF($E2799&gt;Ficha!$R$1,"",J2799)=0,"",IF($E2799&gt;Ficha!$R$1,((_xll.ECONOMATICA($U$7,"Return",$P$9,$B$1)/100)+1)*100,J2799))</f>
        <v/>
      </c>
      <c r="V2799" s="1" t="str">
        <f>IF(IF($E$9&gt;Ficha!$R$1,"",K2799)=0,"",IF($E$9&gt;Ficha!$R$1,"",K2799))</f>
        <v/>
      </c>
    </row>
    <row r="2800" spans="12:22" x14ac:dyDescent="0.3">
      <c r="L2800" s="30" t="str">
        <f t="shared" si="177"/>
        <v/>
      </c>
      <c r="M2800" s="1" t="str">
        <f t="shared" si="178"/>
        <v/>
      </c>
      <c r="N2800" s="1" t="str">
        <f t="shared" si="179"/>
        <v/>
      </c>
      <c r="O2800" s="1" t="str">
        <f t="shared" si="180"/>
        <v/>
      </c>
      <c r="P2800" s="34" t="str">
        <f>IF(IF(E2800&gt;Ficha!$R$1,"",E2800)=0,"",IF(E2800&gt;Ficha!$R$1,Ficha!$R$1,E2800))</f>
        <v/>
      </c>
      <c r="Q2800" s="1" t="str" cm="1">
        <f t="array" ref="Q2800">IF(IF($E2800&gt;Ficha!$R$1,"",F2800)=0,"",IF($E2800&gt;Ficha!$R$1,((_xll.ECONOMATICA(Portafolios!$B$19,"Return",$P$9,$B$1)/100)+1)*100,F2800))</f>
        <v/>
      </c>
      <c r="R2800" s="1" t="str" cm="1">
        <f t="array" ref="R2800">IF(IF($E2800&gt;Ficha!$R$1,"",G2800)=0,"",IF($E2800&gt;Ficha!$R$1,((_xll.ECONOMATICA(Portafolios!$F$19,"Return",$P$9,$B$1)/100)+1)*100,G2800))</f>
        <v/>
      </c>
      <c r="S2800" s="1" t="str" cm="1">
        <f t="array" ref="S2800">IF(IF($E2800&gt;Ficha!$R$1,"",H2800)=0,"",IF($E2800&gt;Ficha!$R$1,((_xll.ECONOMATICA(Portafolios!$J$19,"Return",$P$9,$B$1)/100)+1)*100,H2800))</f>
        <v/>
      </c>
      <c r="T2800" s="1" t="str" cm="1">
        <f t="array" ref="T2800">IF(IF($E2800&gt;Ficha!$R$1,"",I2800)=0,"",IF($E2800&gt;Ficha!$R$1,((_xll.ECONOMATICA(Estrategia!A2811,"Return",$P$9,$B$1)/100)+1)*100,I2800))</f>
        <v/>
      </c>
      <c r="U2800" s="1" t="str" cm="1">
        <f t="array" ref="U2800">IF(IF($E2800&gt;Ficha!$R$1,"",J2800)=0,"",IF($E2800&gt;Ficha!$R$1,((_xll.ECONOMATICA($U$7,"Return",$P$9,$B$1)/100)+1)*100,J2800))</f>
        <v/>
      </c>
      <c r="V2800" s="1" t="str">
        <f>IF(IF($E$9&gt;Ficha!$R$1,"",K2800)=0,"",IF($E$9&gt;Ficha!$R$1,"",K2800))</f>
        <v/>
      </c>
    </row>
    <row r="2801" spans="12:22" x14ac:dyDescent="0.3">
      <c r="L2801" s="30" t="str">
        <f t="shared" si="177"/>
        <v/>
      </c>
      <c r="M2801" s="1" t="str">
        <f t="shared" si="178"/>
        <v/>
      </c>
      <c r="N2801" s="1" t="str">
        <f t="shared" si="179"/>
        <v/>
      </c>
      <c r="O2801" s="1" t="str">
        <f t="shared" si="180"/>
        <v/>
      </c>
      <c r="P2801" s="34" t="str">
        <f>IF(IF(E2801&gt;Ficha!$R$1,"",E2801)=0,"",IF(E2801&gt;Ficha!$R$1,Ficha!$R$1,E2801))</f>
        <v/>
      </c>
      <c r="Q2801" s="1" t="str" cm="1">
        <f t="array" ref="Q2801">IF(IF($E2801&gt;Ficha!$R$1,"",F2801)=0,"",IF($E2801&gt;Ficha!$R$1,((_xll.ECONOMATICA(Portafolios!$B$19,"Return",$P$9,$B$1)/100)+1)*100,F2801))</f>
        <v/>
      </c>
      <c r="R2801" s="1" t="str" cm="1">
        <f t="array" ref="R2801">IF(IF($E2801&gt;Ficha!$R$1,"",G2801)=0,"",IF($E2801&gt;Ficha!$R$1,((_xll.ECONOMATICA(Portafolios!$F$19,"Return",$P$9,$B$1)/100)+1)*100,G2801))</f>
        <v/>
      </c>
      <c r="S2801" s="1" t="str" cm="1">
        <f t="array" ref="S2801">IF(IF($E2801&gt;Ficha!$R$1,"",H2801)=0,"",IF($E2801&gt;Ficha!$R$1,((_xll.ECONOMATICA(Portafolios!$J$19,"Return",$P$9,$B$1)/100)+1)*100,H2801))</f>
        <v/>
      </c>
      <c r="T2801" s="1" t="str" cm="1">
        <f t="array" ref="T2801">IF(IF($E2801&gt;Ficha!$R$1,"",I2801)=0,"",IF($E2801&gt;Ficha!$R$1,((_xll.ECONOMATICA(Estrategia!A2812,"Return",$P$9,$B$1)/100)+1)*100,I2801))</f>
        <v/>
      </c>
      <c r="U2801" s="1" t="str" cm="1">
        <f t="array" ref="U2801">IF(IF($E2801&gt;Ficha!$R$1,"",J2801)=0,"",IF($E2801&gt;Ficha!$R$1,((_xll.ECONOMATICA($U$7,"Return",$P$9,$B$1)/100)+1)*100,J2801))</f>
        <v/>
      </c>
      <c r="V2801" s="1" t="str">
        <f>IF(IF($E$9&gt;Ficha!$R$1,"",K2801)=0,"",IF($E$9&gt;Ficha!$R$1,"",K2801))</f>
        <v/>
      </c>
    </row>
    <row r="2802" spans="12:22" x14ac:dyDescent="0.3">
      <c r="L2802" s="30" t="str">
        <f t="shared" si="177"/>
        <v/>
      </c>
      <c r="M2802" s="1" t="str">
        <f t="shared" si="178"/>
        <v/>
      </c>
      <c r="N2802" s="1" t="str">
        <f t="shared" si="179"/>
        <v/>
      </c>
      <c r="O2802" s="1" t="str">
        <f t="shared" si="180"/>
        <v/>
      </c>
      <c r="P2802" s="34" t="str">
        <f>IF(IF(E2802&gt;Ficha!$R$1,"",E2802)=0,"",IF(E2802&gt;Ficha!$R$1,Ficha!$R$1,E2802))</f>
        <v/>
      </c>
      <c r="Q2802" s="1" t="str" cm="1">
        <f t="array" ref="Q2802">IF(IF($E2802&gt;Ficha!$R$1,"",F2802)=0,"",IF($E2802&gt;Ficha!$R$1,((_xll.ECONOMATICA(Portafolios!$B$19,"Return",$P$9,$B$1)/100)+1)*100,F2802))</f>
        <v/>
      </c>
      <c r="R2802" s="1" t="str" cm="1">
        <f t="array" ref="R2802">IF(IF($E2802&gt;Ficha!$R$1,"",G2802)=0,"",IF($E2802&gt;Ficha!$R$1,((_xll.ECONOMATICA(Portafolios!$F$19,"Return",$P$9,$B$1)/100)+1)*100,G2802))</f>
        <v/>
      </c>
      <c r="S2802" s="1" t="str" cm="1">
        <f t="array" ref="S2802">IF(IF($E2802&gt;Ficha!$R$1,"",H2802)=0,"",IF($E2802&gt;Ficha!$R$1,((_xll.ECONOMATICA(Portafolios!$J$19,"Return",$P$9,$B$1)/100)+1)*100,H2802))</f>
        <v/>
      </c>
      <c r="T2802" s="1" t="str" cm="1">
        <f t="array" ref="T2802">IF(IF($E2802&gt;Ficha!$R$1,"",I2802)=0,"",IF($E2802&gt;Ficha!$R$1,((_xll.ECONOMATICA(Estrategia!A2813,"Return",$P$9,$B$1)/100)+1)*100,I2802))</f>
        <v/>
      </c>
      <c r="U2802" s="1" t="str" cm="1">
        <f t="array" ref="U2802">IF(IF($E2802&gt;Ficha!$R$1,"",J2802)=0,"",IF($E2802&gt;Ficha!$R$1,((_xll.ECONOMATICA($U$7,"Return",$P$9,$B$1)/100)+1)*100,J2802))</f>
        <v/>
      </c>
      <c r="V2802" s="1" t="str">
        <f>IF(IF($E$9&gt;Ficha!$R$1,"",K2802)=0,"",IF($E$9&gt;Ficha!$R$1,"",K2802))</f>
        <v/>
      </c>
    </row>
    <row r="2803" spans="12:22" x14ac:dyDescent="0.3">
      <c r="L2803" s="30" t="str">
        <f t="shared" si="177"/>
        <v/>
      </c>
      <c r="M2803" s="1" t="str">
        <f t="shared" si="178"/>
        <v/>
      </c>
      <c r="N2803" s="1" t="str">
        <f t="shared" si="179"/>
        <v/>
      </c>
      <c r="O2803" s="1" t="str">
        <f t="shared" si="180"/>
        <v/>
      </c>
      <c r="P2803" s="34" t="str">
        <f>IF(IF(E2803&gt;Ficha!$R$1,"",E2803)=0,"",IF(E2803&gt;Ficha!$R$1,Ficha!$R$1,E2803))</f>
        <v/>
      </c>
      <c r="Q2803" s="1" t="str" cm="1">
        <f t="array" ref="Q2803">IF(IF($E2803&gt;Ficha!$R$1,"",F2803)=0,"",IF($E2803&gt;Ficha!$R$1,((_xll.ECONOMATICA(Portafolios!$B$19,"Return",$P$9,$B$1)/100)+1)*100,F2803))</f>
        <v/>
      </c>
      <c r="R2803" s="1" t="str" cm="1">
        <f t="array" ref="R2803">IF(IF($E2803&gt;Ficha!$R$1,"",G2803)=0,"",IF($E2803&gt;Ficha!$R$1,((_xll.ECONOMATICA(Portafolios!$F$19,"Return",$P$9,$B$1)/100)+1)*100,G2803))</f>
        <v/>
      </c>
      <c r="S2803" s="1" t="str" cm="1">
        <f t="array" ref="S2803">IF(IF($E2803&gt;Ficha!$R$1,"",H2803)=0,"",IF($E2803&gt;Ficha!$R$1,((_xll.ECONOMATICA(Portafolios!$J$19,"Return",$P$9,$B$1)/100)+1)*100,H2803))</f>
        <v/>
      </c>
      <c r="T2803" s="1" t="str" cm="1">
        <f t="array" ref="T2803">IF(IF($E2803&gt;Ficha!$R$1,"",I2803)=0,"",IF($E2803&gt;Ficha!$R$1,((_xll.ECONOMATICA(Estrategia!A2814,"Return",$P$9,$B$1)/100)+1)*100,I2803))</f>
        <v/>
      </c>
      <c r="U2803" s="1" t="str" cm="1">
        <f t="array" ref="U2803">IF(IF($E2803&gt;Ficha!$R$1,"",J2803)=0,"",IF($E2803&gt;Ficha!$R$1,((_xll.ECONOMATICA($U$7,"Return",$P$9,$B$1)/100)+1)*100,J2803))</f>
        <v/>
      </c>
      <c r="V2803" s="1" t="str">
        <f>IF(IF($E$9&gt;Ficha!$R$1,"",K2803)=0,"",IF($E$9&gt;Ficha!$R$1,"",K2803))</f>
        <v/>
      </c>
    </row>
    <row r="2804" spans="12:22" x14ac:dyDescent="0.3">
      <c r="L2804" s="30" t="str">
        <f t="shared" si="177"/>
        <v/>
      </c>
      <c r="M2804" s="1" t="str">
        <f t="shared" si="178"/>
        <v/>
      </c>
      <c r="N2804" s="1" t="str">
        <f t="shared" si="179"/>
        <v/>
      </c>
      <c r="O2804" s="1" t="str">
        <f t="shared" si="180"/>
        <v/>
      </c>
      <c r="P2804" s="34" t="str">
        <f>IF(IF(E2804&gt;Ficha!$R$1,"",E2804)=0,"",IF(E2804&gt;Ficha!$R$1,Ficha!$R$1,E2804))</f>
        <v/>
      </c>
      <c r="Q2804" s="1" t="str" cm="1">
        <f t="array" ref="Q2804">IF(IF($E2804&gt;Ficha!$R$1,"",F2804)=0,"",IF($E2804&gt;Ficha!$R$1,((_xll.ECONOMATICA(Portafolios!$B$19,"Return",$P$9,$B$1)/100)+1)*100,F2804))</f>
        <v/>
      </c>
      <c r="R2804" s="1" t="str" cm="1">
        <f t="array" ref="R2804">IF(IF($E2804&gt;Ficha!$R$1,"",G2804)=0,"",IF($E2804&gt;Ficha!$R$1,((_xll.ECONOMATICA(Portafolios!$F$19,"Return",$P$9,$B$1)/100)+1)*100,G2804))</f>
        <v/>
      </c>
      <c r="S2804" s="1" t="str" cm="1">
        <f t="array" ref="S2804">IF(IF($E2804&gt;Ficha!$R$1,"",H2804)=0,"",IF($E2804&gt;Ficha!$R$1,((_xll.ECONOMATICA(Portafolios!$J$19,"Return",$P$9,$B$1)/100)+1)*100,H2804))</f>
        <v/>
      </c>
      <c r="T2804" s="1" t="str" cm="1">
        <f t="array" ref="T2804">IF(IF($E2804&gt;Ficha!$R$1,"",I2804)=0,"",IF($E2804&gt;Ficha!$R$1,((_xll.ECONOMATICA(Estrategia!A2815,"Return",$P$9,$B$1)/100)+1)*100,I2804))</f>
        <v/>
      </c>
      <c r="U2804" s="1" t="str" cm="1">
        <f t="array" ref="U2804">IF(IF($E2804&gt;Ficha!$R$1,"",J2804)=0,"",IF($E2804&gt;Ficha!$R$1,((_xll.ECONOMATICA($U$7,"Return",$P$9,$B$1)/100)+1)*100,J2804))</f>
        <v/>
      </c>
      <c r="V2804" s="1" t="str">
        <f>IF(IF($E$9&gt;Ficha!$R$1,"",K2804)=0,"",IF($E$9&gt;Ficha!$R$1,"",K2804))</f>
        <v/>
      </c>
    </row>
    <row r="2805" spans="12:22" x14ac:dyDescent="0.3">
      <c r="L2805" s="30" t="str">
        <f t="shared" si="177"/>
        <v/>
      </c>
      <c r="M2805" s="1" t="str">
        <f t="shared" si="178"/>
        <v/>
      </c>
      <c r="N2805" s="1" t="str">
        <f t="shared" si="179"/>
        <v/>
      </c>
      <c r="O2805" s="1" t="str">
        <f t="shared" si="180"/>
        <v/>
      </c>
      <c r="P2805" s="34" t="str">
        <f>IF(IF(E2805&gt;Ficha!$R$1,"",E2805)=0,"",IF(E2805&gt;Ficha!$R$1,Ficha!$R$1,E2805))</f>
        <v/>
      </c>
      <c r="Q2805" s="1" t="str" cm="1">
        <f t="array" ref="Q2805">IF(IF($E2805&gt;Ficha!$R$1,"",F2805)=0,"",IF($E2805&gt;Ficha!$R$1,((_xll.ECONOMATICA(Portafolios!$B$19,"Return",$P$9,$B$1)/100)+1)*100,F2805))</f>
        <v/>
      </c>
      <c r="R2805" s="1" t="str" cm="1">
        <f t="array" ref="R2805">IF(IF($E2805&gt;Ficha!$R$1,"",G2805)=0,"",IF($E2805&gt;Ficha!$R$1,((_xll.ECONOMATICA(Portafolios!$F$19,"Return",$P$9,$B$1)/100)+1)*100,G2805))</f>
        <v/>
      </c>
      <c r="S2805" s="1" t="str" cm="1">
        <f t="array" ref="S2805">IF(IF($E2805&gt;Ficha!$R$1,"",H2805)=0,"",IF($E2805&gt;Ficha!$R$1,((_xll.ECONOMATICA(Portafolios!$J$19,"Return",$P$9,$B$1)/100)+1)*100,H2805))</f>
        <v/>
      </c>
      <c r="T2805" s="1" t="str" cm="1">
        <f t="array" ref="T2805">IF(IF($E2805&gt;Ficha!$R$1,"",I2805)=0,"",IF($E2805&gt;Ficha!$R$1,((_xll.ECONOMATICA(Estrategia!A2816,"Return",$P$9,$B$1)/100)+1)*100,I2805))</f>
        <v/>
      </c>
      <c r="U2805" s="1" t="str" cm="1">
        <f t="array" ref="U2805">IF(IF($E2805&gt;Ficha!$R$1,"",J2805)=0,"",IF($E2805&gt;Ficha!$R$1,((_xll.ECONOMATICA($U$7,"Return",$P$9,$B$1)/100)+1)*100,J2805))</f>
        <v/>
      </c>
      <c r="V2805" s="1" t="str">
        <f>IF(IF($E$9&gt;Ficha!$R$1,"",K2805)=0,"",IF($E$9&gt;Ficha!$R$1,"",K2805))</f>
        <v/>
      </c>
    </row>
    <row r="2806" spans="12:22" x14ac:dyDescent="0.3">
      <c r="L2806" s="30" t="str">
        <f t="shared" si="177"/>
        <v/>
      </c>
      <c r="M2806" s="1" t="str">
        <f t="shared" si="178"/>
        <v/>
      </c>
      <c r="N2806" s="1" t="str">
        <f t="shared" si="179"/>
        <v/>
      </c>
      <c r="O2806" s="1" t="str">
        <f t="shared" si="180"/>
        <v/>
      </c>
      <c r="P2806" s="34" t="str">
        <f>IF(IF(E2806&gt;Ficha!$R$1,"",E2806)=0,"",IF(E2806&gt;Ficha!$R$1,Ficha!$R$1,E2806))</f>
        <v/>
      </c>
      <c r="Q2806" s="1" t="str" cm="1">
        <f t="array" ref="Q2806">IF(IF($E2806&gt;Ficha!$R$1,"",F2806)=0,"",IF($E2806&gt;Ficha!$R$1,((_xll.ECONOMATICA(Portafolios!$B$19,"Return",$P$9,$B$1)/100)+1)*100,F2806))</f>
        <v/>
      </c>
      <c r="R2806" s="1" t="str" cm="1">
        <f t="array" ref="R2806">IF(IF($E2806&gt;Ficha!$R$1,"",G2806)=0,"",IF($E2806&gt;Ficha!$R$1,((_xll.ECONOMATICA(Portafolios!$F$19,"Return",$P$9,$B$1)/100)+1)*100,G2806))</f>
        <v/>
      </c>
      <c r="S2806" s="1" t="str" cm="1">
        <f t="array" ref="S2806">IF(IF($E2806&gt;Ficha!$R$1,"",H2806)=0,"",IF($E2806&gt;Ficha!$R$1,((_xll.ECONOMATICA(Portafolios!$J$19,"Return",$P$9,$B$1)/100)+1)*100,H2806))</f>
        <v/>
      </c>
      <c r="T2806" s="1" t="str" cm="1">
        <f t="array" ref="T2806">IF(IF($E2806&gt;Ficha!$R$1,"",I2806)=0,"",IF($E2806&gt;Ficha!$R$1,((_xll.ECONOMATICA(Estrategia!A2817,"Return",$P$9,$B$1)/100)+1)*100,I2806))</f>
        <v/>
      </c>
      <c r="U2806" s="1" t="str" cm="1">
        <f t="array" ref="U2806">IF(IF($E2806&gt;Ficha!$R$1,"",J2806)=0,"",IF($E2806&gt;Ficha!$R$1,((_xll.ECONOMATICA($U$7,"Return",$P$9,$B$1)/100)+1)*100,J2806))</f>
        <v/>
      </c>
      <c r="V2806" s="1" t="str">
        <f>IF(IF($E$9&gt;Ficha!$R$1,"",K2806)=0,"",IF($E$9&gt;Ficha!$R$1,"",K2806))</f>
        <v/>
      </c>
    </row>
    <row r="2807" spans="12:22" x14ac:dyDescent="0.3">
      <c r="L2807" s="30" t="str">
        <f t="shared" si="177"/>
        <v/>
      </c>
      <c r="M2807" s="1" t="str">
        <f t="shared" si="178"/>
        <v/>
      </c>
      <c r="N2807" s="1" t="str">
        <f t="shared" si="179"/>
        <v/>
      </c>
      <c r="O2807" s="1" t="str">
        <f t="shared" si="180"/>
        <v/>
      </c>
      <c r="P2807" s="34" t="str">
        <f>IF(IF(E2807&gt;Ficha!$R$1,"",E2807)=0,"",IF(E2807&gt;Ficha!$R$1,Ficha!$R$1,E2807))</f>
        <v/>
      </c>
      <c r="Q2807" s="1" t="str" cm="1">
        <f t="array" ref="Q2807">IF(IF($E2807&gt;Ficha!$R$1,"",F2807)=0,"",IF($E2807&gt;Ficha!$R$1,((_xll.ECONOMATICA(Portafolios!$B$19,"Return",$P$9,$B$1)/100)+1)*100,F2807))</f>
        <v/>
      </c>
      <c r="R2807" s="1" t="str" cm="1">
        <f t="array" ref="R2807">IF(IF($E2807&gt;Ficha!$R$1,"",G2807)=0,"",IF($E2807&gt;Ficha!$R$1,((_xll.ECONOMATICA(Portafolios!$F$19,"Return",$P$9,$B$1)/100)+1)*100,G2807))</f>
        <v/>
      </c>
      <c r="S2807" s="1" t="str" cm="1">
        <f t="array" ref="S2807">IF(IF($E2807&gt;Ficha!$R$1,"",H2807)=0,"",IF($E2807&gt;Ficha!$R$1,((_xll.ECONOMATICA(Portafolios!$J$19,"Return",$P$9,$B$1)/100)+1)*100,H2807))</f>
        <v/>
      </c>
      <c r="T2807" s="1" t="str" cm="1">
        <f t="array" ref="T2807">IF(IF($E2807&gt;Ficha!$R$1,"",I2807)=0,"",IF($E2807&gt;Ficha!$R$1,((_xll.ECONOMATICA(Estrategia!A2818,"Return",$P$9,$B$1)/100)+1)*100,I2807))</f>
        <v/>
      </c>
      <c r="U2807" s="1" t="str" cm="1">
        <f t="array" ref="U2807">IF(IF($E2807&gt;Ficha!$R$1,"",J2807)=0,"",IF($E2807&gt;Ficha!$R$1,((_xll.ECONOMATICA($U$7,"Return",$P$9,$B$1)/100)+1)*100,J2807))</f>
        <v/>
      </c>
      <c r="V2807" s="1" t="str">
        <f>IF(IF($E$9&gt;Ficha!$R$1,"",K2807)=0,"",IF($E$9&gt;Ficha!$R$1,"",K2807))</f>
        <v/>
      </c>
    </row>
    <row r="2808" spans="12:22" x14ac:dyDescent="0.3">
      <c r="L2808" s="30" t="str">
        <f t="shared" si="177"/>
        <v/>
      </c>
      <c r="M2808" s="1" t="str">
        <f t="shared" si="178"/>
        <v/>
      </c>
      <c r="N2808" s="1" t="str">
        <f t="shared" si="179"/>
        <v/>
      </c>
      <c r="O2808" s="1" t="str">
        <f t="shared" si="180"/>
        <v/>
      </c>
      <c r="P2808" s="34" t="str">
        <f>IF(IF(E2808&gt;Ficha!$R$1,"",E2808)=0,"",IF(E2808&gt;Ficha!$R$1,Ficha!$R$1,E2808))</f>
        <v/>
      </c>
      <c r="Q2808" s="1" t="str" cm="1">
        <f t="array" ref="Q2808">IF(IF($E2808&gt;Ficha!$R$1,"",F2808)=0,"",IF($E2808&gt;Ficha!$R$1,((_xll.ECONOMATICA(Portafolios!$B$19,"Return",$P$9,$B$1)/100)+1)*100,F2808))</f>
        <v/>
      </c>
      <c r="R2808" s="1" t="str" cm="1">
        <f t="array" ref="R2808">IF(IF($E2808&gt;Ficha!$R$1,"",G2808)=0,"",IF($E2808&gt;Ficha!$R$1,((_xll.ECONOMATICA(Portafolios!$F$19,"Return",$P$9,$B$1)/100)+1)*100,G2808))</f>
        <v/>
      </c>
      <c r="S2808" s="1" t="str" cm="1">
        <f t="array" ref="S2808">IF(IF($E2808&gt;Ficha!$R$1,"",H2808)=0,"",IF($E2808&gt;Ficha!$R$1,((_xll.ECONOMATICA(Portafolios!$J$19,"Return",$P$9,$B$1)/100)+1)*100,H2808))</f>
        <v/>
      </c>
      <c r="T2808" s="1" t="str" cm="1">
        <f t="array" ref="T2808">IF(IF($E2808&gt;Ficha!$R$1,"",I2808)=0,"",IF($E2808&gt;Ficha!$R$1,((_xll.ECONOMATICA(Estrategia!A2819,"Return",$P$9,$B$1)/100)+1)*100,I2808))</f>
        <v/>
      </c>
      <c r="U2808" s="1" t="str" cm="1">
        <f t="array" ref="U2808">IF(IF($E2808&gt;Ficha!$R$1,"",J2808)=0,"",IF($E2808&gt;Ficha!$R$1,((_xll.ECONOMATICA($U$7,"Return",$P$9,$B$1)/100)+1)*100,J2808))</f>
        <v/>
      </c>
      <c r="V2808" s="1" t="str">
        <f>IF(IF($E$9&gt;Ficha!$R$1,"",K2808)=0,"",IF($E$9&gt;Ficha!$R$1,"",K2808))</f>
        <v/>
      </c>
    </row>
    <row r="2809" spans="12:22" x14ac:dyDescent="0.3">
      <c r="L2809" s="30" t="str">
        <f t="shared" si="177"/>
        <v/>
      </c>
      <c r="M2809" s="1" t="str">
        <f t="shared" si="178"/>
        <v/>
      </c>
      <c r="N2809" s="1" t="str">
        <f t="shared" si="179"/>
        <v/>
      </c>
      <c r="O2809" s="1" t="str">
        <f t="shared" si="180"/>
        <v/>
      </c>
      <c r="P2809" s="34" t="str">
        <f>IF(IF(E2809&gt;Ficha!$R$1,"",E2809)=0,"",IF(E2809&gt;Ficha!$R$1,Ficha!$R$1,E2809))</f>
        <v/>
      </c>
      <c r="Q2809" s="1" t="str" cm="1">
        <f t="array" ref="Q2809">IF(IF($E2809&gt;Ficha!$R$1,"",F2809)=0,"",IF($E2809&gt;Ficha!$R$1,((_xll.ECONOMATICA(Portafolios!$B$19,"Return",$P$9,$B$1)/100)+1)*100,F2809))</f>
        <v/>
      </c>
      <c r="R2809" s="1" t="str" cm="1">
        <f t="array" ref="R2809">IF(IF($E2809&gt;Ficha!$R$1,"",G2809)=0,"",IF($E2809&gt;Ficha!$R$1,((_xll.ECONOMATICA(Portafolios!$F$19,"Return",$P$9,$B$1)/100)+1)*100,G2809))</f>
        <v/>
      </c>
      <c r="S2809" s="1" t="str" cm="1">
        <f t="array" ref="S2809">IF(IF($E2809&gt;Ficha!$R$1,"",H2809)=0,"",IF($E2809&gt;Ficha!$R$1,((_xll.ECONOMATICA(Portafolios!$J$19,"Return",$P$9,$B$1)/100)+1)*100,H2809))</f>
        <v/>
      </c>
      <c r="T2809" s="1" t="str" cm="1">
        <f t="array" ref="T2809">IF(IF($E2809&gt;Ficha!$R$1,"",I2809)=0,"",IF($E2809&gt;Ficha!$R$1,((_xll.ECONOMATICA(Estrategia!A2820,"Return",$P$9,$B$1)/100)+1)*100,I2809))</f>
        <v/>
      </c>
      <c r="U2809" s="1" t="str" cm="1">
        <f t="array" ref="U2809">IF(IF($E2809&gt;Ficha!$R$1,"",J2809)=0,"",IF($E2809&gt;Ficha!$R$1,((_xll.ECONOMATICA($U$7,"Return",$P$9,$B$1)/100)+1)*100,J2809))</f>
        <v/>
      </c>
      <c r="V2809" s="1" t="str">
        <f>IF(IF($E$9&gt;Ficha!$R$1,"",K2809)=0,"",IF($E$9&gt;Ficha!$R$1,"",K2809))</f>
        <v/>
      </c>
    </row>
    <row r="2810" spans="12:22" x14ac:dyDescent="0.3">
      <c r="L2810" s="30" t="str">
        <f t="shared" si="177"/>
        <v/>
      </c>
      <c r="M2810" s="1" t="str">
        <f t="shared" si="178"/>
        <v/>
      </c>
      <c r="N2810" s="1" t="str">
        <f t="shared" si="179"/>
        <v/>
      </c>
      <c r="O2810" s="1" t="str">
        <f t="shared" si="180"/>
        <v/>
      </c>
      <c r="P2810" s="34" t="str">
        <f>IF(IF(E2810&gt;Ficha!$R$1,"",E2810)=0,"",IF(E2810&gt;Ficha!$R$1,Ficha!$R$1,E2810))</f>
        <v/>
      </c>
      <c r="Q2810" s="1" t="str" cm="1">
        <f t="array" ref="Q2810">IF(IF($E2810&gt;Ficha!$R$1,"",F2810)=0,"",IF($E2810&gt;Ficha!$R$1,((_xll.ECONOMATICA(Portafolios!$B$19,"Return",$P$9,$B$1)/100)+1)*100,F2810))</f>
        <v/>
      </c>
      <c r="R2810" s="1" t="str" cm="1">
        <f t="array" ref="R2810">IF(IF($E2810&gt;Ficha!$R$1,"",G2810)=0,"",IF($E2810&gt;Ficha!$R$1,((_xll.ECONOMATICA(Portafolios!$F$19,"Return",$P$9,$B$1)/100)+1)*100,G2810))</f>
        <v/>
      </c>
      <c r="S2810" s="1" t="str" cm="1">
        <f t="array" ref="S2810">IF(IF($E2810&gt;Ficha!$R$1,"",H2810)=0,"",IF($E2810&gt;Ficha!$R$1,((_xll.ECONOMATICA(Portafolios!$J$19,"Return",$P$9,$B$1)/100)+1)*100,H2810))</f>
        <v/>
      </c>
      <c r="T2810" s="1" t="str" cm="1">
        <f t="array" ref="T2810">IF(IF($E2810&gt;Ficha!$R$1,"",I2810)=0,"",IF($E2810&gt;Ficha!$R$1,((_xll.ECONOMATICA(Estrategia!A2821,"Return",$P$9,$B$1)/100)+1)*100,I2810))</f>
        <v/>
      </c>
      <c r="U2810" s="1" t="str" cm="1">
        <f t="array" ref="U2810">IF(IF($E2810&gt;Ficha!$R$1,"",J2810)=0,"",IF($E2810&gt;Ficha!$R$1,((_xll.ECONOMATICA($U$7,"Return",$P$9,$B$1)/100)+1)*100,J2810))</f>
        <v/>
      </c>
      <c r="V2810" s="1" t="str">
        <f>IF(IF($E$9&gt;Ficha!$R$1,"",K2810)=0,"",IF($E$9&gt;Ficha!$R$1,"",K2810))</f>
        <v/>
      </c>
    </row>
    <row r="2811" spans="12:22" x14ac:dyDescent="0.3">
      <c r="L2811" s="30" t="str">
        <f t="shared" si="177"/>
        <v/>
      </c>
      <c r="M2811" s="1" t="str">
        <f t="shared" si="178"/>
        <v/>
      </c>
      <c r="N2811" s="1" t="str">
        <f t="shared" si="179"/>
        <v/>
      </c>
      <c r="O2811" s="1" t="str">
        <f t="shared" si="180"/>
        <v/>
      </c>
      <c r="P2811" s="34" t="str">
        <f>IF(IF(E2811&gt;Ficha!$R$1,"",E2811)=0,"",IF(E2811&gt;Ficha!$R$1,Ficha!$R$1,E2811))</f>
        <v/>
      </c>
      <c r="Q2811" s="1" t="str" cm="1">
        <f t="array" ref="Q2811">IF(IF($E2811&gt;Ficha!$R$1,"",F2811)=0,"",IF($E2811&gt;Ficha!$R$1,((_xll.ECONOMATICA(Portafolios!$B$19,"Return",$P$9,$B$1)/100)+1)*100,F2811))</f>
        <v/>
      </c>
      <c r="R2811" s="1" t="str" cm="1">
        <f t="array" ref="R2811">IF(IF($E2811&gt;Ficha!$R$1,"",G2811)=0,"",IF($E2811&gt;Ficha!$R$1,((_xll.ECONOMATICA(Portafolios!$F$19,"Return",$P$9,$B$1)/100)+1)*100,G2811))</f>
        <v/>
      </c>
      <c r="S2811" s="1" t="str" cm="1">
        <f t="array" ref="S2811">IF(IF($E2811&gt;Ficha!$R$1,"",H2811)=0,"",IF($E2811&gt;Ficha!$R$1,((_xll.ECONOMATICA(Portafolios!$J$19,"Return",$P$9,$B$1)/100)+1)*100,H2811))</f>
        <v/>
      </c>
      <c r="T2811" s="1" t="str" cm="1">
        <f t="array" ref="T2811">IF(IF($E2811&gt;Ficha!$R$1,"",I2811)=0,"",IF($E2811&gt;Ficha!$R$1,((_xll.ECONOMATICA(Estrategia!A2822,"Return",$P$9,$B$1)/100)+1)*100,I2811))</f>
        <v/>
      </c>
      <c r="U2811" s="1" t="str" cm="1">
        <f t="array" ref="U2811">IF(IF($E2811&gt;Ficha!$R$1,"",J2811)=0,"",IF($E2811&gt;Ficha!$R$1,((_xll.ECONOMATICA($U$7,"Return",$P$9,$B$1)/100)+1)*100,J2811))</f>
        <v/>
      </c>
      <c r="V2811" s="1" t="str">
        <f>IF(IF($E$9&gt;Ficha!$R$1,"",K2811)=0,"",IF($E$9&gt;Ficha!$R$1,"",K2811))</f>
        <v/>
      </c>
    </row>
    <row r="2812" spans="12:22" x14ac:dyDescent="0.3">
      <c r="L2812" s="30" t="str">
        <f t="shared" si="177"/>
        <v/>
      </c>
      <c r="M2812" s="1" t="str">
        <f t="shared" si="178"/>
        <v/>
      </c>
      <c r="N2812" s="1" t="str">
        <f t="shared" si="179"/>
        <v/>
      </c>
      <c r="O2812" s="1" t="str">
        <f t="shared" si="180"/>
        <v/>
      </c>
      <c r="P2812" s="34" t="str">
        <f>IF(IF(E2812&gt;Ficha!$R$1,"",E2812)=0,"",IF(E2812&gt;Ficha!$R$1,Ficha!$R$1,E2812))</f>
        <v/>
      </c>
      <c r="Q2812" s="1" t="str" cm="1">
        <f t="array" ref="Q2812">IF(IF($E2812&gt;Ficha!$R$1,"",F2812)=0,"",IF($E2812&gt;Ficha!$R$1,((_xll.ECONOMATICA(Portafolios!$B$19,"Return",$P$9,$B$1)/100)+1)*100,F2812))</f>
        <v/>
      </c>
      <c r="R2812" s="1" t="str" cm="1">
        <f t="array" ref="R2812">IF(IF($E2812&gt;Ficha!$R$1,"",G2812)=0,"",IF($E2812&gt;Ficha!$R$1,((_xll.ECONOMATICA(Portafolios!$F$19,"Return",$P$9,$B$1)/100)+1)*100,G2812))</f>
        <v/>
      </c>
      <c r="S2812" s="1" t="str" cm="1">
        <f t="array" ref="S2812">IF(IF($E2812&gt;Ficha!$R$1,"",H2812)=0,"",IF($E2812&gt;Ficha!$R$1,((_xll.ECONOMATICA(Portafolios!$J$19,"Return",$P$9,$B$1)/100)+1)*100,H2812))</f>
        <v/>
      </c>
      <c r="T2812" s="1" t="str" cm="1">
        <f t="array" ref="T2812">IF(IF($E2812&gt;Ficha!$R$1,"",I2812)=0,"",IF($E2812&gt;Ficha!$R$1,((_xll.ECONOMATICA(Estrategia!A2823,"Return",$P$9,$B$1)/100)+1)*100,I2812))</f>
        <v/>
      </c>
      <c r="U2812" s="1" t="str" cm="1">
        <f t="array" ref="U2812">IF(IF($E2812&gt;Ficha!$R$1,"",J2812)=0,"",IF($E2812&gt;Ficha!$R$1,((_xll.ECONOMATICA($U$7,"Return",$P$9,$B$1)/100)+1)*100,J2812))</f>
        <v/>
      </c>
      <c r="V2812" s="1" t="str">
        <f>IF(IF($E$9&gt;Ficha!$R$1,"",K2812)=0,"",IF($E$9&gt;Ficha!$R$1,"",K2812))</f>
        <v/>
      </c>
    </row>
    <row r="2813" spans="12:22" x14ac:dyDescent="0.3">
      <c r="L2813" s="30" t="str">
        <f t="shared" si="177"/>
        <v/>
      </c>
      <c r="M2813" s="1" t="str">
        <f t="shared" si="178"/>
        <v/>
      </c>
      <c r="N2813" s="1" t="str">
        <f t="shared" si="179"/>
        <v/>
      </c>
      <c r="O2813" s="1" t="str">
        <f t="shared" si="180"/>
        <v/>
      </c>
      <c r="P2813" s="34" t="str">
        <f>IF(IF(E2813&gt;Ficha!$R$1,"",E2813)=0,"",IF(E2813&gt;Ficha!$R$1,Ficha!$R$1,E2813))</f>
        <v/>
      </c>
      <c r="Q2813" s="1" t="str" cm="1">
        <f t="array" ref="Q2813">IF(IF($E2813&gt;Ficha!$R$1,"",F2813)=0,"",IF($E2813&gt;Ficha!$R$1,((_xll.ECONOMATICA(Portafolios!$B$19,"Return",$P$9,$B$1)/100)+1)*100,F2813))</f>
        <v/>
      </c>
      <c r="R2813" s="1" t="str" cm="1">
        <f t="array" ref="R2813">IF(IF($E2813&gt;Ficha!$R$1,"",G2813)=0,"",IF($E2813&gt;Ficha!$R$1,((_xll.ECONOMATICA(Portafolios!$F$19,"Return",$P$9,$B$1)/100)+1)*100,G2813))</f>
        <v/>
      </c>
      <c r="S2813" s="1" t="str" cm="1">
        <f t="array" ref="S2813">IF(IF($E2813&gt;Ficha!$R$1,"",H2813)=0,"",IF($E2813&gt;Ficha!$R$1,((_xll.ECONOMATICA(Portafolios!$J$19,"Return",$P$9,$B$1)/100)+1)*100,H2813))</f>
        <v/>
      </c>
      <c r="T2813" s="1" t="str" cm="1">
        <f t="array" ref="T2813">IF(IF($E2813&gt;Ficha!$R$1,"",I2813)=0,"",IF($E2813&gt;Ficha!$R$1,((_xll.ECONOMATICA(Estrategia!A2824,"Return",$P$9,$B$1)/100)+1)*100,I2813))</f>
        <v/>
      </c>
      <c r="U2813" s="1" t="str" cm="1">
        <f t="array" ref="U2813">IF(IF($E2813&gt;Ficha!$R$1,"",J2813)=0,"",IF($E2813&gt;Ficha!$R$1,((_xll.ECONOMATICA($U$7,"Return",$P$9,$B$1)/100)+1)*100,J2813))</f>
        <v/>
      </c>
      <c r="V2813" s="1" t="str">
        <f>IF(IF($E$9&gt;Ficha!$R$1,"",K2813)=0,"",IF($E$9&gt;Ficha!$R$1,"",K2813))</f>
        <v/>
      </c>
    </row>
    <row r="2814" spans="12:22" x14ac:dyDescent="0.3">
      <c r="L2814" s="30" t="str">
        <f t="shared" si="177"/>
        <v/>
      </c>
      <c r="M2814" s="1" t="str">
        <f t="shared" si="178"/>
        <v/>
      </c>
      <c r="N2814" s="1" t="str">
        <f t="shared" si="179"/>
        <v/>
      </c>
      <c r="O2814" s="1" t="str">
        <f t="shared" si="180"/>
        <v/>
      </c>
      <c r="P2814" s="34" t="str">
        <f>IF(IF(E2814&gt;Ficha!$R$1,"",E2814)=0,"",IF(E2814&gt;Ficha!$R$1,Ficha!$R$1,E2814))</f>
        <v/>
      </c>
      <c r="Q2814" s="1" t="str" cm="1">
        <f t="array" ref="Q2814">IF(IF($E2814&gt;Ficha!$R$1,"",F2814)=0,"",IF($E2814&gt;Ficha!$R$1,((_xll.ECONOMATICA(Portafolios!$B$19,"Return",$P$9,$B$1)/100)+1)*100,F2814))</f>
        <v/>
      </c>
      <c r="R2814" s="1" t="str" cm="1">
        <f t="array" ref="R2814">IF(IF($E2814&gt;Ficha!$R$1,"",G2814)=0,"",IF($E2814&gt;Ficha!$R$1,((_xll.ECONOMATICA(Portafolios!$F$19,"Return",$P$9,$B$1)/100)+1)*100,G2814))</f>
        <v/>
      </c>
      <c r="S2814" s="1" t="str" cm="1">
        <f t="array" ref="S2814">IF(IF($E2814&gt;Ficha!$R$1,"",H2814)=0,"",IF($E2814&gt;Ficha!$R$1,((_xll.ECONOMATICA(Portafolios!$J$19,"Return",$P$9,$B$1)/100)+1)*100,H2814))</f>
        <v/>
      </c>
      <c r="T2814" s="1" t="str" cm="1">
        <f t="array" ref="T2814">IF(IF($E2814&gt;Ficha!$R$1,"",I2814)=0,"",IF($E2814&gt;Ficha!$R$1,((_xll.ECONOMATICA(Estrategia!A2825,"Return",$P$9,$B$1)/100)+1)*100,I2814))</f>
        <v/>
      </c>
      <c r="U2814" s="1" t="str" cm="1">
        <f t="array" ref="U2814">IF(IF($E2814&gt;Ficha!$R$1,"",J2814)=0,"",IF($E2814&gt;Ficha!$R$1,((_xll.ECONOMATICA($U$7,"Return",$P$9,$B$1)/100)+1)*100,J2814))</f>
        <v/>
      </c>
      <c r="V2814" s="1" t="str">
        <f>IF(IF($E$9&gt;Ficha!$R$1,"",K2814)=0,"",IF($E$9&gt;Ficha!$R$1,"",K2814))</f>
        <v/>
      </c>
    </row>
    <row r="2815" spans="12:22" x14ac:dyDescent="0.3">
      <c r="L2815" s="30" t="str">
        <f t="shared" si="177"/>
        <v/>
      </c>
      <c r="M2815" s="1" t="str">
        <f t="shared" si="178"/>
        <v/>
      </c>
      <c r="N2815" s="1" t="str">
        <f t="shared" si="179"/>
        <v/>
      </c>
      <c r="O2815" s="1" t="str">
        <f t="shared" si="180"/>
        <v/>
      </c>
      <c r="P2815" s="34" t="str">
        <f>IF(IF(E2815&gt;Ficha!$R$1,"",E2815)=0,"",IF(E2815&gt;Ficha!$R$1,Ficha!$R$1,E2815))</f>
        <v/>
      </c>
      <c r="Q2815" s="1" t="str" cm="1">
        <f t="array" ref="Q2815">IF(IF($E2815&gt;Ficha!$R$1,"",F2815)=0,"",IF($E2815&gt;Ficha!$R$1,((_xll.ECONOMATICA(Portafolios!$B$19,"Return",$P$9,$B$1)/100)+1)*100,F2815))</f>
        <v/>
      </c>
      <c r="R2815" s="1" t="str" cm="1">
        <f t="array" ref="R2815">IF(IF($E2815&gt;Ficha!$R$1,"",G2815)=0,"",IF($E2815&gt;Ficha!$R$1,((_xll.ECONOMATICA(Portafolios!$F$19,"Return",$P$9,$B$1)/100)+1)*100,G2815))</f>
        <v/>
      </c>
      <c r="S2815" s="1" t="str" cm="1">
        <f t="array" ref="S2815">IF(IF($E2815&gt;Ficha!$R$1,"",H2815)=0,"",IF($E2815&gt;Ficha!$R$1,((_xll.ECONOMATICA(Portafolios!$J$19,"Return",$P$9,$B$1)/100)+1)*100,H2815))</f>
        <v/>
      </c>
      <c r="T2815" s="1" t="str" cm="1">
        <f t="array" ref="T2815">IF(IF($E2815&gt;Ficha!$R$1,"",I2815)=0,"",IF($E2815&gt;Ficha!$R$1,((_xll.ECONOMATICA(Estrategia!A2826,"Return",$P$9,$B$1)/100)+1)*100,I2815))</f>
        <v/>
      </c>
      <c r="U2815" s="1" t="str" cm="1">
        <f t="array" ref="U2815">IF(IF($E2815&gt;Ficha!$R$1,"",J2815)=0,"",IF($E2815&gt;Ficha!$R$1,((_xll.ECONOMATICA($U$7,"Return",$P$9,$B$1)/100)+1)*100,J2815))</f>
        <v/>
      </c>
      <c r="V2815" s="1" t="str">
        <f>IF(IF($E$9&gt;Ficha!$R$1,"",K2815)=0,"",IF($E$9&gt;Ficha!$R$1,"",K2815))</f>
        <v/>
      </c>
    </row>
    <row r="2816" spans="12:22" x14ac:dyDescent="0.3">
      <c r="L2816" s="30" t="str">
        <f t="shared" si="177"/>
        <v/>
      </c>
      <c r="M2816" s="1" t="str">
        <f t="shared" si="178"/>
        <v/>
      </c>
      <c r="N2816" s="1" t="str">
        <f t="shared" si="179"/>
        <v/>
      </c>
      <c r="O2816" s="1" t="str">
        <f t="shared" si="180"/>
        <v/>
      </c>
      <c r="P2816" s="34" t="str">
        <f>IF(IF(E2816&gt;Ficha!$R$1,"",E2816)=0,"",IF(E2816&gt;Ficha!$R$1,Ficha!$R$1,E2816))</f>
        <v/>
      </c>
      <c r="Q2816" s="1" t="str" cm="1">
        <f t="array" ref="Q2816">IF(IF($E2816&gt;Ficha!$R$1,"",F2816)=0,"",IF($E2816&gt;Ficha!$R$1,((_xll.ECONOMATICA(Portafolios!$B$19,"Return",$P$9,$B$1)/100)+1)*100,F2816))</f>
        <v/>
      </c>
      <c r="R2816" s="1" t="str" cm="1">
        <f t="array" ref="R2816">IF(IF($E2816&gt;Ficha!$R$1,"",G2816)=0,"",IF($E2816&gt;Ficha!$R$1,((_xll.ECONOMATICA(Portafolios!$F$19,"Return",$P$9,$B$1)/100)+1)*100,G2816))</f>
        <v/>
      </c>
      <c r="S2816" s="1" t="str" cm="1">
        <f t="array" ref="S2816">IF(IF($E2816&gt;Ficha!$R$1,"",H2816)=0,"",IF($E2816&gt;Ficha!$R$1,((_xll.ECONOMATICA(Portafolios!$J$19,"Return",$P$9,$B$1)/100)+1)*100,H2816))</f>
        <v/>
      </c>
      <c r="T2816" s="1" t="str" cm="1">
        <f t="array" ref="T2816">IF(IF($E2816&gt;Ficha!$R$1,"",I2816)=0,"",IF($E2816&gt;Ficha!$R$1,((_xll.ECONOMATICA(Estrategia!A2827,"Return",$P$9,$B$1)/100)+1)*100,I2816))</f>
        <v/>
      </c>
      <c r="U2816" s="1" t="str" cm="1">
        <f t="array" ref="U2816">IF(IF($E2816&gt;Ficha!$R$1,"",J2816)=0,"",IF($E2816&gt;Ficha!$R$1,((_xll.ECONOMATICA($U$7,"Return",$P$9,$B$1)/100)+1)*100,J2816))</f>
        <v/>
      </c>
      <c r="V2816" s="1" t="str">
        <f>IF(IF($E$9&gt;Ficha!$R$1,"",K2816)=0,"",IF($E$9&gt;Ficha!$R$1,"",K2816))</f>
        <v/>
      </c>
    </row>
    <row r="2817" spans="12:22" x14ac:dyDescent="0.3">
      <c r="L2817" s="30" t="str">
        <f t="shared" si="177"/>
        <v/>
      </c>
      <c r="M2817" s="1" t="str">
        <f t="shared" si="178"/>
        <v/>
      </c>
      <c r="N2817" s="1" t="str">
        <f t="shared" si="179"/>
        <v/>
      </c>
      <c r="O2817" s="1" t="str">
        <f t="shared" si="180"/>
        <v/>
      </c>
      <c r="P2817" s="34" t="str">
        <f>IF(IF(E2817&gt;Ficha!$R$1,"",E2817)=0,"",IF(E2817&gt;Ficha!$R$1,Ficha!$R$1,E2817))</f>
        <v/>
      </c>
      <c r="Q2817" s="1" t="str" cm="1">
        <f t="array" ref="Q2817">IF(IF($E2817&gt;Ficha!$R$1,"",F2817)=0,"",IF($E2817&gt;Ficha!$R$1,((_xll.ECONOMATICA(Portafolios!$B$19,"Return",$P$9,$B$1)/100)+1)*100,F2817))</f>
        <v/>
      </c>
      <c r="R2817" s="1" t="str" cm="1">
        <f t="array" ref="R2817">IF(IF($E2817&gt;Ficha!$R$1,"",G2817)=0,"",IF($E2817&gt;Ficha!$R$1,((_xll.ECONOMATICA(Portafolios!$F$19,"Return",$P$9,$B$1)/100)+1)*100,G2817))</f>
        <v/>
      </c>
      <c r="S2817" s="1" t="str" cm="1">
        <f t="array" ref="S2817">IF(IF($E2817&gt;Ficha!$R$1,"",H2817)=0,"",IF($E2817&gt;Ficha!$R$1,((_xll.ECONOMATICA(Portafolios!$J$19,"Return",$P$9,$B$1)/100)+1)*100,H2817))</f>
        <v/>
      </c>
      <c r="T2817" s="1" t="str" cm="1">
        <f t="array" ref="T2817">IF(IF($E2817&gt;Ficha!$R$1,"",I2817)=0,"",IF($E2817&gt;Ficha!$R$1,((_xll.ECONOMATICA(Estrategia!A2828,"Return",$P$9,$B$1)/100)+1)*100,I2817))</f>
        <v/>
      </c>
      <c r="U2817" s="1" t="str" cm="1">
        <f t="array" ref="U2817">IF(IF($E2817&gt;Ficha!$R$1,"",J2817)=0,"",IF($E2817&gt;Ficha!$R$1,((_xll.ECONOMATICA($U$7,"Return",$P$9,$B$1)/100)+1)*100,J2817))</f>
        <v/>
      </c>
      <c r="V2817" s="1" t="str">
        <f>IF(IF($E$9&gt;Ficha!$R$1,"",K2817)=0,"",IF($E$9&gt;Ficha!$R$1,"",K2817))</f>
        <v/>
      </c>
    </row>
    <row r="2818" spans="12:22" x14ac:dyDescent="0.3">
      <c r="L2818" s="30" t="str">
        <f t="shared" si="177"/>
        <v/>
      </c>
      <c r="M2818" s="1" t="str">
        <f t="shared" si="178"/>
        <v/>
      </c>
      <c r="N2818" s="1" t="str">
        <f t="shared" si="179"/>
        <v/>
      </c>
      <c r="O2818" s="1" t="str">
        <f t="shared" si="180"/>
        <v/>
      </c>
      <c r="P2818" s="34" t="str">
        <f>IF(IF(E2818&gt;Ficha!$R$1,"",E2818)=0,"",IF(E2818&gt;Ficha!$R$1,Ficha!$R$1,E2818))</f>
        <v/>
      </c>
      <c r="Q2818" s="1" t="str" cm="1">
        <f t="array" ref="Q2818">IF(IF($E2818&gt;Ficha!$R$1,"",F2818)=0,"",IF($E2818&gt;Ficha!$R$1,((_xll.ECONOMATICA(Portafolios!$B$19,"Return",$P$9,$B$1)/100)+1)*100,F2818))</f>
        <v/>
      </c>
      <c r="R2818" s="1" t="str" cm="1">
        <f t="array" ref="R2818">IF(IF($E2818&gt;Ficha!$R$1,"",G2818)=0,"",IF($E2818&gt;Ficha!$R$1,((_xll.ECONOMATICA(Portafolios!$F$19,"Return",$P$9,$B$1)/100)+1)*100,G2818))</f>
        <v/>
      </c>
      <c r="S2818" s="1" t="str" cm="1">
        <f t="array" ref="S2818">IF(IF($E2818&gt;Ficha!$R$1,"",H2818)=0,"",IF($E2818&gt;Ficha!$R$1,((_xll.ECONOMATICA(Portafolios!$J$19,"Return",$P$9,$B$1)/100)+1)*100,H2818))</f>
        <v/>
      </c>
      <c r="T2818" s="1" t="str" cm="1">
        <f t="array" ref="T2818">IF(IF($E2818&gt;Ficha!$R$1,"",I2818)=0,"",IF($E2818&gt;Ficha!$R$1,((_xll.ECONOMATICA(Estrategia!A2829,"Return",$P$9,$B$1)/100)+1)*100,I2818))</f>
        <v/>
      </c>
      <c r="U2818" s="1" t="str" cm="1">
        <f t="array" ref="U2818">IF(IF($E2818&gt;Ficha!$R$1,"",J2818)=0,"",IF($E2818&gt;Ficha!$R$1,((_xll.ECONOMATICA($U$7,"Return",$P$9,$B$1)/100)+1)*100,J2818))</f>
        <v/>
      </c>
      <c r="V2818" s="1" t="str">
        <f>IF(IF($E$9&gt;Ficha!$R$1,"",K2818)=0,"",IF($E$9&gt;Ficha!$R$1,"",K2818))</f>
        <v/>
      </c>
    </row>
    <row r="2819" spans="12:22" x14ac:dyDescent="0.3">
      <c r="L2819" s="30" t="str">
        <f t="shared" si="177"/>
        <v/>
      </c>
      <c r="M2819" s="1" t="str">
        <f t="shared" si="178"/>
        <v/>
      </c>
      <c r="N2819" s="1" t="str">
        <f t="shared" si="179"/>
        <v/>
      </c>
      <c r="O2819" s="1" t="str">
        <f t="shared" si="180"/>
        <v/>
      </c>
      <c r="P2819" s="34" t="str">
        <f>IF(IF(E2819&gt;Ficha!$R$1,"",E2819)=0,"",IF(E2819&gt;Ficha!$R$1,Ficha!$R$1,E2819))</f>
        <v/>
      </c>
      <c r="Q2819" s="1" t="str" cm="1">
        <f t="array" ref="Q2819">IF(IF($E2819&gt;Ficha!$R$1,"",F2819)=0,"",IF($E2819&gt;Ficha!$R$1,((_xll.ECONOMATICA(Portafolios!$B$19,"Return",$P$9,$B$1)/100)+1)*100,F2819))</f>
        <v/>
      </c>
      <c r="R2819" s="1" t="str" cm="1">
        <f t="array" ref="R2819">IF(IF($E2819&gt;Ficha!$R$1,"",G2819)=0,"",IF($E2819&gt;Ficha!$R$1,((_xll.ECONOMATICA(Portafolios!$F$19,"Return",$P$9,$B$1)/100)+1)*100,G2819))</f>
        <v/>
      </c>
      <c r="S2819" s="1" t="str" cm="1">
        <f t="array" ref="S2819">IF(IF($E2819&gt;Ficha!$R$1,"",H2819)=0,"",IF($E2819&gt;Ficha!$R$1,((_xll.ECONOMATICA(Portafolios!$J$19,"Return",$P$9,$B$1)/100)+1)*100,H2819))</f>
        <v/>
      </c>
      <c r="T2819" s="1" t="str" cm="1">
        <f t="array" ref="T2819">IF(IF($E2819&gt;Ficha!$R$1,"",I2819)=0,"",IF($E2819&gt;Ficha!$R$1,((_xll.ECONOMATICA(Estrategia!A2830,"Return",$P$9,$B$1)/100)+1)*100,I2819))</f>
        <v/>
      </c>
      <c r="U2819" s="1" t="str" cm="1">
        <f t="array" ref="U2819">IF(IF($E2819&gt;Ficha!$R$1,"",J2819)=0,"",IF($E2819&gt;Ficha!$R$1,((_xll.ECONOMATICA($U$7,"Return",$P$9,$B$1)/100)+1)*100,J2819))</f>
        <v/>
      </c>
      <c r="V2819" s="1" t="str">
        <f>IF(IF($E$9&gt;Ficha!$R$1,"",K2819)=0,"",IF($E$9&gt;Ficha!$R$1,"",K2819))</f>
        <v/>
      </c>
    </row>
    <row r="2820" spans="12:22" x14ac:dyDescent="0.3">
      <c r="L2820" s="30" t="str">
        <f t="shared" si="177"/>
        <v/>
      </c>
      <c r="M2820" s="1" t="str">
        <f t="shared" si="178"/>
        <v/>
      </c>
      <c r="N2820" s="1" t="str">
        <f t="shared" si="179"/>
        <v/>
      </c>
      <c r="O2820" s="1" t="str">
        <f t="shared" si="180"/>
        <v/>
      </c>
      <c r="P2820" s="34" t="str">
        <f>IF(IF(E2820&gt;Ficha!$R$1,"",E2820)=0,"",IF(E2820&gt;Ficha!$R$1,Ficha!$R$1,E2820))</f>
        <v/>
      </c>
      <c r="Q2820" s="1" t="str" cm="1">
        <f t="array" ref="Q2820">IF(IF($E2820&gt;Ficha!$R$1,"",F2820)=0,"",IF($E2820&gt;Ficha!$R$1,((_xll.ECONOMATICA(Portafolios!$B$19,"Return",$P$9,$B$1)/100)+1)*100,F2820))</f>
        <v/>
      </c>
      <c r="R2820" s="1" t="str" cm="1">
        <f t="array" ref="R2820">IF(IF($E2820&gt;Ficha!$R$1,"",G2820)=0,"",IF($E2820&gt;Ficha!$R$1,((_xll.ECONOMATICA(Portafolios!$F$19,"Return",$P$9,$B$1)/100)+1)*100,G2820))</f>
        <v/>
      </c>
      <c r="S2820" s="1" t="str" cm="1">
        <f t="array" ref="S2820">IF(IF($E2820&gt;Ficha!$R$1,"",H2820)=0,"",IF($E2820&gt;Ficha!$R$1,((_xll.ECONOMATICA(Portafolios!$J$19,"Return",$P$9,$B$1)/100)+1)*100,H2820))</f>
        <v/>
      </c>
      <c r="T2820" s="1" t="str" cm="1">
        <f t="array" ref="T2820">IF(IF($E2820&gt;Ficha!$R$1,"",I2820)=0,"",IF($E2820&gt;Ficha!$R$1,((_xll.ECONOMATICA(Estrategia!A2831,"Return",$P$9,$B$1)/100)+1)*100,I2820))</f>
        <v/>
      </c>
      <c r="U2820" s="1" t="str" cm="1">
        <f t="array" ref="U2820">IF(IF($E2820&gt;Ficha!$R$1,"",J2820)=0,"",IF($E2820&gt;Ficha!$R$1,((_xll.ECONOMATICA($U$7,"Return",$P$9,$B$1)/100)+1)*100,J2820))</f>
        <v/>
      </c>
      <c r="V2820" s="1" t="str">
        <f>IF(IF($E$9&gt;Ficha!$R$1,"",K2820)=0,"",IF($E$9&gt;Ficha!$R$1,"",K2820))</f>
        <v/>
      </c>
    </row>
    <row r="2821" spans="12:22" x14ac:dyDescent="0.3">
      <c r="L2821" s="30" t="str">
        <f t="shared" si="177"/>
        <v/>
      </c>
      <c r="M2821" s="1" t="str">
        <f t="shared" si="178"/>
        <v/>
      </c>
      <c r="N2821" s="1" t="str">
        <f t="shared" si="179"/>
        <v/>
      </c>
      <c r="O2821" s="1" t="str">
        <f t="shared" si="180"/>
        <v/>
      </c>
      <c r="P2821" s="34" t="str">
        <f>IF(IF(E2821&gt;Ficha!$R$1,"",E2821)=0,"",IF(E2821&gt;Ficha!$R$1,Ficha!$R$1,E2821))</f>
        <v/>
      </c>
      <c r="Q2821" s="1" t="str" cm="1">
        <f t="array" ref="Q2821">IF(IF($E2821&gt;Ficha!$R$1,"",F2821)=0,"",IF($E2821&gt;Ficha!$R$1,((_xll.ECONOMATICA(Portafolios!$B$19,"Return",$P$9,$B$1)/100)+1)*100,F2821))</f>
        <v/>
      </c>
      <c r="R2821" s="1" t="str" cm="1">
        <f t="array" ref="R2821">IF(IF($E2821&gt;Ficha!$R$1,"",G2821)=0,"",IF($E2821&gt;Ficha!$R$1,((_xll.ECONOMATICA(Portafolios!$F$19,"Return",$P$9,$B$1)/100)+1)*100,G2821))</f>
        <v/>
      </c>
      <c r="S2821" s="1" t="str" cm="1">
        <f t="array" ref="S2821">IF(IF($E2821&gt;Ficha!$R$1,"",H2821)=0,"",IF($E2821&gt;Ficha!$R$1,((_xll.ECONOMATICA(Portafolios!$J$19,"Return",$P$9,$B$1)/100)+1)*100,H2821))</f>
        <v/>
      </c>
      <c r="T2821" s="1" t="str" cm="1">
        <f t="array" ref="T2821">IF(IF($E2821&gt;Ficha!$R$1,"",I2821)=0,"",IF($E2821&gt;Ficha!$R$1,((_xll.ECONOMATICA(Estrategia!A2832,"Return",$P$9,$B$1)/100)+1)*100,I2821))</f>
        <v/>
      </c>
      <c r="U2821" s="1" t="str" cm="1">
        <f t="array" ref="U2821">IF(IF($E2821&gt;Ficha!$R$1,"",J2821)=0,"",IF($E2821&gt;Ficha!$R$1,((_xll.ECONOMATICA($U$7,"Return",$P$9,$B$1)/100)+1)*100,J2821))</f>
        <v/>
      </c>
      <c r="V2821" s="1" t="str">
        <f>IF(IF($E$9&gt;Ficha!$R$1,"",K2821)=0,"",IF($E$9&gt;Ficha!$R$1,"",K2821))</f>
        <v/>
      </c>
    </row>
    <row r="2822" spans="12:22" x14ac:dyDescent="0.3">
      <c r="L2822" s="30" t="str">
        <f t="shared" si="177"/>
        <v/>
      </c>
      <c r="M2822" s="1" t="str">
        <f t="shared" si="178"/>
        <v/>
      </c>
      <c r="N2822" s="1" t="str">
        <f t="shared" si="179"/>
        <v/>
      </c>
      <c r="O2822" s="1" t="str">
        <f t="shared" si="180"/>
        <v/>
      </c>
      <c r="P2822" s="34" t="str">
        <f>IF(IF(E2822&gt;Ficha!$R$1,"",E2822)=0,"",IF(E2822&gt;Ficha!$R$1,Ficha!$R$1,E2822))</f>
        <v/>
      </c>
      <c r="Q2822" s="1" t="str" cm="1">
        <f t="array" ref="Q2822">IF(IF($E2822&gt;Ficha!$R$1,"",F2822)=0,"",IF($E2822&gt;Ficha!$R$1,((_xll.ECONOMATICA(Portafolios!$B$19,"Return",$P$9,$B$1)/100)+1)*100,F2822))</f>
        <v/>
      </c>
      <c r="R2822" s="1" t="str" cm="1">
        <f t="array" ref="R2822">IF(IF($E2822&gt;Ficha!$R$1,"",G2822)=0,"",IF($E2822&gt;Ficha!$R$1,((_xll.ECONOMATICA(Portafolios!$F$19,"Return",$P$9,$B$1)/100)+1)*100,G2822))</f>
        <v/>
      </c>
      <c r="S2822" s="1" t="str" cm="1">
        <f t="array" ref="S2822">IF(IF($E2822&gt;Ficha!$R$1,"",H2822)=0,"",IF($E2822&gt;Ficha!$R$1,((_xll.ECONOMATICA(Portafolios!$J$19,"Return",$P$9,$B$1)/100)+1)*100,H2822))</f>
        <v/>
      </c>
      <c r="T2822" s="1" t="str" cm="1">
        <f t="array" ref="T2822">IF(IF($E2822&gt;Ficha!$R$1,"",I2822)=0,"",IF($E2822&gt;Ficha!$R$1,((_xll.ECONOMATICA(Estrategia!A2833,"Return",$P$9,$B$1)/100)+1)*100,I2822))</f>
        <v/>
      </c>
      <c r="U2822" s="1" t="str" cm="1">
        <f t="array" ref="U2822">IF(IF($E2822&gt;Ficha!$R$1,"",J2822)=0,"",IF($E2822&gt;Ficha!$R$1,((_xll.ECONOMATICA($U$7,"Return",$P$9,$B$1)/100)+1)*100,J2822))</f>
        <v/>
      </c>
      <c r="V2822" s="1" t="str">
        <f>IF(IF($E$9&gt;Ficha!$R$1,"",K2822)=0,"",IF($E$9&gt;Ficha!$R$1,"",K2822))</f>
        <v/>
      </c>
    </row>
    <row r="2823" spans="12:22" x14ac:dyDescent="0.3">
      <c r="L2823" s="30" t="str">
        <f t="shared" si="177"/>
        <v/>
      </c>
      <c r="M2823" s="1" t="str">
        <f t="shared" si="178"/>
        <v/>
      </c>
      <c r="N2823" s="1" t="str">
        <f t="shared" si="179"/>
        <v/>
      </c>
      <c r="O2823" s="1" t="str">
        <f t="shared" si="180"/>
        <v/>
      </c>
      <c r="P2823" s="34" t="str">
        <f>IF(IF(E2823&gt;Ficha!$R$1,"",E2823)=0,"",IF(E2823&gt;Ficha!$R$1,Ficha!$R$1,E2823))</f>
        <v/>
      </c>
      <c r="Q2823" s="1" t="str" cm="1">
        <f t="array" ref="Q2823">IF(IF($E2823&gt;Ficha!$R$1,"",F2823)=0,"",IF($E2823&gt;Ficha!$R$1,((_xll.ECONOMATICA(Portafolios!$B$19,"Return",$P$9,$B$1)/100)+1)*100,F2823))</f>
        <v/>
      </c>
      <c r="R2823" s="1" t="str" cm="1">
        <f t="array" ref="R2823">IF(IF($E2823&gt;Ficha!$R$1,"",G2823)=0,"",IF($E2823&gt;Ficha!$R$1,((_xll.ECONOMATICA(Portafolios!$F$19,"Return",$P$9,$B$1)/100)+1)*100,G2823))</f>
        <v/>
      </c>
      <c r="S2823" s="1" t="str" cm="1">
        <f t="array" ref="S2823">IF(IF($E2823&gt;Ficha!$R$1,"",H2823)=0,"",IF($E2823&gt;Ficha!$R$1,((_xll.ECONOMATICA(Portafolios!$J$19,"Return",$P$9,$B$1)/100)+1)*100,H2823))</f>
        <v/>
      </c>
      <c r="T2823" s="1" t="str" cm="1">
        <f t="array" ref="T2823">IF(IF($E2823&gt;Ficha!$R$1,"",I2823)=0,"",IF($E2823&gt;Ficha!$R$1,((_xll.ECONOMATICA(Estrategia!A2834,"Return",$P$9,$B$1)/100)+1)*100,I2823))</f>
        <v/>
      </c>
      <c r="U2823" s="1" t="str" cm="1">
        <f t="array" ref="U2823">IF(IF($E2823&gt;Ficha!$R$1,"",J2823)=0,"",IF($E2823&gt;Ficha!$R$1,((_xll.ECONOMATICA($U$7,"Return",$P$9,$B$1)/100)+1)*100,J2823))</f>
        <v/>
      </c>
      <c r="V2823" s="1" t="str">
        <f>IF(IF($E$9&gt;Ficha!$R$1,"",K2823)=0,"",IF($E$9&gt;Ficha!$R$1,"",K2823))</f>
        <v/>
      </c>
    </row>
    <row r="2824" spans="12:22" x14ac:dyDescent="0.3">
      <c r="L2824" s="30" t="str">
        <f t="shared" si="177"/>
        <v/>
      </c>
      <c r="M2824" s="1" t="str">
        <f t="shared" si="178"/>
        <v/>
      </c>
      <c r="N2824" s="1" t="str">
        <f t="shared" si="179"/>
        <v/>
      </c>
      <c r="O2824" s="1" t="str">
        <f t="shared" si="180"/>
        <v/>
      </c>
      <c r="P2824" s="34" t="str">
        <f>IF(IF(E2824&gt;Ficha!$R$1,"",E2824)=0,"",IF(E2824&gt;Ficha!$R$1,Ficha!$R$1,E2824))</f>
        <v/>
      </c>
      <c r="Q2824" s="1" t="str" cm="1">
        <f t="array" ref="Q2824">IF(IF($E2824&gt;Ficha!$R$1,"",F2824)=0,"",IF($E2824&gt;Ficha!$R$1,((_xll.ECONOMATICA(Portafolios!$B$19,"Return",$P$9,$B$1)/100)+1)*100,F2824))</f>
        <v/>
      </c>
      <c r="R2824" s="1" t="str" cm="1">
        <f t="array" ref="R2824">IF(IF($E2824&gt;Ficha!$R$1,"",G2824)=0,"",IF($E2824&gt;Ficha!$R$1,((_xll.ECONOMATICA(Portafolios!$F$19,"Return",$P$9,$B$1)/100)+1)*100,G2824))</f>
        <v/>
      </c>
      <c r="S2824" s="1" t="str" cm="1">
        <f t="array" ref="S2824">IF(IF($E2824&gt;Ficha!$R$1,"",H2824)=0,"",IF($E2824&gt;Ficha!$R$1,((_xll.ECONOMATICA(Portafolios!$J$19,"Return",$P$9,$B$1)/100)+1)*100,H2824))</f>
        <v/>
      </c>
      <c r="T2824" s="1" t="str" cm="1">
        <f t="array" ref="T2824">IF(IF($E2824&gt;Ficha!$R$1,"",I2824)=0,"",IF($E2824&gt;Ficha!$R$1,((_xll.ECONOMATICA(Estrategia!A2835,"Return",$P$9,$B$1)/100)+1)*100,I2824))</f>
        <v/>
      </c>
      <c r="U2824" s="1" t="str" cm="1">
        <f t="array" ref="U2824">IF(IF($E2824&gt;Ficha!$R$1,"",J2824)=0,"",IF($E2824&gt;Ficha!$R$1,((_xll.ECONOMATICA($U$7,"Return",$P$9,$B$1)/100)+1)*100,J2824))</f>
        <v/>
      </c>
      <c r="V2824" s="1" t="str">
        <f>IF(IF($E$9&gt;Ficha!$R$1,"",K2824)=0,"",IF($E$9&gt;Ficha!$R$1,"",K2824))</f>
        <v/>
      </c>
    </row>
    <row r="2825" spans="12:22" x14ac:dyDescent="0.3">
      <c r="L2825" s="30" t="str">
        <f t="shared" si="177"/>
        <v/>
      </c>
      <c r="M2825" s="1" t="str">
        <f t="shared" si="178"/>
        <v/>
      </c>
      <c r="N2825" s="1" t="str">
        <f t="shared" si="179"/>
        <v/>
      </c>
      <c r="O2825" s="1" t="str">
        <f t="shared" si="180"/>
        <v/>
      </c>
      <c r="P2825" s="34" t="str">
        <f>IF(IF(E2825&gt;Ficha!$R$1,"",E2825)=0,"",IF(E2825&gt;Ficha!$R$1,Ficha!$R$1,E2825))</f>
        <v/>
      </c>
      <c r="Q2825" s="1" t="str" cm="1">
        <f t="array" ref="Q2825">IF(IF($E2825&gt;Ficha!$R$1,"",F2825)=0,"",IF($E2825&gt;Ficha!$R$1,((_xll.ECONOMATICA(Portafolios!$B$19,"Return",$P$9,$B$1)/100)+1)*100,F2825))</f>
        <v/>
      </c>
      <c r="R2825" s="1" t="str" cm="1">
        <f t="array" ref="R2825">IF(IF($E2825&gt;Ficha!$R$1,"",G2825)=0,"",IF($E2825&gt;Ficha!$R$1,((_xll.ECONOMATICA(Portafolios!$F$19,"Return",$P$9,$B$1)/100)+1)*100,G2825))</f>
        <v/>
      </c>
      <c r="S2825" s="1" t="str" cm="1">
        <f t="array" ref="S2825">IF(IF($E2825&gt;Ficha!$R$1,"",H2825)=0,"",IF($E2825&gt;Ficha!$R$1,((_xll.ECONOMATICA(Portafolios!$J$19,"Return",$P$9,$B$1)/100)+1)*100,H2825))</f>
        <v/>
      </c>
      <c r="T2825" s="1" t="str" cm="1">
        <f t="array" ref="T2825">IF(IF($E2825&gt;Ficha!$R$1,"",I2825)=0,"",IF($E2825&gt;Ficha!$R$1,((_xll.ECONOMATICA(Estrategia!A2836,"Return",$P$9,$B$1)/100)+1)*100,I2825))</f>
        <v/>
      </c>
      <c r="U2825" s="1" t="str" cm="1">
        <f t="array" ref="U2825">IF(IF($E2825&gt;Ficha!$R$1,"",J2825)=0,"",IF($E2825&gt;Ficha!$R$1,((_xll.ECONOMATICA($U$7,"Return",$P$9,$B$1)/100)+1)*100,J2825))</f>
        <v/>
      </c>
      <c r="V2825" s="1" t="str">
        <f>IF(IF($E$9&gt;Ficha!$R$1,"",K2825)=0,"",IF($E$9&gt;Ficha!$R$1,"",K2825))</f>
        <v/>
      </c>
    </row>
    <row r="2826" spans="12:22" x14ac:dyDescent="0.3">
      <c r="L2826" s="30" t="str">
        <f t="shared" si="177"/>
        <v/>
      </c>
      <c r="M2826" s="1" t="str">
        <f t="shared" si="178"/>
        <v/>
      </c>
      <c r="N2826" s="1" t="str">
        <f t="shared" si="179"/>
        <v/>
      </c>
      <c r="O2826" s="1" t="str">
        <f t="shared" si="180"/>
        <v/>
      </c>
      <c r="P2826" s="34" t="str">
        <f>IF(IF(E2826&gt;Ficha!$R$1,"",E2826)=0,"",IF(E2826&gt;Ficha!$R$1,Ficha!$R$1,E2826))</f>
        <v/>
      </c>
      <c r="Q2826" s="1" t="str" cm="1">
        <f t="array" ref="Q2826">IF(IF($E2826&gt;Ficha!$R$1,"",F2826)=0,"",IF($E2826&gt;Ficha!$R$1,((_xll.ECONOMATICA(Portafolios!$B$19,"Return",$P$9,$B$1)/100)+1)*100,F2826))</f>
        <v/>
      </c>
      <c r="R2826" s="1" t="str" cm="1">
        <f t="array" ref="R2826">IF(IF($E2826&gt;Ficha!$R$1,"",G2826)=0,"",IF($E2826&gt;Ficha!$R$1,((_xll.ECONOMATICA(Portafolios!$F$19,"Return",$P$9,$B$1)/100)+1)*100,G2826))</f>
        <v/>
      </c>
      <c r="S2826" s="1" t="str" cm="1">
        <f t="array" ref="S2826">IF(IF($E2826&gt;Ficha!$R$1,"",H2826)=0,"",IF($E2826&gt;Ficha!$R$1,((_xll.ECONOMATICA(Portafolios!$J$19,"Return",$P$9,$B$1)/100)+1)*100,H2826))</f>
        <v/>
      </c>
      <c r="T2826" s="1" t="str" cm="1">
        <f t="array" ref="T2826">IF(IF($E2826&gt;Ficha!$R$1,"",I2826)=0,"",IF($E2826&gt;Ficha!$R$1,((_xll.ECONOMATICA(Estrategia!A2837,"Return",$P$9,$B$1)/100)+1)*100,I2826))</f>
        <v/>
      </c>
      <c r="U2826" s="1" t="str" cm="1">
        <f t="array" ref="U2826">IF(IF($E2826&gt;Ficha!$R$1,"",J2826)=0,"",IF($E2826&gt;Ficha!$R$1,((_xll.ECONOMATICA($U$7,"Return",$P$9,$B$1)/100)+1)*100,J2826))</f>
        <v/>
      </c>
      <c r="V2826" s="1" t="str">
        <f>IF(IF($E$9&gt;Ficha!$R$1,"",K2826)=0,"",IF($E$9&gt;Ficha!$R$1,"",K2826))</f>
        <v/>
      </c>
    </row>
    <row r="2827" spans="12:22" x14ac:dyDescent="0.3">
      <c r="L2827" s="30" t="str">
        <f t="shared" si="177"/>
        <v/>
      </c>
      <c r="M2827" s="1" t="str">
        <f t="shared" si="178"/>
        <v/>
      </c>
      <c r="N2827" s="1" t="str">
        <f t="shared" si="179"/>
        <v/>
      </c>
      <c r="O2827" s="1" t="str">
        <f t="shared" si="180"/>
        <v/>
      </c>
      <c r="P2827" s="34" t="str">
        <f>IF(IF(E2827&gt;Ficha!$R$1,"",E2827)=0,"",IF(E2827&gt;Ficha!$R$1,Ficha!$R$1,E2827))</f>
        <v/>
      </c>
      <c r="Q2827" s="1" t="str" cm="1">
        <f t="array" ref="Q2827">IF(IF($E2827&gt;Ficha!$R$1,"",F2827)=0,"",IF($E2827&gt;Ficha!$R$1,((_xll.ECONOMATICA(Portafolios!$B$19,"Return",$P$9,$B$1)/100)+1)*100,F2827))</f>
        <v/>
      </c>
      <c r="R2827" s="1" t="str" cm="1">
        <f t="array" ref="R2827">IF(IF($E2827&gt;Ficha!$R$1,"",G2827)=0,"",IF($E2827&gt;Ficha!$R$1,((_xll.ECONOMATICA(Portafolios!$F$19,"Return",$P$9,$B$1)/100)+1)*100,G2827))</f>
        <v/>
      </c>
      <c r="S2827" s="1" t="str" cm="1">
        <f t="array" ref="S2827">IF(IF($E2827&gt;Ficha!$R$1,"",H2827)=0,"",IF($E2827&gt;Ficha!$R$1,((_xll.ECONOMATICA(Portafolios!$J$19,"Return",$P$9,$B$1)/100)+1)*100,H2827))</f>
        <v/>
      </c>
      <c r="T2827" s="1" t="str" cm="1">
        <f t="array" ref="T2827">IF(IF($E2827&gt;Ficha!$R$1,"",I2827)=0,"",IF($E2827&gt;Ficha!$R$1,((_xll.ECONOMATICA(Estrategia!A2838,"Return",$P$9,$B$1)/100)+1)*100,I2827))</f>
        <v/>
      </c>
      <c r="U2827" s="1" t="str" cm="1">
        <f t="array" ref="U2827">IF(IF($E2827&gt;Ficha!$R$1,"",J2827)=0,"",IF($E2827&gt;Ficha!$R$1,((_xll.ECONOMATICA($U$7,"Return",$P$9,$B$1)/100)+1)*100,J2827))</f>
        <v/>
      </c>
      <c r="V2827" s="1" t="str">
        <f>IF(IF($E$9&gt;Ficha!$R$1,"",K2827)=0,"",IF($E$9&gt;Ficha!$R$1,"",K2827))</f>
        <v/>
      </c>
    </row>
    <row r="2828" spans="12:22" x14ac:dyDescent="0.3">
      <c r="L2828" s="30" t="str">
        <f t="shared" si="177"/>
        <v/>
      </c>
      <c r="M2828" s="1" t="str">
        <f t="shared" si="178"/>
        <v/>
      </c>
      <c r="N2828" s="1" t="str">
        <f t="shared" si="179"/>
        <v/>
      </c>
      <c r="O2828" s="1" t="str">
        <f t="shared" si="180"/>
        <v/>
      </c>
      <c r="P2828" s="34" t="str">
        <f>IF(IF(E2828&gt;Ficha!$R$1,"",E2828)=0,"",IF(E2828&gt;Ficha!$R$1,Ficha!$R$1,E2828))</f>
        <v/>
      </c>
      <c r="Q2828" s="1" t="str" cm="1">
        <f t="array" ref="Q2828">IF(IF($E2828&gt;Ficha!$R$1,"",F2828)=0,"",IF($E2828&gt;Ficha!$R$1,((_xll.ECONOMATICA(Portafolios!$B$19,"Return",$P$9,$B$1)/100)+1)*100,F2828))</f>
        <v/>
      </c>
      <c r="R2828" s="1" t="str" cm="1">
        <f t="array" ref="R2828">IF(IF($E2828&gt;Ficha!$R$1,"",G2828)=0,"",IF($E2828&gt;Ficha!$R$1,((_xll.ECONOMATICA(Portafolios!$F$19,"Return",$P$9,$B$1)/100)+1)*100,G2828))</f>
        <v/>
      </c>
      <c r="S2828" s="1" t="str" cm="1">
        <f t="array" ref="S2828">IF(IF($E2828&gt;Ficha!$R$1,"",H2828)=0,"",IF($E2828&gt;Ficha!$R$1,((_xll.ECONOMATICA(Portafolios!$J$19,"Return",$P$9,$B$1)/100)+1)*100,H2828))</f>
        <v/>
      </c>
      <c r="T2828" s="1" t="str" cm="1">
        <f t="array" ref="T2828">IF(IF($E2828&gt;Ficha!$R$1,"",I2828)=0,"",IF($E2828&gt;Ficha!$R$1,((_xll.ECONOMATICA(Estrategia!A2839,"Return",$P$9,$B$1)/100)+1)*100,I2828))</f>
        <v/>
      </c>
      <c r="U2828" s="1" t="str" cm="1">
        <f t="array" ref="U2828">IF(IF($E2828&gt;Ficha!$R$1,"",J2828)=0,"",IF($E2828&gt;Ficha!$R$1,((_xll.ECONOMATICA($U$7,"Return",$P$9,$B$1)/100)+1)*100,J2828))</f>
        <v/>
      </c>
      <c r="V2828" s="1" t="str">
        <f>IF(IF($E$9&gt;Ficha!$R$1,"",K2828)=0,"",IF($E$9&gt;Ficha!$R$1,"",K2828))</f>
        <v/>
      </c>
    </row>
    <row r="2829" spans="12:22" x14ac:dyDescent="0.3">
      <c r="L2829" s="30" t="str">
        <f t="shared" si="177"/>
        <v/>
      </c>
      <c r="M2829" s="1" t="str">
        <f t="shared" si="178"/>
        <v/>
      </c>
      <c r="N2829" s="1" t="str">
        <f t="shared" si="179"/>
        <v/>
      </c>
      <c r="O2829" s="1" t="str">
        <f t="shared" si="180"/>
        <v/>
      </c>
      <c r="P2829" s="34" t="str">
        <f>IF(IF(E2829&gt;Ficha!$R$1,"",E2829)=0,"",IF(E2829&gt;Ficha!$R$1,Ficha!$R$1,E2829))</f>
        <v/>
      </c>
      <c r="Q2829" s="1" t="str" cm="1">
        <f t="array" ref="Q2829">IF(IF($E2829&gt;Ficha!$R$1,"",F2829)=0,"",IF($E2829&gt;Ficha!$R$1,((_xll.ECONOMATICA(Portafolios!$B$19,"Return",$P$9,$B$1)/100)+1)*100,F2829))</f>
        <v/>
      </c>
      <c r="R2829" s="1" t="str" cm="1">
        <f t="array" ref="R2829">IF(IF($E2829&gt;Ficha!$R$1,"",G2829)=0,"",IF($E2829&gt;Ficha!$R$1,((_xll.ECONOMATICA(Portafolios!$F$19,"Return",$P$9,$B$1)/100)+1)*100,G2829))</f>
        <v/>
      </c>
      <c r="S2829" s="1" t="str" cm="1">
        <f t="array" ref="S2829">IF(IF($E2829&gt;Ficha!$R$1,"",H2829)=0,"",IF($E2829&gt;Ficha!$R$1,((_xll.ECONOMATICA(Portafolios!$J$19,"Return",$P$9,$B$1)/100)+1)*100,H2829))</f>
        <v/>
      </c>
      <c r="T2829" s="1" t="str" cm="1">
        <f t="array" ref="T2829">IF(IF($E2829&gt;Ficha!$R$1,"",I2829)=0,"",IF($E2829&gt;Ficha!$R$1,((_xll.ECONOMATICA(Estrategia!A2840,"Return",$P$9,$B$1)/100)+1)*100,I2829))</f>
        <v/>
      </c>
      <c r="U2829" s="1" t="str" cm="1">
        <f t="array" ref="U2829">IF(IF($E2829&gt;Ficha!$R$1,"",J2829)=0,"",IF($E2829&gt;Ficha!$R$1,((_xll.ECONOMATICA($U$7,"Return",$P$9,$B$1)/100)+1)*100,J2829))</f>
        <v/>
      </c>
      <c r="V2829" s="1" t="str">
        <f>IF(IF($E$9&gt;Ficha!$R$1,"",K2829)=0,"",IF($E$9&gt;Ficha!$R$1,"",K2829))</f>
        <v/>
      </c>
    </row>
    <row r="2830" spans="12:22" x14ac:dyDescent="0.3">
      <c r="L2830" s="30" t="str">
        <f t="shared" si="177"/>
        <v/>
      </c>
      <c r="M2830" s="1" t="str">
        <f t="shared" si="178"/>
        <v/>
      </c>
      <c r="N2830" s="1" t="str">
        <f t="shared" si="179"/>
        <v/>
      </c>
      <c r="O2830" s="1" t="str">
        <f t="shared" si="180"/>
        <v/>
      </c>
      <c r="P2830" s="34" t="str">
        <f>IF(IF(E2830&gt;Ficha!$R$1,"",E2830)=0,"",IF(E2830&gt;Ficha!$R$1,Ficha!$R$1,E2830))</f>
        <v/>
      </c>
      <c r="Q2830" s="1" t="str" cm="1">
        <f t="array" ref="Q2830">IF(IF($E2830&gt;Ficha!$R$1,"",F2830)=0,"",IF($E2830&gt;Ficha!$R$1,((_xll.ECONOMATICA(Portafolios!$B$19,"Return",$P$9,$B$1)/100)+1)*100,F2830))</f>
        <v/>
      </c>
      <c r="R2830" s="1" t="str" cm="1">
        <f t="array" ref="R2830">IF(IF($E2830&gt;Ficha!$R$1,"",G2830)=0,"",IF($E2830&gt;Ficha!$R$1,((_xll.ECONOMATICA(Portafolios!$F$19,"Return",$P$9,$B$1)/100)+1)*100,G2830))</f>
        <v/>
      </c>
      <c r="S2830" s="1" t="str" cm="1">
        <f t="array" ref="S2830">IF(IF($E2830&gt;Ficha!$R$1,"",H2830)=0,"",IF($E2830&gt;Ficha!$R$1,((_xll.ECONOMATICA(Portafolios!$J$19,"Return",$P$9,$B$1)/100)+1)*100,H2830))</f>
        <v/>
      </c>
      <c r="T2830" s="1" t="str" cm="1">
        <f t="array" ref="T2830">IF(IF($E2830&gt;Ficha!$R$1,"",I2830)=0,"",IF($E2830&gt;Ficha!$R$1,((_xll.ECONOMATICA(Estrategia!A2841,"Return",$P$9,$B$1)/100)+1)*100,I2830))</f>
        <v/>
      </c>
      <c r="U2830" s="1" t="str" cm="1">
        <f t="array" ref="U2830">IF(IF($E2830&gt;Ficha!$R$1,"",J2830)=0,"",IF($E2830&gt;Ficha!$R$1,((_xll.ECONOMATICA($U$7,"Return",$P$9,$B$1)/100)+1)*100,J2830))</f>
        <v/>
      </c>
      <c r="V2830" s="1" t="str">
        <f>IF(IF($E$9&gt;Ficha!$R$1,"",K2830)=0,"",IF($E$9&gt;Ficha!$R$1,"",K2830))</f>
        <v/>
      </c>
    </row>
    <row r="2831" spans="12:22" x14ac:dyDescent="0.3">
      <c r="L2831" s="30" t="str">
        <f t="shared" si="177"/>
        <v/>
      </c>
      <c r="M2831" s="1" t="str">
        <f t="shared" si="178"/>
        <v/>
      </c>
      <c r="N2831" s="1" t="str">
        <f t="shared" si="179"/>
        <v/>
      </c>
      <c r="O2831" s="1" t="str">
        <f t="shared" si="180"/>
        <v/>
      </c>
      <c r="P2831" s="34" t="str">
        <f>IF(IF(E2831&gt;Ficha!$R$1,"",E2831)=0,"",IF(E2831&gt;Ficha!$R$1,Ficha!$R$1,E2831))</f>
        <v/>
      </c>
      <c r="Q2831" s="1" t="str" cm="1">
        <f t="array" ref="Q2831">IF(IF($E2831&gt;Ficha!$R$1,"",F2831)=0,"",IF($E2831&gt;Ficha!$R$1,((_xll.ECONOMATICA(Portafolios!$B$19,"Return",$P$9,$B$1)/100)+1)*100,F2831))</f>
        <v/>
      </c>
      <c r="R2831" s="1" t="str" cm="1">
        <f t="array" ref="R2831">IF(IF($E2831&gt;Ficha!$R$1,"",G2831)=0,"",IF($E2831&gt;Ficha!$R$1,((_xll.ECONOMATICA(Portafolios!$F$19,"Return",$P$9,$B$1)/100)+1)*100,G2831))</f>
        <v/>
      </c>
      <c r="S2831" s="1" t="str" cm="1">
        <f t="array" ref="S2831">IF(IF($E2831&gt;Ficha!$R$1,"",H2831)=0,"",IF($E2831&gt;Ficha!$R$1,((_xll.ECONOMATICA(Portafolios!$J$19,"Return",$P$9,$B$1)/100)+1)*100,H2831))</f>
        <v/>
      </c>
      <c r="T2831" s="1" t="str" cm="1">
        <f t="array" ref="T2831">IF(IF($E2831&gt;Ficha!$R$1,"",I2831)=0,"",IF($E2831&gt;Ficha!$R$1,((_xll.ECONOMATICA(Estrategia!A2842,"Return",$P$9,$B$1)/100)+1)*100,I2831))</f>
        <v/>
      </c>
      <c r="U2831" s="1" t="str" cm="1">
        <f t="array" ref="U2831">IF(IF($E2831&gt;Ficha!$R$1,"",J2831)=0,"",IF($E2831&gt;Ficha!$R$1,((_xll.ECONOMATICA($U$7,"Return",$P$9,$B$1)/100)+1)*100,J2831))</f>
        <v/>
      </c>
      <c r="V2831" s="1" t="str">
        <f>IF(IF($E$9&gt;Ficha!$R$1,"",K2831)=0,"",IF($E$9&gt;Ficha!$R$1,"",K2831))</f>
        <v/>
      </c>
    </row>
    <row r="2832" spans="12:22" x14ac:dyDescent="0.3">
      <c r="L2832" s="30" t="str">
        <f t="shared" si="177"/>
        <v/>
      </c>
      <c r="M2832" s="1" t="str">
        <f t="shared" si="178"/>
        <v/>
      </c>
      <c r="N2832" s="1" t="str">
        <f t="shared" si="179"/>
        <v/>
      </c>
      <c r="O2832" s="1" t="str">
        <f t="shared" si="180"/>
        <v/>
      </c>
      <c r="P2832" s="34" t="str">
        <f>IF(IF(E2832&gt;Ficha!$R$1,"",E2832)=0,"",IF(E2832&gt;Ficha!$R$1,Ficha!$R$1,E2832))</f>
        <v/>
      </c>
      <c r="Q2832" s="1" t="str" cm="1">
        <f t="array" ref="Q2832">IF(IF($E2832&gt;Ficha!$R$1,"",F2832)=0,"",IF($E2832&gt;Ficha!$R$1,((_xll.ECONOMATICA(Portafolios!$B$19,"Return",$P$9,$B$1)/100)+1)*100,F2832))</f>
        <v/>
      </c>
      <c r="R2832" s="1" t="str" cm="1">
        <f t="array" ref="R2832">IF(IF($E2832&gt;Ficha!$R$1,"",G2832)=0,"",IF($E2832&gt;Ficha!$R$1,((_xll.ECONOMATICA(Portafolios!$F$19,"Return",$P$9,$B$1)/100)+1)*100,G2832))</f>
        <v/>
      </c>
      <c r="S2832" s="1" t="str" cm="1">
        <f t="array" ref="S2832">IF(IF($E2832&gt;Ficha!$R$1,"",H2832)=0,"",IF($E2832&gt;Ficha!$R$1,((_xll.ECONOMATICA(Portafolios!$J$19,"Return",$P$9,$B$1)/100)+1)*100,H2832))</f>
        <v/>
      </c>
      <c r="T2832" s="1" t="str" cm="1">
        <f t="array" ref="T2832">IF(IF($E2832&gt;Ficha!$R$1,"",I2832)=0,"",IF($E2832&gt;Ficha!$R$1,((_xll.ECONOMATICA(Estrategia!A2843,"Return",$P$9,$B$1)/100)+1)*100,I2832))</f>
        <v/>
      </c>
      <c r="U2832" s="1" t="str" cm="1">
        <f t="array" ref="U2832">IF(IF($E2832&gt;Ficha!$R$1,"",J2832)=0,"",IF($E2832&gt;Ficha!$R$1,((_xll.ECONOMATICA($U$7,"Return",$P$9,$B$1)/100)+1)*100,J2832))</f>
        <v/>
      </c>
      <c r="V2832" s="1" t="str">
        <f>IF(IF($E$9&gt;Ficha!$R$1,"",K2832)=0,"",IF($E$9&gt;Ficha!$R$1,"",K2832))</f>
        <v/>
      </c>
    </row>
    <row r="2833" spans="12:22" x14ac:dyDescent="0.3">
      <c r="L2833" s="30" t="str">
        <f t="shared" si="177"/>
        <v/>
      </c>
      <c r="M2833" s="1" t="str">
        <f t="shared" si="178"/>
        <v/>
      </c>
      <c r="N2833" s="1" t="str">
        <f t="shared" si="179"/>
        <v/>
      </c>
      <c r="O2833" s="1" t="str">
        <f t="shared" si="180"/>
        <v/>
      </c>
      <c r="P2833" s="34" t="str">
        <f>IF(IF(E2833&gt;Ficha!$R$1,"",E2833)=0,"",IF(E2833&gt;Ficha!$R$1,Ficha!$R$1,E2833))</f>
        <v/>
      </c>
      <c r="Q2833" s="1" t="str" cm="1">
        <f t="array" ref="Q2833">IF(IF($E2833&gt;Ficha!$R$1,"",F2833)=0,"",IF($E2833&gt;Ficha!$R$1,((_xll.ECONOMATICA(Portafolios!$B$19,"Return",$P$9,$B$1)/100)+1)*100,F2833))</f>
        <v/>
      </c>
      <c r="R2833" s="1" t="str" cm="1">
        <f t="array" ref="R2833">IF(IF($E2833&gt;Ficha!$R$1,"",G2833)=0,"",IF($E2833&gt;Ficha!$R$1,((_xll.ECONOMATICA(Portafolios!$F$19,"Return",$P$9,$B$1)/100)+1)*100,G2833))</f>
        <v/>
      </c>
      <c r="S2833" s="1" t="str" cm="1">
        <f t="array" ref="S2833">IF(IF($E2833&gt;Ficha!$R$1,"",H2833)=0,"",IF($E2833&gt;Ficha!$R$1,((_xll.ECONOMATICA(Portafolios!$J$19,"Return",$P$9,$B$1)/100)+1)*100,H2833))</f>
        <v/>
      </c>
      <c r="T2833" s="1" t="str" cm="1">
        <f t="array" ref="T2833">IF(IF($E2833&gt;Ficha!$R$1,"",I2833)=0,"",IF($E2833&gt;Ficha!$R$1,((_xll.ECONOMATICA(Estrategia!A2844,"Return",$P$9,$B$1)/100)+1)*100,I2833))</f>
        <v/>
      </c>
      <c r="U2833" s="1" t="str" cm="1">
        <f t="array" ref="U2833">IF(IF($E2833&gt;Ficha!$R$1,"",J2833)=0,"",IF($E2833&gt;Ficha!$R$1,((_xll.ECONOMATICA($U$7,"Return",$P$9,$B$1)/100)+1)*100,J2833))</f>
        <v/>
      </c>
      <c r="V2833" s="1" t="str">
        <f>IF(IF($E$9&gt;Ficha!$R$1,"",K2833)=0,"",IF($E$9&gt;Ficha!$R$1,"",K2833))</f>
        <v/>
      </c>
    </row>
    <row r="2834" spans="12:22" x14ac:dyDescent="0.3">
      <c r="L2834" s="30" t="str">
        <f t="shared" si="177"/>
        <v/>
      </c>
      <c r="M2834" s="1" t="str">
        <f t="shared" si="178"/>
        <v/>
      </c>
      <c r="N2834" s="1" t="str">
        <f t="shared" si="179"/>
        <v/>
      </c>
      <c r="O2834" s="1" t="str">
        <f t="shared" si="180"/>
        <v/>
      </c>
      <c r="P2834" s="34" t="str">
        <f>IF(IF(E2834&gt;Ficha!$R$1,"",E2834)=0,"",IF(E2834&gt;Ficha!$R$1,Ficha!$R$1,E2834))</f>
        <v/>
      </c>
      <c r="Q2834" s="1" t="str" cm="1">
        <f t="array" ref="Q2834">IF(IF($E2834&gt;Ficha!$R$1,"",F2834)=0,"",IF($E2834&gt;Ficha!$R$1,((_xll.ECONOMATICA(Portafolios!$B$19,"Return",$P$9,$B$1)/100)+1)*100,F2834))</f>
        <v/>
      </c>
      <c r="R2834" s="1" t="str" cm="1">
        <f t="array" ref="R2834">IF(IF($E2834&gt;Ficha!$R$1,"",G2834)=0,"",IF($E2834&gt;Ficha!$R$1,((_xll.ECONOMATICA(Portafolios!$F$19,"Return",$P$9,$B$1)/100)+1)*100,G2834))</f>
        <v/>
      </c>
      <c r="S2834" s="1" t="str" cm="1">
        <f t="array" ref="S2834">IF(IF($E2834&gt;Ficha!$R$1,"",H2834)=0,"",IF($E2834&gt;Ficha!$R$1,((_xll.ECONOMATICA(Portafolios!$J$19,"Return",$P$9,$B$1)/100)+1)*100,H2834))</f>
        <v/>
      </c>
      <c r="T2834" s="1" t="str" cm="1">
        <f t="array" ref="T2834">IF(IF($E2834&gt;Ficha!$R$1,"",I2834)=0,"",IF($E2834&gt;Ficha!$R$1,((_xll.ECONOMATICA(Estrategia!A2845,"Return",$P$9,$B$1)/100)+1)*100,I2834))</f>
        <v/>
      </c>
      <c r="U2834" s="1" t="str" cm="1">
        <f t="array" ref="U2834">IF(IF($E2834&gt;Ficha!$R$1,"",J2834)=0,"",IF($E2834&gt;Ficha!$R$1,((_xll.ECONOMATICA($U$7,"Return",$P$9,$B$1)/100)+1)*100,J2834))</f>
        <v/>
      </c>
      <c r="V2834" s="1" t="str">
        <f>IF(IF($E$9&gt;Ficha!$R$1,"",K2834)=0,"",IF($E$9&gt;Ficha!$R$1,"",K2834))</f>
        <v/>
      </c>
    </row>
    <row r="2835" spans="12:22" x14ac:dyDescent="0.3">
      <c r="L2835" s="30" t="str">
        <f t="shared" si="177"/>
        <v/>
      </c>
      <c r="M2835" s="1" t="str">
        <f t="shared" si="178"/>
        <v/>
      </c>
      <c r="N2835" s="1" t="str">
        <f t="shared" si="179"/>
        <v/>
      </c>
      <c r="O2835" s="1" t="str">
        <f t="shared" si="180"/>
        <v/>
      </c>
      <c r="P2835" s="34" t="str">
        <f>IF(IF(E2835&gt;Ficha!$R$1,"",E2835)=0,"",IF(E2835&gt;Ficha!$R$1,Ficha!$R$1,E2835))</f>
        <v/>
      </c>
      <c r="Q2835" s="1" t="str" cm="1">
        <f t="array" ref="Q2835">IF(IF($E2835&gt;Ficha!$R$1,"",F2835)=0,"",IF($E2835&gt;Ficha!$R$1,((_xll.ECONOMATICA(Portafolios!$B$19,"Return",$P$9,$B$1)/100)+1)*100,F2835))</f>
        <v/>
      </c>
      <c r="R2835" s="1" t="str" cm="1">
        <f t="array" ref="R2835">IF(IF($E2835&gt;Ficha!$R$1,"",G2835)=0,"",IF($E2835&gt;Ficha!$R$1,((_xll.ECONOMATICA(Portafolios!$F$19,"Return",$P$9,$B$1)/100)+1)*100,G2835))</f>
        <v/>
      </c>
      <c r="S2835" s="1" t="str" cm="1">
        <f t="array" ref="S2835">IF(IF($E2835&gt;Ficha!$R$1,"",H2835)=0,"",IF($E2835&gt;Ficha!$R$1,((_xll.ECONOMATICA(Portafolios!$J$19,"Return",$P$9,$B$1)/100)+1)*100,H2835))</f>
        <v/>
      </c>
      <c r="T2835" s="1" t="str" cm="1">
        <f t="array" ref="T2835">IF(IF($E2835&gt;Ficha!$R$1,"",I2835)=0,"",IF($E2835&gt;Ficha!$R$1,((_xll.ECONOMATICA(Estrategia!A2846,"Return",$P$9,$B$1)/100)+1)*100,I2835))</f>
        <v/>
      </c>
      <c r="U2835" s="1" t="str" cm="1">
        <f t="array" ref="U2835">IF(IF($E2835&gt;Ficha!$R$1,"",J2835)=0,"",IF($E2835&gt;Ficha!$R$1,((_xll.ECONOMATICA($U$7,"Return",$P$9,$B$1)/100)+1)*100,J2835))</f>
        <v/>
      </c>
      <c r="V2835" s="1" t="str">
        <f>IF(IF($E$9&gt;Ficha!$R$1,"",K2835)=0,"",IF($E$9&gt;Ficha!$R$1,"",K2835))</f>
        <v/>
      </c>
    </row>
    <row r="2836" spans="12:22" x14ac:dyDescent="0.3">
      <c r="L2836" s="30" t="str">
        <f t="shared" si="177"/>
        <v/>
      </c>
      <c r="M2836" s="1" t="str">
        <f t="shared" si="178"/>
        <v/>
      </c>
      <c r="N2836" s="1" t="str">
        <f t="shared" si="179"/>
        <v/>
      </c>
      <c r="O2836" s="1" t="str">
        <f t="shared" si="180"/>
        <v/>
      </c>
      <c r="P2836" s="34" t="str">
        <f>IF(IF(E2836&gt;Ficha!$R$1,"",E2836)=0,"",IF(E2836&gt;Ficha!$R$1,Ficha!$R$1,E2836))</f>
        <v/>
      </c>
      <c r="Q2836" s="1" t="str" cm="1">
        <f t="array" ref="Q2836">IF(IF($E2836&gt;Ficha!$R$1,"",F2836)=0,"",IF($E2836&gt;Ficha!$R$1,((_xll.ECONOMATICA(Portafolios!$B$19,"Return",$P$9,$B$1)/100)+1)*100,F2836))</f>
        <v/>
      </c>
      <c r="R2836" s="1" t="str" cm="1">
        <f t="array" ref="R2836">IF(IF($E2836&gt;Ficha!$R$1,"",G2836)=0,"",IF($E2836&gt;Ficha!$R$1,((_xll.ECONOMATICA(Portafolios!$F$19,"Return",$P$9,$B$1)/100)+1)*100,G2836))</f>
        <v/>
      </c>
      <c r="S2836" s="1" t="str" cm="1">
        <f t="array" ref="S2836">IF(IF($E2836&gt;Ficha!$R$1,"",H2836)=0,"",IF($E2836&gt;Ficha!$R$1,((_xll.ECONOMATICA(Portafolios!$J$19,"Return",$P$9,$B$1)/100)+1)*100,H2836))</f>
        <v/>
      </c>
      <c r="T2836" s="1" t="str" cm="1">
        <f t="array" ref="T2836">IF(IF($E2836&gt;Ficha!$R$1,"",I2836)=0,"",IF($E2836&gt;Ficha!$R$1,((_xll.ECONOMATICA(Estrategia!A2847,"Return",$P$9,$B$1)/100)+1)*100,I2836))</f>
        <v/>
      </c>
      <c r="U2836" s="1" t="str" cm="1">
        <f t="array" ref="U2836">IF(IF($E2836&gt;Ficha!$R$1,"",J2836)=0,"",IF($E2836&gt;Ficha!$R$1,((_xll.ECONOMATICA($U$7,"Return",$P$9,$B$1)/100)+1)*100,J2836))</f>
        <v/>
      </c>
      <c r="V2836" s="1" t="str">
        <f>IF(IF($E$9&gt;Ficha!$R$1,"",K2836)=0,"",IF($E$9&gt;Ficha!$R$1,"",K2836))</f>
        <v/>
      </c>
    </row>
    <row r="2837" spans="12:22" x14ac:dyDescent="0.3">
      <c r="L2837" s="30" t="str">
        <f t="shared" si="177"/>
        <v/>
      </c>
      <c r="M2837" s="1" t="str">
        <f t="shared" si="178"/>
        <v/>
      </c>
      <c r="N2837" s="1" t="str">
        <f t="shared" si="179"/>
        <v/>
      </c>
      <c r="O2837" s="1" t="str">
        <f t="shared" si="180"/>
        <v/>
      </c>
      <c r="P2837" s="34" t="str">
        <f>IF(IF(E2837&gt;Ficha!$R$1,"",E2837)=0,"",IF(E2837&gt;Ficha!$R$1,Ficha!$R$1,E2837))</f>
        <v/>
      </c>
      <c r="Q2837" s="1" t="str" cm="1">
        <f t="array" ref="Q2837">IF(IF($E2837&gt;Ficha!$R$1,"",F2837)=0,"",IF($E2837&gt;Ficha!$R$1,((_xll.ECONOMATICA(Portafolios!$B$19,"Return",$P$9,$B$1)/100)+1)*100,F2837))</f>
        <v/>
      </c>
      <c r="R2837" s="1" t="str" cm="1">
        <f t="array" ref="R2837">IF(IF($E2837&gt;Ficha!$R$1,"",G2837)=0,"",IF($E2837&gt;Ficha!$R$1,((_xll.ECONOMATICA(Portafolios!$F$19,"Return",$P$9,$B$1)/100)+1)*100,G2837))</f>
        <v/>
      </c>
      <c r="S2837" s="1" t="str" cm="1">
        <f t="array" ref="S2837">IF(IF($E2837&gt;Ficha!$R$1,"",H2837)=0,"",IF($E2837&gt;Ficha!$R$1,((_xll.ECONOMATICA(Portafolios!$J$19,"Return",$P$9,$B$1)/100)+1)*100,H2837))</f>
        <v/>
      </c>
      <c r="T2837" s="1" t="str" cm="1">
        <f t="array" ref="T2837">IF(IF($E2837&gt;Ficha!$R$1,"",I2837)=0,"",IF($E2837&gt;Ficha!$R$1,((_xll.ECONOMATICA(Estrategia!A2848,"Return",$P$9,$B$1)/100)+1)*100,I2837))</f>
        <v/>
      </c>
      <c r="U2837" s="1" t="str" cm="1">
        <f t="array" ref="U2837">IF(IF($E2837&gt;Ficha!$R$1,"",J2837)=0,"",IF($E2837&gt;Ficha!$R$1,((_xll.ECONOMATICA($U$7,"Return",$P$9,$B$1)/100)+1)*100,J2837))</f>
        <v/>
      </c>
      <c r="V2837" s="1" t="str">
        <f>IF(IF($E$9&gt;Ficha!$R$1,"",K2837)=0,"",IF($E$9&gt;Ficha!$R$1,"",K2837))</f>
        <v/>
      </c>
    </row>
    <row r="2838" spans="12:22" x14ac:dyDescent="0.3">
      <c r="L2838" s="30" t="str">
        <f t="shared" ref="L2838:L2901" si="181">IF(E2838="","",E2838)</f>
        <v/>
      </c>
      <c r="M2838" s="1" t="str">
        <f t="shared" ref="M2838:M2901" si="182">IF(F2838="","",M2837*(F2838/F2837)+$N$7)</f>
        <v/>
      </c>
      <c r="N2838" s="1" t="str">
        <f t="shared" ref="N2838:N2901" si="183">IF(G2838="","",N2837*(G2838/G2837)+$N$7)</f>
        <v/>
      </c>
      <c r="O2838" s="1" t="str">
        <f t="shared" ref="O2838:O2901" si="184">IF(H2838="","",O2837*(H2838/H2837)+$N$7)</f>
        <v/>
      </c>
      <c r="P2838" s="34" t="str">
        <f>IF(IF(E2838&gt;Ficha!$R$1,"",E2838)=0,"",IF(E2838&gt;Ficha!$R$1,Ficha!$R$1,E2838))</f>
        <v/>
      </c>
      <c r="Q2838" s="1" t="str" cm="1">
        <f t="array" ref="Q2838">IF(IF($E2838&gt;Ficha!$R$1,"",F2838)=0,"",IF($E2838&gt;Ficha!$R$1,((_xll.ECONOMATICA(Portafolios!$B$19,"Return",$P$9,$B$1)/100)+1)*100,F2838))</f>
        <v/>
      </c>
      <c r="R2838" s="1" t="str" cm="1">
        <f t="array" ref="R2838">IF(IF($E2838&gt;Ficha!$R$1,"",G2838)=0,"",IF($E2838&gt;Ficha!$R$1,((_xll.ECONOMATICA(Portafolios!$F$19,"Return",$P$9,$B$1)/100)+1)*100,G2838))</f>
        <v/>
      </c>
      <c r="S2838" s="1" t="str" cm="1">
        <f t="array" ref="S2838">IF(IF($E2838&gt;Ficha!$R$1,"",H2838)=0,"",IF($E2838&gt;Ficha!$R$1,((_xll.ECONOMATICA(Portafolios!$J$19,"Return",$P$9,$B$1)/100)+1)*100,H2838))</f>
        <v/>
      </c>
      <c r="T2838" s="1" t="str" cm="1">
        <f t="array" ref="T2838">IF(IF($E2838&gt;Ficha!$R$1,"",I2838)=0,"",IF($E2838&gt;Ficha!$R$1,((_xll.ECONOMATICA(Estrategia!A2849,"Return",$P$9,$B$1)/100)+1)*100,I2838))</f>
        <v/>
      </c>
      <c r="U2838" s="1" t="str" cm="1">
        <f t="array" ref="U2838">IF(IF($E2838&gt;Ficha!$R$1,"",J2838)=0,"",IF($E2838&gt;Ficha!$R$1,((_xll.ECONOMATICA($U$7,"Return",$P$9,$B$1)/100)+1)*100,J2838))</f>
        <v/>
      </c>
      <c r="V2838" s="1" t="str">
        <f>IF(IF($E$9&gt;Ficha!$R$1,"",K2838)=0,"",IF($E$9&gt;Ficha!$R$1,"",K2838))</f>
        <v/>
      </c>
    </row>
    <row r="2839" spans="12:22" x14ac:dyDescent="0.3">
      <c r="L2839" s="30" t="str">
        <f t="shared" si="181"/>
        <v/>
      </c>
      <c r="M2839" s="1" t="str">
        <f t="shared" si="182"/>
        <v/>
      </c>
      <c r="N2839" s="1" t="str">
        <f t="shared" si="183"/>
        <v/>
      </c>
      <c r="O2839" s="1" t="str">
        <f t="shared" si="184"/>
        <v/>
      </c>
      <c r="P2839" s="34" t="str">
        <f>IF(IF(E2839&gt;Ficha!$R$1,"",E2839)=0,"",IF(E2839&gt;Ficha!$R$1,Ficha!$R$1,E2839))</f>
        <v/>
      </c>
      <c r="Q2839" s="1" t="str" cm="1">
        <f t="array" ref="Q2839">IF(IF($E2839&gt;Ficha!$R$1,"",F2839)=0,"",IF($E2839&gt;Ficha!$R$1,((_xll.ECONOMATICA(Portafolios!$B$19,"Return",$P$9,$B$1)/100)+1)*100,F2839))</f>
        <v/>
      </c>
      <c r="R2839" s="1" t="str" cm="1">
        <f t="array" ref="R2839">IF(IF($E2839&gt;Ficha!$R$1,"",G2839)=0,"",IF($E2839&gt;Ficha!$R$1,((_xll.ECONOMATICA(Portafolios!$F$19,"Return",$P$9,$B$1)/100)+1)*100,G2839))</f>
        <v/>
      </c>
      <c r="S2839" s="1" t="str" cm="1">
        <f t="array" ref="S2839">IF(IF($E2839&gt;Ficha!$R$1,"",H2839)=0,"",IF($E2839&gt;Ficha!$R$1,((_xll.ECONOMATICA(Portafolios!$J$19,"Return",$P$9,$B$1)/100)+1)*100,H2839))</f>
        <v/>
      </c>
      <c r="T2839" s="1" t="str" cm="1">
        <f t="array" ref="T2839">IF(IF($E2839&gt;Ficha!$R$1,"",I2839)=0,"",IF($E2839&gt;Ficha!$R$1,((_xll.ECONOMATICA(Estrategia!A2850,"Return",$P$9,$B$1)/100)+1)*100,I2839))</f>
        <v/>
      </c>
      <c r="U2839" s="1" t="str" cm="1">
        <f t="array" ref="U2839">IF(IF($E2839&gt;Ficha!$R$1,"",J2839)=0,"",IF($E2839&gt;Ficha!$R$1,((_xll.ECONOMATICA($U$7,"Return",$P$9,$B$1)/100)+1)*100,J2839))</f>
        <v/>
      </c>
      <c r="V2839" s="1" t="str">
        <f>IF(IF($E$9&gt;Ficha!$R$1,"",K2839)=0,"",IF($E$9&gt;Ficha!$R$1,"",K2839))</f>
        <v/>
      </c>
    </row>
    <row r="2840" spans="12:22" x14ac:dyDescent="0.3">
      <c r="L2840" s="30" t="str">
        <f t="shared" si="181"/>
        <v/>
      </c>
      <c r="M2840" s="1" t="str">
        <f t="shared" si="182"/>
        <v/>
      </c>
      <c r="N2840" s="1" t="str">
        <f t="shared" si="183"/>
        <v/>
      </c>
      <c r="O2840" s="1" t="str">
        <f t="shared" si="184"/>
        <v/>
      </c>
      <c r="P2840" s="34" t="str">
        <f>IF(IF(E2840&gt;Ficha!$R$1,"",E2840)=0,"",IF(E2840&gt;Ficha!$R$1,Ficha!$R$1,E2840))</f>
        <v/>
      </c>
      <c r="Q2840" s="1" t="str" cm="1">
        <f t="array" ref="Q2840">IF(IF($E2840&gt;Ficha!$R$1,"",F2840)=0,"",IF($E2840&gt;Ficha!$R$1,((_xll.ECONOMATICA(Portafolios!$B$19,"Return",$P$9,$B$1)/100)+1)*100,F2840))</f>
        <v/>
      </c>
      <c r="R2840" s="1" t="str" cm="1">
        <f t="array" ref="R2840">IF(IF($E2840&gt;Ficha!$R$1,"",G2840)=0,"",IF($E2840&gt;Ficha!$R$1,((_xll.ECONOMATICA(Portafolios!$F$19,"Return",$P$9,$B$1)/100)+1)*100,G2840))</f>
        <v/>
      </c>
      <c r="S2840" s="1" t="str" cm="1">
        <f t="array" ref="S2840">IF(IF($E2840&gt;Ficha!$R$1,"",H2840)=0,"",IF($E2840&gt;Ficha!$R$1,((_xll.ECONOMATICA(Portafolios!$J$19,"Return",$P$9,$B$1)/100)+1)*100,H2840))</f>
        <v/>
      </c>
      <c r="T2840" s="1" t="str" cm="1">
        <f t="array" ref="T2840">IF(IF($E2840&gt;Ficha!$R$1,"",I2840)=0,"",IF($E2840&gt;Ficha!$R$1,((_xll.ECONOMATICA(Estrategia!A2851,"Return",$P$9,$B$1)/100)+1)*100,I2840))</f>
        <v/>
      </c>
      <c r="U2840" s="1" t="str" cm="1">
        <f t="array" ref="U2840">IF(IF($E2840&gt;Ficha!$R$1,"",J2840)=0,"",IF($E2840&gt;Ficha!$R$1,((_xll.ECONOMATICA($U$7,"Return",$P$9,$B$1)/100)+1)*100,J2840))</f>
        <v/>
      </c>
      <c r="V2840" s="1" t="str">
        <f>IF(IF($E$9&gt;Ficha!$R$1,"",K2840)=0,"",IF($E$9&gt;Ficha!$R$1,"",K2840))</f>
        <v/>
      </c>
    </row>
    <row r="2841" spans="12:22" x14ac:dyDescent="0.3">
      <c r="L2841" s="30" t="str">
        <f t="shared" si="181"/>
        <v/>
      </c>
      <c r="M2841" s="1" t="str">
        <f t="shared" si="182"/>
        <v/>
      </c>
      <c r="N2841" s="1" t="str">
        <f t="shared" si="183"/>
        <v/>
      </c>
      <c r="O2841" s="1" t="str">
        <f t="shared" si="184"/>
        <v/>
      </c>
      <c r="P2841" s="34" t="str">
        <f>IF(IF(E2841&gt;Ficha!$R$1,"",E2841)=0,"",IF(E2841&gt;Ficha!$R$1,Ficha!$R$1,E2841))</f>
        <v/>
      </c>
      <c r="Q2841" s="1" t="str" cm="1">
        <f t="array" ref="Q2841">IF(IF($E2841&gt;Ficha!$R$1,"",F2841)=0,"",IF($E2841&gt;Ficha!$R$1,((_xll.ECONOMATICA(Portafolios!$B$19,"Return",$P$9,$B$1)/100)+1)*100,F2841))</f>
        <v/>
      </c>
      <c r="R2841" s="1" t="str" cm="1">
        <f t="array" ref="R2841">IF(IF($E2841&gt;Ficha!$R$1,"",G2841)=0,"",IF($E2841&gt;Ficha!$R$1,((_xll.ECONOMATICA(Portafolios!$F$19,"Return",$P$9,$B$1)/100)+1)*100,G2841))</f>
        <v/>
      </c>
      <c r="S2841" s="1" t="str" cm="1">
        <f t="array" ref="S2841">IF(IF($E2841&gt;Ficha!$R$1,"",H2841)=0,"",IF($E2841&gt;Ficha!$R$1,((_xll.ECONOMATICA(Portafolios!$J$19,"Return",$P$9,$B$1)/100)+1)*100,H2841))</f>
        <v/>
      </c>
      <c r="T2841" s="1" t="str" cm="1">
        <f t="array" ref="T2841">IF(IF($E2841&gt;Ficha!$R$1,"",I2841)=0,"",IF($E2841&gt;Ficha!$R$1,((_xll.ECONOMATICA(Estrategia!A2852,"Return",$P$9,$B$1)/100)+1)*100,I2841))</f>
        <v/>
      </c>
      <c r="U2841" s="1" t="str" cm="1">
        <f t="array" ref="U2841">IF(IF($E2841&gt;Ficha!$R$1,"",J2841)=0,"",IF($E2841&gt;Ficha!$R$1,((_xll.ECONOMATICA($U$7,"Return",$P$9,$B$1)/100)+1)*100,J2841))</f>
        <v/>
      </c>
      <c r="V2841" s="1" t="str">
        <f>IF(IF($E$9&gt;Ficha!$R$1,"",K2841)=0,"",IF($E$9&gt;Ficha!$R$1,"",K2841))</f>
        <v/>
      </c>
    </row>
    <row r="2842" spans="12:22" x14ac:dyDescent="0.3">
      <c r="L2842" s="30" t="str">
        <f t="shared" si="181"/>
        <v/>
      </c>
      <c r="M2842" s="1" t="str">
        <f t="shared" si="182"/>
        <v/>
      </c>
      <c r="N2842" s="1" t="str">
        <f t="shared" si="183"/>
        <v/>
      </c>
      <c r="O2842" s="1" t="str">
        <f t="shared" si="184"/>
        <v/>
      </c>
      <c r="P2842" s="34" t="str">
        <f>IF(IF(E2842&gt;Ficha!$R$1,"",E2842)=0,"",IF(E2842&gt;Ficha!$R$1,Ficha!$R$1,E2842))</f>
        <v/>
      </c>
      <c r="Q2842" s="1" t="str" cm="1">
        <f t="array" ref="Q2842">IF(IF($E2842&gt;Ficha!$R$1,"",F2842)=0,"",IF($E2842&gt;Ficha!$R$1,((_xll.ECONOMATICA(Portafolios!$B$19,"Return",$P$9,$B$1)/100)+1)*100,F2842))</f>
        <v/>
      </c>
      <c r="R2842" s="1" t="str" cm="1">
        <f t="array" ref="R2842">IF(IF($E2842&gt;Ficha!$R$1,"",G2842)=0,"",IF($E2842&gt;Ficha!$R$1,((_xll.ECONOMATICA(Portafolios!$F$19,"Return",$P$9,$B$1)/100)+1)*100,G2842))</f>
        <v/>
      </c>
      <c r="S2842" s="1" t="str" cm="1">
        <f t="array" ref="S2842">IF(IF($E2842&gt;Ficha!$R$1,"",H2842)=0,"",IF($E2842&gt;Ficha!$R$1,((_xll.ECONOMATICA(Portafolios!$J$19,"Return",$P$9,$B$1)/100)+1)*100,H2842))</f>
        <v/>
      </c>
      <c r="T2842" s="1" t="str" cm="1">
        <f t="array" ref="T2842">IF(IF($E2842&gt;Ficha!$R$1,"",I2842)=0,"",IF($E2842&gt;Ficha!$R$1,((_xll.ECONOMATICA(Estrategia!A2853,"Return",$P$9,$B$1)/100)+1)*100,I2842))</f>
        <v/>
      </c>
      <c r="U2842" s="1" t="str" cm="1">
        <f t="array" ref="U2842">IF(IF($E2842&gt;Ficha!$R$1,"",J2842)=0,"",IF($E2842&gt;Ficha!$R$1,((_xll.ECONOMATICA($U$7,"Return",$P$9,$B$1)/100)+1)*100,J2842))</f>
        <v/>
      </c>
      <c r="V2842" s="1" t="str">
        <f>IF(IF($E$9&gt;Ficha!$R$1,"",K2842)=0,"",IF($E$9&gt;Ficha!$R$1,"",K2842))</f>
        <v/>
      </c>
    </row>
    <row r="2843" spans="12:22" x14ac:dyDescent="0.3">
      <c r="L2843" s="30" t="str">
        <f t="shared" si="181"/>
        <v/>
      </c>
      <c r="M2843" s="1" t="str">
        <f t="shared" si="182"/>
        <v/>
      </c>
      <c r="N2843" s="1" t="str">
        <f t="shared" si="183"/>
        <v/>
      </c>
      <c r="O2843" s="1" t="str">
        <f t="shared" si="184"/>
        <v/>
      </c>
      <c r="P2843" s="34" t="str">
        <f>IF(IF(E2843&gt;Ficha!$R$1,"",E2843)=0,"",IF(E2843&gt;Ficha!$R$1,Ficha!$R$1,E2843))</f>
        <v/>
      </c>
      <c r="Q2843" s="1" t="str" cm="1">
        <f t="array" ref="Q2843">IF(IF($E2843&gt;Ficha!$R$1,"",F2843)=0,"",IF($E2843&gt;Ficha!$R$1,((_xll.ECONOMATICA(Portafolios!$B$19,"Return",$P$9,$B$1)/100)+1)*100,F2843))</f>
        <v/>
      </c>
      <c r="R2843" s="1" t="str" cm="1">
        <f t="array" ref="R2843">IF(IF($E2843&gt;Ficha!$R$1,"",G2843)=0,"",IF($E2843&gt;Ficha!$R$1,((_xll.ECONOMATICA(Portafolios!$F$19,"Return",$P$9,$B$1)/100)+1)*100,G2843))</f>
        <v/>
      </c>
      <c r="S2843" s="1" t="str" cm="1">
        <f t="array" ref="S2843">IF(IF($E2843&gt;Ficha!$R$1,"",H2843)=0,"",IF($E2843&gt;Ficha!$R$1,((_xll.ECONOMATICA(Portafolios!$J$19,"Return",$P$9,$B$1)/100)+1)*100,H2843))</f>
        <v/>
      </c>
      <c r="T2843" s="1" t="str" cm="1">
        <f t="array" ref="T2843">IF(IF($E2843&gt;Ficha!$R$1,"",I2843)=0,"",IF($E2843&gt;Ficha!$R$1,((_xll.ECONOMATICA(Estrategia!A2854,"Return",$P$9,$B$1)/100)+1)*100,I2843))</f>
        <v/>
      </c>
      <c r="U2843" s="1" t="str" cm="1">
        <f t="array" ref="U2843">IF(IF($E2843&gt;Ficha!$R$1,"",J2843)=0,"",IF($E2843&gt;Ficha!$R$1,((_xll.ECONOMATICA($U$7,"Return",$P$9,$B$1)/100)+1)*100,J2843))</f>
        <v/>
      </c>
      <c r="V2843" s="1" t="str">
        <f>IF(IF($E$9&gt;Ficha!$R$1,"",K2843)=0,"",IF($E$9&gt;Ficha!$R$1,"",K2843))</f>
        <v/>
      </c>
    </row>
    <row r="2844" spans="12:22" x14ac:dyDescent="0.3">
      <c r="L2844" s="30" t="str">
        <f t="shared" si="181"/>
        <v/>
      </c>
      <c r="M2844" s="1" t="str">
        <f t="shared" si="182"/>
        <v/>
      </c>
      <c r="N2844" s="1" t="str">
        <f t="shared" si="183"/>
        <v/>
      </c>
      <c r="O2844" s="1" t="str">
        <f t="shared" si="184"/>
        <v/>
      </c>
      <c r="P2844" s="34" t="str">
        <f>IF(IF(E2844&gt;Ficha!$R$1,"",E2844)=0,"",IF(E2844&gt;Ficha!$R$1,Ficha!$R$1,E2844))</f>
        <v/>
      </c>
      <c r="Q2844" s="1" t="str" cm="1">
        <f t="array" ref="Q2844">IF(IF($E2844&gt;Ficha!$R$1,"",F2844)=0,"",IF($E2844&gt;Ficha!$R$1,((_xll.ECONOMATICA(Portafolios!$B$19,"Return",$P$9,$B$1)/100)+1)*100,F2844))</f>
        <v/>
      </c>
      <c r="R2844" s="1" t="str" cm="1">
        <f t="array" ref="R2844">IF(IF($E2844&gt;Ficha!$R$1,"",G2844)=0,"",IF($E2844&gt;Ficha!$R$1,((_xll.ECONOMATICA(Portafolios!$F$19,"Return",$P$9,$B$1)/100)+1)*100,G2844))</f>
        <v/>
      </c>
      <c r="S2844" s="1" t="str" cm="1">
        <f t="array" ref="S2844">IF(IF($E2844&gt;Ficha!$R$1,"",H2844)=0,"",IF($E2844&gt;Ficha!$R$1,((_xll.ECONOMATICA(Portafolios!$J$19,"Return",$P$9,$B$1)/100)+1)*100,H2844))</f>
        <v/>
      </c>
      <c r="T2844" s="1" t="str" cm="1">
        <f t="array" ref="T2844">IF(IF($E2844&gt;Ficha!$R$1,"",I2844)=0,"",IF($E2844&gt;Ficha!$R$1,((_xll.ECONOMATICA(Estrategia!A2855,"Return",$P$9,$B$1)/100)+1)*100,I2844))</f>
        <v/>
      </c>
      <c r="U2844" s="1" t="str" cm="1">
        <f t="array" ref="U2844">IF(IF($E2844&gt;Ficha!$R$1,"",J2844)=0,"",IF($E2844&gt;Ficha!$R$1,((_xll.ECONOMATICA($U$7,"Return",$P$9,$B$1)/100)+1)*100,J2844))</f>
        <v/>
      </c>
      <c r="V2844" s="1" t="str">
        <f>IF(IF($E$9&gt;Ficha!$R$1,"",K2844)=0,"",IF($E$9&gt;Ficha!$R$1,"",K2844))</f>
        <v/>
      </c>
    </row>
    <row r="2845" spans="12:22" x14ac:dyDescent="0.3">
      <c r="L2845" s="30" t="str">
        <f t="shared" si="181"/>
        <v/>
      </c>
      <c r="M2845" s="1" t="str">
        <f t="shared" si="182"/>
        <v/>
      </c>
      <c r="N2845" s="1" t="str">
        <f t="shared" si="183"/>
        <v/>
      </c>
      <c r="O2845" s="1" t="str">
        <f t="shared" si="184"/>
        <v/>
      </c>
      <c r="P2845" s="34" t="str">
        <f>IF(IF(E2845&gt;Ficha!$R$1,"",E2845)=0,"",IF(E2845&gt;Ficha!$R$1,Ficha!$R$1,E2845))</f>
        <v/>
      </c>
      <c r="Q2845" s="1" t="str" cm="1">
        <f t="array" ref="Q2845">IF(IF($E2845&gt;Ficha!$R$1,"",F2845)=0,"",IF($E2845&gt;Ficha!$R$1,((_xll.ECONOMATICA(Portafolios!$B$19,"Return",$P$9,$B$1)/100)+1)*100,F2845))</f>
        <v/>
      </c>
      <c r="R2845" s="1" t="str" cm="1">
        <f t="array" ref="R2845">IF(IF($E2845&gt;Ficha!$R$1,"",G2845)=0,"",IF($E2845&gt;Ficha!$R$1,((_xll.ECONOMATICA(Portafolios!$F$19,"Return",$P$9,$B$1)/100)+1)*100,G2845))</f>
        <v/>
      </c>
      <c r="S2845" s="1" t="str" cm="1">
        <f t="array" ref="S2845">IF(IF($E2845&gt;Ficha!$R$1,"",H2845)=0,"",IF($E2845&gt;Ficha!$R$1,((_xll.ECONOMATICA(Portafolios!$J$19,"Return",$P$9,$B$1)/100)+1)*100,H2845))</f>
        <v/>
      </c>
      <c r="T2845" s="1" t="str" cm="1">
        <f t="array" ref="T2845">IF(IF($E2845&gt;Ficha!$R$1,"",I2845)=0,"",IF($E2845&gt;Ficha!$R$1,((_xll.ECONOMATICA(Estrategia!A2856,"Return",$P$9,$B$1)/100)+1)*100,I2845))</f>
        <v/>
      </c>
      <c r="U2845" s="1" t="str" cm="1">
        <f t="array" ref="U2845">IF(IF($E2845&gt;Ficha!$R$1,"",J2845)=0,"",IF($E2845&gt;Ficha!$R$1,((_xll.ECONOMATICA($U$7,"Return",$P$9,$B$1)/100)+1)*100,J2845))</f>
        <v/>
      </c>
      <c r="V2845" s="1" t="str">
        <f>IF(IF($E$9&gt;Ficha!$R$1,"",K2845)=0,"",IF($E$9&gt;Ficha!$R$1,"",K2845))</f>
        <v/>
      </c>
    </row>
    <row r="2846" spans="12:22" x14ac:dyDescent="0.3">
      <c r="L2846" s="30" t="str">
        <f t="shared" si="181"/>
        <v/>
      </c>
      <c r="M2846" s="1" t="str">
        <f t="shared" si="182"/>
        <v/>
      </c>
      <c r="N2846" s="1" t="str">
        <f t="shared" si="183"/>
        <v/>
      </c>
      <c r="O2846" s="1" t="str">
        <f t="shared" si="184"/>
        <v/>
      </c>
      <c r="P2846" s="34" t="str">
        <f>IF(IF(E2846&gt;Ficha!$R$1,"",E2846)=0,"",IF(E2846&gt;Ficha!$R$1,Ficha!$R$1,E2846))</f>
        <v/>
      </c>
      <c r="Q2846" s="1" t="str" cm="1">
        <f t="array" ref="Q2846">IF(IF($E2846&gt;Ficha!$R$1,"",F2846)=0,"",IF($E2846&gt;Ficha!$R$1,((_xll.ECONOMATICA(Portafolios!$B$19,"Return",$P$9,$B$1)/100)+1)*100,F2846))</f>
        <v/>
      </c>
      <c r="R2846" s="1" t="str" cm="1">
        <f t="array" ref="R2846">IF(IF($E2846&gt;Ficha!$R$1,"",G2846)=0,"",IF($E2846&gt;Ficha!$R$1,((_xll.ECONOMATICA(Portafolios!$F$19,"Return",$P$9,$B$1)/100)+1)*100,G2846))</f>
        <v/>
      </c>
      <c r="S2846" s="1" t="str" cm="1">
        <f t="array" ref="S2846">IF(IF($E2846&gt;Ficha!$R$1,"",H2846)=0,"",IF($E2846&gt;Ficha!$R$1,((_xll.ECONOMATICA(Portafolios!$J$19,"Return",$P$9,$B$1)/100)+1)*100,H2846))</f>
        <v/>
      </c>
      <c r="T2846" s="1" t="str" cm="1">
        <f t="array" ref="T2846">IF(IF($E2846&gt;Ficha!$R$1,"",I2846)=0,"",IF($E2846&gt;Ficha!$R$1,((_xll.ECONOMATICA(Estrategia!A2857,"Return",$P$9,$B$1)/100)+1)*100,I2846))</f>
        <v/>
      </c>
      <c r="U2846" s="1" t="str" cm="1">
        <f t="array" ref="U2846">IF(IF($E2846&gt;Ficha!$R$1,"",J2846)=0,"",IF($E2846&gt;Ficha!$R$1,((_xll.ECONOMATICA($U$7,"Return",$P$9,$B$1)/100)+1)*100,J2846))</f>
        <v/>
      </c>
      <c r="V2846" s="1" t="str">
        <f>IF(IF($E$9&gt;Ficha!$R$1,"",K2846)=0,"",IF($E$9&gt;Ficha!$R$1,"",K2846))</f>
        <v/>
      </c>
    </row>
    <row r="2847" spans="12:22" x14ac:dyDescent="0.3">
      <c r="L2847" s="30" t="str">
        <f t="shared" si="181"/>
        <v/>
      </c>
      <c r="M2847" s="1" t="str">
        <f t="shared" si="182"/>
        <v/>
      </c>
      <c r="N2847" s="1" t="str">
        <f t="shared" si="183"/>
        <v/>
      </c>
      <c r="O2847" s="1" t="str">
        <f t="shared" si="184"/>
        <v/>
      </c>
      <c r="P2847" s="34" t="str">
        <f>IF(IF(E2847&gt;Ficha!$R$1,"",E2847)=0,"",IF(E2847&gt;Ficha!$R$1,Ficha!$R$1,E2847))</f>
        <v/>
      </c>
      <c r="Q2847" s="1" t="str" cm="1">
        <f t="array" ref="Q2847">IF(IF($E2847&gt;Ficha!$R$1,"",F2847)=0,"",IF($E2847&gt;Ficha!$R$1,((_xll.ECONOMATICA(Portafolios!$B$19,"Return",$P$9,$B$1)/100)+1)*100,F2847))</f>
        <v/>
      </c>
      <c r="R2847" s="1" t="str" cm="1">
        <f t="array" ref="R2847">IF(IF($E2847&gt;Ficha!$R$1,"",G2847)=0,"",IF($E2847&gt;Ficha!$R$1,((_xll.ECONOMATICA(Portafolios!$F$19,"Return",$P$9,$B$1)/100)+1)*100,G2847))</f>
        <v/>
      </c>
      <c r="S2847" s="1" t="str" cm="1">
        <f t="array" ref="S2847">IF(IF($E2847&gt;Ficha!$R$1,"",H2847)=0,"",IF($E2847&gt;Ficha!$R$1,((_xll.ECONOMATICA(Portafolios!$J$19,"Return",$P$9,$B$1)/100)+1)*100,H2847))</f>
        <v/>
      </c>
      <c r="T2847" s="1" t="str" cm="1">
        <f t="array" ref="T2847">IF(IF($E2847&gt;Ficha!$R$1,"",I2847)=0,"",IF($E2847&gt;Ficha!$R$1,((_xll.ECONOMATICA(Estrategia!A2858,"Return",$P$9,$B$1)/100)+1)*100,I2847))</f>
        <v/>
      </c>
      <c r="U2847" s="1" t="str" cm="1">
        <f t="array" ref="U2847">IF(IF($E2847&gt;Ficha!$R$1,"",J2847)=0,"",IF($E2847&gt;Ficha!$R$1,((_xll.ECONOMATICA($U$7,"Return",$P$9,$B$1)/100)+1)*100,J2847))</f>
        <v/>
      </c>
      <c r="V2847" s="1" t="str">
        <f>IF(IF($E$9&gt;Ficha!$R$1,"",K2847)=0,"",IF($E$9&gt;Ficha!$R$1,"",K2847))</f>
        <v/>
      </c>
    </row>
    <row r="2848" spans="12:22" x14ac:dyDescent="0.3">
      <c r="L2848" s="30" t="str">
        <f t="shared" si="181"/>
        <v/>
      </c>
      <c r="M2848" s="1" t="str">
        <f t="shared" si="182"/>
        <v/>
      </c>
      <c r="N2848" s="1" t="str">
        <f t="shared" si="183"/>
        <v/>
      </c>
      <c r="O2848" s="1" t="str">
        <f t="shared" si="184"/>
        <v/>
      </c>
      <c r="P2848" s="34" t="str">
        <f>IF(IF(E2848&gt;Ficha!$R$1,"",E2848)=0,"",IF(E2848&gt;Ficha!$R$1,Ficha!$R$1,E2848))</f>
        <v/>
      </c>
      <c r="Q2848" s="1" t="str" cm="1">
        <f t="array" ref="Q2848">IF(IF($E2848&gt;Ficha!$R$1,"",F2848)=0,"",IF($E2848&gt;Ficha!$R$1,((_xll.ECONOMATICA(Portafolios!$B$19,"Return",$P$9,$B$1)/100)+1)*100,F2848))</f>
        <v/>
      </c>
      <c r="R2848" s="1" t="str" cm="1">
        <f t="array" ref="R2848">IF(IF($E2848&gt;Ficha!$R$1,"",G2848)=0,"",IF($E2848&gt;Ficha!$R$1,((_xll.ECONOMATICA(Portafolios!$F$19,"Return",$P$9,$B$1)/100)+1)*100,G2848))</f>
        <v/>
      </c>
      <c r="S2848" s="1" t="str" cm="1">
        <f t="array" ref="S2848">IF(IF($E2848&gt;Ficha!$R$1,"",H2848)=0,"",IF($E2848&gt;Ficha!$R$1,((_xll.ECONOMATICA(Portafolios!$J$19,"Return",$P$9,$B$1)/100)+1)*100,H2848))</f>
        <v/>
      </c>
      <c r="T2848" s="1" t="str" cm="1">
        <f t="array" ref="T2848">IF(IF($E2848&gt;Ficha!$R$1,"",I2848)=0,"",IF($E2848&gt;Ficha!$R$1,((_xll.ECONOMATICA(Estrategia!A2859,"Return",$P$9,$B$1)/100)+1)*100,I2848))</f>
        <v/>
      </c>
      <c r="U2848" s="1" t="str" cm="1">
        <f t="array" ref="U2848">IF(IF($E2848&gt;Ficha!$R$1,"",J2848)=0,"",IF($E2848&gt;Ficha!$R$1,((_xll.ECONOMATICA($U$7,"Return",$P$9,$B$1)/100)+1)*100,J2848))</f>
        <v/>
      </c>
      <c r="V2848" s="1" t="str">
        <f>IF(IF($E$9&gt;Ficha!$R$1,"",K2848)=0,"",IF($E$9&gt;Ficha!$R$1,"",K2848))</f>
        <v/>
      </c>
    </row>
    <row r="2849" spans="12:22" x14ac:dyDescent="0.3">
      <c r="L2849" s="30" t="str">
        <f t="shared" si="181"/>
        <v/>
      </c>
      <c r="M2849" s="1" t="str">
        <f t="shared" si="182"/>
        <v/>
      </c>
      <c r="N2849" s="1" t="str">
        <f t="shared" si="183"/>
        <v/>
      </c>
      <c r="O2849" s="1" t="str">
        <f t="shared" si="184"/>
        <v/>
      </c>
      <c r="P2849" s="34" t="str">
        <f>IF(IF(E2849&gt;Ficha!$R$1,"",E2849)=0,"",IF(E2849&gt;Ficha!$R$1,Ficha!$R$1,E2849))</f>
        <v/>
      </c>
      <c r="Q2849" s="1" t="str" cm="1">
        <f t="array" ref="Q2849">IF(IF($E2849&gt;Ficha!$R$1,"",F2849)=0,"",IF($E2849&gt;Ficha!$R$1,((_xll.ECONOMATICA(Portafolios!$B$19,"Return",$P$9,$B$1)/100)+1)*100,F2849))</f>
        <v/>
      </c>
      <c r="R2849" s="1" t="str" cm="1">
        <f t="array" ref="R2849">IF(IF($E2849&gt;Ficha!$R$1,"",G2849)=0,"",IF($E2849&gt;Ficha!$R$1,((_xll.ECONOMATICA(Portafolios!$F$19,"Return",$P$9,$B$1)/100)+1)*100,G2849))</f>
        <v/>
      </c>
      <c r="S2849" s="1" t="str" cm="1">
        <f t="array" ref="S2849">IF(IF($E2849&gt;Ficha!$R$1,"",H2849)=0,"",IF($E2849&gt;Ficha!$R$1,((_xll.ECONOMATICA(Portafolios!$J$19,"Return",$P$9,$B$1)/100)+1)*100,H2849))</f>
        <v/>
      </c>
      <c r="T2849" s="1" t="str" cm="1">
        <f t="array" ref="T2849">IF(IF($E2849&gt;Ficha!$R$1,"",I2849)=0,"",IF($E2849&gt;Ficha!$R$1,((_xll.ECONOMATICA(Estrategia!A2860,"Return",$P$9,$B$1)/100)+1)*100,I2849))</f>
        <v/>
      </c>
      <c r="U2849" s="1" t="str" cm="1">
        <f t="array" ref="U2849">IF(IF($E2849&gt;Ficha!$R$1,"",J2849)=0,"",IF($E2849&gt;Ficha!$R$1,((_xll.ECONOMATICA($U$7,"Return",$P$9,$B$1)/100)+1)*100,J2849))</f>
        <v/>
      </c>
      <c r="V2849" s="1" t="str">
        <f>IF(IF($E$9&gt;Ficha!$R$1,"",K2849)=0,"",IF($E$9&gt;Ficha!$R$1,"",K2849))</f>
        <v/>
      </c>
    </row>
    <row r="2850" spans="12:22" x14ac:dyDescent="0.3">
      <c r="L2850" s="30" t="str">
        <f t="shared" si="181"/>
        <v/>
      </c>
      <c r="M2850" s="1" t="str">
        <f t="shared" si="182"/>
        <v/>
      </c>
      <c r="N2850" s="1" t="str">
        <f t="shared" si="183"/>
        <v/>
      </c>
      <c r="O2850" s="1" t="str">
        <f t="shared" si="184"/>
        <v/>
      </c>
      <c r="P2850" s="34" t="str">
        <f>IF(IF(E2850&gt;Ficha!$R$1,"",E2850)=0,"",IF(E2850&gt;Ficha!$R$1,Ficha!$R$1,E2850))</f>
        <v/>
      </c>
      <c r="Q2850" s="1" t="str" cm="1">
        <f t="array" ref="Q2850">IF(IF($E2850&gt;Ficha!$R$1,"",F2850)=0,"",IF($E2850&gt;Ficha!$R$1,((_xll.ECONOMATICA(Portafolios!$B$19,"Return",$P$9,$B$1)/100)+1)*100,F2850))</f>
        <v/>
      </c>
      <c r="R2850" s="1" t="str" cm="1">
        <f t="array" ref="R2850">IF(IF($E2850&gt;Ficha!$R$1,"",G2850)=0,"",IF($E2850&gt;Ficha!$R$1,((_xll.ECONOMATICA(Portafolios!$F$19,"Return",$P$9,$B$1)/100)+1)*100,G2850))</f>
        <v/>
      </c>
      <c r="S2850" s="1" t="str" cm="1">
        <f t="array" ref="S2850">IF(IF($E2850&gt;Ficha!$R$1,"",H2850)=0,"",IF($E2850&gt;Ficha!$R$1,((_xll.ECONOMATICA(Portafolios!$J$19,"Return",$P$9,$B$1)/100)+1)*100,H2850))</f>
        <v/>
      </c>
      <c r="T2850" s="1" t="str" cm="1">
        <f t="array" ref="T2850">IF(IF($E2850&gt;Ficha!$R$1,"",I2850)=0,"",IF($E2850&gt;Ficha!$R$1,((_xll.ECONOMATICA(Estrategia!A2861,"Return",$P$9,$B$1)/100)+1)*100,I2850))</f>
        <v/>
      </c>
      <c r="U2850" s="1" t="str" cm="1">
        <f t="array" ref="U2850">IF(IF($E2850&gt;Ficha!$R$1,"",J2850)=0,"",IF($E2850&gt;Ficha!$R$1,((_xll.ECONOMATICA($U$7,"Return",$P$9,$B$1)/100)+1)*100,J2850))</f>
        <v/>
      </c>
      <c r="V2850" s="1" t="str">
        <f>IF(IF($E$9&gt;Ficha!$R$1,"",K2850)=0,"",IF($E$9&gt;Ficha!$R$1,"",K2850))</f>
        <v/>
      </c>
    </row>
    <row r="2851" spans="12:22" x14ac:dyDescent="0.3">
      <c r="L2851" s="30" t="str">
        <f t="shared" si="181"/>
        <v/>
      </c>
      <c r="M2851" s="1" t="str">
        <f t="shared" si="182"/>
        <v/>
      </c>
      <c r="N2851" s="1" t="str">
        <f t="shared" si="183"/>
        <v/>
      </c>
      <c r="O2851" s="1" t="str">
        <f t="shared" si="184"/>
        <v/>
      </c>
      <c r="P2851" s="34" t="str">
        <f>IF(IF(E2851&gt;Ficha!$R$1,"",E2851)=0,"",IF(E2851&gt;Ficha!$R$1,Ficha!$R$1,E2851))</f>
        <v/>
      </c>
      <c r="Q2851" s="1" t="str" cm="1">
        <f t="array" ref="Q2851">IF(IF($E2851&gt;Ficha!$R$1,"",F2851)=0,"",IF($E2851&gt;Ficha!$R$1,((_xll.ECONOMATICA(Portafolios!$B$19,"Return",$P$9,$B$1)/100)+1)*100,F2851))</f>
        <v/>
      </c>
      <c r="R2851" s="1" t="str" cm="1">
        <f t="array" ref="R2851">IF(IF($E2851&gt;Ficha!$R$1,"",G2851)=0,"",IF($E2851&gt;Ficha!$R$1,((_xll.ECONOMATICA(Portafolios!$F$19,"Return",$P$9,$B$1)/100)+1)*100,G2851))</f>
        <v/>
      </c>
      <c r="S2851" s="1" t="str" cm="1">
        <f t="array" ref="S2851">IF(IF($E2851&gt;Ficha!$R$1,"",H2851)=0,"",IF($E2851&gt;Ficha!$R$1,((_xll.ECONOMATICA(Portafolios!$J$19,"Return",$P$9,$B$1)/100)+1)*100,H2851))</f>
        <v/>
      </c>
      <c r="T2851" s="1" t="str" cm="1">
        <f t="array" ref="T2851">IF(IF($E2851&gt;Ficha!$R$1,"",I2851)=0,"",IF($E2851&gt;Ficha!$R$1,((_xll.ECONOMATICA(Estrategia!A2862,"Return",$P$9,$B$1)/100)+1)*100,I2851))</f>
        <v/>
      </c>
      <c r="U2851" s="1" t="str" cm="1">
        <f t="array" ref="U2851">IF(IF($E2851&gt;Ficha!$R$1,"",J2851)=0,"",IF($E2851&gt;Ficha!$R$1,((_xll.ECONOMATICA($U$7,"Return",$P$9,$B$1)/100)+1)*100,J2851))</f>
        <v/>
      </c>
      <c r="V2851" s="1" t="str">
        <f>IF(IF($E$9&gt;Ficha!$R$1,"",K2851)=0,"",IF($E$9&gt;Ficha!$R$1,"",K2851))</f>
        <v/>
      </c>
    </row>
    <row r="2852" spans="12:22" x14ac:dyDescent="0.3">
      <c r="L2852" s="30" t="str">
        <f t="shared" si="181"/>
        <v/>
      </c>
      <c r="M2852" s="1" t="str">
        <f t="shared" si="182"/>
        <v/>
      </c>
      <c r="N2852" s="1" t="str">
        <f t="shared" si="183"/>
        <v/>
      </c>
      <c r="O2852" s="1" t="str">
        <f t="shared" si="184"/>
        <v/>
      </c>
      <c r="P2852" s="34" t="str">
        <f>IF(IF(E2852&gt;Ficha!$R$1,"",E2852)=0,"",IF(E2852&gt;Ficha!$R$1,Ficha!$R$1,E2852))</f>
        <v/>
      </c>
      <c r="Q2852" s="1" t="str" cm="1">
        <f t="array" ref="Q2852">IF(IF($E2852&gt;Ficha!$R$1,"",F2852)=0,"",IF($E2852&gt;Ficha!$R$1,((_xll.ECONOMATICA(Portafolios!$B$19,"Return",$P$9,$B$1)/100)+1)*100,F2852))</f>
        <v/>
      </c>
      <c r="R2852" s="1" t="str" cm="1">
        <f t="array" ref="R2852">IF(IF($E2852&gt;Ficha!$R$1,"",G2852)=0,"",IF($E2852&gt;Ficha!$R$1,((_xll.ECONOMATICA(Portafolios!$F$19,"Return",$P$9,$B$1)/100)+1)*100,G2852))</f>
        <v/>
      </c>
      <c r="S2852" s="1" t="str" cm="1">
        <f t="array" ref="S2852">IF(IF($E2852&gt;Ficha!$R$1,"",H2852)=0,"",IF($E2852&gt;Ficha!$R$1,((_xll.ECONOMATICA(Portafolios!$J$19,"Return",$P$9,$B$1)/100)+1)*100,H2852))</f>
        <v/>
      </c>
      <c r="T2852" s="1" t="str" cm="1">
        <f t="array" ref="T2852">IF(IF($E2852&gt;Ficha!$R$1,"",I2852)=0,"",IF($E2852&gt;Ficha!$R$1,((_xll.ECONOMATICA(Estrategia!A2863,"Return",$P$9,$B$1)/100)+1)*100,I2852))</f>
        <v/>
      </c>
      <c r="U2852" s="1" t="str" cm="1">
        <f t="array" ref="U2852">IF(IF($E2852&gt;Ficha!$R$1,"",J2852)=0,"",IF($E2852&gt;Ficha!$R$1,((_xll.ECONOMATICA($U$7,"Return",$P$9,$B$1)/100)+1)*100,J2852))</f>
        <v/>
      </c>
      <c r="V2852" s="1" t="str">
        <f>IF(IF($E$9&gt;Ficha!$R$1,"",K2852)=0,"",IF($E$9&gt;Ficha!$R$1,"",K2852))</f>
        <v/>
      </c>
    </row>
    <row r="2853" spans="12:22" x14ac:dyDescent="0.3">
      <c r="L2853" s="30" t="str">
        <f t="shared" si="181"/>
        <v/>
      </c>
      <c r="M2853" s="1" t="str">
        <f t="shared" si="182"/>
        <v/>
      </c>
      <c r="N2853" s="1" t="str">
        <f t="shared" si="183"/>
        <v/>
      </c>
      <c r="O2853" s="1" t="str">
        <f t="shared" si="184"/>
        <v/>
      </c>
      <c r="P2853" s="34" t="str">
        <f>IF(IF(E2853&gt;Ficha!$R$1,"",E2853)=0,"",IF(E2853&gt;Ficha!$R$1,Ficha!$R$1,E2853))</f>
        <v/>
      </c>
      <c r="Q2853" s="1" t="str" cm="1">
        <f t="array" ref="Q2853">IF(IF($E2853&gt;Ficha!$R$1,"",F2853)=0,"",IF($E2853&gt;Ficha!$R$1,((_xll.ECONOMATICA(Portafolios!$B$19,"Return",$P$9,$B$1)/100)+1)*100,F2853))</f>
        <v/>
      </c>
      <c r="R2853" s="1" t="str" cm="1">
        <f t="array" ref="R2853">IF(IF($E2853&gt;Ficha!$R$1,"",G2853)=0,"",IF($E2853&gt;Ficha!$R$1,((_xll.ECONOMATICA(Portafolios!$F$19,"Return",$P$9,$B$1)/100)+1)*100,G2853))</f>
        <v/>
      </c>
      <c r="S2853" s="1" t="str" cm="1">
        <f t="array" ref="S2853">IF(IF($E2853&gt;Ficha!$R$1,"",H2853)=0,"",IF($E2853&gt;Ficha!$R$1,((_xll.ECONOMATICA(Portafolios!$J$19,"Return",$P$9,$B$1)/100)+1)*100,H2853))</f>
        <v/>
      </c>
      <c r="T2853" s="1" t="str" cm="1">
        <f t="array" ref="T2853">IF(IF($E2853&gt;Ficha!$R$1,"",I2853)=0,"",IF($E2853&gt;Ficha!$R$1,((_xll.ECONOMATICA(Estrategia!A2864,"Return",$P$9,$B$1)/100)+1)*100,I2853))</f>
        <v/>
      </c>
      <c r="U2853" s="1" t="str" cm="1">
        <f t="array" ref="U2853">IF(IF($E2853&gt;Ficha!$R$1,"",J2853)=0,"",IF($E2853&gt;Ficha!$R$1,((_xll.ECONOMATICA($U$7,"Return",$P$9,$B$1)/100)+1)*100,J2853))</f>
        <v/>
      </c>
      <c r="V2853" s="1" t="str">
        <f>IF(IF($E$9&gt;Ficha!$R$1,"",K2853)=0,"",IF($E$9&gt;Ficha!$R$1,"",K2853))</f>
        <v/>
      </c>
    </row>
    <row r="2854" spans="12:22" x14ac:dyDescent="0.3">
      <c r="L2854" s="30" t="str">
        <f t="shared" si="181"/>
        <v/>
      </c>
      <c r="M2854" s="1" t="str">
        <f t="shared" si="182"/>
        <v/>
      </c>
      <c r="N2854" s="1" t="str">
        <f t="shared" si="183"/>
        <v/>
      </c>
      <c r="O2854" s="1" t="str">
        <f t="shared" si="184"/>
        <v/>
      </c>
      <c r="P2854" s="34" t="str">
        <f>IF(IF(E2854&gt;Ficha!$R$1,"",E2854)=0,"",IF(E2854&gt;Ficha!$R$1,Ficha!$R$1,E2854))</f>
        <v/>
      </c>
      <c r="Q2854" s="1" t="str" cm="1">
        <f t="array" ref="Q2854">IF(IF($E2854&gt;Ficha!$R$1,"",F2854)=0,"",IF($E2854&gt;Ficha!$R$1,((_xll.ECONOMATICA(Portafolios!$B$19,"Return",$P$9,$B$1)/100)+1)*100,F2854))</f>
        <v/>
      </c>
      <c r="R2854" s="1" t="str" cm="1">
        <f t="array" ref="R2854">IF(IF($E2854&gt;Ficha!$R$1,"",G2854)=0,"",IF($E2854&gt;Ficha!$R$1,((_xll.ECONOMATICA(Portafolios!$F$19,"Return",$P$9,$B$1)/100)+1)*100,G2854))</f>
        <v/>
      </c>
      <c r="S2854" s="1" t="str" cm="1">
        <f t="array" ref="S2854">IF(IF($E2854&gt;Ficha!$R$1,"",H2854)=0,"",IF($E2854&gt;Ficha!$R$1,((_xll.ECONOMATICA(Portafolios!$J$19,"Return",$P$9,$B$1)/100)+1)*100,H2854))</f>
        <v/>
      </c>
      <c r="T2854" s="1" t="str" cm="1">
        <f t="array" ref="T2854">IF(IF($E2854&gt;Ficha!$R$1,"",I2854)=0,"",IF($E2854&gt;Ficha!$R$1,((_xll.ECONOMATICA(Estrategia!A2865,"Return",$P$9,$B$1)/100)+1)*100,I2854))</f>
        <v/>
      </c>
      <c r="U2854" s="1" t="str" cm="1">
        <f t="array" ref="U2854">IF(IF($E2854&gt;Ficha!$R$1,"",J2854)=0,"",IF($E2854&gt;Ficha!$R$1,((_xll.ECONOMATICA($U$7,"Return",$P$9,$B$1)/100)+1)*100,J2854))</f>
        <v/>
      </c>
      <c r="V2854" s="1" t="str">
        <f>IF(IF($E$9&gt;Ficha!$R$1,"",K2854)=0,"",IF($E$9&gt;Ficha!$R$1,"",K2854))</f>
        <v/>
      </c>
    </row>
    <row r="2855" spans="12:22" x14ac:dyDescent="0.3">
      <c r="L2855" s="30" t="str">
        <f t="shared" si="181"/>
        <v/>
      </c>
      <c r="M2855" s="1" t="str">
        <f t="shared" si="182"/>
        <v/>
      </c>
      <c r="N2855" s="1" t="str">
        <f t="shared" si="183"/>
        <v/>
      </c>
      <c r="O2855" s="1" t="str">
        <f t="shared" si="184"/>
        <v/>
      </c>
      <c r="P2855" s="34" t="str">
        <f>IF(IF(E2855&gt;Ficha!$R$1,"",E2855)=0,"",IF(E2855&gt;Ficha!$R$1,Ficha!$R$1,E2855))</f>
        <v/>
      </c>
      <c r="Q2855" s="1" t="str" cm="1">
        <f t="array" ref="Q2855">IF(IF($E2855&gt;Ficha!$R$1,"",F2855)=0,"",IF($E2855&gt;Ficha!$R$1,((_xll.ECONOMATICA(Portafolios!$B$19,"Return",$P$9,$B$1)/100)+1)*100,F2855))</f>
        <v/>
      </c>
      <c r="R2855" s="1" t="str" cm="1">
        <f t="array" ref="R2855">IF(IF($E2855&gt;Ficha!$R$1,"",G2855)=0,"",IF($E2855&gt;Ficha!$R$1,((_xll.ECONOMATICA(Portafolios!$F$19,"Return",$P$9,$B$1)/100)+1)*100,G2855))</f>
        <v/>
      </c>
      <c r="S2855" s="1" t="str" cm="1">
        <f t="array" ref="S2855">IF(IF($E2855&gt;Ficha!$R$1,"",H2855)=0,"",IF($E2855&gt;Ficha!$R$1,((_xll.ECONOMATICA(Portafolios!$J$19,"Return",$P$9,$B$1)/100)+1)*100,H2855))</f>
        <v/>
      </c>
      <c r="T2855" s="1" t="str" cm="1">
        <f t="array" ref="T2855">IF(IF($E2855&gt;Ficha!$R$1,"",I2855)=0,"",IF($E2855&gt;Ficha!$R$1,((_xll.ECONOMATICA(Estrategia!A2866,"Return",$P$9,$B$1)/100)+1)*100,I2855))</f>
        <v/>
      </c>
      <c r="U2855" s="1" t="str" cm="1">
        <f t="array" ref="U2855">IF(IF($E2855&gt;Ficha!$R$1,"",J2855)=0,"",IF($E2855&gt;Ficha!$R$1,((_xll.ECONOMATICA($U$7,"Return",$P$9,$B$1)/100)+1)*100,J2855))</f>
        <v/>
      </c>
      <c r="V2855" s="1" t="str">
        <f>IF(IF($E$9&gt;Ficha!$R$1,"",K2855)=0,"",IF($E$9&gt;Ficha!$R$1,"",K2855))</f>
        <v/>
      </c>
    </row>
    <row r="2856" spans="12:22" x14ac:dyDescent="0.3">
      <c r="L2856" s="30" t="str">
        <f t="shared" si="181"/>
        <v/>
      </c>
      <c r="M2856" s="1" t="str">
        <f t="shared" si="182"/>
        <v/>
      </c>
      <c r="N2856" s="1" t="str">
        <f t="shared" si="183"/>
        <v/>
      </c>
      <c r="O2856" s="1" t="str">
        <f t="shared" si="184"/>
        <v/>
      </c>
      <c r="P2856" s="34" t="str">
        <f>IF(IF(E2856&gt;Ficha!$R$1,"",E2856)=0,"",IF(E2856&gt;Ficha!$R$1,Ficha!$R$1,E2856))</f>
        <v/>
      </c>
      <c r="Q2856" s="1" t="str" cm="1">
        <f t="array" ref="Q2856">IF(IF($E2856&gt;Ficha!$R$1,"",F2856)=0,"",IF($E2856&gt;Ficha!$R$1,((_xll.ECONOMATICA(Portafolios!$B$19,"Return",$P$9,$B$1)/100)+1)*100,F2856))</f>
        <v/>
      </c>
      <c r="R2856" s="1" t="str" cm="1">
        <f t="array" ref="R2856">IF(IF($E2856&gt;Ficha!$R$1,"",G2856)=0,"",IF($E2856&gt;Ficha!$R$1,((_xll.ECONOMATICA(Portafolios!$F$19,"Return",$P$9,$B$1)/100)+1)*100,G2856))</f>
        <v/>
      </c>
      <c r="S2856" s="1" t="str" cm="1">
        <f t="array" ref="S2856">IF(IF($E2856&gt;Ficha!$R$1,"",H2856)=0,"",IF($E2856&gt;Ficha!$R$1,((_xll.ECONOMATICA(Portafolios!$J$19,"Return",$P$9,$B$1)/100)+1)*100,H2856))</f>
        <v/>
      </c>
      <c r="T2856" s="1" t="str" cm="1">
        <f t="array" ref="T2856">IF(IF($E2856&gt;Ficha!$R$1,"",I2856)=0,"",IF($E2856&gt;Ficha!$R$1,((_xll.ECONOMATICA(Estrategia!A2867,"Return",$P$9,$B$1)/100)+1)*100,I2856))</f>
        <v/>
      </c>
      <c r="U2856" s="1" t="str" cm="1">
        <f t="array" ref="U2856">IF(IF($E2856&gt;Ficha!$R$1,"",J2856)=0,"",IF($E2856&gt;Ficha!$R$1,((_xll.ECONOMATICA($U$7,"Return",$P$9,$B$1)/100)+1)*100,J2856))</f>
        <v/>
      </c>
      <c r="V2856" s="1" t="str">
        <f>IF(IF($E$9&gt;Ficha!$R$1,"",K2856)=0,"",IF($E$9&gt;Ficha!$R$1,"",K2856))</f>
        <v/>
      </c>
    </row>
    <row r="2857" spans="12:22" x14ac:dyDescent="0.3">
      <c r="L2857" s="30" t="str">
        <f t="shared" si="181"/>
        <v/>
      </c>
      <c r="M2857" s="1" t="str">
        <f t="shared" si="182"/>
        <v/>
      </c>
      <c r="N2857" s="1" t="str">
        <f t="shared" si="183"/>
        <v/>
      </c>
      <c r="O2857" s="1" t="str">
        <f t="shared" si="184"/>
        <v/>
      </c>
      <c r="P2857" s="34" t="str">
        <f>IF(IF(E2857&gt;Ficha!$R$1,"",E2857)=0,"",IF(E2857&gt;Ficha!$R$1,Ficha!$R$1,E2857))</f>
        <v/>
      </c>
      <c r="Q2857" s="1" t="str" cm="1">
        <f t="array" ref="Q2857">IF(IF($E2857&gt;Ficha!$R$1,"",F2857)=0,"",IF($E2857&gt;Ficha!$R$1,((_xll.ECONOMATICA(Portafolios!$B$19,"Return",$P$9,$B$1)/100)+1)*100,F2857))</f>
        <v/>
      </c>
      <c r="R2857" s="1" t="str" cm="1">
        <f t="array" ref="R2857">IF(IF($E2857&gt;Ficha!$R$1,"",G2857)=0,"",IF($E2857&gt;Ficha!$R$1,((_xll.ECONOMATICA(Portafolios!$F$19,"Return",$P$9,$B$1)/100)+1)*100,G2857))</f>
        <v/>
      </c>
      <c r="S2857" s="1" t="str" cm="1">
        <f t="array" ref="S2857">IF(IF($E2857&gt;Ficha!$R$1,"",H2857)=0,"",IF($E2857&gt;Ficha!$R$1,((_xll.ECONOMATICA(Portafolios!$J$19,"Return",$P$9,$B$1)/100)+1)*100,H2857))</f>
        <v/>
      </c>
      <c r="T2857" s="1" t="str" cm="1">
        <f t="array" ref="T2857">IF(IF($E2857&gt;Ficha!$R$1,"",I2857)=0,"",IF($E2857&gt;Ficha!$R$1,((_xll.ECONOMATICA(Estrategia!A2868,"Return",$P$9,$B$1)/100)+1)*100,I2857))</f>
        <v/>
      </c>
      <c r="U2857" s="1" t="str" cm="1">
        <f t="array" ref="U2857">IF(IF($E2857&gt;Ficha!$R$1,"",J2857)=0,"",IF($E2857&gt;Ficha!$R$1,((_xll.ECONOMATICA($U$7,"Return",$P$9,$B$1)/100)+1)*100,J2857))</f>
        <v/>
      </c>
      <c r="V2857" s="1" t="str">
        <f>IF(IF($E$9&gt;Ficha!$R$1,"",K2857)=0,"",IF($E$9&gt;Ficha!$R$1,"",K2857))</f>
        <v/>
      </c>
    </row>
    <row r="2858" spans="12:22" x14ac:dyDescent="0.3">
      <c r="L2858" s="30" t="str">
        <f t="shared" si="181"/>
        <v/>
      </c>
      <c r="M2858" s="1" t="str">
        <f t="shared" si="182"/>
        <v/>
      </c>
      <c r="N2858" s="1" t="str">
        <f t="shared" si="183"/>
        <v/>
      </c>
      <c r="O2858" s="1" t="str">
        <f t="shared" si="184"/>
        <v/>
      </c>
      <c r="P2858" s="34" t="str">
        <f>IF(IF(E2858&gt;Ficha!$R$1,"",E2858)=0,"",IF(E2858&gt;Ficha!$R$1,Ficha!$R$1,E2858))</f>
        <v/>
      </c>
      <c r="Q2858" s="1" t="str" cm="1">
        <f t="array" ref="Q2858">IF(IF($E2858&gt;Ficha!$R$1,"",F2858)=0,"",IF($E2858&gt;Ficha!$R$1,((_xll.ECONOMATICA(Portafolios!$B$19,"Return",$P$9,$B$1)/100)+1)*100,F2858))</f>
        <v/>
      </c>
      <c r="R2858" s="1" t="str" cm="1">
        <f t="array" ref="R2858">IF(IF($E2858&gt;Ficha!$R$1,"",G2858)=0,"",IF($E2858&gt;Ficha!$R$1,((_xll.ECONOMATICA(Portafolios!$F$19,"Return",$P$9,$B$1)/100)+1)*100,G2858))</f>
        <v/>
      </c>
      <c r="S2858" s="1" t="str" cm="1">
        <f t="array" ref="S2858">IF(IF($E2858&gt;Ficha!$R$1,"",H2858)=0,"",IF($E2858&gt;Ficha!$R$1,((_xll.ECONOMATICA(Portafolios!$J$19,"Return",$P$9,$B$1)/100)+1)*100,H2858))</f>
        <v/>
      </c>
      <c r="T2858" s="1" t="str" cm="1">
        <f t="array" ref="T2858">IF(IF($E2858&gt;Ficha!$R$1,"",I2858)=0,"",IF($E2858&gt;Ficha!$R$1,((_xll.ECONOMATICA(Estrategia!A2869,"Return",$P$9,$B$1)/100)+1)*100,I2858))</f>
        <v/>
      </c>
      <c r="U2858" s="1" t="str" cm="1">
        <f t="array" ref="U2858">IF(IF($E2858&gt;Ficha!$R$1,"",J2858)=0,"",IF($E2858&gt;Ficha!$R$1,((_xll.ECONOMATICA($U$7,"Return",$P$9,$B$1)/100)+1)*100,J2858))</f>
        <v/>
      </c>
      <c r="V2858" s="1" t="str">
        <f>IF(IF($E$9&gt;Ficha!$R$1,"",K2858)=0,"",IF($E$9&gt;Ficha!$R$1,"",K2858))</f>
        <v/>
      </c>
    </row>
    <row r="2859" spans="12:22" x14ac:dyDescent="0.3">
      <c r="L2859" s="30" t="str">
        <f t="shared" si="181"/>
        <v/>
      </c>
      <c r="M2859" s="1" t="str">
        <f t="shared" si="182"/>
        <v/>
      </c>
      <c r="N2859" s="1" t="str">
        <f t="shared" si="183"/>
        <v/>
      </c>
      <c r="O2859" s="1" t="str">
        <f t="shared" si="184"/>
        <v/>
      </c>
      <c r="P2859" s="34" t="str">
        <f>IF(IF(E2859&gt;Ficha!$R$1,"",E2859)=0,"",IF(E2859&gt;Ficha!$R$1,Ficha!$R$1,E2859))</f>
        <v/>
      </c>
      <c r="Q2859" s="1" t="str" cm="1">
        <f t="array" ref="Q2859">IF(IF($E2859&gt;Ficha!$R$1,"",F2859)=0,"",IF($E2859&gt;Ficha!$R$1,((_xll.ECONOMATICA(Portafolios!$B$19,"Return",$P$9,$B$1)/100)+1)*100,F2859))</f>
        <v/>
      </c>
      <c r="R2859" s="1" t="str" cm="1">
        <f t="array" ref="R2859">IF(IF($E2859&gt;Ficha!$R$1,"",G2859)=0,"",IF($E2859&gt;Ficha!$R$1,((_xll.ECONOMATICA(Portafolios!$F$19,"Return",$P$9,$B$1)/100)+1)*100,G2859))</f>
        <v/>
      </c>
      <c r="S2859" s="1" t="str" cm="1">
        <f t="array" ref="S2859">IF(IF($E2859&gt;Ficha!$R$1,"",H2859)=0,"",IF($E2859&gt;Ficha!$R$1,((_xll.ECONOMATICA(Portafolios!$J$19,"Return",$P$9,$B$1)/100)+1)*100,H2859))</f>
        <v/>
      </c>
      <c r="T2859" s="1" t="str" cm="1">
        <f t="array" ref="T2859">IF(IF($E2859&gt;Ficha!$R$1,"",I2859)=0,"",IF($E2859&gt;Ficha!$R$1,((_xll.ECONOMATICA(Estrategia!A2870,"Return",$P$9,$B$1)/100)+1)*100,I2859))</f>
        <v/>
      </c>
      <c r="U2859" s="1" t="str" cm="1">
        <f t="array" ref="U2859">IF(IF($E2859&gt;Ficha!$R$1,"",J2859)=0,"",IF($E2859&gt;Ficha!$R$1,((_xll.ECONOMATICA($U$7,"Return",$P$9,$B$1)/100)+1)*100,J2859))</f>
        <v/>
      </c>
      <c r="V2859" s="1" t="str">
        <f>IF(IF($E$9&gt;Ficha!$R$1,"",K2859)=0,"",IF($E$9&gt;Ficha!$R$1,"",K2859))</f>
        <v/>
      </c>
    </row>
    <row r="2860" spans="12:22" x14ac:dyDescent="0.3">
      <c r="L2860" s="30" t="str">
        <f t="shared" si="181"/>
        <v/>
      </c>
      <c r="M2860" s="1" t="str">
        <f t="shared" si="182"/>
        <v/>
      </c>
      <c r="N2860" s="1" t="str">
        <f t="shared" si="183"/>
        <v/>
      </c>
      <c r="O2860" s="1" t="str">
        <f t="shared" si="184"/>
        <v/>
      </c>
      <c r="P2860" s="34" t="str">
        <f>IF(IF(E2860&gt;Ficha!$R$1,"",E2860)=0,"",IF(E2860&gt;Ficha!$R$1,Ficha!$R$1,E2860))</f>
        <v/>
      </c>
      <c r="Q2860" s="1" t="str" cm="1">
        <f t="array" ref="Q2860">IF(IF($E2860&gt;Ficha!$R$1,"",F2860)=0,"",IF($E2860&gt;Ficha!$R$1,((_xll.ECONOMATICA(Portafolios!$B$19,"Return",$P$9,$B$1)/100)+1)*100,F2860))</f>
        <v/>
      </c>
      <c r="R2860" s="1" t="str" cm="1">
        <f t="array" ref="R2860">IF(IF($E2860&gt;Ficha!$R$1,"",G2860)=0,"",IF($E2860&gt;Ficha!$R$1,((_xll.ECONOMATICA(Portafolios!$F$19,"Return",$P$9,$B$1)/100)+1)*100,G2860))</f>
        <v/>
      </c>
      <c r="S2860" s="1" t="str" cm="1">
        <f t="array" ref="S2860">IF(IF($E2860&gt;Ficha!$R$1,"",H2860)=0,"",IF($E2860&gt;Ficha!$R$1,((_xll.ECONOMATICA(Portafolios!$J$19,"Return",$P$9,$B$1)/100)+1)*100,H2860))</f>
        <v/>
      </c>
      <c r="T2860" s="1" t="str" cm="1">
        <f t="array" ref="T2860">IF(IF($E2860&gt;Ficha!$R$1,"",I2860)=0,"",IF($E2860&gt;Ficha!$R$1,((_xll.ECONOMATICA(Estrategia!A2871,"Return",$P$9,$B$1)/100)+1)*100,I2860))</f>
        <v/>
      </c>
      <c r="U2860" s="1" t="str" cm="1">
        <f t="array" ref="U2860">IF(IF($E2860&gt;Ficha!$R$1,"",J2860)=0,"",IF($E2860&gt;Ficha!$R$1,((_xll.ECONOMATICA($U$7,"Return",$P$9,$B$1)/100)+1)*100,J2860))</f>
        <v/>
      </c>
      <c r="V2860" s="1" t="str">
        <f>IF(IF($E$9&gt;Ficha!$R$1,"",K2860)=0,"",IF($E$9&gt;Ficha!$R$1,"",K2860))</f>
        <v/>
      </c>
    </row>
    <row r="2861" spans="12:22" x14ac:dyDescent="0.3">
      <c r="L2861" s="30" t="str">
        <f t="shared" si="181"/>
        <v/>
      </c>
      <c r="M2861" s="1" t="str">
        <f t="shared" si="182"/>
        <v/>
      </c>
      <c r="N2861" s="1" t="str">
        <f t="shared" si="183"/>
        <v/>
      </c>
      <c r="O2861" s="1" t="str">
        <f t="shared" si="184"/>
        <v/>
      </c>
      <c r="P2861" s="34" t="str">
        <f>IF(IF(E2861&gt;Ficha!$R$1,"",E2861)=0,"",IF(E2861&gt;Ficha!$R$1,Ficha!$R$1,E2861))</f>
        <v/>
      </c>
      <c r="Q2861" s="1" t="str" cm="1">
        <f t="array" ref="Q2861">IF(IF($E2861&gt;Ficha!$R$1,"",F2861)=0,"",IF($E2861&gt;Ficha!$R$1,((_xll.ECONOMATICA(Portafolios!$B$19,"Return",$P$9,$B$1)/100)+1)*100,F2861))</f>
        <v/>
      </c>
      <c r="R2861" s="1" t="str" cm="1">
        <f t="array" ref="R2861">IF(IF($E2861&gt;Ficha!$R$1,"",G2861)=0,"",IF($E2861&gt;Ficha!$R$1,((_xll.ECONOMATICA(Portafolios!$F$19,"Return",$P$9,$B$1)/100)+1)*100,G2861))</f>
        <v/>
      </c>
      <c r="S2861" s="1" t="str" cm="1">
        <f t="array" ref="S2861">IF(IF($E2861&gt;Ficha!$R$1,"",H2861)=0,"",IF($E2861&gt;Ficha!$R$1,((_xll.ECONOMATICA(Portafolios!$J$19,"Return",$P$9,$B$1)/100)+1)*100,H2861))</f>
        <v/>
      </c>
      <c r="T2861" s="1" t="str" cm="1">
        <f t="array" ref="T2861">IF(IF($E2861&gt;Ficha!$R$1,"",I2861)=0,"",IF($E2861&gt;Ficha!$R$1,((_xll.ECONOMATICA(Estrategia!A2872,"Return",$P$9,$B$1)/100)+1)*100,I2861))</f>
        <v/>
      </c>
      <c r="U2861" s="1" t="str" cm="1">
        <f t="array" ref="U2861">IF(IF($E2861&gt;Ficha!$R$1,"",J2861)=0,"",IF($E2861&gt;Ficha!$R$1,((_xll.ECONOMATICA($U$7,"Return",$P$9,$B$1)/100)+1)*100,J2861))</f>
        <v/>
      </c>
      <c r="V2861" s="1" t="str">
        <f>IF(IF($E$9&gt;Ficha!$R$1,"",K2861)=0,"",IF($E$9&gt;Ficha!$R$1,"",K2861))</f>
        <v/>
      </c>
    </row>
    <row r="2862" spans="12:22" x14ac:dyDescent="0.3">
      <c r="L2862" s="30" t="str">
        <f t="shared" si="181"/>
        <v/>
      </c>
      <c r="M2862" s="1" t="str">
        <f t="shared" si="182"/>
        <v/>
      </c>
      <c r="N2862" s="1" t="str">
        <f t="shared" si="183"/>
        <v/>
      </c>
      <c r="O2862" s="1" t="str">
        <f t="shared" si="184"/>
        <v/>
      </c>
      <c r="P2862" s="34" t="str">
        <f>IF(IF(E2862&gt;Ficha!$R$1,"",E2862)=0,"",IF(E2862&gt;Ficha!$R$1,Ficha!$R$1,E2862))</f>
        <v/>
      </c>
      <c r="Q2862" s="1" t="str" cm="1">
        <f t="array" ref="Q2862">IF(IF($E2862&gt;Ficha!$R$1,"",F2862)=0,"",IF($E2862&gt;Ficha!$R$1,((_xll.ECONOMATICA(Portafolios!$B$19,"Return",$P$9,$B$1)/100)+1)*100,F2862))</f>
        <v/>
      </c>
      <c r="R2862" s="1" t="str" cm="1">
        <f t="array" ref="R2862">IF(IF($E2862&gt;Ficha!$R$1,"",G2862)=0,"",IF($E2862&gt;Ficha!$R$1,((_xll.ECONOMATICA(Portafolios!$F$19,"Return",$P$9,$B$1)/100)+1)*100,G2862))</f>
        <v/>
      </c>
      <c r="S2862" s="1" t="str" cm="1">
        <f t="array" ref="S2862">IF(IF($E2862&gt;Ficha!$R$1,"",H2862)=0,"",IF($E2862&gt;Ficha!$R$1,((_xll.ECONOMATICA(Portafolios!$J$19,"Return",$P$9,$B$1)/100)+1)*100,H2862))</f>
        <v/>
      </c>
      <c r="T2862" s="1" t="str" cm="1">
        <f t="array" ref="T2862">IF(IF($E2862&gt;Ficha!$R$1,"",I2862)=0,"",IF($E2862&gt;Ficha!$R$1,((_xll.ECONOMATICA(Estrategia!A2873,"Return",$P$9,$B$1)/100)+1)*100,I2862))</f>
        <v/>
      </c>
      <c r="U2862" s="1" t="str" cm="1">
        <f t="array" ref="U2862">IF(IF($E2862&gt;Ficha!$R$1,"",J2862)=0,"",IF($E2862&gt;Ficha!$R$1,((_xll.ECONOMATICA($U$7,"Return",$P$9,$B$1)/100)+1)*100,J2862))</f>
        <v/>
      </c>
      <c r="V2862" s="1" t="str">
        <f>IF(IF($E$9&gt;Ficha!$R$1,"",K2862)=0,"",IF($E$9&gt;Ficha!$R$1,"",K2862))</f>
        <v/>
      </c>
    </row>
    <row r="2863" spans="12:22" x14ac:dyDescent="0.3">
      <c r="L2863" s="30" t="str">
        <f t="shared" si="181"/>
        <v/>
      </c>
      <c r="M2863" s="1" t="str">
        <f t="shared" si="182"/>
        <v/>
      </c>
      <c r="N2863" s="1" t="str">
        <f t="shared" si="183"/>
        <v/>
      </c>
      <c r="O2863" s="1" t="str">
        <f t="shared" si="184"/>
        <v/>
      </c>
      <c r="P2863" s="34" t="str">
        <f>IF(IF(E2863&gt;Ficha!$R$1,"",E2863)=0,"",IF(E2863&gt;Ficha!$R$1,Ficha!$R$1,E2863))</f>
        <v/>
      </c>
      <c r="Q2863" s="1" t="str" cm="1">
        <f t="array" ref="Q2863">IF(IF($E2863&gt;Ficha!$R$1,"",F2863)=0,"",IF($E2863&gt;Ficha!$R$1,((_xll.ECONOMATICA(Portafolios!$B$19,"Return",$P$9,$B$1)/100)+1)*100,F2863))</f>
        <v/>
      </c>
      <c r="R2863" s="1" t="str" cm="1">
        <f t="array" ref="R2863">IF(IF($E2863&gt;Ficha!$R$1,"",G2863)=0,"",IF($E2863&gt;Ficha!$R$1,((_xll.ECONOMATICA(Portafolios!$F$19,"Return",$P$9,$B$1)/100)+1)*100,G2863))</f>
        <v/>
      </c>
      <c r="S2863" s="1" t="str" cm="1">
        <f t="array" ref="S2863">IF(IF($E2863&gt;Ficha!$R$1,"",H2863)=0,"",IF($E2863&gt;Ficha!$R$1,((_xll.ECONOMATICA(Portafolios!$J$19,"Return",$P$9,$B$1)/100)+1)*100,H2863))</f>
        <v/>
      </c>
      <c r="T2863" s="1" t="str" cm="1">
        <f t="array" ref="T2863">IF(IF($E2863&gt;Ficha!$R$1,"",I2863)=0,"",IF($E2863&gt;Ficha!$R$1,((_xll.ECONOMATICA(Estrategia!A2874,"Return",$P$9,$B$1)/100)+1)*100,I2863))</f>
        <v/>
      </c>
      <c r="U2863" s="1" t="str" cm="1">
        <f t="array" ref="U2863">IF(IF($E2863&gt;Ficha!$R$1,"",J2863)=0,"",IF($E2863&gt;Ficha!$R$1,((_xll.ECONOMATICA($U$7,"Return",$P$9,$B$1)/100)+1)*100,J2863))</f>
        <v/>
      </c>
      <c r="V2863" s="1" t="str">
        <f>IF(IF($E$9&gt;Ficha!$R$1,"",K2863)=0,"",IF($E$9&gt;Ficha!$R$1,"",K2863))</f>
        <v/>
      </c>
    </row>
    <row r="2864" spans="12:22" x14ac:dyDescent="0.3">
      <c r="L2864" s="30" t="str">
        <f t="shared" si="181"/>
        <v/>
      </c>
      <c r="M2864" s="1" t="str">
        <f t="shared" si="182"/>
        <v/>
      </c>
      <c r="N2864" s="1" t="str">
        <f t="shared" si="183"/>
        <v/>
      </c>
      <c r="O2864" s="1" t="str">
        <f t="shared" si="184"/>
        <v/>
      </c>
      <c r="P2864" s="34" t="str">
        <f>IF(IF(E2864&gt;Ficha!$R$1,"",E2864)=0,"",IF(E2864&gt;Ficha!$R$1,Ficha!$R$1,E2864))</f>
        <v/>
      </c>
      <c r="Q2864" s="1" t="str" cm="1">
        <f t="array" ref="Q2864">IF(IF($E2864&gt;Ficha!$R$1,"",F2864)=0,"",IF($E2864&gt;Ficha!$R$1,((_xll.ECONOMATICA(Portafolios!$B$19,"Return",$P$9,$B$1)/100)+1)*100,F2864))</f>
        <v/>
      </c>
      <c r="R2864" s="1" t="str" cm="1">
        <f t="array" ref="R2864">IF(IF($E2864&gt;Ficha!$R$1,"",G2864)=0,"",IF($E2864&gt;Ficha!$R$1,((_xll.ECONOMATICA(Portafolios!$F$19,"Return",$P$9,$B$1)/100)+1)*100,G2864))</f>
        <v/>
      </c>
      <c r="S2864" s="1" t="str" cm="1">
        <f t="array" ref="S2864">IF(IF($E2864&gt;Ficha!$R$1,"",H2864)=0,"",IF($E2864&gt;Ficha!$R$1,((_xll.ECONOMATICA(Portafolios!$J$19,"Return",$P$9,$B$1)/100)+1)*100,H2864))</f>
        <v/>
      </c>
      <c r="T2864" s="1" t="str" cm="1">
        <f t="array" ref="T2864">IF(IF($E2864&gt;Ficha!$R$1,"",I2864)=0,"",IF($E2864&gt;Ficha!$R$1,((_xll.ECONOMATICA(Estrategia!A2875,"Return",$P$9,$B$1)/100)+1)*100,I2864))</f>
        <v/>
      </c>
      <c r="U2864" s="1" t="str" cm="1">
        <f t="array" ref="U2864">IF(IF($E2864&gt;Ficha!$R$1,"",J2864)=0,"",IF($E2864&gt;Ficha!$R$1,((_xll.ECONOMATICA($U$7,"Return",$P$9,$B$1)/100)+1)*100,J2864))</f>
        <v/>
      </c>
      <c r="V2864" s="1" t="str">
        <f>IF(IF($E$9&gt;Ficha!$R$1,"",K2864)=0,"",IF($E$9&gt;Ficha!$R$1,"",K2864))</f>
        <v/>
      </c>
    </row>
    <row r="2865" spans="12:22" x14ac:dyDescent="0.3">
      <c r="L2865" s="30" t="str">
        <f t="shared" si="181"/>
        <v/>
      </c>
      <c r="M2865" s="1" t="str">
        <f t="shared" si="182"/>
        <v/>
      </c>
      <c r="N2865" s="1" t="str">
        <f t="shared" si="183"/>
        <v/>
      </c>
      <c r="O2865" s="1" t="str">
        <f t="shared" si="184"/>
        <v/>
      </c>
      <c r="P2865" s="34" t="str">
        <f>IF(IF(E2865&gt;Ficha!$R$1,"",E2865)=0,"",IF(E2865&gt;Ficha!$R$1,Ficha!$R$1,E2865))</f>
        <v/>
      </c>
      <c r="Q2865" s="1" t="str" cm="1">
        <f t="array" ref="Q2865">IF(IF($E2865&gt;Ficha!$R$1,"",F2865)=0,"",IF($E2865&gt;Ficha!$R$1,((_xll.ECONOMATICA(Portafolios!$B$19,"Return",$P$9,$B$1)/100)+1)*100,F2865))</f>
        <v/>
      </c>
      <c r="R2865" s="1" t="str" cm="1">
        <f t="array" ref="R2865">IF(IF($E2865&gt;Ficha!$R$1,"",G2865)=0,"",IF($E2865&gt;Ficha!$R$1,((_xll.ECONOMATICA(Portafolios!$F$19,"Return",$P$9,$B$1)/100)+1)*100,G2865))</f>
        <v/>
      </c>
      <c r="S2865" s="1" t="str" cm="1">
        <f t="array" ref="S2865">IF(IF($E2865&gt;Ficha!$R$1,"",H2865)=0,"",IF($E2865&gt;Ficha!$R$1,((_xll.ECONOMATICA(Portafolios!$J$19,"Return",$P$9,$B$1)/100)+1)*100,H2865))</f>
        <v/>
      </c>
      <c r="T2865" s="1" t="str" cm="1">
        <f t="array" ref="T2865">IF(IF($E2865&gt;Ficha!$R$1,"",I2865)=0,"",IF($E2865&gt;Ficha!$R$1,((_xll.ECONOMATICA(Estrategia!A2876,"Return",$P$9,$B$1)/100)+1)*100,I2865))</f>
        <v/>
      </c>
      <c r="U2865" s="1" t="str" cm="1">
        <f t="array" ref="U2865">IF(IF($E2865&gt;Ficha!$R$1,"",J2865)=0,"",IF($E2865&gt;Ficha!$R$1,((_xll.ECONOMATICA($U$7,"Return",$P$9,$B$1)/100)+1)*100,J2865))</f>
        <v/>
      </c>
      <c r="V2865" s="1" t="str">
        <f>IF(IF($E$9&gt;Ficha!$R$1,"",K2865)=0,"",IF($E$9&gt;Ficha!$R$1,"",K2865))</f>
        <v/>
      </c>
    </row>
    <row r="2866" spans="12:22" x14ac:dyDescent="0.3">
      <c r="L2866" s="30" t="str">
        <f t="shared" si="181"/>
        <v/>
      </c>
      <c r="M2866" s="1" t="str">
        <f t="shared" si="182"/>
        <v/>
      </c>
      <c r="N2866" s="1" t="str">
        <f t="shared" si="183"/>
        <v/>
      </c>
      <c r="O2866" s="1" t="str">
        <f t="shared" si="184"/>
        <v/>
      </c>
      <c r="P2866" s="34" t="str">
        <f>IF(IF(E2866&gt;Ficha!$R$1,"",E2866)=0,"",IF(E2866&gt;Ficha!$R$1,Ficha!$R$1,E2866))</f>
        <v/>
      </c>
      <c r="Q2866" s="1" t="str" cm="1">
        <f t="array" ref="Q2866">IF(IF($E2866&gt;Ficha!$R$1,"",F2866)=0,"",IF($E2866&gt;Ficha!$R$1,((_xll.ECONOMATICA(Portafolios!$B$19,"Return",$P$9,$B$1)/100)+1)*100,F2866))</f>
        <v/>
      </c>
      <c r="R2866" s="1" t="str" cm="1">
        <f t="array" ref="R2866">IF(IF($E2866&gt;Ficha!$R$1,"",G2866)=0,"",IF($E2866&gt;Ficha!$R$1,((_xll.ECONOMATICA(Portafolios!$F$19,"Return",$P$9,$B$1)/100)+1)*100,G2866))</f>
        <v/>
      </c>
      <c r="S2866" s="1" t="str" cm="1">
        <f t="array" ref="S2866">IF(IF($E2866&gt;Ficha!$R$1,"",H2866)=0,"",IF($E2866&gt;Ficha!$R$1,((_xll.ECONOMATICA(Portafolios!$J$19,"Return",$P$9,$B$1)/100)+1)*100,H2866))</f>
        <v/>
      </c>
      <c r="T2866" s="1" t="str" cm="1">
        <f t="array" ref="T2866">IF(IF($E2866&gt;Ficha!$R$1,"",I2866)=0,"",IF($E2866&gt;Ficha!$R$1,((_xll.ECONOMATICA(Estrategia!A2877,"Return",$P$9,$B$1)/100)+1)*100,I2866))</f>
        <v/>
      </c>
      <c r="U2866" s="1" t="str" cm="1">
        <f t="array" ref="U2866">IF(IF($E2866&gt;Ficha!$R$1,"",J2866)=0,"",IF($E2866&gt;Ficha!$R$1,((_xll.ECONOMATICA($U$7,"Return",$P$9,$B$1)/100)+1)*100,J2866))</f>
        <v/>
      </c>
      <c r="V2866" s="1" t="str">
        <f>IF(IF($E$9&gt;Ficha!$R$1,"",K2866)=0,"",IF($E$9&gt;Ficha!$R$1,"",K2866))</f>
        <v/>
      </c>
    </row>
    <row r="2867" spans="12:22" x14ac:dyDescent="0.3">
      <c r="L2867" s="30" t="str">
        <f t="shared" si="181"/>
        <v/>
      </c>
      <c r="M2867" s="1" t="str">
        <f t="shared" si="182"/>
        <v/>
      </c>
      <c r="N2867" s="1" t="str">
        <f t="shared" si="183"/>
        <v/>
      </c>
      <c r="O2867" s="1" t="str">
        <f t="shared" si="184"/>
        <v/>
      </c>
      <c r="P2867" s="34" t="str">
        <f>IF(IF(E2867&gt;Ficha!$R$1,"",E2867)=0,"",IF(E2867&gt;Ficha!$R$1,Ficha!$R$1,E2867))</f>
        <v/>
      </c>
      <c r="Q2867" s="1" t="str" cm="1">
        <f t="array" ref="Q2867">IF(IF($E2867&gt;Ficha!$R$1,"",F2867)=0,"",IF($E2867&gt;Ficha!$R$1,((_xll.ECONOMATICA(Portafolios!$B$19,"Return",$P$9,$B$1)/100)+1)*100,F2867))</f>
        <v/>
      </c>
      <c r="R2867" s="1" t="str" cm="1">
        <f t="array" ref="R2867">IF(IF($E2867&gt;Ficha!$R$1,"",G2867)=0,"",IF($E2867&gt;Ficha!$R$1,((_xll.ECONOMATICA(Portafolios!$F$19,"Return",$P$9,$B$1)/100)+1)*100,G2867))</f>
        <v/>
      </c>
      <c r="S2867" s="1" t="str" cm="1">
        <f t="array" ref="S2867">IF(IF($E2867&gt;Ficha!$R$1,"",H2867)=0,"",IF($E2867&gt;Ficha!$R$1,((_xll.ECONOMATICA(Portafolios!$J$19,"Return",$P$9,$B$1)/100)+1)*100,H2867))</f>
        <v/>
      </c>
      <c r="T2867" s="1" t="str" cm="1">
        <f t="array" ref="T2867">IF(IF($E2867&gt;Ficha!$R$1,"",I2867)=0,"",IF($E2867&gt;Ficha!$R$1,((_xll.ECONOMATICA(Estrategia!A2878,"Return",$P$9,$B$1)/100)+1)*100,I2867))</f>
        <v/>
      </c>
      <c r="U2867" s="1" t="str" cm="1">
        <f t="array" ref="U2867">IF(IF($E2867&gt;Ficha!$R$1,"",J2867)=0,"",IF($E2867&gt;Ficha!$R$1,((_xll.ECONOMATICA($U$7,"Return",$P$9,$B$1)/100)+1)*100,J2867))</f>
        <v/>
      </c>
      <c r="V2867" s="1" t="str">
        <f>IF(IF($E$9&gt;Ficha!$R$1,"",K2867)=0,"",IF($E$9&gt;Ficha!$R$1,"",K2867))</f>
        <v/>
      </c>
    </row>
    <row r="2868" spans="12:22" x14ac:dyDescent="0.3">
      <c r="L2868" s="30" t="str">
        <f t="shared" si="181"/>
        <v/>
      </c>
      <c r="M2868" s="1" t="str">
        <f t="shared" si="182"/>
        <v/>
      </c>
      <c r="N2868" s="1" t="str">
        <f t="shared" si="183"/>
        <v/>
      </c>
      <c r="O2868" s="1" t="str">
        <f t="shared" si="184"/>
        <v/>
      </c>
      <c r="P2868" s="34" t="str">
        <f>IF(IF(E2868&gt;Ficha!$R$1,"",E2868)=0,"",IF(E2868&gt;Ficha!$R$1,Ficha!$R$1,E2868))</f>
        <v/>
      </c>
      <c r="Q2868" s="1" t="str" cm="1">
        <f t="array" ref="Q2868">IF(IF($E2868&gt;Ficha!$R$1,"",F2868)=0,"",IF($E2868&gt;Ficha!$R$1,((_xll.ECONOMATICA(Portafolios!$B$19,"Return",$P$9,$B$1)/100)+1)*100,F2868))</f>
        <v/>
      </c>
      <c r="R2868" s="1" t="str" cm="1">
        <f t="array" ref="R2868">IF(IF($E2868&gt;Ficha!$R$1,"",G2868)=0,"",IF($E2868&gt;Ficha!$R$1,((_xll.ECONOMATICA(Portafolios!$F$19,"Return",$P$9,$B$1)/100)+1)*100,G2868))</f>
        <v/>
      </c>
      <c r="S2868" s="1" t="str" cm="1">
        <f t="array" ref="S2868">IF(IF($E2868&gt;Ficha!$R$1,"",H2868)=0,"",IF($E2868&gt;Ficha!$R$1,((_xll.ECONOMATICA(Portafolios!$J$19,"Return",$P$9,$B$1)/100)+1)*100,H2868))</f>
        <v/>
      </c>
      <c r="T2868" s="1" t="str" cm="1">
        <f t="array" ref="T2868">IF(IF($E2868&gt;Ficha!$R$1,"",I2868)=0,"",IF($E2868&gt;Ficha!$R$1,((_xll.ECONOMATICA(Estrategia!A2879,"Return",$P$9,$B$1)/100)+1)*100,I2868))</f>
        <v/>
      </c>
      <c r="U2868" s="1" t="str" cm="1">
        <f t="array" ref="U2868">IF(IF($E2868&gt;Ficha!$R$1,"",J2868)=0,"",IF($E2868&gt;Ficha!$R$1,((_xll.ECONOMATICA($U$7,"Return",$P$9,$B$1)/100)+1)*100,J2868))</f>
        <v/>
      </c>
      <c r="V2868" s="1" t="str">
        <f>IF(IF($E$9&gt;Ficha!$R$1,"",K2868)=0,"",IF($E$9&gt;Ficha!$R$1,"",K2868))</f>
        <v/>
      </c>
    </row>
    <row r="2869" spans="12:22" x14ac:dyDescent="0.3">
      <c r="L2869" s="30" t="str">
        <f t="shared" si="181"/>
        <v/>
      </c>
      <c r="M2869" s="1" t="str">
        <f t="shared" si="182"/>
        <v/>
      </c>
      <c r="N2869" s="1" t="str">
        <f t="shared" si="183"/>
        <v/>
      </c>
      <c r="O2869" s="1" t="str">
        <f t="shared" si="184"/>
        <v/>
      </c>
      <c r="P2869" s="34" t="str">
        <f>IF(IF(E2869&gt;Ficha!$R$1,"",E2869)=0,"",IF(E2869&gt;Ficha!$R$1,Ficha!$R$1,E2869))</f>
        <v/>
      </c>
      <c r="Q2869" s="1" t="str" cm="1">
        <f t="array" ref="Q2869">IF(IF($E2869&gt;Ficha!$R$1,"",F2869)=0,"",IF($E2869&gt;Ficha!$R$1,((_xll.ECONOMATICA(Portafolios!$B$19,"Return",$P$9,$B$1)/100)+1)*100,F2869))</f>
        <v/>
      </c>
      <c r="R2869" s="1" t="str" cm="1">
        <f t="array" ref="R2869">IF(IF($E2869&gt;Ficha!$R$1,"",G2869)=0,"",IF($E2869&gt;Ficha!$R$1,((_xll.ECONOMATICA(Portafolios!$F$19,"Return",$P$9,$B$1)/100)+1)*100,G2869))</f>
        <v/>
      </c>
      <c r="S2869" s="1" t="str" cm="1">
        <f t="array" ref="S2869">IF(IF($E2869&gt;Ficha!$R$1,"",H2869)=0,"",IF($E2869&gt;Ficha!$R$1,((_xll.ECONOMATICA(Portafolios!$J$19,"Return",$P$9,$B$1)/100)+1)*100,H2869))</f>
        <v/>
      </c>
      <c r="T2869" s="1" t="str" cm="1">
        <f t="array" ref="T2869">IF(IF($E2869&gt;Ficha!$R$1,"",I2869)=0,"",IF($E2869&gt;Ficha!$R$1,((_xll.ECONOMATICA(Estrategia!A2880,"Return",$P$9,$B$1)/100)+1)*100,I2869))</f>
        <v/>
      </c>
      <c r="U2869" s="1" t="str" cm="1">
        <f t="array" ref="U2869">IF(IF($E2869&gt;Ficha!$R$1,"",J2869)=0,"",IF($E2869&gt;Ficha!$R$1,((_xll.ECONOMATICA($U$7,"Return",$P$9,$B$1)/100)+1)*100,J2869))</f>
        <v/>
      </c>
      <c r="V2869" s="1" t="str">
        <f>IF(IF($E$9&gt;Ficha!$R$1,"",K2869)=0,"",IF($E$9&gt;Ficha!$R$1,"",K2869))</f>
        <v/>
      </c>
    </row>
    <row r="2870" spans="12:22" x14ac:dyDescent="0.3">
      <c r="L2870" s="30" t="str">
        <f t="shared" si="181"/>
        <v/>
      </c>
      <c r="M2870" s="1" t="str">
        <f t="shared" si="182"/>
        <v/>
      </c>
      <c r="N2870" s="1" t="str">
        <f t="shared" si="183"/>
        <v/>
      </c>
      <c r="O2870" s="1" t="str">
        <f t="shared" si="184"/>
        <v/>
      </c>
      <c r="P2870" s="34" t="str">
        <f>IF(IF(E2870&gt;Ficha!$R$1,"",E2870)=0,"",IF(E2870&gt;Ficha!$R$1,Ficha!$R$1,E2870))</f>
        <v/>
      </c>
      <c r="Q2870" s="1" t="str" cm="1">
        <f t="array" ref="Q2870">IF(IF($E2870&gt;Ficha!$R$1,"",F2870)=0,"",IF($E2870&gt;Ficha!$R$1,((_xll.ECONOMATICA(Portafolios!$B$19,"Return",$P$9,$B$1)/100)+1)*100,F2870))</f>
        <v/>
      </c>
      <c r="R2870" s="1" t="str" cm="1">
        <f t="array" ref="R2870">IF(IF($E2870&gt;Ficha!$R$1,"",G2870)=0,"",IF($E2870&gt;Ficha!$R$1,((_xll.ECONOMATICA(Portafolios!$F$19,"Return",$P$9,$B$1)/100)+1)*100,G2870))</f>
        <v/>
      </c>
      <c r="S2870" s="1" t="str" cm="1">
        <f t="array" ref="S2870">IF(IF($E2870&gt;Ficha!$R$1,"",H2870)=0,"",IF($E2870&gt;Ficha!$R$1,((_xll.ECONOMATICA(Portafolios!$J$19,"Return",$P$9,$B$1)/100)+1)*100,H2870))</f>
        <v/>
      </c>
      <c r="T2870" s="1" t="str" cm="1">
        <f t="array" ref="T2870">IF(IF($E2870&gt;Ficha!$R$1,"",I2870)=0,"",IF($E2870&gt;Ficha!$R$1,((_xll.ECONOMATICA(Estrategia!A2881,"Return",$P$9,$B$1)/100)+1)*100,I2870))</f>
        <v/>
      </c>
      <c r="U2870" s="1" t="str" cm="1">
        <f t="array" ref="U2870">IF(IF($E2870&gt;Ficha!$R$1,"",J2870)=0,"",IF($E2870&gt;Ficha!$R$1,((_xll.ECONOMATICA($U$7,"Return",$P$9,$B$1)/100)+1)*100,J2870))</f>
        <v/>
      </c>
      <c r="V2870" s="1" t="str">
        <f>IF(IF($E$9&gt;Ficha!$R$1,"",K2870)=0,"",IF($E$9&gt;Ficha!$R$1,"",K2870))</f>
        <v/>
      </c>
    </row>
    <row r="2871" spans="12:22" x14ac:dyDescent="0.3">
      <c r="L2871" s="30" t="str">
        <f t="shared" si="181"/>
        <v/>
      </c>
      <c r="M2871" s="1" t="str">
        <f t="shared" si="182"/>
        <v/>
      </c>
      <c r="N2871" s="1" t="str">
        <f t="shared" si="183"/>
        <v/>
      </c>
      <c r="O2871" s="1" t="str">
        <f t="shared" si="184"/>
        <v/>
      </c>
      <c r="P2871" s="34" t="str">
        <f>IF(IF(E2871&gt;Ficha!$R$1,"",E2871)=0,"",IF(E2871&gt;Ficha!$R$1,Ficha!$R$1,E2871))</f>
        <v/>
      </c>
      <c r="Q2871" s="1" t="str" cm="1">
        <f t="array" ref="Q2871">IF(IF($E2871&gt;Ficha!$R$1,"",F2871)=0,"",IF($E2871&gt;Ficha!$R$1,((_xll.ECONOMATICA(Portafolios!$B$19,"Return",$P$9,$B$1)/100)+1)*100,F2871))</f>
        <v/>
      </c>
      <c r="R2871" s="1" t="str" cm="1">
        <f t="array" ref="R2871">IF(IF($E2871&gt;Ficha!$R$1,"",G2871)=0,"",IF($E2871&gt;Ficha!$R$1,((_xll.ECONOMATICA(Portafolios!$F$19,"Return",$P$9,$B$1)/100)+1)*100,G2871))</f>
        <v/>
      </c>
      <c r="S2871" s="1" t="str" cm="1">
        <f t="array" ref="S2871">IF(IF($E2871&gt;Ficha!$R$1,"",H2871)=0,"",IF($E2871&gt;Ficha!$R$1,((_xll.ECONOMATICA(Portafolios!$J$19,"Return",$P$9,$B$1)/100)+1)*100,H2871))</f>
        <v/>
      </c>
      <c r="T2871" s="1" t="str" cm="1">
        <f t="array" ref="T2871">IF(IF($E2871&gt;Ficha!$R$1,"",I2871)=0,"",IF($E2871&gt;Ficha!$R$1,((_xll.ECONOMATICA(Estrategia!A2882,"Return",$P$9,$B$1)/100)+1)*100,I2871))</f>
        <v/>
      </c>
      <c r="U2871" s="1" t="str" cm="1">
        <f t="array" ref="U2871">IF(IF($E2871&gt;Ficha!$R$1,"",J2871)=0,"",IF($E2871&gt;Ficha!$R$1,((_xll.ECONOMATICA($U$7,"Return",$P$9,$B$1)/100)+1)*100,J2871))</f>
        <v/>
      </c>
      <c r="V2871" s="1" t="str">
        <f>IF(IF($E$9&gt;Ficha!$R$1,"",K2871)=0,"",IF($E$9&gt;Ficha!$R$1,"",K2871))</f>
        <v/>
      </c>
    </row>
    <row r="2872" spans="12:22" x14ac:dyDescent="0.3">
      <c r="L2872" s="30" t="str">
        <f t="shared" si="181"/>
        <v/>
      </c>
      <c r="M2872" s="1" t="str">
        <f t="shared" si="182"/>
        <v/>
      </c>
      <c r="N2872" s="1" t="str">
        <f t="shared" si="183"/>
        <v/>
      </c>
      <c r="O2872" s="1" t="str">
        <f t="shared" si="184"/>
        <v/>
      </c>
      <c r="P2872" s="34" t="str">
        <f>IF(IF(E2872&gt;Ficha!$R$1,"",E2872)=0,"",IF(E2872&gt;Ficha!$R$1,Ficha!$R$1,E2872))</f>
        <v/>
      </c>
      <c r="Q2872" s="1" t="str" cm="1">
        <f t="array" ref="Q2872">IF(IF($E2872&gt;Ficha!$R$1,"",F2872)=0,"",IF($E2872&gt;Ficha!$R$1,((_xll.ECONOMATICA(Portafolios!$B$19,"Return",$P$9,$B$1)/100)+1)*100,F2872))</f>
        <v/>
      </c>
      <c r="R2872" s="1" t="str" cm="1">
        <f t="array" ref="R2872">IF(IF($E2872&gt;Ficha!$R$1,"",G2872)=0,"",IF($E2872&gt;Ficha!$R$1,((_xll.ECONOMATICA(Portafolios!$F$19,"Return",$P$9,$B$1)/100)+1)*100,G2872))</f>
        <v/>
      </c>
      <c r="S2872" s="1" t="str" cm="1">
        <f t="array" ref="S2872">IF(IF($E2872&gt;Ficha!$R$1,"",H2872)=0,"",IF($E2872&gt;Ficha!$R$1,((_xll.ECONOMATICA(Portafolios!$J$19,"Return",$P$9,$B$1)/100)+1)*100,H2872))</f>
        <v/>
      </c>
      <c r="T2872" s="1" t="str" cm="1">
        <f t="array" ref="T2872">IF(IF($E2872&gt;Ficha!$R$1,"",I2872)=0,"",IF($E2872&gt;Ficha!$R$1,((_xll.ECONOMATICA(Estrategia!A2883,"Return",$P$9,$B$1)/100)+1)*100,I2872))</f>
        <v/>
      </c>
      <c r="U2872" s="1" t="str" cm="1">
        <f t="array" ref="U2872">IF(IF($E2872&gt;Ficha!$R$1,"",J2872)=0,"",IF($E2872&gt;Ficha!$R$1,((_xll.ECONOMATICA($U$7,"Return",$P$9,$B$1)/100)+1)*100,J2872))</f>
        <v/>
      </c>
      <c r="V2872" s="1" t="str">
        <f>IF(IF($E$9&gt;Ficha!$R$1,"",K2872)=0,"",IF($E$9&gt;Ficha!$R$1,"",K2872))</f>
        <v/>
      </c>
    </row>
    <row r="2873" spans="12:22" x14ac:dyDescent="0.3">
      <c r="L2873" s="30" t="str">
        <f t="shared" si="181"/>
        <v/>
      </c>
      <c r="M2873" s="1" t="str">
        <f t="shared" si="182"/>
        <v/>
      </c>
      <c r="N2873" s="1" t="str">
        <f t="shared" si="183"/>
        <v/>
      </c>
      <c r="O2873" s="1" t="str">
        <f t="shared" si="184"/>
        <v/>
      </c>
      <c r="P2873" s="34" t="str">
        <f>IF(IF(E2873&gt;Ficha!$R$1,"",E2873)=0,"",IF(E2873&gt;Ficha!$R$1,Ficha!$R$1,E2873))</f>
        <v/>
      </c>
      <c r="Q2873" s="1" t="str" cm="1">
        <f t="array" ref="Q2873">IF(IF($E2873&gt;Ficha!$R$1,"",F2873)=0,"",IF($E2873&gt;Ficha!$R$1,((_xll.ECONOMATICA(Portafolios!$B$19,"Return",$P$9,$B$1)/100)+1)*100,F2873))</f>
        <v/>
      </c>
      <c r="R2873" s="1" t="str" cm="1">
        <f t="array" ref="R2873">IF(IF($E2873&gt;Ficha!$R$1,"",G2873)=0,"",IF($E2873&gt;Ficha!$R$1,((_xll.ECONOMATICA(Portafolios!$F$19,"Return",$P$9,$B$1)/100)+1)*100,G2873))</f>
        <v/>
      </c>
      <c r="S2873" s="1" t="str" cm="1">
        <f t="array" ref="S2873">IF(IF($E2873&gt;Ficha!$R$1,"",H2873)=0,"",IF($E2873&gt;Ficha!$R$1,((_xll.ECONOMATICA(Portafolios!$J$19,"Return",$P$9,$B$1)/100)+1)*100,H2873))</f>
        <v/>
      </c>
      <c r="T2873" s="1" t="str" cm="1">
        <f t="array" ref="T2873">IF(IF($E2873&gt;Ficha!$R$1,"",I2873)=0,"",IF($E2873&gt;Ficha!$R$1,((_xll.ECONOMATICA(Estrategia!A2884,"Return",$P$9,$B$1)/100)+1)*100,I2873))</f>
        <v/>
      </c>
      <c r="U2873" s="1" t="str" cm="1">
        <f t="array" ref="U2873">IF(IF($E2873&gt;Ficha!$R$1,"",J2873)=0,"",IF($E2873&gt;Ficha!$R$1,((_xll.ECONOMATICA($U$7,"Return",$P$9,$B$1)/100)+1)*100,J2873))</f>
        <v/>
      </c>
      <c r="V2873" s="1" t="str">
        <f>IF(IF($E$9&gt;Ficha!$R$1,"",K2873)=0,"",IF($E$9&gt;Ficha!$R$1,"",K2873))</f>
        <v/>
      </c>
    </row>
    <row r="2874" spans="12:22" x14ac:dyDescent="0.3">
      <c r="L2874" s="30" t="str">
        <f t="shared" si="181"/>
        <v/>
      </c>
      <c r="M2874" s="1" t="str">
        <f t="shared" si="182"/>
        <v/>
      </c>
      <c r="N2874" s="1" t="str">
        <f t="shared" si="183"/>
        <v/>
      </c>
      <c r="O2874" s="1" t="str">
        <f t="shared" si="184"/>
        <v/>
      </c>
      <c r="P2874" s="34" t="str">
        <f>IF(IF(E2874&gt;Ficha!$R$1,"",E2874)=0,"",IF(E2874&gt;Ficha!$R$1,Ficha!$R$1,E2874))</f>
        <v/>
      </c>
      <c r="Q2874" s="1" t="str" cm="1">
        <f t="array" ref="Q2874">IF(IF($E2874&gt;Ficha!$R$1,"",F2874)=0,"",IF($E2874&gt;Ficha!$R$1,((_xll.ECONOMATICA(Portafolios!$B$19,"Return",$P$9,$B$1)/100)+1)*100,F2874))</f>
        <v/>
      </c>
      <c r="R2874" s="1" t="str" cm="1">
        <f t="array" ref="R2874">IF(IF($E2874&gt;Ficha!$R$1,"",G2874)=0,"",IF($E2874&gt;Ficha!$R$1,((_xll.ECONOMATICA(Portafolios!$F$19,"Return",$P$9,$B$1)/100)+1)*100,G2874))</f>
        <v/>
      </c>
      <c r="S2874" s="1" t="str" cm="1">
        <f t="array" ref="S2874">IF(IF($E2874&gt;Ficha!$R$1,"",H2874)=0,"",IF($E2874&gt;Ficha!$R$1,((_xll.ECONOMATICA(Portafolios!$J$19,"Return",$P$9,$B$1)/100)+1)*100,H2874))</f>
        <v/>
      </c>
      <c r="T2874" s="1" t="str" cm="1">
        <f t="array" ref="T2874">IF(IF($E2874&gt;Ficha!$R$1,"",I2874)=0,"",IF($E2874&gt;Ficha!$R$1,((_xll.ECONOMATICA(Estrategia!A2885,"Return",$P$9,$B$1)/100)+1)*100,I2874))</f>
        <v/>
      </c>
      <c r="U2874" s="1" t="str" cm="1">
        <f t="array" ref="U2874">IF(IF($E2874&gt;Ficha!$R$1,"",J2874)=0,"",IF($E2874&gt;Ficha!$R$1,((_xll.ECONOMATICA($U$7,"Return",$P$9,$B$1)/100)+1)*100,J2874))</f>
        <v/>
      </c>
      <c r="V2874" s="1" t="str">
        <f>IF(IF($E$9&gt;Ficha!$R$1,"",K2874)=0,"",IF($E$9&gt;Ficha!$R$1,"",K2874))</f>
        <v/>
      </c>
    </row>
    <row r="2875" spans="12:22" x14ac:dyDescent="0.3">
      <c r="L2875" s="30" t="str">
        <f t="shared" si="181"/>
        <v/>
      </c>
      <c r="M2875" s="1" t="str">
        <f t="shared" si="182"/>
        <v/>
      </c>
      <c r="N2875" s="1" t="str">
        <f t="shared" si="183"/>
        <v/>
      </c>
      <c r="O2875" s="1" t="str">
        <f t="shared" si="184"/>
        <v/>
      </c>
      <c r="P2875" s="34" t="str">
        <f>IF(IF(E2875&gt;Ficha!$R$1,"",E2875)=0,"",IF(E2875&gt;Ficha!$R$1,Ficha!$R$1,E2875))</f>
        <v/>
      </c>
      <c r="Q2875" s="1" t="str" cm="1">
        <f t="array" ref="Q2875">IF(IF($E2875&gt;Ficha!$R$1,"",F2875)=0,"",IF($E2875&gt;Ficha!$R$1,((_xll.ECONOMATICA(Portafolios!$B$19,"Return",$P$9,$B$1)/100)+1)*100,F2875))</f>
        <v/>
      </c>
      <c r="R2875" s="1" t="str" cm="1">
        <f t="array" ref="R2875">IF(IF($E2875&gt;Ficha!$R$1,"",G2875)=0,"",IF($E2875&gt;Ficha!$R$1,((_xll.ECONOMATICA(Portafolios!$F$19,"Return",$P$9,$B$1)/100)+1)*100,G2875))</f>
        <v/>
      </c>
      <c r="S2875" s="1" t="str" cm="1">
        <f t="array" ref="S2875">IF(IF($E2875&gt;Ficha!$R$1,"",H2875)=0,"",IF($E2875&gt;Ficha!$R$1,((_xll.ECONOMATICA(Portafolios!$J$19,"Return",$P$9,$B$1)/100)+1)*100,H2875))</f>
        <v/>
      </c>
      <c r="T2875" s="1" t="str" cm="1">
        <f t="array" ref="T2875">IF(IF($E2875&gt;Ficha!$R$1,"",I2875)=0,"",IF($E2875&gt;Ficha!$R$1,((_xll.ECONOMATICA(Estrategia!A2886,"Return",$P$9,$B$1)/100)+1)*100,I2875))</f>
        <v/>
      </c>
      <c r="U2875" s="1" t="str" cm="1">
        <f t="array" ref="U2875">IF(IF($E2875&gt;Ficha!$R$1,"",J2875)=0,"",IF($E2875&gt;Ficha!$R$1,((_xll.ECONOMATICA($U$7,"Return",$P$9,$B$1)/100)+1)*100,J2875))</f>
        <v/>
      </c>
      <c r="V2875" s="1" t="str">
        <f>IF(IF($E$9&gt;Ficha!$R$1,"",K2875)=0,"",IF($E$9&gt;Ficha!$R$1,"",K2875))</f>
        <v/>
      </c>
    </row>
    <row r="2876" spans="12:22" x14ac:dyDescent="0.3">
      <c r="L2876" s="30" t="str">
        <f t="shared" si="181"/>
        <v/>
      </c>
      <c r="M2876" s="1" t="str">
        <f t="shared" si="182"/>
        <v/>
      </c>
      <c r="N2876" s="1" t="str">
        <f t="shared" si="183"/>
        <v/>
      </c>
      <c r="O2876" s="1" t="str">
        <f t="shared" si="184"/>
        <v/>
      </c>
      <c r="P2876" s="34" t="str">
        <f>IF(IF(E2876&gt;Ficha!$R$1,"",E2876)=0,"",IF(E2876&gt;Ficha!$R$1,Ficha!$R$1,E2876))</f>
        <v/>
      </c>
      <c r="Q2876" s="1" t="str" cm="1">
        <f t="array" ref="Q2876">IF(IF($E2876&gt;Ficha!$R$1,"",F2876)=0,"",IF($E2876&gt;Ficha!$R$1,((_xll.ECONOMATICA(Portafolios!$B$19,"Return",$P$9,$B$1)/100)+1)*100,F2876))</f>
        <v/>
      </c>
      <c r="R2876" s="1" t="str" cm="1">
        <f t="array" ref="R2876">IF(IF($E2876&gt;Ficha!$R$1,"",G2876)=0,"",IF($E2876&gt;Ficha!$R$1,((_xll.ECONOMATICA(Portafolios!$F$19,"Return",$P$9,$B$1)/100)+1)*100,G2876))</f>
        <v/>
      </c>
      <c r="S2876" s="1" t="str" cm="1">
        <f t="array" ref="S2876">IF(IF($E2876&gt;Ficha!$R$1,"",H2876)=0,"",IF($E2876&gt;Ficha!$R$1,((_xll.ECONOMATICA(Portafolios!$J$19,"Return",$P$9,$B$1)/100)+1)*100,H2876))</f>
        <v/>
      </c>
      <c r="T2876" s="1" t="str" cm="1">
        <f t="array" ref="T2876">IF(IF($E2876&gt;Ficha!$R$1,"",I2876)=0,"",IF($E2876&gt;Ficha!$R$1,((_xll.ECONOMATICA(Estrategia!A2887,"Return",$P$9,$B$1)/100)+1)*100,I2876))</f>
        <v/>
      </c>
      <c r="U2876" s="1" t="str" cm="1">
        <f t="array" ref="U2876">IF(IF($E2876&gt;Ficha!$R$1,"",J2876)=0,"",IF($E2876&gt;Ficha!$R$1,((_xll.ECONOMATICA($U$7,"Return",$P$9,$B$1)/100)+1)*100,J2876))</f>
        <v/>
      </c>
      <c r="V2876" s="1" t="str">
        <f>IF(IF($E$9&gt;Ficha!$R$1,"",K2876)=0,"",IF($E$9&gt;Ficha!$R$1,"",K2876))</f>
        <v/>
      </c>
    </row>
    <row r="2877" spans="12:22" x14ac:dyDescent="0.3">
      <c r="L2877" s="30" t="str">
        <f t="shared" si="181"/>
        <v/>
      </c>
      <c r="M2877" s="1" t="str">
        <f t="shared" si="182"/>
        <v/>
      </c>
      <c r="N2877" s="1" t="str">
        <f t="shared" si="183"/>
        <v/>
      </c>
      <c r="O2877" s="1" t="str">
        <f t="shared" si="184"/>
        <v/>
      </c>
      <c r="P2877" s="34" t="str">
        <f>IF(IF(E2877&gt;Ficha!$R$1,"",E2877)=0,"",IF(E2877&gt;Ficha!$R$1,Ficha!$R$1,E2877))</f>
        <v/>
      </c>
      <c r="Q2877" s="1" t="str" cm="1">
        <f t="array" ref="Q2877">IF(IF($E2877&gt;Ficha!$R$1,"",F2877)=0,"",IF($E2877&gt;Ficha!$R$1,((_xll.ECONOMATICA(Portafolios!$B$19,"Return",$P$9,$B$1)/100)+1)*100,F2877))</f>
        <v/>
      </c>
      <c r="R2877" s="1" t="str" cm="1">
        <f t="array" ref="R2877">IF(IF($E2877&gt;Ficha!$R$1,"",G2877)=0,"",IF($E2877&gt;Ficha!$R$1,((_xll.ECONOMATICA(Portafolios!$F$19,"Return",$P$9,$B$1)/100)+1)*100,G2877))</f>
        <v/>
      </c>
      <c r="S2877" s="1" t="str" cm="1">
        <f t="array" ref="S2877">IF(IF($E2877&gt;Ficha!$R$1,"",H2877)=0,"",IF($E2877&gt;Ficha!$R$1,((_xll.ECONOMATICA(Portafolios!$J$19,"Return",$P$9,$B$1)/100)+1)*100,H2877))</f>
        <v/>
      </c>
      <c r="T2877" s="1" t="str" cm="1">
        <f t="array" ref="T2877">IF(IF($E2877&gt;Ficha!$R$1,"",I2877)=0,"",IF($E2877&gt;Ficha!$R$1,((_xll.ECONOMATICA(Estrategia!A2888,"Return",$P$9,$B$1)/100)+1)*100,I2877))</f>
        <v/>
      </c>
      <c r="U2877" s="1" t="str" cm="1">
        <f t="array" ref="U2877">IF(IF($E2877&gt;Ficha!$R$1,"",J2877)=0,"",IF($E2877&gt;Ficha!$R$1,((_xll.ECONOMATICA($U$7,"Return",$P$9,$B$1)/100)+1)*100,J2877))</f>
        <v/>
      </c>
      <c r="V2877" s="1" t="str">
        <f>IF(IF($E$9&gt;Ficha!$R$1,"",K2877)=0,"",IF($E$9&gt;Ficha!$R$1,"",K2877))</f>
        <v/>
      </c>
    </row>
    <row r="2878" spans="12:22" x14ac:dyDescent="0.3">
      <c r="L2878" s="30" t="str">
        <f t="shared" si="181"/>
        <v/>
      </c>
      <c r="M2878" s="1" t="str">
        <f t="shared" si="182"/>
        <v/>
      </c>
      <c r="N2878" s="1" t="str">
        <f t="shared" si="183"/>
        <v/>
      </c>
      <c r="O2878" s="1" t="str">
        <f t="shared" si="184"/>
        <v/>
      </c>
      <c r="P2878" s="34" t="str">
        <f>IF(IF(E2878&gt;Ficha!$R$1,"",E2878)=0,"",IF(E2878&gt;Ficha!$R$1,Ficha!$R$1,E2878))</f>
        <v/>
      </c>
      <c r="Q2878" s="1" t="str" cm="1">
        <f t="array" ref="Q2878">IF(IF($E2878&gt;Ficha!$R$1,"",F2878)=0,"",IF($E2878&gt;Ficha!$R$1,((_xll.ECONOMATICA(Portafolios!$B$19,"Return",$P$9,$B$1)/100)+1)*100,F2878))</f>
        <v/>
      </c>
      <c r="R2878" s="1" t="str" cm="1">
        <f t="array" ref="R2878">IF(IF($E2878&gt;Ficha!$R$1,"",G2878)=0,"",IF($E2878&gt;Ficha!$R$1,((_xll.ECONOMATICA(Portafolios!$F$19,"Return",$P$9,$B$1)/100)+1)*100,G2878))</f>
        <v/>
      </c>
      <c r="S2878" s="1" t="str" cm="1">
        <f t="array" ref="S2878">IF(IF($E2878&gt;Ficha!$R$1,"",H2878)=0,"",IF($E2878&gt;Ficha!$R$1,((_xll.ECONOMATICA(Portafolios!$J$19,"Return",$P$9,$B$1)/100)+1)*100,H2878))</f>
        <v/>
      </c>
      <c r="T2878" s="1" t="str" cm="1">
        <f t="array" ref="T2878">IF(IF($E2878&gt;Ficha!$R$1,"",I2878)=0,"",IF($E2878&gt;Ficha!$R$1,((_xll.ECONOMATICA(Estrategia!A2889,"Return",$P$9,$B$1)/100)+1)*100,I2878))</f>
        <v/>
      </c>
      <c r="U2878" s="1" t="str" cm="1">
        <f t="array" ref="U2878">IF(IF($E2878&gt;Ficha!$R$1,"",J2878)=0,"",IF($E2878&gt;Ficha!$R$1,((_xll.ECONOMATICA($U$7,"Return",$P$9,$B$1)/100)+1)*100,J2878))</f>
        <v/>
      </c>
      <c r="V2878" s="1" t="str">
        <f>IF(IF($E$9&gt;Ficha!$R$1,"",K2878)=0,"",IF($E$9&gt;Ficha!$R$1,"",K2878))</f>
        <v/>
      </c>
    </row>
    <row r="2879" spans="12:22" x14ac:dyDescent="0.3">
      <c r="L2879" s="30" t="str">
        <f t="shared" si="181"/>
        <v/>
      </c>
      <c r="M2879" s="1" t="str">
        <f t="shared" si="182"/>
        <v/>
      </c>
      <c r="N2879" s="1" t="str">
        <f t="shared" si="183"/>
        <v/>
      </c>
      <c r="O2879" s="1" t="str">
        <f t="shared" si="184"/>
        <v/>
      </c>
      <c r="P2879" s="34" t="str">
        <f>IF(IF(E2879&gt;Ficha!$R$1,"",E2879)=0,"",IF(E2879&gt;Ficha!$R$1,Ficha!$R$1,E2879))</f>
        <v/>
      </c>
      <c r="Q2879" s="1" t="str" cm="1">
        <f t="array" ref="Q2879">IF(IF($E2879&gt;Ficha!$R$1,"",F2879)=0,"",IF($E2879&gt;Ficha!$R$1,((_xll.ECONOMATICA(Portafolios!$B$19,"Return",$P$9,$B$1)/100)+1)*100,F2879))</f>
        <v/>
      </c>
      <c r="R2879" s="1" t="str" cm="1">
        <f t="array" ref="R2879">IF(IF($E2879&gt;Ficha!$R$1,"",G2879)=0,"",IF($E2879&gt;Ficha!$R$1,((_xll.ECONOMATICA(Portafolios!$F$19,"Return",$P$9,$B$1)/100)+1)*100,G2879))</f>
        <v/>
      </c>
      <c r="S2879" s="1" t="str" cm="1">
        <f t="array" ref="S2879">IF(IF($E2879&gt;Ficha!$R$1,"",H2879)=0,"",IF($E2879&gt;Ficha!$R$1,((_xll.ECONOMATICA(Portafolios!$J$19,"Return",$P$9,$B$1)/100)+1)*100,H2879))</f>
        <v/>
      </c>
      <c r="T2879" s="1" t="str" cm="1">
        <f t="array" ref="T2879">IF(IF($E2879&gt;Ficha!$R$1,"",I2879)=0,"",IF($E2879&gt;Ficha!$R$1,((_xll.ECONOMATICA(Estrategia!A2890,"Return",$P$9,$B$1)/100)+1)*100,I2879))</f>
        <v/>
      </c>
      <c r="U2879" s="1" t="str" cm="1">
        <f t="array" ref="U2879">IF(IF($E2879&gt;Ficha!$R$1,"",J2879)=0,"",IF($E2879&gt;Ficha!$R$1,((_xll.ECONOMATICA($U$7,"Return",$P$9,$B$1)/100)+1)*100,J2879))</f>
        <v/>
      </c>
      <c r="V2879" s="1" t="str">
        <f>IF(IF($E$9&gt;Ficha!$R$1,"",K2879)=0,"",IF($E$9&gt;Ficha!$R$1,"",K2879))</f>
        <v/>
      </c>
    </row>
    <row r="2880" spans="12:22" x14ac:dyDescent="0.3">
      <c r="L2880" s="30" t="str">
        <f t="shared" si="181"/>
        <v/>
      </c>
      <c r="M2880" s="1" t="str">
        <f t="shared" si="182"/>
        <v/>
      </c>
      <c r="N2880" s="1" t="str">
        <f t="shared" si="183"/>
        <v/>
      </c>
      <c r="O2880" s="1" t="str">
        <f t="shared" si="184"/>
        <v/>
      </c>
      <c r="P2880" s="34" t="str">
        <f>IF(IF(E2880&gt;Ficha!$R$1,"",E2880)=0,"",IF(E2880&gt;Ficha!$R$1,Ficha!$R$1,E2880))</f>
        <v/>
      </c>
      <c r="Q2880" s="1" t="str" cm="1">
        <f t="array" ref="Q2880">IF(IF($E2880&gt;Ficha!$R$1,"",F2880)=0,"",IF($E2880&gt;Ficha!$R$1,((_xll.ECONOMATICA(Portafolios!$B$19,"Return",$P$9,$B$1)/100)+1)*100,F2880))</f>
        <v/>
      </c>
      <c r="R2880" s="1" t="str" cm="1">
        <f t="array" ref="R2880">IF(IF($E2880&gt;Ficha!$R$1,"",G2880)=0,"",IF($E2880&gt;Ficha!$R$1,((_xll.ECONOMATICA(Portafolios!$F$19,"Return",$P$9,$B$1)/100)+1)*100,G2880))</f>
        <v/>
      </c>
      <c r="S2880" s="1" t="str" cm="1">
        <f t="array" ref="S2880">IF(IF($E2880&gt;Ficha!$R$1,"",H2880)=0,"",IF($E2880&gt;Ficha!$R$1,((_xll.ECONOMATICA(Portafolios!$J$19,"Return",$P$9,$B$1)/100)+1)*100,H2880))</f>
        <v/>
      </c>
      <c r="T2880" s="1" t="str" cm="1">
        <f t="array" ref="T2880">IF(IF($E2880&gt;Ficha!$R$1,"",I2880)=0,"",IF($E2880&gt;Ficha!$R$1,((_xll.ECONOMATICA(Estrategia!A2891,"Return",$P$9,$B$1)/100)+1)*100,I2880))</f>
        <v/>
      </c>
      <c r="U2880" s="1" t="str" cm="1">
        <f t="array" ref="U2880">IF(IF($E2880&gt;Ficha!$R$1,"",J2880)=0,"",IF($E2880&gt;Ficha!$R$1,((_xll.ECONOMATICA($U$7,"Return",$P$9,$B$1)/100)+1)*100,J2880))</f>
        <v/>
      </c>
      <c r="V2880" s="1" t="str">
        <f>IF(IF($E$9&gt;Ficha!$R$1,"",K2880)=0,"",IF($E$9&gt;Ficha!$R$1,"",K2880))</f>
        <v/>
      </c>
    </row>
    <row r="2881" spans="12:22" x14ac:dyDescent="0.3">
      <c r="L2881" s="30" t="str">
        <f t="shared" si="181"/>
        <v/>
      </c>
      <c r="M2881" s="1" t="str">
        <f t="shared" si="182"/>
        <v/>
      </c>
      <c r="N2881" s="1" t="str">
        <f t="shared" si="183"/>
        <v/>
      </c>
      <c r="O2881" s="1" t="str">
        <f t="shared" si="184"/>
        <v/>
      </c>
      <c r="P2881" s="34" t="str">
        <f>IF(IF(E2881&gt;Ficha!$R$1,"",E2881)=0,"",IF(E2881&gt;Ficha!$R$1,Ficha!$R$1,E2881))</f>
        <v/>
      </c>
      <c r="Q2881" s="1" t="str" cm="1">
        <f t="array" ref="Q2881">IF(IF($E2881&gt;Ficha!$R$1,"",F2881)=0,"",IF($E2881&gt;Ficha!$R$1,((_xll.ECONOMATICA(Portafolios!$B$19,"Return",$P$9,$B$1)/100)+1)*100,F2881))</f>
        <v/>
      </c>
      <c r="R2881" s="1" t="str" cm="1">
        <f t="array" ref="R2881">IF(IF($E2881&gt;Ficha!$R$1,"",G2881)=0,"",IF($E2881&gt;Ficha!$R$1,((_xll.ECONOMATICA(Portafolios!$F$19,"Return",$P$9,$B$1)/100)+1)*100,G2881))</f>
        <v/>
      </c>
      <c r="S2881" s="1" t="str" cm="1">
        <f t="array" ref="S2881">IF(IF($E2881&gt;Ficha!$R$1,"",H2881)=0,"",IF($E2881&gt;Ficha!$R$1,((_xll.ECONOMATICA(Portafolios!$J$19,"Return",$P$9,$B$1)/100)+1)*100,H2881))</f>
        <v/>
      </c>
      <c r="T2881" s="1" t="str" cm="1">
        <f t="array" ref="T2881">IF(IF($E2881&gt;Ficha!$R$1,"",I2881)=0,"",IF($E2881&gt;Ficha!$R$1,((_xll.ECONOMATICA(Estrategia!A2892,"Return",$P$9,$B$1)/100)+1)*100,I2881))</f>
        <v/>
      </c>
      <c r="U2881" s="1" t="str" cm="1">
        <f t="array" ref="U2881">IF(IF($E2881&gt;Ficha!$R$1,"",J2881)=0,"",IF($E2881&gt;Ficha!$R$1,((_xll.ECONOMATICA($U$7,"Return",$P$9,$B$1)/100)+1)*100,J2881))</f>
        <v/>
      </c>
      <c r="V2881" s="1" t="str">
        <f>IF(IF($E$9&gt;Ficha!$R$1,"",K2881)=0,"",IF($E$9&gt;Ficha!$R$1,"",K2881))</f>
        <v/>
      </c>
    </row>
    <row r="2882" spans="12:22" x14ac:dyDescent="0.3">
      <c r="L2882" s="30" t="str">
        <f t="shared" si="181"/>
        <v/>
      </c>
      <c r="M2882" s="1" t="str">
        <f t="shared" si="182"/>
        <v/>
      </c>
      <c r="N2882" s="1" t="str">
        <f t="shared" si="183"/>
        <v/>
      </c>
      <c r="O2882" s="1" t="str">
        <f t="shared" si="184"/>
        <v/>
      </c>
      <c r="P2882" s="34" t="str">
        <f>IF(IF(E2882&gt;Ficha!$R$1,"",E2882)=0,"",IF(E2882&gt;Ficha!$R$1,Ficha!$R$1,E2882))</f>
        <v/>
      </c>
      <c r="Q2882" s="1" t="str" cm="1">
        <f t="array" ref="Q2882">IF(IF($E2882&gt;Ficha!$R$1,"",F2882)=0,"",IF($E2882&gt;Ficha!$R$1,((_xll.ECONOMATICA(Portafolios!$B$19,"Return",$P$9,$B$1)/100)+1)*100,F2882))</f>
        <v/>
      </c>
      <c r="R2882" s="1" t="str" cm="1">
        <f t="array" ref="R2882">IF(IF($E2882&gt;Ficha!$R$1,"",G2882)=0,"",IF($E2882&gt;Ficha!$R$1,((_xll.ECONOMATICA(Portafolios!$F$19,"Return",$P$9,$B$1)/100)+1)*100,G2882))</f>
        <v/>
      </c>
      <c r="S2882" s="1" t="str" cm="1">
        <f t="array" ref="S2882">IF(IF($E2882&gt;Ficha!$R$1,"",H2882)=0,"",IF($E2882&gt;Ficha!$R$1,((_xll.ECONOMATICA(Portafolios!$J$19,"Return",$P$9,$B$1)/100)+1)*100,H2882))</f>
        <v/>
      </c>
      <c r="T2882" s="1" t="str" cm="1">
        <f t="array" ref="T2882">IF(IF($E2882&gt;Ficha!$R$1,"",I2882)=0,"",IF($E2882&gt;Ficha!$R$1,((_xll.ECONOMATICA(Estrategia!A2893,"Return",$P$9,$B$1)/100)+1)*100,I2882))</f>
        <v/>
      </c>
      <c r="U2882" s="1" t="str" cm="1">
        <f t="array" ref="U2882">IF(IF($E2882&gt;Ficha!$R$1,"",J2882)=0,"",IF($E2882&gt;Ficha!$R$1,((_xll.ECONOMATICA($U$7,"Return",$P$9,$B$1)/100)+1)*100,J2882))</f>
        <v/>
      </c>
      <c r="V2882" s="1" t="str">
        <f>IF(IF($E$9&gt;Ficha!$R$1,"",K2882)=0,"",IF($E$9&gt;Ficha!$R$1,"",K2882))</f>
        <v/>
      </c>
    </row>
    <row r="2883" spans="12:22" x14ac:dyDescent="0.3">
      <c r="L2883" s="30" t="str">
        <f t="shared" si="181"/>
        <v/>
      </c>
      <c r="M2883" s="1" t="str">
        <f t="shared" si="182"/>
        <v/>
      </c>
      <c r="N2883" s="1" t="str">
        <f t="shared" si="183"/>
        <v/>
      </c>
      <c r="O2883" s="1" t="str">
        <f t="shared" si="184"/>
        <v/>
      </c>
      <c r="P2883" s="34" t="str">
        <f>IF(IF(E2883&gt;Ficha!$R$1,"",E2883)=0,"",IF(E2883&gt;Ficha!$R$1,Ficha!$R$1,E2883))</f>
        <v/>
      </c>
      <c r="Q2883" s="1" t="str" cm="1">
        <f t="array" ref="Q2883">IF(IF($E2883&gt;Ficha!$R$1,"",F2883)=0,"",IF($E2883&gt;Ficha!$R$1,((_xll.ECONOMATICA(Portafolios!$B$19,"Return",$P$9,$B$1)/100)+1)*100,F2883))</f>
        <v/>
      </c>
      <c r="R2883" s="1" t="str" cm="1">
        <f t="array" ref="R2883">IF(IF($E2883&gt;Ficha!$R$1,"",G2883)=0,"",IF($E2883&gt;Ficha!$R$1,((_xll.ECONOMATICA(Portafolios!$F$19,"Return",$P$9,$B$1)/100)+1)*100,G2883))</f>
        <v/>
      </c>
      <c r="S2883" s="1" t="str" cm="1">
        <f t="array" ref="S2883">IF(IF($E2883&gt;Ficha!$R$1,"",H2883)=0,"",IF($E2883&gt;Ficha!$R$1,((_xll.ECONOMATICA(Portafolios!$J$19,"Return",$P$9,$B$1)/100)+1)*100,H2883))</f>
        <v/>
      </c>
      <c r="T2883" s="1" t="str" cm="1">
        <f t="array" ref="T2883">IF(IF($E2883&gt;Ficha!$R$1,"",I2883)=0,"",IF($E2883&gt;Ficha!$R$1,((_xll.ECONOMATICA(Estrategia!A2894,"Return",$P$9,$B$1)/100)+1)*100,I2883))</f>
        <v/>
      </c>
      <c r="U2883" s="1" t="str" cm="1">
        <f t="array" ref="U2883">IF(IF($E2883&gt;Ficha!$R$1,"",J2883)=0,"",IF($E2883&gt;Ficha!$R$1,((_xll.ECONOMATICA($U$7,"Return",$P$9,$B$1)/100)+1)*100,J2883))</f>
        <v/>
      </c>
      <c r="V2883" s="1" t="str">
        <f>IF(IF($E$9&gt;Ficha!$R$1,"",K2883)=0,"",IF($E$9&gt;Ficha!$R$1,"",K2883))</f>
        <v/>
      </c>
    </row>
    <row r="2884" spans="12:22" x14ac:dyDescent="0.3">
      <c r="L2884" s="30" t="str">
        <f t="shared" si="181"/>
        <v/>
      </c>
      <c r="M2884" s="1" t="str">
        <f t="shared" si="182"/>
        <v/>
      </c>
      <c r="N2884" s="1" t="str">
        <f t="shared" si="183"/>
        <v/>
      </c>
      <c r="O2884" s="1" t="str">
        <f t="shared" si="184"/>
        <v/>
      </c>
      <c r="P2884" s="34" t="str">
        <f>IF(IF(E2884&gt;Ficha!$R$1,"",E2884)=0,"",IF(E2884&gt;Ficha!$R$1,Ficha!$R$1,E2884))</f>
        <v/>
      </c>
      <c r="Q2884" s="1" t="str" cm="1">
        <f t="array" ref="Q2884">IF(IF($E2884&gt;Ficha!$R$1,"",F2884)=0,"",IF($E2884&gt;Ficha!$R$1,((_xll.ECONOMATICA(Portafolios!$B$19,"Return",$P$9,$B$1)/100)+1)*100,F2884))</f>
        <v/>
      </c>
      <c r="R2884" s="1" t="str" cm="1">
        <f t="array" ref="R2884">IF(IF($E2884&gt;Ficha!$R$1,"",G2884)=0,"",IF($E2884&gt;Ficha!$R$1,((_xll.ECONOMATICA(Portafolios!$F$19,"Return",$P$9,$B$1)/100)+1)*100,G2884))</f>
        <v/>
      </c>
      <c r="S2884" s="1" t="str" cm="1">
        <f t="array" ref="S2884">IF(IF($E2884&gt;Ficha!$R$1,"",H2884)=0,"",IF($E2884&gt;Ficha!$R$1,((_xll.ECONOMATICA(Portafolios!$J$19,"Return",$P$9,$B$1)/100)+1)*100,H2884))</f>
        <v/>
      </c>
      <c r="T2884" s="1" t="str" cm="1">
        <f t="array" ref="T2884">IF(IF($E2884&gt;Ficha!$R$1,"",I2884)=0,"",IF($E2884&gt;Ficha!$R$1,((_xll.ECONOMATICA(Estrategia!A2895,"Return",$P$9,$B$1)/100)+1)*100,I2884))</f>
        <v/>
      </c>
      <c r="U2884" s="1" t="str" cm="1">
        <f t="array" ref="U2884">IF(IF($E2884&gt;Ficha!$R$1,"",J2884)=0,"",IF($E2884&gt;Ficha!$R$1,((_xll.ECONOMATICA($U$7,"Return",$P$9,$B$1)/100)+1)*100,J2884))</f>
        <v/>
      </c>
      <c r="V2884" s="1" t="str">
        <f>IF(IF($E$9&gt;Ficha!$R$1,"",K2884)=0,"",IF($E$9&gt;Ficha!$R$1,"",K2884))</f>
        <v/>
      </c>
    </row>
    <row r="2885" spans="12:22" x14ac:dyDescent="0.3">
      <c r="L2885" s="30" t="str">
        <f t="shared" si="181"/>
        <v/>
      </c>
      <c r="M2885" s="1" t="str">
        <f t="shared" si="182"/>
        <v/>
      </c>
      <c r="N2885" s="1" t="str">
        <f t="shared" si="183"/>
        <v/>
      </c>
      <c r="O2885" s="1" t="str">
        <f t="shared" si="184"/>
        <v/>
      </c>
      <c r="P2885" s="34" t="str">
        <f>IF(IF(E2885&gt;Ficha!$R$1,"",E2885)=0,"",IF(E2885&gt;Ficha!$R$1,Ficha!$R$1,E2885))</f>
        <v/>
      </c>
      <c r="Q2885" s="1" t="str" cm="1">
        <f t="array" ref="Q2885">IF(IF($E2885&gt;Ficha!$R$1,"",F2885)=0,"",IF($E2885&gt;Ficha!$R$1,((_xll.ECONOMATICA(Portafolios!$B$19,"Return",$P$9,$B$1)/100)+1)*100,F2885))</f>
        <v/>
      </c>
      <c r="R2885" s="1" t="str" cm="1">
        <f t="array" ref="R2885">IF(IF($E2885&gt;Ficha!$R$1,"",G2885)=0,"",IF($E2885&gt;Ficha!$R$1,((_xll.ECONOMATICA(Portafolios!$F$19,"Return",$P$9,$B$1)/100)+1)*100,G2885))</f>
        <v/>
      </c>
      <c r="S2885" s="1" t="str" cm="1">
        <f t="array" ref="S2885">IF(IF($E2885&gt;Ficha!$R$1,"",H2885)=0,"",IF($E2885&gt;Ficha!$R$1,((_xll.ECONOMATICA(Portafolios!$J$19,"Return",$P$9,$B$1)/100)+1)*100,H2885))</f>
        <v/>
      </c>
      <c r="T2885" s="1" t="str" cm="1">
        <f t="array" ref="T2885">IF(IF($E2885&gt;Ficha!$R$1,"",I2885)=0,"",IF($E2885&gt;Ficha!$R$1,((_xll.ECONOMATICA(Estrategia!A2896,"Return",$P$9,$B$1)/100)+1)*100,I2885))</f>
        <v/>
      </c>
      <c r="U2885" s="1" t="str" cm="1">
        <f t="array" ref="U2885">IF(IF($E2885&gt;Ficha!$R$1,"",J2885)=0,"",IF($E2885&gt;Ficha!$R$1,((_xll.ECONOMATICA($U$7,"Return",$P$9,$B$1)/100)+1)*100,J2885))</f>
        <v/>
      </c>
      <c r="V2885" s="1" t="str">
        <f>IF(IF($E$9&gt;Ficha!$R$1,"",K2885)=0,"",IF($E$9&gt;Ficha!$R$1,"",K2885))</f>
        <v/>
      </c>
    </row>
    <row r="2886" spans="12:22" x14ac:dyDescent="0.3">
      <c r="L2886" s="30" t="str">
        <f t="shared" si="181"/>
        <v/>
      </c>
      <c r="M2886" s="1" t="str">
        <f t="shared" si="182"/>
        <v/>
      </c>
      <c r="N2886" s="1" t="str">
        <f t="shared" si="183"/>
        <v/>
      </c>
      <c r="O2886" s="1" t="str">
        <f t="shared" si="184"/>
        <v/>
      </c>
      <c r="P2886" s="34" t="str">
        <f>IF(IF(E2886&gt;Ficha!$R$1,"",E2886)=0,"",IF(E2886&gt;Ficha!$R$1,Ficha!$R$1,E2886))</f>
        <v/>
      </c>
      <c r="Q2886" s="1" t="str" cm="1">
        <f t="array" ref="Q2886">IF(IF($E2886&gt;Ficha!$R$1,"",F2886)=0,"",IF($E2886&gt;Ficha!$R$1,((_xll.ECONOMATICA(Portafolios!$B$19,"Return",$P$9,$B$1)/100)+1)*100,F2886))</f>
        <v/>
      </c>
      <c r="R2886" s="1" t="str" cm="1">
        <f t="array" ref="R2886">IF(IF($E2886&gt;Ficha!$R$1,"",G2886)=0,"",IF($E2886&gt;Ficha!$R$1,((_xll.ECONOMATICA(Portafolios!$F$19,"Return",$P$9,$B$1)/100)+1)*100,G2886))</f>
        <v/>
      </c>
      <c r="S2886" s="1" t="str" cm="1">
        <f t="array" ref="S2886">IF(IF($E2886&gt;Ficha!$R$1,"",H2886)=0,"",IF($E2886&gt;Ficha!$R$1,((_xll.ECONOMATICA(Portafolios!$J$19,"Return",$P$9,$B$1)/100)+1)*100,H2886))</f>
        <v/>
      </c>
      <c r="T2886" s="1" t="str" cm="1">
        <f t="array" ref="T2886">IF(IF($E2886&gt;Ficha!$R$1,"",I2886)=0,"",IF($E2886&gt;Ficha!$R$1,((_xll.ECONOMATICA(Estrategia!A2897,"Return",$P$9,$B$1)/100)+1)*100,I2886))</f>
        <v/>
      </c>
      <c r="U2886" s="1" t="str" cm="1">
        <f t="array" ref="U2886">IF(IF($E2886&gt;Ficha!$R$1,"",J2886)=0,"",IF($E2886&gt;Ficha!$R$1,((_xll.ECONOMATICA($U$7,"Return",$P$9,$B$1)/100)+1)*100,J2886))</f>
        <v/>
      </c>
      <c r="V2886" s="1" t="str">
        <f>IF(IF($E$9&gt;Ficha!$R$1,"",K2886)=0,"",IF($E$9&gt;Ficha!$R$1,"",K2886))</f>
        <v/>
      </c>
    </row>
    <row r="2887" spans="12:22" x14ac:dyDescent="0.3">
      <c r="L2887" s="30" t="str">
        <f t="shared" si="181"/>
        <v/>
      </c>
      <c r="M2887" s="1" t="str">
        <f t="shared" si="182"/>
        <v/>
      </c>
      <c r="N2887" s="1" t="str">
        <f t="shared" si="183"/>
        <v/>
      </c>
      <c r="O2887" s="1" t="str">
        <f t="shared" si="184"/>
        <v/>
      </c>
      <c r="P2887" s="34" t="str">
        <f>IF(IF(E2887&gt;Ficha!$R$1,"",E2887)=0,"",IF(E2887&gt;Ficha!$R$1,Ficha!$R$1,E2887))</f>
        <v/>
      </c>
      <c r="Q2887" s="1" t="str" cm="1">
        <f t="array" ref="Q2887">IF(IF($E2887&gt;Ficha!$R$1,"",F2887)=0,"",IF($E2887&gt;Ficha!$R$1,((_xll.ECONOMATICA(Portafolios!$B$19,"Return",$P$9,$B$1)/100)+1)*100,F2887))</f>
        <v/>
      </c>
      <c r="R2887" s="1" t="str" cm="1">
        <f t="array" ref="R2887">IF(IF($E2887&gt;Ficha!$R$1,"",G2887)=0,"",IF($E2887&gt;Ficha!$R$1,((_xll.ECONOMATICA(Portafolios!$F$19,"Return",$P$9,$B$1)/100)+1)*100,G2887))</f>
        <v/>
      </c>
      <c r="S2887" s="1" t="str" cm="1">
        <f t="array" ref="S2887">IF(IF($E2887&gt;Ficha!$R$1,"",H2887)=0,"",IF($E2887&gt;Ficha!$R$1,((_xll.ECONOMATICA(Portafolios!$J$19,"Return",$P$9,$B$1)/100)+1)*100,H2887))</f>
        <v/>
      </c>
      <c r="T2887" s="1" t="str" cm="1">
        <f t="array" ref="T2887">IF(IF($E2887&gt;Ficha!$R$1,"",I2887)=0,"",IF($E2887&gt;Ficha!$R$1,((_xll.ECONOMATICA(Estrategia!A2898,"Return",$P$9,$B$1)/100)+1)*100,I2887))</f>
        <v/>
      </c>
      <c r="U2887" s="1" t="str" cm="1">
        <f t="array" ref="U2887">IF(IF($E2887&gt;Ficha!$R$1,"",J2887)=0,"",IF($E2887&gt;Ficha!$R$1,((_xll.ECONOMATICA($U$7,"Return",$P$9,$B$1)/100)+1)*100,J2887))</f>
        <v/>
      </c>
      <c r="V2887" s="1" t="str">
        <f>IF(IF($E$9&gt;Ficha!$R$1,"",K2887)=0,"",IF($E$9&gt;Ficha!$R$1,"",K2887))</f>
        <v/>
      </c>
    </row>
    <row r="2888" spans="12:22" x14ac:dyDescent="0.3">
      <c r="L2888" s="30" t="str">
        <f t="shared" si="181"/>
        <v/>
      </c>
      <c r="M2888" s="1" t="str">
        <f t="shared" si="182"/>
        <v/>
      </c>
      <c r="N2888" s="1" t="str">
        <f t="shared" si="183"/>
        <v/>
      </c>
      <c r="O2888" s="1" t="str">
        <f t="shared" si="184"/>
        <v/>
      </c>
      <c r="P2888" s="34" t="str">
        <f>IF(IF(E2888&gt;Ficha!$R$1,"",E2888)=0,"",IF(E2888&gt;Ficha!$R$1,Ficha!$R$1,E2888))</f>
        <v/>
      </c>
      <c r="Q2888" s="1" t="str" cm="1">
        <f t="array" ref="Q2888">IF(IF($E2888&gt;Ficha!$R$1,"",F2888)=0,"",IF($E2888&gt;Ficha!$R$1,((_xll.ECONOMATICA(Portafolios!$B$19,"Return",$P$9,$B$1)/100)+1)*100,F2888))</f>
        <v/>
      </c>
      <c r="R2888" s="1" t="str" cm="1">
        <f t="array" ref="R2888">IF(IF($E2888&gt;Ficha!$R$1,"",G2888)=0,"",IF($E2888&gt;Ficha!$R$1,((_xll.ECONOMATICA(Portafolios!$F$19,"Return",$P$9,$B$1)/100)+1)*100,G2888))</f>
        <v/>
      </c>
      <c r="S2888" s="1" t="str" cm="1">
        <f t="array" ref="S2888">IF(IF($E2888&gt;Ficha!$R$1,"",H2888)=0,"",IF($E2888&gt;Ficha!$R$1,((_xll.ECONOMATICA(Portafolios!$J$19,"Return",$P$9,$B$1)/100)+1)*100,H2888))</f>
        <v/>
      </c>
      <c r="T2888" s="1" t="str" cm="1">
        <f t="array" ref="T2888">IF(IF($E2888&gt;Ficha!$R$1,"",I2888)=0,"",IF($E2888&gt;Ficha!$R$1,((_xll.ECONOMATICA(Estrategia!A2899,"Return",$P$9,$B$1)/100)+1)*100,I2888))</f>
        <v/>
      </c>
      <c r="U2888" s="1" t="str" cm="1">
        <f t="array" ref="U2888">IF(IF($E2888&gt;Ficha!$R$1,"",J2888)=0,"",IF($E2888&gt;Ficha!$R$1,((_xll.ECONOMATICA($U$7,"Return",$P$9,$B$1)/100)+1)*100,J2888))</f>
        <v/>
      </c>
      <c r="V2888" s="1" t="str">
        <f>IF(IF($E$9&gt;Ficha!$R$1,"",K2888)=0,"",IF($E$9&gt;Ficha!$R$1,"",K2888))</f>
        <v/>
      </c>
    </row>
    <row r="2889" spans="12:22" x14ac:dyDescent="0.3">
      <c r="L2889" s="30" t="str">
        <f t="shared" si="181"/>
        <v/>
      </c>
      <c r="M2889" s="1" t="str">
        <f t="shared" si="182"/>
        <v/>
      </c>
      <c r="N2889" s="1" t="str">
        <f t="shared" si="183"/>
        <v/>
      </c>
      <c r="O2889" s="1" t="str">
        <f t="shared" si="184"/>
        <v/>
      </c>
      <c r="P2889" s="34" t="str">
        <f>IF(IF(E2889&gt;Ficha!$R$1,"",E2889)=0,"",IF(E2889&gt;Ficha!$R$1,Ficha!$R$1,E2889))</f>
        <v/>
      </c>
      <c r="Q2889" s="1" t="str" cm="1">
        <f t="array" ref="Q2889">IF(IF($E2889&gt;Ficha!$R$1,"",F2889)=0,"",IF($E2889&gt;Ficha!$R$1,((_xll.ECONOMATICA(Portafolios!$B$19,"Return",$P$9,$B$1)/100)+1)*100,F2889))</f>
        <v/>
      </c>
      <c r="R2889" s="1" t="str" cm="1">
        <f t="array" ref="R2889">IF(IF($E2889&gt;Ficha!$R$1,"",G2889)=0,"",IF($E2889&gt;Ficha!$R$1,((_xll.ECONOMATICA(Portafolios!$F$19,"Return",$P$9,$B$1)/100)+1)*100,G2889))</f>
        <v/>
      </c>
      <c r="S2889" s="1" t="str" cm="1">
        <f t="array" ref="S2889">IF(IF($E2889&gt;Ficha!$R$1,"",H2889)=0,"",IF($E2889&gt;Ficha!$R$1,((_xll.ECONOMATICA(Portafolios!$J$19,"Return",$P$9,$B$1)/100)+1)*100,H2889))</f>
        <v/>
      </c>
      <c r="T2889" s="1" t="str" cm="1">
        <f t="array" ref="T2889">IF(IF($E2889&gt;Ficha!$R$1,"",I2889)=0,"",IF($E2889&gt;Ficha!$R$1,((_xll.ECONOMATICA(Estrategia!A2900,"Return",$P$9,$B$1)/100)+1)*100,I2889))</f>
        <v/>
      </c>
      <c r="U2889" s="1" t="str" cm="1">
        <f t="array" ref="U2889">IF(IF($E2889&gt;Ficha!$R$1,"",J2889)=0,"",IF($E2889&gt;Ficha!$R$1,((_xll.ECONOMATICA($U$7,"Return",$P$9,$B$1)/100)+1)*100,J2889))</f>
        <v/>
      </c>
      <c r="V2889" s="1" t="str">
        <f>IF(IF($E$9&gt;Ficha!$R$1,"",K2889)=0,"",IF($E$9&gt;Ficha!$R$1,"",K2889))</f>
        <v/>
      </c>
    </row>
    <row r="2890" spans="12:22" x14ac:dyDescent="0.3">
      <c r="L2890" s="30" t="str">
        <f t="shared" si="181"/>
        <v/>
      </c>
      <c r="M2890" s="1" t="str">
        <f t="shared" si="182"/>
        <v/>
      </c>
      <c r="N2890" s="1" t="str">
        <f t="shared" si="183"/>
        <v/>
      </c>
      <c r="O2890" s="1" t="str">
        <f t="shared" si="184"/>
        <v/>
      </c>
      <c r="P2890" s="34" t="str">
        <f>IF(IF(E2890&gt;Ficha!$R$1,"",E2890)=0,"",IF(E2890&gt;Ficha!$R$1,Ficha!$R$1,E2890))</f>
        <v/>
      </c>
      <c r="Q2890" s="1" t="str" cm="1">
        <f t="array" ref="Q2890">IF(IF($E2890&gt;Ficha!$R$1,"",F2890)=0,"",IF($E2890&gt;Ficha!$R$1,((_xll.ECONOMATICA(Portafolios!$B$19,"Return",$P$9,$B$1)/100)+1)*100,F2890))</f>
        <v/>
      </c>
      <c r="R2890" s="1" t="str" cm="1">
        <f t="array" ref="R2890">IF(IF($E2890&gt;Ficha!$R$1,"",G2890)=0,"",IF($E2890&gt;Ficha!$R$1,((_xll.ECONOMATICA(Portafolios!$F$19,"Return",$P$9,$B$1)/100)+1)*100,G2890))</f>
        <v/>
      </c>
      <c r="S2890" s="1" t="str" cm="1">
        <f t="array" ref="S2890">IF(IF($E2890&gt;Ficha!$R$1,"",H2890)=0,"",IF($E2890&gt;Ficha!$R$1,((_xll.ECONOMATICA(Portafolios!$J$19,"Return",$P$9,$B$1)/100)+1)*100,H2890))</f>
        <v/>
      </c>
      <c r="T2890" s="1" t="str" cm="1">
        <f t="array" ref="T2890">IF(IF($E2890&gt;Ficha!$R$1,"",I2890)=0,"",IF($E2890&gt;Ficha!$R$1,((_xll.ECONOMATICA(Estrategia!A2901,"Return",$P$9,$B$1)/100)+1)*100,I2890))</f>
        <v/>
      </c>
      <c r="U2890" s="1" t="str" cm="1">
        <f t="array" ref="U2890">IF(IF($E2890&gt;Ficha!$R$1,"",J2890)=0,"",IF($E2890&gt;Ficha!$R$1,((_xll.ECONOMATICA($U$7,"Return",$P$9,$B$1)/100)+1)*100,J2890))</f>
        <v/>
      </c>
      <c r="V2890" s="1" t="str">
        <f>IF(IF($E$9&gt;Ficha!$R$1,"",K2890)=0,"",IF($E$9&gt;Ficha!$R$1,"",K2890))</f>
        <v/>
      </c>
    </row>
    <row r="2891" spans="12:22" x14ac:dyDescent="0.3">
      <c r="L2891" s="30" t="str">
        <f t="shared" si="181"/>
        <v/>
      </c>
      <c r="M2891" s="1" t="str">
        <f t="shared" si="182"/>
        <v/>
      </c>
      <c r="N2891" s="1" t="str">
        <f t="shared" si="183"/>
        <v/>
      </c>
      <c r="O2891" s="1" t="str">
        <f t="shared" si="184"/>
        <v/>
      </c>
      <c r="P2891" s="34" t="str">
        <f>IF(IF(E2891&gt;Ficha!$R$1,"",E2891)=0,"",IF(E2891&gt;Ficha!$R$1,Ficha!$R$1,E2891))</f>
        <v/>
      </c>
      <c r="Q2891" s="1" t="str" cm="1">
        <f t="array" ref="Q2891">IF(IF($E2891&gt;Ficha!$R$1,"",F2891)=0,"",IF($E2891&gt;Ficha!$R$1,((_xll.ECONOMATICA(Portafolios!$B$19,"Return",$P$9,$B$1)/100)+1)*100,F2891))</f>
        <v/>
      </c>
      <c r="R2891" s="1" t="str" cm="1">
        <f t="array" ref="R2891">IF(IF($E2891&gt;Ficha!$R$1,"",G2891)=0,"",IF($E2891&gt;Ficha!$R$1,((_xll.ECONOMATICA(Portafolios!$F$19,"Return",$P$9,$B$1)/100)+1)*100,G2891))</f>
        <v/>
      </c>
      <c r="S2891" s="1" t="str" cm="1">
        <f t="array" ref="S2891">IF(IF($E2891&gt;Ficha!$R$1,"",H2891)=0,"",IF($E2891&gt;Ficha!$R$1,((_xll.ECONOMATICA(Portafolios!$J$19,"Return",$P$9,$B$1)/100)+1)*100,H2891))</f>
        <v/>
      </c>
      <c r="T2891" s="1" t="str" cm="1">
        <f t="array" ref="T2891">IF(IF($E2891&gt;Ficha!$R$1,"",I2891)=0,"",IF($E2891&gt;Ficha!$R$1,((_xll.ECONOMATICA(Estrategia!A2902,"Return",$P$9,$B$1)/100)+1)*100,I2891))</f>
        <v/>
      </c>
      <c r="U2891" s="1" t="str" cm="1">
        <f t="array" ref="U2891">IF(IF($E2891&gt;Ficha!$R$1,"",J2891)=0,"",IF($E2891&gt;Ficha!$R$1,((_xll.ECONOMATICA($U$7,"Return",$P$9,$B$1)/100)+1)*100,J2891))</f>
        <v/>
      </c>
      <c r="V2891" s="1" t="str">
        <f>IF(IF($E$9&gt;Ficha!$R$1,"",K2891)=0,"",IF($E$9&gt;Ficha!$R$1,"",K2891))</f>
        <v/>
      </c>
    </row>
    <row r="2892" spans="12:22" x14ac:dyDescent="0.3">
      <c r="L2892" s="30" t="str">
        <f t="shared" si="181"/>
        <v/>
      </c>
      <c r="M2892" s="1" t="str">
        <f t="shared" si="182"/>
        <v/>
      </c>
      <c r="N2892" s="1" t="str">
        <f t="shared" si="183"/>
        <v/>
      </c>
      <c r="O2892" s="1" t="str">
        <f t="shared" si="184"/>
        <v/>
      </c>
      <c r="P2892" s="34" t="str">
        <f>IF(IF(E2892&gt;Ficha!$R$1,"",E2892)=0,"",IF(E2892&gt;Ficha!$R$1,Ficha!$R$1,E2892))</f>
        <v/>
      </c>
      <c r="Q2892" s="1" t="str" cm="1">
        <f t="array" ref="Q2892">IF(IF($E2892&gt;Ficha!$R$1,"",F2892)=0,"",IF($E2892&gt;Ficha!$R$1,((_xll.ECONOMATICA(Portafolios!$B$19,"Return",$P$9,$B$1)/100)+1)*100,F2892))</f>
        <v/>
      </c>
      <c r="R2892" s="1" t="str" cm="1">
        <f t="array" ref="R2892">IF(IF($E2892&gt;Ficha!$R$1,"",G2892)=0,"",IF($E2892&gt;Ficha!$R$1,((_xll.ECONOMATICA(Portafolios!$F$19,"Return",$P$9,$B$1)/100)+1)*100,G2892))</f>
        <v/>
      </c>
      <c r="S2892" s="1" t="str" cm="1">
        <f t="array" ref="S2892">IF(IF($E2892&gt;Ficha!$R$1,"",H2892)=0,"",IF($E2892&gt;Ficha!$R$1,((_xll.ECONOMATICA(Portafolios!$J$19,"Return",$P$9,$B$1)/100)+1)*100,H2892))</f>
        <v/>
      </c>
      <c r="T2892" s="1" t="str" cm="1">
        <f t="array" ref="T2892">IF(IF($E2892&gt;Ficha!$R$1,"",I2892)=0,"",IF($E2892&gt;Ficha!$R$1,((_xll.ECONOMATICA(Estrategia!A2903,"Return",$P$9,$B$1)/100)+1)*100,I2892))</f>
        <v/>
      </c>
      <c r="U2892" s="1" t="str" cm="1">
        <f t="array" ref="U2892">IF(IF($E2892&gt;Ficha!$R$1,"",J2892)=0,"",IF($E2892&gt;Ficha!$R$1,((_xll.ECONOMATICA($U$7,"Return",$P$9,$B$1)/100)+1)*100,J2892))</f>
        <v/>
      </c>
      <c r="V2892" s="1" t="str">
        <f>IF(IF($E$9&gt;Ficha!$R$1,"",K2892)=0,"",IF($E$9&gt;Ficha!$R$1,"",K2892))</f>
        <v/>
      </c>
    </row>
    <row r="2893" spans="12:22" x14ac:dyDescent="0.3">
      <c r="L2893" s="30" t="str">
        <f t="shared" si="181"/>
        <v/>
      </c>
      <c r="M2893" s="1" t="str">
        <f t="shared" si="182"/>
        <v/>
      </c>
      <c r="N2893" s="1" t="str">
        <f t="shared" si="183"/>
        <v/>
      </c>
      <c r="O2893" s="1" t="str">
        <f t="shared" si="184"/>
        <v/>
      </c>
      <c r="P2893" s="34" t="str">
        <f>IF(IF(E2893&gt;Ficha!$R$1,"",E2893)=0,"",IF(E2893&gt;Ficha!$R$1,Ficha!$R$1,E2893))</f>
        <v/>
      </c>
      <c r="Q2893" s="1" t="str" cm="1">
        <f t="array" ref="Q2893">IF(IF($E2893&gt;Ficha!$R$1,"",F2893)=0,"",IF($E2893&gt;Ficha!$R$1,((_xll.ECONOMATICA(Portafolios!$B$19,"Return",$P$9,$B$1)/100)+1)*100,F2893))</f>
        <v/>
      </c>
      <c r="R2893" s="1" t="str" cm="1">
        <f t="array" ref="R2893">IF(IF($E2893&gt;Ficha!$R$1,"",G2893)=0,"",IF($E2893&gt;Ficha!$R$1,((_xll.ECONOMATICA(Portafolios!$F$19,"Return",$P$9,$B$1)/100)+1)*100,G2893))</f>
        <v/>
      </c>
      <c r="S2893" s="1" t="str" cm="1">
        <f t="array" ref="S2893">IF(IF($E2893&gt;Ficha!$R$1,"",H2893)=0,"",IF($E2893&gt;Ficha!$R$1,((_xll.ECONOMATICA(Portafolios!$J$19,"Return",$P$9,$B$1)/100)+1)*100,H2893))</f>
        <v/>
      </c>
      <c r="T2893" s="1" t="str" cm="1">
        <f t="array" ref="T2893">IF(IF($E2893&gt;Ficha!$R$1,"",I2893)=0,"",IF($E2893&gt;Ficha!$R$1,((_xll.ECONOMATICA(Estrategia!A2904,"Return",$P$9,$B$1)/100)+1)*100,I2893))</f>
        <v/>
      </c>
      <c r="U2893" s="1" t="str" cm="1">
        <f t="array" ref="U2893">IF(IF($E2893&gt;Ficha!$R$1,"",J2893)=0,"",IF($E2893&gt;Ficha!$R$1,((_xll.ECONOMATICA($U$7,"Return",$P$9,$B$1)/100)+1)*100,J2893))</f>
        <v/>
      </c>
      <c r="V2893" s="1" t="str">
        <f>IF(IF($E$9&gt;Ficha!$R$1,"",K2893)=0,"",IF($E$9&gt;Ficha!$R$1,"",K2893))</f>
        <v/>
      </c>
    </row>
    <row r="2894" spans="12:22" x14ac:dyDescent="0.3">
      <c r="L2894" s="30" t="str">
        <f t="shared" si="181"/>
        <v/>
      </c>
      <c r="M2894" s="1" t="str">
        <f t="shared" si="182"/>
        <v/>
      </c>
      <c r="N2894" s="1" t="str">
        <f t="shared" si="183"/>
        <v/>
      </c>
      <c r="O2894" s="1" t="str">
        <f t="shared" si="184"/>
        <v/>
      </c>
      <c r="P2894" s="34" t="str">
        <f>IF(IF(E2894&gt;Ficha!$R$1,"",E2894)=0,"",IF(E2894&gt;Ficha!$R$1,Ficha!$R$1,E2894))</f>
        <v/>
      </c>
      <c r="Q2894" s="1" t="str" cm="1">
        <f t="array" ref="Q2894">IF(IF($E2894&gt;Ficha!$R$1,"",F2894)=0,"",IF($E2894&gt;Ficha!$R$1,((_xll.ECONOMATICA(Portafolios!$B$19,"Return",$P$9,$B$1)/100)+1)*100,F2894))</f>
        <v/>
      </c>
      <c r="R2894" s="1" t="str" cm="1">
        <f t="array" ref="R2894">IF(IF($E2894&gt;Ficha!$R$1,"",G2894)=0,"",IF($E2894&gt;Ficha!$R$1,((_xll.ECONOMATICA(Portafolios!$F$19,"Return",$P$9,$B$1)/100)+1)*100,G2894))</f>
        <v/>
      </c>
      <c r="S2894" s="1" t="str" cm="1">
        <f t="array" ref="S2894">IF(IF($E2894&gt;Ficha!$R$1,"",H2894)=0,"",IF($E2894&gt;Ficha!$R$1,((_xll.ECONOMATICA(Portafolios!$J$19,"Return",$P$9,$B$1)/100)+1)*100,H2894))</f>
        <v/>
      </c>
      <c r="T2894" s="1" t="str" cm="1">
        <f t="array" ref="T2894">IF(IF($E2894&gt;Ficha!$R$1,"",I2894)=0,"",IF($E2894&gt;Ficha!$R$1,((_xll.ECONOMATICA(Estrategia!A2905,"Return",$P$9,$B$1)/100)+1)*100,I2894))</f>
        <v/>
      </c>
      <c r="U2894" s="1" t="str" cm="1">
        <f t="array" ref="U2894">IF(IF($E2894&gt;Ficha!$R$1,"",J2894)=0,"",IF($E2894&gt;Ficha!$R$1,((_xll.ECONOMATICA($U$7,"Return",$P$9,$B$1)/100)+1)*100,J2894))</f>
        <v/>
      </c>
      <c r="V2894" s="1" t="str">
        <f>IF(IF($E$9&gt;Ficha!$R$1,"",K2894)=0,"",IF($E$9&gt;Ficha!$R$1,"",K2894))</f>
        <v/>
      </c>
    </row>
    <row r="2895" spans="12:22" x14ac:dyDescent="0.3">
      <c r="L2895" s="30" t="str">
        <f t="shared" si="181"/>
        <v/>
      </c>
      <c r="M2895" s="1" t="str">
        <f t="shared" si="182"/>
        <v/>
      </c>
      <c r="N2895" s="1" t="str">
        <f t="shared" si="183"/>
        <v/>
      </c>
      <c r="O2895" s="1" t="str">
        <f t="shared" si="184"/>
        <v/>
      </c>
      <c r="P2895" s="34" t="str">
        <f>IF(IF(E2895&gt;Ficha!$R$1,"",E2895)=0,"",IF(E2895&gt;Ficha!$R$1,Ficha!$R$1,E2895))</f>
        <v/>
      </c>
      <c r="Q2895" s="1" t="str" cm="1">
        <f t="array" ref="Q2895">IF(IF($E2895&gt;Ficha!$R$1,"",F2895)=0,"",IF($E2895&gt;Ficha!$R$1,((_xll.ECONOMATICA(Portafolios!$B$19,"Return",$P$9,$B$1)/100)+1)*100,F2895))</f>
        <v/>
      </c>
      <c r="R2895" s="1" t="str" cm="1">
        <f t="array" ref="R2895">IF(IF($E2895&gt;Ficha!$R$1,"",G2895)=0,"",IF($E2895&gt;Ficha!$R$1,((_xll.ECONOMATICA(Portafolios!$F$19,"Return",$P$9,$B$1)/100)+1)*100,G2895))</f>
        <v/>
      </c>
      <c r="S2895" s="1" t="str" cm="1">
        <f t="array" ref="S2895">IF(IF($E2895&gt;Ficha!$R$1,"",H2895)=0,"",IF($E2895&gt;Ficha!$R$1,((_xll.ECONOMATICA(Portafolios!$J$19,"Return",$P$9,$B$1)/100)+1)*100,H2895))</f>
        <v/>
      </c>
      <c r="T2895" s="1" t="str" cm="1">
        <f t="array" ref="T2895">IF(IF($E2895&gt;Ficha!$R$1,"",I2895)=0,"",IF($E2895&gt;Ficha!$R$1,((_xll.ECONOMATICA(Estrategia!A2906,"Return",$P$9,$B$1)/100)+1)*100,I2895))</f>
        <v/>
      </c>
      <c r="U2895" s="1" t="str" cm="1">
        <f t="array" ref="U2895">IF(IF($E2895&gt;Ficha!$R$1,"",J2895)=0,"",IF($E2895&gt;Ficha!$R$1,((_xll.ECONOMATICA($U$7,"Return",$P$9,$B$1)/100)+1)*100,J2895))</f>
        <v/>
      </c>
      <c r="V2895" s="1" t="str">
        <f>IF(IF($E$9&gt;Ficha!$R$1,"",K2895)=0,"",IF($E$9&gt;Ficha!$R$1,"",K2895))</f>
        <v/>
      </c>
    </row>
    <row r="2896" spans="12:22" x14ac:dyDescent="0.3">
      <c r="L2896" s="30" t="str">
        <f t="shared" si="181"/>
        <v/>
      </c>
      <c r="M2896" s="1" t="str">
        <f t="shared" si="182"/>
        <v/>
      </c>
      <c r="N2896" s="1" t="str">
        <f t="shared" si="183"/>
        <v/>
      </c>
      <c r="O2896" s="1" t="str">
        <f t="shared" si="184"/>
        <v/>
      </c>
      <c r="P2896" s="34" t="str">
        <f>IF(IF(E2896&gt;Ficha!$R$1,"",E2896)=0,"",IF(E2896&gt;Ficha!$R$1,Ficha!$R$1,E2896))</f>
        <v/>
      </c>
      <c r="Q2896" s="1" t="str" cm="1">
        <f t="array" ref="Q2896">IF(IF($E2896&gt;Ficha!$R$1,"",F2896)=0,"",IF($E2896&gt;Ficha!$R$1,((_xll.ECONOMATICA(Portafolios!$B$19,"Return",$P$9,$B$1)/100)+1)*100,F2896))</f>
        <v/>
      </c>
      <c r="R2896" s="1" t="str" cm="1">
        <f t="array" ref="R2896">IF(IF($E2896&gt;Ficha!$R$1,"",G2896)=0,"",IF($E2896&gt;Ficha!$R$1,((_xll.ECONOMATICA(Portafolios!$F$19,"Return",$P$9,$B$1)/100)+1)*100,G2896))</f>
        <v/>
      </c>
      <c r="S2896" s="1" t="str" cm="1">
        <f t="array" ref="S2896">IF(IF($E2896&gt;Ficha!$R$1,"",H2896)=0,"",IF($E2896&gt;Ficha!$R$1,((_xll.ECONOMATICA(Portafolios!$J$19,"Return",$P$9,$B$1)/100)+1)*100,H2896))</f>
        <v/>
      </c>
      <c r="T2896" s="1" t="str" cm="1">
        <f t="array" ref="T2896">IF(IF($E2896&gt;Ficha!$R$1,"",I2896)=0,"",IF($E2896&gt;Ficha!$R$1,((_xll.ECONOMATICA(Estrategia!A2907,"Return",$P$9,$B$1)/100)+1)*100,I2896))</f>
        <v/>
      </c>
      <c r="U2896" s="1" t="str" cm="1">
        <f t="array" ref="U2896">IF(IF($E2896&gt;Ficha!$R$1,"",J2896)=0,"",IF($E2896&gt;Ficha!$R$1,((_xll.ECONOMATICA($U$7,"Return",$P$9,$B$1)/100)+1)*100,J2896))</f>
        <v/>
      </c>
      <c r="V2896" s="1" t="str">
        <f>IF(IF($E$9&gt;Ficha!$R$1,"",K2896)=0,"",IF($E$9&gt;Ficha!$R$1,"",K2896))</f>
        <v/>
      </c>
    </row>
    <row r="2897" spans="12:22" x14ac:dyDescent="0.3">
      <c r="L2897" s="30" t="str">
        <f t="shared" si="181"/>
        <v/>
      </c>
      <c r="M2897" s="1" t="str">
        <f t="shared" si="182"/>
        <v/>
      </c>
      <c r="N2897" s="1" t="str">
        <f t="shared" si="183"/>
        <v/>
      </c>
      <c r="O2897" s="1" t="str">
        <f t="shared" si="184"/>
        <v/>
      </c>
      <c r="P2897" s="34" t="str">
        <f>IF(IF(E2897&gt;Ficha!$R$1,"",E2897)=0,"",IF(E2897&gt;Ficha!$R$1,Ficha!$R$1,E2897))</f>
        <v/>
      </c>
      <c r="Q2897" s="1" t="str" cm="1">
        <f t="array" ref="Q2897">IF(IF($E2897&gt;Ficha!$R$1,"",F2897)=0,"",IF($E2897&gt;Ficha!$R$1,((_xll.ECONOMATICA(Portafolios!$B$19,"Return",$P$9,$B$1)/100)+1)*100,F2897))</f>
        <v/>
      </c>
      <c r="R2897" s="1" t="str" cm="1">
        <f t="array" ref="R2897">IF(IF($E2897&gt;Ficha!$R$1,"",G2897)=0,"",IF($E2897&gt;Ficha!$R$1,((_xll.ECONOMATICA(Portafolios!$F$19,"Return",$P$9,$B$1)/100)+1)*100,G2897))</f>
        <v/>
      </c>
      <c r="S2897" s="1" t="str" cm="1">
        <f t="array" ref="S2897">IF(IF($E2897&gt;Ficha!$R$1,"",H2897)=0,"",IF($E2897&gt;Ficha!$R$1,((_xll.ECONOMATICA(Portafolios!$J$19,"Return",$P$9,$B$1)/100)+1)*100,H2897))</f>
        <v/>
      </c>
      <c r="T2897" s="1" t="str" cm="1">
        <f t="array" ref="T2897">IF(IF($E2897&gt;Ficha!$R$1,"",I2897)=0,"",IF($E2897&gt;Ficha!$R$1,((_xll.ECONOMATICA(Estrategia!A2908,"Return",$P$9,$B$1)/100)+1)*100,I2897))</f>
        <v/>
      </c>
      <c r="U2897" s="1" t="str" cm="1">
        <f t="array" ref="U2897">IF(IF($E2897&gt;Ficha!$R$1,"",J2897)=0,"",IF($E2897&gt;Ficha!$R$1,((_xll.ECONOMATICA($U$7,"Return",$P$9,$B$1)/100)+1)*100,J2897))</f>
        <v/>
      </c>
      <c r="V2897" s="1" t="str">
        <f>IF(IF($E$9&gt;Ficha!$R$1,"",K2897)=0,"",IF($E$9&gt;Ficha!$R$1,"",K2897))</f>
        <v/>
      </c>
    </row>
    <row r="2898" spans="12:22" x14ac:dyDescent="0.3">
      <c r="L2898" s="30" t="str">
        <f t="shared" si="181"/>
        <v/>
      </c>
      <c r="M2898" s="1" t="str">
        <f t="shared" si="182"/>
        <v/>
      </c>
      <c r="N2898" s="1" t="str">
        <f t="shared" si="183"/>
        <v/>
      </c>
      <c r="O2898" s="1" t="str">
        <f t="shared" si="184"/>
        <v/>
      </c>
      <c r="P2898" s="34" t="str">
        <f>IF(IF(E2898&gt;Ficha!$R$1,"",E2898)=0,"",IF(E2898&gt;Ficha!$R$1,Ficha!$R$1,E2898))</f>
        <v/>
      </c>
      <c r="Q2898" s="1" t="str" cm="1">
        <f t="array" ref="Q2898">IF(IF($E2898&gt;Ficha!$R$1,"",F2898)=0,"",IF($E2898&gt;Ficha!$R$1,((_xll.ECONOMATICA(Portafolios!$B$19,"Return",$P$9,$B$1)/100)+1)*100,F2898))</f>
        <v/>
      </c>
      <c r="R2898" s="1" t="str" cm="1">
        <f t="array" ref="R2898">IF(IF($E2898&gt;Ficha!$R$1,"",G2898)=0,"",IF($E2898&gt;Ficha!$R$1,((_xll.ECONOMATICA(Portafolios!$F$19,"Return",$P$9,$B$1)/100)+1)*100,G2898))</f>
        <v/>
      </c>
      <c r="S2898" s="1" t="str" cm="1">
        <f t="array" ref="S2898">IF(IF($E2898&gt;Ficha!$R$1,"",H2898)=0,"",IF($E2898&gt;Ficha!$R$1,((_xll.ECONOMATICA(Portafolios!$J$19,"Return",$P$9,$B$1)/100)+1)*100,H2898))</f>
        <v/>
      </c>
      <c r="T2898" s="1" t="str" cm="1">
        <f t="array" ref="T2898">IF(IF($E2898&gt;Ficha!$R$1,"",I2898)=0,"",IF($E2898&gt;Ficha!$R$1,((_xll.ECONOMATICA(Estrategia!A2909,"Return",$P$9,$B$1)/100)+1)*100,I2898))</f>
        <v/>
      </c>
      <c r="U2898" s="1" t="str" cm="1">
        <f t="array" ref="U2898">IF(IF($E2898&gt;Ficha!$R$1,"",J2898)=0,"",IF($E2898&gt;Ficha!$R$1,((_xll.ECONOMATICA($U$7,"Return",$P$9,$B$1)/100)+1)*100,J2898))</f>
        <v/>
      </c>
      <c r="V2898" s="1" t="str">
        <f>IF(IF($E$9&gt;Ficha!$R$1,"",K2898)=0,"",IF($E$9&gt;Ficha!$R$1,"",K2898))</f>
        <v/>
      </c>
    </row>
    <row r="2899" spans="12:22" x14ac:dyDescent="0.3">
      <c r="L2899" s="30" t="str">
        <f t="shared" si="181"/>
        <v/>
      </c>
      <c r="M2899" s="1" t="str">
        <f t="shared" si="182"/>
        <v/>
      </c>
      <c r="N2899" s="1" t="str">
        <f t="shared" si="183"/>
        <v/>
      </c>
      <c r="O2899" s="1" t="str">
        <f t="shared" si="184"/>
        <v/>
      </c>
      <c r="P2899" s="34" t="str">
        <f>IF(IF(E2899&gt;Ficha!$R$1,"",E2899)=0,"",IF(E2899&gt;Ficha!$R$1,Ficha!$R$1,E2899))</f>
        <v/>
      </c>
      <c r="Q2899" s="1" t="str" cm="1">
        <f t="array" ref="Q2899">IF(IF($E2899&gt;Ficha!$R$1,"",F2899)=0,"",IF($E2899&gt;Ficha!$R$1,((_xll.ECONOMATICA(Portafolios!$B$19,"Return",$P$9,$B$1)/100)+1)*100,F2899))</f>
        <v/>
      </c>
      <c r="R2899" s="1" t="str" cm="1">
        <f t="array" ref="R2899">IF(IF($E2899&gt;Ficha!$R$1,"",G2899)=0,"",IF($E2899&gt;Ficha!$R$1,((_xll.ECONOMATICA(Portafolios!$F$19,"Return",$P$9,$B$1)/100)+1)*100,G2899))</f>
        <v/>
      </c>
      <c r="S2899" s="1" t="str" cm="1">
        <f t="array" ref="S2899">IF(IF($E2899&gt;Ficha!$R$1,"",H2899)=0,"",IF($E2899&gt;Ficha!$R$1,((_xll.ECONOMATICA(Portafolios!$J$19,"Return",$P$9,$B$1)/100)+1)*100,H2899))</f>
        <v/>
      </c>
      <c r="T2899" s="1" t="str" cm="1">
        <f t="array" ref="T2899">IF(IF($E2899&gt;Ficha!$R$1,"",I2899)=0,"",IF($E2899&gt;Ficha!$R$1,((_xll.ECONOMATICA(Estrategia!A2910,"Return",$P$9,$B$1)/100)+1)*100,I2899))</f>
        <v/>
      </c>
      <c r="U2899" s="1" t="str" cm="1">
        <f t="array" ref="U2899">IF(IF($E2899&gt;Ficha!$R$1,"",J2899)=0,"",IF($E2899&gt;Ficha!$R$1,((_xll.ECONOMATICA($U$7,"Return",$P$9,$B$1)/100)+1)*100,J2899))</f>
        <v/>
      </c>
      <c r="V2899" s="1" t="str">
        <f>IF(IF($E$9&gt;Ficha!$R$1,"",K2899)=0,"",IF($E$9&gt;Ficha!$R$1,"",K2899))</f>
        <v/>
      </c>
    </row>
    <row r="2900" spans="12:22" x14ac:dyDescent="0.3">
      <c r="L2900" s="30" t="str">
        <f t="shared" si="181"/>
        <v/>
      </c>
      <c r="M2900" s="1" t="str">
        <f t="shared" si="182"/>
        <v/>
      </c>
      <c r="N2900" s="1" t="str">
        <f t="shared" si="183"/>
        <v/>
      </c>
      <c r="O2900" s="1" t="str">
        <f t="shared" si="184"/>
        <v/>
      </c>
      <c r="P2900" s="34" t="str">
        <f>IF(IF(E2900&gt;Ficha!$R$1,"",E2900)=0,"",IF(E2900&gt;Ficha!$R$1,Ficha!$R$1,E2900))</f>
        <v/>
      </c>
      <c r="Q2900" s="1" t="str" cm="1">
        <f t="array" ref="Q2900">IF(IF($E2900&gt;Ficha!$R$1,"",F2900)=0,"",IF($E2900&gt;Ficha!$R$1,((_xll.ECONOMATICA(Portafolios!$B$19,"Return",$P$9,$B$1)/100)+1)*100,F2900))</f>
        <v/>
      </c>
      <c r="R2900" s="1" t="str" cm="1">
        <f t="array" ref="R2900">IF(IF($E2900&gt;Ficha!$R$1,"",G2900)=0,"",IF($E2900&gt;Ficha!$R$1,((_xll.ECONOMATICA(Portafolios!$F$19,"Return",$P$9,$B$1)/100)+1)*100,G2900))</f>
        <v/>
      </c>
      <c r="S2900" s="1" t="str" cm="1">
        <f t="array" ref="S2900">IF(IF($E2900&gt;Ficha!$R$1,"",H2900)=0,"",IF($E2900&gt;Ficha!$R$1,((_xll.ECONOMATICA(Portafolios!$J$19,"Return",$P$9,$B$1)/100)+1)*100,H2900))</f>
        <v/>
      </c>
      <c r="T2900" s="1" t="str" cm="1">
        <f t="array" ref="T2900">IF(IF($E2900&gt;Ficha!$R$1,"",I2900)=0,"",IF($E2900&gt;Ficha!$R$1,((_xll.ECONOMATICA(Estrategia!A2911,"Return",$P$9,$B$1)/100)+1)*100,I2900))</f>
        <v/>
      </c>
      <c r="U2900" s="1" t="str" cm="1">
        <f t="array" ref="U2900">IF(IF($E2900&gt;Ficha!$R$1,"",J2900)=0,"",IF($E2900&gt;Ficha!$R$1,((_xll.ECONOMATICA($U$7,"Return",$P$9,$B$1)/100)+1)*100,J2900))</f>
        <v/>
      </c>
      <c r="V2900" s="1" t="str">
        <f>IF(IF($E$9&gt;Ficha!$R$1,"",K2900)=0,"",IF($E$9&gt;Ficha!$R$1,"",K2900))</f>
        <v/>
      </c>
    </row>
    <row r="2901" spans="12:22" x14ac:dyDescent="0.3">
      <c r="L2901" s="30" t="str">
        <f t="shared" si="181"/>
        <v/>
      </c>
      <c r="M2901" s="1" t="str">
        <f t="shared" si="182"/>
        <v/>
      </c>
      <c r="N2901" s="1" t="str">
        <f t="shared" si="183"/>
        <v/>
      </c>
      <c r="O2901" s="1" t="str">
        <f t="shared" si="184"/>
        <v/>
      </c>
      <c r="P2901" s="34" t="str">
        <f>IF(IF(E2901&gt;Ficha!$R$1,"",E2901)=0,"",IF(E2901&gt;Ficha!$R$1,Ficha!$R$1,E2901))</f>
        <v/>
      </c>
      <c r="Q2901" s="1" t="str" cm="1">
        <f t="array" ref="Q2901">IF(IF($E2901&gt;Ficha!$R$1,"",F2901)=0,"",IF($E2901&gt;Ficha!$R$1,((_xll.ECONOMATICA(Portafolios!$B$19,"Return",$P$9,$B$1)/100)+1)*100,F2901))</f>
        <v/>
      </c>
      <c r="R2901" s="1" t="str" cm="1">
        <f t="array" ref="R2901">IF(IF($E2901&gt;Ficha!$R$1,"",G2901)=0,"",IF($E2901&gt;Ficha!$R$1,((_xll.ECONOMATICA(Portafolios!$F$19,"Return",$P$9,$B$1)/100)+1)*100,G2901))</f>
        <v/>
      </c>
      <c r="S2901" s="1" t="str" cm="1">
        <f t="array" ref="S2901">IF(IF($E2901&gt;Ficha!$R$1,"",H2901)=0,"",IF($E2901&gt;Ficha!$R$1,((_xll.ECONOMATICA(Portafolios!$J$19,"Return",$P$9,$B$1)/100)+1)*100,H2901))</f>
        <v/>
      </c>
      <c r="T2901" s="1" t="str" cm="1">
        <f t="array" ref="T2901">IF(IF($E2901&gt;Ficha!$R$1,"",I2901)=0,"",IF($E2901&gt;Ficha!$R$1,((_xll.ECONOMATICA(Estrategia!A2912,"Return",$P$9,$B$1)/100)+1)*100,I2901))</f>
        <v/>
      </c>
      <c r="U2901" s="1" t="str" cm="1">
        <f t="array" ref="U2901">IF(IF($E2901&gt;Ficha!$R$1,"",J2901)=0,"",IF($E2901&gt;Ficha!$R$1,((_xll.ECONOMATICA($U$7,"Return",$P$9,$B$1)/100)+1)*100,J2901))</f>
        <v/>
      </c>
      <c r="V2901" s="1" t="str">
        <f>IF(IF($E$9&gt;Ficha!$R$1,"",K2901)=0,"",IF($E$9&gt;Ficha!$R$1,"",K2901))</f>
        <v/>
      </c>
    </row>
    <row r="2902" spans="12:22" x14ac:dyDescent="0.3">
      <c r="L2902" s="30" t="str">
        <f t="shared" ref="L2902:L2965" si="185">IF(E2902="","",E2902)</f>
        <v/>
      </c>
      <c r="M2902" s="1" t="str">
        <f t="shared" ref="M2902:M2965" si="186">IF(F2902="","",M2901*(F2902/F2901)+$N$7)</f>
        <v/>
      </c>
      <c r="N2902" s="1" t="str">
        <f t="shared" ref="N2902:N2965" si="187">IF(G2902="","",N2901*(G2902/G2901)+$N$7)</f>
        <v/>
      </c>
      <c r="O2902" s="1" t="str">
        <f t="shared" ref="O2902:O2965" si="188">IF(H2902="","",O2901*(H2902/H2901)+$N$7)</f>
        <v/>
      </c>
      <c r="P2902" s="34" t="str">
        <f>IF(IF(E2902&gt;Ficha!$R$1,"",E2902)=0,"",IF(E2902&gt;Ficha!$R$1,Ficha!$R$1,E2902))</f>
        <v/>
      </c>
      <c r="Q2902" s="1" t="str" cm="1">
        <f t="array" ref="Q2902">IF(IF($E2902&gt;Ficha!$R$1,"",F2902)=0,"",IF($E2902&gt;Ficha!$R$1,((_xll.ECONOMATICA(Portafolios!$B$19,"Return",$P$9,$B$1)/100)+1)*100,F2902))</f>
        <v/>
      </c>
      <c r="R2902" s="1" t="str" cm="1">
        <f t="array" ref="R2902">IF(IF($E2902&gt;Ficha!$R$1,"",G2902)=0,"",IF($E2902&gt;Ficha!$R$1,((_xll.ECONOMATICA(Portafolios!$F$19,"Return",$P$9,$B$1)/100)+1)*100,G2902))</f>
        <v/>
      </c>
      <c r="S2902" s="1" t="str" cm="1">
        <f t="array" ref="S2902">IF(IF($E2902&gt;Ficha!$R$1,"",H2902)=0,"",IF($E2902&gt;Ficha!$R$1,((_xll.ECONOMATICA(Portafolios!$J$19,"Return",$P$9,$B$1)/100)+1)*100,H2902))</f>
        <v/>
      </c>
      <c r="T2902" s="1" t="str" cm="1">
        <f t="array" ref="T2902">IF(IF($E2902&gt;Ficha!$R$1,"",I2902)=0,"",IF($E2902&gt;Ficha!$R$1,((_xll.ECONOMATICA(Estrategia!A2913,"Return",$P$9,$B$1)/100)+1)*100,I2902))</f>
        <v/>
      </c>
      <c r="U2902" s="1" t="str" cm="1">
        <f t="array" ref="U2902">IF(IF($E2902&gt;Ficha!$R$1,"",J2902)=0,"",IF($E2902&gt;Ficha!$R$1,((_xll.ECONOMATICA($U$7,"Return",$P$9,$B$1)/100)+1)*100,J2902))</f>
        <v/>
      </c>
      <c r="V2902" s="1" t="str">
        <f>IF(IF($E$9&gt;Ficha!$R$1,"",K2902)=0,"",IF($E$9&gt;Ficha!$R$1,"",K2902))</f>
        <v/>
      </c>
    </row>
    <row r="2903" spans="12:22" x14ac:dyDescent="0.3">
      <c r="L2903" s="30" t="str">
        <f t="shared" si="185"/>
        <v/>
      </c>
      <c r="M2903" s="1" t="str">
        <f t="shared" si="186"/>
        <v/>
      </c>
      <c r="N2903" s="1" t="str">
        <f t="shared" si="187"/>
        <v/>
      </c>
      <c r="O2903" s="1" t="str">
        <f t="shared" si="188"/>
        <v/>
      </c>
      <c r="P2903" s="34" t="str">
        <f>IF(IF(E2903&gt;Ficha!$R$1,"",E2903)=0,"",IF(E2903&gt;Ficha!$R$1,Ficha!$R$1,E2903))</f>
        <v/>
      </c>
      <c r="Q2903" s="1" t="str" cm="1">
        <f t="array" ref="Q2903">IF(IF($E2903&gt;Ficha!$R$1,"",F2903)=0,"",IF($E2903&gt;Ficha!$R$1,((_xll.ECONOMATICA(Portafolios!$B$19,"Return",$P$9,$B$1)/100)+1)*100,F2903))</f>
        <v/>
      </c>
      <c r="R2903" s="1" t="str" cm="1">
        <f t="array" ref="R2903">IF(IF($E2903&gt;Ficha!$R$1,"",G2903)=0,"",IF($E2903&gt;Ficha!$R$1,((_xll.ECONOMATICA(Portafolios!$F$19,"Return",$P$9,$B$1)/100)+1)*100,G2903))</f>
        <v/>
      </c>
      <c r="S2903" s="1" t="str" cm="1">
        <f t="array" ref="S2903">IF(IF($E2903&gt;Ficha!$R$1,"",H2903)=0,"",IF($E2903&gt;Ficha!$R$1,((_xll.ECONOMATICA(Portafolios!$J$19,"Return",$P$9,$B$1)/100)+1)*100,H2903))</f>
        <v/>
      </c>
      <c r="T2903" s="1" t="str" cm="1">
        <f t="array" ref="T2903">IF(IF($E2903&gt;Ficha!$R$1,"",I2903)=0,"",IF($E2903&gt;Ficha!$R$1,((_xll.ECONOMATICA(Estrategia!A2914,"Return",$P$9,$B$1)/100)+1)*100,I2903))</f>
        <v/>
      </c>
      <c r="U2903" s="1" t="str" cm="1">
        <f t="array" ref="U2903">IF(IF($E2903&gt;Ficha!$R$1,"",J2903)=0,"",IF($E2903&gt;Ficha!$R$1,((_xll.ECONOMATICA($U$7,"Return",$P$9,$B$1)/100)+1)*100,J2903))</f>
        <v/>
      </c>
      <c r="V2903" s="1" t="str">
        <f>IF(IF($E$9&gt;Ficha!$R$1,"",K2903)=0,"",IF($E$9&gt;Ficha!$R$1,"",K2903))</f>
        <v/>
      </c>
    </row>
    <row r="2904" spans="12:22" x14ac:dyDescent="0.3">
      <c r="L2904" s="30" t="str">
        <f t="shared" si="185"/>
        <v/>
      </c>
      <c r="M2904" s="1" t="str">
        <f t="shared" si="186"/>
        <v/>
      </c>
      <c r="N2904" s="1" t="str">
        <f t="shared" si="187"/>
        <v/>
      </c>
      <c r="O2904" s="1" t="str">
        <f t="shared" si="188"/>
        <v/>
      </c>
      <c r="P2904" s="34" t="str">
        <f>IF(IF(E2904&gt;Ficha!$R$1,"",E2904)=0,"",IF(E2904&gt;Ficha!$R$1,Ficha!$R$1,E2904))</f>
        <v/>
      </c>
      <c r="Q2904" s="1" t="str" cm="1">
        <f t="array" ref="Q2904">IF(IF($E2904&gt;Ficha!$R$1,"",F2904)=0,"",IF($E2904&gt;Ficha!$R$1,((_xll.ECONOMATICA(Portafolios!$B$19,"Return",$P$9,$B$1)/100)+1)*100,F2904))</f>
        <v/>
      </c>
      <c r="R2904" s="1" t="str" cm="1">
        <f t="array" ref="R2904">IF(IF($E2904&gt;Ficha!$R$1,"",G2904)=0,"",IF($E2904&gt;Ficha!$R$1,((_xll.ECONOMATICA(Portafolios!$F$19,"Return",$P$9,$B$1)/100)+1)*100,G2904))</f>
        <v/>
      </c>
      <c r="S2904" s="1" t="str" cm="1">
        <f t="array" ref="S2904">IF(IF($E2904&gt;Ficha!$R$1,"",H2904)=0,"",IF($E2904&gt;Ficha!$R$1,((_xll.ECONOMATICA(Portafolios!$J$19,"Return",$P$9,$B$1)/100)+1)*100,H2904))</f>
        <v/>
      </c>
      <c r="T2904" s="1" t="str" cm="1">
        <f t="array" ref="T2904">IF(IF($E2904&gt;Ficha!$R$1,"",I2904)=0,"",IF($E2904&gt;Ficha!$R$1,((_xll.ECONOMATICA(Estrategia!A2915,"Return",$P$9,$B$1)/100)+1)*100,I2904))</f>
        <v/>
      </c>
      <c r="U2904" s="1" t="str" cm="1">
        <f t="array" ref="U2904">IF(IF($E2904&gt;Ficha!$R$1,"",J2904)=0,"",IF($E2904&gt;Ficha!$R$1,((_xll.ECONOMATICA($U$7,"Return",$P$9,$B$1)/100)+1)*100,J2904))</f>
        <v/>
      </c>
      <c r="V2904" s="1" t="str">
        <f>IF(IF($E$9&gt;Ficha!$R$1,"",K2904)=0,"",IF($E$9&gt;Ficha!$R$1,"",K2904))</f>
        <v/>
      </c>
    </row>
    <row r="2905" spans="12:22" x14ac:dyDescent="0.3">
      <c r="L2905" s="30" t="str">
        <f t="shared" si="185"/>
        <v/>
      </c>
      <c r="M2905" s="1" t="str">
        <f t="shared" si="186"/>
        <v/>
      </c>
      <c r="N2905" s="1" t="str">
        <f t="shared" si="187"/>
        <v/>
      </c>
      <c r="O2905" s="1" t="str">
        <f t="shared" si="188"/>
        <v/>
      </c>
      <c r="P2905" s="34" t="str">
        <f>IF(IF(E2905&gt;Ficha!$R$1,"",E2905)=0,"",IF(E2905&gt;Ficha!$R$1,Ficha!$R$1,E2905))</f>
        <v/>
      </c>
      <c r="Q2905" s="1" t="str" cm="1">
        <f t="array" ref="Q2905">IF(IF($E2905&gt;Ficha!$R$1,"",F2905)=0,"",IF($E2905&gt;Ficha!$R$1,((_xll.ECONOMATICA(Portafolios!$B$19,"Return",$P$9,$B$1)/100)+1)*100,F2905))</f>
        <v/>
      </c>
      <c r="R2905" s="1" t="str" cm="1">
        <f t="array" ref="R2905">IF(IF($E2905&gt;Ficha!$R$1,"",G2905)=0,"",IF($E2905&gt;Ficha!$R$1,((_xll.ECONOMATICA(Portafolios!$F$19,"Return",$P$9,$B$1)/100)+1)*100,G2905))</f>
        <v/>
      </c>
      <c r="S2905" s="1" t="str" cm="1">
        <f t="array" ref="S2905">IF(IF($E2905&gt;Ficha!$R$1,"",H2905)=0,"",IF($E2905&gt;Ficha!$R$1,((_xll.ECONOMATICA(Portafolios!$J$19,"Return",$P$9,$B$1)/100)+1)*100,H2905))</f>
        <v/>
      </c>
      <c r="T2905" s="1" t="str" cm="1">
        <f t="array" ref="T2905">IF(IF($E2905&gt;Ficha!$R$1,"",I2905)=0,"",IF($E2905&gt;Ficha!$R$1,((_xll.ECONOMATICA(Estrategia!A2916,"Return",$P$9,$B$1)/100)+1)*100,I2905))</f>
        <v/>
      </c>
      <c r="U2905" s="1" t="str" cm="1">
        <f t="array" ref="U2905">IF(IF($E2905&gt;Ficha!$R$1,"",J2905)=0,"",IF($E2905&gt;Ficha!$R$1,((_xll.ECONOMATICA($U$7,"Return",$P$9,$B$1)/100)+1)*100,J2905))</f>
        <v/>
      </c>
      <c r="V2905" s="1" t="str">
        <f>IF(IF($E$9&gt;Ficha!$R$1,"",K2905)=0,"",IF($E$9&gt;Ficha!$R$1,"",K2905))</f>
        <v/>
      </c>
    </row>
    <row r="2906" spans="12:22" x14ac:dyDescent="0.3">
      <c r="L2906" s="30" t="str">
        <f t="shared" si="185"/>
        <v/>
      </c>
      <c r="M2906" s="1" t="str">
        <f t="shared" si="186"/>
        <v/>
      </c>
      <c r="N2906" s="1" t="str">
        <f t="shared" si="187"/>
        <v/>
      </c>
      <c r="O2906" s="1" t="str">
        <f t="shared" si="188"/>
        <v/>
      </c>
      <c r="P2906" s="34" t="str">
        <f>IF(IF(E2906&gt;Ficha!$R$1,"",E2906)=0,"",IF(E2906&gt;Ficha!$R$1,Ficha!$R$1,E2906))</f>
        <v/>
      </c>
      <c r="Q2906" s="1" t="str" cm="1">
        <f t="array" ref="Q2906">IF(IF($E2906&gt;Ficha!$R$1,"",F2906)=0,"",IF($E2906&gt;Ficha!$R$1,((_xll.ECONOMATICA(Portafolios!$B$19,"Return",$P$9,$B$1)/100)+1)*100,F2906))</f>
        <v/>
      </c>
      <c r="R2906" s="1" t="str" cm="1">
        <f t="array" ref="R2906">IF(IF($E2906&gt;Ficha!$R$1,"",G2906)=0,"",IF($E2906&gt;Ficha!$R$1,((_xll.ECONOMATICA(Portafolios!$F$19,"Return",$P$9,$B$1)/100)+1)*100,G2906))</f>
        <v/>
      </c>
      <c r="S2906" s="1" t="str" cm="1">
        <f t="array" ref="S2906">IF(IF($E2906&gt;Ficha!$R$1,"",H2906)=0,"",IF($E2906&gt;Ficha!$R$1,((_xll.ECONOMATICA(Portafolios!$J$19,"Return",$P$9,$B$1)/100)+1)*100,H2906))</f>
        <v/>
      </c>
      <c r="T2906" s="1" t="str" cm="1">
        <f t="array" ref="T2906">IF(IF($E2906&gt;Ficha!$R$1,"",I2906)=0,"",IF($E2906&gt;Ficha!$R$1,((_xll.ECONOMATICA(Estrategia!A2917,"Return",$P$9,$B$1)/100)+1)*100,I2906))</f>
        <v/>
      </c>
      <c r="U2906" s="1" t="str" cm="1">
        <f t="array" ref="U2906">IF(IF($E2906&gt;Ficha!$R$1,"",J2906)=0,"",IF($E2906&gt;Ficha!$R$1,((_xll.ECONOMATICA($U$7,"Return",$P$9,$B$1)/100)+1)*100,J2906))</f>
        <v/>
      </c>
      <c r="V2906" s="1" t="str">
        <f>IF(IF($E$9&gt;Ficha!$R$1,"",K2906)=0,"",IF($E$9&gt;Ficha!$R$1,"",K2906))</f>
        <v/>
      </c>
    </row>
    <row r="2907" spans="12:22" x14ac:dyDescent="0.3">
      <c r="L2907" s="30" t="str">
        <f t="shared" si="185"/>
        <v/>
      </c>
      <c r="M2907" s="1" t="str">
        <f t="shared" si="186"/>
        <v/>
      </c>
      <c r="N2907" s="1" t="str">
        <f t="shared" si="187"/>
        <v/>
      </c>
      <c r="O2907" s="1" t="str">
        <f t="shared" si="188"/>
        <v/>
      </c>
      <c r="P2907" s="34" t="str">
        <f>IF(IF(E2907&gt;Ficha!$R$1,"",E2907)=0,"",IF(E2907&gt;Ficha!$R$1,Ficha!$R$1,E2907))</f>
        <v/>
      </c>
      <c r="Q2907" s="1" t="str" cm="1">
        <f t="array" ref="Q2907">IF(IF($E2907&gt;Ficha!$R$1,"",F2907)=0,"",IF($E2907&gt;Ficha!$R$1,((_xll.ECONOMATICA(Portafolios!$B$19,"Return",$P$9,$B$1)/100)+1)*100,F2907))</f>
        <v/>
      </c>
      <c r="R2907" s="1" t="str" cm="1">
        <f t="array" ref="R2907">IF(IF($E2907&gt;Ficha!$R$1,"",G2907)=0,"",IF($E2907&gt;Ficha!$R$1,((_xll.ECONOMATICA(Portafolios!$F$19,"Return",$P$9,$B$1)/100)+1)*100,G2907))</f>
        <v/>
      </c>
      <c r="S2907" s="1" t="str" cm="1">
        <f t="array" ref="S2907">IF(IF($E2907&gt;Ficha!$R$1,"",H2907)=0,"",IF($E2907&gt;Ficha!$R$1,((_xll.ECONOMATICA(Portafolios!$J$19,"Return",$P$9,$B$1)/100)+1)*100,H2907))</f>
        <v/>
      </c>
      <c r="T2907" s="1" t="str" cm="1">
        <f t="array" ref="T2907">IF(IF($E2907&gt;Ficha!$R$1,"",I2907)=0,"",IF($E2907&gt;Ficha!$R$1,((_xll.ECONOMATICA(Estrategia!A2918,"Return",$P$9,$B$1)/100)+1)*100,I2907))</f>
        <v/>
      </c>
      <c r="U2907" s="1" t="str" cm="1">
        <f t="array" ref="U2907">IF(IF($E2907&gt;Ficha!$R$1,"",J2907)=0,"",IF($E2907&gt;Ficha!$R$1,((_xll.ECONOMATICA($U$7,"Return",$P$9,$B$1)/100)+1)*100,J2907))</f>
        <v/>
      </c>
      <c r="V2907" s="1" t="str">
        <f>IF(IF($E$9&gt;Ficha!$R$1,"",K2907)=0,"",IF($E$9&gt;Ficha!$R$1,"",K2907))</f>
        <v/>
      </c>
    </row>
    <row r="2908" spans="12:22" x14ac:dyDescent="0.3">
      <c r="L2908" s="30" t="str">
        <f t="shared" si="185"/>
        <v/>
      </c>
      <c r="M2908" s="1" t="str">
        <f t="shared" si="186"/>
        <v/>
      </c>
      <c r="N2908" s="1" t="str">
        <f t="shared" si="187"/>
        <v/>
      </c>
      <c r="O2908" s="1" t="str">
        <f t="shared" si="188"/>
        <v/>
      </c>
      <c r="P2908" s="34" t="str">
        <f>IF(IF(E2908&gt;Ficha!$R$1,"",E2908)=0,"",IF(E2908&gt;Ficha!$R$1,Ficha!$R$1,E2908))</f>
        <v/>
      </c>
      <c r="Q2908" s="1" t="str" cm="1">
        <f t="array" ref="Q2908">IF(IF($E2908&gt;Ficha!$R$1,"",F2908)=0,"",IF($E2908&gt;Ficha!$R$1,((_xll.ECONOMATICA(Portafolios!$B$19,"Return",$P$9,$B$1)/100)+1)*100,F2908))</f>
        <v/>
      </c>
      <c r="R2908" s="1" t="str" cm="1">
        <f t="array" ref="R2908">IF(IF($E2908&gt;Ficha!$R$1,"",G2908)=0,"",IF($E2908&gt;Ficha!$R$1,((_xll.ECONOMATICA(Portafolios!$F$19,"Return",$P$9,$B$1)/100)+1)*100,G2908))</f>
        <v/>
      </c>
      <c r="S2908" s="1" t="str" cm="1">
        <f t="array" ref="S2908">IF(IF($E2908&gt;Ficha!$R$1,"",H2908)=0,"",IF($E2908&gt;Ficha!$R$1,((_xll.ECONOMATICA(Portafolios!$J$19,"Return",$P$9,$B$1)/100)+1)*100,H2908))</f>
        <v/>
      </c>
      <c r="T2908" s="1" t="str" cm="1">
        <f t="array" ref="T2908">IF(IF($E2908&gt;Ficha!$R$1,"",I2908)=0,"",IF($E2908&gt;Ficha!$R$1,((_xll.ECONOMATICA(Estrategia!A2919,"Return",$P$9,$B$1)/100)+1)*100,I2908))</f>
        <v/>
      </c>
      <c r="U2908" s="1" t="str" cm="1">
        <f t="array" ref="U2908">IF(IF($E2908&gt;Ficha!$R$1,"",J2908)=0,"",IF($E2908&gt;Ficha!$R$1,((_xll.ECONOMATICA($U$7,"Return",$P$9,$B$1)/100)+1)*100,J2908))</f>
        <v/>
      </c>
      <c r="V2908" s="1" t="str">
        <f>IF(IF($E$9&gt;Ficha!$R$1,"",K2908)=0,"",IF($E$9&gt;Ficha!$R$1,"",K2908))</f>
        <v/>
      </c>
    </row>
    <row r="2909" spans="12:22" x14ac:dyDescent="0.3">
      <c r="L2909" s="30" t="str">
        <f t="shared" si="185"/>
        <v/>
      </c>
      <c r="M2909" s="1" t="str">
        <f t="shared" si="186"/>
        <v/>
      </c>
      <c r="N2909" s="1" t="str">
        <f t="shared" si="187"/>
        <v/>
      </c>
      <c r="O2909" s="1" t="str">
        <f t="shared" si="188"/>
        <v/>
      </c>
      <c r="P2909" s="34" t="str">
        <f>IF(IF(E2909&gt;Ficha!$R$1,"",E2909)=0,"",IF(E2909&gt;Ficha!$R$1,Ficha!$R$1,E2909))</f>
        <v/>
      </c>
      <c r="Q2909" s="1" t="str" cm="1">
        <f t="array" ref="Q2909">IF(IF($E2909&gt;Ficha!$R$1,"",F2909)=0,"",IF($E2909&gt;Ficha!$R$1,((_xll.ECONOMATICA(Portafolios!$B$19,"Return",$P$9,$B$1)/100)+1)*100,F2909))</f>
        <v/>
      </c>
      <c r="R2909" s="1" t="str" cm="1">
        <f t="array" ref="R2909">IF(IF($E2909&gt;Ficha!$R$1,"",G2909)=0,"",IF($E2909&gt;Ficha!$R$1,((_xll.ECONOMATICA(Portafolios!$F$19,"Return",$P$9,$B$1)/100)+1)*100,G2909))</f>
        <v/>
      </c>
      <c r="S2909" s="1" t="str" cm="1">
        <f t="array" ref="S2909">IF(IF($E2909&gt;Ficha!$R$1,"",H2909)=0,"",IF($E2909&gt;Ficha!$R$1,((_xll.ECONOMATICA(Portafolios!$J$19,"Return",$P$9,$B$1)/100)+1)*100,H2909))</f>
        <v/>
      </c>
      <c r="T2909" s="1" t="str" cm="1">
        <f t="array" ref="T2909">IF(IF($E2909&gt;Ficha!$R$1,"",I2909)=0,"",IF($E2909&gt;Ficha!$R$1,((_xll.ECONOMATICA(Estrategia!A2920,"Return",$P$9,$B$1)/100)+1)*100,I2909))</f>
        <v/>
      </c>
      <c r="U2909" s="1" t="str" cm="1">
        <f t="array" ref="U2909">IF(IF($E2909&gt;Ficha!$R$1,"",J2909)=0,"",IF($E2909&gt;Ficha!$R$1,((_xll.ECONOMATICA($U$7,"Return",$P$9,$B$1)/100)+1)*100,J2909))</f>
        <v/>
      </c>
      <c r="V2909" s="1" t="str">
        <f>IF(IF($E$9&gt;Ficha!$R$1,"",K2909)=0,"",IF($E$9&gt;Ficha!$R$1,"",K2909))</f>
        <v/>
      </c>
    </row>
    <row r="2910" spans="12:22" x14ac:dyDescent="0.3">
      <c r="L2910" s="30" t="str">
        <f t="shared" si="185"/>
        <v/>
      </c>
      <c r="M2910" s="1" t="str">
        <f t="shared" si="186"/>
        <v/>
      </c>
      <c r="N2910" s="1" t="str">
        <f t="shared" si="187"/>
        <v/>
      </c>
      <c r="O2910" s="1" t="str">
        <f t="shared" si="188"/>
        <v/>
      </c>
      <c r="P2910" s="34" t="str">
        <f>IF(IF(E2910&gt;Ficha!$R$1,"",E2910)=0,"",IF(E2910&gt;Ficha!$R$1,Ficha!$R$1,E2910))</f>
        <v/>
      </c>
      <c r="Q2910" s="1" t="str" cm="1">
        <f t="array" ref="Q2910">IF(IF($E2910&gt;Ficha!$R$1,"",F2910)=0,"",IF($E2910&gt;Ficha!$R$1,((_xll.ECONOMATICA(Portafolios!$B$19,"Return",$P$9,$B$1)/100)+1)*100,F2910))</f>
        <v/>
      </c>
      <c r="R2910" s="1" t="str" cm="1">
        <f t="array" ref="R2910">IF(IF($E2910&gt;Ficha!$R$1,"",G2910)=0,"",IF($E2910&gt;Ficha!$R$1,((_xll.ECONOMATICA(Portafolios!$F$19,"Return",$P$9,$B$1)/100)+1)*100,G2910))</f>
        <v/>
      </c>
      <c r="S2910" s="1" t="str" cm="1">
        <f t="array" ref="S2910">IF(IF($E2910&gt;Ficha!$R$1,"",H2910)=0,"",IF($E2910&gt;Ficha!$R$1,((_xll.ECONOMATICA(Portafolios!$J$19,"Return",$P$9,$B$1)/100)+1)*100,H2910))</f>
        <v/>
      </c>
      <c r="T2910" s="1" t="str" cm="1">
        <f t="array" ref="T2910">IF(IF($E2910&gt;Ficha!$R$1,"",I2910)=0,"",IF($E2910&gt;Ficha!$R$1,((_xll.ECONOMATICA(Estrategia!A2921,"Return",$P$9,$B$1)/100)+1)*100,I2910))</f>
        <v/>
      </c>
      <c r="U2910" s="1" t="str" cm="1">
        <f t="array" ref="U2910">IF(IF($E2910&gt;Ficha!$R$1,"",J2910)=0,"",IF($E2910&gt;Ficha!$R$1,((_xll.ECONOMATICA($U$7,"Return",$P$9,$B$1)/100)+1)*100,J2910))</f>
        <v/>
      </c>
      <c r="V2910" s="1" t="str">
        <f>IF(IF($E$9&gt;Ficha!$R$1,"",K2910)=0,"",IF($E$9&gt;Ficha!$R$1,"",K2910))</f>
        <v/>
      </c>
    </row>
    <row r="2911" spans="12:22" x14ac:dyDescent="0.3">
      <c r="L2911" s="30" t="str">
        <f t="shared" si="185"/>
        <v/>
      </c>
      <c r="M2911" s="1" t="str">
        <f t="shared" si="186"/>
        <v/>
      </c>
      <c r="N2911" s="1" t="str">
        <f t="shared" si="187"/>
        <v/>
      </c>
      <c r="O2911" s="1" t="str">
        <f t="shared" si="188"/>
        <v/>
      </c>
      <c r="P2911" s="34" t="str">
        <f>IF(IF(E2911&gt;Ficha!$R$1,"",E2911)=0,"",IF(E2911&gt;Ficha!$R$1,Ficha!$R$1,E2911))</f>
        <v/>
      </c>
      <c r="Q2911" s="1" t="str" cm="1">
        <f t="array" ref="Q2911">IF(IF($E2911&gt;Ficha!$R$1,"",F2911)=0,"",IF($E2911&gt;Ficha!$R$1,((_xll.ECONOMATICA(Portafolios!$B$19,"Return",$P$9,$B$1)/100)+1)*100,F2911))</f>
        <v/>
      </c>
      <c r="R2911" s="1" t="str" cm="1">
        <f t="array" ref="R2911">IF(IF($E2911&gt;Ficha!$R$1,"",G2911)=0,"",IF($E2911&gt;Ficha!$R$1,((_xll.ECONOMATICA(Portafolios!$F$19,"Return",$P$9,$B$1)/100)+1)*100,G2911))</f>
        <v/>
      </c>
      <c r="S2911" s="1" t="str" cm="1">
        <f t="array" ref="S2911">IF(IF($E2911&gt;Ficha!$R$1,"",H2911)=0,"",IF($E2911&gt;Ficha!$R$1,((_xll.ECONOMATICA(Portafolios!$J$19,"Return",$P$9,$B$1)/100)+1)*100,H2911))</f>
        <v/>
      </c>
      <c r="T2911" s="1" t="str" cm="1">
        <f t="array" ref="T2911">IF(IF($E2911&gt;Ficha!$R$1,"",I2911)=0,"",IF($E2911&gt;Ficha!$R$1,((_xll.ECONOMATICA(Estrategia!A2922,"Return",$P$9,$B$1)/100)+1)*100,I2911))</f>
        <v/>
      </c>
      <c r="U2911" s="1" t="str" cm="1">
        <f t="array" ref="U2911">IF(IF($E2911&gt;Ficha!$R$1,"",J2911)=0,"",IF($E2911&gt;Ficha!$R$1,((_xll.ECONOMATICA($U$7,"Return",$P$9,$B$1)/100)+1)*100,J2911))</f>
        <v/>
      </c>
      <c r="V2911" s="1" t="str">
        <f>IF(IF($E$9&gt;Ficha!$R$1,"",K2911)=0,"",IF($E$9&gt;Ficha!$R$1,"",K2911))</f>
        <v/>
      </c>
    </row>
    <row r="2912" spans="12:22" x14ac:dyDescent="0.3">
      <c r="L2912" s="30" t="str">
        <f t="shared" si="185"/>
        <v/>
      </c>
      <c r="M2912" s="1" t="str">
        <f t="shared" si="186"/>
        <v/>
      </c>
      <c r="N2912" s="1" t="str">
        <f t="shared" si="187"/>
        <v/>
      </c>
      <c r="O2912" s="1" t="str">
        <f t="shared" si="188"/>
        <v/>
      </c>
      <c r="P2912" s="34" t="str">
        <f>IF(IF(E2912&gt;Ficha!$R$1,"",E2912)=0,"",IF(E2912&gt;Ficha!$R$1,Ficha!$R$1,E2912))</f>
        <v/>
      </c>
      <c r="Q2912" s="1" t="str" cm="1">
        <f t="array" ref="Q2912">IF(IF($E2912&gt;Ficha!$R$1,"",F2912)=0,"",IF($E2912&gt;Ficha!$R$1,((_xll.ECONOMATICA(Portafolios!$B$19,"Return",$P$9,$B$1)/100)+1)*100,F2912))</f>
        <v/>
      </c>
      <c r="R2912" s="1" t="str" cm="1">
        <f t="array" ref="R2912">IF(IF($E2912&gt;Ficha!$R$1,"",G2912)=0,"",IF($E2912&gt;Ficha!$R$1,((_xll.ECONOMATICA(Portafolios!$F$19,"Return",$P$9,$B$1)/100)+1)*100,G2912))</f>
        <v/>
      </c>
      <c r="S2912" s="1" t="str" cm="1">
        <f t="array" ref="S2912">IF(IF($E2912&gt;Ficha!$R$1,"",H2912)=0,"",IF($E2912&gt;Ficha!$R$1,((_xll.ECONOMATICA(Portafolios!$J$19,"Return",$P$9,$B$1)/100)+1)*100,H2912))</f>
        <v/>
      </c>
      <c r="T2912" s="1" t="str" cm="1">
        <f t="array" ref="T2912">IF(IF($E2912&gt;Ficha!$R$1,"",I2912)=0,"",IF($E2912&gt;Ficha!$R$1,((_xll.ECONOMATICA(Estrategia!A2923,"Return",$P$9,$B$1)/100)+1)*100,I2912))</f>
        <v/>
      </c>
      <c r="U2912" s="1" t="str" cm="1">
        <f t="array" ref="U2912">IF(IF($E2912&gt;Ficha!$R$1,"",J2912)=0,"",IF($E2912&gt;Ficha!$R$1,((_xll.ECONOMATICA($U$7,"Return",$P$9,$B$1)/100)+1)*100,J2912))</f>
        <v/>
      </c>
      <c r="V2912" s="1" t="str">
        <f>IF(IF($E$9&gt;Ficha!$R$1,"",K2912)=0,"",IF($E$9&gt;Ficha!$R$1,"",K2912))</f>
        <v/>
      </c>
    </row>
    <row r="2913" spans="12:22" x14ac:dyDescent="0.3">
      <c r="L2913" s="30" t="str">
        <f t="shared" si="185"/>
        <v/>
      </c>
      <c r="M2913" s="1" t="str">
        <f t="shared" si="186"/>
        <v/>
      </c>
      <c r="N2913" s="1" t="str">
        <f t="shared" si="187"/>
        <v/>
      </c>
      <c r="O2913" s="1" t="str">
        <f t="shared" si="188"/>
        <v/>
      </c>
      <c r="P2913" s="34" t="str">
        <f>IF(IF(E2913&gt;Ficha!$R$1,"",E2913)=0,"",IF(E2913&gt;Ficha!$R$1,Ficha!$R$1,E2913))</f>
        <v/>
      </c>
      <c r="Q2913" s="1" t="str" cm="1">
        <f t="array" ref="Q2913">IF(IF($E2913&gt;Ficha!$R$1,"",F2913)=0,"",IF($E2913&gt;Ficha!$R$1,((_xll.ECONOMATICA(Portafolios!$B$19,"Return",$P$9,$B$1)/100)+1)*100,F2913))</f>
        <v/>
      </c>
      <c r="R2913" s="1" t="str" cm="1">
        <f t="array" ref="R2913">IF(IF($E2913&gt;Ficha!$R$1,"",G2913)=0,"",IF($E2913&gt;Ficha!$R$1,((_xll.ECONOMATICA(Portafolios!$F$19,"Return",$P$9,$B$1)/100)+1)*100,G2913))</f>
        <v/>
      </c>
      <c r="S2913" s="1" t="str" cm="1">
        <f t="array" ref="S2913">IF(IF($E2913&gt;Ficha!$R$1,"",H2913)=0,"",IF($E2913&gt;Ficha!$R$1,((_xll.ECONOMATICA(Portafolios!$J$19,"Return",$P$9,$B$1)/100)+1)*100,H2913))</f>
        <v/>
      </c>
      <c r="T2913" s="1" t="str" cm="1">
        <f t="array" ref="T2913">IF(IF($E2913&gt;Ficha!$R$1,"",I2913)=0,"",IF($E2913&gt;Ficha!$R$1,((_xll.ECONOMATICA(Estrategia!A2924,"Return",$P$9,$B$1)/100)+1)*100,I2913))</f>
        <v/>
      </c>
      <c r="U2913" s="1" t="str" cm="1">
        <f t="array" ref="U2913">IF(IF($E2913&gt;Ficha!$R$1,"",J2913)=0,"",IF($E2913&gt;Ficha!$R$1,((_xll.ECONOMATICA($U$7,"Return",$P$9,$B$1)/100)+1)*100,J2913))</f>
        <v/>
      </c>
      <c r="V2913" s="1" t="str">
        <f>IF(IF($E$9&gt;Ficha!$R$1,"",K2913)=0,"",IF($E$9&gt;Ficha!$R$1,"",K2913))</f>
        <v/>
      </c>
    </row>
    <row r="2914" spans="12:22" x14ac:dyDescent="0.3">
      <c r="L2914" s="30" t="str">
        <f t="shared" si="185"/>
        <v/>
      </c>
      <c r="M2914" s="1" t="str">
        <f t="shared" si="186"/>
        <v/>
      </c>
      <c r="N2914" s="1" t="str">
        <f t="shared" si="187"/>
        <v/>
      </c>
      <c r="O2914" s="1" t="str">
        <f t="shared" si="188"/>
        <v/>
      </c>
      <c r="P2914" s="34" t="str">
        <f>IF(IF(E2914&gt;Ficha!$R$1,"",E2914)=0,"",IF(E2914&gt;Ficha!$R$1,Ficha!$R$1,E2914))</f>
        <v/>
      </c>
      <c r="Q2914" s="1" t="str" cm="1">
        <f t="array" ref="Q2914">IF(IF($E2914&gt;Ficha!$R$1,"",F2914)=0,"",IF($E2914&gt;Ficha!$R$1,((_xll.ECONOMATICA(Portafolios!$B$19,"Return",$P$9,$B$1)/100)+1)*100,F2914))</f>
        <v/>
      </c>
      <c r="R2914" s="1" t="str" cm="1">
        <f t="array" ref="R2914">IF(IF($E2914&gt;Ficha!$R$1,"",G2914)=0,"",IF($E2914&gt;Ficha!$R$1,((_xll.ECONOMATICA(Portafolios!$F$19,"Return",$P$9,$B$1)/100)+1)*100,G2914))</f>
        <v/>
      </c>
      <c r="S2914" s="1" t="str" cm="1">
        <f t="array" ref="S2914">IF(IF($E2914&gt;Ficha!$R$1,"",H2914)=0,"",IF($E2914&gt;Ficha!$R$1,((_xll.ECONOMATICA(Portafolios!$J$19,"Return",$P$9,$B$1)/100)+1)*100,H2914))</f>
        <v/>
      </c>
      <c r="T2914" s="1" t="str" cm="1">
        <f t="array" ref="T2914">IF(IF($E2914&gt;Ficha!$R$1,"",I2914)=0,"",IF($E2914&gt;Ficha!$R$1,((_xll.ECONOMATICA(Estrategia!A2925,"Return",$P$9,$B$1)/100)+1)*100,I2914))</f>
        <v/>
      </c>
      <c r="U2914" s="1" t="str" cm="1">
        <f t="array" ref="U2914">IF(IF($E2914&gt;Ficha!$R$1,"",J2914)=0,"",IF($E2914&gt;Ficha!$R$1,((_xll.ECONOMATICA($U$7,"Return",$P$9,$B$1)/100)+1)*100,J2914))</f>
        <v/>
      </c>
      <c r="V2914" s="1" t="str">
        <f>IF(IF($E$9&gt;Ficha!$R$1,"",K2914)=0,"",IF($E$9&gt;Ficha!$R$1,"",K2914))</f>
        <v/>
      </c>
    </row>
    <row r="2915" spans="12:22" x14ac:dyDescent="0.3">
      <c r="L2915" s="30" t="str">
        <f t="shared" si="185"/>
        <v/>
      </c>
      <c r="M2915" s="1" t="str">
        <f t="shared" si="186"/>
        <v/>
      </c>
      <c r="N2915" s="1" t="str">
        <f t="shared" si="187"/>
        <v/>
      </c>
      <c r="O2915" s="1" t="str">
        <f t="shared" si="188"/>
        <v/>
      </c>
      <c r="P2915" s="34" t="str">
        <f>IF(IF(E2915&gt;Ficha!$R$1,"",E2915)=0,"",IF(E2915&gt;Ficha!$R$1,Ficha!$R$1,E2915))</f>
        <v/>
      </c>
      <c r="Q2915" s="1" t="str" cm="1">
        <f t="array" ref="Q2915">IF(IF($E2915&gt;Ficha!$R$1,"",F2915)=0,"",IF($E2915&gt;Ficha!$R$1,((_xll.ECONOMATICA(Portafolios!$B$19,"Return",$P$9,$B$1)/100)+1)*100,F2915))</f>
        <v/>
      </c>
      <c r="R2915" s="1" t="str" cm="1">
        <f t="array" ref="R2915">IF(IF($E2915&gt;Ficha!$R$1,"",G2915)=0,"",IF($E2915&gt;Ficha!$R$1,((_xll.ECONOMATICA(Portafolios!$F$19,"Return",$P$9,$B$1)/100)+1)*100,G2915))</f>
        <v/>
      </c>
      <c r="S2915" s="1" t="str" cm="1">
        <f t="array" ref="S2915">IF(IF($E2915&gt;Ficha!$R$1,"",H2915)=0,"",IF($E2915&gt;Ficha!$R$1,((_xll.ECONOMATICA(Portafolios!$J$19,"Return",$P$9,$B$1)/100)+1)*100,H2915))</f>
        <v/>
      </c>
      <c r="T2915" s="1" t="str" cm="1">
        <f t="array" ref="T2915">IF(IF($E2915&gt;Ficha!$R$1,"",I2915)=0,"",IF($E2915&gt;Ficha!$R$1,((_xll.ECONOMATICA(Estrategia!A2926,"Return",$P$9,$B$1)/100)+1)*100,I2915))</f>
        <v/>
      </c>
      <c r="U2915" s="1" t="str" cm="1">
        <f t="array" ref="U2915">IF(IF($E2915&gt;Ficha!$R$1,"",J2915)=0,"",IF($E2915&gt;Ficha!$R$1,((_xll.ECONOMATICA($U$7,"Return",$P$9,$B$1)/100)+1)*100,J2915))</f>
        <v/>
      </c>
      <c r="V2915" s="1" t="str">
        <f>IF(IF($E$9&gt;Ficha!$R$1,"",K2915)=0,"",IF($E$9&gt;Ficha!$R$1,"",K2915))</f>
        <v/>
      </c>
    </row>
    <row r="2916" spans="12:22" x14ac:dyDescent="0.3">
      <c r="L2916" s="30" t="str">
        <f t="shared" si="185"/>
        <v/>
      </c>
      <c r="M2916" s="1" t="str">
        <f t="shared" si="186"/>
        <v/>
      </c>
      <c r="N2916" s="1" t="str">
        <f t="shared" si="187"/>
        <v/>
      </c>
      <c r="O2916" s="1" t="str">
        <f t="shared" si="188"/>
        <v/>
      </c>
      <c r="P2916" s="34" t="str">
        <f>IF(IF(E2916&gt;Ficha!$R$1,"",E2916)=0,"",IF(E2916&gt;Ficha!$R$1,Ficha!$R$1,E2916))</f>
        <v/>
      </c>
      <c r="Q2916" s="1" t="str" cm="1">
        <f t="array" ref="Q2916">IF(IF($E2916&gt;Ficha!$R$1,"",F2916)=0,"",IF($E2916&gt;Ficha!$R$1,((_xll.ECONOMATICA(Portafolios!$B$19,"Return",$P$9,$B$1)/100)+1)*100,F2916))</f>
        <v/>
      </c>
      <c r="R2916" s="1" t="str" cm="1">
        <f t="array" ref="R2916">IF(IF($E2916&gt;Ficha!$R$1,"",G2916)=0,"",IF($E2916&gt;Ficha!$R$1,((_xll.ECONOMATICA(Portafolios!$F$19,"Return",$P$9,$B$1)/100)+1)*100,G2916))</f>
        <v/>
      </c>
      <c r="S2916" s="1" t="str" cm="1">
        <f t="array" ref="S2916">IF(IF($E2916&gt;Ficha!$R$1,"",H2916)=0,"",IF($E2916&gt;Ficha!$R$1,((_xll.ECONOMATICA(Portafolios!$J$19,"Return",$P$9,$B$1)/100)+1)*100,H2916))</f>
        <v/>
      </c>
      <c r="T2916" s="1" t="str" cm="1">
        <f t="array" ref="T2916">IF(IF($E2916&gt;Ficha!$R$1,"",I2916)=0,"",IF($E2916&gt;Ficha!$R$1,((_xll.ECONOMATICA(Estrategia!A2927,"Return",$P$9,$B$1)/100)+1)*100,I2916))</f>
        <v/>
      </c>
      <c r="U2916" s="1" t="str" cm="1">
        <f t="array" ref="U2916">IF(IF($E2916&gt;Ficha!$R$1,"",J2916)=0,"",IF($E2916&gt;Ficha!$R$1,((_xll.ECONOMATICA($U$7,"Return",$P$9,$B$1)/100)+1)*100,J2916))</f>
        <v/>
      </c>
      <c r="V2916" s="1" t="str">
        <f>IF(IF($E$9&gt;Ficha!$R$1,"",K2916)=0,"",IF($E$9&gt;Ficha!$R$1,"",K2916))</f>
        <v/>
      </c>
    </row>
    <row r="2917" spans="12:22" x14ac:dyDescent="0.3">
      <c r="L2917" s="30" t="str">
        <f t="shared" si="185"/>
        <v/>
      </c>
      <c r="M2917" s="1" t="str">
        <f t="shared" si="186"/>
        <v/>
      </c>
      <c r="N2917" s="1" t="str">
        <f t="shared" si="187"/>
        <v/>
      </c>
      <c r="O2917" s="1" t="str">
        <f t="shared" si="188"/>
        <v/>
      </c>
      <c r="P2917" s="34" t="str">
        <f>IF(IF(E2917&gt;Ficha!$R$1,"",E2917)=0,"",IF(E2917&gt;Ficha!$R$1,Ficha!$R$1,E2917))</f>
        <v/>
      </c>
      <c r="Q2917" s="1" t="str" cm="1">
        <f t="array" ref="Q2917">IF(IF($E2917&gt;Ficha!$R$1,"",F2917)=0,"",IF($E2917&gt;Ficha!$R$1,((_xll.ECONOMATICA(Portafolios!$B$19,"Return",$P$9,$B$1)/100)+1)*100,F2917))</f>
        <v/>
      </c>
      <c r="R2917" s="1" t="str" cm="1">
        <f t="array" ref="R2917">IF(IF($E2917&gt;Ficha!$R$1,"",G2917)=0,"",IF($E2917&gt;Ficha!$R$1,((_xll.ECONOMATICA(Portafolios!$F$19,"Return",$P$9,$B$1)/100)+1)*100,G2917))</f>
        <v/>
      </c>
      <c r="S2917" s="1" t="str" cm="1">
        <f t="array" ref="S2917">IF(IF($E2917&gt;Ficha!$R$1,"",H2917)=0,"",IF($E2917&gt;Ficha!$R$1,((_xll.ECONOMATICA(Portafolios!$J$19,"Return",$P$9,$B$1)/100)+1)*100,H2917))</f>
        <v/>
      </c>
      <c r="T2917" s="1" t="str" cm="1">
        <f t="array" ref="T2917">IF(IF($E2917&gt;Ficha!$R$1,"",I2917)=0,"",IF($E2917&gt;Ficha!$R$1,((_xll.ECONOMATICA(Estrategia!A2928,"Return",$P$9,$B$1)/100)+1)*100,I2917))</f>
        <v/>
      </c>
      <c r="U2917" s="1" t="str" cm="1">
        <f t="array" ref="U2917">IF(IF($E2917&gt;Ficha!$R$1,"",J2917)=0,"",IF($E2917&gt;Ficha!$R$1,((_xll.ECONOMATICA($U$7,"Return",$P$9,$B$1)/100)+1)*100,J2917))</f>
        <v/>
      </c>
      <c r="V2917" s="1" t="str">
        <f>IF(IF($E$9&gt;Ficha!$R$1,"",K2917)=0,"",IF($E$9&gt;Ficha!$R$1,"",K2917))</f>
        <v/>
      </c>
    </row>
    <row r="2918" spans="12:22" x14ac:dyDescent="0.3">
      <c r="L2918" s="30" t="str">
        <f t="shared" si="185"/>
        <v/>
      </c>
      <c r="M2918" s="1" t="str">
        <f t="shared" si="186"/>
        <v/>
      </c>
      <c r="N2918" s="1" t="str">
        <f t="shared" si="187"/>
        <v/>
      </c>
      <c r="O2918" s="1" t="str">
        <f t="shared" si="188"/>
        <v/>
      </c>
      <c r="P2918" s="34" t="str">
        <f>IF(IF(E2918&gt;Ficha!$R$1,"",E2918)=0,"",IF(E2918&gt;Ficha!$R$1,Ficha!$R$1,E2918))</f>
        <v/>
      </c>
      <c r="Q2918" s="1" t="str" cm="1">
        <f t="array" ref="Q2918">IF(IF($E2918&gt;Ficha!$R$1,"",F2918)=0,"",IF($E2918&gt;Ficha!$R$1,((_xll.ECONOMATICA(Portafolios!$B$19,"Return",$P$9,$B$1)/100)+1)*100,F2918))</f>
        <v/>
      </c>
      <c r="R2918" s="1" t="str" cm="1">
        <f t="array" ref="R2918">IF(IF($E2918&gt;Ficha!$R$1,"",G2918)=0,"",IF($E2918&gt;Ficha!$R$1,((_xll.ECONOMATICA(Portafolios!$F$19,"Return",$P$9,$B$1)/100)+1)*100,G2918))</f>
        <v/>
      </c>
      <c r="S2918" s="1" t="str" cm="1">
        <f t="array" ref="S2918">IF(IF($E2918&gt;Ficha!$R$1,"",H2918)=0,"",IF($E2918&gt;Ficha!$R$1,((_xll.ECONOMATICA(Portafolios!$J$19,"Return",$P$9,$B$1)/100)+1)*100,H2918))</f>
        <v/>
      </c>
      <c r="T2918" s="1" t="str" cm="1">
        <f t="array" ref="T2918">IF(IF($E2918&gt;Ficha!$R$1,"",I2918)=0,"",IF($E2918&gt;Ficha!$R$1,((_xll.ECONOMATICA(Estrategia!A2929,"Return",$P$9,$B$1)/100)+1)*100,I2918))</f>
        <v/>
      </c>
      <c r="U2918" s="1" t="str" cm="1">
        <f t="array" ref="U2918">IF(IF($E2918&gt;Ficha!$R$1,"",J2918)=0,"",IF($E2918&gt;Ficha!$R$1,((_xll.ECONOMATICA($U$7,"Return",$P$9,$B$1)/100)+1)*100,J2918))</f>
        <v/>
      </c>
      <c r="V2918" s="1" t="str">
        <f>IF(IF($E$9&gt;Ficha!$R$1,"",K2918)=0,"",IF($E$9&gt;Ficha!$R$1,"",K2918))</f>
        <v/>
      </c>
    </row>
    <row r="2919" spans="12:22" x14ac:dyDescent="0.3">
      <c r="L2919" s="30" t="str">
        <f t="shared" si="185"/>
        <v/>
      </c>
      <c r="M2919" s="1" t="str">
        <f t="shared" si="186"/>
        <v/>
      </c>
      <c r="N2919" s="1" t="str">
        <f t="shared" si="187"/>
        <v/>
      </c>
      <c r="O2919" s="1" t="str">
        <f t="shared" si="188"/>
        <v/>
      </c>
      <c r="P2919" s="34" t="str">
        <f>IF(IF(E2919&gt;Ficha!$R$1,"",E2919)=0,"",IF(E2919&gt;Ficha!$R$1,Ficha!$R$1,E2919))</f>
        <v/>
      </c>
      <c r="Q2919" s="1" t="str" cm="1">
        <f t="array" ref="Q2919">IF(IF($E2919&gt;Ficha!$R$1,"",F2919)=0,"",IF($E2919&gt;Ficha!$R$1,((_xll.ECONOMATICA(Portafolios!$B$19,"Return",$P$9,$B$1)/100)+1)*100,F2919))</f>
        <v/>
      </c>
      <c r="R2919" s="1" t="str" cm="1">
        <f t="array" ref="R2919">IF(IF($E2919&gt;Ficha!$R$1,"",G2919)=0,"",IF($E2919&gt;Ficha!$R$1,((_xll.ECONOMATICA(Portafolios!$F$19,"Return",$P$9,$B$1)/100)+1)*100,G2919))</f>
        <v/>
      </c>
      <c r="S2919" s="1" t="str" cm="1">
        <f t="array" ref="S2919">IF(IF($E2919&gt;Ficha!$R$1,"",H2919)=0,"",IF($E2919&gt;Ficha!$R$1,((_xll.ECONOMATICA(Portafolios!$J$19,"Return",$P$9,$B$1)/100)+1)*100,H2919))</f>
        <v/>
      </c>
      <c r="T2919" s="1" t="str" cm="1">
        <f t="array" ref="T2919">IF(IF($E2919&gt;Ficha!$R$1,"",I2919)=0,"",IF($E2919&gt;Ficha!$R$1,((_xll.ECONOMATICA(Estrategia!A2930,"Return",$P$9,$B$1)/100)+1)*100,I2919))</f>
        <v/>
      </c>
      <c r="U2919" s="1" t="str" cm="1">
        <f t="array" ref="U2919">IF(IF($E2919&gt;Ficha!$R$1,"",J2919)=0,"",IF($E2919&gt;Ficha!$R$1,((_xll.ECONOMATICA($U$7,"Return",$P$9,$B$1)/100)+1)*100,J2919))</f>
        <v/>
      </c>
      <c r="V2919" s="1" t="str">
        <f>IF(IF($E$9&gt;Ficha!$R$1,"",K2919)=0,"",IF($E$9&gt;Ficha!$R$1,"",K2919))</f>
        <v/>
      </c>
    </row>
    <row r="2920" spans="12:22" x14ac:dyDescent="0.3">
      <c r="L2920" s="30" t="str">
        <f t="shared" si="185"/>
        <v/>
      </c>
      <c r="M2920" s="1" t="str">
        <f t="shared" si="186"/>
        <v/>
      </c>
      <c r="N2920" s="1" t="str">
        <f t="shared" si="187"/>
        <v/>
      </c>
      <c r="O2920" s="1" t="str">
        <f t="shared" si="188"/>
        <v/>
      </c>
      <c r="P2920" s="34" t="str">
        <f>IF(IF(E2920&gt;Ficha!$R$1,"",E2920)=0,"",IF(E2920&gt;Ficha!$R$1,Ficha!$R$1,E2920))</f>
        <v/>
      </c>
      <c r="Q2920" s="1" t="str" cm="1">
        <f t="array" ref="Q2920">IF(IF($E2920&gt;Ficha!$R$1,"",F2920)=0,"",IF($E2920&gt;Ficha!$R$1,((_xll.ECONOMATICA(Portafolios!$B$19,"Return",$P$9,$B$1)/100)+1)*100,F2920))</f>
        <v/>
      </c>
      <c r="R2920" s="1" t="str" cm="1">
        <f t="array" ref="R2920">IF(IF($E2920&gt;Ficha!$R$1,"",G2920)=0,"",IF($E2920&gt;Ficha!$R$1,((_xll.ECONOMATICA(Portafolios!$F$19,"Return",$P$9,$B$1)/100)+1)*100,G2920))</f>
        <v/>
      </c>
      <c r="S2920" s="1" t="str" cm="1">
        <f t="array" ref="S2920">IF(IF($E2920&gt;Ficha!$R$1,"",H2920)=0,"",IF($E2920&gt;Ficha!$R$1,((_xll.ECONOMATICA(Portafolios!$J$19,"Return",$P$9,$B$1)/100)+1)*100,H2920))</f>
        <v/>
      </c>
      <c r="T2920" s="1" t="str" cm="1">
        <f t="array" ref="T2920">IF(IF($E2920&gt;Ficha!$R$1,"",I2920)=0,"",IF($E2920&gt;Ficha!$R$1,((_xll.ECONOMATICA(Estrategia!A2931,"Return",$P$9,$B$1)/100)+1)*100,I2920))</f>
        <v/>
      </c>
      <c r="U2920" s="1" t="str" cm="1">
        <f t="array" ref="U2920">IF(IF($E2920&gt;Ficha!$R$1,"",J2920)=0,"",IF($E2920&gt;Ficha!$R$1,((_xll.ECONOMATICA($U$7,"Return",$P$9,$B$1)/100)+1)*100,J2920))</f>
        <v/>
      </c>
      <c r="V2920" s="1" t="str">
        <f>IF(IF($E$9&gt;Ficha!$R$1,"",K2920)=0,"",IF($E$9&gt;Ficha!$R$1,"",K2920))</f>
        <v/>
      </c>
    </row>
    <row r="2921" spans="12:22" x14ac:dyDescent="0.3">
      <c r="L2921" s="30" t="str">
        <f t="shared" si="185"/>
        <v/>
      </c>
      <c r="M2921" s="1" t="str">
        <f t="shared" si="186"/>
        <v/>
      </c>
      <c r="N2921" s="1" t="str">
        <f t="shared" si="187"/>
        <v/>
      </c>
      <c r="O2921" s="1" t="str">
        <f t="shared" si="188"/>
        <v/>
      </c>
      <c r="P2921" s="34" t="str">
        <f>IF(IF(E2921&gt;Ficha!$R$1,"",E2921)=0,"",IF(E2921&gt;Ficha!$R$1,Ficha!$R$1,E2921))</f>
        <v/>
      </c>
      <c r="Q2921" s="1" t="str" cm="1">
        <f t="array" ref="Q2921">IF(IF($E2921&gt;Ficha!$R$1,"",F2921)=0,"",IF($E2921&gt;Ficha!$R$1,((_xll.ECONOMATICA(Portafolios!$B$19,"Return",$P$9,$B$1)/100)+1)*100,F2921))</f>
        <v/>
      </c>
      <c r="R2921" s="1" t="str" cm="1">
        <f t="array" ref="R2921">IF(IF($E2921&gt;Ficha!$R$1,"",G2921)=0,"",IF($E2921&gt;Ficha!$R$1,((_xll.ECONOMATICA(Portafolios!$F$19,"Return",$P$9,$B$1)/100)+1)*100,G2921))</f>
        <v/>
      </c>
      <c r="S2921" s="1" t="str" cm="1">
        <f t="array" ref="S2921">IF(IF($E2921&gt;Ficha!$R$1,"",H2921)=0,"",IF($E2921&gt;Ficha!$R$1,((_xll.ECONOMATICA(Portafolios!$J$19,"Return",$P$9,$B$1)/100)+1)*100,H2921))</f>
        <v/>
      </c>
      <c r="T2921" s="1" t="str" cm="1">
        <f t="array" ref="T2921">IF(IF($E2921&gt;Ficha!$R$1,"",I2921)=0,"",IF($E2921&gt;Ficha!$R$1,((_xll.ECONOMATICA(Estrategia!A2932,"Return",$P$9,$B$1)/100)+1)*100,I2921))</f>
        <v/>
      </c>
      <c r="U2921" s="1" t="str" cm="1">
        <f t="array" ref="U2921">IF(IF($E2921&gt;Ficha!$R$1,"",J2921)=0,"",IF($E2921&gt;Ficha!$R$1,((_xll.ECONOMATICA($U$7,"Return",$P$9,$B$1)/100)+1)*100,J2921))</f>
        <v/>
      </c>
      <c r="V2921" s="1" t="str">
        <f>IF(IF($E$9&gt;Ficha!$R$1,"",K2921)=0,"",IF($E$9&gt;Ficha!$R$1,"",K2921))</f>
        <v/>
      </c>
    </row>
    <row r="2922" spans="12:22" x14ac:dyDescent="0.3">
      <c r="L2922" s="30" t="str">
        <f t="shared" si="185"/>
        <v/>
      </c>
      <c r="M2922" s="1" t="str">
        <f t="shared" si="186"/>
        <v/>
      </c>
      <c r="N2922" s="1" t="str">
        <f t="shared" si="187"/>
        <v/>
      </c>
      <c r="O2922" s="1" t="str">
        <f t="shared" si="188"/>
        <v/>
      </c>
      <c r="P2922" s="34" t="str">
        <f>IF(IF(E2922&gt;Ficha!$R$1,"",E2922)=0,"",IF(E2922&gt;Ficha!$R$1,Ficha!$R$1,E2922))</f>
        <v/>
      </c>
      <c r="Q2922" s="1" t="str" cm="1">
        <f t="array" ref="Q2922">IF(IF($E2922&gt;Ficha!$R$1,"",F2922)=0,"",IF($E2922&gt;Ficha!$R$1,((_xll.ECONOMATICA(Portafolios!$B$19,"Return",$P$9,$B$1)/100)+1)*100,F2922))</f>
        <v/>
      </c>
      <c r="R2922" s="1" t="str" cm="1">
        <f t="array" ref="R2922">IF(IF($E2922&gt;Ficha!$R$1,"",G2922)=0,"",IF($E2922&gt;Ficha!$R$1,((_xll.ECONOMATICA(Portafolios!$F$19,"Return",$P$9,$B$1)/100)+1)*100,G2922))</f>
        <v/>
      </c>
      <c r="S2922" s="1" t="str" cm="1">
        <f t="array" ref="S2922">IF(IF($E2922&gt;Ficha!$R$1,"",H2922)=0,"",IF($E2922&gt;Ficha!$R$1,((_xll.ECONOMATICA(Portafolios!$J$19,"Return",$P$9,$B$1)/100)+1)*100,H2922))</f>
        <v/>
      </c>
      <c r="T2922" s="1" t="str" cm="1">
        <f t="array" ref="T2922">IF(IF($E2922&gt;Ficha!$R$1,"",I2922)=0,"",IF($E2922&gt;Ficha!$R$1,((_xll.ECONOMATICA(Estrategia!A2933,"Return",$P$9,$B$1)/100)+1)*100,I2922))</f>
        <v/>
      </c>
      <c r="U2922" s="1" t="str" cm="1">
        <f t="array" ref="U2922">IF(IF($E2922&gt;Ficha!$R$1,"",J2922)=0,"",IF($E2922&gt;Ficha!$R$1,((_xll.ECONOMATICA($U$7,"Return",$P$9,$B$1)/100)+1)*100,J2922))</f>
        <v/>
      </c>
      <c r="V2922" s="1" t="str">
        <f>IF(IF($E$9&gt;Ficha!$R$1,"",K2922)=0,"",IF($E$9&gt;Ficha!$R$1,"",K2922))</f>
        <v/>
      </c>
    </row>
    <row r="2923" spans="12:22" x14ac:dyDescent="0.3">
      <c r="L2923" s="30" t="str">
        <f t="shared" si="185"/>
        <v/>
      </c>
      <c r="M2923" s="1" t="str">
        <f t="shared" si="186"/>
        <v/>
      </c>
      <c r="N2923" s="1" t="str">
        <f t="shared" si="187"/>
        <v/>
      </c>
      <c r="O2923" s="1" t="str">
        <f t="shared" si="188"/>
        <v/>
      </c>
      <c r="P2923" s="34" t="str">
        <f>IF(IF(E2923&gt;Ficha!$R$1,"",E2923)=0,"",IF(E2923&gt;Ficha!$R$1,Ficha!$R$1,E2923))</f>
        <v/>
      </c>
      <c r="Q2923" s="1" t="str" cm="1">
        <f t="array" ref="Q2923">IF(IF($E2923&gt;Ficha!$R$1,"",F2923)=0,"",IF($E2923&gt;Ficha!$R$1,((_xll.ECONOMATICA(Portafolios!$B$19,"Return",$P$9,$B$1)/100)+1)*100,F2923))</f>
        <v/>
      </c>
      <c r="R2923" s="1" t="str" cm="1">
        <f t="array" ref="R2923">IF(IF($E2923&gt;Ficha!$R$1,"",G2923)=0,"",IF($E2923&gt;Ficha!$R$1,((_xll.ECONOMATICA(Portafolios!$F$19,"Return",$P$9,$B$1)/100)+1)*100,G2923))</f>
        <v/>
      </c>
      <c r="S2923" s="1" t="str" cm="1">
        <f t="array" ref="S2923">IF(IF($E2923&gt;Ficha!$R$1,"",H2923)=0,"",IF($E2923&gt;Ficha!$R$1,((_xll.ECONOMATICA(Portafolios!$J$19,"Return",$P$9,$B$1)/100)+1)*100,H2923))</f>
        <v/>
      </c>
      <c r="T2923" s="1" t="str" cm="1">
        <f t="array" ref="T2923">IF(IF($E2923&gt;Ficha!$R$1,"",I2923)=0,"",IF($E2923&gt;Ficha!$R$1,((_xll.ECONOMATICA(Estrategia!A2934,"Return",$P$9,$B$1)/100)+1)*100,I2923))</f>
        <v/>
      </c>
      <c r="U2923" s="1" t="str" cm="1">
        <f t="array" ref="U2923">IF(IF($E2923&gt;Ficha!$R$1,"",J2923)=0,"",IF($E2923&gt;Ficha!$R$1,((_xll.ECONOMATICA($U$7,"Return",$P$9,$B$1)/100)+1)*100,J2923))</f>
        <v/>
      </c>
      <c r="V2923" s="1" t="str">
        <f>IF(IF($E$9&gt;Ficha!$R$1,"",K2923)=0,"",IF($E$9&gt;Ficha!$R$1,"",K2923))</f>
        <v/>
      </c>
    </row>
    <row r="2924" spans="12:22" x14ac:dyDescent="0.3">
      <c r="L2924" s="30" t="str">
        <f t="shared" si="185"/>
        <v/>
      </c>
      <c r="M2924" s="1" t="str">
        <f t="shared" si="186"/>
        <v/>
      </c>
      <c r="N2924" s="1" t="str">
        <f t="shared" si="187"/>
        <v/>
      </c>
      <c r="O2924" s="1" t="str">
        <f t="shared" si="188"/>
        <v/>
      </c>
      <c r="P2924" s="34" t="str">
        <f>IF(IF(E2924&gt;Ficha!$R$1,"",E2924)=0,"",IF(E2924&gt;Ficha!$R$1,Ficha!$R$1,E2924))</f>
        <v/>
      </c>
      <c r="Q2924" s="1" t="str" cm="1">
        <f t="array" ref="Q2924">IF(IF($E2924&gt;Ficha!$R$1,"",F2924)=0,"",IF($E2924&gt;Ficha!$R$1,((_xll.ECONOMATICA(Portafolios!$B$19,"Return",$P$9,$B$1)/100)+1)*100,F2924))</f>
        <v/>
      </c>
      <c r="R2924" s="1" t="str" cm="1">
        <f t="array" ref="R2924">IF(IF($E2924&gt;Ficha!$R$1,"",G2924)=0,"",IF($E2924&gt;Ficha!$R$1,((_xll.ECONOMATICA(Portafolios!$F$19,"Return",$P$9,$B$1)/100)+1)*100,G2924))</f>
        <v/>
      </c>
      <c r="S2924" s="1" t="str" cm="1">
        <f t="array" ref="S2924">IF(IF($E2924&gt;Ficha!$R$1,"",H2924)=0,"",IF($E2924&gt;Ficha!$R$1,((_xll.ECONOMATICA(Portafolios!$J$19,"Return",$P$9,$B$1)/100)+1)*100,H2924))</f>
        <v/>
      </c>
      <c r="T2924" s="1" t="str" cm="1">
        <f t="array" ref="T2924">IF(IF($E2924&gt;Ficha!$R$1,"",I2924)=0,"",IF($E2924&gt;Ficha!$R$1,((_xll.ECONOMATICA(Estrategia!A2935,"Return",$P$9,$B$1)/100)+1)*100,I2924))</f>
        <v/>
      </c>
      <c r="U2924" s="1" t="str" cm="1">
        <f t="array" ref="U2924">IF(IF($E2924&gt;Ficha!$R$1,"",J2924)=0,"",IF($E2924&gt;Ficha!$R$1,((_xll.ECONOMATICA($U$7,"Return",$P$9,$B$1)/100)+1)*100,J2924))</f>
        <v/>
      </c>
      <c r="V2924" s="1" t="str">
        <f>IF(IF($E$9&gt;Ficha!$R$1,"",K2924)=0,"",IF($E$9&gt;Ficha!$R$1,"",K2924))</f>
        <v/>
      </c>
    </row>
    <row r="2925" spans="12:22" x14ac:dyDescent="0.3">
      <c r="L2925" s="30" t="str">
        <f t="shared" si="185"/>
        <v/>
      </c>
      <c r="M2925" s="1" t="str">
        <f t="shared" si="186"/>
        <v/>
      </c>
      <c r="N2925" s="1" t="str">
        <f t="shared" si="187"/>
        <v/>
      </c>
      <c r="O2925" s="1" t="str">
        <f t="shared" si="188"/>
        <v/>
      </c>
      <c r="P2925" s="34" t="str">
        <f>IF(IF(E2925&gt;Ficha!$R$1,"",E2925)=0,"",IF(E2925&gt;Ficha!$R$1,Ficha!$R$1,E2925))</f>
        <v/>
      </c>
      <c r="Q2925" s="1" t="str" cm="1">
        <f t="array" ref="Q2925">IF(IF($E2925&gt;Ficha!$R$1,"",F2925)=0,"",IF($E2925&gt;Ficha!$R$1,((_xll.ECONOMATICA(Portafolios!$B$19,"Return",$P$9,$B$1)/100)+1)*100,F2925))</f>
        <v/>
      </c>
      <c r="R2925" s="1" t="str" cm="1">
        <f t="array" ref="R2925">IF(IF($E2925&gt;Ficha!$R$1,"",G2925)=0,"",IF($E2925&gt;Ficha!$R$1,((_xll.ECONOMATICA(Portafolios!$F$19,"Return",$P$9,$B$1)/100)+1)*100,G2925))</f>
        <v/>
      </c>
      <c r="S2925" s="1" t="str" cm="1">
        <f t="array" ref="S2925">IF(IF($E2925&gt;Ficha!$R$1,"",H2925)=0,"",IF($E2925&gt;Ficha!$R$1,((_xll.ECONOMATICA(Portafolios!$J$19,"Return",$P$9,$B$1)/100)+1)*100,H2925))</f>
        <v/>
      </c>
      <c r="T2925" s="1" t="str" cm="1">
        <f t="array" ref="T2925">IF(IF($E2925&gt;Ficha!$R$1,"",I2925)=0,"",IF($E2925&gt;Ficha!$R$1,((_xll.ECONOMATICA(Estrategia!A2936,"Return",$P$9,$B$1)/100)+1)*100,I2925))</f>
        <v/>
      </c>
      <c r="U2925" s="1" t="str" cm="1">
        <f t="array" ref="U2925">IF(IF($E2925&gt;Ficha!$R$1,"",J2925)=0,"",IF($E2925&gt;Ficha!$R$1,((_xll.ECONOMATICA($U$7,"Return",$P$9,$B$1)/100)+1)*100,J2925))</f>
        <v/>
      </c>
      <c r="V2925" s="1" t="str">
        <f>IF(IF($E$9&gt;Ficha!$R$1,"",K2925)=0,"",IF($E$9&gt;Ficha!$R$1,"",K2925))</f>
        <v/>
      </c>
    </row>
    <row r="2926" spans="12:22" x14ac:dyDescent="0.3">
      <c r="L2926" s="30" t="str">
        <f t="shared" si="185"/>
        <v/>
      </c>
      <c r="M2926" s="1" t="str">
        <f t="shared" si="186"/>
        <v/>
      </c>
      <c r="N2926" s="1" t="str">
        <f t="shared" si="187"/>
        <v/>
      </c>
      <c r="O2926" s="1" t="str">
        <f t="shared" si="188"/>
        <v/>
      </c>
      <c r="P2926" s="34" t="str">
        <f>IF(IF(E2926&gt;Ficha!$R$1,"",E2926)=0,"",IF(E2926&gt;Ficha!$R$1,Ficha!$R$1,E2926))</f>
        <v/>
      </c>
      <c r="Q2926" s="1" t="str" cm="1">
        <f t="array" ref="Q2926">IF(IF($E2926&gt;Ficha!$R$1,"",F2926)=0,"",IF($E2926&gt;Ficha!$R$1,((_xll.ECONOMATICA(Portafolios!$B$19,"Return",$P$9,$B$1)/100)+1)*100,F2926))</f>
        <v/>
      </c>
      <c r="R2926" s="1" t="str" cm="1">
        <f t="array" ref="R2926">IF(IF($E2926&gt;Ficha!$R$1,"",G2926)=0,"",IF($E2926&gt;Ficha!$R$1,((_xll.ECONOMATICA(Portafolios!$F$19,"Return",$P$9,$B$1)/100)+1)*100,G2926))</f>
        <v/>
      </c>
      <c r="S2926" s="1" t="str" cm="1">
        <f t="array" ref="S2926">IF(IF($E2926&gt;Ficha!$R$1,"",H2926)=0,"",IF($E2926&gt;Ficha!$R$1,((_xll.ECONOMATICA(Portafolios!$J$19,"Return",$P$9,$B$1)/100)+1)*100,H2926))</f>
        <v/>
      </c>
      <c r="T2926" s="1" t="str" cm="1">
        <f t="array" ref="T2926">IF(IF($E2926&gt;Ficha!$R$1,"",I2926)=0,"",IF($E2926&gt;Ficha!$R$1,((_xll.ECONOMATICA(Estrategia!A2937,"Return",$P$9,$B$1)/100)+1)*100,I2926))</f>
        <v/>
      </c>
      <c r="U2926" s="1" t="str" cm="1">
        <f t="array" ref="U2926">IF(IF($E2926&gt;Ficha!$R$1,"",J2926)=0,"",IF($E2926&gt;Ficha!$R$1,((_xll.ECONOMATICA($U$7,"Return",$P$9,$B$1)/100)+1)*100,J2926))</f>
        <v/>
      </c>
      <c r="V2926" s="1" t="str">
        <f>IF(IF($E$9&gt;Ficha!$R$1,"",K2926)=0,"",IF($E$9&gt;Ficha!$R$1,"",K2926))</f>
        <v/>
      </c>
    </row>
    <row r="2927" spans="12:22" x14ac:dyDescent="0.3">
      <c r="L2927" s="30" t="str">
        <f t="shared" si="185"/>
        <v/>
      </c>
      <c r="M2927" s="1" t="str">
        <f t="shared" si="186"/>
        <v/>
      </c>
      <c r="N2927" s="1" t="str">
        <f t="shared" si="187"/>
        <v/>
      </c>
      <c r="O2927" s="1" t="str">
        <f t="shared" si="188"/>
        <v/>
      </c>
      <c r="P2927" s="34" t="str">
        <f>IF(IF(E2927&gt;Ficha!$R$1,"",E2927)=0,"",IF(E2927&gt;Ficha!$R$1,Ficha!$R$1,E2927))</f>
        <v/>
      </c>
      <c r="Q2927" s="1" t="str" cm="1">
        <f t="array" ref="Q2927">IF(IF($E2927&gt;Ficha!$R$1,"",F2927)=0,"",IF($E2927&gt;Ficha!$R$1,((_xll.ECONOMATICA(Portafolios!$B$19,"Return",$P$9,$B$1)/100)+1)*100,F2927))</f>
        <v/>
      </c>
      <c r="R2927" s="1" t="str" cm="1">
        <f t="array" ref="R2927">IF(IF($E2927&gt;Ficha!$R$1,"",G2927)=0,"",IF($E2927&gt;Ficha!$R$1,((_xll.ECONOMATICA(Portafolios!$F$19,"Return",$P$9,$B$1)/100)+1)*100,G2927))</f>
        <v/>
      </c>
      <c r="S2927" s="1" t="str" cm="1">
        <f t="array" ref="S2927">IF(IF($E2927&gt;Ficha!$R$1,"",H2927)=0,"",IF($E2927&gt;Ficha!$R$1,((_xll.ECONOMATICA(Portafolios!$J$19,"Return",$P$9,$B$1)/100)+1)*100,H2927))</f>
        <v/>
      </c>
      <c r="T2927" s="1" t="str" cm="1">
        <f t="array" ref="T2927">IF(IF($E2927&gt;Ficha!$R$1,"",I2927)=0,"",IF($E2927&gt;Ficha!$R$1,((_xll.ECONOMATICA(Estrategia!A2938,"Return",$P$9,$B$1)/100)+1)*100,I2927))</f>
        <v/>
      </c>
      <c r="U2927" s="1" t="str" cm="1">
        <f t="array" ref="U2927">IF(IF($E2927&gt;Ficha!$R$1,"",J2927)=0,"",IF($E2927&gt;Ficha!$R$1,((_xll.ECONOMATICA($U$7,"Return",$P$9,$B$1)/100)+1)*100,J2927))</f>
        <v/>
      </c>
      <c r="V2927" s="1" t="str">
        <f>IF(IF($E$9&gt;Ficha!$R$1,"",K2927)=0,"",IF($E$9&gt;Ficha!$R$1,"",K2927))</f>
        <v/>
      </c>
    </row>
    <row r="2928" spans="12:22" x14ac:dyDescent="0.3">
      <c r="L2928" s="30" t="str">
        <f t="shared" si="185"/>
        <v/>
      </c>
      <c r="M2928" s="1" t="str">
        <f t="shared" si="186"/>
        <v/>
      </c>
      <c r="N2928" s="1" t="str">
        <f t="shared" si="187"/>
        <v/>
      </c>
      <c r="O2928" s="1" t="str">
        <f t="shared" si="188"/>
        <v/>
      </c>
      <c r="P2928" s="34" t="str">
        <f>IF(IF(E2928&gt;Ficha!$R$1,"",E2928)=0,"",IF(E2928&gt;Ficha!$R$1,Ficha!$R$1,E2928))</f>
        <v/>
      </c>
      <c r="Q2928" s="1" t="str" cm="1">
        <f t="array" ref="Q2928">IF(IF($E2928&gt;Ficha!$R$1,"",F2928)=0,"",IF($E2928&gt;Ficha!$R$1,((_xll.ECONOMATICA(Portafolios!$B$19,"Return",$P$9,$B$1)/100)+1)*100,F2928))</f>
        <v/>
      </c>
      <c r="R2928" s="1" t="str" cm="1">
        <f t="array" ref="R2928">IF(IF($E2928&gt;Ficha!$R$1,"",G2928)=0,"",IF($E2928&gt;Ficha!$R$1,((_xll.ECONOMATICA(Portafolios!$F$19,"Return",$P$9,$B$1)/100)+1)*100,G2928))</f>
        <v/>
      </c>
      <c r="S2928" s="1" t="str" cm="1">
        <f t="array" ref="S2928">IF(IF($E2928&gt;Ficha!$R$1,"",H2928)=0,"",IF($E2928&gt;Ficha!$R$1,((_xll.ECONOMATICA(Portafolios!$J$19,"Return",$P$9,$B$1)/100)+1)*100,H2928))</f>
        <v/>
      </c>
      <c r="T2928" s="1" t="str" cm="1">
        <f t="array" ref="T2928">IF(IF($E2928&gt;Ficha!$R$1,"",I2928)=0,"",IF($E2928&gt;Ficha!$R$1,((_xll.ECONOMATICA(Estrategia!A2939,"Return",$P$9,$B$1)/100)+1)*100,I2928))</f>
        <v/>
      </c>
      <c r="U2928" s="1" t="str" cm="1">
        <f t="array" ref="U2928">IF(IF($E2928&gt;Ficha!$R$1,"",J2928)=0,"",IF($E2928&gt;Ficha!$R$1,((_xll.ECONOMATICA($U$7,"Return",$P$9,$B$1)/100)+1)*100,J2928))</f>
        <v/>
      </c>
      <c r="V2928" s="1" t="str">
        <f>IF(IF($E$9&gt;Ficha!$R$1,"",K2928)=0,"",IF($E$9&gt;Ficha!$R$1,"",K2928))</f>
        <v/>
      </c>
    </row>
    <row r="2929" spans="12:22" x14ac:dyDescent="0.3">
      <c r="L2929" s="30" t="str">
        <f t="shared" si="185"/>
        <v/>
      </c>
      <c r="M2929" s="1" t="str">
        <f t="shared" si="186"/>
        <v/>
      </c>
      <c r="N2929" s="1" t="str">
        <f t="shared" si="187"/>
        <v/>
      </c>
      <c r="O2929" s="1" t="str">
        <f t="shared" si="188"/>
        <v/>
      </c>
      <c r="P2929" s="34" t="str">
        <f>IF(IF(E2929&gt;Ficha!$R$1,"",E2929)=0,"",IF(E2929&gt;Ficha!$R$1,Ficha!$R$1,E2929))</f>
        <v/>
      </c>
      <c r="Q2929" s="1" t="str" cm="1">
        <f t="array" ref="Q2929">IF(IF($E2929&gt;Ficha!$R$1,"",F2929)=0,"",IF($E2929&gt;Ficha!$R$1,((_xll.ECONOMATICA(Portafolios!$B$19,"Return",$P$9,$B$1)/100)+1)*100,F2929))</f>
        <v/>
      </c>
      <c r="R2929" s="1" t="str" cm="1">
        <f t="array" ref="R2929">IF(IF($E2929&gt;Ficha!$R$1,"",G2929)=0,"",IF($E2929&gt;Ficha!$R$1,((_xll.ECONOMATICA(Portafolios!$F$19,"Return",$P$9,$B$1)/100)+1)*100,G2929))</f>
        <v/>
      </c>
      <c r="S2929" s="1" t="str" cm="1">
        <f t="array" ref="S2929">IF(IF($E2929&gt;Ficha!$R$1,"",H2929)=0,"",IF($E2929&gt;Ficha!$R$1,((_xll.ECONOMATICA(Portafolios!$J$19,"Return",$P$9,$B$1)/100)+1)*100,H2929))</f>
        <v/>
      </c>
      <c r="T2929" s="1" t="str" cm="1">
        <f t="array" ref="T2929">IF(IF($E2929&gt;Ficha!$R$1,"",I2929)=0,"",IF($E2929&gt;Ficha!$R$1,((_xll.ECONOMATICA(Estrategia!A2940,"Return",$P$9,$B$1)/100)+1)*100,I2929))</f>
        <v/>
      </c>
      <c r="U2929" s="1" t="str" cm="1">
        <f t="array" ref="U2929">IF(IF($E2929&gt;Ficha!$R$1,"",J2929)=0,"",IF($E2929&gt;Ficha!$R$1,((_xll.ECONOMATICA($U$7,"Return",$P$9,$B$1)/100)+1)*100,J2929))</f>
        <v/>
      </c>
      <c r="V2929" s="1" t="str">
        <f>IF(IF($E$9&gt;Ficha!$R$1,"",K2929)=0,"",IF($E$9&gt;Ficha!$R$1,"",K2929))</f>
        <v/>
      </c>
    </row>
    <row r="2930" spans="12:22" x14ac:dyDescent="0.3">
      <c r="L2930" s="30" t="str">
        <f t="shared" si="185"/>
        <v/>
      </c>
      <c r="M2930" s="1" t="str">
        <f t="shared" si="186"/>
        <v/>
      </c>
      <c r="N2930" s="1" t="str">
        <f t="shared" si="187"/>
        <v/>
      </c>
      <c r="O2930" s="1" t="str">
        <f t="shared" si="188"/>
        <v/>
      </c>
      <c r="P2930" s="34" t="str">
        <f>IF(IF(E2930&gt;Ficha!$R$1,"",E2930)=0,"",IF(E2930&gt;Ficha!$R$1,Ficha!$R$1,E2930))</f>
        <v/>
      </c>
      <c r="Q2930" s="1" t="str" cm="1">
        <f t="array" ref="Q2930">IF(IF($E2930&gt;Ficha!$R$1,"",F2930)=0,"",IF($E2930&gt;Ficha!$R$1,((_xll.ECONOMATICA(Portafolios!$B$19,"Return",$P$9,$B$1)/100)+1)*100,F2930))</f>
        <v/>
      </c>
      <c r="R2930" s="1" t="str" cm="1">
        <f t="array" ref="R2930">IF(IF($E2930&gt;Ficha!$R$1,"",G2930)=0,"",IF($E2930&gt;Ficha!$R$1,((_xll.ECONOMATICA(Portafolios!$F$19,"Return",$P$9,$B$1)/100)+1)*100,G2930))</f>
        <v/>
      </c>
      <c r="S2930" s="1" t="str" cm="1">
        <f t="array" ref="S2930">IF(IF($E2930&gt;Ficha!$R$1,"",H2930)=0,"",IF($E2930&gt;Ficha!$R$1,((_xll.ECONOMATICA(Portafolios!$J$19,"Return",$P$9,$B$1)/100)+1)*100,H2930))</f>
        <v/>
      </c>
      <c r="T2930" s="1" t="str" cm="1">
        <f t="array" ref="T2930">IF(IF($E2930&gt;Ficha!$R$1,"",I2930)=0,"",IF($E2930&gt;Ficha!$R$1,((_xll.ECONOMATICA(Estrategia!A2941,"Return",$P$9,$B$1)/100)+1)*100,I2930))</f>
        <v/>
      </c>
      <c r="U2930" s="1" t="str" cm="1">
        <f t="array" ref="U2930">IF(IF($E2930&gt;Ficha!$R$1,"",J2930)=0,"",IF($E2930&gt;Ficha!$R$1,((_xll.ECONOMATICA($U$7,"Return",$P$9,$B$1)/100)+1)*100,J2930))</f>
        <v/>
      </c>
      <c r="V2930" s="1" t="str">
        <f>IF(IF($E$9&gt;Ficha!$R$1,"",K2930)=0,"",IF($E$9&gt;Ficha!$R$1,"",K2930))</f>
        <v/>
      </c>
    </row>
    <row r="2931" spans="12:22" x14ac:dyDescent="0.3">
      <c r="L2931" s="30" t="str">
        <f t="shared" si="185"/>
        <v/>
      </c>
      <c r="M2931" s="1" t="str">
        <f t="shared" si="186"/>
        <v/>
      </c>
      <c r="N2931" s="1" t="str">
        <f t="shared" si="187"/>
        <v/>
      </c>
      <c r="O2931" s="1" t="str">
        <f t="shared" si="188"/>
        <v/>
      </c>
      <c r="P2931" s="34" t="str">
        <f>IF(IF(E2931&gt;Ficha!$R$1,"",E2931)=0,"",IF(E2931&gt;Ficha!$R$1,Ficha!$R$1,E2931))</f>
        <v/>
      </c>
      <c r="Q2931" s="1" t="str" cm="1">
        <f t="array" ref="Q2931">IF(IF($E2931&gt;Ficha!$R$1,"",F2931)=0,"",IF($E2931&gt;Ficha!$R$1,((_xll.ECONOMATICA(Portafolios!$B$19,"Return",$P$9,$B$1)/100)+1)*100,F2931))</f>
        <v/>
      </c>
      <c r="R2931" s="1" t="str" cm="1">
        <f t="array" ref="R2931">IF(IF($E2931&gt;Ficha!$R$1,"",G2931)=0,"",IF($E2931&gt;Ficha!$R$1,((_xll.ECONOMATICA(Portafolios!$F$19,"Return",$P$9,$B$1)/100)+1)*100,G2931))</f>
        <v/>
      </c>
      <c r="S2931" s="1" t="str" cm="1">
        <f t="array" ref="S2931">IF(IF($E2931&gt;Ficha!$R$1,"",H2931)=0,"",IF($E2931&gt;Ficha!$R$1,((_xll.ECONOMATICA(Portafolios!$J$19,"Return",$P$9,$B$1)/100)+1)*100,H2931))</f>
        <v/>
      </c>
      <c r="T2931" s="1" t="str" cm="1">
        <f t="array" ref="T2931">IF(IF($E2931&gt;Ficha!$R$1,"",I2931)=0,"",IF($E2931&gt;Ficha!$R$1,((_xll.ECONOMATICA(Estrategia!A2942,"Return",$P$9,$B$1)/100)+1)*100,I2931))</f>
        <v/>
      </c>
      <c r="U2931" s="1" t="str" cm="1">
        <f t="array" ref="U2931">IF(IF($E2931&gt;Ficha!$R$1,"",J2931)=0,"",IF($E2931&gt;Ficha!$R$1,((_xll.ECONOMATICA($U$7,"Return",$P$9,$B$1)/100)+1)*100,J2931))</f>
        <v/>
      </c>
      <c r="V2931" s="1" t="str">
        <f>IF(IF($E$9&gt;Ficha!$R$1,"",K2931)=0,"",IF($E$9&gt;Ficha!$R$1,"",K2931))</f>
        <v/>
      </c>
    </row>
    <row r="2932" spans="12:22" x14ac:dyDescent="0.3">
      <c r="L2932" s="30" t="str">
        <f t="shared" si="185"/>
        <v/>
      </c>
      <c r="M2932" s="1" t="str">
        <f t="shared" si="186"/>
        <v/>
      </c>
      <c r="N2932" s="1" t="str">
        <f t="shared" si="187"/>
        <v/>
      </c>
      <c r="O2932" s="1" t="str">
        <f t="shared" si="188"/>
        <v/>
      </c>
      <c r="P2932" s="34" t="str">
        <f>IF(IF(E2932&gt;Ficha!$R$1,"",E2932)=0,"",IF(E2932&gt;Ficha!$R$1,Ficha!$R$1,E2932))</f>
        <v/>
      </c>
      <c r="Q2932" s="1" t="str" cm="1">
        <f t="array" ref="Q2932">IF(IF($E2932&gt;Ficha!$R$1,"",F2932)=0,"",IF($E2932&gt;Ficha!$R$1,((_xll.ECONOMATICA(Portafolios!$B$19,"Return",$P$9,$B$1)/100)+1)*100,F2932))</f>
        <v/>
      </c>
      <c r="R2932" s="1" t="str" cm="1">
        <f t="array" ref="R2932">IF(IF($E2932&gt;Ficha!$R$1,"",G2932)=0,"",IF($E2932&gt;Ficha!$R$1,((_xll.ECONOMATICA(Portafolios!$F$19,"Return",$P$9,$B$1)/100)+1)*100,G2932))</f>
        <v/>
      </c>
      <c r="S2932" s="1" t="str" cm="1">
        <f t="array" ref="S2932">IF(IF($E2932&gt;Ficha!$R$1,"",H2932)=0,"",IF($E2932&gt;Ficha!$R$1,((_xll.ECONOMATICA(Portafolios!$J$19,"Return",$P$9,$B$1)/100)+1)*100,H2932))</f>
        <v/>
      </c>
      <c r="T2932" s="1" t="str" cm="1">
        <f t="array" ref="T2932">IF(IF($E2932&gt;Ficha!$R$1,"",I2932)=0,"",IF($E2932&gt;Ficha!$R$1,((_xll.ECONOMATICA(Estrategia!A2943,"Return",$P$9,$B$1)/100)+1)*100,I2932))</f>
        <v/>
      </c>
      <c r="U2932" s="1" t="str" cm="1">
        <f t="array" ref="U2932">IF(IF($E2932&gt;Ficha!$R$1,"",J2932)=0,"",IF($E2932&gt;Ficha!$R$1,((_xll.ECONOMATICA($U$7,"Return",$P$9,$B$1)/100)+1)*100,J2932))</f>
        <v/>
      </c>
      <c r="V2932" s="1" t="str">
        <f>IF(IF($E$9&gt;Ficha!$R$1,"",K2932)=0,"",IF($E$9&gt;Ficha!$R$1,"",K2932))</f>
        <v/>
      </c>
    </row>
    <row r="2933" spans="12:22" x14ac:dyDescent="0.3">
      <c r="L2933" s="30" t="str">
        <f t="shared" si="185"/>
        <v/>
      </c>
      <c r="M2933" s="1" t="str">
        <f t="shared" si="186"/>
        <v/>
      </c>
      <c r="N2933" s="1" t="str">
        <f t="shared" si="187"/>
        <v/>
      </c>
      <c r="O2933" s="1" t="str">
        <f t="shared" si="188"/>
        <v/>
      </c>
      <c r="P2933" s="34" t="str">
        <f>IF(IF(E2933&gt;Ficha!$R$1,"",E2933)=0,"",IF(E2933&gt;Ficha!$R$1,Ficha!$R$1,E2933))</f>
        <v/>
      </c>
      <c r="Q2933" s="1" t="str" cm="1">
        <f t="array" ref="Q2933">IF(IF($E2933&gt;Ficha!$R$1,"",F2933)=0,"",IF($E2933&gt;Ficha!$R$1,((_xll.ECONOMATICA(Portafolios!$B$19,"Return",$P$9,$B$1)/100)+1)*100,F2933))</f>
        <v/>
      </c>
      <c r="R2933" s="1" t="str" cm="1">
        <f t="array" ref="R2933">IF(IF($E2933&gt;Ficha!$R$1,"",G2933)=0,"",IF($E2933&gt;Ficha!$R$1,((_xll.ECONOMATICA(Portafolios!$F$19,"Return",$P$9,$B$1)/100)+1)*100,G2933))</f>
        <v/>
      </c>
      <c r="S2933" s="1" t="str" cm="1">
        <f t="array" ref="S2933">IF(IF($E2933&gt;Ficha!$R$1,"",H2933)=0,"",IF($E2933&gt;Ficha!$R$1,((_xll.ECONOMATICA(Portafolios!$J$19,"Return",$P$9,$B$1)/100)+1)*100,H2933))</f>
        <v/>
      </c>
      <c r="T2933" s="1" t="str" cm="1">
        <f t="array" ref="T2933">IF(IF($E2933&gt;Ficha!$R$1,"",I2933)=0,"",IF($E2933&gt;Ficha!$R$1,((_xll.ECONOMATICA(Estrategia!A2944,"Return",$P$9,$B$1)/100)+1)*100,I2933))</f>
        <v/>
      </c>
      <c r="U2933" s="1" t="str" cm="1">
        <f t="array" ref="U2933">IF(IF($E2933&gt;Ficha!$R$1,"",J2933)=0,"",IF($E2933&gt;Ficha!$R$1,((_xll.ECONOMATICA($U$7,"Return",$P$9,$B$1)/100)+1)*100,J2933))</f>
        <v/>
      </c>
      <c r="V2933" s="1" t="str">
        <f>IF(IF($E$9&gt;Ficha!$R$1,"",K2933)=0,"",IF($E$9&gt;Ficha!$R$1,"",K2933))</f>
        <v/>
      </c>
    </row>
    <row r="2934" spans="12:22" x14ac:dyDescent="0.3">
      <c r="L2934" s="30" t="str">
        <f t="shared" si="185"/>
        <v/>
      </c>
      <c r="M2934" s="1" t="str">
        <f t="shared" si="186"/>
        <v/>
      </c>
      <c r="N2934" s="1" t="str">
        <f t="shared" si="187"/>
        <v/>
      </c>
      <c r="O2934" s="1" t="str">
        <f t="shared" si="188"/>
        <v/>
      </c>
      <c r="P2934" s="34" t="str">
        <f>IF(IF(E2934&gt;Ficha!$R$1,"",E2934)=0,"",IF(E2934&gt;Ficha!$R$1,Ficha!$R$1,E2934))</f>
        <v/>
      </c>
      <c r="Q2934" s="1" t="str" cm="1">
        <f t="array" ref="Q2934">IF(IF($E2934&gt;Ficha!$R$1,"",F2934)=0,"",IF($E2934&gt;Ficha!$R$1,((_xll.ECONOMATICA(Portafolios!$B$19,"Return",$P$9,$B$1)/100)+1)*100,F2934))</f>
        <v/>
      </c>
      <c r="R2934" s="1" t="str" cm="1">
        <f t="array" ref="R2934">IF(IF($E2934&gt;Ficha!$R$1,"",G2934)=0,"",IF($E2934&gt;Ficha!$R$1,((_xll.ECONOMATICA(Portafolios!$F$19,"Return",$P$9,$B$1)/100)+1)*100,G2934))</f>
        <v/>
      </c>
      <c r="S2934" s="1" t="str" cm="1">
        <f t="array" ref="S2934">IF(IF($E2934&gt;Ficha!$R$1,"",H2934)=0,"",IF($E2934&gt;Ficha!$R$1,((_xll.ECONOMATICA(Portafolios!$J$19,"Return",$P$9,$B$1)/100)+1)*100,H2934))</f>
        <v/>
      </c>
      <c r="T2934" s="1" t="str" cm="1">
        <f t="array" ref="T2934">IF(IF($E2934&gt;Ficha!$R$1,"",I2934)=0,"",IF($E2934&gt;Ficha!$R$1,((_xll.ECONOMATICA(Estrategia!A2945,"Return",$P$9,$B$1)/100)+1)*100,I2934))</f>
        <v/>
      </c>
      <c r="U2934" s="1" t="str" cm="1">
        <f t="array" ref="U2934">IF(IF($E2934&gt;Ficha!$R$1,"",J2934)=0,"",IF($E2934&gt;Ficha!$R$1,((_xll.ECONOMATICA($U$7,"Return",$P$9,$B$1)/100)+1)*100,J2934))</f>
        <v/>
      </c>
      <c r="V2934" s="1" t="str">
        <f>IF(IF($E$9&gt;Ficha!$R$1,"",K2934)=0,"",IF($E$9&gt;Ficha!$R$1,"",K2934))</f>
        <v/>
      </c>
    </row>
    <row r="2935" spans="12:22" x14ac:dyDescent="0.3">
      <c r="L2935" s="30" t="str">
        <f t="shared" si="185"/>
        <v/>
      </c>
      <c r="M2935" s="1" t="str">
        <f t="shared" si="186"/>
        <v/>
      </c>
      <c r="N2935" s="1" t="str">
        <f t="shared" si="187"/>
        <v/>
      </c>
      <c r="O2935" s="1" t="str">
        <f t="shared" si="188"/>
        <v/>
      </c>
      <c r="P2935" s="34" t="str">
        <f>IF(IF(E2935&gt;Ficha!$R$1,"",E2935)=0,"",IF(E2935&gt;Ficha!$R$1,Ficha!$R$1,E2935))</f>
        <v/>
      </c>
      <c r="Q2935" s="1" t="str" cm="1">
        <f t="array" ref="Q2935">IF(IF($E2935&gt;Ficha!$R$1,"",F2935)=0,"",IF($E2935&gt;Ficha!$R$1,((_xll.ECONOMATICA(Portafolios!$B$19,"Return",$P$9,$B$1)/100)+1)*100,F2935))</f>
        <v/>
      </c>
      <c r="R2935" s="1" t="str" cm="1">
        <f t="array" ref="R2935">IF(IF($E2935&gt;Ficha!$R$1,"",G2935)=0,"",IF($E2935&gt;Ficha!$R$1,((_xll.ECONOMATICA(Portafolios!$F$19,"Return",$P$9,$B$1)/100)+1)*100,G2935))</f>
        <v/>
      </c>
      <c r="S2935" s="1" t="str" cm="1">
        <f t="array" ref="S2935">IF(IF($E2935&gt;Ficha!$R$1,"",H2935)=0,"",IF($E2935&gt;Ficha!$R$1,((_xll.ECONOMATICA(Portafolios!$J$19,"Return",$P$9,$B$1)/100)+1)*100,H2935))</f>
        <v/>
      </c>
      <c r="T2935" s="1" t="str" cm="1">
        <f t="array" ref="T2935">IF(IF($E2935&gt;Ficha!$R$1,"",I2935)=0,"",IF($E2935&gt;Ficha!$R$1,((_xll.ECONOMATICA(Estrategia!A2946,"Return",$P$9,$B$1)/100)+1)*100,I2935))</f>
        <v/>
      </c>
      <c r="U2935" s="1" t="str" cm="1">
        <f t="array" ref="U2935">IF(IF($E2935&gt;Ficha!$R$1,"",J2935)=0,"",IF($E2935&gt;Ficha!$R$1,((_xll.ECONOMATICA($U$7,"Return",$P$9,$B$1)/100)+1)*100,J2935))</f>
        <v/>
      </c>
      <c r="V2935" s="1" t="str">
        <f>IF(IF($E$9&gt;Ficha!$R$1,"",K2935)=0,"",IF($E$9&gt;Ficha!$R$1,"",K2935))</f>
        <v/>
      </c>
    </row>
    <row r="2936" spans="12:22" x14ac:dyDescent="0.3">
      <c r="L2936" s="30" t="str">
        <f t="shared" si="185"/>
        <v/>
      </c>
      <c r="M2936" s="1" t="str">
        <f t="shared" si="186"/>
        <v/>
      </c>
      <c r="N2936" s="1" t="str">
        <f t="shared" si="187"/>
        <v/>
      </c>
      <c r="O2936" s="1" t="str">
        <f t="shared" si="188"/>
        <v/>
      </c>
      <c r="P2936" s="34" t="str">
        <f>IF(IF(E2936&gt;Ficha!$R$1,"",E2936)=0,"",IF(E2936&gt;Ficha!$R$1,Ficha!$R$1,E2936))</f>
        <v/>
      </c>
      <c r="Q2936" s="1" t="str" cm="1">
        <f t="array" ref="Q2936">IF(IF($E2936&gt;Ficha!$R$1,"",F2936)=0,"",IF($E2936&gt;Ficha!$R$1,((_xll.ECONOMATICA(Portafolios!$B$19,"Return",$P$9,$B$1)/100)+1)*100,F2936))</f>
        <v/>
      </c>
      <c r="R2936" s="1" t="str" cm="1">
        <f t="array" ref="R2936">IF(IF($E2936&gt;Ficha!$R$1,"",G2936)=0,"",IF($E2936&gt;Ficha!$R$1,((_xll.ECONOMATICA(Portafolios!$F$19,"Return",$P$9,$B$1)/100)+1)*100,G2936))</f>
        <v/>
      </c>
      <c r="S2936" s="1" t="str" cm="1">
        <f t="array" ref="S2936">IF(IF($E2936&gt;Ficha!$R$1,"",H2936)=0,"",IF($E2936&gt;Ficha!$R$1,((_xll.ECONOMATICA(Portafolios!$J$19,"Return",$P$9,$B$1)/100)+1)*100,H2936))</f>
        <v/>
      </c>
      <c r="T2936" s="1" t="str" cm="1">
        <f t="array" ref="T2936">IF(IF($E2936&gt;Ficha!$R$1,"",I2936)=0,"",IF($E2936&gt;Ficha!$R$1,((_xll.ECONOMATICA(Estrategia!A2947,"Return",$P$9,$B$1)/100)+1)*100,I2936))</f>
        <v/>
      </c>
      <c r="U2936" s="1" t="str" cm="1">
        <f t="array" ref="U2936">IF(IF($E2936&gt;Ficha!$R$1,"",J2936)=0,"",IF($E2936&gt;Ficha!$R$1,((_xll.ECONOMATICA($U$7,"Return",$P$9,$B$1)/100)+1)*100,J2936))</f>
        <v/>
      </c>
      <c r="V2936" s="1" t="str">
        <f>IF(IF($E$9&gt;Ficha!$R$1,"",K2936)=0,"",IF($E$9&gt;Ficha!$R$1,"",K2936))</f>
        <v/>
      </c>
    </row>
    <row r="2937" spans="12:22" x14ac:dyDescent="0.3">
      <c r="L2937" s="30" t="str">
        <f t="shared" si="185"/>
        <v/>
      </c>
      <c r="M2937" s="1" t="str">
        <f t="shared" si="186"/>
        <v/>
      </c>
      <c r="N2937" s="1" t="str">
        <f t="shared" si="187"/>
        <v/>
      </c>
      <c r="O2937" s="1" t="str">
        <f t="shared" si="188"/>
        <v/>
      </c>
      <c r="P2937" s="34" t="str">
        <f>IF(IF(E2937&gt;Ficha!$R$1,"",E2937)=0,"",IF(E2937&gt;Ficha!$R$1,Ficha!$R$1,E2937))</f>
        <v/>
      </c>
      <c r="Q2937" s="1" t="str" cm="1">
        <f t="array" ref="Q2937">IF(IF($E2937&gt;Ficha!$R$1,"",F2937)=0,"",IF($E2937&gt;Ficha!$R$1,((_xll.ECONOMATICA(Portafolios!$B$19,"Return",$P$9,$B$1)/100)+1)*100,F2937))</f>
        <v/>
      </c>
      <c r="R2937" s="1" t="str" cm="1">
        <f t="array" ref="R2937">IF(IF($E2937&gt;Ficha!$R$1,"",G2937)=0,"",IF($E2937&gt;Ficha!$R$1,((_xll.ECONOMATICA(Portafolios!$F$19,"Return",$P$9,$B$1)/100)+1)*100,G2937))</f>
        <v/>
      </c>
      <c r="S2937" s="1" t="str" cm="1">
        <f t="array" ref="S2937">IF(IF($E2937&gt;Ficha!$R$1,"",H2937)=0,"",IF($E2937&gt;Ficha!$R$1,((_xll.ECONOMATICA(Portafolios!$J$19,"Return",$P$9,$B$1)/100)+1)*100,H2937))</f>
        <v/>
      </c>
      <c r="T2937" s="1" t="str" cm="1">
        <f t="array" ref="T2937">IF(IF($E2937&gt;Ficha!$R$1,"",I2937)=0,"",IF($E2937&gt;Ficha!$R$1,((_xll.ECONOMATICA(Estrategia!A2948,"Return",$P$9,$B$1)/100)+1)*100,I2937))</f>
        <v/>
      </c>
      <c r="U2937" s="1" t="str" cm="1">
        <f t="array" ref="U2937">IF(IF($E2937&gt;Ficha!$R$1,"",J2937)=0,"",IF($E2937&gt;Ficha!$R$1,((_xll.ECONOMATICA($U$7,"Return",$P$9,$B$1)/100)+1)*100,J2937))</f>
        <v/>
      </c>
      <c r="V2937" s="1" t="str">
        <f>IF(IF($E$9&gt;Ficha!$R$1,"",K2937)=0,"",IF($E$9&gt;Ficha!$R$1,"",K2937))</f>
        <v/>
      </c>
    </row>
    <row r="2938" spans="12:22" x14ac:dyDescent="0.3">
      <c r="L2938" s="30" t="str">
        <f t="shared" si="185"/>
        <v/>
      </c>
      <c r="M2938" s="1" t="str">
        <f t="shared" si="186"/>
        <v/>
      </c>
      <c r="N2938" s="1" t="str">
        <f t="shared" si="187"/>
        <v/>
      </c>
      <c r="O2938" s="1" t="str">
        <f t="shared" si="188"/>
        <v/>
      </c>
      <c r="P2938" s="34" t="str">
        <f>IF(IF(E2938&gt;Ficha!$R$1,"",E2938)=0,"",IF(E2938&gt;Ficha!$R$1,Ficha!$R$1,E2938))</f>
        <v/>
      </c>
      <c r="Q2938" s="1" t="str" cm="1">
        <f t="array" ref="Q2938">IF(IF($E2938&gt;Ficha!$R$1,"",F2938)=0,"",IF($E2938&gt;Ficha!$R$1,((_xll.ECONOMATICA(Portafolios!$B$19,"Return",$P$9,$B$1)/100)+1)*100,F2938))</f>
        <v/>
      </c>
      <c r="R2938" s="1" t="str" cm="1">
        <f t="array" ref="R2938">IF(IF($E2938&gt;Ficha!$R$1,"",G2938)=0,"",IF($E2938&gt;Ficha!$R$1,((_xll.ECONOMATICA(Portafolios!$F$19,"Return",$P$9,$B$1)/100)+1)*100,G2938))</f>
        <v/>
      </c>
      <c r="S2938" s="1" t="str" cm="1">
        <f t="array" ref="S2938">IF(IF($E2938&gt;Ficha!$R$1,"",H2938)=0,"",IF($E2938&gt;Ficha!$R$1,((_xll.ECONOMATICA(Portafolios!$J$19,"Return",$P$9,$B$1)/100)+1)*100,H2938))</f>
        <v/>
      </c>
      <c r="T2938" s="1" t="str" cm="1">
        <f t="array" ref="T2938">IF(IF($E2938&gt;Ficha!$R$1,"",I2938)=0,"",IF($E2938&gt;Ficha!$R$1,((_xll.ECONOMATICA(Estrategia!A2949,"Return",$P$9,$B$1)/100)+1)*100,I2938))</f>
        <v/>
      </c>
      <c r="U2938" s="1" t="str" cm="1">
        <f t="array" ref="U2938">IF(IF($E2938&gt;Ficha!$R$1,"",J2938)=0,"",IF($E2938&gt;Ficha!$R$1,((_xll.ECONOMATICA($U$7,"Return",$P$9,$B$1)/100)+1)*100,J2938))</f>
        <v/>
      </c>
      <c r="V2938" s="1" t="str">
        <f>IF(IF($E$9&gt;Ficha!$R$1,"",K2938)=0,"",IF($E$9&gt;Ficha!$R$1,"",K2938))</f>
        <v/>
      </c>
    </row>
    <row r="2939" spans="12:22" x14ac:dyDescent="0.3">
      <c r="L2939" s="30" t="str">
        <f t="shared" si="185"/>
        <v/>
      </c>
      <c r="M2939" s="1" t="str">
        <f t="shared" si="186"/>
        <v/>
      </c>
      <c r="N2939" s="1" t="str">
        <f t="shared" si="187"/>
        <v/>
      </c>
      <c r="O2939" s="1" t="str">
        <f t="shared" si="188"/>
        <v/>
      </c>
      <c r="P2939" s="34" t="str">
        <f>IF(IF(E2939&gt;Ficha!$R$1,"",E2939)=0,"",IF(E2939&gt;Ficha!$R$1,Ficha!$R$1,E2939))</f>
        <v/>
      </c>
      <c r="Q2939" s="1" t="str" cm="1">
        <f t="array" ref="Q2939">IF(IF($E2939&gt;Ficha!$R$1,"",F2939)=0,"",IF($E2939&gt;Ficha!$R$1,((_xll.ECONOMATICA(Portafolios!$B$19,"Return",$P$9,$B$1)/100)+1)*100,F2939))</f>
        <v/>
      </c>
      <c r="R2939" s="1" t="str" cm="1">
        <f t="array" ref="R2939">IF(IF($E2939&gt;Ficha!$R$1,"",G2939)=0,"",IF($E2939&gt;Ficha!$R$1,((_xll.ECONOMATICA(Portafolios!$F$19,"Return",$P$9,$B$1)/100)+1)*100,G2939))</f>
        <v/>
      </c>
      <c r="S2939" s="1" t="str" cm="1">
        <f t="array" ref="S2939">IF(IF($E2939&gt;Ficha!$R$1,"",H2939)=0,"",IF($E2939&gt;Ficha!$R$1,((_xll.ECONOMATICA(Portafolios!$J$19,"Return",$P$9,$B$1)/100)+1)*100,H2939))</f>
        <v/>
      </c>
      <c r="T2939" s="1" t="str" cm="1">
        <f t="array" ref="T2939">IF(IF($E2939&gt;Ficha!$R$1,"",I2939)=0,"",IF($E2939&gt;Ficha!$R$1,((_xll.ECONOMATICA(Estrategia!A2950,"Return",$P$9,$B$1)/100)+1)*100,I2939))</f>
        <v/>
      </c>
      <c r="U2939" s="1" t="str" cm="1">
        <f t="array" ref="U2939">IF(IF($E2939&gt;Ficha!$R$1,"",J2939)=0,"",IF($E2939&gt;Ficha!$R$1,((_xll.ECONOMATICA($U$7,"Return",$P$9,$B$1)/100)+1)*100,J2939))</f>
        <v/>
      </c>
      <c r="V2939" s="1" t="str">
        <f>IF(IF($E$9&gt;Ficha!$R$1,"",K2939)=0,"",IF($E$9&gt;Ficha!$R$1,"",K2939))</f>
        <v/>
      </c>
    </row>
    <row r="2940" spans="12:22" x14ac:dyDescent="0.3">
      <c r="L2940" s="30" t="str">
        <f t="shared" si="185"/>
        <v/>
      </c>
      <c r="M2940" s="1" t="str">
        <f t="shared" si="186"/>
        <v/>
      </c>
      <c r="N2940" s="1" t="str">
        <f t="shared" si="187"/>
        <v/>
      </c>
      <c r="O2940" s="1" t="str">
        <f t="shared" si="188"/>
        <v/>
      </c>
      <c r="P2940" s="34" t="str">
        <f>IF(IF(E2940&gt;Ficha!$R$1,"",E2940)=0,"",IF(E2940&gt;Ficha!$R$1,Ficha!$R$1,E2940))</f>
        <v/>
      </c>
      <c r="Q2940" s="1" t="str" cm="1">
        <f t="array" ref="Q2940">IF(IF($E2940&gt;Ficha!$R$1,"",F2940)=0,"",IF($E2940&gt;Ficha!$R$1,((_xll.ECONOMATICA(Portafolios!$B$19,"Return",$P$9,$B$1)/100)+1)*100,F2940))</f>
        <v/>
      </c>
      <c r="R2940" s="1" t="str" cm="1">
        <f t="array" ref="R2940">IF(IF($E2940&gt;Ficha!$R$1,"",G2940)=0,"",IF($E2940&gt;Ficha!$R$1,((_xll.ECONOMATICA(Portafolios!$F$19,"Return",$P$9,$B$1)/100)+1)*100,G2940))</f>
        <v/>
      </c>
      <c r="S2940" s="1" t="str" cm="1">
        <f t="array" ref="S2940">IF(IF($E2940&gt;Ficha!$R$1,"",H2940)=0,"",IF($E2940&gt;Ficha!$R$1,((_xll.ECONOMATICA(Portafolios!$J$19,"Return",$P$9,$B$1)/100)+1)*100,H2940))</f>
        <v/>
      </c>
      <c r="T2940" s="1" t="str" cm="1">
        <f t="array" ref="T2940">IF(IF($E2940&gt;Ficha!$R$1,"",I2940)=0,"",IF($E2940&gt;Ficha!$R$1,((_xll.ECONOMATICA(Estrategia!A2951,"Return",$P$9,$B$1)/100)+1)*100,I2940))</f>
        <v/>
      </c>
      <c r="U2940" s="1" t="str" cm="1">
        <f t="array" ref="U2940">IF(IF($E2940&gt;Ficha!$R$1,"",J2940)=0,"",IF($E2940&gt;Ficha!$R$1,((_xll.ECONOMATICA($U$7,"Return",$P$9,$B$1)/100)+1)*100,J2940))</f>
        <v/>
      </c>
      <c r="V2940" s="1" t="str">
        <f>IF(IF($E$9&gt;Ficha!$R$1,"",K2940)=0,"",IF($E$9&gt;Ficha!$R$1,"",K2940))</f>
        <v/>
      </c>
    </row>
    <row r="2941" spans="12:22" x14ac:dyDescent="0.3">
      <c r="L2941" s="30" t="str">
        <f t="shared" si="185"/>
        <v/>
      </c>
      <c r="M2941" s="1" t="str">
        <f t="shared" si="186"/>
        <v/>
      </c>
      <c r="N2941" s="1" t="str">
        <f t="shared" si="187"/>
        <v/>
      </c>
      <c r="O2941" s="1" t="str">
        <f t="shared" si="188"/>
        <v/>
      </c>
      <c r="P2941" s="34" t="str">
        <f>IF(IF(E2941&gt;Ficha!$R$1,"",E2941)=0,"",IF(E2941&gt;Ficha!$R$1,Ficha!$R$1,E2941))</f>
        <v/>
      </c>
      <c r="Q2941" s="1" t="str" cm="1">
        <f t="array" ref="Q2941">IF(IF($E2941&gt;Ficha!$R$1,"",F2941)=0,"",IF($E2941&gt;Ficha!$R$1,((_xll.ECONOMATICA(Portafolios!$B$19,"Return",$P$9,$B$1)/100)+1)*100,F2941))</f>
        <v/>
      </c>
      <c r="R2941" s="1" t="str" cm="1">
        <f t="array" ref="R2941">IF(IF($E2941&gt;Ficha!$R$1,"",G2941)=0,"",IF($E2941&gt;Ficha!$R$1,((_xll.ECONOMATICA(Portafolios!$F$19,"Return",$P$9,$B$1)/100)+1)*100,G2941))</f>
        <v/>
      </c>
      <c r="S2941" s="1" t="str" cm="1">
        <f t="array" ref="S2941">IF(IF($E2941&gt;Ficha!$R$1,"",H2941)=0,"",IF($E2941&gt;Ficha!$R$1,((_xll.ECONOMATICA(Portafolios!$J$19,"Return",$P$9,$B$1)/100)+1)*100,H2941))</f>
        <v/>
      </c>
      <c r="T2941" s="1" t="str" cm="1">
        <f t="array" ref="T2941">IF(IF($E2941&gt;Ficha!$R$1,"",I2941)=0,"",IF($E2941&gt;Ficha!$R$1,((_xll.ECONOMATICA(Estrategia!A2952,"Return",$P$9,$B$1)/100)+1)*100,I2941))</f>
        <v/>
      </c>
      <c r="U2941" s="1" t="str" cm="1">
        <f t="array" ref="U2941">IF(IF($E2941&gt;Ficha!$R$1,"",J2941)=0,"",IF($E2941&gt;Ficha!$R$1,((_xll.ECONOMATICA($U$7,"Return",$P$9,$B$1)/100)+1)*100,J2941))</f>
        <v/>
      </c>
      <c r="V2941" s="1" t="str">
        <f>IF(IF($E$9&gt;Ficha!$R$1,"",K2941)=0,"",IF($E$9&gt;Ficha!$R$1,"",K2941))</f>
        <v/>
      </c>
    </row>
    <row r="2942" spans="12:22" x14ac:dyDescent="0.3">
      <c r="L2942" s="30" t="str">
        <f t="shared" si="185"/>
        <v/>
      </c>
      <c r="M2942" s="1" t="str">
        <f t="shared" si="186"/>
        <v/>
      </c>
      <c r="N2942" s="1" t="str">
        <f t="shared" si="187"/>
        <v/>
      </c>
      <c r="O2942" s="1" t="str">
        <f t="shared" si="188"/>
        <v/>
      </c>
      <c r="P2942" s="34" t="str">
        <f>IF(IF(E2942&gt;Ficha!$R$1,"",E2942)=0,"",IF(E2942&gt;Ficha!$R$1,Ficha!$R$1,E2942))</f>
        <v/>
      </c>
      <c r="Q2942" s="1" t="str" cm="1">
        <f t="array" ref="Q2942">IF(IF($E2942&gt;Ficha!$R$1,"",F2942)=0,"",IF($E2942&gt;Ficha!$R$1,((_xll.ECONOMATICA(Portafolios!$B$19,"Return",$P$9,$B$1)/100)+1)*100,F2942))</f>
        <v/>
      </c>
      <c r="R2942" s="1" t="str" cm="1">
        <f t="array" ref="R2942">IF(IF($E2942&gt;Ficha!$R$1,"",G2942)=0,"",IF($E2942&gt;Ficha!$R$1,((_xll.ECONOMATICA(Portafolios!$F$19,"Return",$P$9,$B$1)/100)+1)*100,G2942))</f>
        <v/>
      </c>
      <c r="S2942" s="1" t="str" cm="1">
        <f t="array" ref="S2942">IF(IF($E2942&gt;Ficha!$R$1,"",H2942)=0,"",IF($E2942&gt;Ficha!$R$1,((_xll.ECONOMATICA(Portafolios!$J$19,"Return",$P$9,$B$1)/100)+1)*100,H2942))</f>
        <v/>
      </c>
      <c r="T2942" s="1" t="str" cm="1">
        <f t="array" ref="T2942">IF(IF($E2942&gt;Ficha!$R$1,"",I2942)=0,"",IF($E2942&gt;Ficha!$R$1,((_xll.ECONOMATICA(Estrategia!A2953,"Return",$P$9,$B$1)/100)+1)*100,I2942))</f>
        <v/>
      </c>
      <c r="U2942" s="1" t="str" cm="1">
        <f t="array" ref="U2942">IF(IF($E2942&gt;Ficha!$R$1,"",J2942)=0,"",IF($E2942&gt;Ficha!$R$1,((_xll.ECONOMATICA($U$7,"Return",$P$9,$B$1)/100)+1)*100,J2942))</f>
        <v/>
      </c>
      <c r="V2942" s="1" t="str">
        <f>IF(IF($E$9&gt;Ficha!$R$1,"",K2942)=0,"",IF($E$9&gt;Ficha!$R$1,"",K2942))</f>
        <v/>
      </c>
    </row>
    <row r="2943" spans="12:22" x14ac:dyDescent="0.3">
      <c r="L2943" s="30" t="str">
        <f t="shared" si="185"/>
        <v/>
      </c>
      <c r="M2943" s="1" t="str">
        <f t="shared" si="186"/>
        <v/>
      </c>
      <c r="N2943" s="1" t="str">
        <f t="shared" si="187"/>
        <v/>
      </c>
      <c r="O2943" s="1" t="str">
        <f t="shared" si="188"/>
        <v/>
      </c>
      <c r="P2943" s="34" t="str">
        <f>IF(IF(E2943&gt;Ficha!$R$1,"",E2943)=0,"",IF(E2943&gt;Ficha!$R$1,Ficha!$R$1,E2943))</f>
        <v/>
      </c>
      <c r="Q2943" s="1" t="str" cm="1">
        <f t="array" ref="Q2943">IF(IF($E2943&gt;Ficha!$R$1,"",F2943)=0,"",IF($E2943&gt;Ficha!$R$1,((_xll.ECONOMATICA(Portafolios!$B$19,"Return",$P$9,$B$1)/100)+1)*100,F2943))</f>
        <v/>
      </c>
      <c r="R2943" s="1" t="str" cm="1">
        <f t="array" ref="R2943">IF(IF($E2943&gt;Ficha!$R$1,"",G2943)=0,"",IF($E2943&gt;Ficha!$R$1,((_xll.ECONOMATICA(Portafolios!$F$19,"Return",$P$9,$B$1)/100)+1)*100,G2943))</f>
        <v/>
      </c>
      <c r="S2943" s="1" t="str" cm="1">
        <f t="array" ref="S2943">IF(IF($E2943&gt;Ficha!$R$1,"",H2943)=0,"",IF($E2943&gt;Ficha!$R$1,((_xll.ECONOMATICA(Portafolios!$J$19,"Return",$P$9,$B$1)/100)+1)*100,H2943))</f>
        <v/>
      </c>
      <c r="T2943" s="1" t="str" cm="1">
        <f t="array" ref="T2943">IF(IF($E2943&gt;Ficha!$R$1,"",I2943)=0,"",IF($E2943&gt;Ficha!$R$1,((_xll.ECONOMATICA(Estrategia!A2954,"Return",$P$9,$B$1)/100)+1)*100,I2943))</f>
        <v/>
      </c>
      <c r="U2943" s="1" t="str" cm="1">
        <f t="array" ref="U2943">IF(IF($E2943&gt;Ficha!$R$1,"",J2943)=0,"",IF($E2943&gt;Ficha!$R$1,((_xll.ECONOMATICA($U$7,"Return",$P$9,$B$1)/100)+1)*100,J2943))</f>
        <v/>
      </c>
      <c r="V2943" s="1" t="str">
        <f>IF(IF($E$9&gt;Ficha!$R$1,"",K2943)=0,"",IF($E$9&gt;Ficha!$R$1,"",K2943))</f>
        <v/>
      </c>
    </row>
    <row r="2944" spans="12:22" x14ac:dyDescent="0.3">
      <c r="L2944" s="30" t="str">
        <f t="shared" si="185"/>
        <v/>
      </c>
      <c r="M2944" s="1" t="str">
        <f t="shared" si="186"/>
        <v/>
      </c>
      <c r="N2944" s="1" t="str">
        <f t="shared" si="187"/>
        <v/>
      </c>
      <c r="O2944" s="1" t="str">
        <f t="shared" si="188"/>
        <v/>
      </c>
      <c r="P2944" s="34" t="str">
        <f>IF(IF(E2944&gt;Ficha!$R$1,"",E2944)=0,"",IF(E2944&gt;Ficha!$R$1,Ficha!$R$1,E2944))</f>
        <v/>
      </c>
      <c r="Q2944" s="1" t="str" cm="1">
        <f t="array" ref="Q2944">IF(IF($E2944&gt;Ficha!$R$1,"",F2944)=0,"",IF($E2944&gt;Ficha!$R$1,((_xll.ECONOMATICA(Portafolios!$B$19,"Return",$P$9,$B$1)/100)+1)*100,F2944))</f>
        <v/>
      </c>
      <c r="R2944" s="1" t="str" cm="1">
        <f t="array" ref="R2944">IF(IF($E2944&gt;Ficha!$R$1,"",G2944)=0,"",IF($E2944&gt;Ficha!$R$1,((_xll.ECONOMATICA(Portafolios!$F$19,"Return",$P$9,$B$1)/100)+1)*100,G2944))</f>
        <v/>
      </c>
      <c r="S2944" s="1" t="str" cm="1">
        <f t="array" ref="S2944">IF(IF($E2944&gt;Ficha!$R$1,"",H2944)=0,"",IF($E2944&gt;Ficha!$R$1,((_xll.ECONOMATICA(Portafolios!$J$19,"Return",$P$9,$B$1)/100)+1)*100,H2944))</f>
        <v/>
      </c>
      <c r="T2944" s="1" t="str" cm="1">
        <f t="array" ref="T2944">IF(IF($E2944&gt;Ficha!$R$1,"",I2944)=0,"",IF($E2944&gt;Ficha!$R$1,((_xll.ECONOMATICA(Estrategia!A2955,"Return",$P$9,$B$1)/100)+1)*100,I2944))</f>
        <v/>
      </c>
      <c r="U2944" s="1" t="str" cm="1">
        <f t="array" ref="U2944">IF(IF($E2944&gt;Ficha!$R$1,"",J2944)=0,"",IF($E2944&gt;Ficha!$R$1,((_xll.ECONOMATICA($U$7,"Return",$P$9,$B$1)/100)+1)*100,J2944))</f>
        <v/>
      </c>
      <c r="V2944" s="1" t="str">
        <f>IF(IF($E$9&gt;Ficha!$R$1,"",K2944)=0,"",IF($E$9&gt;Ficha!$R$1,"",K2944))</f>
        <v/>
      </c>
    </row>
    <row r="2945" spans="12:22" x14ac:dyDescent="0.3">
      <c r="L2945" s="30" t="str">
        <f t="shared" si="185"/>
        <v/>
      </c>
      <c r="M2945" s="1" t="str">
        <f t="shared" si="186"/>
        <v/>
      </c>
      <c r="N2945" s="1" t="str">
        <f t="shared" si="187"/>
        <v/>
      </c>
      <c r="O2945" s="1" t="str">
        <f t="shared" si="188"/>
        <v/>
      </c>
      <c r="P2945" s="34" t="str">
        <f>IF(IF(E2945&gt;Ficha!$R$1,"",E2945)=0,"",IF(E2945&gt;Ficha!$R$1,Ficha!$R$1,E2945))</f>
        <v/>
      </c>
      <c r="Q2945" s="1" t="str" cm="1">
        <f t="array" ref="Q2945">IF(IF($E2945&gt;Ficha!$R$1,"",F2945)=0,"",IF($E2945&gt;Ficha!$R$1,((_xll.ECONOMATICA(Portafolios!$B$19,"Return",$P$9,$B$1)/100)+1)*100,F2945))</f>
        <v/>
      </c>
      <c r="R2945" s="1" t="str" cm="1">
        <f t="array" ref="R2945">IF(IF($E2945&gt;Ficha!$R$1,"",G2945)=0,"",IF($E2945&gt;Ficha!$R$1,((_xll.ECONOMATICA(Portafolios!$F$19,"Return",$P$9,$B$1)/100)+1)*100,G2945))</f>
        <v/>
      </c>
      <c r="S2945" s="1" t="str" cm="1">
        <f t="array" ref="S2945">IF(IF($E2945&gt;Ficha!$R$1,"",H2945)=0,"",IF($E2945&gt;Ficha!$R$1,((_xll.ECONOMATICA(Portafolios!$J$19,"Return",$P$9,$B$1)/100)+1)*100,H2945))</f>
        <v/>
      </c>
      <c r="T2945" s="1" t="str" cm="1">
        <f t="array" ref="T2945">IF(IF($E2945&gt;Ficha!$R$1,"",I2945)=0,"",IF($E2945&gt;Ficha!$R$1,((_xll.ECONOMATICA(Estrategia!A2956,"Return",$P$9,$B$1)/100)+1)*100,I2945))</f>
        <v/>
      </c>
      <c r="U2945" s="1" t="str" cm="1">
        <f t="array" ref="U2945">IF(IF($E2945&gt;Ficha!$R$1,"",J2945)=0,"",IF($E2945&gt;Ficha!$R$1,((_xll.ECONOMATICA($U$7,"Return",$P$9,$B$1)/100)+1)*100,J2945))</f>
        <v/>
      </c>
      <c r="V2945" s="1" t="str">
        <f>IF(IF($E$9&gt;Ficha!$R$1,"",K2945)=0,"",IF($E$9&gt;Ficha!$R$1,"",K2945))</f>
        <v/>
      </c>
    </row>
    <row r="2946" spans="12:22" x14ac:dyDescent="0.3">
      <c r="L2946" s="30" t="str">
        <f t="shared" si="185"/>
        <v/>
      </c>
      <c r="M2946" s="1" t="str">
        <f t="shared" si="186"/>
        <v/>
      </c>
      <c r="N2946" s="1" t="str">
        <f t="shared" si="187"/>
        <v/>
      </c>
      <c r="O2946" s="1" t="str">
        <f t="shared" si="188"/>
        <v/>
      </c>
      <c r="P2946" s="34" t="str">
        <f>IF(IF(E2946&gt;Ficha!$R$1,"",E2946)=0,"",IF(E2946&gt;Ficha!$R$1,Ficha!$R$1,E2946))</f>
        <v/>
      </c>
      <c r="Q2946" s="1" t="str" cm="1">
        <f t="array" ref="Q2946">IF(IF($E2946&gt;Ficha!$R$1,"",F2946)=0,"",IF($E2946&gt;Ficha!$R$1,((_xll.ECONOMATICA(Portafolios!$B$19,"Return",$P$9,$B$1)/100)+1)*100,F2946))</f>
        <v/>
      </c>
      <c r="R2946" s="1" t="str" cm="1">
        <f t="array" ref="R2946">IF(IF($E2946&gt;Ficha!$R$1,"",G2946)=0,"",IF($E2946&gt;Ficha!$R$1,((_xll.ECONOMATICA(Portafolios!$F$19,"Return",$P$9,$B$1)/100)+1)*100,G2946))</f>
        <v/>
      </c>
      <c r="S2946" s="1" t="str" cm="1">
        <f t="array" ref="S2946">IF(IF($E2946&gt;Ficha!$R$1,"",H2946)=0,"",IF($E2946&gt;Ficha!$R$1,((_xll.ECONOMATICA(Portafolios!$J$19,"Return",$P$9,$B$1)/100)+1)*100,H2946))</f>
        <v/>
      </c>
      <c r="T2946" s="1" t="str" cm="1">
        <f t="array" ref="T2946">IF(IF($E2946&gt;Ficha!$R$1,"",I2946)=0,"",IF($E2946&gt;Ficha!$R$1,((_xll.ECONOMATICA(Estrategia!A2957,"Return",$P$9,$B$1)/100)+1)*100,I2946))</f>
        <v/>
      </c>
      <c r="U2946" s="1" t="str" cm="1">
        <f t="array" ref="U2946">IF(IF($E2946&gt;Ficha!$R$1,"",J2946)=0,"",IF($E2946&gt;Ficha!$R$1,((_xll.ECONOMATICA($U$7,"Return",$P$9,$B$1)/100)+1)*100,J2946))</f>
        <v/>
      </c>
      <c r="V2946" s="1" t="str">
        <f>IF(IF($E$9&gt;Ficha!$R$1,"",K2946)=0,"",IF($E$9&gt;Ficha!$R$1,"",K2946))</f>
        <v/>
      </c>
    </row>
    <row r="2947" spans="12:22" x14ac:dyDescent="0.3">
      <c r="L2947" s="30" t="str">
        <f t="shared" si="185"/>
        <v/>
      </c>
      <c r="M2947" s="1" t="str">
        <f t="shared" si="186"/>
        <v/>
      </c>
      <c r="N2947" s="1" t="str">
        <f t="shared" si="187"/>
        <v/>
      </c>
      <c r="O2947" s="1" t="str">
        <f t="shared" si="188"/>
        <v/>
      </c>
      <c r="P2947" s="34" t="str">
        <f>IF(IF(E2947&gt;Ficha!$R$1,"",E2947)=0,"",IF(E2947&gt;Ficha!$R$1,Ficha!$R$1,E2947))</f>
        <v/>
      </c>
      <c r="Q2947" s="1" t="str" cm="1">
        <f t="array" ref="Q2947">IF(IF($E2947&gt;Ficha!$R$1,"",F2947)=0,"",IF($E2947&gt;Ficha!$R$1,((_xll.ECONOMATICA(Portafolios!$B$19,"Return",$P$9,$B$1)/100)+1)*100,F2947))</f>
        <v/>
      </c>
      <c r="R2947" s="1" t="str" cm="1">
        <f t="array" ref="R2947">IF(IF($E2947&gt;Ficha!$R$1,"",G2947)=0,"",IF($E2947&gt;Ficha!$R$1,((_xll.ECONOMATICA(Portafolios!$F$19,"Return",$P$9,$B$1)/100)+1)*100,G2947))</f>
        <v/>
      </c>
      <c r="S2947" s="1" t="str" cm="1">
        <f t="array" ref="S2947">IF(IF($E2947&gt;Ficha!$R$1,"",H2947)=0,"",IF($E2947&gt;Ficha!$R$1,((_xll.ECONOMATICA(Portafolios!$J$19,"Return",$P$9,$B$1)/100)+1)*100,H2947))</f>
        <v/>
      </c>
      <c r="T2947" s="1" t="str" cm="1">
        <f t="array" ref="T2947">IF(IF($E2947&gt;Ficha!$R$1,"",I2947)=0,"",IF($E2947&gt;Ficha!$R$1,((_xll.ECONOMATICA(Estrategia!A2958,"Return",$P$9,$B$1)/100)+1)*100,I2947))</f>
        <v/>
      </c>
      <c r="U2947" s="1" t="str" cm="1">
        <f t="array" ref="U2947">IF(IF($E2947&gt;Ficha!$R$1,"",J2947)=0,"",IF($E2947&gt;Ficha!$R$1,((_xll.ECONOMATICA($U$7,"Return",$P$9,$B$1)/100)+1)*100,J2947))</f>
        <v/>
      </c>
      <c r="V2947" s="1" t="str">
        <f>IF(IF($E$9&gt;Ficha!$R$1,"",K2947)=0,"",IF($E$9&gt;Ficha!$R$1,"",K2947))</f>
        <v/>
      </c>
    </row>
    <row r="2948" spans="12:22" x14ac:dyDescent="0.3">
      <c r="L2948" s="30" t="str">
        <f t="shared" si="185"/>
        <v/>
      </c>
      <c r="M2948" s="1" t="str">
        <f t="shared" si="186"/>
        <v/>
      </c>
      <c r="N2948" s="1" t="str">
        <f t="shared" si="187"/>
        <v/>
      </c>
      <c r="O2948" s="1" t="str">
        <f t="shared" si="188"/>
        <v/>
      </c>
      <c r="P2948" s="34" t="str">
        <f>IF(IF(E2948&gt;Ficha!$R$1,"",E2948)=0,"",IF(E2948&gt;Ficha!$R$1,Ficha!$R$1,E2948))</f>
        <v/>
      </c>
      <c r="Q2948" s="1" t="str" cm="1">
        <f t="array" ref="Q2948">IF(IF($E2948&gt;Ficha!$R$1,"",F2948)=0,"",IF($E2948&gt;Ficha!$R$1,((_xll.ECONOMATICA(Portafolios!$B$19,"Return",$P$9,$B$1)/100)+1)*100,F2948))</f>
        <v/>
      </c>
      <c r="R2948" s="1" t="str" cm="1">
        <f t="array" ref="R2948">IF(IF($E2948&gt;Ficha!$R$1,"",G2948)=0,"",IF($E2948&gt;Ficha!$R$1,((_xll.ECONOMATICA(Portafolios!$F$19,"Return",$P$9,$B$1)/100)+1)*100,G2948))</f>
        <v/>
      </c>
      <c r="S2948" s="1" t="str" cm="1">
        <f t="array" ref="S2948">IF(IF($E2948&gt;Ficha!$R$1,"",H2948)=0,"",IF($E2948&gt;Ficha!$R$1,((_xll.ECONOMATICA(Portafolios!$J$19,"Return",$P$9,$B$1)/100)+1)*100,H2948))</f>
        <v/>
      </c>
      <c r="T2948" s="1" t="str" cm="1">
        <f t="array" ref="T2948">IF(IF($E2948&gt;Ficha!$R$1,"",I2948)=0,"",IF($E2948&gt;Ficha!$R$1,((_xll.ECONOMATICA(Estrategia!A2959,"Return",$P$9,$B$1)/100)+1)*100,I2948))</f>
        <v/>
      </c>
      <c r="U2948" s="1" t="str" cm="1">
        <f t="array" ref="U2948">IF(IF($E2948&gt;Ficha!$R$1,"",J2948)=0,"",IF($E2948&gt;Ficha!$R$1,((_xll.ECONOMATICA($U$7,"Return",$P$9,$B$1)/100)+1)*100,J2948))</f>
        <v/>
      </c>
      <c r="V2948" s="1" t="str">
        <f>IF(IF($E$9&gt;Ficha!$R$1,"",K2948)=0,"",IF($E$9&gt;Ficha!$R$1,"",K2948))</f>
        <v/>
      </c>
    </row>
    <row r="2949" spans="12:22" x14ac:dyDescent="0.3">
      <c r="L2949" s="30" t="str">
        <f t="shared" si="185"/>
        <v/>
      </c>
      <c r="M2949" s="1" t="str">
        <f t="shared" si="186"/>
        <v/>
      </c>
      <c r="N2949" s="1" t="str">
        <f t="shared" si="187"/>
        <v/>
      </c>
      <c r="O2949" s="1" t="str">
        <f t="shared" si="188"/>
        <v/>
      </c>
      <c r="P2949" s="34" t="str">
        <f>IF(IF(E2949&gt;Ficha!$R$1,"",E2949)=0,"",IF(E2949&gt;Ficha!$R$1,Ficha!$R$1,E2949))</f>
        <v/>
      </c>
      <c r="Q2949" s="1" t="str" cm="1">
        <f t="array" ref="Q2949">IF(IF($E2949&gt;Ficha!$R$1,"",F2949)=0,"",IF($E2949&gt;Ficha!$R$1,((_xll.ECONOMATICA(Portafolios!$B$19,"Return",$P$9,$B$1)/100)+1)*100,F2949))</f>
        <v/>
      </c>
      <c r="R2949" s="1" t="str" cm="1">
        <f t="array" ref="R2949">IF(IF($E2949&gt;Ficha!$R$1,"",G2949)=0,"",IF($E2949&gt;Ficha!$R$1,((_xll.ECONOMATICA(Portafolios!$F$19,"Return",$P$9,$B$1)/100)+1)*100,G2949))</f>
        <v/>
      </c>
      <c r="S2949" s="1" t="str" cm="1">
        <f t="array" ref="S2949">IF(IF($E2949&gt;Ficha!$R$1,"",H2949)=0,"",IF($E2949&gt;Ficha!$R$1,((_xll.ECONOMATICA(Portafolios!$J$19,"Return",$P$9,$B$1)/100)+1)*100,H2949))</f>
        <v/>
      </c>
      <c r="T2949" s="1" t="str" cm="1">
        <f t="array" ref="T2949">IF(IF($E2949&gt;Ficha!$R$1,"",I2949)=0,"",IF($E2949&gt;Ficha!$R$1,((_xll.ECONOMATICA(Estrategia!A2960,"Return",$P$9,$B$1)/100)+1)*100,I2949))</f>
        <v/>
      </c>
      <c r="U2949" s="1" t="str" cm="1">
        <f t="array" ref="U2949">IF(IF($E2949&gt;Ficha!$R$1,"",J2949)=0,"",IF($E2949&gt;Ficha!$R$1,((_xll.ECONOMATICA($U$7,"Return",$P$9,$B$1)/100)+1)*100,J2949))</f>
        <v/>
      </c>
      <c r="V2949" s="1" t="str">
        <f>IF(IF($E$9&gt;Ficha!$R$1,"",K2949)=0,"",IF($E$9&gt;Ficha!$R$1,"",K2949))</f>
        <v/>
      </c>
    </row>
    <row r="2950" spans="12:22" x14ac:dyDescent="0.3">
      <c r="L2950" s="30" t="str">
        <f t="shared" si="185"/>
        <v/>
      </c>
      <c r="M2950" s="1" t="str">
        <f t="shared" si="186"/>
        <v/>
      </c>
      <c r="N2950" s="1" t="str">
        <f t="shared" si="187"/>
        <v/>
      </c>
      <c r="O2950" s="1" t="str">
        <f t="shared" si="188"/>
        <v/>
      </c>
      <c r="P2950" s="34" t="str">
        <f>IF(IF(E2950&gt;Ficha!$R$1,"",E2950)=0,"",IF(E2950&gt;Ficha!$R$1,Ficha!$R$1,E2950))</f>
        <v/>
      </c>
      <c r="Q2950" s="1" t="str" cm="1">
        <f t="array" ref="Q2950">IF(IF($E2950&gt;Ficha!$R$1,"",F2950)=0,"",IF($E2950&gt;Ficha!$R$1,((_xll.ECONOMATICA(Portafolios!$B$19,"Return",$P$9,$B$1)/100)+1)*100,F2950))</f>
        <v/>
      </c>
      <c r="R2950" s="1" t="str" cm="1">
        <f t="array" ref="R2950">IF(IF($E2950&gt;Ficha!$R$1,"",G2950)=0,"",IF($E2950&gt;Ficha!$R$1,((_xll.ECONOMATICA(Portafolios!$F$19,"Return",$P$9,$B$1)/100)+1)*100,G2950))</f>
        <v/>
      </c>
      <c r="S2950" s="1" t="str" cm="1">
        <f t="array" ref="S2950">IF(IF($E2950&gt;Ficha!$R$1,"",H2950)=0,"",IF($E2950&gt;Ficha!$R$1,((_xll.ECONOMATICA(Portafolios!$J$19,"Return",$P$9,$B$1)/100)+1)*100,H2950))</f>
        <v/>
      </c>
      <c r="T2950" s="1" t="str" cm="1">
        <f t="array" ref="T2950">IF(IF($E2950&gt;Ficha!$R$1,"",I2950)=0,"",IF($E2950&gt;Ficha!$R$1,((_xll.ECONOMATICA(Estrategia!A2961,"Return",$P$9,$B$1)/100)+1)*100,I2950))</f>
        <v/>
      </c>
      <c r="U2950" s="1" t="str" cm="1">
        <f t="array" ref="U2950">IF(IF($E2950&gt;Ficha!$R$1,"",J2950)=0,"",IF($E2950&gt;Ficha!$R$1,((_xll.ECONOMATICA($U$7,"Return",$P$9,$B$1)/100)+1)*100,J2950))</f>
        <v/>
      </c>
      <c r="V2950" s="1" t="str">
        <f>IF(IF($E$9&gt;Ficha!$R$1,"",K2950)=0,"",IF($E$9&gt;Ficha!$R$1,"",K2950))</f>
        <v/>
      </c>
    </row>
    <row r="2951" spans="12:22" x14ac:dyDescent="0.3">
      <c r="L2951" s="30" t="str">
        <f t="shared" si="185"/>
        <v/>
      </c>
      <c r="M2951" s="1" t="str">
        <f t="shared" si="186"/>
        <v/>
      </c>
      <c r="N2951" s="1" t="str">
        <f t="shared" si="187"/>
        <v/>
      </c>
      <c r="O2951" s="1" t="str">
        <f t="shared" si="188"/>
        <v/>
      </c>
      <c r="P2951" s="34" t="str">
        <f>IF(IF(E2951&gt;Ficha!$R$1,"",E2951)=0,"",IF(E2951&gt;Ficha!$R$1,Ficha!$R$1,E2951))</f>
        <v/>
      </c>
      <c r="Q2951" s="1" t="str" cm="1">
        <f t="array" ref="Q2951">IF(IF($E2951&gt;Ficha!$R$1,"",F2951)=0,"",IF($E2951&gt;Ficha!$R$1,((_xll.ECONOMATICA(Portafolios!$B$19,"Return",$P$9,$B$1)/100)+1)*100,F2951))</f>
        <v/>
      </c>
      <c r="R2951" s="1" t="str" cm="1">
        <f t="array" ref="R2951">IF(IF($E2951&gt;Ficha!$R$1,"",G2951)=0,"",IF($E2951&gt;Ficha!$R$1,((_xll.ECONOMATICA(Portafolios!$F$19,"Return",$P$9,$B$1)/100)+1)*100,G2951))</f>
        <v/>
      </c>
      <c r="S2951" s="1" t="str" cm="1">
        <f t="array" ref="S2951">IF(IF($E2951&gt;Ficha!$R$1,"",H2951)=0,"",IF($E2951&gt;Ficha!$R$1,((_xll.ECONOMATICA(Portafolios!$J$19,"Return",$P$9,$B$1)/100)+1)*100,H2951))</f>
        <v/>
      </c>
      <c r="T2951" s="1" t="str" cm="1">
        <f t="array" ref="T2951">IF(IF($E2951&gt;Ficha!$R$1,"",I2951)=0,"",IF($E2951&gt;Ficha!$R$1,((_xll.ECONOMATICA(Estrategia!A2962,"Return",$P$9,$B$1)/100)+1)*100,I2951))</f>
        <v/>
      </c>
      <c r="U2951" s="1" t="str" cm="1">
        <f t="array" ref="U2951">IF(IF($E2951&gt;Ficha!$R$1,"",J2951)=0,"",IF($E2951&gt;Ficha!$R$1,((_xll.ECONOMATICA($U$7,"Return",$P$9,$B$1)/100)+1)*100,J2951))</f>
        <v/>
      </c>
      <c r="V2951" s="1" t="str">
        <f>IF(IF($E$9&gt;Ficha!$R$1,"",K2951)=0,"",IF($E$9&gt;Ficha!$R$1,"",K2951))</f>
        <v/>
      </c>
    </row>
    <row r="2952" spans="12:22" x14ac:dyDescent="0.3">
      <c r="L2952" s="30" t="str">
        <f t="shared" si="185"/>
        <v/>
      </c>
      <c r="M2952" s="1" t="str">
        <f t="shared" si="186"/>
        <v/>
      </c>
      <c r="N2952" s="1" t="str">
        <f t="shared" si="187"/>
        <v/>
      </c>
      <c r="O2952" s="1" t="str">
        <f t="shared" si="188"/>
        <v/>
      </c>
      <c r="P2952" s="34" t="str">
        <f>IF(IF(E2952&gt;Ficha!$R$1,"",E2952)=0,"",IF(E2952&gt;Ficha!$R$1,Ficha!$R$1,E2952))</f>
        <v/>
      </c>
      <c r="Q2952" s="1" t="str" cm="1">
        <f t="array" ref="Q2952">IF(IF($E2952&gt;Ficha!$R$1,"",F2952)=0,"",IF($E2952&gt;Ficha!$R$1,((_xll.ECONOMATICA(Portafolios!$B$19,"Return",$P$9,$B$1)/100)+1)*100,F2952))</f>
        <v/>
      </c>
      <c r="R2952" s="1" t="str" cm="1">
        <f t="array" ref="R2952">IF(IF($E2952&gt;Ficha!$R$1,"",G2952)=0,"",IF($E2952&gt;Ficha!$R$1,((_xll.ECONOMATICA(Portafolios!$F$19,"Return",$P$9,$B$1)/100)+1)*100,G2952))</f>
        <v/>
      </c>
      <c r="S2952" s="1" t="str" cm="1">
        <f t="array" ref="S2952">IF(IF($E2952&gt;Ficha!$R$1,"",H2952)=0,"",IF($E2952&gt;Ficha!$R$1,((_xll.ECONOMATICA(Portafolios!$J$19,"Return",$P$9,$B$1)/100)+1)*100,H2952))</f>
        <v/>
      </c>
      <c r="T2952" s="1" t="str" cm="1">
        <f t="array" ref="T2952">IF(IF($E2952&gt;Ficha!$R$1,"",I2952)=0,"",IF($E2952&gt;Ficha!$R$1,((_xll.ECONOMATICA(Estrategia!A2963,"Return",$P$9,$B$1)/100)+1)*100,I2952))</f>
        <v/>
      </c>
      <c r="U2952" s="1" t="str" cm="1">
        <f t="array" ref="U2952">IF(IF($E2952&gt;Ficha!$R$1,"",J2952)=0,"",IF($E2952&gt;Ficha!$R$1,((_xll.ECONOMATICA($U$7,"Return",$P$9,$B$1)/100)+1)*100,J2952))</f>
        <v/>
      </c>
      <c r="V2952" s="1" t="str">
        <f>IF(IF($E$9&gt;Ficha!$R$1,"",K2952)=0,"",IF($E$9&gt;Ficha!$R$1,"",K2952))</f>
        <v/>
      </c>
    </row>
    <row r="2953" spans="12:22" x14ac:dyDescent="0.3">
      <c r="L2953" s="30" t="str">
        <f t="shared" si="185"/>
        <v/>
      </c>
      <c r="M2953" s="1" t="str">
        <f t="shared" si="186"/>
        <v/>
      </c>
      <c r="N2953" s="1" t="str">
        <f t="shared" si="187"/>
        <v/>
      </c>
      <c r="O2953" s="1" t="str">
        <f t="shared" si="188"/>
        <v/>
      </c>
      <c r="P2953" s="34" t="str">
        <f>IF(IF(E2953&gt;Ficha!$R$1,"",E2953)=0,"",IF(E2953&gt;Ficha!$R$1,Ficha!$R$1,E2953))</f>
        <v/>
      </c>
      <c r="Q2953" s="1" t="str" cm="1">
        <f t="array" ref="Q2953">IF(IF($E2953&gt;Ficha!$R$1,"",F2953)=0,"",IF($E2953&gt;Ficha!$R$1,((_xll.ECONOMATICA(Portafolios!$B$19,"Return",$P$9,$B$1)/100)+1)*100,F2953))</f>
        <v/>
      </c>
      <c r="R2953" s="1" t="str" cm="1">
        <f t="array" ref="R2953">IF(IF($E2953&gt;Ficha!$R$1,"",G2953)=0,"",IF($E2953&gt;Ficha!$R$1,((_xll.ECONOMATICA(Portafolios!$F$19,"Return",$P$9,$B$1)/100)+1)*100,G2953))</f>
        <v/>
      </c>
      <c r="S2953" s="1" t="str" cm="1">
        <f t="array" ref="S2953">IF(IF($E2953&gt;Ficha!$R$1,"",H2953)=0,"",IF($E2953&gt;Ficha!$R$1,((_xll.ECONOMATICA(Portafolios!$J$19,"Return",$P$9,$B$1)/100)+1)*100,H2953))</f>
        <v/>
      </c>
      <c r="T2953" s="1" t="str" cm="1">
        <f t="array" ref="T2953">IF(IF($E2953&gt;Ficha!$R$1,"",I2953)=0,"",IF($E2953&gt;Ficha!$R$1,((_xll.ECONOMATICA(Estrategia!A2964,"Return",$P$9,$B$1)/100)+1)*100,I2953))</f>
        <v/>
      </c>
      <c r="U2953" s="1" t="str" cm="1">
        <f t="array" ref="U2953">IF(IF($E2953&gt;Ficha!$R$1,"",J2953)=0,"",IF($E2953&gt;Ficha!$R$1,((_xll.ECONOMATICA($U$7,"Return",$P$9,$B$1)/100)+1)*100,J2953))</f>
        <v/>
      </c>
      <c r="V2953" s="1" t="str">
        <f>IF(IF($E$9&gt;Ficha!$R$1,"",K2953)=0,"",IF($E$9&gt;Ficha!$R$1,"",K2953))</f>
        <v/>
      </c>
    </row>
    <row r="2954" spans="12:22" x14ac:dyDescent="0.3">
      <c r="L2954" s="30" t="str">
        <f t="shared" si="185"/>
        <v/>
      </c>
      <c r="M2954" s="1" t="str">
        <f t="shared" si="186"/>
        <v/>
      </c>
      <c r="N2954" s="1" t="str">
        <f t="shared" si="187"/>
        <v/>
      </c>
      <c r="O2954" s="1" t="str">
        <f t="shared" si="188"/>
        <v/>
      </c>
      <c r="P2954" s="34" t="str">
        <f>IF(IF(E2954&gt;Ficha!$R$1,"",E2954)=0,"",IF(E2954&gt;Ficha!$R$1,Ficha!$R$1,E2954))</f>
        <v/>
      </c>
      <c r="Q2954" s="1" t="str" cm="1">
        <f t="array" ref="Q2954">IF(IF($E2954&gt;Ficha!$R$1,"",F2954)=0,"",IF($E2954&gt;Ficha!$R$1,((_xll.ECONOMATICA(Portafolios!$B$19,"Return",$P$9,$B$1)/100)+1)*100,F2954))</f>
        <v/>
      </c>
      <c r="R2954" s="1" t="str" cm="1">
        <f t="array" ref="R2954">IF(IF($E2954&gt;Ficha!$R$1,"",G2954)=0,"",IF($E2954&gt;Ficha!$R$1,((_xll.ECONOMATICA(Portafolios!$F$19,"Return",$P$9,$B$1)/100)+1)*100,G2954))</f>
        <v/>
      </c>
      <c r="S2954" s="1" t="str" cm="1">
        <f t="array" ref="S2954">IF(IF($E2954&gt;Ficha!$R$1,"",H2954)=0,"",IF($E2954&gt;Ficha!$R$1,((_xll.ECONOMATICA(Portafolios!$J$19,"Return",$P$9,$B$1)/100)+1)*100,H2954))</f>
        <v/>
      </c>
      <c r="T2954" s="1" t="str" cm="1">
        <f t="array" ref="T2954">IF(IF($E2954&gt;Ficha!$R$1,"",I2954)=0,"",IF($E2954&gt;Ficha!$R$1,((_xll.ECONOMATICA(Estrategia!A2965,"Return",$P$9,$B$1)/100)+1)*100,I2954))</f>
        <v/>
      </c>
      <c r="U2954" s="1" t="str" cm="1">
        <f t="array" ref="U2954">IF(IF($E2954&gt;Ficha!$R$1,"",J2954)=0,"",IF($E2954&gt;Ficha!$R$1,((_xll.ECONOMATICA($U$7,"Return",$P$9,$B$1)/100)+1)*100,J2954))</f>
        <v/>
      </c>
      <c r="V2954" s="1" t="str">
        <f>IF(IF($E$9&gt;Ficha!$R$1,"",K2954)=0,"",IF($E$9&gt;Ficha!$R$1,"",K2954))</f>
        <v/>
      </c>
    </row>
    <row r="2955" spans="12:22" x14ac:dyDescent="0.3">
      <c r="L2955" s="30" t="str">
        <f t="shared" si="185"/>
        <v/>
      </c>
      <c r="M2955" s="1" t="str">
        <f t="shared" si="186"/>
        <v/>
      </c>
      <c r="N2955" s="1" t="str">
        <f t="shared" si="187"/>
        <v/>
      </c>
      <c r="O2955" s="1" t="str">
        <f t="shared" si="188"/>
        <v/>
      </c>
      <c r="P2955" s="34" t="str">
        <f>IF(IF(E2955&gt;Ficha!$R$1,"",E2955)=0,"",IF(E2955&gt;Ficha!$R$1,Ficha!$R$1,E2955))</f>
        <v/>
      </c>
      <c r="Q2955" s="1" t="str" cm="1">
        <f t="array" ref="Q2955">IF(IF($E2955&gt;Ficha!$R$1,"",F2955)=0,"",IF($E2955&gt;Ficha!$R$1,((_xll.ECONOMATICA(Portafolios!$B$19,"Return",$P$9,$B$1)/100)+1)*100,F2955))</f>
        <v/>
      </c>
      <c r="R2955" s="1" t="str" cm="1">
        <f t="array" ref="R2955">IF(IF($E2955&gt;Ficha!$R$1,"",G2955)=0,"",IF($E2955&gt;Ficha!$R$1,((_xll.ECONOMATICA(Portafolios!$F$19,"Return",$P$9,$B$1)/100)+1)*100,G2955))</f>
        <v/>
      </c>
      <c r="S2955" s="1" t="str" cm="1">
        <f t="array" ref="S2955">IF(IF($E2955&gt;Ficha!$R$1,"",H2955)=0,"",IF($E2955&gt;Ficha!$R$1,((_xll.ECONOMATICA(Portafolios!$J$19,"Return",$P$9,$B$1)/100)+1)*100,H2955))</f>
        <v/>
      </c>
      <c r="T2955" s="1" t="str" cm="1">
        <f t="array" ref="T2955">IF(IF($E2955&gt;Ficha!$R$1,"",I2955)=0,"",IF($E2955&gt;Ficha!$R$1,((_xll.ECONOMATICA(Estrategia!A2966,"Return",$P$9,$B$1)/100)+1)*100,I2955))</f>
        <v/>
      </c>
      <c r="U2955" s="1" t="str" cm="1">
        <f t="array" ref="U2955">IF(IF($E2955&gt;Ficha!$R$1,"",J2955)=0,"",IF($E2955&gt;Ficha!$R$1,((_xll.ECONOMATICA($U$7,"Return",$P$9,$B$1)/100)+1)*100,J2955))</f>
        <v/>
      </c>
      <c r="V2955" s="1" t="str">
        <f>IF(IF($E$9&gt;Ficha!$R$1,"",K2955)=0,"",IF($E$9&gt;Ficha!$R$1,"",K2955))</f>
        <v/>
      </c>
    </row>
    <row r="2956" spans="12:22" x14ac:dyDescent="0.3">
      <c r="L2956" s="30" t="str">
        <f t="shared" si="185"/>
        <v/>
      </c>
      <c r="M2956" s="1" t="str">
        <f t="shared" si="186"/>
        <v/>
      </c>
      <c r="N2956" s="1" t="str">
        <f t="shared" si="187"/>
        <v/>
      </c>
      <c r="O2956" s="1" t="str">
        <f t="shared" si="188"/>
        <v/>
      </c>
      <c r="P2956" s="34" t="str">
        <f>IF(IF(E2956&gt;Ficha!$R$1,"",E2956)=0,"",IF(E2956&gt;Ficha!$R$1,Ficha!$R$1,E2956))</f>
        <v/>
      </c>
      <c r="Q2956" s="1" t="str" cm="1">
        <f t="array" ref="Q2956">IF(IF($E2956&gt;Ficha!$R$1,"",F2956)=0,"",IF($E2956&gt;Ficha!$R$1,((_xll.ECONOMATICA(Portafolios!$B$19,"Return",$P$9,$B$1)/100)+1)*100,F2956))</f>
        <v/>
      </c>
      <c r="R2956" s="1" t="str" cm="1">
        <f t="array" ref="R2956">IF(IF($E2956&gt;Ficha!$R$1,"",G2956)=0,"",IF($E2956&gt;Ficha!$R$1,((_xll.ECONOMATICA(Portafolios!$F$19,"Return",$P$9,$B$1)/100)+1)*100,G2956))</f>
        <v/>
      </c>
      <c r="S2956" s="1" t="str" cm="1">
        <f t="array" ref="S2956">IF(IF($E2956&gt;Ficha!$R$1,"",H2956)=0,"",IF($E2956&gt;Ficha!$R$1,((_xll.ECONOMATICA(Portafolios!$J$19,"Return",$P$9,$B$1)/100)+1)*100,H2956))</f>
        <v/>
      </c>
      <c r="T2956" s="1" t="str" cm="1">
        <f t="array" ref="T2956">IF(IF($E2956&gt;Ficha!$R$1,"",I2956)=0,"",IF($E2956&gt;Ficha!$R$1,((_xll.ECONOMATICA(Estrategia!A2967,"Return",$P$9,$B$1)/100)+1)*100,I2956))</f>
        <v/>
      </c>
      <c r="U2956" s="1" t="str" cm="1">
        <f t="array" ref="U2956">IF(IF($E2956&gt;Ficha!$R$1,"",J2956)=0,"",IF($E2956&gt;Ficha!$R$1,((_xll.ECONOMATICA($U$7,"Return",$P$9,$B$1)/100)+1)*100,J2956))</f>
        <v/>
      </c>
      <c r="V2956" s="1" t="str">
        <f>IF(IF($E$9&gt;Ficha!$R$1,"",K2956)=0,"",IF($E$9&gt;Ficha!$R$1,"",K2956))</f>
        <v/>
      </c>
    </row>
    <row r="2957" spans="12:22" x14ac:dyDescent="0.3">
      <c r="L2957" s="30" t="str">
        <f t="shared" si="185"/>
        <v/>
      </c>
      <c r="M2957" s="1" t="str">
        <f t="shared" si="186"/>
        <v/>
      </c>
      <c r="N2957" s="1" t="str">
        <f t="shared" si="187"/>
        <v/>
      </c>
      <c r="O2957" s="1" t="str">
        <f t="shared" si="188"/>
        <v/>
      </c>
      <c r="P2957" s="34" t="str">
        <f>IF(IF(E2957&gt;Ficha!$R$1,"",E2957)=0,"",IF(E2957&gt;Ficha!$R$1,Ficha!$R$1,E2957))</f>
        <v/>
      </c>
      <c r="Q2957" s="1" t="str" cm="1">
        <f t="array" ref="Q2957">IF(IF($E2957&gt;Ficha!$R$1,"",F2957)=0,"",IF($E2957&gt;Ficha!$R$1,((_xll.ECONOMATICA(Portafolios!$B$19,"Return",$P$9,$B$1)/100)+1)*100,F2957))</f>
        <v/>
      </c>
      <c r="R2957" s="1" t="str" cm="1">
        <f t="array" ref="R2957">IF(IF($E2957&gt;Ficha!$R$1,"",G2957)=0,"",IF($E2957&gt;Ficha!$R$1,((_xll.ECONOMATICA(Portafolios!$F$19,"Return",$P$9,$B$1)/100)+1)*100,G2957))</f>
        <v/>
      </c>
      <c r="S2957" s="1" t="str" cm="1">
        <f t="array" ref="S2957">IF(IF($E2957&gt;Ficha!$R$1,"",H2957)=0,"",IF($E2957&gt;Ficha!$R$1,((_xll.ECONOMATICA(Portafolios!$J$19,"Return",$P$9,$B$1)/100)+1)*100,H2957))</f>
        <v/>
      </c>
      <c r="T2957" s="1" t="str" cm="1">
        <f t="array" ref="T2957">IF(IF($E2957&gt;Ficha!$R$1,"",I2957)=0,"",IF($E2957&gt;Ficha!$R$1,((_xll.ECONOMATICA(Estrategia!A2968,"Return",$P$9,$B$1)/100)+1)*100,I2957))</f>
        <v/>
      </c>
      <c r="U2957" s="1" t="str" cm="1">
        <f t="array" ref="U2957">IF(IF($E2957&gt;Ficha!$R$1,"",J2957)=0,"",IF($E2957&gt;Ficha!$R$1,((_xll.ECONOMATICA($U$7,"Return",$P$9,$B$1)/100)+1)*100,J2957))</f>
        <v/>
      </c>
      <c r="V2957" s="1" t="str">
        <f>IF(IF($E$9&gt;Ficha!$R$1,"",K2957)=0,"",IF($E$9&gt;Ficha!$R$1,"",K2957))</f>
        <v/>
      </c>
    </row>
    <row r="2958" spans="12:22" x14ac:dyDescent="0.3">
      <c r="L2958" s="30" t="str">
        <f t="shared" si="185"/>
        <v/>
      </c>
      <c r="M2958" s="1" t="str">
        <f t="shared" si="186"/>
        <v/>
      </c>
      <c r="N2958" s="1" t="str">
        <f t="shared" si="187"/>
        <v/>
      </c>
      <c r="O2958" s="1" t="str">
        <f t="shared" si="188"/>
        <v/>
      </c>
      <c r="P2958" s="34" t="str">
        <f>IF(IF(E2958&gt;Ficha!$R$1,"",E2958)=0,"",IF(E2958&gt;Ficha!$R$1,Ficha!$R$1,E2958))</f>
        <v/>
      </c>
      <c r="Q2958" s="1" t="str" cm="1">
        <f t="array" ref="Q2958">IF(IF($E2958&gt;Ficha!$R$1,"",F2958)=0,"",IF($E2958&gt;Ficha!$R$1,((_xll.ECONOMATICA(Portafolios!$B$19,"Return",$P$9,$B$1)/100)+1)*100,F2958))</f>
        <v/>
      </c>
      <c r="R2958" s="1" t="str" cm="1">
        <f t="array" ref="R2958">IF(IF($E2958&gt;Ficha!$R$1,"",G2958)=0,"",IF($E2958&gt;Ficha!$R$1,((_xll.ECONOMATICA(Portafolios!$F$19,"Return",$P$9,$B$1)/100)+1)*100,G2958))</f>
        <v/>
      </c>
      <c r="S2958" s="1" t="str" cm="1">
        <f t="array" ref="S2958">IF(IF($E2958&gt;Ficha!$R$1,"",H2958)=0,"",IF($E2958&gt;Ficha!$R$1,((_xll.ECONOMATICA(Portafolios!$J$19,"Return",$P$9,$B$1)/100)+1)*100,H2958))</f>
        <v/>
      </c>
      <c r="T2958" s="1" t="str" cm="1">
        <f t="array" ref="T2958">IF(IF($E2958&gt;Ficha!$R$1,"",I2958)=0,"",IF($E2958&gt;Ficha!$R$1,((_xll.ECONOMATICA(Estrategia!A2969,"Return",$P$9,$B$1)/100)+1)*100,I2958))</f>
        <v/>
      </c>
      <c r="U2958" s="1" t="str" cm="1">
        <f t="array" ref="U2958">IF(IF($E2958&gt;Ficha!$R$1,"",J2958)=0,"",IF($E2958&gt;Ficha!$R$1,((_xll.ECONOMATICA($U$7,"Return",$P$9,$B$1)/100)+1)*100,J2958))</f>
        <v/>
      </c>
      <c r="V2958" s="1" t="str">
        <f>IF(IF($E$9&gt;Ficha!$R$1,"",K2958)=0,"",IF($E$9&gt;Ficha!$R$1,"",K2958))</f>
        <v/>
      </c>
    </row>
    <row r="2959" spans="12:22" x14ac:dyDescent="0.3">
      <c r="L2959" s="30" t="str">
        <f t="shared" si="185"/>
        <v/>
      </c>
      <c r="M2959" s="1" t="str">
        <f t="shared" si="186"/>
        <v/>
      </c>
      <c r="N2959" s="1" t="str">
        <f t="shared" si="187"/>
        <v/>
      </c>
      <c r="O2959" s="1" t="str">
        <f t="shared" si="188"/>
        <v/>
      </c>
      <c r="P2959" s="34" t="str">
        <f>IF(IF(E2959&gt;Ficha!$R$1,"",E2959)=0,"",IF(E2959&gt;Ficha!$R$1,Ficha!$R$1,E2959))</f>
        <v/>
      </c>
      <c r="Q2959" s="1" t="str" cm="1">
        <f t="array" ref="Q2959">IF(IF($E2959&gt;Ficha!$R$1,"",F2959)=0,"",IF($E2959&gt;Ficha!$R$1,((_xll.ECONOMATICA(Portafolios!$B$19,"Return",$P$9,$B$1)/100)+1)*100,F2959))</f>
        <v/>
      </c>
      <c r="R2959" s="1" t="str" cm="1">
        <f t="array" ref="R2959">IF(IF($E2959&gt;Ficha!$R$1,"",G2959)=0,"",IF($E2959&gt;Ficha!$R$1,((_xll.ECONOMATICA(Portafolios!$F$19,"Return",$P$9,$B$1)/100)+1)*100,G2959))</f>
        <v/>
      </c>
      <c r="S2959" s="1" t="str" cm="1">
        <f t="array" ref="S2959">IF(IF($E2959&gt;Ficha!$R$1,"",H2959)=0,"",IF($E2959&gt;Ficha!$R$1,((_xll.ECONOMATICA(Portafolios!$J$19,"Return",$P$9,$B$1)/100)+1)*100,H2959))</f>
        <v/>
      </c>
      <c r="T2959" s="1" t="str" cm="1">
        <f t="array" ref="T2959">IF(IF($E2959&gt;Ficha!$R$1,"",I2959)=0,"",IF($E2959&gt;Ficha!$R$1,((_xll.ECONOMATICA(Estrategia!A2970,"Return",$P$9,$B$1)/100)+1)*100,I2959))</f>
        <v/>
      </c>
      <c r="U2959" s="1" t="str" cm="1">
        <f t="array" ref="U2959">IF(IF($E2959&gt;Ficha!$R$1,"",J2959)=0,"",IF($E2959&gt;Ficha!$R$1,((_xll.ECONOMATICA($U$7,"Return",$P$9,$B$1)/100)+1)*100,J2959))</f>
        <v/>
      </c>
      <c r="V2959" s="1" t="str">
        <f>IF(IF($E$9&gt;Ficha!$R$1,"",K2959)=0,"",IF($E$9&gt;Ficha!$R$1,"",K2959))</f>
        <v/>
      </c>
    </row>
    <row r="2960" spans="12:22" x14ac:dyDescent="0.3">
      <c r="L2960" s="30" t="str">
        <f t="shared" si="185"/>
        <v/>
      </c>
      <c r="M2960" s="1" t="str">
        <f t="shared" si="186"/>
        <v/>
      </c>
      <c r="N2960" s="1" t="str">
        <f t="shared" si="187"/>
        <v/>
      </c>
      <c r="O2960" s="1" t="str">
        <f t="shared" si="188"/>
        <v/>
      </c>
      <c r="P2960" s="34" t="str">
        <f>IF(IF(E2960&gt;Ficha!$R$1,"",E2960)=0,"",IF(E2960&gt;Ficha!$R$1,Ficha!$R$1,E2960))</f>
        <v/>
      </c>
      <c r="Q2960" s="1" t="str" cm="1">
        <f t="array" ref="Q2960">IF(IF($E2960&gt;Ficha!$R$1,"",F2960)=0,"",IF($E2960&gt;Ficha!$R$1,((_xll.ECONOMATICA(Portafolios!$B$19,"Return",$P$9,$B$1)/100)+1)*100,F2960))</f>
        <v/>
      </c>
      <c r="R2960" s="1" t="str" cm="1">
        <f t="array" ref="R2960">IF(IF($E2960&gt;Ficha!$R$1,"",G2960)=0,"",IF($E2960&gt;Ficha!$R$1,((_xll.ECONOMATICA(Portafolios!$F$19,"Return",$P$9,$B$1)/100)+1)*100,G2960))</f>
        <v/>
      </c>
      <c r="S2960" s="1" t="str" cm="1">
        <f t="array" ref="S2960">IF(IF($E2960&gt;Ficha!$R$1,"",H2960)=0,"",IF($E2960&gt;Ficha!$R$1,((_xll.ECONOMATICA(Portafolios!$J$19,"Return",$P$9,$B$1)/100)+1)*100,H2960))</f>
        <v/>
      </c>
      <c r="T2960" s="1" t="str" cm="1">
        <f t="array" ref="T2960">IF(IF($E2960&gt;Ficha!$R$1,"",I2960)=0,"",IF($E2960&gt;Ficha!$R$1,((_xll.ECONOMATICA(Estrategia!A2971,"Return",$P$9,$B$1)/100)+1)*100,I2960))</f>
        <v/>
      </c>
      <c r="U2960" s="1" t="str" cm="1">
        <f t="array" ref="U2960">IF(IF($E2960&gt;Ficha!$R$1,"",J2960)=0,"",IF($E2960&gt;Ficha!$R$1,((_xll.ECONOMATICA($U$7,"Return",$P$9,$B$1)/100)+1)*100,J2960))</f>
        <v/>
      </c>
      <c r="V2960" s="1" t="str">
        <f>IF(IF($E$9&gt;Ficha!$R$1,"",K2960)=0,"",IF($E$9&gt;Ficha!$R$1,"",K2960))</f>
        <v/>
      </c>
    </row>
    <row r="2961" spans="12:22" x14ac:dyDescent="0.3">
      <c r="L2961" s="30" t="str">
        <f t="shared" si="185"/>
        <v/>
      </c>
      <c r="M2961" s="1" t="str">
        <f t="shared" si="186"/>
        <v/>
      </c>
      <c r="N2961" s="1" t="str">
        <f t="shared" si="187"/>
        <v/>
      </c>
      <c r="O2961" s="1" t="str">
        <f t="shared" si="188"/>
        <v/>
      </c>
      <c r="P2961" s="34" t="str">
        <f>IF(IF(E2961&gt;Ficha!$R$1,"",E2961)=0,"",IF(E2961&gt;Ficha!$R$1,Ficha!$R$1,E2961))</f>
        <v/>
      </c>
      <c r="Q2961" s="1" t="str" cm="1">
        <f t="array" ref="Q2961">IF(IF($E2961&gt;Ficha!$R$1,"",F2961)=0,"",IF($E2961&gt;Ficha!$R$1,((_xll.ECONOMATICA(Portafolios!$B$19,"Return",$P$9,$B$1)/100)+1)*100,F2961))</f>
        <v/>
      </c>
      <c r="R2961" s="1" t="str" cm="1">
        <f t="array" ref="R2961">IF(IF($E2961&gt;Ficha!$R$1,"",G2961)=0,"",IF($E2961&gt;Ficha!$R$1,((_xll.ECONOMATICA(Portafolios!$F$19,"Return",$P$9,$B$1)/100)+1)*100,G2961))</f>
        <v/>
      </c>
      <c r="S2961" s="1" t="str" cm="1">
        <f t="array" ref="S2961">IF(IF($E2961&gt;Ficha!$R$1,"",H2961)=0,"",IF($E2961&gt;Ficha!$R$1,((_xll.ECONOMATICA(Portafolios!$J$19,"Return",$P$9,$B$1)/100)+1)*100,H2961))</f>
        <v/>
      </c>
      <c r="T2961" s="1" t="str" cm="1">
        <f t="array" ref="T2961">IF(IF($E2961&gt;Ficha!$R$1,"",I2961)=0,"",IF($E2961&gt;Ficha!$R$1,((_xll.ECONOMATICA(Estrategia!A2972,"Return",$P$9,$B$1)/100)+1)*100,I2961))</f>
        <v/>
      </c>
      <c r="U2961" s="1" t="str" cm="1">
        <f t="array" ref="U2961">IF(IF($E2961&gt;Ficha!$R$1,"",J2961)=0,"",IF($E2961&gt;Ficha!$R$1,((_xll.ECONOMATICA($U$7,"Return",$P$9,$B$1)/100)+1)*100,J2961))</f>
        <v/>
      </c>
      <c r="V2961" s="1" t="str">
        <f>IF(IF($E$9&gt;Ficha!$R$1,"",K2961)=0,"",IF($E$9&gt;Ficha!$R$1,"",K2961))</f>
        <v/>
      </c>
    </row>
    <row r="2962" spans="12:22" x14ac:dyDescent="0.3">
      <c r="L2962" s="30" t="str">
        <f t="shared" si="185"/>
        <v/>
      </c>
      <c r="M2962" s="1" t="str">
        <f t="shared" si="186"/>
        <v/>
      </c>
      <c r="N2962" s="1" t="str">
        <f t="shared" si="187"/>
        <v/>
      </c>
      <c r="O2962" s="1" t="str">
        <f t="shared" si="188"/>
        <v/>
      </c>
      <c r="P2962" s="34" t="str">
        <f>IF(IF(E2962&gt;Ficha!$R$1,"",E2962)=0,"",IF(E2962&gt;Ficha!$R$1,Ficha!$R$1,E2962))</f>
        <v/>
      </c>
      <c r="Q2962" s="1" t="str" cm="1">
        <f t="array" ref="Q2962">IF(IF($E2962&gt;Ficha!$R$1,"",F2962)=0,"",IF($E2962&gt;Ficha!$R$1,((_xll.ECONOMATICA(Portafolios!$B$19,"Return",$P$9,$B$1)/100)+1)*100,F2962))</f>
        <v/>
      </c>
      <c r="R2962" s="1" t="str" cm="1">
        <f t="array" ref="R2962">IF(IF($E2962&gt;Ficha!$R$1,"",G2962)=0,"",IF($E2962&gt;Ficha!$R$1,((_xll.ECONOMATICA(Portafolios!$F$19,"Return",$P$9,$B$1)/100)+1)*100,G2962))</f>
        <v/>
      </c>
      <c r="S2962" s="1" t="str" cm="1">
        <f t="array" ref="S2962">IF(IF($E2962&gt;Ficha!$R$1,"",H2962)=0,"",IF($E2962&gt;Ficha!$R$1,((_xll.ECONOMATICA(Portafolios!$J$19,"Return",$P$9,$B$1)/100)+1)*100,H2962))</f>
        <v/>
      </c>
      <c r="T2962" s="1" t="str" cm="1">
        <f t="array" ref="T2962">IF(IF($E2962&gt;Ficha!$R$1,"",I2962)=0,"",IF($E2962&gt;Ficha!$R$1,((_xll.ECONOMATICA(Estrategia!A2973,"Return",$P$9,$B$1)/100)+1)*100,I2962))</f>
        <v/>
      </c>
      <c r="U2962" s="1" t="str" cm="1">
        <f t="array" ref="U2962">IF(IF($E2962&gt;Ficha!$R$1,"",J2962)=0,"",IF($E2962&gt;Ficha!$R$1,((_xll.ECONOMATICA($U$7,"Return",$P$9,$B$1)/100)+1)*100,J2962))</f>
        <v/>
      </c>
      <c r="V2962" s="1" t="str">
        <f>IF(IF($E$9&gt;Ficha!$R$1,"",K2962)=0,"",IF($E$9&gt;Ficha!$R$1,"",K2962))</f>
        <v/>
      </c>
    </row>
    <row r="2963" spans="12:22" x14ac:dyDescent="0.3">
      <c r="L2963" s="30" t="str">
        <f t="shared" si="185"/>
        <v/>
      </c>
      <c r="M2963" s="1" t="str">
        <f t="shared" si="186"/>
        <v/>
      </c>
      <c r="N2963" s="1" t="str">
        <f t="shared" si="187"/>
        <v/>
      </c>
      <c r="O2963" s="1" t="str">
        <f t="shared" si="188"/>
        <v/>
      </c>
      <c r="P2963" s="34" t="str">
        <f>IF(IF(E2963&gt;Ficha!$R$1,"",E2963)=0,"",IF(E2963&gt;Ficha!$R$1,Ficha!$R$1,E2963))</f>
        <v/>
      </c>
      <c r="Q2963" s="1" t="str" cm="1">
        <f t="array" ref="Q2963">IF(IF($E2963&gt;Ficha!$R$1,"",F2963)=0,"",IF($E2963&gt;Ficha!$R$1,((_xll.ECONOMATICA(Portafolios!$B$19,"Return",$P$9,$B$1)/100)+1)*100,F2963))</f>
        <v/>
      </c>
      <c r="R2963" s="1" t="str" cm="1">
        <f t="array" ref="R2963">IF(IF($E2963&gt;Ficha!$R$1,"",G2963)=0,"",IF($E2963&gt;Ficha!$R$1,((_xll.ECONOMATICA(Portafolios!$F$19,"Return",$P$9,$B$1)/100)+1)*100,G2963))</f>
        <v/>
      </c>
      <c r="S2963" s="1" t="str" cm="1">
        <f t="array" ref="S2963">IF(IF($E2963&gt;Ficha!$R$1,"",H2963)=0,"",IF($E2963&gt;Ficha!$R$1,((_xll.ECONOMATICA(Portafolios!$J$19,"Return",$P$9,$B$1)/100)+1)*100,H2963))</f>
        <v/>
      </c>
      <c r="T2963" s="1" t="str" cm="1">
        <f t="array" ref="T2963">IF(IF($E2963&gt;Ficha!$R$1,"",I2963)=0,"",IF($E2963&gt;Ficha!$R$1,((_xll.ECONOMATICA(Estrategia!A2974,"Return",$P$9,$B$1)/100)+1)*100,I2963))</f>
        <v/>
      </c>
      <c r="U2963" s="1" t="str" cm="1">
        <f t="array" ref="U2963">IF(IF($E2963&gt;Ficha!$R$1,"",J2963)=0,"",IF($E2963&gt;Ficha!$R$1,((_xll.ECONOMATICA($U$7,"Return",$P$9,$B$1)/100)+1)*100,J2963))</f>
        <v/>
      </c>
      <c r="V2963" s="1" t="str">
        <f>IF(IF($E$9&gt;Ficha!$R$1,"",K2963)=0,"",IF($E$9&gt;Ficha!$R$1,"",K2963))</f>
        <v/>
      </c>
    </row>
    <row r="2964" spans="12:22" x14ac:dyDescent="0.3">
      <c r="L2964" s="30" t="str">
        <f t="shared" si="185"/>
        <v/>
      </c>
      <c r="M2964" s="1" t="str">
        <f t="shared" si="186"/>
        <v/>
      </c>
      <c r="N2964" s="1" t="str">
        <f t="shared" si="187"/>
        <v/>
      </c>
      <c r="O2964" s="1" t="str">
        <f t="shared" si="188"/>
        <v/>
      </c>
      <c r="P2964" s="34" t="str">
        <f>IF(IF(E2964&gt;Ficha!$R$1,"",E2964)=0,"",IF(E2964&gt;Ficha!$R$1,Ficha!$R$1,E2964))</f>
        <v/>
      </c>
      <c r="Q2964" s="1" t="str" cm="1">
        <f t="array" ref="Q2964">IF(IF($E2964&gt;Ficha!$R$1,"",F2964)=0,"",IF($E2964&gt;Ficha!$R$1,((_xll.ECONOMATICA(Portafolios!$B$19,"Return",$P$9,$B$1)/100)+1)*100,F2964))</f>
        <v/>
      </c>
      <c r="R2964" s="1" t="str" cm="1">
        <f t="array" ref="R2964">IF(IF($E2964&gt;Ficha!$R$1,"",G2964)=0,"",IF($E2964&gt;Ficha!$R$1,((_xll.ECONOMATICA(Portafolios!$F$19,"Return",$P$9,$B$1)/100)+1)*100,G2964))</f>
        <v/>
      </c>
      <c r="S2964" s="1" t="str" cm="1">
        <f t="array" ref="S2964">IF(IF($E2964&gt;Ficha!$R$1,"",H2964)=0,"",IF($E2964&gt;Ficha!$R$1,((_xll.ECONOMATICA(Portafolios!$J$19,"Return",$P$9,$B$1)/100)+1)*100,H2964))</f>
        <v/>
      </c>
      <c r="T2964" s="1" t="str" cm="1">
        <f t="array" ref="T2964">IF(IF($E2964&gt;Ficha!$R$1,"",I2964)=0,"",IF($E2964&gt;Ficha!$R$1,((_xll.ECONOMATICA(Estrategia!A2975,"Return",$P$9,$B$1)/100)+1)*100,I2964))</f>
        <v/>
      </c>
      <c r="U2964" s="1" t="str" cm="1">
        <f t="array" ref="U2964">IF(IF($E2964&gt;Ficha!$R$1,"",J2964)=0,"",IF($E2964&gt;Ficha!$R$1,((_xll.ECONOMATICA($U$7,"Return",$P$9,$B$1)/100)+1)*100,J2964))</f>
        <v/>
      </c>
      <c r="V2964" s="1" t="str">
        <f>IF(IF($E$9&gt;Ficha!$R$1,"",K2964)=0,"",IF($E$9&gt;Ficha!$R$1,"",K2964))</f>
        <v/>
      </c>
    </row>
    <row r="2965" spans="12:22" x14ac:dyDescent="0.3">
      <c r="L2965" s="30" t="str">
        <f t="shared" si="185"/>
        <v/>
      </c>
      <c r="M2965" s="1" t="str">
        <f t="shared" si="186"/>
        <v/>
      </c>
      <c r="N2965" s="1" t="str">
        <f t="shared" si="187"/>
        <v/>
      </c>
      <c r="O2965" s="1" t="str">
        <f t="shared" si="188"/>
        <v/>
      </c>
      <c r="P2965" s="34" t="str">
        <f>IF(IF(E2965&gt;Ficha!$R$1,"",E2965)=0,"",IF(E2965&gt;Ficha!$R$1,Ficha!$R$1,E2965))</f>
        <v/>
      </c>
      <c r="Q2965" s="1" t="str" cm="1">
        <f t="array" ref="Q2965">IF(IF($E2965&gt;Ficha!$R$1,"",F2965)=0,"",IF($E2965&gt;Ficha!$R$1,((_xll.ECONOMATICA(Portafolios!$B$19,"Return",$P$9,$B$1)/100)+1)*100,F2965))</f>
        <v/>
      </c>
      <c r="R2965" s="1" t="str" cm="1">
        <f t="array" ref="R2965">IF(IF($E2965&gt;Ficha!$R$1,"",G2965)=0,"",IF($E2965&gt;Ficha!$R$1,((_xll.ECONOMATICA(Portafolios!$F$19,"Return",$P$9,$B$1)/100)+1)*100,G2965))</f>
        <v/>
      </c>
      <c r="S2965" s="1" t="str" cm="1">
        <f t="array" ref="S2965">IF(IF($E2965&gt;Ficha!$R$1,"",H2965)=0,"",IF($E2965&gt;Ficha!$R$1,((_xll.ECONOMATICA(Portafolios!$J$19,"Return",$P$9,$B$1)/100)+1)*100,H2965))</f>
        <v/>
      </c>
      <c r="T2965" s="1" t="str" cm="1">
        <f t="array" ref="T2965">IF(IF($E2965&gt;Ficha!$R$1,"",I2965)=0,"",IF($E2965&gt;Ficha!$R$1,((_xll.ECONOMATICA(Estrategia!A2976,"Return",$P$9,$B$1)/100)+1)*100,I2965))</f>
        <v/>
      </c>
      <c r="U2965" s="1" t="str" cm="1">
        <f t="array" ref="U2965">IF(IF($E2965&gt;Ficha!$R$1,"",J2965)=0,"",IF($E2965&gt;Ficha!$R$1,((_xll.ECONOMATICA($U$7,"Return",$P$9,$B$1)/100)+1)*100,J2965))</f>
        <v/>
      </c>
      <c r="V2965" s="1" t="str">
        <f>IF(IF($E$9&gt;Ficha!$R$1,"",K2965)=0,"",IF($E$9&gt;Ficha!$R$1,"",K2965))</f>
        <v/>
      </c>
    </row>
    <row r="2966" spans="12:22" x14ac:dyDescent="0.3">
      <c r="L2966" s="30" t="str">
        <f t="shared" ref="L2966:L3029" si="189">IF(E2966="","",E2966)</f>
        <v/>
      </c>
      <c r="M2966" s="1" t="str">
        <f t="shared" ref="M2966:M3029" si="190">IF(F2966="","",M2965*(F2966/F2965)+$N$7)</f>
        <v/>
      </c>
      <c r="N2966" s="1" t="str">
        <f t="shared" ref="N2966:N3029" si="191">IF(G2966="","",N2965*(G2966/G2965)+$N$7)</f>
        <v/>
      </c>
      <c r="O2966" s="1" t="str">
        <f t="shared" ref="O2966:O3029" si="192">IF(H2966="","",O2965*(H2966/H2965)+$N$7)</f>
        <v/>
      </c>
      <c r="P2966" s="34" t="str">
        <f>IF(IF(E2966&gt;Ficha!$R$1,"",E2966)=0,"",IF(E2966&gt;Ficha!$R$1,Ficha!$R$1,E2966))</f>
        <v/>
      </c>
      <c r="Q2966" s="1" t="str" cm="1">
        <f t="array" ref="Q2966">IF(IF($E2966&gt;Ficha!$R$1,"",F2966)=0,"",IF($E2966&gt;Ficha!$R$1,((_xll.ECONOMATICA(Portafolios!$B$19,"Return",$P$9,$B$1)/100)+1)*100,F2966))</f>
        <v/>
      </c>
      <c r="R2966" s="1" t="str" cm="1">
        <f t="array" ref="R2966">IF(IF($E2966&gt;Ficha!$R$1,"",G2966)=0,"",IF($E2966&gt;Ficha!$R$1,((_xll.ECONOMATICA(Portafolios!$F$19,"Return",$P$9,$B$1)/100)+1)*100,G2966))</f>
        <v/>
      </c>
      <c r="S2966" s="1" t="str" cm="1">
        <f t="array" ref="S2966">IF(IF($E2966&gt;Ficha!$R$1,"",H2966)=0,"",IF($E2966&gt;Ficha!$R$1,((_xll.ECONOMATICA(Portafolios!$J$19,"Return",$P$9,$B$1)/100)+1)*100,H2966))</f>
        <v/>
      </c>
      <c r="T2966" s="1" t="str" cm="1">
        <f t="array" ref="T2966">IF(IF($E2966&gt;Ficha!$R$1,"",I2966)=0,"",IF($E2966&gt;Ficha!$R$1,((_xll.ECONOMATICA(Estrategia!A2977,"Return",$P$9,$B$1)/100)+1)*100,I2966))</f>
        <v/>
      </c>
      <c r="U2966" s="1" t="str" cm="1">
        <f t="array" ref="U2966">IF(IF($E2966&gt;Ficha!$R$1,"",J2966)=0,"",IF($E2966&gt;Ficha!$R$1,((_xll.ECONOMATICA($U$7,"Return",$P$9,$B$1)/100)+1)*100,J2966))</f>
        <v/>
      </c>
      <c r="V2966" s="1" t="str">
        <f>IF(IF($E$9&gt;Ficha!$R$1,"",K2966)=0,"",IF($E$9&gt;Ficha!$R$1,"",K2966))</f>
        <v/>
      </c>
    </row>
    <row r="2967" spans="12:22" x14ac:dyDescent="0.3">
      <c r="L2967" s="30" t="str">
        <f t="shared" si="189"/>
        <v/>
      </c>
      <c r="M2967" s="1" t="str">
        <f t="shared" si="190"/>
        <v/>
      </c>
      <c r="N2967" s="1" t="str">
        <f t="shared" si="191"/>
        <v/>
      </c>
      <c r="O2967" s="1" t="str">
        <f t="shared" si="192"/>
        <v/>
      </c>
      <c r="P2967" s="34" t="str">
        <f>IF(IF(E2967&gt;Ficha!$R$1,"",E2967)=0,"",IF(E2967&gt;Ficha!$R$1,Ficha!$R$1,E2967))</f>
        <v/>
      </c>
      <c r="Q2967" s="1" t="str" cm="1">
        <f t="array" ref="Q2967">IF(IF($E2967&gt;Ficha!$R$1,"",F2967)=0,"",IF($E2967&gt;Ficha!$R$1,((_xll.ECONOMATICA(Portafolios!$B$19,"Return",$P$9,$B$1)/100)+1)*100,F2967))</f>
        <v/>
      </c>
      <c r="R2967" s="1" t="str" cm="1">
        <f t="array" ref="R2967">IF(IF($E2967&gt;Ficha!$R$1,"",G2967)=0,"",IF($E2967&gt;Ficha!$R$1,((_xll.ECONOMATICA(Portafolios!$F$19,"Return",$P$9,$B$1)/100)+1)*100,G2967))</f>
        <v/>
      </c>
      <c r="S2967" s="1" t="str" cm="1">
        <f t="array" ref="S2967">IF(IF($E2967&gt;Ficha!$R$1,"",H2967)=0,"",IF($E2967&gt;Ficha!$R$1,((_xll.ECONOMATICA(Portafolios!$J$19,"Return",$P$9,$B$1)/100)+1)*100,H2967))</f>
        <v/>
      </c>
      <c r="T2967" s="1" t="str" cm="1">
        <f t="array" ref="T2967">IF(IF($E2967&gt;Ficha!$R$1,"",I2967)=0,"",IF($E2967&gt;Ficha!$R$1,((_xll.ECONOMATICA(Estrategia!A2978,"Return",$P$9,$B$1)/100)+1)*100,I2967))</f>
        <v/>
      </c>
      <c r="U2967" s="1" t="str" cm="1">
        <f t="array" ref="U2967">IF(IF($E2967&gt;Ficha!$R$1,"",J2967)=0,"",IF($E2967&gt;Ficha!$R$1,((_xll.ECONOMATICA($U$7,"Return",$P$9,$B$1)/100)+1)*100,J2967))</f>
        <v/>
      </c>
      <c r="V2967" s="1" t="str">
        <f>IF(IF($E$9&gt;Ficha!$R$1,"",K2967)=0,"",IF($E$9&gt;Ficha!$R$1,"",K2967))</f>
        <v/>
      </c>
    </row>
    <row r="2968" spans="12:22" x14ac:dyDescent="0.3">
      <c r="L2968" s="30" t="str">
        <f t="shared" si="189"/>
        <v/>
      </c>
      <c r="M2968" s="1" t="str">
        <f t="shared" si="190"/>
        <v/>
      </c>
      <c r="N2968" s="1" t="str">
        <f t="shared" si="191"/>
        <v/>
      </c>
      <c r="O2968" s="1" t="str">
        <f t="shared" si="192"/>
        <v/>
      </c>
      <c r="P2968" s="34" t="str">
        <f>IF(IF(E2968&gt;Ficha!$R$1,"",E2968)=0,"",IF(E2968&gt;Ficha!$R$1,Ficha!$R$1,E2968))</f>
        <v/>
      </c>
      <c r="Q2968" s="1" t="str" cm="1">
        <f t="array" ref="Q2968">IF(IF($E2968&gt;Ficha!$R$1,"",F2968)=0,"",IF($E2968&gt;Ficha!$R$1,((_xll.ECONOMATICA(Portafolios!$B$19,"Return",$P$9,$B$1)/100)+1)*100,F2968))</f>
        <v/>
      </c>
      <c r="R2968" s="1" t="str" cm="1">
        <f t="array" ref="R2968">IF(IF($E2968&gt;Ficha!$R$1,"",G2968)=0,"",IF($E2968&gt;Ficha!$R$1,((_xll.ECONOMATICA(Portafolios!$F$19,"Return",$P$9,$B$1)/100)+1)*100,G2968))</f>
        <v/>
      </c>
      <c r="S2968" s="1" t="str" cm="1">
        <f t="array" ref="S2968">IF(IF($E2968&gt;Ficha!$R$1,"",H2968)=0,"",IF($E2968&gt;Ficha!$R$1,((_xll.ECONOMATICA(Portafolios!$J$19,"Return",$P$9,$B$1)/100)+1)*100,H2968))</f>
        <v/>
      </c>
      <c r="T2968" s="1" t="str" cm="1">
        <f t="array" ref="T2968">IF(IF($E2968&gt;Ficha!$R$1,"",I2968)=0,"",IF($E2968&gt;Ficha!$R$1,((_xll.ECONOMATICA(Estrategia!A2979,"Return",$P$9,$B$1)/100)+1)*100,I2968))</f>
        <v/>
      </c>
      <c r="U2968" s="1" t="str" cm="1">
        <f t="array" ref="U2968">IF(IF($E2968&gt;Ficha!$R$1,"",J2968)=0,"",IF($E2968&gt;Ficha!$R$1,((_xll.ECONOMATICA($U$7,"Return",$P$9,$B$1)/100)+1)*100,J2968))</f>
        <v/>
      </c>
      <c r="V2968" s="1" t="str">
        <f>IF(IF($E$9&gt;Ficha!$R$1,"",K2968)=0,"",IF($E$9&gt;Ficha!$R$1,"",K2968))</f>
        <v/>
      </c>
    </row>
    <row r="2969" spans="12:22" x14ac:dyDescent="0.3">
      <c r="L2969" s="30" t="str">
        <f t="shared" si="189"/>
        <v/>
      </c>
      <c r="M2969" s="1" t="str">
        <f t="shared" si="190"/>
        <v/>
      </c>
      <c r="N2969" s="1" t="str">
        <f t="shared" si="191"/>
        <v/>
      </c>
      <c r="O2969" s="1" t="str">
        <f t="shared" si="192"/>
        <v/>
      </c>
      <c r="P2969" s="34" t="str">
        <f>IF(IF(E2969&gt;Ficha!$R$1,"",E2969)=0,"",IF(E2969&gt;Ficha!$R$1,Ficha!$R$1,E2969))</f>
        <v/>
      </c>
      <c r="Q2969" s="1" t="str" cm="1">
        <f t="array" ref="Q2969">IF(IF($E2969&gt;Ficha!$R$1,"",F2969)=0,"",IF($E2969&gt;Ficha!$R$1,((_xll.ECONOMATICA(Portafolios!$B$19,"Return",$P$9,$B$1)/100)+1)*100,F2969))</f>
        <v/>
      </c>
      <c r="R2969" s="1" t="str" cm="1">
        <f t="array" ref="R2969">IF(IF($E2969&gt;Ficha!$R$1,"",G2969)=0,"",IF($E2969&gt;Ficha!$R$1,((_xll.ECONOMATICA(Portafolios!$F$19,"Return",$P$9,$B$1)/100)+1)*100,G2969))</f>
        <v/>
      </c>
      <c r="S2969" s="1" t="str" cm="1">
        <f t="array" ref="S2969">IF(IF($E2969&gt;Ficha!$R$1,"",H2969)=0,"",IF($E2969&gt;Ficha!$R$1,((_xll.ECONOMATICA(Portafolios!$J$19,"Return",$P$9,$B$1)/100)+1)*100,H2969))</f>
        <v/>
      </c>
      <c r="T2969" s="1" t="str" cm="1">
        <f t="array" ref="T2969">IF(IF($E2969&gt;Ficha!$R$1,"",I2969)=0,"",IF($E2969&gt;Ficha!$R$1,((_xll.ECONOMATICA(Estrategia!A2980,"Return",$P$9,$B$1)/100)+1)*100,I2969))</f>
        <v/>
      </c>
      <c r="U2969" s="1" t="str" cm="1">
        <f t="array" ref="U2969">IF(IF($E2969&gt;Ficha!$R$1,"",J2969)=0,"",IF($E2969&gt;Ficha!$R$1,((_xll.ECONOMATICA($U$7,"Return",$P$9,$B$1)/100)+1)*100,J2969))</f>
        <v/>
      </c>
      <c r="V2969" s="1" t="str">
        <f>IF(IF($E$9&gt;Ficha!$R$1,"",K2969)=0,"",IF($E$9&gt;Ficha!$R$1,"",K2969))</f>
        <v/>
      </c>
    </row>
    <row r="2970" spans="12:22" x14ac:dyDescent="0.3">
      <c r="L2970" s="30" t="str">
        <f t="shared" si="189"/>
        <v/>
      </c>
      <c r="M2970" s="1" t="str">
        <f t="shared" si="190"/>
        <v/>
      </c>
      <c r="N2970" s="1" t="str">
        <f t="shared" si="191"/>
        <v/>
      </c>
      <c r="O2970" s="1" t="str">
        <f t="shared" si="192"/>
        <v/>
      </c>
      <c r="P2970" s="34" t="str">
        <f>IF(IF(E2970&gt;Ficha!$R$1,"",E2970)=0,"",IF(E2970&gt;Ficha!$R$1,Ficha!$R$1,E2970))</f>
        <v/>
      </c>
      <c r="Q2970" s="1" t="str" cm="1">
        <f t="array" ref="Q2970">IF(IF($E2970&gt;Ficha!$R$1,"",F2970)=0,"",IF($E2970&gt;Ficha!$R$1,((_xll.ECONOMATICA(Portafolios!$B$19,"Return",$P$9,$B$1)/100)+1)*100,F2970))</f>
        <v/>
      </c>
      <c r="R2970" s="1" t="str" cm="1">
        <f t="array" ref="R2970">IF(IF($E2970&gt;Ficha!$R$1,"",G2970)=0,"",IF($E2970&gt;Ficha!$R$1,((_xll.ECONOMATICA(Portafolios!$F$19,"Return",$P$9,$B$1)/100)+1)*100,G2970))</f>
        <v/>
      </c>
      <c r="S2970" s="1" t="str" cm="1">
        <f t="array" ref="S2970">IF(IF($E2970&gt;Ficha!$R$1,"",H2970)=0,"",IF($E2970&gt;Ficha!$R$1,((_xll.ECONOMATICA(Portafolios!$J$19,"Return",$P$9,$B$1)/100)+1)*100,H2970))</f>
        <v/>
      </c>
      <c r="T2970" s="1" t="str" cm="1">
        <f t="array" ref="T2970">IF(IF($E2970&gt;Ficha!$R$1,"",I2970)=0,"",IF($E2970&gt;Ficha!$R$1,((_xll.ECONOMATICA(Estrategia!A2981,"Return",$P$9,$B$1)/100)+1)*100,I2970))</f>
        <v/>
      </c>
      <c r="U2970" s="1" t="str" cm="1">
        <f t="array" ref="U2970">IF(IF($E2970&gt;Ficha!$R$1,"",J2970)=0,"",IF($E2970&gt;Ficha!$R$1,((_xll.ECONOMATICA($U$7,"Return",$P$9,$B$1)/100)+1)*100,J2970))</f>
        <v/>
      </c>
      <c r="V2970" s="1" t="str">
        <f>IF(IF($E$9&gt;Ficha!$R$1,"",K2970)=0,"",IF($E$9&gt;Ficha!$R$1,"",K2970))</f>
        <v/>
      </c>
    </row>
    <row r="2971" spans="12:22" x14ac:dyDescent="0.3">
      <c r="L2971" s="30" t="str">
        <f t="shared" si="189"/>
        <v/>
      </c>
      <c r="M2971" s="1" t="str">
        <f t="shared" si="190"/>
        <v/>
      </c>
      <c r="N2971" s="1" t="str">
        <f t="shared" si="191"/>
        <v/>
      </c>
      <c r="O2971" s="1" t="str">
        <f t="shared" si="192"/>
        <v/>
      </c>
      <c r="P2971" s="34" t="str">
        <f>IF(IF(E2971&gt;Ficha!$R$1,"",E2971)=0,"",IF(E2971&gt;Ficha!$R$1,Ficha!$R$1,E2971))</f>
        <v/>
      </c>
      <c r="Q2971" s="1" t="str" cm="1">
        <f t="array" ref="Q2971">IF(IF($E2971&gt;Ficha!$R$1,"",F2971)=0,"",IF($E2971&gt;Ficha!$R$1,((_xll.ECONOMATICA(Portafolios!$B$19,"Return",$P$9,$B$1)/100)+1)*100,F2971))</f>
        <v/>
      </c>
      <c r="R2971" s="1" t="str" cm="1">
        <f t="array" ref="R2971">IF(IF($E2971&gt;Ficha!$R$1,"",G2971)=0,"",IF($E2971&gt;Ficha!$R$1,((_xll.ECONOMATICA(Portafolios!$F$19,"Return",$P$9,$B$1)/100)+1)*100,G2971))</f>
        <v/>
      </c>
      <c r="S2971" s="1" t="str" cm="1">
        <f t="array" ref="S2971">IF(IF($E2971&gt;Ficha!$R$1,"",H2971)=0,"",IF($E2971&gt;Ficha!$R$1,((_xll.ECONOMATICA(Portafolios!$J$19,"Return",$P$9,$B$1)/100)+1)*100,H2971))</f>
        <v/>
      </c>
      <c r="T2971" s="1" t="str" cm="1">
        <f t="array" ref="T2971">IF(IF($E2971&gt;Ficha!$R$1,"",I2971)=0,"",IF($E2971&gt;Ficha!$R$1,((_xll.ECONOMATICA(Estrategia!A2982,"Return",$P$9,$B$1)/100)+1)*100,I2971))</f>
        <v/>
      </c>
      <c r="U2971" s="1" t="str" cm="1">
        <f t="array" ref="U2971">IF(IF($E2971&gt;Ficha!$R$1,"",J2971)=0,"",IF($E2971&gt;Ficha!$R$1,((_xll.ECONOMATICA($U$7,"Return",$P$9,$B$1)/100)+1)*100,J2971))</f>
        <v/>
      </c>
      <c r="V2971" s="1" t="str">
        <f>IF(IF($E$9&gt;Ficha!$R$1,"",K2971)=0,"",IF($E$9&gt;Ficha!$R$1,"",K2971))</f>
        <v/>
      </c>
    </row>
    <row r="2972" spans="12:22" x14ac:dyDescent="0.3">
      <c r="L2972" s="30" t="str">
        <f t="shared" si="189"/>
        <v/>
      </c>
      <c r="M2972" s="1" t="str">
        <f t="shared" si="190"/>
        <v/>
      </c>
      <c r="N2972" s="1" t="str">
        <f t="shared" si="191"/>
        <v/>
      </c>
      <c r="O2972" s="1" t="str">
        <f t="shared" si="192"/>
        <v/>
      </c>
      <c r="P2972" s="34" t="str">
        <f>IF(IF(E2972&gt;Ficha!$R$1,"",E2972)=0,"",IF(E2972&gt;Ficha!$R$1,Ficha!$R$1,E2972))</f>
        <v/>
      </c>
      <c r="Q2972" s="1" t="str" cm="1">
        <f t="array" ref="Q2972">IF(IF($E2972&gt;Ficha!$R$1,"",F2972)=0,"",IF($E2972&gt;Ficha!$R$1,((_xll.ECONOMATICA(Portafolios!$B$19,"Return",$P$9,$B$1)/100)+1)*100,F2972))</f>
        <v/>
      </c>
      <c r="R2972" s="1" t="str" cm="1">
        <f t="array" ref="R2972">IF(IF($E2972&gt;Ficha!$R$1,"",G2972)=0,"",IF($E2972&gt;Ficha!$R$1,((_xll.ECONOMATICA(Portafolios!$F$19,"Return",$P$9,$B$1)/100)+1)*100,G2972))</f>
        <v/>
      </c>
      <c r="S2972" s="1" t="str" cm="1">
        <f t="array" ref="S2972">IF(IF($E2972&gt;Ficha!$R$1,"",H2972)=0,"",IF($E2972&gt;Ficha!$R$1,((_xll.ECONOMATICA(Portafolios!$J$19,"Return",$P$9,$B$1)/100)+1)*100,H2972))</f>
        <v/>
      </c>
      <c r="T2972" s="1" t="str" cm="1">
        <f t="array" ref="T2972">IF(IF($E2972&gt;Ficha!$R$1,"",I2972)=0,"",IF($E2972&gt;Ficha!$R$1,((_xll.ECONOMATICA(Estrategia!A2983,"Return",$P$9,$B$1)/100)+1)*100,I2972))</f>
        <v/>
      </c>
      <c r="U2972" s="1" t="str" cm="1">
        <f t="array" ref="U2972">IF(IF($E2972&gt;Ficha!$R$1,"",J2972)=0,"",IF($E2972&gt;Ficha!$R$1,((_xll.ECONOMATICA($U$7,"Return",$P$9,$B$1)/100)+1)*100,J2972))</f>
        <v/>
      </c>
      <c r="V2972" s="1" t="str">
        <f>IF(IF($E$9&gt;Ficha!$R$1,"",K2972)=0,"",IF($E$9&gt;Ficha!$R$1,"",K2972))</f>
        <v/>
      </c>
    </row>
    <row r="2973" spans="12:22" x14ac:dyDescent="0.3">
      <c r="L2973" s="30" t="str">
        <f t="shared" si="189"/>
        <v/>
      </c>
      <c r="M2973" s="1" t="str">
        <f t="shared" si="190"/>
        <v/>
      </c>
      <c r="N2973" s="1" t="str">
        <f t="shared" si="191"/>
        <v/>
      </c>
      <c r="O2973" s="1" t="str">
        <f t="shared" si="192"/>
        <v/>
      </c>
      <c r="P2973" s="34" t="str">
        <f>IF(IF(E2973&gt;Ficha!$R$1,"",E2973)=0,"",IF(E2973&gt;Ficha!$R$1,Ficha!$R$1,E2973))</f>
        <v/>
      </c>
      <c r="Q2973" s="1" t="str" cm="1">
        <f t="array" ref="Q2973">IF(IF($E2973&gt;Ficha!$R$1,"",F2973)=0,"",IF($E2973&gt;Ficha!$R$1,((_xll.ECONOMATICA(Portafolios!$B$19,"Return",$P$9,$B$1)/100)+1)*100,F2973))</f>
        <v/>
      </c>
      <c r="R2973" s="1" t="str" cm="1">
        <f t="array" ref="R2973">IF(IF($E2973&gt;Ficha!$R$1,"",G2973)=0,"",IF($E2973&gt;Ficha!$R$1,((_xll.ECONOMATICA(Portafolios!$F$19,"Return",$P$9,$B$1)/100)+1)*100,G2973))</f>
        <v/>
      </c>
      <c r="S2973" s="1" t="str" cm="1">
        <f t="array" ref="S2973">IF(IF($E2973&gt;Ficha!$R$1,"",H2973)=0,"",IF($E2973&gt;Ficha!$R$1,((_xll.ECONOMATICA(Portafolios!$J$19,"Return",$P$9,$B$1)/100)+1)*100,H2973))</f>
        <v/>
      </c>
      <c r="T2973" s="1" t="str" cm="1">
        <f t="array" ref="T2973">IF(IF($E2973&gt;Ficha!$R$1,"",I2973)=0,"",IF($E2973&gt;Ficha!$R$1,((_xll.ECONOMATICA(Estrategia!A2984,"Return",$P$9,$B$1)/100)+1)*100,I2973))</f>
        <v/>
      </c>
      <c r="U2973" s="1" t="str" cm="1">
        <f t="array" ref="U2973">IF(IF($E2973&gt;Ficha!$R$1,"",J2973)=0,"",IF($E2973&gt;Ficha!$R$1,((_xll.ECONOMATICA($U$7,"Return",$P$9,$B$1)/100)+1)*100,J2973))</f>
        <v/>
      </c>
      <c r="V2973" s="1" t="str">
        <f>IF(IF($E$9&gt;Ficha!$R$1,"",K2973)=0,"",IF($E$9&gt;Ficha!$R$1,"",K2973))</f>
        <v/>
      </c>
    </row>
    <row r="2974" spans="12:22" x14ac:dyDescent="0.3">
      <c r="L2974" s="30" t="str">
        <f t="shared" si="189"/>
        <v/>
      </c>
      <c r="M2974" s="1" t="str">
        <f t="shared" si="190"/>
        <v/>
      </c>
      <c r="N2974" s="1" t="str">
        <f t="shared" si="191"/>
        <v/>
      </c>
      <c r="O2974" s="1" t="str">
        <f t="shared" si="192"/>
        <v/>
      </c>
      <c r="P2974" s="34" t="str">
        <f>IF(IF(E2974&gt;Ficha!$R$1,"",E2974)=0,"",IF(E2974&gt;Ficha!$R$1,Ficha!$R$1,E2974))</f>
        <v/>
      </c>
      <c r="Q2974" s="1" t="str" cm="1">
        <f t="array" ref="Q2974">IF(IF($E2974&gt;Ficha!$R$1,"",F2974)=0,"",IF($E2974&gt;Ficha!$R$1,((_xll.ECONOMATICA(Portafolios!$B$19,"Return",$P$9,$B$1)/100)+1)*100,F2974))</f>
        <v/>
      </c>
      <c r="R2974" s="1" t="str" cm="1">
        <f t="array" ref="R2974">IF(IF($E2974&gt;Ficha!$R$1,"",G2974)=0,"",IF($E2974&gt;Ficha!$R$1,((_xll.ECONOMATICA(Portafolios!$F$19,"Return",$P$9,$B$1)/100)+1)*100,G2974))</f>
        <v/>
      </c>
      <c r="S2974" s="1" t="str" cm="1">
        <f t="array" ref="S2974">IF(IF($E2974&gt;Ficha!$R$1,"",H2974)=0,"",IF($E2974&gt;Ficha!$R$1,((_xll.ECONOMATICA(Portafolios!$J$19,"Return",$P$9,$B$1)/100)+1)*100,H2974))</f>
        <v/>
      </c>
      <c r="T2974" s="1" t="str" cm="1">
        <f t="array" ref="T2974">IF(IF($E2974&gt;Ficha!$R$1,"",I2974)=0,"",IF($E2974&gt;Ficha!$R$1,((_xll.ECONOMATICA(Estrategia!A2985,"Return",$P$9,$B$1)/100)+1)*100,I2974))</f>
        <v/>
      </c>
      <c r="U2974" s="1" t="str" cm="1">
        <f t="array" ref="U2974">IF(IF($E2974&gt;Ficha!$R$1,"",J2974)=0,"",IF($E2974&gt;Ficha!$R$1,((_xll.ECONOMATICA($U$7,"Return",$P$9,$B$1)/100)+1)*100,J2974))</f>
        <v/>
      </c>
      <c r="V2974" s="1" t="str">
        <f>IF(IF($E$9&gt;Ficha!$R$1,"",K2974)=0,"",IF($E$9&gt;Ficha!$R$1,"",K2974))</f>
        <v/>
      </c>
    </row>
    <row r="2975" spans="12:22" x14ac:dyDescent="0.3">
      <c r="L2975" s="30" t="str">
        <f t="shared" si="189"/>
        <v/>
      </c>
      <c r="M2975" s="1" t="str">
        <f t="shared" si="190"/>
        <v/>
      </c>
      <c r="N2975" s="1" t="str">
        <f t="shared" si="191"/>
        <v/>
      </c>
      <c r="O2975" s="1" t="str">
        <f t="shared" si="192"/>
        <v/>
      </c>
      <c r="P2975" s="34" t="str">
        <f>IF(IF(E2975&gt;Ficha!$R$1,"",E2975)=0,"",IF(E2975&gt;Ficha!$R$1,Ficha!$R$1,E2975))</f>
        <v/>
      </c>
      <c r="Q2975" s="1" t="str" cm="1">
        <f t="array" ref="Q2975">IF(IF($E2975&gt;Ficha!$R$1,"",F2975)=0,"",IF($E2975&gt;Ficha!$R$1,((_xll.ECONOMATICA(Portafolios!$B$19,"Return",$P$9,$B$1)/100)+1)*100,F2975))</f>
        <v/>
      </c>
      <c r="R2975" s="1" t="str" cm="1">
        <f t="array" ref="R2975">IF(IF($E2975&gt;Ficha!$R$1,"",G2975)=0,"",IF($E2975&gt;Ficha!$R$1,((_xll.ECONOMATICA(Portafolios!$F$19,"Return",$P$9,$B$1)/100)+1)*100,G2975))</f>
        <v/>
      </c>
      <c r="S2975" s="1" t="str" cm="1">
        <f t="array" ref="S2975">IF(IF($E2975&gt;Ficha!$R$1,"",H2975)=0,"",IF($E2975&gt;Ficha!$R$1,((_xll.ECONOMATICA(Portafolios!$J$19,"Return",$P$9,$B$1)/100)+1)*100,H2975))</f>
        <v/>
      </c>
      <c r="T2975" s="1" t="str" cm="1">
        <f t="array" ref="T2975">IF(IF($E2975&gt;Ficha!$R$1,"",I2975)=0,"",IF($E2975&gt;Ficha!$R$1,((_xll.ECONOMATICA(Estrategia!A2986,"Return",$P$9,$B$1)/100)+1)*100,I2975))</f>
        <v/>
      </c>
      <c r="U2975" s="1" t="str" cm="1">
        <f t="array" ref="U2975">IF(IF($E2975&gt;Ficha!$R$1,"",J2975)=0,"",IF($E2975&gt;Ficha!$R$1,((_xll.ECONOMATICA($U$7,"Return",$P$9,$B$1)/100)+1)*100,J2975))</f>
        <v/>
      </c>
      <c r="V2975" s="1" t="str">
        <f>IF(IF($E$9&gt;Ficha!$R$1,"",K2975)=0,"",IF($E$9&gt;Ficha!$R$1,"",K2975))</f>
        <v/>
      </c>
    </row>
    <row r="2976" spans="12:22" x14ac:dyDescent="0.3">
      <c r="L2976" s="30" t="str">
        <f t="shared" si="189"/>
        <v/>
      </c>
      <c r="M2976" s="1" t="str">
        <f t="shared" si="190"/>
        <v/>
      </c>
      <c r="N2976" s="1" t="str">
        <f t="shared" si="191"/>
        <v/>
      </c>
      <c r="O2976" s="1" t="str">
        <f t="shared" si="192"/>
        <v/>
      </c>
      <c r="P2976" s="34" t="str">
        <f>IF(IF(E2976&gt;Ficha!$R$1,"",E2976)=0,"",IF(E2976&gt;Ficha!$R$1,Ficha!$R$1,E2976))</f>
        <v/>
      </c>
      <c r="Q2976" s="1" t="str" cm="1">
        <f t="array" ref="Q2976">IF(IF($E2976&gt;Ficha!$R$1,"",F2976)=0,"",IF($E2976&gt;Ficha!$R$1,((_xll.ECONOMATICA(Portafolios!$B$19,"Return",$P$9,$B$1)/100)+1)*100,F2976))</f>
        <v/>
      </c>
      <c r="R2976" s="1" t="str" cm="1">
        <f t="array" ref="R2976">IF(IF($E2976&gt;Ficha!$R$1,"",G2976)=0,"",IF($E2976&gt;Ficha!$R$1,((_xll.ECONOMATICA(Portafolios!$F$19,"Return",$P$9,$B$1)/100)+1)*100,G2976))</f>
        <v/>
      </c>
      <c r="S2976" s="1" t="str" cm="1">
        <f t="array" ref="S2976">IF(IF($E2976&gt;Ficha!$R$1,"",H2976)=0,"",IF($E2976&gt;Ficha!$R$1,((_xll.ECONOMATICA(Portafolios!$J$19,"Return",$P$9,$B$1)/100)+1)*100,H2976))</f>
        <v/>
      </c>
      <c r="T2976" s="1" t="str" cm="1">
        <f t="array" ref="T2976">IF(IF($E2976&gt;Ficha!$R$1,"",I2976)=0,"",IF($E2976&gt;Ficha!$R$1,((_xll.ECONOMATICA(Estrategia!A2987,"Return",$P$9,$B$1)/100)+1)*100,I2976))</f>
        <v/>
      </c>
      <c r="U2976" s="1" t="str" cm="1">
        <f t="array" ref="U2976">IF(IF($E2976&gt;Ficha!$R$1,"",J2976)=0,"",IF($E2976&gt;Ficha!$R$1,((_xll.ECONOMATICA($U$7,"Return",$P$9,$B$1)/100)+1)*100,J2976))</f>
        <v/>
      </c>
      <c r="V2976" s="1" t="str">
        <f>IF(IF($E$9&gt;Ficha!$R$1,"",K2976)=0,"",IF($E$9&gt;Ficha!$R$1,"",K2976))</f>
        <v/>
      </c>
    </row>
    <row r="2977" spans="12:22" x14ac:dyDescent="0.3">
      <c r="L2977" s="30" t="str">
        <f t="shared" si="189"/>
        <v/>
      </c>
      <c r="M2977" s="1" t="str">
        <f t="shared" si="190"/>
        <v/>
      </c>
      <c r="N2977" s="1" t="str">
        <f t="shared" si="191"/>
        <v/>
      </c>
      <c r="O2977" s="1" t="str">
        <f t="shared" si="192"/>
        <v/>
      </c>
      <c r="P2977" s="34" t="str">
        <f>IF(IF(E2977&gt;Ficha!$R$1,"",E2977)=0,"",IF(E2977&gt;Ficha!$R$1,Ficha!$R$1,E2977))</f>
        <v/>
      </c>
      <c r="Q2977" s="1" t="str" cm="1">
        <f t="array" ref="Q2977">IF(IF($E2977&gt;Ficha!$R$1,"",F2977)=0,"",IF($E2977&gt;Ficha!$R$1,((_xll.ECONOMATICA(Portafolios!$B$19,"Return",$P$9,$B$1)/100)+1)*100,F2977))</f>
        <v/>
      </c>
      <c r="R2977" s="1" t="str" cm="1">
        <f t="array" ref="R2977">IF(IF($E2977&gt;Ficha!$R$1,"",G2977)=0,"",IF($E2977&gt;Ficha!$R$1,((_xll.ECONOMATICA(Portafolios!$F$19,"Return",$P$9,$B$1)/100)+1)*100,G2977))</f>
        <v/>
      </c>
      <c r="S2977" s="1" t="str" cm="1">
        <f t="array" ref="S2977">IF(IF($E2977&gt;Ficha!$R$1,"",H2977)=0,"",IF($E2977&gt;Ficha!$R$1,((_xll.ECONOMATICA(Portafolios!$J$19,"Return",$P$9,$B$1)/100)+1)*100,H2977))</f>
        <v/>
      </c>
      <c r="T2977" s="1" t="str" cm="1">
        <f t="array" ref="T2977">IF(IF($E2977&gt;Ficha!$R$1,"",I2977)=0,"",IF($E2977&gt;Ficha!$R$1,((_xll.ECONOMATICA(Estrategia!A2988,"Return",$P$9,$B$1)/100)+1)*100,I2977))</f>
        <v/>
      </c>
      <c r="U2977" s="1" t="str" cm="1">
        <f t="array" ref="U2977">IF(IF($E2977&gt;Ficha!$R$1,"",J2977)=0,"",IF($E2977&gt;Ficha!$R$1,((_xll.ECONOMATICA($U$7,"Return",$P$9,$B$1)/100)+1)*100,J2977))</f>
        <v/>
      </c>
      <c r="V2977" s="1" t="str">
        <f>IF(IF($E$9&gt;Ficha!$R$1,"",K2977)=0,"",IF($E$9&gt;Ficha!$R$1,"",K2977))</f>
        <v/>
      </c>
    </row>
    <row r="2978" spans="12:22" x14ac:dyDescent="0.3">
      <c r="L2978" s="30" t="str">
        <f t="shared" si="189"/>
        <v/>
      </c>
      <c r="M2978" s="1" t="str">
        <f t="shared" si="190"/>
        <v/>
      </c>
      <c r="N2978" s="1" t="str">
        <f t="shared" si="191"/>
        <v/>
      </c>
      <c r="O2978" s="1" t="str">
        <f t="shared" si="192"/>
        <v/>
      </c>
      <c r="P2978" s="34" t="str">
        <f>IF(IF(E2978&gt;Ficha!$R$1,"",E2978)=0,"",IF(E2978&gt;Ficha!$R$1,Ficha!$R$1,E2978))</f>
        <v/>
      </c>
      <c r="Q2978" s="1" t="str" cm="1">
        <f t="array" ref="Q2978">IF(IF($E2978&gt;Ficha!$R$1,"",F2978)=0,"",IF($E2978&gt;Ficha!$R$1,((_xll.ECONOMATICA(Portafolios!$B$19,"Return",$P$9,$B$1)/100)+1)*100,F2978))</f>
        <v/>
      </c>
      <c r="R2978" s="1" t="str" cm="1">
        <f t="array" ref="R2978">IF(IF($E2978&gt;Ficha!$R$1,"",G2978)=0,"",IF($E2978&gt;Ficha!$R$1,((_xll.ECONOMATICA(Portafolios!$F$19,"Return",$P$9,$B$1)/100)+1)*100,G2978))</f>
        <v/>
      </c>
      <c r="S2978" s="1" t="str" cm="1">
        <f t="array" ref="S2978">IF(IF($E2978&gt;Ficha!$R$1,"",H2978)=0,"",IF($E2978&gt;Ficha!$R$1,((_xll.ECONOMATICA(Portafolios!$J$19,"Return",$P$9,$B$1)/100)+1)*100,H2978))</f>
        <v/>
      </c>
      <c r="T2978" s="1" t="str" cm="1">
        <f t="array" ref="T2978">IF(IF($E2978&gt;Ficha!$R$1,"",I2978)=0,"",IF($E2978&gt;Ficha!$R$1,((_xll.ECONOMATICA(Estrategia!A2989,"Return",$P$9,$B$1)/100)+1)*100,I2978))</f>
        <v/>
      </c>
      <c r="U2978" s="1" t="str" cm="1">
        <f t="array" ref="U2978">IF(IF($E2978&gt;Ficha!$R$1,"",J2978)=0,"",IF($E2978&gt;Ficha!$R$1,((_xll.ECONOMATICA($U$7,"Return",$P$9,$B$1)/100)+1)*100,J2978))</f>
        <v/>
      </c>
      <c r="V2978" s="1" t="str">
        <f>IF(IF($E$9&gt;Ficha!$R$1,"",K2978)=0,"",IF($E$9&gt;Ficha!$R$1,"",K2978))</f>
        <v/>
      </c>
    </row>
    <row r="2979" spans="12:22" x14ac:dyDescent="0.3">
      <c r="L2979" s="30" t="str">
        <f t="shared" si="189"/>
        <v/>
      </c>
      <c r="M2979" s="1" t="str">
        <f t="shared" si="190"/>
        <v/>
      </c>
      <c r="N2979" s="1" t="str">
        <f t="shared" si="191"/>
        <v/>
      </c>
      <c r="O2979" s="1" t="str">
        <f t="shared" si="192"/>
        <v/>
      </c>
      <c r="P2979" s="34" t="str">
        <f>IF(IF(E2979&gt;Ficha!$R$1,"",E2979)=0,"",IF(E2979&gt;Ficha!$R$1,Ficha!$R$1,E2979))</f>
        <v/>
      </c>
      <c r="Q2979" s="1" t="str" cm="1">
        <f t="array" ref="Q2979">IF(IF($E2979&gt;Ficha!$R$1,"",F2979)=0,"",IF($E2979&gt;Ficha!$R$1,((_xll.ECONOMATICA(Portafolios!$B$19,"Return",$P$9,$B$1)/100)+1)*100,F2979))</f>
        <v/>
      </c>
      <c r="R2979" s="1" t="str" cm="1">
        <f t="array" ref="R2979">IF(IF($E2979&gt;Ficha!$R$1,"",G2979)=0,"",IF($E2979&gt;Ficha!$R$1,((_xll.ECONOMATICA(Portafolios!$F$19,"Return",$P$9,$B$1)/100)+1)*100,G2979))</f>
        <v/>
      </c>
      <c r="S2979" s="1" t="str" cm="1">
        <f t="array" ref="S2979">IF(IF($E2979&gt;Ficha!$R$1,"",H2979)=0,"",IF($E2979&gt;Ficha!$R$1,((_xll.ECONOMATICA(Portafolios!$J$19,"Return",$P$9,$B$1)/100)+1)*100,H2979))</f>
        <v/>
      </c>
      <c r="T2979" s="1" t="str" cm="1">
        <f t="array" ref="T2979">IF(IF($E2979&gt;Ficha!$R$1,"",I2979)=0,"",IF($E2979&gt;Ficha!$R$1,((_xll.ECONOMATICA(Estrategia!A2990,"Return",$P$9,$B$1)/100)+1)*100,I2979))</f>
        <v/>
      </c>
      <c r="U2979" s="1" t="str" cm="1">
        <f t="array" ref="U2979">IF(IF($E2979&gt;Ficha!$R$1,"",J2979)=0,"",IF($E2979&gt;Ficha!$R$1,((_xll.ECONOMATICA($U$7,"Return",$P$9,$B$1)/100)+1)*100,J2979))</f>
        <v/>
      </c>
      <c r="V2979" s="1" t="str">
        <f>IF(IF($E$9&gt;Ficha!$R$1,"",K2979)=0,"",IF($E$9&gt;Ficha!$R$1,"",K2979))</f>
        <v/>
      </c>
    </row>
    <row r="2980" spans="12:22" x14ac:dyDescent="0.3">
      <c r="L2980" s="30" t="str">
        <f t="shared" si="189"/>
        <v/>
      </c>
      <c r="M2980" s="1" t="str">
        <f t="shared" si="190"/>
        <v/>
      </c>
      <c r="N2980" s="1" t="str">
        <f t="shared" si="191"/>
        <v/>
      </c>
      <c r="O2980" s="1" t="str">
        <f t="shared" si="192"/>
        <v/>
      </c>
      <c r="P2980" s="34" t="str">
        <f>IF(IF(E2980&gt;Ficha!$R$1,"",E2980)=0,"",IF(E2980&gt;Ficha!$R$1,Ficha!$R$1,E2980))</f>
        <v/>
      </c>
      <c r="Q2980" s="1" t="str" cm="1">
        <f t="array" ref="Q2980">IF(IF($E2980&gt;Ficha!$R$1,"",F2980)=0,"",IF($E2980&gt;Ficha!$R$1,((_xll.ECONOMATICA(Portafolios!$B$19,"Return",$P$9,$B$1)/100)+1)*100,F2980))</f>
        <v/>
      </c>
      <c r="R2980" s="1" t="str" cm="1">
        <f t="array" ref="R2980">IF(IF($E2980&gt;Ficha!$R$1,"",G2980)=0,"",IF($E2980&gt;Ficha!$R$1,((_xll.ECONOMATICA(Portafolios!$F$19,"Return",$P$9,$B$1)/100)+1)*100,G2980))</f>
        <v/>
      </c>
      <c r="S2980" s="1" t="str" cm="1">
        <f t="array" ref="S2980">IF(IF($E2980&gt;Ficha!$R$1,"",H2980)=0,"",IF($E2980&gt;Ficha!$R$1,((_xll.ECONOMATICA(Portafolios!$J$19,"Return",$P$9,$B$1)/100)+1)*100,H2980))</f>
        <v/>
      </c>
      <c r="T2980" s="1" t="str" cm="1">
        <f t="array" ref="T2980">IF(IF($E2980&gt;Ficha!$R$1,"",I2980)=0,"",IF($E2980&gt;Ficha!$R$1,((_xll.ECONOMATICA(Estrategia!A2991,"Return",$P$9,$B$1)/100)+1)*100,I2980))</f>
        <v/>
      </c>
      <c r="U2980" s="1" t="str" cm="1">
        <f t="array" ref="U2980">IF(IF($E2980&gt;Ficha!$R$1,"",J2980)=0,"",IF($E2980&gt;Ficha!$R$1,((_xll.ECONOMATICA($U$7,"Return",$P$9,$B$1)/100)+1)*100,J2980))</f>
        <v/>
      </c>
      <c r="V2980" s="1" t="str">
        <f>IF(IF($E$9&gt;Ficha!$R$1,"",K2980)=0,"",IF($E$9&gt;Ficha!$R$1,"",K2980))</f>
        <v/>
      </c>
    </row>
    <row r="2981" spans="12:22" x14ac:dyDescent="0.3">
      <c r="L2981" s="30" t="str">
        <f t="shared" si="189"/>
        <v/>
      </c>
      <c r="M2981" s="1" t="str">
        <f t="shared" si="190"/>
        <v/>
      </c>
      <c r="N2981" s="1" t="str">
        <f t="shared" si="191"/>
        <v/>
      </c>
      <c r="O2981" s="1" t="str">
        <f t="shared" si="192"/>
        <v/>
      </c>
      <c r="P2981" s="34" t="str">
        <f>IF(IF(E2981&gt;Ficha!$R$1,"",E2981)=0,"",IF(E2981&gt;Ficha!$R$1,Ficha!$R$1,E2981))</f>
        <v/>
      </c>
      <c r="Q2981" s="1" t="str" cm="1">
        <f t="array" ref="Q2981">IF(IF($E2981&gt;Ficha!$R$1,"",F2981)=0,"",IF($E2981&gt;Ficha!$R$1,((_xll.ECONOMATICA(Portafolios!$B$19,"Return",$P$9,$B$1)/100)+1)*100,F2981))</f>
        <v/>
      </c>
      <c r="R2981" s="1" t="str" cm="1">
        <f t="array" ref="R2981">IF(IF($E2981&gt;Ficha!$R$1,"",G2981)=0,"",IF($E2981&gt;Ficha!$R$1,((_xll.ECONOMATICA(Portafolios!$F$19,"Return",$P$9,$B$1)/100)+1)*100,G2981))</f>
        <v/>
      </c>
      <c r="S2981" s="1" t="str" cm="1">
        <f t="array" ref="S2981">IF(IF($E2981&gt;Ficha!$R$1,"",H2981)=0,"",IF($E2981&gt;Ficha!$R$1,((_xll.ECONOMATICA(Portafolios!$J$19,"Return",$P$9,$B$1)/100)+1)*100,H2981))</f>
        <v/>
      </c>
      <c r="T2981" s="1" t="str" cm="1">
        <f t="array" ref="T2981">IF(IF($E2981&gt;Ficha!$R$1,"",I2981)=0,"",IF($E2981&gt;Ficha!$R$1,((_xll.ECONOMATICA(Estrategia!A2992,"Return",$P$9,$B$1)/100)+1)*100,I2981))</f>
        <v/>
      </c>
      <c r="U2981" s="1" t="str" cm="1">
        <f t="array" ref="U2981">IF(IF($E2981&gt;Ficha!$R$1,"",J2981)=0,"",IF($E2981&gt;Ficha!$R$1,((_xll.ECONOMATICA($U$7,"Return",$P$9,$B$1)/100)+1)*100,J2981))</f>
        <v/>
      </c>
      <c r="V2981" s="1" t="str">
        <f>IF(IF($E$9&gt;Ficha!$R$1,"",K2981)=0,"",IF($E$9&gt;Ficha!$R$1,"",K2981))</f>
        <v/>
      </c>
    </row>
    <row r="2982" spans="12:22" x14ac:dyDescent="0.3">
      <c r="L2982" s="30" t="str">
        <f t="shared" si="189"/>
        <v/>
      </c>
      <c r="M2982" s="1" t="str">
        <f t="shared" si="190"/>
        <v/>
      </c>
      <c r="N2982" s="1" t="str">
        <f t="shared" si="191"/>
        <v/>
      </c>
      <c r="O2982" s="1" t="str">
        <f t="shared" si="192"/>
        <v/>
      </c>
      <c r="P2982" s="34" t="str">
        <f>IF(IF(E2982&gt;Ficha!$R$1,"",E2982)=0,"",IF(E2982&gt;Ficha!$R$1,Ficha!$R$1,E2982))</f>
        <v/>
      </c>
      <c r="Q2982" s="1" t="str" cm="1">
        <f t="array" ref="Q2982">IF(IF($E2982&gt;Ficha!$R$1,"",F2982)=0,"",IF($E2982&gt;Ficha!$R$1,((_xll.ECONOMATICA(Portafolios!$B$19,"Return",$P$9,$B$1)/100)+1)*100,F2982))</f>
        <v/>
      </c>
      <c r="R2982" s="1" t="str" cm="1">
        <f t="array" ref="R2982">IF(IF($E2982&gt;Ficha!$R$1,"",G2982)=0,"",IF($E2982&gt;Ficha!$R$1,((_xll.ECONOMATICA(Portafolios!$F$19,"Return",$P$9,$B$1)/100)+1)*100,G2982))</f>
        <v/>
      </c>
      <c r="S2982" s="1" t="str" cm="1">
        <f t="array" ref="S2982">IF(IF($E2982&gt;Ficha!$R$1,"",H2982)=0,"",IF($E2982&gt;Ficha!$R$1,((_xll.ECONOMATICA(Portafolios!$J$19,"Return",$P$9,$B$1)/100)+1)*100,H2982))</f>
        <v/>
      </c>
      <c r="T2982" s="1" t="str" cm="1">
        <f t="array" ref="T2982">IF(IF($E2982&gt;Ficha!$R$1,"",I2982)=0,"",IF($E2982&gt;Ficha!$R$1,((_xll.ECONOMATICA(Estrategia!A2993,"Return",$P$9,$B$1)/100)+1)*100,I2982))</f>
        <v/>
      </c>
      <c r="U2982" s="1" t="str" cm="1">
        <f t="array" ref="U2982">IF(IF($E2982&gt;Ficha!$R$1,"",J2982)=0,"",IF($E2982&gt;Ficha!$R$1,((_xll.ECONOMATICA($U$7,"Return",$P$9,$B$1)/100)+1)*100,J2982))</f>
        <v/>
      </c>
      <c r="V2982" s="1" t="str">
        <f>IF(IF($E$9&gt;Ficha!$R$1,"",K2982)=0,"",IF($E$9&gt;Ficha!$R$1,"",K2982))</f>
        <v/>
      </c>
    </row>
    <row r="2983" spans="12:22" x14ac:dyDescent="0.3">
      <c r="L2983" s="30" t="str">
        <f t="shared" si="189"/>
        <v/>
      </c>
      <c r="M2983" s="1" t="str">
        <f t="shared" si="190"/>
        <v/>
      </c>
      <c r="N2983" s="1" t="str">
        <f t="shared" si="191"/>
        <v/>
      </c>
      <c r="O2983" s="1" t="str">
        <f t="shared" si="192"/>
        <v/>
      </c>
      <c r="P2983" s="34" t="str">
        <f>IF(IF(E2983&gt;Ficha!$R$1,"",E2983)=0,"",IF(E2983&gt;Ficha!$R$1,Ficha!$R$1,E2983))</f>
        <v/>
      </c>
      <c r="Q2983" s="1" t="str" cm="1">
        <f t="array" ref="Q2983">IF(IF($E2983&gt;Ficha!$R$1,"",F2983)=0,"",IF($E2983&gt;Ficha!$R$1,((_xll.ECONOMATICA(Portafolios!$B$19,"Return",$P$9,$B$1)/100)+1)*100,F2983))</f>
        <v/>
      </c>
      <c r="R2983" s="1" t="str" cm="1">
        <f t="array" ref="R2983">IF(IF($E2983&gt;Ficha!$R$1,"",G2983)=0,"",IF($E2983&gt;Ficha!$R$1,((_xll.ECONOMATICA(Portafolios!$F$19,"Return",$P$9,$B$1)/100)+1)*100,G2983))</f>
        <v/>
      </c>
      <c r="S2983" s="1" t="str" cm="1">
        <f t="array" ref="S2983">IF(IF($E2983&gt;Ficha!$R$1,"",H2983)=0,"",IF($E2983&gt;Ficha!$R$1,((_xll.ECONOMATICA(Portafolios!$J$19,"Return",$P$9,$B$1)/100)+1)*100,H2983))</f>
        <v/>
      </c>
      <c r="T2983" s="1" t="str" cm="1">
        <f t="array" ref="T2983">IF(IF($E2983&gt;Ficha!$R$1,"",I2983)=0,"",IF($E2983&gt;Ficha!$R$1,((_xll.ECONOMATICA(Estrategia!A2994,"Return",$P$9,$B$1)/100)+1)*100,I2983))</f>
        <v/>
      </c>
      <c r="U2983" s="1" t="str" cm="1">
        <f t="array" ref="U2983">IF(IF($E2983&gt;Ficha!$R$1,"",J2983)=0,"",IF($E2983&gt;Ficha!$R$1,((_xll.ECONOMATICA($U$7,"Return",$P$9,$B$1)/100)+1)*100,J2983))</f>
        <v/>
      </c>
      <c r="V2983" s="1" t="str">
        <f>IF(IF($E$9&gt;Ficha!$R$1,"",K2983)=0,"",IF($E$9&gt;Ficha!$R$1,"",K2983))</f>
        <v/>
      </c>
    </row>
    <row r="2984" spans="12:22" x14ac:dyDescent="0.3">
      <c r="L2984" s="30" t="str">
        <f t="shared" si="189"/>
        <v/>
      </c>
      <c r="M2984" s="1" t="str">
        <f t="shared" si="190"/>
        <v/>
      </c>
      <c r="N2984" s="1" t="str">
        <f t="shared" si="191"/>
        <v/>
      </c>
      <c r="O2984" s="1" t="str">
        <f t="shared" si="192"/>
        <v/>
      </c>
      <c r="P2984" s="34" t="str">
        <f>IF(IF(E2984&gt;Ficha!$R$1,"",E2984)=0,"",IF(E2984&gt;Ficha!$R$1,Ficha!$R$1,E2984))</f>
        <v/>
      </c>
      <c r="Q2984" s="1" t="str" cm="1">
        <f t="array" ref="Q2984">IF(IF($E2984&gt;Ficha!$R$1,"",F2984)=0,"",IF($E2984&gt;Ficha!$R$1,((_xll.ECONOMATICA(Portafolios!$B$19,"Return",$P$9,$B$1)/100)+1)*100,F2984))</f>
        <v/>
      </c>
      <c r="R2984" s="1" t="str" cm="1">
        <f t="array" ref="R2984">IF(IF($E2984&gt;Ficha!$R$1,"",G2984)=0,"",IF($E2984&gt;Ficha!$R$1,((_xll.ECONOMATICA(Portafolios!$F$19,"Return",$P$9,$B$1)/100)+1)*100,G2984))</f>
        <v/>
      </c>
      <c r="S2984" s="1" t="str" cm="1">
        <f t="array" ref="S2984">IF(IF($E2984&gt;Ficha!$R$1,"",H2984)=0,"",IF($E2984&gt;Ficha!$R$1,((_xll.ECONOMATICA(Portafolios!$J$19,"Return",$P$9,$B$1)/100)+1)*100,H2984))</f>
        <v/>
      </c>
      <c r="T2984" s="1" t="str" cm="1">
        <f t="array" ref="T2984">IF(IF($E2984&gt;Ficha!$R$1,"",I2984)=0,"",IF($E2984&gt;Ficha!$R$1,((_xll.ECONOMATICA(Estrategia!A2995,"Return",$P$9,$B$1)/100)+1)*100,I2984))</f>
        <v/>
      </c>
      <c r="U2984" s="1" t="str" cm="1">
        <f t="array" ref="U2984">IF(IF($E2984&gt;Ficha!$R$1,"",J2984)=0,"",IF($E2984&gt;Ficha!$R$1,((_xll.ECONOMATICA($U$7,"Return",$P$9,$B$1)/100)+1)*100,J2984))</f>
        <v/>
      </c>
      <c r="V2984" s="1" t="str">
        <f>IF(IF($E$9&gt;Ficha!$R$1,"",K2984)=0,"",IF($E$9&gt;Ficha!$R$1,"",K2984))</f>
        <v/>
      </c>
    </row>
    <row r="2985" spans="12:22" x14ac:dyDescent="0.3">
      <c r="L2985" s="30" t="str">
        <f t="shared" si="189"/>
        <v/>
      </c>
      <c r="M2985" s="1" t="str">
        <f t="shared" si="190"/>
        <v/>
      </c>
      <c r="N2985" s="1" t="str">
        <f t="shared" si="191"/>
        <v/>
      </c>
      <c r="O2985" s="1" t="str">
        <f t="shared" si="192"/>
        <v/>
      </c>
      <c r="P2985" s="34" t="str">
        <f>IF(IF(E2985&gt;Ficha!$R$1,"",E2985)=0,"",IF(E2985&gt;Ficha!$R$1,Ficha!$R$1,E2985))</f>
        <v/>
      </c>
      <c r="Q2985" s="1" t="str" cm="1">
        <f t="array" ref="Q2985">IF(IF($E2985&gt;Ficha!$R$1,"",F2985)=0,"",IF($E2985&gt;Ficha!$R$1,((_xll.ECONOMATICA(Portafolios!$B$19,"Return",$P$9,$B$1)/100)+1)*100,F2985))</f>
        <v/>
      </c>
      <c r="R2985" s="1" t="str" cm="1">
        <f t="array" ref="R2985">IF(IF($E2985&gt;Ficha!$R$1,"",G2985)=0,"",IF($E2985&gt;Ficha!$R$1,((_xll.ECONOMATICA(Portafolios!$F$19,"Return",$P$9,$B$1)/100)+1)*100,G2985))</f>
        <v/>
      </c>
      <c r="S2985" s="1" t="str" cm="1">
        <f t="array" ref="S2985">IF(IF($E2985&gt;Ficha!$R$1,"",H2985)=0,"",IF($E2985&gt;Ficha!$R$1,((_xll.ECONOMATICA(Portafolios!$J$19,"Return",$P$9,$B$1)/100)+1)*100,H2985))</f>
        <v/>
      </c>
      <c r="T2985" s="1" t="str" cm="1">
        <f t="array" ref="T2985">IF(IF($E2985&gt;Ficha!$R$1,"",I2985)=0,"",IF($E2985&gt;Ficha!$R$1,((_xll.ECONOMATICA(Estrategia!A2996,"Return",$P$9,$B$1)/100)+1)*100,I2985))</f>
        <v/>
      </c>
      <c r="U2985" s="1" t="str" cm="1">
        <f t="array" ref="U2985">IF(IF($E2985&gt;Ficha!$R$1,"",J2985)=0,"",IF($E2985&gt;Ficha!$R$1,((_xll.ECONOMATICA($U$7,"Return",$P$9,$B$1)/100)+1)*100,J2985))</f>
        <v/>
      </c>
      <c r="V2985" s="1" t="str">
        <f>IF(IF($E$9&gt;Ficha!$R$1,"",K2985)=0,"",IF($E$9&gt;Ficha!$R$1,"",K2985))</f>
        <v/>
      </c>
    </row>
    <row r="2986" spans="12:22" x14ac:dyDescent="0.3">
      <c r="L2986" s="30" t="str">
        <f t="shared" si="189"/>
        <v/>
      </c>
      <c r="M2986" s="1" t="str">
        <f t="shared" si="190"/>
        <v/>
      </c>
      <c r="N2986" s="1" t="str">
        <f t="shared" si="191"/>
        <v/>
      </c>
      <c r="O2986" s="1" t="str">
        <f t="shared" si="192"/>
        <v/>
      </c>
      <c r="P2986" s="34" t="str">
        <f>IF(IF(E2986&gt;Ficha!$R$1,"",E2986)=0,"",IF(E2986&gt;Ficha!$R$1,Ficha!$R$1,E2986))</f>
        <v/>
      </c>
      <c r="Q2986" s="1" t="str" cm="1">
        <f t="array" ref="Q2986">IF(IF($E2986&gt;Ficha!$R$1,"",F2986)=0,"",IF($E2986&gt;Ficha!$R$1,((_xll.ECONOMATICA(Portafolios!$B$19,"Return",$P$9,$B$1)/100)+1)*100,F2986))</f>
        <v/>
      </c>
      <c r="R2986" s="1" t="str" cm="1">
        <f t="array" ref="R2986">IF(IF($E2986&gt;Ficha!$R$1,"",G2986)=0,"",IF($E2986&gt;Ficha!$R$1,((_xll.ECONOMATICA(Portafolios!$F$19,"Return",$P$9,$B$1)/100)+1)*100,G2986))</f>
        <v/>
      </c>
      <c r="S2986" s="1" t="str" cm="1">
        <f t="array" ref="S2986">IF(IF($E2986&gt;Ficha!$R$1,"",H2986)=0,"",IF($E2986&gt;Ficha!$R$1,((_xll.ECONOMATICA(Portafolios!$J$19,"Return",$P$9,$B$1)/100)+1)*100,H2986))</f>
        <v/>
      </c>
      <c r="T2986" s="1" t="str" cm="1">
        <f t="array" ref="T2986">IF(IF($E2986&gt;Ficha!$R$1,"",I2986)=0,"",IF($E2986&gt;Ficha!$R$1,((_xll.ECONOMATICA(Estrategia!A2997,"Return",$P$9,$B$1)/100)+1)*100,I2986))</f>
        <v/>
      </c>
      <c r="U2986" s="1" t="str" cm="1">
        <f t="array" ref="U2986">IF(IF($E2986&gt;Ficha!$R$1,"",J2986)=0,"",IF($E2986&gt;Ficha!$R$1,((_xll.ECONOMATICA($U$7,"Return",$P$9,$B$1)/100)+1)*100,J2986))</f>
        <v/>
      </c>
      <c r="V2986" s="1" t="str">
        <f>IF(IF($E$9&gt;Ficha!$R$1,"",K2986)=0,"",IF($E$9&gt;Ficha!$R$1,"",K2986))</f>
        <v/>
      </c>
    </row>
    <row r="2987" spans="12:22" x14ac:dyDescent="0.3">
      <c r="L2987" s="30" t="str">
        <f t="shared" si="189"/>
        <v/>
      </c>
      <c r="M2987" s="1" t="str">
        <f t="shared" si="190"/>
        <v/>
      </c>
      <c r="N2987" s="1" t="str">
        <f t="shared" si="191"/>
        <v/>
      </c>
      <c r="O2987" s="1" t="str">
        <f t="shared" si="192"/>
        <v/>
      </c>
      <c r="P2987" s="34" t="str">
        <f>IF(IF(E2987&gt;Ficha!$R$1,"",E2987)=0,"",IF(E2987&gt;Ficha!$R$1,Ficha!$R$1,E2987))</f>
        <v/>
      </c>
      <c r="Q2987" s="1" t="str" cm="1">
        <f t="array" ref="Q2987">IF(IF($E2987&gt;Ficha!$R$1,"",F2987)=0,"",IF($E2987&gt;Ficha!$R$1,((_xll.ECONOMATICA(Portafolios!$B$19,"Return",$P$9,$B$1)/100)+1)*100,F2987))</f>
        <v/>
      </c>
      <c r="R2987" s="1" t="str" cm="1">
        <f t="array" ref="R2987">IF(IF($E2987&gt;Ficha!$R$1,"",G2987)=0,"",IF($E2987&gt;Ficha!$R$1,((_xll.ECONOMATICA(Portafolios!$F$19,"Return",$P$9,$B$1)/100)+1)*100,G2987))</f>
        <v/>
      </c>
      <c r="S2987" s="1" t="str" cm="1">
        <f t="array" ref="S2987">IF(IF($E2987&gt;Ficha!$R$1,"",H2987)=0,"",IF($E2987&gt;Ficha!$R$1,((_xll.ECONOMATICA(Portafolios!$J$19,"Return",$P$9,$B$1)/100)+1)*100,H2987))</f>
        <v/>
      </c>
      <c r="T2987" s="1" t="str" cm="1">
        <f t="array" ref="T2987">IF(IF($E2987&gt;Ficha!$R$1,"",I2987)=0,"",IF($E2987&gt;Ficha!$R$1,((_xll.ECONOMATICA(Estrategia!A2998,"Return",$P$9,$B$1)/100)+1)*100,I2987))</f>
        <v/>
      </c>
      <c r="U2987" s="1" t="str" cm="1">
        <f t="array" ref="U2987">IF(IF($E2987&gt;Ficha!$R$1,"",J2987)=0,"",IF($E2987&gt;Ficha!$R$1,((_xll.ECONOMATICA($U$7,"Return",$P$9,$B$1)/100)+1)*100,J2987))</f>
        <v/>
      </c>
      <c r="V2987" s="1" t="str">
        <f>IF(IF($E$9&gt;Ficha!$R$1,"",K2987)=0,"",IF($E$9&gt;Ficha!$R$1,"",K2987))</f>
        <v/>
      </c>
    </row>
    <row r="2988" spans="12:22" x14ac:dyDescent="0.3">
      <c r="L2988" s="30" t="str">
        <f t="shared" si="189"/>
        <v/>
      </c>
      <c r="M2988" s="1" t="str">
        <f t="shared" si="190"/>
        <v/>
      </c>
      <c r="N2988" s="1" t="str">
        <f t="shared" si="191"/>
        <v/>
      </c>
      <c r="O2988" s="1" t="str">
        <f t="shared" si="192"/>
        <v/>
      </c>
      <c r="P2988" s="34" t="str">
        <f>IF(IF(E2988&gt;Ficha!$R$1,"",E2988)=0,"",IF(E2988&gt;Ficha!$R$1,Ficha!$R$1,E2988))</f>
        <v/>
      </c>
      <c r="Q2988" s="1" t="str" cm="1">
        <f t="array" ref="Q2988">IF(IF($E2988&gt;Ficha!$R$1,"",F2988)=0,"",IF($E2988&gt;Ficha!$R$1,((_xll.ECONOMATICA(Portafolios!$B$19,"Return",$P$9,$B$1)/100)+1)*100,F2988))</f>
        <v/>
      </c>
      <c r="R2988" s="1" t="str" cm="1">
        <f t="array" ref="R2988">IF(IF($E2988&gt;Ficha!$R$1,"",G2988)=0,"",IF($E2988&gt;Ficha!$R$1,((_xll.ECONOMATICA(Portafolios!$F$19,"Return",$P$9,$B$1)/100)+1)*100,G2988))</f>
        <v/>
      </c>
      <c r="S2988" s="1" t="str" cm="1">
        <f t="array" ref="S2988">IF(IF($E2988&gt;Ficha!$R$1,"",H2988)=0,"",IF($E2988&gt;Ficha!$R$1,((_xll.ECONOMATICA(Portafolios!$J$19,"Return",$P$9,$B$1)/100)+1)*100,H2988))</f>
        <v/>
      </c>
      <c r="T2988" s="1" t="str" cm="1">
        <f t="array" ref="T2988">IF(IF($E2988&gt;Ficha!$R$1,"",I2988)=0,"",IF($E2988&gt;Ficha!$R$1,((_xll.ECONOMATICA(Estrategia!A2999,"Return",$P$9,$B$1)/100)+1)*100,I2988))</f>
        <v/>
      </c>
      <c r="U2988" s="1" t="str" cm="1">
        <f t="array" ref="U2988">IF(IF($E2988&gt;Ficha!$R$1,"",J2988)=0,"",IF($E2988&gt;Ficha!$R$1,((_xll.ECONOMATICA($U$7,"Return",$P$9,$B$1)/100)+1)*100,J2988))</f>
        <v/>
      </c>
      <c r="V2988" s="1" t="str">
        <f>IF(IF($E$9&gt;Ficha!$R$1,"",K2988)=0,"",IF($E$9&gt;Ficha!$R$1,"",K2988))</f>
        <v/>
      </c>
    </row>
    <row r="2989" spans="12:22" x14ac:dyDescent="0.3">
      <c r="L2989" s="30" t="str">
        <f t="shared" si="189"/>
        <v/>
      </c>
      <c r="M2989" s="1" t="str">
        <f t="shared" si="190"/>
        <v/>
      </c>
      <c r="N2989" s="1" t="str">
        <f t="shared" si="191"/>
        <v/>
      </c>
      <c r="O2989" s="1" t="str">
        <f t="shared" si="192"/>
        <v/>
      </c>
      <c r="P2989" s="34" t="str">
        <f>IF(IF(E2989&gt;Ficha!$R$1,"",E2989)=0,"",IF(E2989&gt;Ficha!$R$1,Ficha!$R$1,E2989))</f>
        <v/>
      </c>
      <c r="Q2989" s="1" t="str" cm="1">
        <f t="array" ref="Q2989">IF(IF($E2989&gt;Ficha!$R$1,"",F2989)=0,"",IF($E2989&gt;Ficha!$R$1,((_xll.ECONOMATICA(Portafolios!$B$19,"Return",$P$9,$B$1)/100)+1)*100,F2989))</f>
        <v/>
      </c>
      <c r="R2989" s="1" t="str" cm="1">
        <f t="array" ref="R2989">IF(IF($E2989&gt;Ficha!$R$1,"",G2989)=0,"",IF($E2989&gt;Ficha!$R$1,((_xll.ECONOMATICA(Portafolios!$F$19,"Return",$P$9,$B$1)/100)+1)*100,G2989))</f>
        <v/>
      </c>
      <c r="S2989" s="1" t="str" cm="1">
        <f t="array" ref="S2989">IF(IF($E2989&gt;Ficha!$R$1,"",H2989)=0,"",IF($E2989&gt;Ficha!$R$1,((_xll.ECONOMATICA(Portafolios!$J$19,"Return",$P$9,$B$1)/100)+1)*100,H2989))</f>
        <v/>
      </c>
      <c r="T2989" s="1" t="str" cm="1">
        <f t="array" ref="T2989">IF(IF($E2989&gt;Ficha!$R$1,"",I2989)=0,"",IF($E2989&gt;Ficha!$R$1,((_xll.ECONOMATICA(Estrategia!A3000,"Return",$P$9,$B$1)/100)+1)*100,I2989))</f>
        <v/>
      </c>
      <c r="U2989" s="1" t="str" cm="1">
        <f t="array" ref="U2989">IF(IF($E2989&gt;Ficha!$R$1,"",J2989)=0,"",IF($E2989&gt;Ficha!$R$1,((_xll.ECONOMATICA($U$7,"Return",$P$9,$B$1)/100)+1)*100,J2989))</f>
        <v/>
      </c>
      <c r="V2989" s="1" t="str">
        <f>IF(IF($E$9&gt;Ficha!$R$1,"",K2989)=0,"",IF($E$9&gt;Ficha!$R$1,"",K2989))</f>
        <v/>
      </c>
    </row>
    <row r="2990" spans="12:22" x14ac:dyDescent="0.3">
      <c r="L2990" s="30" t="str">
        <f t="shared" si="189"/>
        <v/>
      </c>
      <c r="M2990" s="1" t="str">
        <f t="shared" si="190"/>
        <v/>
      </c>
      <c r="N2990" s="1" t="str">
        <f t="shared" si="191"/>
        <v/>
      </c>
      <c r="O2990" s="1" t="str">
        <f t="shared" si="192"/>
        <v/>
      </c>
      <c r="P2990" s="34" t="str">
        <f>IF(IF(E2990&gt;Ficha!$R$1,"",E2990)=0,"",IF(E2990&gt;Ficha!$R$1,Ficha!$R$1,E2990))</f>
        <v/>
      </c>
      <c r="Q2990" s="1" t="str" cm="1">
        <f t="array" ref="Q2990">IF(IF($E2990&gt;Ficha!$R$1,"",F2990)=0,"",IF($E2990&gt;Ficha!$R$1,((_xll.ECONOMATICA(Portafolios!$B$19,"Return",$P$9,$B$1)/100)+1)*100,F2990))</f>
        <v/>
      </c>
      <c r="R2990" s="1" t="str" cm="1">
        <f t="array" ref="R2990">IF(IF($E2990&gt;Ficha!$R$1,"",G2990)=0,"",IF($E2990&gt;Ficha!$R$1,((_xll.ECONOMATICA(Portafolios!$F$19,"Return",$P$9,$B$1)/100)+1)*100,G2990))</f>
        <v/>
      </c>
      <c r="S2990" s="1" t="str" cm="1">
        <f t="array" ref="S2990">IF(IF($E2990&gt;Ficha!$R$1,"",H2990)=0,"",IF($E2990&gt;Ficha!$R$1,((_xll.ECONOMATICA(Portafolios!$J$19,"Return",$P$9,$B$1)/100)+1)*100,H2990))</f>
        <v/>
      </c>
      <c r="T2990" s="1" t="str" cm="1">
        <f t="array" ref="T2990">IF(IF($E2990&gt;Ficha!$R$1,"",I2990)=0,"",IF($E2990&gt;Ficha!$R$1,((_xll.ECONOMATICA(Estrategia!A3001,"Return",$P$9,$B$1)/100)+1)*100,I2990))</f>
        <v/>
      </c>
      <c r="U2990" s="1" t="str" cm="1">
        <f t="array" ref="U2990">IF(IF($E2990&gt;Ficha!$R$1,"",J2990)=0,"",IF($E2990&gt;Ficha!$R$1,((_xll.ECONOMATICA($U$7,"Return",$P$9,$B$1)/100)+1)*100,J2990))</f>
        <v/>
      </c>
      <c r="V2990" s="1" t="str">
        <f>IF(IF($E$9&gt;Ficha!$R$1,"",K2990)=0,"",IF($E$9&gt;Ficha!$R$1,"",K2990))</f>
        <v/>
      </c>
    </row>
    <row r="2991" spans="12:22" x14ac:dyDescent="0.3">
      <c r="L2991" s="30" t="str">
        <f t="shared" si="189"/>
        <v/>
      </c>
      <c r="M2991" s="1" t="str">
        <f t="shared" si="190"/>
        <v/>
      </c>
      <c r="N2991" s="1" t="str">
        <f t="shared" si="191"/>
        <v/>
      </c>
      <c r="O2991" s="1" t="str">
        <f t="shared" si="192"/>
        <v/>
      </c>
      <c r="P2991" s="34" t="str">
        <f>IF(IF(E2991&gt;Ficha!$R$1,"",E2991)=0,"",IF(E2991&gt;Ficha!$R$1,Ficha!$R$1,E2991))</f>
        <v/>
      </c>
      <c r="Q2991" s="1" t="str" cm="1">
        <f t="array" ref="Q2991">IF(IF($E2991&gt;Ficha!$R$1,"",F2991)=0,"",IF($E2991&gt;Ficha!$R$1,((_xll.ECONOMATICA(Portafolios!$B$19,"Return",$P$9,$B$1)/100)+1)*100,F2991))</f>
        <v/>
      </c>
      <c r="R2991" s="1" t="str" cm="1">
        <f t="array" ref="R2991">IF(IF($E2991&gt;Ficha!$R$1,"",G2991)=0,"",IF($E2991&gt;Ficha!$R$1,((_xll.ECONOMATICA(Portafolios!$F$19,"Return",$P$9,$B$1)/100)+1)*100,G2991))</f>
        <v/>
      </c>
      <c r="S2991" s="1" t="str" cm="1">
        <f t="array" ref="S2991">IF(IF($E2991&gt;Ficha!$R$1,"",H2991)=0,"",IF($E2991&gt;Ficha!$R$1,((_xll.ECONOMATICA(Portafolios!$J$19,"Return",$P$9,$B$1)/100)+1)*100,H2991))</f>
        <v/>
      </c>
      <c r="T2991" s="1" t="str" cm="1">
        <f t="array" ref="T2991">IF(IF($E2991&gt;Ficha!$R$1,"",I2991)=0,"",IF($E2991&gt;Ficha!$R$1,((_xll.ECONOMATICA(Estrategia!A3002,"Return",$P$9,$B$1)/100)+1)*100,I2991))</f>
        <v/>
      </c>
      <c r="U2991" s="1" t="str" cm="1">
        <f t="array" ref="U2991">IF(IF($E2991&gt;Ficha!$R$1,"",J2991)=0,"",IF($E2991&gt;Ficha!$R$1,((_xll.ECONOMATICA($U$7,"Return",$P$9,$B$1)/100)+1)*100,J2991))</f>
        <v/>
      </c>
      <c r="V2991" s="1" t="str">
        <f>IF(IF($E$9&gt;Ficha!$R$1,"",K2991)=0,"",IF($E$9&gt;Ficha!$R$1,"",K2991))</f>
        <v/>
      </c>
    </row>
    <row r="2992" spans="12:22" x14ac:dyDescent="0.3">
      <c r="L2992" s="30" t="str">
        <f t="shared" si="189"/>
        <v/>
      </c>
      <c r="M2992" s="1" t="str">
        <f t="shared" si="190"/>
        <v/>
      </c>
      <c r="N2992" s="1" t="str">
        <f t="shared" si="191"/>
        <v/>
      </c>
      <c r="O2992" s="1" t="str">
        <f t="shared" si="192"/>
        <v/>
      </c>
      <c r="P2992" s="34" t="str">
        <f>IF(IF(E2992&gt;Ficha!$R$1,"",E2992)=0,"",IF(E2992&gt;Ficha!$R$1,Ficha!$R$1,E2992))</f>
        <v/>
      </c>
      <c r="Q2992" s="1" t="str" cm="1">
        <f t="array" ref="Q2992">IF(IF($E2992&gt;Ficha!$R$1,"",F2992)=0,"",IF($E2992&gt;Ficha!$R$1,((_xll.ECONOMATICA(Portafolios!$B$19,"Return",$P$9,$B$1)/100)+1)*100,F2992))</f>
        <v/>
      </c>
      <c r="R2992" s="1" t="str" cm="1">
        <f t="array" ref="R2992">IF(IF($E2992&gt;Ficha!$R$1,"",G2992)=0,"",IF($E2992&gt;Ficha!$R$1,((_xll.ECONOMATICA(Portafolios!$F$19,"Return",$P$9,$B$1)/100)+1)*100,G2992))</f>
        <v/>
      </c>
      <c r="S2992" s="1" t="str" cm="1">
        <f t="array" ref="S2992">IF(IF($E2992&gt;Ficha!$R$1,"",H2992)=0,"",IF($E2992&gt;Ficha!$R$1,((_xll.ECONOMATICA(Portafolios!$J$19,"Return",$P$9,$B$1)/100)+1)*100,H2992))</f>
        <v/>
      </c>
      <c r="T2992" s="1" t="str" cm="1">
        <f t="array" ref="T2992">IF(IF($E2992&gt;Ficha!$R$1,"",I2992)=0,"",IF($E2992&gt;Ficha!$R$1,((_xll.ECONOMATICA(Estrategia!A3003,"Return",$P$9,$B$1)/100)+1)*100,I2992))</f>
        <v/>
      </c>
      <c r="U2992" s="1" t="str" cm="1">
        <f t="array" ref="U2992">IF(IF($E2992&gt;Ficha!$R$1,"",J2992)=0,"",IF($E2992&gt;Ficha!$R$1,((_xll.ECONOMATICA($U$7,"Return",$P$9,$B$1)/100)+1)*100,J2992))</f>
        <v/>
      </c>
      <c r="V2992" s="1" t="str">
        <f>IF(IF($E$9&gt;Ficha!$R$1,"",K2992)=0,"",IF($E$9&gt;Ficha!$R$1,"",K2992))</f>
        <v/>
      </c>
    </row>
    <row r="2993" spans="12:22" x14ac:dyDescent="0.3">
      <c r="L2993" s="30" t="str">
        <f t="shared" si="189"/>
        <v/>
      </c>
      <c r="M2993" s="1" t="str">
        <f t="shared" si="190"/>
        <v/>
      </c>
      <c r="N2993" s="1" t="str">
        <f t="shared" si="191"/>
        <v/>
      </c>
      <c r="O2993" s="1" t="str">
        <f t="shared" si="192"/>
        <v/>
      </c>
      <c r="P2993" s="34" t="str">
        <f>IF(IF(E2993&gt;Ficha!$R$1,"",E2993)=0,"",IF(E2993&gt;Ficha!$R$1,Ficha!$R$1,E2993))</f>
        <v/>
      </c>
      <c r="Q2993" s="1" t="str" cm="1">
        <f t="array" ref="Q2993">IF(IF($E2993&gt;Ficha!$R$1,"",F2993)=0,"",IF($E2993&gt;Ficha!$R$1,((_xll.ECONOMATICA(Portafolios!$B$19,"Return",$P$9,$B$1)/100)+1)*100,F2993))</f>
        <v/>
      </c>
      <c r="R2993" s="1" t="str" cm="1">
        <f t="array" ref="R2993">IF(IF($E2993&gt;Ficha!$R$1,"",G2993)=0,"",IF($E2993&gt;Ficha!$R$1,((_xll.ECONOMATICA(Portafolios!$F$19,"Return",$P$9,$B$1)/100)+1)*100,G2993))</f>
        <v/>
      </c>
      <c r="S2993" s="1" t="str" cm="1">
        <f t="array" ref="S2993">IF(IF($E2993&gt;Ficha!$R$1,"",H2993)=0,"",IF($E2993&gt;Ficha!$R$1,((_xll.ECONOMATICA(Portafolios!$J$19,"Return",$P$9,$B$1)/100)+1)*100,H2993))</f>
        <v/>
      </c>
      <c r="T2993" s="1" t="str" cm="1">
        <f t="array" ref="T2993">IF(IF($E2993&gt;Ficha!$R$1,"",I2993)=0,"",IF($E2993&gt;Ficha!$R$1,((_xll.ECONOMATICA(Estrategia!A3004,"Return",$P$9,$B$1)/100)+1)*100,I2993))</f>
        <v/>
      </c>
      <c r="U2993" s="1" t="str" cm="1">
        <f t="array" ref="U2993">IF(IF($E2993&gt;Ficha!$R$1,"",J2993)=0,"",IF($E2993&gt;Ficha!$R$1,((_xll.ECONOMATICA($U$7,"Return",$P$9,$B$1)/100)+1)*100,J2993))</f>
        <v/>
      </c>
      <c r="V2993" s="1" t="str">
        <f>IF(IF($E$9&gt;Ficha!$R$1,"",K2993)=0,"",IF($E$9&gt;Ficha!$R$1,"",K2993))</f>
        <v/>
      </c>
    </row>
    <row r="2994" spans="12:22" x14ac:dyDescent="0.3">
      <c r="L2994" s="30" t="str">
        <f t="shared" si="189"/>
        <v/>
      </c>
      <c r="M2994" s="1" t="str">
        <f t="shared" si="190"/>
        <v/>
      </c>
      <c r="N2994" s="1" t="str">
        <f t="shared" si="191"/>
        <v/>
      </c>
      <c r="O2994" s="1" t="str">
        <f t="shared" si="192"/>
        <v/>
      </c>
      <c r="P2994" s="34" t="str">
        <f>IF(IF(E2994&gt;Ficha!$R$1,"",E2994)=0,"",IF(E2994&gt;Ficha!$R$1,Ficha!$R$1,E2994))</f>
        <v/>
      </c>
      <c r="Q2994" s="1" t="str" cm="1">
        <f t="array" ref="Q2994">IF(IF($E2994&gt;Ficha!$R$1,"",F2994)=0,"",IF($E2994&gt;Ficha!$R$1,((_xll.ECONOMATICA(Portafolios!$B$19,"Return",$P$9,$B$1)/100)+1)*100,F2994))</f>
        <v/>
      </c>
      <c r="R2994" s="1" t="str" cm="1">
        <f t="array" ref="R2994">IF(IF($E2994&gt;Ficha!$R$1,"",G2994)=0,"",IF($E2994&gt;Ficha!$R$1,((_xll.ECONOMATICA(Portafolios!$F$19,"Return",$P$9,$B$1)/100)+1)*100,G2994))</f>
        <v/>
      </c>
      <c r="S2994" s="1" t="str" cm="1">
        <f t="array" ref="S2994">IF(IF($E2994&gt;Ficha!$R$1,"",H2994)=0,"",IF($E2994&gt;Ficha!$R$1,((_xll.ECONOMATICA(Portafolios!$J$19,"Return",$P$9,$B$1)/100)+1)*100,H2994))</f>
        <v/>
      </c>
      <c r="T2994" s="1" t="str" cm="1">
        <f t="array" ref="T2994">IF(IF($E2994&gt;Ficha!$R$1,"",I2994)=0,"",IF($E2994&gt;Ficha!$R$1,((_xll.ECONOMATICA(Estrategia!A3005,"Return",$P$9,$B$1)/100)+1)*100,I2994))</f>
        <v/>
      </c>
      <c r="U2994" s="1" t="str" cm="1">
        <f t="array" ref="U2994">IF(IF($E2994&gt;Ficha!$R$1,"",J2994)=0,"",IF($E2994&gt;Ficha!$R$1,((_xll.ECONOMATICA($U$7,"Return",$P$9,$B$1)/100)+1)*100,J2994))</f>
        <v/>
      </c>
      <c r="V2994" s="1" t="str">
        <f>IF(IF($E$9&gt;Ficha!$R$1,"",K2994)=0,"",IF($E$9&gt;Ficha!$R$1,"",K2994))</f>
        <v/>
      </c>
    </row>
    <row r="2995" spans="12:22" x14ac:dyDescent="0.3">
      <c r="L2995" s="30" t="str">
        <f t="shared" si="189"/>
        <v/>
      </c>
      <c r="M2995" s="1" t="str">
        <f t="shared" si="190"/>
        <v/>
      </c>
      <c r="N2995" s="1" t="str">
        <f t="shared" si="191"/>
        <v/>
      </c>
      <c r="O2995" s="1" t="str">
        <f t="shared" si="192"/>
        <v/>
      </c>
      <c r="P2995" s="34" t="str">
        <f>IF(IF(E2995&gt;Ficha!$R$1,"",E2995)=0,"",IF(E2995&gt;Ficha!$R$1,Ficha!$R$1,E2995))</f>
        <v/>
      </c>
      <c r="Q2995" s="1" t="str" cm="1">
        <f t="array" ref="Q2995">IF(IF($E2995&gt;Ficha!$R$1,"",F2995)=0,"",IF($E2995&gt;Ficha!$R$1,((_xll.ECONOMATICA(Portafolios!$B$19,"Return",$P$9,$B$1)/100)+1)*100,F2995))</f>
        <v/>
      </c>
      <c r="R2995" s="1" t="str" cm="1">
        <f t="array" ref="R2995">IF(IF($E2995&gt;Ficha!$R$1,"",G2995)=0,"",IF($E2995&gt;Ficha!$R$1,((_xll.ECONOMATICA(Portafolios!$F$19,"Return",$P$9,$B$1)/100)+1)*100,G2995))</f>
        <v/>
      </c>
      <c r="S2995" s="1" t="str" cm="1">
        <f t="array" ref="S2995">IF(IF($E2995&gt;Ficha!$R$1,"",H2995)=0,"",IF($E2995&gt;Ficha!$R$1,((_xll.ECONOMATICA(Portafolios!$J$19,"Return",$P$9,$B$1)/100)+1)*100,H2995))</f>
        <v/>
      </c>
      <c r="T2995" s="1" t="str" cm="1">
        <f t="array" ref="T2995">IF(IF($E2995&gt;Ficha!$R$1,"",I2995)=0,"",IF($E2995&gt;Ficha!$R$1,((_xll.ECONOMATICA(Estrategia!A3006,"Return",$P$9,$B$1)/100)+1)*100,I2995))</f>
        <v/>
      </c>
      <c r="U2995" s="1" t="str" cm="1">
        <f t="array" ref="U2995">IF(IF($E2995&gt;Ficha!$R$1,"",J2995)=0,"",IF($E2995&gt;Ficha!$R$1,((_xll.ECONOMATICA($U$7,"Return",$P$9,$B$1)/100)+1)*100,J2995))</f>
        <v/>
      </c>
      <c r="V2995" s="1" t="str">
        <f>IF(IF($E$9&gt;Ficha!$R$1,"",K2995)=0,"",IF($E$9&gt;Ficha!$R$1,"",K2995))</f>
        <v/>
      </c>
    </row>
    <row r="2996" spans="12:22" x14ac:dyDescent="0.3">
      <c r="L2996" s="30" t="str">
        <f t="shared" si="189"/>
        <v/>
      </c>
      <c r="M2996" s="1" t="str">
        <f t="shared" si="190"/>
        <v/>
      </c>
      <c r="N2996" s="1" t="str">
        <f t="shared" si="191"/>
        <v/>
      </c>
      <c r="O2996" s="1" t="str">
        <f t="shared" si="192"/>
        <v/>
      </c>
      <c r="P2996" s="34" t="str">
        <f>IF(IF(E2996&gt;Ficha!$R$1,"",E2996)=0,"",IF(E2996&gt;Ficha!$R$1,Ficha!$R$1,E2996))</f>
        <v/>
      </c>
      <c r="Q2996" s="1" t="str" cm="1">
        <f t="array" ref="Q2996">IF(IF($E2996&gt;Ficha!$R$1,"",F2996)=0,"",IF($E2996&gt;Ficha!$R$1,((_xll.ECONOMATICA(Portafolios!$B$19,"Return",$P$9,$B$1)/100)+1)*100,F2996))</f>
        <v/>
      </c>
      <c r="R2996" s="1" t="str" cm="1">
        <f t="array" ref="R2996">IF(IF($E2996&gt;Ficha!$R$1,"",G2996)=0,"",IF($E2996&gt;Ficha!$R$1,((_xll.ECONOMATICA(Portafolios!$F$19,"Return",$P$9,$B$1)/100)+1)*100,G2996))</f>
        <v/>
      </c>
      <c r="S2996" s="1" t="str" cm="1">
        <f t="array" ref="S2996">IF(IF($E2996&gt;Ficha!$R$1,"",H2996)=0,"",IF($E2996&gt;Ficha!$R$1,((_xll.ECONOMATICA(Portafolios!$J$19,"Return",$P$9,$B$1)/100)+1)*100,H2996))</f>
        <v/>
      </c>
      <c r="T2996" s="1" t="str" cm="1">
        <f t="array" ref="T2996">IF(IF($E2996&gt;Ficha!$R$1,"",I2996)=0,"",IF($E2996&gt;Ficha!$R$1,((_xll.ECONOMATICA(Estrategia!A3007,"Return",$P$9,$B$1)/100)+1)*100,I2996))</f>
        <v/>
      </c>
      <c r="U2996" s="1" t="str" cm="1">
        <f t="array" ref="U2996">IF(IF($E2996&gt;Ficha!$R$1,"",J2996)=0,"",IF($E2996&gt;Ficha!$R$1,((_xll.ECONOMATICA($U$7,"Return",$P$9,$B$1)/100)+1)*100,J2996))</f>
        <v/>
      </c>
      <c r="V2996" s="1" t="str">
        <f>IF(IF($E$9&gt;Ficha!$R$1,"",K2996)=0,"",IF($E$9&gt;Ficha!$R$1,"",K2996))</f>
        <v/>
      </c>
    </row>
    <row r="2997" spans="12:22" x14ac:dyDescent="0.3">
      <c r="L2997" s="30" t="str">
        <f t="shared" si="189"/>
        <v/>
      </c>
      <c r="M2997" s="1" t="str">
        <f t="shared" si="190"/>
        <v/>
      </c>
      <c r="N2997" s="1" t="str">
        <f t="shared" si="191"/>
        <v/>
      </c>
      <c r="O2997" s="1" t="str">
        <f t="shared" si="192"/>
        <v/>
      </c>
      <c r="P2997" s="34" t="str">
        <f>IF(IF(E2997&gt;Ficha!$R$1,"",E2997)=0,"",IF(E2997&gt;Ficha!$R$1,Ficha!$R$1,E2997))</f>
        <v/>
      </c>
      <c r="Q2997" s="1" t="str" cm="1">
        <f t="array" ref="Q2997">IF(IF($E2997&gt;Ficha!$R$1,"",F2997)=0,"",IF($E2997&gt;Ficha!$R$1,((_xll.ECONOMATICA(Portafolios!$B$19,"Return",$P$9,$B$1)/100)+1)*100,F2997))</f>
        <v/>
      </c>
      <c r="R2997" s="1" t="str" cm="1">
        <f t="array" ref="R2997">IF(IF($E2997&gt;Ficha!$R$1,"",G2997)=0,"",IF($E2997&gt;Ficha!$R$1,((_xll.ECONOMATICA(Portafolios!$F$19,"Return",$P$9,$B$1)/100)+1)*100,G2997))</f>
        <v/>
      </c>
      <c r="S2997" s="1" t="str" cm="1">
        <f t="array" ref="S2997">IF(IF($E2997&gt;Ficha!$R$1,"",H2997)=0,"",IF($E2997&gt;Ficha!$R$1,((_xll.ECONOMATICA(Portafolios!$J$19,"Return",$P$9,$B$1)/100)+1)*100,H2997))</f>
        <v/>
      </c>
      <c r="T2997" s="1" t="str" cm="1">
        <f t="array" ref="T2997">IF(IF($E2997&gt;Ficha!$R$1,"",I2997)=0,"",IF($E2997&gt;Ficha!$R$1,((_xll.ECONOMATICA(Estrategia!A3008,"Return",$P$9,$B$1)/100)+1)*100,I2997))</f>
        <v/>
      </c>
      <c r="U2997" s="1" t="str" cm="1">
        <f t="array" ref="U2997">IF(IF($E2997&gt;Ficha!$R$1,"",J2997)=0,"",IF($E2997&gt;Ficha!$R$1,((_xll.ECONOMATICA($U$7,"Return",$P$9,$B$1)/100)+1)*100,J2997))</f>
        <v/>
      </c>
      <c r="V2997" s="1" t="str">
        <f>IF(IF($E$9&gt;Ficha!$R$1,"",K2997)=0,"",IF($E$9&gt;Ficha!$R$1,"",K2997))</f>
        <v/>
      </c>
    </row>
    <row r="2998" spans="12:22" x14ac:dyDescent="0.3">
      <c r="L2998" s="30" t="str">
        <f t="shared" si="189"/>
        <v/>
      </c>
      <c r="M2998" s="1" t="str">
        <f t="shared" si="190"/>
        <v/>
      </c>
      <c r="N2998" s="1" t="str">
        <f t="shared" si="191"/>
        <v/>
      </c>
      <c r="O2998" s="1" t="str">
        <f t="shared" si="192"/>
        <v/>
      </c>
      <c r="P2998" s="34" t="str">
        <f>IF(IF(E2998&gt;Ficha!$R$1,"",E2998)=0,"",IF(E2998&gt;Ficha!$R$1,Ficha!$R$1,E2998))</f>
        <v/>
      </c>
      <c r="Q2998" s="1" t="str" cm="1">
        <f t="array" ref="Q2998">IF(IF($E2998&gt;Ficha!$R$1,"",F2998)=0,"",IF($E2998&gt;Ficha!$R$1,((_xll.ECONOMATICA(Portafolios!$B$19,"Return",$P$9,$B$1)/100)+1)*100,F2998))</f>
        <v/>
      </c>
      <c r="R2998" s="1" t="str" cm="1">
        <f t="array" ref="R2998">IF(IF($E2998&gt;Ficha!$R$1,"",G2998)=0,"",IF($E2998&gt;Ficha!$R$1,((_xll.ECONOMATICA(Portafolios!$F$19,"Return",$P$9,$B$1)/100)+1)*100,G2998))</f>
        <v/>
      </c>
      <c r="S2998" s="1" t="str" cm="1">
        <f t="array" ref="S2998">IF(IF($E2998&gt;Ficha!$R$1,"",H2998)=0,"",IF($E2998&gt;Ficha!$R$1,((_xll.ECONOMATICA(Portafolios!$J$19,"Return",$P$9,$B$1)/100)+1)*100,H2998))</f>
        <v/>
      </c>
      <c r="T2998" s="1" t="str" cm="1">
        <f t="array" ref="T2998">IF(IF($E2998&gt;Ficha!$R$1,"",I2998)=0,"",IF($E2998&gt;Ficha!$R$1,((_xll.ECONOMATICA(Estrategia!A3009,"Return",$P$9,$B$1)/100)+1)*100,I2998))</f>
        <v/>
      </c>
      <c r="U2998" s="1" t="str" cm="1">
        <f t="array" ref="U2998">IF(IF($E2998&gt;Ficha!$R$1,"",J2998)=0,"",IF($E2998&gt;Ficha!$R$1,((_xll.ECONOMATICA($U$7,"Return",$P$9,$B$1)/100)+1)*100,J2998))</f>
        <v/>
      </c>
      <c r="V2998" s="1" t="str">
        <f>IF(IF($E$9&gt;Ficha!$R$1,"",K2998)=0,"",IF($E$9&gt;Ficha!$R$1,"",K2998))</f>
        <v/>
      </c>
    </row>
    <row r="2999" spans="12:22" x14ac:dyDescent="0.3">
      <c r="L2999" s="30" t="str">
        <f t="shared" si="189"/>
        <v/>
      </c>
      <c r="M2999" s="1" t="str">
        <f t="shared" si="190"/>
        <v/>
      </c>
      <c r="N2999" s="1" t="str">
        <f t="shared" si="191"/>
        <v/>
      </c>
      <c r="O2999" s="1" t="str">
        <f t="shared" si="192"/>
        <v/>
      </c>
      <c r="P2999" s="34" t="str">
        <f>IF(IF(E2999&gt;Ficha!$R$1,"",E2999)=0,"",IF(E2999&gt;Ficha!$R$1,Ficha!$R$1,E2999))</f>
        <v/>
      </c>
      <c r="Q2999" s="1" t="str" cm="1">
        <f t="array" ref="Q2999">IF(IF($E2999&gt;Ficha!$R$1,"",F2999)=0,"",IF($E2999&gt;Ficha!$R$1,((_xll.ECONOMATICA(Portafolios!$B$19,"Return",$P$9,$B$1)/100)+1)*100,F2999))</f>
        <v/>
      </c>
      <c r="R2999" s="1" t="str" cm="1">
        <f t="array" ref="R2999">IF(IF($E2999&gt;Ficha!$R$1,"",G2999)=0,"",IF($E2999&gt;Ficha!$R$1,((_xll.ECONOMATICA(Portafolios!$F$19,"Return",$P$9,$B$1)/100)+1)*100,G2999))</f>
        <v/>
      </c>
      <c r="S2999" s="1" t="str" cm="1">
        <f t="array" ref="S2999">IF(IF($E2999&gt;Ficha!$R$1,"",H2999)=0,"",IF($E2999&gt;Ficha!$R$1,((_xll.ECONOMATICA(Portafolios!$J$19,"Return",$P$9,$B$1)/100)+1)*100,H2999))</f>
        <v/>
      </c>
      <c r="T2999" s="1" t="str" cm="1">
        <f t="array" ref="T2999">IF(IF($E2999&gt;Ficha!$R$1,"",I2999)=0,"",IF($E2999&gt;Ficha!$R$1,((_xll.ECONOMATICA(Estrategia!A3010,"Return",$P$9,$B$1)/100)+1)*100,I2999))</f>
        <v/>
      </c>
      <c r="U2999" s="1" t="str" cm="1">
        <f t="array" ref="U2999">IF(IF($E2999&gt;Ficha!$R$1,"",J2999)=0,"",IF($E2999&gt;Ficha!$R$1,((_xll.ECONOMATICA($U$7,"Return",$P$9,$B$1)/100)+1)*100,J2999))</f>
        <v/>
      </c>
      <c r="V2999" s="1" t="str">
        <f>IF(IF($E$9&gt;Ficha!$R$1,"",K2999)=0,"",IF($E$9&gt;Ficha!$R$1,"",K2999))</f>
        <v/>
      </c>
    </row>
    <row r="3000" spans="12:22" x14ac:dyDescent="0.3">
      <c r="L3000" s="30" t="str">
        <f t="shared" si="189"/>
        <v/>
      </c>
      <c r="M3000" s="1" t="str">
        <f t="shared" si="190"/>
        <v/>
      </c>
      <c r="N3000" s="1" t="str">
        <f t="shared" si="191"/>
        <v/>
      </c>
      <c r="O3000" s="1" t="str">
        <f t="shared" si="192"/>
        <v/>
      </c>
      <c r="P3000" s="34" t="str">
        <f>IF(IF(E3000&gt;Ficha!$R$1,"",E3000)=0,"",IF(E3000&gt;Ficha!$R$1,Ficha!$R$1,E3000))</f>
        <v/>
      </c>
      <c r="Q3000" s="1" t="str" cm="1">
        <f t="array" ref="Q3000">IF(IF($E3000&gt;Ficha!$R$1,"",F3000)=0,"",IF($E3000&gt;Ficha!$R$1,((_xll.ECONOMATICA(Portafolios!$B$19,"Return",$P$9,$B$1)/100)+1)*100,F3000))</f>
        <v/>
      </c>
      <c r="R3000" s="1" t="str" cm="1">
        <f t="array" ref="R3000">IF(IF($E3000&gt;Ficha!$R$1,"",G3000)=0,"",IF($E3000&gt;Ficha!$R$1,((_xll.ECONOMATICA(Portafolios!$F$19,"Return",$P$9,$B$1)/100)+1)*100,G3000))</f>
        <v/>
      </c>
      <c r="S3000" s="1" t="str" cm="1">
        <f t="array" ref="S3000">IF(IF($E3000&gt;Ficha!$R$1,"",H3000)=0,"",IF($E3000&gt;Ficha!$R$1,((_xll.ECONOMATICA(Portafolios!$J$19,"Return",$P$9,$B$1)/100)+1)*100,H3000))</f>
        <v/>
      </c>
      <c r="T3000" s="1" t="str" cm="1">
        <f t="array" ref="T3000">IF(IF($E3000&gt;Ficha!$R$1,"",I3000)=0,"",IF($E3000&gt;Ficha!$R$1,((_xll.ECONOMATICA(Estrategia!A3011,"Return",$P$9,$B$1)/100)+1)*100,I3000))</f>
        <v/>
      </c>
      <c r="U3000" s="1" t="str" cm="1">
        <f t="array" ref="U3000">IF(IF($E3000&gt;Ficha!$R$1,"",J3000)=0,"",IF($E3000&gt;Ficha!$R$1,((_xll.ECONOMATICA($U$7,"Return",$P$9,$B$1)/100)+1)*100,J3000))</f>
        <v/>
      </c>
      <c r="V3000" s="1" t="str">
        <f>IF(IF($E$9&gt;Ficha!$R$1,"",K3000)=0,"",IF($E$9&gt;Ficha!$R$1,"",K3000))</f>
        <v/>
      </c>
    </row>
    <row r="3001" spans="12:22" x14ac:dyDescent="0.3">
      <c r="L3001" s="30" t="str">
        <f t="shared" si="189"/>
        <v/>
      </c>
      <c r="M3001" s="1" t="str">
        <f t="shared" si="190"/>
        <v/>
      </c>
      <c r="N3001" s="1" t="str">
        <f t="shared" si="191"/>
        <v/>
      </c>
      <c r="O3001" s="1" t="str">
        <f t="shared" si="192"/>
        <v/>
      </c>
      <c r="P3001" s="34" t="str">
        <f>IF(IF(E3001&gt;Ficha!$R$1,"",E3001)=0,"",IF(E3001&gt;Ficha!$R$1,Ficha!$R$1,E3001))</f>
        <v/>
      </c>
      <c r="Q3001" s="1" t="str" cm="1">
        <f t="array" ref="Q3001">IF(IF($E3001&gt;Ficha!$R$1,"",F3001)=0,"",IF($E3001&gt;Ficha!$R$1,((_xll.ECONOMATICA(Portafolios!$B$19,"Return",$P$9,$B$1)/100)+1)*100,F3001))</f>
        <v/>
      </c>
      <c r="R3001" s="1" t="str" cm="1">
        <f t="array" ref="R3001">IF(IF($E3001&gt;Ficha!$R$1,"",G3001)=0,"",IF($E3001&gt;Ficha!$R$1,((_xll.ECONOMATICA(Portafolios!$F$19,"Return",$P$9,$B$1)/100)+1)*100,G3001))</f>
        <v/>
      </c>
      <c r="S3001" s="1" t="str" cm="1">
        <f t="array" ref="S3001">IF(IF($E3001&gt;Ficha!$R$1,"",H3001)=0,"",IF($E3001&gt;Ficha!$R$1,((_xll.ECONOMATICA(Portafolios!$J$19,"Return",$P$9,$B$1)/100)+1)*100,H3001))</f>
        <v/>
      </c>
      <c r="T3001" s="1" t="str" cm="1">
        <f t="array" ref="T3001">IF(IF($E3001&gt;Ficha!$R$1,"",I3001)=0,"",IF($E3001&gt;Ficha!$R$1,((_xll.ECONOMATICA(Estrategia!A3012,"Return",$P$9,$B$1)/100)+1)*100,I3001))</f>
        <v/>
      </c>
      <c r="U3001" s="1" t="str" cm="1">
        <f t="array" ref="U3001">IF(IF($E3001&gt;Ficha!$R$1,"",J3001)=0,"",IF($E3001&gt;Ficha!$R$1,((_xll.ECONOMATICA($U$7,"Return",$P$9,$B$1)/100)+1)*100,J3001))</f>
        <v/>
      </c>
      <c r="V3001" s="1" t="str">
        <f>IF(IF($E$9&gt;Ficha!$R$1,"",K3001)=0,"",IF($E$9&gt;Ficha!$R$1,"",K3001))</f>
        <v/>
      </c>
    </row>
    <row r="3002" spans="12:22" x14ac:dyDescent="0.3">
      <c r="L3002" s="30" t="str">
        <f t="shared" si="189"/>
        <v/>
      </c>
      <c r="M3002" s="1" t="str">
        <f t="shared" si="190"/>
        <v/>
      </c>
      <c r="N3002" s="1" t="str">
        <f t="shared" si="191"/>
        <v/>
      </c>
      <c r="O3002" s="1" t="str">
        <f t="shared" si="192"/>
        <v/>
      </c>
      <c r="P3002" s="34" t="str">
        <f>IF(IF(E3002&gt;Ficha!$R$1,"",E3002)=0,"",IF(E3002&gt;Ficha!$R$1,Ficha!$R$1,E3002))</f>
        <v/>
      </c>
      <c r="Q3002" s="1" t="str" cm="1">
        <f t="array" ref="Q3002">IF(IF($E3002&gt;Ficha!$R$1,"",F3002)=0,"",IF($E3002&gt;Ficha!$R$1,((_xll.ECONOMATICA(Portafolios!$B$19,"Return",$P$9,$B$1)/100)+1)*100,F3002))</f>
        <v/>
      </c>
      <c r="R3002" s="1" t="str" cm="1">
        <f t="array" ref="R3002">IF(IF($E3002&gt;Ficha!$R$1,"",G3002)=0,"",IF($E3002&gt;Ficha!$R$1,((_xll.ECONOMATICA(Portafolios!$F$19,"Return",$P$9,$B$1)/100)+1)*100,G3002))</f>
        <v/>
      </c>
      <c r="S3002" s="1" t="str" cm="1">
        <f t="array" ref="S3002">IF(IF($E3002&gt;Ficha!$R$1,"",H3002)=0,"",IF($E3002&gt;Ficha!$R$1,((_xll.ECONOMATICA(Portafolios!$J$19,"Return",$P$9,$B$1)/100)+1)*100,H3002))</f>
        <v/>
      </c>
      <c r="T3002" s="1" t="str" cm="1">
        <f t="array" ref="T3002">IF(IF($E3002&gt;Ficha!$R$1,"",I3002)=0,"",IF($E3002&gt;Ficha!$R$1,((_xll.ECONOMATICA(Estrategia!A3013,"Return",$P$9,$B$1)/100)+1)*100,I3002))</f>
        <v/>
      </c>
      <c r="U3002" s="1" t="str" cm="1">
        <f t="array" ref="U3002">IF(IF($E3002&gt;Ficha!$R$1,"",J3002)=0,"",IF($E3002&gt;Ficha!$R$1,((_xll.ECONOMATICA($U$7,"Return",$P$9,$B$1)/100)+1)*100,J3002))</f>
        <v/>
      </c>
      <c r="V3002" s="1" t="str">
        <f>IF(IF($E$9&gt;Ficha!$R$1,"",K3002)=0,"",IF($E$9&gt;Ficha!$R$1,"",K3002))</f>
        <v/>
      </c>
    </row>
    <row r="3003" spans="12:22" x14ac:dyDescent="0.3">
      <c r="L3003" s="30" t="str">
        <f t="shared" si="189"/>
        <v/>
      </c>
      <c r="M3003" s="1" t="str">
        <f t="shared" si="190"/>
        <v/>
      </c>
      <c r="N3003" s="1" t="str">
        <f t="shared" si="191"/>
        <v/>
      </c>
      <c r="O3003" s="1" t="str">
        <f t="shared" si="192"/>
        <v/>
      </c>
      <c r="P3003" s="34" t="str">
        <f>IF(IF(E3003&gt;Ficha!$R$1,"",E3003)=0,"",IF(E3003&gt;Ficha!$R$1,Ficha!$R$1,E3003))</f>
        <v/>
      </c>
      <c r="Q3003" s="1" t="str" cm="1">
        <f t="array" ref="Q3003">IF(IF($E3003&gt;Ficha!$R$1,"",F3003)=0,"",IF($E3003&gt;Ficha!$R$1,((_xll.ECONOMATICA(Portafolios!$B$19,"Return",$P$9,$B$1)/100)+1)*100,F3003))</f>
        <v/>
      </c>
      <c r="R3003" s="1" t="str" cm="1">
        <f t="array" ref="R3003">IF(IF($E3003&gt;Ficha!$R$1,"",G3003)=0,"",IF($E3003&gt;Ficha!$R$1,((_xll.ECONOMATICA(Portafolios!$F$19,"Return",$P$9,$B$1)/100)+1)*100,G3003))</f>
        <v/>
      </c>
      <c r="S3003" s="1" t="str" cm="1">
        <f t="array" ref="S3003">IF(IF($E3003&gt;Ficha!$R$1,"",H3003)=0,"",IF($E3003&gt;Ficha!$R$1,((_xll.ECONOMATICA(Portafolios!$J$19,"Return",$P$9,$B$1)/100)+1)*100,H3003))</f>
        <v/>
      </c>
      <c r="T3003" s="1" t="str" cm="1">
        <f t="array" ref="T3003">IF(IF($E3003&gt;Ficha!$R$1,"",I3003)=0,"",IF($E3003&gt;Ficha!$R$1,((_xll.ECONOMATICA(Estrategia!A3014,"Return",$P$9,$B$1)/100)+1)*100,I3003))</f>
        <v/>
      </c>
      <c r="U3003" s="1" t="str" cm="1">
        <f t="array" ref="U3003">IF(IF($E3003&gt;Ficha!$R$1,"",J3003)=0,"",IF($E3003&gt;Ficha!$R$1,((_xll.ECONOMATICA($U$7,"Return",$P$9,$B$1)/100)+1)*100,J3003))</f>
        <v/>
      </c>
      <c r="V3003" s="1" t="str">
        <f>IF(IF($E$9&gt;Ficha!$R$1,"",K3003)=0,"",IF($E$9&gt;Ficha!$R$1,"",K3003))</f>
        <v/>
      </c>
    </row>
    <row r="3004" spans="12:22" x14ac:dyDescent="0.3">
      <c r="L3004" s="30" t="str">
        <f t="shared" si="189"/>
        <v/>
      </c>
      <c r="M3004" s="1" t="str">
        <f t="shared" si="190"/>
        <v/>
      </c>
      <c r="N3004" s="1" t="str">
        <f t="shared" si="191"/>
        <v/>
      </c>
      <c r="O3004" s="1" t="str">
        <f t="shared" si="192"/>
        <v/>
      </c>
      <c r="P3004" s="34" t="str">
        <f>IF(IF(E3004&gt;Ficha!$R$1,"",E3004)=0,"",IF(E3004&gt;Ficha!$R$1,Ficha!$R$1,E3004))</f>
        <v/>
      </c>
      <c r="Q3004" s="1" t="str" cm="1">
        <f t="array" ref="Q3004">IF(IF($E3004&gt;Ficha!$R$1,"",F3004)=0,"",IF($E3004&gt;Ficha!$R$1,((_xll.ECONOMATICA(Portafolios!$B$19,"Return",$P$9,$B$1)/100)+1)*100,F3004))</f>
        <v/>
      </c>
      <c r="R3004" s="1" t="str" cm="1">
        <f t="array" ref="R3004">IF(IF($E3004&gt;Ficha!$R$1,"",G3004)=0,"",IF($E3004&gt;Ficha!$R$1,((_xll.ECONOMATICA(Portafolios!$F$19,"Return",$P$9,$B$1)/100)+1)*100,G3004))</f>
        <v/>
      </c>
      <c r="S3004" s="1" t="str" cm="1">
        <f t="array" ref="S3004">IF(IF($E3004&gt;Ficha!$R$1,"",H3004)=0,"",IF($E3004&gt;Ficha!$R$1,((_xll.ECONOMATICA(Portafolios!$J$19,"Return",$P$9,$B$1)/100)+1)*100,H3004))</f>
        <v/>
      </c>
      <c r="T3004" s="1" t="str" cm="1">
        <f t="array" ref="T3004">IF(IF($E3004&gt;Ficha!$R$1,"",I3004)=0,"",IF($E3004&gt;Ficha!$R$1,((_xll.ECONOMATICA(Estrategia!A3015,"Return",$P$9,$B$1)/100)+1)*100,I3004))</f>
        <v/>
      </c>
      <c r="U3004" s="1" t="str" cm="1">
        <f t="array" ref="U3004">IF(IF($E3004&gt;Ficha!$R$1,"",J3004)=0,"",IF($E3004&gt;Ficha!$R$1,((_xll.ECONOMATICA($U$7,"Return",$P$9,$B$1)/100)+1)*100,J3004))</f>
        <v/>
      </c>
      <c r="V3004" s="1" t="str">
        <f>IF(IF($E$9&gt;Ficha!$R$1,"",K3004)=0,"",IF($E$9&gt;Ficha!$R$1,"",K3004))</f>
        <v/>
      </c>
    </row>
    <row r="3005" spans="12:22" x14ac:dyDescent="0.3">
      <c r="L3005" s="30" t="str">
        <f t="shared" si="189"/>
        <v/>
      </c>
      <c r="M3005" s="1" t="str">
        <f t="shared" si="190"/>
        <v/>
      </c>
      <c r="N3005" s="1" t="str">
        <f t="shared" si="191"/>
        <v/>
      </c>
      <c r="O3005" s="1" t="str">
        <f t="shared" si="192"/>
        <v/>
      </c>
      <c r="P3005" s="34" t="str">
        <f>IF(IF(E3005&gt;Ficha!$R$1,"",E3005)=0,"",IF(E3005&gt;Ficha!$R$1,Ficha!$R$1,E3005))</f>
        <v/>
      </c>
      <c r="Q3005" s="1" t="str" cm="1">
        <f t="array" ref="Q3005">IF(IF($E3005&gt;Ficha!$R$1,"",F3005)=0,"",IF($E3005&gt;Ficha!$R$1,((_xll.ECONOMATICA(Portafolios!$B$19,"Return",$P$9,$B$1)/100)+1)*100,F3005))</f>
        <v/>
      </c>
      <c r="R3005" s="1" t="str" cm="1">
        <f t="array" ref="R3005">IF(IF($E3005&gt;Ficha!$R$1,"",G3005)=0,"",IF($E3005&gt;Ficha!$R$1,((_xll.ECONOMATICA(Portafolios!$F$19,"Return",$P$9,$B$1)/100)+1)*100,G3005))</f>
        <v/>
      </c>
      <c r="S3005" s="1" t="str" cm="1">
        <f t="array" ref="S3005">IF(IF($E3005&gt;Ficha!$R$1,"",H3005)=0,"",IF($E3005&gt;Ficha!$R$1,((_xll.ECONOMATICA(Portafolios!$J$19,"Return",$P$9,$B$1)/100)+1)*100,H3005))</f>
        <v/>
      </c>
      <c r="T3005" s="1" t="str" cm="1">
        <f t="array" ref="T3005">IF(IF($E3005&gt;Ficha!$R$1,"",I3005)=0,"",IF($E3005&gt;Ficha!$R$1,((_xll.ECONOMATICA(Estrategia!A3016,"Return",$P$9,$B$1)/100)+1)*100,I3005))</f>
        <v/>
      </c>
      <c r="U3005" s="1" t="str" cm="1">
        <f t="array" ref="U3005">IF(IF($E3005&gt;Ficha!$R$1,"",J3005)=0,"",IF($E3005&gt;Ficha!$R$1,((_xll.ECONOMATICA($U$7,"Return",$P$9,$B$1)/100)+1)*100,J3005))</f>
        <v/>
      </c>
      <c r="V3005" s="1" t="str">
        <f>IF(IF($E$9&gt;Ficha!$R$1,"",K3005)=0,"",IF($E$9&gt;Ficha!$R$1,"",K3005))</f>
        <v/>
      </c>
    </row>
    <row r="3006" spans="12:22" x14ac:dyDescent="0.3">
      <c r="L3006" s="30" t="str">
        <f t="shared" si="189"/>
        <v/>
      </c>
      <c r="M3006" s="1" t="str">
        <f t="shared" si="190"/>
        <v/>
      </c>
      <c r="N3006" s="1" t="str">
        <f t="shared" si="191"/>
        <v/>
      </c>
      <c r="O3006" s="1" t="str">
        <f t="shared" si="192"/>
        <v/>
      </c>
      <c r="P3006" s="34" t="str">
        <f>IF(IF(E3006&gt;Ficha!$R$1,"",E3006)=0,"",IF(E3006&gt;Ficha!$R$1,Ficha!$R$1,E3006))</f>
        <v/>
      </c>
      <c r="Q3006" s="1" t="str" cm="1">
        <f t="array" ref="Q3006">IF(IF($E3006&gt;Ficha!$R$1,"",F3006)=0,"",IF($E3006&gt;Ficha!$R$1,((_xll.ECONOMATICA(Portafolios!$B$19,"Return",$P$9,$B$1)/100)+1)*100,F3006))</f>
        <v/>
      </c>
      <c r="R3006" s="1" t="str" cm="1">
        <f t="array" ref="R3006">IF(IF($E3006&gt;Ficha!$R$1,"",G3006)=0,"",IF($E3006&gt;Ficha!$R$1,((_xll.ECONOMATICA(Portafolios!$F$19,"Return",$P$9,$B$1)/100)+1)*100,G3006))</f>
        <v/>
      </c>
      <c r="S3006" s="1" t="str" cm="1">
        <f t="array" ref="S3006">IF(IF($E3006&gt;Ficha!$R$1,"",H3006)=0,"",IF($E3006&gt;Ficha!$R$1,((_xll.ECONOMATICA(Portafolios!$J$19,"Return",$P$9,$B$1)/100)+1)*100,H3006))</f>
        <v/>
      </c>
      <c r="T3006" s="1" t="str" cm="1">
        <f t="array" ref="T3006">IF(IF($E3006&gt;Ficha!$R$1,"",I3006)=0,"",IF($E3006&gt;Ficha!$R$1,((_xll.ECONOMATICA(Estrategia!A3017,"Return",$P$9,$B$1)/100)+1)*100,I3006))</f>
        <v/>
      </c>
      <c r="U3006" s="1" t="str" cm="1">
        <f t="array" ref="U3006">IF(IF($E3006&gt;Ficha!$R$1,"",J3006)=0,"",IF($E3006&gt;Ficha!$R$1,((_xll.ECONOMATICA($U$7,"Return",$P$9,$B$1)/100)+1)*100,J3006))</f>
        <v/>
      </c>
      <c r="V3006" s="1" t="str">
        <f>IF(IF($E$9&gt;Ficha!$R$1,"",K3006)=0,"",IF($E$9&gt;Ficha!$R$1,"",K3006))</f>
        <v/>
      </c>
    </row>
    <row r="3007" spans="12:22" x14ac:dyDescent="0.3">
      <c r="L3007" s="30" t="str">
        <f t="shared" si="189"/>
        <v/>
      </c>
      <c r="M3007" s="1" t="str">
        <f t="shared" si="190"/>
        <v/>
      </c>
      <c r="N3007" s="1" t="str">
        <f t="shared" si="191"/>
        <v/>
      </c>
      <c r="O3007" s="1" t="str">
        <f t="shared" si="192"/>
        <v/>
      </c>
      <c r="P3007" s="34" t="str">
        <f>IF(IF(E3007&gt;Ficha!$R$1,"",E3007)=0,"",IF(E3007&gt;Ficha!$R$1,Ficha!$R$1,E3007))</f>
        <v/>
      </c>
      <c r="Q3007" s="1" t="str" cm="1">
        <f t="array" ref="Q3007">IF(IF($E3007&gt;Ficha!$R$1,"",F3007)=0,"",IF($E3007&gt;Ficha!$R$1,((_xll.ECONOMATICA(Portafolios!$B$19,"Return",$P$9,$B$1)/100)+1)*100,F3007))</f>
        <v/>
      </c>
      <c r="R3007" s="1" t="str" cm="1">
        <f t="array" ref="R3007">IF(IF($E3007&gt;Ficha!$R$1,"",G3007)=0,"",IF($E3007&gt;Ficha!$R$1,((_xll.ECONOMATICA(Portafolios!$F$19,"Return",$P$9,$B$1)/100)+1)*100,G3007))</f>
        <v/>
      </c>
      <c r="S3007" s="1" t="str" cm="1">
        <f t="array" ref="S3007">IF(IF($E3007&gt;Ficha!$R$1,"",H3007)=0,"",IF($E3007&gt;Ficha!$R$1,((_xll.ECONOMATICA(Portafolios!$J$19,"Return",$P$9,$B$1)/100)+1)*100,H3007))</f>
        <v/>
      </c>
      <c r="T3007" s="1" t="str" cm="1">
        <f t="array" ref="T3007">IF(IF($E3007&gt;Ficha!$R$1,"",I3007)=0,"",IF($E3007&gt;Ficha!$R$1,((_xll.ECONOMATICA(Estrategia!A3018,"Return",$P$9,$B$1)/100)+1)*100,I3007))</f>
        <v/>
      </c>
      <c r="U3007" s="1" t="str" cm="1">
        <f t="array" ref="U3007">IF(IF($E3007&gt;Ficha!$R$1,"",J3007)=0,"",IF($E3007&gt;Ficha!$R$1,((_xll.ECONOMATICA($U$7,"Return",$P$9,$B$1)/100)+1)*100,J3007))</f>
        <v/>
      </c>
      <c r="V3007" s="1" t="str">
        <f>IF(IF($E$9&gt;Ficha!$R$1,"",K3007)=0,"",IF($E$9&gt;Ficha!$R$1,"",K3007))</f>
        <v/>
      </c>
    </row>
    <row r="3008" spans="12:22" x14ac:dyDescent="0.3">
      <c r="L3008" s="30" t="str">
        <f t="shared" si="189"/>
        <v/>
      </c>
      <c r="M3008" s="1" t="str">
        <f t="shared" si="190"/>
        <v/>
      </c>
      <c r="N3008" s="1" t="str">
        <f t="shared" si="191"/>
        <v/>
      </c>
      <c r="O3008" s="1" t="str">
        <f t="shared" si="192"/>
        <v/>
      </c>
      <c r="P3008" s="34" t="str">
        <f>IF(IF(E3008&gt;Ficha!$R$1,"",E3008)=0,"",IF(E3008&gt;Ficha!$R$1,Ficha!$R$1,E3008))</f>
        <v/>
      </c>
      <c r="Q3008" s="1" t="str" cm="1">
        <f t="array" ref="Q3008">IF(IF($E3008&gt;Ficha!$R$1,"",F3008)=0,"",IF($E3008&gt;Ficha!$R$1,((_xll.ECONOMATICA(Portafolios!$B$19,"Return",$P$9,$B$1)/100)+1)*100,F3008))</f>
        <v/>
      </c>
      <c r="R3008" s="1" t="str" cm="1">
        <f t="array" ref="R3008">IF(IF($E3008&gt;Ficha!$R$1,"",G3008)=0,"",IF($E3008&gt;Ficha!$R$1,((_xll.ECONOMATICA(Portafolios!$F$19,"Return",$P$9,$B$1)/100)+1)*100,G3008))</f>
        <v/>
      </c>
      <c r="S3008" s="1" t="str" cm="1">
        <f t="array" ref="S3008">IF(IF($E3008&gt;Ficha!$R$1,"",H3008)=0,"",IF($E3008&gt;Ficha!$R$1,((_xll.ECONOMATICA(Portafolios!$J$19,"Return",$P$9,$B$1)/100)+1)*100,H3008))</f>
        <v/>
      </c>
      <c r="T3008" s="1" t="str" cm="1">
        <f t="array" ref="T3008">IF(IF($E3008&gt;Ficha!$R$1,"",I3008)=0,"",IF($E3008&gt;Ficha!$R$1,((_xll.ECONOMATICA(Estrategia!A3019,"Return",$P$9,$B$1)/100)+1)*100,I3008))</f>
        <v/>
      </c>
      <c r="U3008" s="1" t="str" cm="1">
        <f t="array" ref="U3008">IF(IF($E3008&gt;Ficha!$R$1,"",J3008)=0,"",IF($E3008&gt;Ficha!$R$1,((_xll.ECONOMATICA($U$7,"Return",$P$9,$B$1)/100)+1)*100,J3008))</f>
        <v/>
      </c>
      <c r="V3008" s="1" t="str">
        <f>IF(IF($E$9&gt;Ficha!$R$1,"",K3008)=0,"",IF($E$9&gt;Ficha!$R$1,"",K3008))</f>
        <v/>
      </c>
    </row>
    <row r="3009" spans="12:22" x14ac:dyDescent="0.3">
      <c r="L3009" s="30" t="str">
        <f t="shared" si="189"/>
        <v/>
      </c>
      <c r="M3009" s="1" t="str">
        <f t="shared" si="190"/>
        <v/>
      </c>
      <c r="N3009" s="1" t="str">
        <f t="shared" si="191"/>
        <v/>
      </c>
      <c r="O3009" s="1" t="str">
        <f t="shared" si="192"/>
        <v/>
      </c>
      <c r="P3009" s="34" t="str">
        <f>IF(IF(E3009&gt;Ficha!$R$1,"",E3009)=0,"",IF(E3009&gt;Ficha!$R$1,Ficha!$R$1,E3009))</f>
        <v/>
      </c>
      <c r="Q3009" s="1" t="str" cm="1">
        <f t="array" ref="Q3009">IF(IF($E3009&gt;Ficha!$R$1,"",F3009)=0,"",IF($E3009&gt;Ficha!$R$1,((_xll.ECONOMATICA(Portafolios!$B$19,"Return",$P$9,$B$1)/100)+1)*100,F3009))</f>
        <v/>
      </c>
      <c r="R3009" s="1" t="str" cm="1">
        <f t="array" ref="R3009">IF(IF($E3009&gt;Ficha!$R$1,"",G3009)=0,"",IF($E3009&gt;Ficha!$R$1,((_xll.ECONOMATICA(Portafolios!$F$19,"Return",$P$9,$B$1)/100)+1)*100,G3009))</f>
        <v/>
      </c>
      <c r="S3009" s="1" t="str" cm="1">
        <f t="array" ref="S3009">IF(IF($E3009&gt;Ficha!$R$1,"",H3009)=0,"",IF($E3009&gt;Ficha!$R$1,((_xll.ECONOMATICA(Portafolios!$J$19,"Return",$P$9,$B$1)/100)+1)*100,H3009))</f>
        <v/>
      </c>
      <c r="T3009" s="1" t="str" cm="1">
        <f t="array" ref="T3009">IF(IF($E3009&gt;Ficha!$R$1,"",I3009)=0,"",IF($E3009&gt;Ficha!$R$1,((_xll.ECONOMATICA(Estrategia!A3020,"Return",$P$9,$B$1)/100)+1)*100,I3009))</f>
        <v/>
      </c>
      <c r="U3009" s="1" t="str" cm="1">
        <f t="array" ref="U3009">IF(IF($E3009&gt;Ficha!$R$1,"",J3009)=0,"",IF($E3009&gt;Ficha!$R$1,((_xll.ECONOMATICA($U$7,"Return",$P$9,$B$1)/100)+1)*100,J3009))</f>
        <v/>
      </c>
      <c r="V3009" s="1" t="str">
        <f>IF(IF($E$9&gt;Ficha!$R$1,"",K3009)=0,"",IF($E$9&gt;Ficha!$R$1,"",K3009))</f>
        <v/>
      </c>
    </row>
    <row r="3010" spans="12:22" x14ac:dyDescent="0.3">
      <c r="L3010" s="30" t="str">
        <f t="shared" si="189"/>
        <v/>
      </c>
      <c r="M3010" s="1" t="str">
        <f t="shared" si="190"/>
        <v/>
      </c>
      <c r="N3010" s="1" t="str">
        <f t="shared" si="191"/>
        <v/>
      </c>
      <c r="O3010" s="1" t="str">
        <f t="shared" si="192"/>
        <v/>
      </c>
      <c r="P3010" s="34" t="str">
        <f>IF(IF(E3010&gt;Ficha!$R$1,"",E3010)=0,"",IF(E3010&gt;Ficha!$R$1,Ficha!$R$1,E3010))</f>
        <v/>
      </c>
      <c r="Q3010" s="1" t="str" cm="1">
        <f t="array" ref="Q3010">IF(IF($E3010&gt;Ficha!$R$1,"",F3010)=0,"",IF($E3010&gt;Ficha!$R$1,((_xll.ECONOMATICA(Portafolios!$B$19,"Return",$P$9,$B$1)/100)+1)*100,F3010))</f>
        <v/>
      </c>
      <c r="R3010" s="1" t="str" cm="1">
        <f t="array" ref="R3010">IF(IF($E3010&gt;Ficha!$R$1,"",G3010)=0,"",IF($E3010&gt;Ficha!$R$1,((_xll.ECONOMATICA(Portafolios!$F$19,"Return",$P$9,$B$1)/100)+1)*100,G3010))</f>
        <v/>
      </c>
      <c r="S3010" s="1" t="str" cm="1">
        <f t="array" ref="S3010">IF(IF($E3010&gt;Ficha!$R$1,"",H3010)=0,"",IF($E3010&gt;Ficha!$R$1,((_xll.ECONOMATICA(Portafolios!$J$19,"Return",$P$9,$B$1)/100)+1)*100,H3010))</f>
        <v/>
      </c>
      <c r="T3010" s="1" t="str" cm="1">
        <f t="array" ref="T3010">IF(IF($E3010&gt;Ficha!$R$1,"",I3010)=0,"",IF($E3010&gt;Ficha!$R$1,((_xll.ECONOMATICA(Estrategia!A3021,"Return",$P$9,$B$1)/100)+1)*100,I3010))</f>
        <v/>
      </c>
      <c r="U3010" s="1" t="str" cm="1">
        <f t="array" ref="U3010">IF(IF($E3010&gt;Ficha!$R$1,"",J3010)=0,"",IF($E3010&gt;Ficha!$R$1,((_xll.ECONOMATICA($U$7,"Return",$P$9,$B$1)/100)+1)*100,J3010))</f>
        <v/>
      </c>
      <c r="V3010" s="1" t="str">
        <f>IF(IF($E$9&gt;Ficha!$R$1,"",K3010)=0,"",IF($E$9&gt;Ficha!$R$1,"",K3010))</f>
        <v/>
      </c>
    </row>
    <row r="3011" spans="12:22" x14ac:dyDescent="0.3">
      <c r="L3011" s="30" t="str">
        <f t="shared" si="189"/>
        <v/>
      </c>
      <c r="M3011" s="1" t="str">
        <f t="shared" si="190"/>
        <v/>
      </c>
      <c r="N3011" s="1" t="str">
        <f t="shared" si="191"/>
        <v/>
      </c>
      <c r="O3011" s="1" t="str">
        <f t="shared" si="192"/>
        <v/>
      </c>
      <c r="P3011" s="34" t="str">
        <f>IF(IF(E3011&gt;Ficha!$R$1,"",E3011)=0,"",IF(E3011&gt;Ficha!$R$1,Ficha!$R$1,E3011))</f>
        <v/>
      </c>
      <c r="Q3011" s="1" t="str" cm="1">
        <f t="array" ref="Q3011">IF(IF($E3011&gt;Ficha!$R$1,"",F3011)=0,"",IF($E3011&gt;Ficha!$R$1,((_xll.ECONOMATICA(Portafolios!$B$19,"Return",$P$9,$B$1)/100)+1)*100,F3011))</f>
        <v/>
      </c>
      <c r="R3011" s="1" t="str" cm="1">
        <f t="array" ref="R3011">IF(IF($E3011&gt;Ficha!$R$1,"",G3011)=0,"",IF($E3011&gt;Ficha!$R$1,((_xll.ECONOMATICA(Portafolios!$F$19,"Return",$P$9,$B$1)/100)+1)*100,G3011))</f>
        <v/>
      </c>
      <c r="S3011" s="1" t="str" cm="1">
        <f t="array" ref="S3011">IF(IF($E3011&gt;Ficha!$R$1,"",H3011)=0,"",IF($E3011&gt;Ficha!$R$1,((_xll.ECONOMATICA(Portafolios!$J$19,"Return",$P$9,$B$1)/100)+1)*100,H3011))</f>
        <v/>
      </c>
      <c r="T3011" s="1" t="str" cm="1">
        <f t="array" ref="T3011">IF(IF($E3011&gt;Ficha!$R$1,"",I3011)=0,"",IF($E3011&gt;Ficha!$R$1,((_xll.ECONOMATICA(Estrategia!A3022,"Return",$P$9,$B$1)/100)+1)*100,I3011))</f>
        <v/>
      </c>
      <c r="U3011" s="1" t="str" cm="1">
        <f t="array" ref="U3011">IF(IF($E3011&gt;Ficha!$R$1,"",J3011)=0,"",IF($E3011&gt;Ficha!$R$1,((_xll.ECONOMATICA($U$7,"Return",$P$9,$B$1)/100)+1)*100,J3011))</f>
        <v/>
      </c>
      <c r="V3011" s="1" t="str">
        <f>IF(IF($E$9&gt;Ficha!$R$1,"",K3011)=0,"",IF($E$9&gt;Ficha!$R$1,"",K3011))</f>
        <v/>
      </c>
    </row>
    <row r="3012" spans="12:22" x14ac:dyDescent="0.3">
      <c r="L3012" s="30" t="str">
        <f t="shared" si="189"/>
        <v/>
      </c>
      <c r="M3012" s="1" t="str">
        <f t="shared" si="190"/>
        <v/>
      </c>
      <c r="N3012" s="1" t="str">
        <f t="shared" si="191"/>
        <v/>
      </c>
      <c r="O3012" s="1" t="str">
        <f t="shared" si="192"/>
        <v/>
      </c>
      <c r="P3012" s="34" t="str">
        <f>IF(IF(E3012&gt;Ficha!$R$1,"",E3012)=0,"",IF(E3012&gt;Ficha!$R$1,Ficha!$R$1,E3012))</f>
        <v/>
      </c>
      <c r="Q3012" s="1" t="str" cm="1">
        <f t="array" ref="Q3012">IF(IF($E3012&gt;Ficha!$R$1,"",F3012)=0,"",IF($E3012&gt;Ficha!$R$1,((_xll.ECONOMATICA(Portafolios!$B$19,"Return",$P$9,$B$1)/100)+1)*100,F3012))</f>
        <v/>
      </c>
      <c r="R3012" s="1" t="str" cm="1">
        <f t="array" ref="R3012">IF(IF($E3012&gt;Ficha!$R$1,"",G3012)=0,"",IF($E3012&gt;Ficha!$R$1,((_xll.ECONOMATICA(Portafolios!$F$19,"Return",$P$9,$B$1)/100)+1)*100,G3012))</f>
        <v/>
      </c>
      <c r="S3012" s="1" t="str" cm="1">
        <f t="array" ref="S3012">IF(IF($E3012&gt;Ficha!$R$1,"",H3012)=0,"",IF($E3012&gt;Ficha!$R$1,((_xll.ECONOMATICA(Portafolios!$J$19,"Return",$P$9,$B$1)/100)+1)*100,H3012))</f>
        <v/>
      </c>
      <c r="T3012" s="1" t="str" cm="1">
        <f t="array" ref="T3012">IF(IF($E3012&gt;Ficha!$R$1,"",I3012)=0,"",IF($E3012&gt;Ficha!$R$1,((_xll.ECONOMATICA(Estrategia!A3023,"Return",$P$9,$B$1)/100)+1)*100,I3012))</f>
        <v/>
      </c>
      <c r="U3012" s="1" t="str" cm="1">
        <f t="array" ref="U3012">IF(IF($E3012&gt;Ficha!$R$1,"",J3012)=0,"",IF($E3012&gt;Ficha!$R$1,((_xll.ECONOMATICA($U$7,"Return",$P$9,$B$1)/100)+1)*100,J3012))</f>
        <v/>
      </c>
      <c r="V3012" s="1" t="str">
        <f>IF(IF($E$9&gt;Ficha!$R$1,"",K3012)=0,"",IF($E$9&gt;Ficha!$R$1,"",K3012))</f>
        <v/>
      </c>
    </row>
    <row r="3013" spans="12:22" x14ac:dyDescent="0.3">
      <c r="L3013" s="30" t="str">
        <f t="shared" si="189"/>
        <v/>
      </c>
      <c r="M3013" s="1" t="str">
        <f t="shared" si="190"/>
        <v/>
      </c>
      <c r="N3013" s="1" t="str">
        <f t="shared" si="191"/>
        <v/>
      </c>
      <c r="O3013" s="1" t="str">
        <f t="shared" si="192"/>
        <v/>
      </c>
      <c r="P3013" s="34" t="str">
        <f>IF(IF(E3013&gt;Ficha!$R$1,"",E3013)=0,"",IF(E3013&gt;Ficha!$R$1,Ficha!$R$1,E3013))</f>
        <v/>
      </c>
      <c r="Q3013" s="1" t="str" cm="1">
        <f t="array" ref="Q3013">IF(IF($E3013&gt;Ficha!$R$1,"",F3013)=0,"",IF($E3013&gt;Ficha!$R$1,((_xll.ECONOMATICA(Portafolios!$B$19,"Return",$P$9,$B$1)/100)+1)*100,F3013))</f>
        <v/>
      </c>
      <c r="R3013" s="1" t="str" cm="1">
        <f t="array" ref="R3013">IF(IF($E3013&gt;Ficha!$R$1,"",G3013)=0,"",IF($E3013&gt;Ficha!$R$1,((_xll.ECONOMATICA(Portafolios!$F$19,"Return",$P$9,$B$1)/100)+1)*100,G3013))</f>
        <v/>
      </c>
      <c r="S3013" s="1" t="str" cm="1">
        <f t="array" ref="S3013">IF(IF($E3013&gt;Ficha!$R$1,"",H3013)=0,"",IF($E3013&gt;Ficha!$R$1,((_xll.ECONOMATICA(Portafolios!$J$19,"Return",$P$9,$B$1)/100)+1)*100,H3013))</f>
        <v/>
      </c>
      <c r="T3013" s="1" t="str" cm="1">
        <f t="array" ref="T3013">IF(IF($E3013&gt;Ficha!$R$1,"",I3013)=0,"",IF($E3013&gt;Ficha!$R$1,((_xll.ECONOMATICA(Estrategia!A3024,"Return",$P$9,$B$1)/100)+1)*100,I3013))</f>
        <v/>
      </c>
      <c r="U3013" s="1" t="str" cm="1">
        <f t="array" ref="U3013">IF(IF($E3013&gt;Ficha!$R$1,"",J3013)=0,"",IF($E3013&gt;Ficha!$R$1,((_xll.ECONOMATICA($U$7,"Return",$P$9,$B$1)/100)+1)*100,J3013))</f>
        <v/>
      </c>
      <c r="V3013" s="1" t="str">
        <f>IF(IF($E$9&gt;Ficha!$R$1,"",K3013)=0,"",IF($E$9&gt;Ficha!$R$1,"",K3013))</f>
        <v/>
      </c>
    </row>
    <row r="3014" spans="12:22" x14ac:dyDescent="0.3">
      <c r="L3014" s="30" t="str">
        <f t="shared" si="189"/>
        <v/>
      </c>
      <c r="M3014" s="1" t="str">
        <f t="shared" si="190"/>
        <v/>
      </c>
      <c r="N3014" s="1" t="str">
        <f t="shared" si="191"/>
        <v/>
      </c>
      <c r="O3014" s="1" t="str">
        <f t="shared" si="192"/>
        <v/>
      </c>
      <c r="P3014" s="34" t="str">
        <f>IF(IF(E3014&gt;Ficha!$R$1,"",E3014)=0,"",IF(E3014&gt;Ficha!$R$1,Ficha!$R$1,E3014))</f>
        <v/>
      </c>
      <c r="Q3014" s="1" t="str" cm="1">
        <f t="array" ref="Q3014">IF(IF($E3014&gt;Ficha!$R$1,"",F3014)=0,"",IF($E3014&gt;Ficha!$R$1,((_xll.ECONOMATICA(Portafolios!$B$19,"Return",$P$9,$B$1)/100)+1)*100,F3014))</f>
        <v/>
      </c>
      <c r="R3014" s="1" t="str" cm="1">
        <f t="array" ref="R3014">IF(IF($E3014&gt;Ficha!$R$1,"",G3014)=0,"",IF($E3014&gt;Ficha!$R$1,((_xll.ECONOMATICA(Portafolios!$F$19,"Return",$P$9,$B$1)/100)+1)*100,G3014))</f>
        <v/>
      </c>
      <c r="S3014" s="1" t="str" cm="1">
        <f t="array" ref="S3014">IF(IF($E3014&gt;Ficha!$R$1,"",H3014)=0,"",IF($E3014&gt;Ficha!$R$1,((_xll.ECONOMATICA(Portafolios!$J$19,"Return",$P$9,$B$1)/100)+1)*100,H3014))</f>
        <v/>
      </c>
      <c r="T3014" s="1" t="str" cm="1">
        <f t="array" ref="T3014">IF(IF($E3014&gt;Ficha!$R$1,"",I3014)=0,"",IF($E3014&gt;Ficha!$R$1,((_xll.ECONOMATICA(Estrategia!A3025,"Return",$P$9,$B$1)/100)+1)*100,I3014))</f>
        <v/>
      </c>
      <c r="U3014" s="1" t="str" cm="1">
        <f t="array" ref="U3014">IF(IF($E3014&gt;Ficha!$R$1,"",J3014)=0,"",IF($E3014&gt;Ficha!$R$1,((_xll.ECONOMATICA($U$7,"Return",$P$9,$B$1)/100)+1)*100,J3014))</f>
        <v/>
      </c>
      <c r="V3014" s="1" t="str">
        <f>IF(IF($E$9&gt;Ficha!$R$1,"",K3014)=0,"",IF($E$9&gt;Ficha!$R$1,"",K3014))</f>
        <v/>
      </c>
    </row>
    <row r="3015" spans="12:22" x14ac:dyDescent="0.3">
      <c r="L3015" s="30" t="str">
        <f t="shared" si="189"/>
        <v/>
      </c>
      <c r="M3015" s="1" t="str">
        <f t="shared" si="190"/>
        <v/>
      </c>
      <c r="N3015" s="1" t="str">
        <f t="shared" si="191"/>
        <v/>
      </c>
      <c r="O3015" s="1" t="str">
        <f t="shared" si="192"/>
        <v/>
      </c>
      <c r="P3015" s="34" t="str">
        <f>IF(IF(E3015&gt;Ficha!$R$1,"",E3015)=0,"",IF(E3015&gt;Ficha!$R$1,Ficha!$R$1,E3015))</f>
        <v/>
      </c>
      <c r="Q3015" s="1" t="str" cm="1">
        <f t="array" ref="Q3015">IF(IF($E3015&gt;Ficha!$R$1,"",F3015)=0,"",IF($E3015&gt;Ficha!$R$1,((_xll.ECONOMATICA(Portafolios!$B$19,"Return",$P$9,$B$1)/100)+1)*100,F3015))</f>
        <v/>
      </c>
      <c r="R3015" s="1" t="str" cm="1">
        <f t="array" ref="R3015">IF(IF($E3015&gt;Ficha!$R$1,"",G3015)=0,"",IF($E3015&gt;Ficha!$R$1,((_xll.ECONOMATICA(Portafolios!$F$19,"Return",$P$9,$B$1)/100)+1)*100,G3015))</f>
        <v/>
      </c>
      <c r="S3015" s="1" t="str" cm="1">
        <f t="array" ref="S3015">IF(IF($E3015&gt;Ficha!$R$1,"",H3015)=0,"",IF($E3015&gt;Ficha!$R$1,((_xll.ECONOMATICA(Portafolios!$J$19,"Return",$P$9,$B$1)/100)+1)*100,H3015))</f>
        <v/>
      </c>
      <c r="T3015" s="1" t="str" cm="1">
        <f t="array" ref="T3015">IF(IF($E3015&gt;Ficha!$R$1,"",I3015)=0,"",IF($E3015&gt;Ficha!$R$1,((_xll.ECONOMATICA(Estrategia!A3026,"Return",$P$9,$B$1)/100)+1)*100,I3015))</f>
        <v/>
      </c>
      <c r="U3015" s="1" t="str" cm="1">
        <f t="array" ref="U3015">IF(IF($E3015&gt;Ficha!$R$1,"",J3015)=0,"",IF($E3015&gt;Ficha!$R$1,((_xll.ECONOMATICA($U$7,"Return",$P$9,$B$1)/100)+1)*100,J3015))</f>
        <v/>
      </c>
      <c r="V3015" s="1" t="str">
        <f>IF(IF($E$9&gt;Ficha!$R$1,"",K3015)=0,"",IF($E$9&gt;Ficha!$R$1,"",K3015))</f>
        <v/>
      </c>
    </row>
    <row r="3016" spans="12:22" x14ac:dyDescent="0.3">
      <c r="L3016" s="30" t="str">
        <f t="shared" si="189"/>
        <v/>
      </c>
      <c r="M3016" s="1" t="str">
        <f t="shared" si="190"/>
        <v/>
      </c>
      <c r="N3016" s="1" t="str">
        <f t="shared" si="191"/>
        <v/>
      </c>
      <c r="O3016" s="1" t="str">
        <f t="shared" si="192"/>
        <v/>
      </c>
      <c r="P3016" s="34" t="str">
        <f>IF(IF(E3016&gt;Ficha!$R$1,"",E3016)=0,"",IF(E3016&gt;Ficha!$R$1,Ficha!$R$1,E3016))</f>
        <v/>
      </c>
      <c r="Q3016" s="1" t="str" cm="1">
        <f t="array" ref="Q3016">IF(IF($E3016&gt;Ficha!$R$1,"",F3016)=0,"",IF($E3016&gt;Ficha!$R$1,((_xll.ECONOMATICA(Portafolios!$B$19,"Return",$P$9,$B$1)/100)+1)*100,F3016))</f>
        <v/>
      </c>
      <c r="R3016" s="1" t="str" cm="1">
        <f t="array" ref="R3016">IF(IF($E3016&gt;Ficha!$R$1,"",G3016)=0,"",IF($E3016&gt;Ficha!$R$1,((_xll.ECONOMATICA(Portafolios!$F$19,"Return",$P$9,$B$1)/100)+1)*100,G3016))</f>
        <v/>
      </c>
      <c r="S3016" s="1" t="str" cm="1">
        <f t="array" ref="S3016">IF(IF($E3016&gt;Ficha!$R$1,"",H3016)=0,"",IF($E3016&gt;Ficha!$R$1,((_xll.ECONOMATICA(Portafolios!$J$19,"Return",$P$9,$B$1)/100)+1)*100,H3016))</f>
        <v/>
      </c>
      <c r="T3016" s="1" t="str" cm="1">
        <f t="array" ref="T3016">IF(IF($E3016&gt;Ficha!$R$1,"",I3016)=0,"",IF($E3016&gt;Ficha!$R$1,((_xll.ECONOMATICA(Estrategia!A3027,"Return",$P$9,$B$1)/100)+1)*100,I3016))</f>
        <v/>
      </c>
      <c r="U3016" s="1" t="str" cm="1">
        <f t="array" ref="U3016">IF(IF($E3016&gt;Ficha!$R$1,"",J3016)=0,"",IF($E3016&gt;Ficha!$R$1,((_xll.ECONOMATICA($U$7,"Return",$P$9,$B$1)/100)+1)*100,J3016))</f>
        <v/>
      </c>
      <c r="V3016" s="1" t="str">
        <f>IF(IF($E$9&gt;Ficha!$R$1,"",K3016)=0,"",IF($E$9&gt;Ficha!$R$1,"",K3016))</f>
        <v/>
      </c>
    </row>
    <row r="3017" spans="12:22" x14ac:dyDescent="0.3">
      <c r="L3017" s="30" t="str">
        <f t="shared" si="189"/>
        <v/>
      </c>
      <c r="M3017" s="1" t="str">
        <f t="shared" si="190"/>
        <v/>
      </c>
      <c r="N3017" s="1" t="str">
        <f t="shared" si="191"/>
        <v/>
      </c>
      <c r="O3017" s="1" t="str">
        <f t="shared" si="192"/>
        <v/>
      </c>
      <c r="P3017" s="34" t="str">
        <f>IF(IF(E3017&gt;Ficha!$R$1,"",E3017)=0,"",IF(E3017&gt;Ficha!$R$1,Ficha!$R$1,E3017))</f>
        <v/>
      </c>
      <c r="Q3017" s="1" t="str" cm="1">
        <f t="array" ref="Q3017">IF(IF($E3017&gt;Ficha!$R$1,"",F3017)=0,"",IF($E3017&gt;Ficha!$R$1,((_xll.ECONOMATICA(Portafolios!$B$19,"Return",$P$9,$B$1)/100)+1)*100,F3017))</f>
        <v/>
      </c>
      <c r="R3017" s="1" t="str" cm="1">
        <f t="array" ref="R3017">IF(IF($E3017&gt;Ficha!$R$1,"",G3017)=0,"",IF($E3017&gt;Ficha!$R$1,((_xll.ECONOMATICA(Portafolios!$F$19,"Return",$P$9,$B$1)/100)+1)*100,G3017))</f>
        <v/>
      </c>
      <c r="S3017" s="1" t="str" cm="1">
        <f t="array" ref="S3017">IF(IF($E3017&gt;Ficha!$R$1,"",H3017)=0,"",IF($E3017&gt;Ficha!$R$1,((_xll.ECONOMATICA(Portafolios!$J$19,"Return",$P$9,$B$1)/100)+1)*100,H3017))</f>
        <v/>
      </c>
      <c r="T3017" s="1" t="str" cm="1">
        <f t="array" ref="T3017">IF(IF($E3017&gt;Ficha!$R$1,"",I3017)=0,"",IF($E3017&gt;Ficha!$R$1,((_xll.ECONOMATICA(Estrategia!A3028,"Return",$P$9,$B$1)/100)+1)*100,I3017))</f>
        <v/>
      </c>
      <c r="U3017" s="1" t="str" cm="1">
        <f t="array" ref="U3017">IF(IF($E3017&gt;Ficha!$R$1,"",J3017)=0,"",IF($E3017&gt;Ficha!$R$1,((_xll.ECONOMATICA($U$7,"Return",$P$9,$B$1)/100)+1)*100,J3017))</f>
        <v/>
      </c>
      <c r="V3017" s="1" t="str">
        <f>IF(IF($E$9&gt;Ficha!$R$1,"",K3017)=0,"",IF($E$9&gt;Ficha!$R$1,"",K3017))</f>
        <v/>
      </c>
    </row>
    <row r="3018" spans="12:22" x14ac:dyDescent="0.3">
      <c r="L3018" s="30" t="str">
        <f t="shared" si="189"/>
        <v/>
      </c>
      <c r="M3018" s="1" t="str">
        <f t="shared" si="190"/>
        <v/>
      </c>
      <c r="N3018" s="1" t="str">
        <f t="shared" si="191"/>
        <v/>
      </c>
      <c r="O3018" s="1" t="str">
        <f t="shared" si="192"/>
        <v/>
      </c>
      <c r="P3018" s="34" t="str">
        <f>IF(IF(E3018&gt;Ficha!$R$1,"",E3018)=0,"",IF(E3018&gt;Ficha!$R$1,Ficha!$R$1,E3018))</f>
        <v/>
      </c>
      <c r="Q3018" s="1" t="str" cm="1">
        <f t="array" ref="Q3018">IF(IF($E3018&gt;Ficha!$R$1,"",F3018)=0,"",IF($E3018&gt;Ficha!$R$1,((_xll.ECONOMATICA(Portafolios!$B$19,"Return",$P$9,$B$1)/100)+1)*100,F3018))</f>
        <v/>
      </c>
      <c r="R3018" s="1" t="str" cm="1">
        <f t="array" ref="R3018">IF(IF($E3018&gt;Ficha!$R$1,"",G3018)=0,"",IF($E3018&gt;Ficha!$R$1,((_xll.ECONOMATICA(Portafolios!$F$19,"Return",$P$9,$B$1)/100)+1)*100,G3018))</f>
        <v/>
      </c>
      <c r="S3018" s="1" t="str" cm="1">
        <f t="array" ref="S3018">IF(IF($E3018&gt;Ficha!$R$1,"",H3018)=0,"",IF($E3018&gt;Ficha!$R$1,((_xll.ECONOMATICA(Portafolios!$J$19,"Return",$P$9,$B$1)/100)+1)*100,H3018))</f>
        <v/>
      </c>
      <c r="T3018" s="1" t="str" cm="1">
        <f t="array" ref="T3018">IF(IF($E3018&gt;Ficha!$R$1,"",I3018)=0,"",IF($E3018&gt;Ficha!$R$1,((_xll.ECONOMATICA(Estrategia!A3029,"Return",$P$9,$B$1)/100)+1)*100,I3018))</f>
        <v/>
      </c>
      <c r="U3018" s="1" t="str" cm="1">
        <f t="array" ref="U3018">IF(IF($E3018&gt;Ficha!$R$1,"",J3018)=0,"",IF($E3018&gt;Ficha!$R$1,((_xll.ECONOMATICA($U$7,"Return",$P$9,$B$1)/100)+1)*100,J3018))</f>
        <v/>
      </c>
      <c r="V3018" s="1" t="str">
        <f>IF(IF($E$9&gt;Ficha!$R$1,"",K3018)=0,"",IF($E$9&gt;Ficha!$R$1,"",K3018))</f>
        <v/>
      </c>
    </row>
    <row r="3019" spans="12:22" x14ac:dyDescent="0.3">
      <c r="L3019" s="30" t="str">
        <f t="shared" si="189"/>
        <v/>
      </c>
      <c r="M3019" s="1" t="str">
        <f t="shared" si="190"/>
        <v/>
      </c>
      <c r="N3019" s="1" t="str">
        <f t="shared" si="191"/>
        <v/>
      </c>
      <c r="O3019" s="1" t="str">
        <f t="shared" si="192"/>
        <v/>
      </c>
      <c r="P3019" s="34" t="str">
        <f>IF(IF(E3019&gt;Ficha!$R$1,"",E3019)=0,"",IF(E3019&gt;Ficha!$R$1,Ficha!$R$1,E3019))</f>
        <v/>
      </c>
      <c r="Q3019" s="1" t="str" cm="1">
        <f t="array" ref="Q3019">IF(IF($E3019&gt;Ficha!$R$1,"",F3019)=0,"",IF($E3019&gt;Ficha!$R$1,((_xll.ECONOMATICA(Portafolios!$B$19,"Return",$P$9,$B$1)/100)+1)*100,F3019))</f>
        <v/>
      </c>
      <c r="R3019" s="1" t="str" cm="1">
        <f t="array" ref="R3019">IF(IF($E3019&gt;Ficha!$R$1,"",G3019)=0,"",IF($E3019&gt;Ficha!$R$1,((_xll.ECONOMATICA(Portafolios!$F$19,"Return",$P$9,$B$1)/100)+1)*100,G3019))</f>
        <v/>
      </c>
      <c r="S3019" s="1" t="str" cm="1">
        <f t="array" ref="S3019">IF(IF($E3019&gt;Ficha!$R$1,"",H3019)=0,"",IF($E3019&gt;Ficha!$R$1,((_xll.ECONOMATICA(Portafolios!$J$19,"Return",$P$9,$B$1)/100)+1)*100,H3019))</f>
        <v/>
      </c>
      <c r="T3019" s="1" t="str" cm="1">
        <f t="array" ref="T3019">IF(IF($E3019&gt;Ficha!$R$1,"",I3019)=0,"",IF($E3019&gt;Ficha!$R$1,((_xll.ECONOMATICA(Estrategia!A3030,"Return",$P$9,$B$1)/100)+1)*100,I3019))</f>
        <v/>
      </c>
      <c r="U3019" s="1" t="str" cm="1">
        <f t="array" ref="U3019">IF(IF($E3019&gt;Ficha!$R$1,"",J3019)=0,"",IF($E3019&gt;Ficha!$R$1,((_xll.ECONOMATICA($U$7,"Return",$P$9,$B$1)/100)+1)*100,J3019))</f>
        <v/>
      </c>
      <c r="V3019" s="1" t="str">
        <f>IF(IF($E$9&gt;Ficha!$R$1,"",K3019)=0,"",IF($E$9&gt;Ficha!$R$1,"",K3019))</f>
        <v/>
      </c>
    </row>
    <row r="3020" spans="12:22" x14ac:dyDescent="0.3">
      <c r="L3020" s="30" t="str">
        <f t="shared" si="189"/>
        <v/>
      </c>
      <c r="M3020" s="1" t="str">
        <f t="shared" si="190"/>
        <v/>
      </c>
      <c r="N3020" s="1" t="str">
        <f t="shared" si="191"/>
        <v/>
      </c>
      <c r="O3020" s="1" t="str">
        <f t="shared" si="192"/>
        <v/>
      </c>
      <c r="P3020" s="34" t="str">
        <f>IF(IF(E3020&gt;Ficha!$R$1,"",E3020)=0,"",IF(E3020&gt;Ficha!$R$1,Ficha!$R$1,E3020))</f>
        <v/>
      </c>
      <c r="Q3020" s="1" t="str" cm="1">
        <f t="array" ref="Q3020">IF(IF($E3020&gt;Ficha!$R$1,"",F3020)=0,"",IF($E3020&gt;Ficha!$R$1,((_xll.ECONOMATICA(Portafolios!$B$19,"Return",$P$9,$B$1)/100)+1)*100,F3020))</f>
        <v/>
      </c>
      <c r="R3020" s="1" t="str" cm="1">
        <f t="array" ref="R3020">IF(IF($E3020&gt;Ficha!$R$1,"",G3020)=0,"",IF($E3020&gt;Ficha!$R$1,((_xll.ECONOMATICA(Portafolios!$F$19,"Return",$P$9,$B$1)/100)+1)*100,G3020))</f>
        <v/>
      </c>
      <c r="S3020" s="1" t="str" cm="1">
        <f t="array" ref="S3020">IF(IF($E3020&gt;Ficha!$R$1,"",H3020)=0,"",IF($E3020&gt;Ficha!$R$1,((_xll.ECONOMATICA(Portafolios!$J$19,"Return",$P$9,$B$1)/100)+1)*100,H3020))</f>
        <v/>
      </c>
      <c r="T3020" s="1" t="str" cm="1">
        <f t="array" ref="T3020">IF(IF($E3020&gt;Ficha!$R$1,"",I3020)=0,"",IF($E3020&gt;Ficha!$R$1,((_xll.ECONOMATICA(Estrategia!A3031,"Return",$P$9,$B$1)/100)+1)*100,I3020))</f>
        <v/>
      </c>
      <c r="U3020" s="1" t="str" cm="1">
        <f t="array" ref="U3020">IF(IF($E3020&gt;Ficha!$R$1,"",J3020)=0,"",IF($E3020&gt;Ficha!$R$1,((_xll.ECONOMATICA($U$7,"Return",$P$9,$B$1)/100)+1)*100,J3020))</f>
        <v/>
      </c>
      <c r="V3020" s="1" t="str">
        <f>IF(IF($E$9&gt;Ficha!$R$1,"",K3020)=0,"",IF($E$9&gt;Ficha!$R$1,"",K3020))</f>
        <v/>
      </c>
    </row>
    <row r="3021" spans="12:22" x14ac:dyDescent="0.3">
      <c r="L3021" s="30" t="str">
        <f t="shared" si="189"/>
        <v/>
      </c>
      <c r="M3021" s="1" t="str">
        <f t="shared" si="190"/>
        <v/>
      </c>
      <c r="N3021" s="1" t="str">
        <f t="shared" si="191"/>
        <v/>
      </c>
      <c r="O3021" s="1" t="str">
        <f t="shared" si="192"/>
        <v/>
      </c>
      <c r="P3021" s="34" t="str">
        <f>IF(IF(E3021&gt;Ficha!$R$1,"",E3021)=0,"",IF(E3021&gt;Ficha!$R$1,Ficha!$R$1,E3021))</f>
        <v/>
      </c>
      <c r="Q3021" s="1" t="str" cm="1">
        <f t="array" ref="Q3021">IF(IF($E3021&gt;Ficha!$R$1,"",F3021)=0,"",IF($E3021&gt;Ficha!$R$1,((_xll.ECONOMATICA(Portafolios!$B$19,"Return",$P$9,$B$1)/100)+1)*100,F3021))</f>
        <v/>
      </c>
      <c r="R3021" s="1" t="str" cm="1">
        <f t="array" ref="R3021">IF(IF($E3021&gt;Ficha!$R$1,"",G3021)=0,"",IF($E3021&gt;Ficha!$R$1,((_xll.ECONOMATICA(Portafolios!$F$19,"Return",$P$9,$B$1)/100)+1)*100,G3021))</f>
        <v/>
      </c>
      <c r="S3021" s="1" t="str" cm="1">
        <f t="array" ref="S3021">IF(IF($E3021&gt;Ficha!$R$1,"",H3021)=0,"",IF($E3021&gt;Ficha!$R$1,((_xll.ECONOMATICA(Portafolios!$J$19,"Return",$P$9,$B$1)/100)+1)*100,H3021))</f>
        <v/>
      </c>
      <c r="T3021" s="1" t="str" cm="1">
        <f t="array" ref="T3021">IF(IF($E3021&gt;Ficha!$R$1,"",I3021)=0,"",IF($E3021&gt;Ficha!$R$1,((_xll.ECONOMATICA(Estrategia!A3032,"Return",$P$9,$B$1)/100)+1)*100,I3021))</f>
        <v/>
      </c>
      <c r="U3021" s="1" t="str" cm="1">
        <f t="array" ref="U3021">IF(IF($E3021&gt;Ficha!$R$1,"",J3021)=0,"",IF($E3021&gt;Ficha!$R$1,((_xll.ECONOMATICA($U$7,"Return",$P$9,$B$1)/100)+1)*100,J3021))</f>
        <v/>
      </c>
      <c r="V3021" s="1" t="str">
        <f>IF(IF($E$9&gt;Ficha!$R$1,"",K3021)=0,"",IF($E$9&gt;Ficha!$R$1,"",K3021))</f>
        <v/>
      </c>
    </row>
    <row r="3022" spans="12:22" x14ac:dyDescent="0.3">
      <c r="L3022" s="30" t="str">
        <f t="shared" si="189"/>
        <v/>
      </c>
      <c r="M3022" s="1" t="str">
        <f t="shared" si="190"/>
        <v/>
      </c>
      <c r="N3022" s="1" t="str">
        <f t="shared" si="191"/>
        <v/>
      </c>
      <c r="O3022" s="1" t="str">
        <f t="shared" si="192"/>
        <v/>
      </c>
      <c r="P3022" s="34" t="str">
        <f>IF(IF(E3022&gt;Ficha!$R$1,"",E3022)=0,"",IF(E3022&gt;Ficha!$R$1,Ficha!$R$1,E3022))</f>
        <v/>
      </c>
      <c r="Q3022" s="1" t="str" cm="1">
        <f t="array" ref="Q3022">IF(IF($E3022&gt;Ficha!$R$1,"",F3022)=0,"",IF($E3022&gt;Ficha!$R$1,((_xll.ECONOMATICA(Portafolios!$B$19,"Return",$P$9,$B$1)/100)+1)*100,F3022))</f>
        <v/>
      </c>
      <c r="R3022" s="1" t="str" cm="1">
        <f t="array" ref="R3022">IF(IF($E3022&gt;Ficha!$R$1,"",G3022)=0,"",IF($E3022&gt;Ficha!$R$1,((_xll.ECONOMATICA(Portafolios!$F$19,"Return",$P$9,$B$1)/100)+1)*100,G3022))</f>
        <v/>
      </c>
      <c r="S3022" s="1" t="str" cm="1">
        <f t="array" ref="S3022">IF(IF($E3022&gt;Ficha!$R$1,"",H3022)=0,"",IF($E3022&gt;Ficha!$R$1,((_xll.ECONOMATICA(Portafolios!$J$19,"Return",$P$9,$B$1)/100)+1)*100,H3022))</f>
        <v/>
      </c>
      <c r="T3022" s="1" t="str" cm="1">
        <f t="array" ref="T3022">IF(IF($E3022&gt;Ficha!$R$1,"",I3022)=0,"",IF($E3022&gt;Ficha!$R$1,((_xll.ECONOMATICA(Estrategia!A3033,"Return",$P$9,$B$1)/100)+1)*100,I3022))</f>
        <v/>
      </c>
      <c r="U3022" s="1" t="str" cm="1">
        <f t="array" ref="U3022">IF(IF($E3022&gt;Ficha!$R$1,"",J3022)=0,"",IF($E3022&gt;Ficha!$R$1,((_xll.ECONOMATICA($U$7,"Return",$P$9,$B$1)/100)+1)*100,J3022))</f>
        <v/>
      </c>
      <c r="V3022" s="1" t="str">
        <f>IF(IF($E$9&gt;Ficha!$R$1,"",K3022)=0,"",IF($E$9&gt;Ficha!$R$1,"",K3022))</f>
        <v/>
      </c>
    </row>
    <row r="3023" spans="12:22" x14ac:dyDescent="0.3">
      <c r="L3023" s="30" t="str">
        <f t="shared" si="189"/>
        <v/>
      </c>
      <c r="M3023" s="1" t="str">
        <f t="shared" si="190"/>
        <v/>
      </c>
      <c r="N3023" s="1" t="str">
        <f t="shared" si="191"/>
        <v/>
      </c>
      <c r="O3023" s="1" t="str">
        <f t="shared" si="192"/>
        <v/>
      </c>
      <c r="P3023" s="34" t="str">
        <f>IF(IF(E3023&gt;Ficha!$R$1,"",E3023)=0,"",IF(E3023&gt;Ficha!$R$1,Ficha!$R$1,E3023))</f>
        <v/>
      </c>
      <c r="Q3023" s="1" t="str" cm="1">
        <f t="array" ref="Q3023">IF(IF($E3023&gt;Ficha!$R$1,"",F3023)=0,"",IF($E3023&gt;Ficha!$R$1,((_xll.ECONOMATICA(Portafolios!$B$19,"Return",$P$9,$B$1)/100)+1)*100,F3023))</f>
        <v/>
      </c>
      <c r="R3023" s="1" t="str" cm="1">
        <f t="array" ref="R3023">IF(IF($E3023&gt;Ficha!$R$1,"",G3023)=0,"",IF($E3023&gt;Ficha!$R$1,((_xll.ECONOMATICA(Portafolios!$F$19,"Return",$P$9,$B$1)/100)+1)*100,G3023))</f>
        <v/>
      </c>
      <c r="S3023" s="1" t="str" cm="1">
        <f t="array" ref="S3023">IF(IF($E3023&gt;Ficha!$R$1,"",H3023)=0,"",IF($E3023&gt;Ficha!$R$1,((_xll.ECONOMATICA(Portafolios!$J$19,"Return",$P$9,$B$1)/100)+1)*100,H3023))</f>
        <v/>
      </c>
      <c r="T3023" s="1" t="str" cm="1">
        <f t="array" ref="T3023">IF(IF($E3023&gt;Ficha!$R$1,"",I3023)=0,"",IF($E3023&gt;Ficha!$R$1,((_xll.ECONOMATICA(Estrategia!A3034,"Return",$P$9,$B$1)/100)+1)*100,I3023))</f>
        <v/>
      </c>
      <c r="U3023" s="1" t="str" cm="1">
        <f t="array" ref="U3023">IF(IF($E3023&gt;Ficha!$R$1,"",J3023)=0,"",IF($E3023&gt;Ficha!$R$1,((_xll.ECONOMATICA($U$7,"Return",$P$9,$B$1)/100)+1)*100,J3023))</f>
        <v/>
      </c>
      <c r="V3023" s="1" t="str">
        <f>IF(IF($E$9&gt;Ficha!$R$1,"",K3023)=0,"",IF($E$9&gt;Ficha!$R$1,"",K3023))</f>
        <v/>
      </c>
    </row>
    <row r="3024" spans="12:22" x14ac:dyDescent="0.3">
      <c r="L3024" s="30" t="str">
        <f t="shared" si="189"/>
        <v/>
      </c>
      <c r="M3024" s="1" t="str">
        <f t="shared" si="190"/>
        <v/>
      </c>
      <c r="N3024" s="1" t="str">
        <f t="shared" si="191"/>
        <v/>
      </c>
      <c r="O3024" s="1" t="str">
        <f t="shared" si="192"/>
        <v/>
      </c>
      <c r="P3024" s="34" t="str">
        <f>IF(IF(E3024&gt;Ficha!$R$1,"",E3024)=0,"",IF(E3024&gt;Ficha!$R$1,Ficha!$R$1,E3024))</f>
        <v/>
      </c>
      <c r="Q3024" s="1" t="str" cm="1">
        <f t="array" ref="Q3024">IF(IF($E3024&gt;Ficha!$R$1,"",F3024)=0,"",IF($E3024&gt;Ficha!$R$1,((_xll.ECONOMATICA(Portafolios!$B$19,"Return",$P$9,$B$1)/100)+1)*100,F3024))</f>
        <v/>
      </c>
      <c r="R3024" s="1" t="str" cm="1">
        <f t="array" ref="R3024">IF(IF($E3024&gt;Ficha!$R$1,"",G3024)=0,"",IF($E3024&gt;Ficha!$R$1,((_xll.ECONOMATICA(Portafolios!$F$19,"Return",$P$9,$B$1)/100)+1)*100,G3024))</f>
        <v/>
      </c>
      <c r="S3024" s="1" t="str" cm="1">
        <f t="array" ref="S3024">IF(IF($E3024&gt;Ficha!$R$1,"",H3024)=0,"",IF($E3024&gt;Ficha!$R$1,((_xll.ECONOMATICA(Portafolios!$J$19,"Return",$P$9,$B$1)/100)+1)*100,H3024))</f>
        <v/>
      </c>
      <c r="T3024" s="1" t="str" cm="1">
        <f t="array" ref="T3024">IF(IF($E3024&gt;Ficha!$R$1,"",I3024)=0,"",IF($E3024&gt;Ficha!$R$1,((_xll.ECONOMATICA(Estrategia!A3035,"Return",$P$9,$B$1)/100)+1)*100,I3024))</f>
        <v/>
      </c>
      <c r="U3024" s="1" t="str" cm="1">
        <f t="array" ref="U3024">IF(IF($E3024&gt;Ficha!$R$1,"",J3024)=0,"",IF($E3024&gt;Ficha!$R$1,((_xll.ECONOMATICA($U$7,"Return",$P$9,$B$1)/100)+1)*100,J3024))</f>
        <v/>
      </c>
      <c r="V3024" s="1" t="str">
        <f>IF(IF($E$9&gt;Ficha!$R$1,"",K3024)=0,"",IF($E$9&gt;Ficha!$R$1,"",K3024))</f>
        <v/>
      </c>
    </row>
    <row r="3025" spans="12:22" x14ac:dyDescent="0.3">
      <c r="L3025" s="30" t="str">
        <f t="shared" si="189"/>
        <v/>
      </c>
      <c r="M3025" s="1" t="str">
        <f t="shared" si="190"/>
        <v/>
      </c>
      <c r="N3025" s="1" t="str">
        <f t="shared" si="191"/>
        <v/>
      </c>
      <c r="O3025" s="1" t="str">
        <f t="shared" si="192"/>
        <v/>
      </c>
      <c r="P3025" s="34" t="str">
        <f>IF(IF(E3025&gt;Ficha!$R$1,"",E3025)=0,"",IF(E3025&gt;Ficha!$R$1,Ficha!$R$1,E3025))</f>
        <v/>
      </c>
      <c r="Q3025" s="1" t="str" cm="1">
        <f t="array" ref="Q3025">IF(IF($E3025&gt;Ficha!$R$1,"",F3025)=0,"",IF($E3025&gt;Ficha!$R$1,((_xll.ECONOMATICA(Portafolios!$B$19,"Return",$P$9,$B$1)/100)+1)*100,F3025))</f>
        <v/>
      </c>
      <c r="R3025" s="1" t="str" cm="1">
        <f t="array" ref="R3025">IF(IF($E3025&gt;Ficha!$R$1,"",G3025)=0,"",IF($E3025&gt;Ficha!$R$1,((_xll.ECONOMATICA(Portafolios!$F$19,"Return",$P$9,$B$1)/100)+1)*100,G3025))</f>
        <v/>
      </c>
      <c r="S3025" s="1" t="str" cm="1">
        <f t="array" ref="S3025">IF(IF($E3025&gt;Ficha!$R$1,"",H3025)=0,"",IF($E3025&gt;Ficha!$R$1,((_xll.ECONOMATICA(Portafolios!$J$19,"Return",$P$9,$B$1)/100)+1)*100,H3025))</f>
        <v/>
      </c>
      <c r="T3025" s="1" t="str" cm="1">
        <f t="array" ref="T3025">IF(IF($E3025&gt;Ficha!$R$1,"",I3025)=0,"",IF($E3025&gt;Ficha!$R$1,((_xll.ECONOMATICA(Estrategia!A3036,"Return",$P$9,$B$1)/100)+1)*100,I3025))</f>
        <v/>
      </c>
      <c r="U3025" s="1" t="str" cm="1">
        <f t="array" ref="U3025">IF(IF($E3025&gt;Ficha!$R$1,"",J3025)=0,"",IF($E3025&gt;Ficha!$R$1,((_xll.ECONOMATICA($U$7,"Return",$P$9,$B$1)/100)+1)*100,J3025))</f>
        <v/>
      </c>
      <c r="V3025" s="1" t="str">
        <f>IF(IF($E$9&gt;Ficha!$R$1,"",K3025)=0,"",IF($E$9&gt;Ficha!$R$1,"",K3025))</f>
        <v/>
      </c>
    </row>
    <row r="3026" spans="12:22" x14ac:dyDescent="0.3">
      <c r="L3026" s="30" t="str">
        <f t="shared" si="189"/>
        <v/>
      </c>
      <c r="M3026" s="1" t="str">
        <f t="shared" si="190"/>
        <v/>
      </c>
      <c r="N3026" s="1" t="str">
        <f t="shared" si="191"/>
        <v/>
      </c>
      <c r="O3026" s="1" t="str">
        <f t="shared" si="192"/>
        <v/>
      </c>
      <c r="P3026" s="34" t="str">
        <f>IF(IF(E3026&gt;Ficha!$R$1,"",E3026)=0,"",IF(E3026&gt;Ficha!$R$1,Ficha!$R$1,E3026))</f>
        <v/>
      </c>
      <c r="Q3026" s="1" t="str" cm="1">
        <f t="array" ref="Q3026">IF(IF($E3026&gt;Ficha!$R$1,"",F3026)=0,"",IF($E3026&gt;Ficha!$R$1,((_xll.ECONOMATICA(Portafolios!$B$19,"Return",$P$9,$B$1)/100)+1)*100,F3026))</f>
        <v/>
      </c>
      <c r="R3026" s="1" t="str" cm="1">
        <f t="array" ref="R3026">IF(IF($E3026&gt;Ficha!$R$1,"",G3026)=0,"",IF($E3026&gt;Ficha!$R$1,((_xll.ECONOMATICA(Portafolios!$F$19,"Return",$P$9,$B$1)/100)+1)*100,G3026))</f>
        <v/>
      </c>
      <c r="S3026" s="1" t="str" cm="1">
        <f t="array" ref="S3026">IF(IF($E3026&gt;Ficha!$R$1,"",H3026)=0,"",IF($E3026&gt;Ficha!$R$1,((_xll.ECONOMATICA(Portafolios!$J$19,"Return",$P$9,$B$1)/100)+1)*100,H3026))</f>
        <v/>
      </c>
      <c r="T3026" s="1" t="str" cm="1">
        <f t="array" ref="T3026">IF(IF($E3026&gt;Ficha!$R$1,"",I3026)=0,"",IF($E3026&gt;Ficha!$R$1,((_xll.ECONOMATICA(Estrategia!A3037,"Return",$P$9,$B$1)/100)+1)*100,I3026))</f>
        <v/>
      </c>
      <c r="U3026" s="1" t="str" cm="1">
        <f t="array" ref="U3026">IF(IF($E3026&gt;Ficha!$R$1,"",J3026)=0,"",IF($E3026&gt;Ficha!$R$1,((_xll.ECONOMATICA($U$7,"Return",$P$9,$B$1)/100)+1)*100,J3026))</f>
        <v/>
      </c>
      <c r="V3026" s="1" t="str">
        <f>IF(IF($E$9&gt;Ficha!$R$1,"",K3026)=0,"",IF($E$9&gt;Ficha!$R$1,"",K3026))</f>
        <v/>
      </c>
    </row>
    <row r="3027" spans="12:22" x14ac:dyDescent="0.3">
      <c r="L3027" s="30" t="str">
        <f t="shared" si="189"/>
        <v/>
      </c>
      <c r="M3027" s="1" t="str">
        <f t="shared" si="190"/>
        <v/>
      </c>
      <c r="N3027" s="1" t="str">
        <f t="shared" si="191"/>
        <v/>
      </c>
      <c r="O3027" s="1" t="str">
        <f t="shared" si="192"/>
        <v/>
      </c>
      <c r="P3027" s="34" t="str">
        <f>IF(IF(E3027&gt;Ficha!$R$1,"",E3027)=0,"",IF(E3027&gt;Ficha!$R$1,Ficha!$R$1,E3027))</f>
        <v/>
      </c>
      <c r="Q3027" s="1" t="str" cm="1">
        <f t="array" ref="Q3027">IF(IF($E3027&gt;Ficha!$R$1,"",F3027)=0,"",IF($E3027&gt;Ficha!$R$1,((_xll.ECONOMATICA(Portafolios!$B$19,"Return",$P$9,$B$1)/100)+1)*100,F3027))</f>
        <v/>
      </c>
      <c r="R3027" s="1" t="str" cm="1">
        <f t="array" ref="R3027">IF(IF($E3027&gt;Ficha!$R$1,"",G3027)=0,"",IF($E3027&gt;Ficha!$R$1,((_xll.ECONOMATICA(Portafolios!$F$19,"Return",$P$9,$B$1)/100)+1)*100,G3027))</f>
        <v/>
      </c>
      <c r="S3027" s="1" t="str" cm="1">
        <f t="array" ref="S3027">IF(IF($E3027&gt;Ficha!$R$1,"",H3027)=0,"",IF($E3027&gt;Ficha!$R$1,((_xll.ECONOMATICA(Portafolios!$J$19,"Return",$P$9,$B$1)/100)+1)*100,H3027))</f>
        <v/>
      </c>
      <c r="T3027" s="1" t="str" cm="1">
        <f t="array" ref="T3027">IF(IF($E3027&gt;Ficha!$R$1,"",I3027)=0,"",IF($E3027&gt;Ficha!$R$1,((_xll.ECONOMATICA(Estrategia!A3038,"Return",$P$9,$B$1)/100)+1)*100,I3027))</f>
        <v/>
      </c>
      <c r="U3027" s="1" t="str" cm="1">
        <f t="array" ref="U3027">IF(IF($E3027&gt;Ficha!$R$1,"",J3027)=0,"",IF($E3027&gt;Ficha!$R$1,((_xll.ECONOMATICA($U$7,"Return",$P$9,$B$1)/100)+1)*100,J3027))</f>
        <v/>
      </c>
      <c r="V3027" s="1" t="str">
        <f>IF(IF($E$9&gt;Ficha!$R$1,"",K3027)=0,"",IF($E$9&gt;Ficha!$R$1,"",K3027))</f>
        <v/>
      </c>
    </row>
    <row r="3028" spans="12:22" x14ac:dyDescent="0.3">
      <c r="L3028" s="30" t="str">
        <f t="shared" si="189"/>
        <v/>
      </c>
      <c r="M3028" s="1" t="str">
        <f t="shared" si="190"/>
        <v/>
      </c>
      <c r="N3028" s="1" t="str">
        <f t="shared" si="191"/>
        <v/>
      </c>
      <c r="O3028" s="1" t="str">
        <f t="shared" si="192"/>
        <v/>
      </c>
      <c r="P3028" s="34" t="str">
        <f>IF(IF(E3028&gt;Ficha!$R$1,"",E3028)=0,"",IF(E3028&gt;Ficha!$R$1,Ficha!$R$1,E3028))</f>
        <v/>
      </c>
      <c r="Q3028" s="1" t="str" cm="1">
        <f t="array" ref="Q3028">IF(IF($E3028&gt;Ficha!$R$1,"",F3028)=0,"",IF($E3028&gt;Ficha!$R$1,((_xll.ECONOMATICA(Portafolios!$B$19,"Return",$P$9,$B$1)/100)+1)*100,F3028))</f>
        <v/>
      </c>
      <c r="R3028" s="1" t="str" cm="1">
        <f t="array" ref="R3028">IF(IF($E3028&gt;Ficha!$R$1,"",G3028)=0,"",IF($E3028&gt;Ficha!$R$1,((_xll.ECONOMATICA(Portafolios!$F$19,"Return",$P$9,$B$1)/100)+1)*100,G3028))</f>
        <v/>
      </c>
      <c r="S3028" s="1" t="str" cm="1">
        <f t="array" ref="S3028">IF(IF($E3028&gt;Ficha!$R$1,"",H3028)=0,"",IF($E3028&gt;Ficha!$R$1,((_xll.ECONOMATICA(Portafolios!$J$19,"Return",$P$9,$B$1)/100)+1)*100,H3028))</f>
        <v/>
      </c>
      <c r="T3028" s="1" t="str" cm="1">
        <f t="array" ref="T3028">IF(IF($E3028&gt;Ficha!$R$1,"",I3028)=0,"",IF($E3028&gt;Ficha!$R$1,((_xll.ECONOMATICA(Estrategia!A3039,"Return",$P$9,$B$1)/100)+1)*100,I3028))</f>
        <v/>
      </c>
      <c r="U3028" s="1" t="str" cm="1">
        <f t="array" ref="U3028">IF(IF($E3028&gt;Ficha!$R$1,"",J3028)=0,"",IF($E3028&gt;Ficha!$R$1,((_xll.ECONOMATICA($U$7,"Return",$P$9,$B$1)/100)+1)*100,J3028))</f>
        <v/>
      </c>
      <c r="V3028" s="1" t="str">
        <f>IF(IF($E$9&gt;Ficha!$R$1,"",K3028)=0,"",IF($E$9&gt;Ficha!$R$1,"",K3028))</f>
        <v/>
      </c>
    </row>
    <row r="3029" spans="12:22" x14ac:dyDescent="0.3">
      <c r="L3029" s="30" t="str">
        <f t="shared" si="189"/>
        <v/>
      </c>
      <c r="M3029" s="1" t="str">
        <f t="shared" si="190"/>
        <v/>
      </c>
      <c r="N3029" s="1" t="str">
        <f t="shared" si="191"/>
        <v/>
      </c>
      <c r="O3029" s="1" t="str">
        <f t="shared" si="192"/>
        <v/>
      </c>
      <c r="P3029" s="34" t="str">
        <f>IF(IF(E3029&gt;Ficha!$R$1,"",E3029)=0,"",IF(E3029&gt;Ficha!$R$1,Ficha!$R$1,E3029))</f>
        <v/>
      </c>
      <c r="Q3029" s="1" t="str" cm="1">
        <f t="array" ref="Q3029">IF(IF($E3029&gt;Ficha!$R$1,"",F3029)=0,"",IF($E3029&gt;Ficha!$R$1,((_xll.ECONOMATICA(Portafolios!$B$19,"Return",$P$9,$B$1)/100)+1)*100,F3029))</f>
        <v/>
      </c>
      <c r="R3029" s="1" t="str" cm="1">
        <f t="array" ref="R3029">IF(IF($E3029&gt;Ficha!$R$1,"",G3029)=0,"",IF($E3029&gt;Ficha!$R$1,((_xll.ECONOMATICA(Portafolios!$F$19,"Return",$P$9,$B$1)/100)+1)*100,G3029))</f>
        <v/>
      </c>
      <c r="S3029" s="1" t="str" cm="1">
        <f t="array" ref="S3029">IF(IF($E3029&gt;Ficha!$R$1,"",H3029)=0,"",IF($E3029&gt;Ficha!$R$1,((_xll.ECONOMATICA(Portafolios!$J$19,"Return",$P$9,$B$1)/100)+1)*100,H3029))</f>
        <v/>
      </c>
      <c r="T3029" s="1" t="str" cm="1">
        <f t="array" ref="T3029">IF(IF($E3029&gt;Ficha!$R$1,"",I3029)=0,"",IF($E3029&gt;Ficha!$R$1,((_xll.ECONOMATICA(Estrategia!A3040,"Return",$P$9,$B$1)/100)+1)*100,I3029))</f>
        <v/>
      </c>
      <c r="U3029" s="1" t="str" cm="1">
        <f t="array" ref="U3029">IF(IF($E3029&gt;Ficha!$R$1,"",J3029)=0,"",IF($E3029&gt;Ficha!$R$1,((_xll.ECONOMATICA($U$7,"Return",$P$9,$B$1)/100)+1)*100,J3029))</f>
        <v/>
      </c>
      <c r="V3029" s="1" t="str">
        <f>IF(IF($E$9&gt;Ficha!$R$1,"",K3029)=0,"",IF($E$9&gt;Ficha!$R$1,"",K3029))</f>
        <v/>
      </c>
    </row>
    <row r="3030" spans="12:22" x14ac:dyDescent="0.3">
      <c r="L3030" s="30" t="str">
        <f t="shared" ref="L3030:L3093" si="193">IF(E3030="","",E3030)</f>
        <v/>
      </c>
      <c r="M3030" s="1" t="str">
        <f t="shared" ref="M3030:M3093" si="194">IF(F3030="","",M3029*(F3030/F3029)+$N$7)</f>
        <v/>
      </c>
      <c r="N3030" s="1" t="str">
        <f t="shared" ref="N3030:N3093" si="195">IF(G3030="","",N3029*(G3030/G3029)+$N$7)</f>
        <v/>
      </c>
      <c r="O3030" s="1" t="str">
        <f t="shared" ref="O3030:O3093" si="196">IF(H3030="","",O3029*(H3030/H3029)+$N$7)</f>
        <v/>
      </c>
      <c r="P3030" s="34" t="str">
        <f>IF(IF(E3030&gt;Ficha!$R$1,"",E3030)=0,"",IF(E3030&gt;Ficha!$R$1,Ficha!$R$1,E3030))</f>
        <v/>
      </c>
      <c r="Q3030" s="1" t="str" cm="1">
        <f t="array" ref="Q3030">IF(IF($E3030&gt;Ficha!$R$1,"",F3030)=0,"",IF($E3030&gt;Ficha!$R$1,((_xll.ECONOMATICA(Portafolios!$B$19,"Return",$P$9,$B$1)/100)+1)*100,F3030))</f>
        <v/>
      </c>
      <c r="R3030" s="1" t="str" cm="1">
        <f t="array" ref="R3030">IF(IF($E3030&gt;Ficha!$R$1,"",G3030)=0,"",IF($E3030&gt;Ficha!$R$1,((_xll.ECONOMATICA(Portafolios!$F$19,"Return",$P$9,$B$1)/100)+1)*100,G3030))</f>
        <v/>
      </c>
      <c r="S3030" s="1" t="str" cm="1">
        <f t="array" ref="S3030">IF(IF($E3030&gt;Ficha!$R$1,"",H3030)=0,"",IF($E3030&gt;Ficha!$R$1,((_xll.ECONOMATICA(Portafolios!$J$19,"Return",$P$9,$B$1)/100)+1)*100,H3030))</f>
        <v/>
      </c>
      <c r="T3030" s="1" t="str" cm="1">
        <f t="array" ref="T3030">IF(IF($E3030&gt;Ficha!$R$1,"",I3030)=0,"",IF($E3030&gt;Ficha!$R$1,((_xll.ECONOMATICA(Estrategia!A3041,"Return",$P$9,$B$1)/100)+1)*100,I3030))</f>
        <v/>
      </c>
      <c r="U3030" s="1" t="str" cm="1">
        <f t="array" ref="U3030">IF(IF($E3030&gt;Ficha!$R$1,"",J3030)=0,"",IF($E3030&gt;Ficha!$R$1,((_xll.ECONOMATICA($U$7,"Return",$P$9,$B$1)/100)+1)*100,J3030))</f>
        <v/>
      </c>
      <c r="V3030" s="1" t="str">
        <f>IF(IF($E$9&gt;Ficha!$R$1,"",K3030)=0,"",IF($E$9&gt;Ficha!$R$1,"",K3030))</f>
        <v/>
      </c>
    </row>
    <row r="3031" spans="12:22" x14ac:dyDescent="0.3">
      <c r="L3031" s="30" t="str">
        <f t="shared" si="193"/>
        <v/>
      </c>
      <c r="M3031" s="1" t="str">
        <f t="shared" si="194"/>
        <v/>
      </c>
      <c r="N3031" s="1" t="str">
        <f t="shared" si="195"/>
        <v/>
      </c>
      <c r="O3031" s="1" t="str">
        <f t="shared" si="196"/>
        <v/>
      </c>
      <c r="P3031" s="34" t="str">
        <f>IF(IF(E3031&gt;Ficha!$R$1,"",E3031)=0,"",IF(E3031&gt;Ficha!$R$1,Ficha!$R$1,E3031))</f>
        <v/>
      </c>
      <c r="Q3031" s="1" t="str" cm="1">
        <f t="array" ref="Q3031">IF(IF($E3031&gt;Ficha!$R$1,"",F3031)=0,"",IF($E3031&gt;Ficha!$R$1,((_xll.ECONOMATICA(Portafolios!$B$19,"Return",$P$9,$B$1)/100)+1)*100,F3031))</f>
        <v/>
      </c>
      <c r="R3031" s="1" t="str" cm="1">
        <f t="array" ref="R3031">IF(IF($E3031&gt;Ficha!$R$1,"",G3031)=0,"",IF($E3031&gt;Ficha!$R$1,((_xll.ECONOMATICA(Portafolios!$F$19,"Return",$P$9,$B$1)/100)+1)*100,G3031))</f>
        <v/>
      </c>
      <c r="S3031" s="1" t="str" cm="1">
        <f t="array" ref="S3031">IF(IF($E3031&gt;Ficha!$R$1,"",H3031)=0,"",IF($E3031&gt;Ficha!$R$1,((_xll.ECONOMATICA(Portafolios!$J$19,"Return",$P$9,$B$1)/100)+1)*100,H3031))</f>
        <v/>
      </c>
      <c r="T3031" s="1" t="str" cm="1">
        <f t="array" ref="T3031">IF(IF($E3031&gt;Ficha!$R$1,"",I3031)=0,"",IF($E3031&gt;Ficha!$R$1,((_xll.ECONOMATICA(Estrategia!A3042,"Return",$P$9,$B$1)/100)+1)*100,I3031))</f>
        <v/>
      </c>
      <c r="U3031" s="1" t="str" cm="1">
        <f t="array" ref="U3031">IF(IF($E3031&gt;Ficha!$R$1,"",J3031)=0,"",IF($E3031&gt;Ficha!$R$1,((_xll.ECONOMATICA($U$7,"Return",$P$9,$B$1)/100)+1)*100,J3031))</f>
        <v/>
      </c>
      <c r="V3031" s="1" t="str">
        <f>IF(IF($E$9&gt;Ficha!$R$1,"",K3031)=0,"",IF($E$9&gt;Ficha!$R$1,"",K3031))</f>
        <v/>
      </c>
    </row>
    <row r="3032" spans="12:22" x14ac:dyDescent="0.3">
      <c r="L3032" s="30" t="str">
        <f t="shared" si="193"/>
        <v/>
      </c>
      <c r="M3032" s="1" t="str">
        <f t="shared" si="194"/>
        <v/>
      </c>
      <c r="N3032" s="1" t="str">
        <f t="shared" si="195"/>
        <v/>
      </c>
      <c r="O3032" s="1" t="str">
        <f t="shared" si="196"/>
        <v/>
      </c>
      <c r="P3032" s="34" t="str">
        <f>IF(IF(E3032&gt;Ficha!$R$1,"",E3032)=0,"",IF(E3032&gt;Ficha!$R$1,Ficha!$R$1,E3032))</f>
        <v/>
      </c>
      <c r="Q3032" s="1" t="str" cm="1">
        <f t="array" ref="Q3032">IF(IF($E3032&gt;Ficha!$R$1,"",F3032)=0,"",IF($E3032&gt;Ficha!$R$1,((_xll.ECONOMATICA(Portafolios!$B$19,"Return",$P$9,$B$1)/100)+1)*100,F3032))</f>
        <v/>
      </c>
      <c r="R3032" s="1" t="str" cm="1">
        <f t="array" ref="R3032">IF(IF($E3032&gt;Ficha!$R$1,"",G3032)=0,"",IF($E3032&gt;Ficha!$R$1,((_xll.ECONOMATICA(Portafolios!$F$19,"Return",$P$9,$B$1)/100)+1)*100,G3032))</f>
        <v/>
      </c>
      <c r="S3032" s="1" t="str" cm="1">
        <f t="array" ref="S3032">IF(IF($E3032&gt;Ficha!$R$1,"",H3032)=0,"",IF($E3032&gt;Ficha!$R$1,((_xll.ECONOMATICA(Portafolios!$J$19,"Return",$P$9,$B$1)/100)+1)*100,H3032))</f>
        <v/>
      </c>
      <c r="T3032" s="1" t="str" cm="1">
        <f t="array" ref="T3032">IF(IF($E3032&gt;Ficha!$R$1,"",I3032)=0,"",IF($E3032&gt;Ficha!$R$1,((_xll.ECONOMATICA(Estrategia!A3043,"Return",$P$9,$B$1)/100)+1)*100,I3032))</f>
        <v/>
      </c>
      <c r="U3032" s="1" t="str" cm="1">
        <f t="array" ref="U3032">IF(IF($E3032&gt;Ficha!$R$1,"",J3032)=0,"",IF($E3032&gt;Ficha!$R$1,((_xll.ECONOMATICA($U$7,"Return",$P$9,$B$1)/100)+1)*100,J3032))</f>
        <v/>
      </c>
      <c r="V3032" s="1" t="str">
        <f>IF(IF($E$9&gt;Ficha!$R$1,"",K3032)=0,"",IF($E$9&gt;Ficha!$R$1,"",K3032))</f>
        <v/>
      </c>
    </row>
    <row r="3033" spans="12:22" x14ac:dyDescent="0.3">
      <c r="L3033" s="30" t="str">
        <f t="shared" si="193"/>
        <v/>
      </c>
      <c r="M3033" s="1" t="str">
        <f t="shared" si="194"/>
        <v/>
      </c>
      <c r="N3033" s="1" t="str">
        <f t="shared" si="195"/>
        <v/>
      </c>
      <c r="O3033" s="1" t="str">
        <f t="shared" si="196"/>
        <v/>
      </c>
      <c r="P3033" s="34" t="str">
        <f>IF(IF(E3033&gt;Ficha!$R$1,"",E3033)=0,"",IF(E3033&gt;Ficha!$R$1,Ficha!$R$1,E3033))</f>
        <v/>
      </c>
      <c r="Q3033" s="1" t="str" cm="1">
        <f t="array" ref="Q3033">IF(IF($E3033&gt;Ficha!$R$1,"",F3033)=0,"",IF($E3033&gt;Ficha!$R$1,((_xll.ECONOMATICA(Portafolios!$B$19,"Return",$P$9,$B$1)/100)+1)*100,F3033))</f>
        <v/>
      </c>
      <c r="R3033" s="1" t="str" cm="1">
        <f t="array" ref="R3033">IF(IF($E3033&gt;Ficha!$R$1,"",G3033)=0,"",IF($E3033&gt;Ficha!$R$1,((_xll.ECONOMATICA(Portafolios!$F$19,"Return",$P$9,$B$1)/100)+1)*100,G3033))</f>
        <v/>
      </c>
      <c r="S3033" s="1" t="str" cm="1">
        <f t="array" ref="S3033">IF(IF($E3033&gt;Ficha!$R$1,"",H3033)=0,"",IF($E3033&gt;Ficha!$R$1,((_xll.ECONOMATICA(Portafolios!$J$19,"Return",$P$9,$B$1)/100)+1)*100,H3033))</f>
        <v/>
      </c>
      <c r="T3033" s="1" t="str" cm="1">
        <f t="array" ref="T3033">IF(IF($E3033&gt;Ficha!$R$1,"",I3033)=0,"",IF($E3033&gt;Ficha!$R$1,((_xll.ECONOMATICA(Estrategia!A3044,"Return",$P$9,$B$1)/100)+1)*100,I3033))</f>
        <v/>
      </c>
      <c r="U3033" s="1" t="str" cm="1">
        <f t="array" ref="U3033">IF(IF($E3033&gt;Ficha!$R$1,"",J3033)=0,"",IF($E3033&gt;Ficha!$R$1,((_xll.ECONOMATICA($U$7,"Return",$P$9,$B$1)/100)+1)*100,J3033))</f>
        <v/>
      </c>
      <c r="V3033" s="1" t="str">
        <f>IF(IF($E$9&gt;Ficha!$R$1,"",K3033)=0,"",IF($E$9&gt;Ficha!$R$1,"",K3033))</f>
        <v/>
      </c>
    </row>
    <row r="3034" spans="12:22" x14ac:dyDescent="0.3">
      <c r="L3034" s="30" t="str">
        <f t="shared" si="193"/>
        <v/>
      </c>
      <c r="M3034" s="1" t="str">
        <f t="shared" si="194"/>
        <v/>
      </c>
      <c r="N3034" s="1" t="str">
        <f t="shared" si="195"/>
        <v/>
      </c>
      <c r="O3034" s="1" t="str">
        <f t="shared" si="196"/>
        <v/>
      </c>
      <c r="P3034" s="34" t="str">
        <f>IF(IF(E3034&gt;Ficha!$R$1,"",E3034)=0,"",IF(E3034&gt;Ficha!$R$1,Ficha!$R$1,E3034))</f>
        <v/>
      </c>
      <c r="Q3034" s="1" t="str" cm="1">
        <f t="array" ref="Q3034">IF(IF($E3034&gt;Ficha!$R$1,"",F3034)=0,"",IF($E3034&gt;Ficha!$R$1,((_xll.ECONOMATICA(Portafolios!$B$19,"Return",$P$9,$B$1)/100)+1)*100,F3034))</f>
        <v/>
      </c>
      <c r="R3034" s="1" t="str" cm="1">
        <f t="array" ref="R3034">IF(IF($E3034&gt;Ficha!$R$1,"",G3034)=0,"",IF($E3034&gt;Ficha!$R$1,((_xll.ECONOMATICA(Portafolios!$F$19,"Return",$P$9,$B$1)/100)+1)*100,G3034))</f>
        <v/>
      </c>
      <c r="S3034" s="1" t="str" cm="1">
        <f t="array" ref="S3034">IF(IF($E3034&gt;Ficha!$R$1,"",H3034)=0,"",IF($E3034&gt;Ficha!$R$1,((_xll.ECONOMATICA(Portafolios!$J$19,"Return",$P$9,$B$1)/100)+1)*100,H3034))</f>
        <v/>
      </c>
      <c r="T3034" s="1" t="str" cm="1">
        <f t="array" ref="T3034">IF(IF($E3034&gt;Ficha!$R$1,"",I3034)=0,"",IF($E3034&gt;Ficha!$R$1,((_xll.ECONOMATICA(Estrategia!A3045,"Return",$P$9,$B$1)/100)+1)*100,I3034))</f>
        <v/>
      </c>
      <c r="U3034" s="1" t="str" cm="1">
        <f t="array" ref="U3034">IF(IF($E3034&gt;Ficha!$R$1,"",J3034)=0,"",IF($E3034&gt;Ficha!$R$1,((_xll.ECONOMATICA($U$7,"Return",$P$9,$B$1)/100)+1)*100,J3034))</f>
        <v/>
      </c>
      <c r="V3034" s="1" t="str">
        <f>IF(IF($E$9&gt;Ficha!$R$1,"",K3034)=0,"",IF($E$9&gt;Ficha!$R$1,"",K3034))</f>
        <v/>
      </c>
    </row>
    <row r="3035" spans="12:22" x14ac:dyDescent="0.3">
      <c r="L3035" s="30" t="str">
        <f t="shared" si="193"/>
        <v/>
      </c>
      <c r="M3035" s="1" t="str">
        <f t="shared" si="194"/>
        <v/>
      </c>
      <c r="N3035" s="1" t="str">
        <f t="shared" si="195"/>
        <v/>
      </c>
      <c r="O3035" s="1" t="str">
        <f t="shared" si="196"/>
        <v/>
      </c>
      <c r="P3035" s="34" t="str">
        <f>IF(IF(E3035&gt;Ficha!$R$1,"",E3035)=0,"",IF(E3035&gt;Ficha!$R$1,Ficha!$R$1,E3035))</f>
        <v/>
      </c>
      <c r="Q3035" s="1" t="str" cm="1">
        <f t="array" ref="Q3035">IF(IF($E3035&gt;Ficha!$R$1,"",F3035)=0,"",IF($E3035&gt;Ficha!$R$1,((_xll.ECONOMATICA(Portafolios!$B$19,"Return",$P$9,$B$1)/100)+1)*100,F3035))</f>
        <v/>
      </c>
      <c r="R3035" s="1" t="str" cm="1">
        <f t="array" ref="R3035">IF(IF($E3035&gt;Ficha!$R$1,"",G3035)=0,"",IF($E3035&gt;Ficha!$R$1,((_xll.ECONOMATICA(Portafolios!$F$19,"Return",$P$9,$B$1)/100)+1)*100,G3035))</f>
        <v/>
      </c>
      <c r="S3035" s="1" t="str" cm="1">
        <f t="array" ref="S3035">IF(IF($E3035&gt;Ficha!$R$1,"",H3035)=0,"",IF($E3035&gt;Ficha!$R$1,((_xll.ECONOMATICA(Portafolios!$J$19,"Return",$P$9,$B$1)/100)+1)*100,H3035))</f>
        <v/>
      </c>
      <c r="T3035" s="1" t="str" cm="1">
        <f t="array" ref="T3035">IF(IF($E3035&gt;Ficha!$R$1,"",I3035)=0,"",IF($E3035&gt;Ficha!$R$1,((_xll.ECONOMATICA(Estrategia!A3046,"Return",$P$9,$B$1)/100)+1)*100,I3035))</f>
        <v/>
      </c>
      <c r="U3035" s="1" t="str" cm="1">
        <f t="array" ref="U3035">IF(IF($E3035&gt;Ficha!$R$1,"",J3035)=0,"",IF($E3035&gt;Ficha!$R$1,((_xll.ECONOMATICA($U$7,"Return",$P$9,$B$1)/100)+1)*100,J3035))</f>
        <v/>
      </c>
      <c r="V3035" s="1" t="str">
        <f>IF(IF($E$9&gt;Ficha!$R$1,"",K3035)=0,"",IF($E$9&gt;Ficha!$R$1,"",K3035))</f>
        <v/>
      </c>
    </row>
    <row r="3036" spans="12:22" x14ac:dyDescent="0.3">
      <c r="L3036" s="30" t="str">
        <f t="shared" si="193"/>
        <v/>
      </c>
      <c r="M3036" s="1" t="str">
        <f t="shared" si="194"/>
        <v/>
      </c>
      <c r="N3036" s="1" t="str">
        <f t="shared" si="195"/>
        <v/>
      </c>
      <c r="O3036" s="1" t="str">
        <f t="shared" si="196"/>
        <v/>
      </c>
      <c r="P3036" s="34" t="str">
        <f>IF(IF(E3036&gt;Ficha!$R$1,"",E3036)=0,"",IF(E3036&gt;Ficha!$R$1,Ficha!$R$1,E3036))</f>
        <v/>
      </c>
      <c r="Q3036" s="1" t="str" cm="1">
        <f t="array" ref="Q3036">IF(IF($E3036&gt;Ficha!$R$1,"",F3036)=0,"",IF($E3036&gt;Ficha!$R$1,((_xll.ECONOMATICA(Portafolios!$B$19,"Return",$P$9,$B$1)/100)+1)*100,F3036))</f>
        <v/>
      </c>
      <c r="R3036" s="1" t="str" cm="1">
        <f t="array" ref="R3036">IF(IF($E3036&gt;Ficha!$R$1,"",G3036)=0,"",IF($E3036&gt;Ficha!$R$1,((_xll.ECONOMATICA(Portafolios!$F$19,"Return",$P$9,$B$1)/100)+1)*100,G3036))</f>
        <v/>
      </c>
      <c r="S3036" s="1" t="str" cm="1">
        <f t="array" ref="S3036">IF(IF($E3036&gt;Ficha!$R$1,"",H3036)=0,"",IF($E3036&gt;Ficha!$R$1,((_xll.ECONOMATICA(Portafolios!$J$19,"Return",$P$9,$B$1)/100)+1)*100,H3036))</f>
        <v/>
      </c>
      <c r="T3036" s="1" t="str" cm="1">
        <f t="array" ref="T3036">IF(IF($E3036&gt;Ficha!$R$1,"",I3036)=0,"",IF($E3036&gt;Ficha!$R$1,((_xll.ECONOMATICA(Estrategia!A3047,"Return",$P$9,$B$1)/100)+1)*100,I3036))</f>
        <v/>
      </c>
      <c r="U3036" s="1" t="str" cm="1">
        <f t="array" ref="U3036">IF(IF($E3036&gt;Ficha!$R$1,"",J3036)=0,"",IF($E3036&gt;Ficha!$R$1,((_xll.ECONOMATICA($U$7,"Return",$P$9,$B$1)/100)+1)*100,J3036))</f>
        <v/>
      </c>
      <c r="V3036" s="1" t="str">
        <f>IF(IF($E$9&gt;Ficha!$R$1,"",K3036)=0,"",IF($E$9&gt;Ficha!$R$1,"",K3036))</f>
        <v/>
      </c>
    </row>
    <row r="3037" spans="12:22" x14ac:dyDescent="0.3">
      <c r="L3037" s="30" t="str">
        <f t="shared" si="193"/>
        <v/>
      </c>
      <c r="M3037" s="1" t="str">
        <f t="shared" si="194"/>
        <v/>
      </c>
      <c r="N3037" s="1" t="str">
        <f t="shared" si="195"/>
        <v/>
      </c>
      <c r="O3037" s="1" t="str">
        <f t="shared" si="196"/>
        <v/>
      </c>
      <c r="P3037" s="34" t="str">
        <f>IF(IF(E3037&gt;Ficha!$R$1,"",E3037)=0,"",IF(E3037&gt;Ficha!$R$1,Ficha!$R$1,E3037))</f>
        <v/>
      </c>
      <c r="Q3037" s="1" t="str" cm="1">
        <f t="array" ref="Q3037">IF(IF($E3037&gt;Ficha!$R$1,"",F3037)=0,"",IF($E3037&gt;Ficha!$R$1,((_xll.ECONOMATICA(Portafolios!$B$19,"Return",$P$9,$B$1)/100)+1)*100,F3037))</f>
        <v/>
      </c>
      <c r="R3037" s="1" t="str" cm="1">
        <f t="array" ref="R3037">IF(IF($E3037&gt;Ficha!$R$1,"",G3037)=0,"",IF($E3037&gt;Ficha!$R$1,((_xll.ECONOMATICA(Portafolios!$F$19,"Return",$P$9,$B$1)/100)+1)*100,G3037))</f>
        <v/>
      </c>
      <c r="S3037" s="1" t="str" cm="1">
        <f t="array" ref="S3037">IF(IF($E3037&gt;Ficha!$R$1,"",H3037)=0,"",IF($E3037&gt;Ficha!$R$1,((_xll.ECONOMATICA(Portafolios!$J$19,"Return",$P$9,$B$1)/100)+1)*100,H3037))</f>
        <v/>
      </c>
      <c r="T3037" s="1" t="str" cm="1">
        <f t="array" ref="T3037">IF(IF($E3037&gt;Ficha!$R$1,"",I3037)=0,"",IF($E3037&gt;Ficha!$R$1,((_xll.ECONOMATICA(Estrategia!A3048,"Return",$P$9,$B$1)/100)+1)*100,I3037))</f>
        <v/>
      </c>
      <c r="U3037" s="1" t="str" cm="1">
        <f t="array" ref="U3037">IF(IF($E3037&gt;Ficha!$R$1,"",J3037)=0,"",IF($E3037&gt;Ficha!$R$1,((_xll.ECONOMATICA($U$7,"Return",$P$9,$B$1)/100)+1)*100,J3037))</f>
        <v/>
      </c>
      <c r="V3037" s="1" t="str">
        <f>IF(IF($E$9&gt;Ficha!$R$1,"",K3037)=0,"",IF($E$9&gt;Ficha!$R$1,"",K3037))</f>
        <v/>
      </c>
    </row>
    <row r="3038" spans="12:22" x14ac:dyDescent="0.3">
      <c r="L3038" s="30" t="str">
        <f t="shared" si="193"/>
        <v/>
      </c>
      <c r="M3038" s="1" t="str">
        <f t="shared" si="194"/>
        <v/>
      </c>
      <c r="N3038" s="1" t="str">
        <f t="shared" si="195"/>
        <v/>
      </c>
      <c r="O3038" s="1" t="str">
        <f t="shared" si="196"/>
        <v/>
      </c>
      <c r="P3038" s="34" t="str">
        <f>IF(IF(E3038&gt;Ficha!$R$1,"",E3038)=0,"",IF(E3038&gt;Ficha!$R$1,Ficha!$R$1,E3038))</f>
        <v/>
      </c>
      <c r="Q3038" s="1" t="str" cm="1">
        <f t="array" ref="Q3038">IF(IF($E3038&gt;Ficha!$R$1,"",F3038)=0,"",IF($E3038&gt;Ficha!$R$1,((_xll.ECONOMATICA(Portafolios!$B$19,"Return",$P$9,$B$1)/100)+1)*100,F3038))</f>
        <v/>
      </c>
      <c r="R3038" s="1" t="str" cm="1">
        <f t="array" ref="R3038">IF(IF($E3038&gt;Ficha!$R$1,"",G3038)=0,"",IF($E3038&gt;Ficha!$R$1,((_xll.ECONOMATICA(Portafolios!$F$19,"Return",$P$9,$B$1)/100)+1)*100,G3038))</f>
        <v/>
      </c>
      <c r="S3038" s="1" t="str" cm="1">
        <f t="array" ref="S3038">IF(IF($E3038&gt;Ficha!$R$1,"",H3038)=0,"",IF($E3038&gt;Ficha!$R$1,((_xll.ECONOMATICA(Portafolios!$J$19,"Return",$P$9,$B$1)/100)+1)*100,H3038))</f>
        <v/>
      </c>
      <c r="T3038" s="1" t="str" cm="1">
        <f t="array" ref="T3038">IF(IF($E3038&gt;Ficha!$R$1,"",I3038)=0,"",IF($E3038&gt;Ficha!$R$1,((_xll.ECONOMATICA(Estrategia!A3049,"Return",$P$9,$B$1)/100)+1)*100,I3038))</f>
        <v/>
      </c>
      <c r="U3038" s="1" t="str" cm="1">
        <f t="array" ref="U3038">IF(IF($E3038&gt;Ficha!$R$1,"",J3038)=0,"",IF($E3038&gt;Ficha!$R$1,((_xll.ECONOMATICA($U$7,"Return",$P$9,$B$1)/100)+1)*100,J3038))</f>
        <v/>
      </c>
      <c r="V3038" s="1" t="str">
        <f>IF(IF($E$9&gt;Ficha!$R$1,"",K3038)=0,"",IF($E$9&gt;Ficha!$R$1,"",K3038))</f>
        <v/>
      </c>
    </row>
    <row r="3039" spans="12:22" x14ac:dyDescent="0.3">
      <c r="L3039" s="30" t="str">
        <f t="shared" si="193"/>
        <v/>
      </c>
      <c r="M3039" s="1" t="str">
        <f t="shared" si="194"/>
        <v/>
      </c>
      <c r="N3039" s="1" t="str">
        <f t="shared" si="195"/>
        <v/>
      </c>
      <c r="O3039" s="1" t="str">
        <f t="shared" si="196"/>
        <v/>
      </c>
      <c r="P3039" s="34" t="str">
        <f>IF(IF(E3039&gt;Ficha!$R$1,"",E3039)=0,"",IF(E3039&gt;Ficha!$R$1,Ficha!$R$1,E3039))</f>
        <v/>
      </c>
      <c r="Q3039" s="1" t="str" cm="1">
        <f t="array" ref="Q3039">IF(IF($E3039&gt;Ficha!$R$1,"",F3039)=0,"",IF($E3039&gt;Ficha!$R$1,((_xll.ECONOMATICA(Portafolios!$B$19,"Return",$P$9,$B$1)/100)+1)*100,F3039))</f>
        <v/>
      </c>
      <c r="R3039" s="1" t="str" cm="1">
        <f t="array" ref="R3039">IF(IF($E3039&gt;Ficha!$R$1,"",G3039)=0,"",IF($E3039&gt;Ficha!$R$1,((_xll.ECONOMATICA(Portafolios!$F$19,"Return",$P$9,$B$1)/100)+1)*100,G3039))</f>
        <v/>
      </c>
      <c r="S3039" s="1" t="str" cm="1">
        <f t="array" ref="S3039">IF(IF($E3039&gt;Ficha!$R$1,"",H3039)=0,"",IF($E3039&gt;Ficha!$R$1,((_xll.ECONOMATICA(Portafolios!$J$19,"Return",$P$9,$B$1)/100)+1)*100,H3039))</f>
        <v/>
      </c>
      <c r="T3039" s="1" t="str" cm="1">
        <f t="array" ref="T3039">IF(IF($E3039&gt;Ficha!$R$1,"",I3039)=0,"",IF($E3039&gt;Ficha!$R$1,((_xll.ECONOMATICA(Estrategia!A3050,"Return",$P$9,$B$1)/100)+1)*100,I3039))</f>
        <v/>
      </c>
      <c r="U3039" s="1" t="str" cm="1">
        <f t="array" ref="U3039">IF(IF($E3039&gt;Ficha!$R$1,"",J3039)=0,"",IF($E3039&gt;Ficha!$R$1,((_xll.ECONOMATICA($U$7,"Return",$P$9,$B$1)/100)+1)*100,J3039))</f>
        <v/>
      </c>
      <c r="V3039" s="1" t="str">
        <f>IF(IF($E$9&gt;Ficha!$R$1,"",K3039)=0,"",IF($E$9&gt;Ficha!$R$1,"",K3039))</f>
        <v/>
      </c>
    </row>
    <row r="3040" spans="12:22" x14ac:dyDescent="0.3">
      <c r="L3040" s="30" t="str">
        <f t="shared" si="193"/>
        <v/>
      </c>
      <c r="M3040" s="1" t="str">
        <f t="shared" si="194"/>
        <v/>
      </c>
      <c r="N3040" s="1" t="str">
        <f t="shared" si="195"/>
        <v/>
      </c>
      <c r="O3040" s="1" t="str">
        <f t="shared" si="196"/>
        <v/>
      </c>
      <c r="P3040" s="34" t="str">
        <f>IF(IF(E3040&gt;Ficha!$R$1,"",E3040)=0,"",IF(E3040&gt;Ficha!$R$1,Ficha!$R$1,E3040))</f>
        <v/>
      </c>
      <c r="Q3040" s="1" t="str" cm="1">
        <f t="array" ref="Q3040">IF(IF($E3040&gt;Ficha!$R$1,"",F3040)=0,"",IF($E3040&gt;Ficha!$R$1,((_xll.ECONOMATICA(Portafolios!$B$19,"Return",$P$9,$B$1)/100)+1)*100,F3040))</f>
        <v/>
      </c>
      <c r="R3040" s="1" t="str" cm="1">
        <f t="array" ref="R3040">IF(IF($E3040&gt;Ficha!$R$1,"",G3040)=0,"",IF($E3040&gt;Ficha!$R$1,((_xll.ECONOMATICA(Portafolios!$F$19,"Return",$P$9,$B$1)/100)+1)*100,G3040))</f>
        <v/>
      </c>
      <c r="S3040" s="1" t="str" cm="1">
        <f t="array" ref="S3040">IF(IF($E3040&gt;Ficha!$R$1,"",H3040)=0,"",IF($E3040&gt;Ficha!$R$1,((_xll.ECONOMATICA(Portafolios!$J$19,"Return",$P$9,$B$1)/100)+1)*100,H3040))</f>
        <v/>
      </c>
      <c r="T3040" s="1" t="str" cm="1">
        <f t="array" ref="T3040">IF(IF($E3040&gt;Ficha!$R$1,"",I3040)=0,"",IF($E3040&gt;Ficha!$R$1,((_xll.ECONOMATICA(Estrategia!A3051,"Return",$P$9,$B$1)/100)+1)*100,I3040))</f>
        <v/>
      </c>
      <c r="U3040" s="1" t="str" cm="1">
        <f t="array" ref="U3040">IF(IF($E3040&gt;Ficha!$R$1,"",J3040)=0,"",IF($E3040&gt;Ficha!$R$1,((_xll.ECONOMATICA($U$7,"Return",$P$9,$B$1)/100)+1)*100,J3040))</f>
        <v/>
      </c>
      <c r="V3040" s="1" t="str">
        <f>IF(IF($E$9&gt;Ficha!$R$1,"",K3040)=0,"",IF($E$9&gt;Ficha!$R$1,"",K3040))</f>
        <v/>
      </c>
    </row>
    <row r="3041" spans="12:22" x14ac:dyDescent="0.3">
      <c r="L3041" s="30" t="str">
        <f t="shared" si="193"/>
        <v/>
      </c>
      <c r="M3041" s="1" t="str">
        <f t="shared" si="194"/>
        <v/>
      </c>
      <c r="N3041" s="1" t="str">
        <f t="shared" si="195"/>
        <v/>
      </c>
      <c r="O3041" s="1" t="str">
        <f t="shared" si="196"/>
        <v/>
      </c>
      <c r="P3041" s="34" t="str">
        <f>IF(IF(E3041&gt;Ficha!$R$1,"",E3041)=0,"",IF(E3041&gt;Ficha!$R$1,Ficha!$R$1,E3041))</f>
        <v/>
      </c>
      <c r="Q3041" s="1" t="str" cm="1">
        <f t="array" ref="Q3041">IF(IF($E3041&gt;Ficha!$R$1,"",F3041)=0,"",IF($E3041&gt;Ficha!$R$1,((_xll.ECONOMATICA(Portafolios!$B$19,"Return",$P$9,$B$1)/100)+1)*100,F3041))</f>
        <v/>
      </c>
      <c r="R3041" s="1" t="str" cm="1">
        <f t="array" ref="R3041">IF(IF($E3041&gt;Ficha!$R$1,"",G3041)=0,"",IF($E3041&gt;Ficha!$R$1,((_xll.ECONOMATICA(Portafolios!$F$19,"Return",$P$9,$B$1)/100)+1)*100,G3041))</f>
        <v/>
      </c>
      <c r="S3041" s="1" t="str" cm="1">
        <f t="array" ref="S3041">IF(IF($E3041&gt;Ficha!$R$1,"",H3041)=0,"",IF($E3041&gt;Ficha!$R$1,((_xll.ECONOMATICA(Portafolios!$J$19,"Return",$P$9,$B$1)/100)+1)*100,H3041))</f>
        <v/>
      </c>
      <c r="T3041" s="1" t="str" cm="1">
        <f t="array" ref="T3041">IF(IF($E3041&gt;Ficha!$R$1,"",I3041)=0,"",IF($E3041&gt;Ficha!$R$1,((_xll.ECONOMATICA(Estrategia!A3052,"Return",$P$9,$B$1)/100)+1)*100,I3041))</f>
        <v/>
      </c>
      <c r="U3041" s="1" t="str" cm="1">
        <f t="array" ref="U3041">IF(IF($E3041&gt;Ficha!$R$1,"",J3041)=0,"",IF($E3041&gt;Ficha!$R$1,((_xll.ECONOMATICA($U$7,"Return",$P$9,$B$1)/100)+1)*100,J3041))</f>
        <v/>
      </c>
      <c r="V3041" s="1" t="str">
        <f>IF(IF($E$9&gt;Ficha!$R$1,"",K3041)=0,"",IF($E$9&gt;Ficha!$R$1,"",K3041))</f>
        <v/>
      </c>
    </row>
    <row r="3042" spans="12:22" x14ac:dyDescent="0.3">
      <c r="L3042" s="30" t="str">
        <f t="shared" si="193"/>
        <v/>
      </c>
      <c r="M3042" s="1" t="str">
        <f t="shared" si="194"/>
        <v/>
      </c>
      <c r="N3042" s="1" t="str">
        <f t="shared" si="195"/>
        <v/>
      </c>
      <c r="O3042" s="1" t="str">
        <f t="shared" si="196"/>
        <v/>
      </c>
      <c r="P3042" s="34" t="str">
        <f>IF(IF(E3042&gt;Ficha!$R$1,"",E3042)=0,"",IF(E3042&gt;Ficha!$R$1,Ficha!$R$1,E3042))</f>
        <v/>
      </c>
      <c r="Q3042" s="1" t="str" cm="1">
        <f t="array" ref="Q3042">IF(IF($E3042&gt;Ficha!$R$1,"",F3042)=0,"",IF($E3042&gt;Ficha!$R$1,((_xll.ECONOMATICA(Portafolios!$B$19,"Return",$P$9,$B$1)/100)+1)*100,F3042))</f>
        <v/>
      </c>
      <c r="R3042" s="1" t="str" cm="1">
        <f t="array" ref="R3042">IF(IF($E3042&gt;Ficha!$R$1,"",G3042)=0,"",IF($E3042&gt;Ficha!$R$1,((_xll.ECONOMATICA(Portafolios!$F$19,"Return",$P$9,$B$1)/100)+1)*100,G3042))</f>
        <v/>
      </c>
      <c r="S3042" s="1" t="str" cm="1">
        <f t="array" ref="S3042">IF(IF($E3042&gt;Ficha!$R$1,"",H3042)=0,"",IF($E3042&gt;Ficha!$R$1,((_xll.ECONOMATICA(Portafolios!$J$19,"Return",$P$9,$B$1)/100)+1)*100,H3042))</f>
        <v/>
      </c>
      <c r="T3042" s="1" t="str" cm="1">
        <f t="array" ref="T3042">IF(IF($E3042&gt;Ficha!$R$1,"",I3042)=0,"",IF($E3042&gt;Ficha!$R$1,((_xll.ECONOMATICA(Estrategia!A3053,"Return",$P$9,$B$1)/100)+1)*100,I3042))</f>
        <v/>
      </c>
      <c r="U3042" s="1" t="str" cm="1">
        <f t="array" ref="U3042">IF(IF($E3042&gt;Ficha!$R$1,"",J3042)=0,"",IF($E3042&gt;Ficha!$R$1,((_xll.ECONOMATICA($U$7,"Return",$P$9,$B$1)/100)+1)*100,J3042))</f>
        <v/>
      </c>
      <c r="V3042" s="1" t="str">
        <f>IF(IF($E$9&gt;Ficha!$R$1,"",K3042)=0,"",IF($E$9&gt;Ficha!$R$1,"",K3042))</f>
        <v/>
      </c>
    </row>
    <row r="3043" spans="12:22" x14ac:dyDescent="0.3">
      <c r="L3043" s="30" t="str">
        <f t="shared" si="193"/>
        <v/>
      </c>
      <c r="M3043" s="1" t="str">
        <f t="shared" si="194"/>
        <v/>
      </c>
      <c r="N3043" s="1" t="str">
        <f t="shared" si="195"/>
        <v/>
      </c>
      <c r="O3043" s="1" t="str">
        <f t="shared" si="196"/>
        <v/>
      </c>
      <c r="P3043" s="34" t="str">
        <f>IF(IF(E3043&gt;Ficha!$R$1,"",E3043)=0,"",IF(E3043&gt;Ficha!$R$1,Ficha!$R$1,E3043))</f>
        <v/>
      </c>
      <c r="Q3043" s="1" t="str" cm="1">
        <f t="array" ref="Q3043">IF(IF($E3043&gt;Ficha!$R$1,"",F3043)=0,"",IF($E3043&gt;Ficha!$R$1,((_xll.ECONOMATICA(Portafolios!$B$19,"Return",$P$9,$B$1)/100)+1)*100,F3043))</f>
        <v/>
      </c>
      <c r="R3043" s="1" t="str" cm="1">
        <f t="array" ref="R3043">IF(IF($E3043&gt;Ficha!$R$1,"",G3043)=0,"",IF($E3043&gt;Ficha!$R$1,((_xll.ECONOMATICA(Portafolios!$F$19,"Return",$P$9,$B$1)/100)+1)*100,G3043))</f>
        <v/>
      </c>
      <c r="S3043" s="1" t="str" cm="1">
        <f t="array" ref="S3043">IF(IF($E3043&gt;Ficha!$R$1,"",H3043)=0,"",IF($E3043&gt;Ficha!$R$1,((_xll.ECONOMATICA(Portafolios!$J$19,"Return",$P$9,$B$1)/100)+1)*100,H3043))</f>
        <v/>
      </c>
      <c r="T3043" s="1" t="str" cm="1">
        <f t="array" ref="T3043">IF(IF($E3043&gt;Ficha!$R$1,"",I3043)=0,"",IF($E3043&gt;Ficha!$R$1,((_xll.ECONOMATICA(Estrategia!A3054,"Return",$P$9,$B$1)/100)+1)*100,I3043))</f>
        <v/>
      </c>
      <c r="U3043" s="1" t="str" cm="1">
        <f t="array" ref="U3043">IF(IF($E3043&gt;Ficha!$R$1,"",J3043)=0,"",IF($E3043&gt;Ficha!$R$1,((_xll.ECONOMATICA($U$7,"Return",$P$9,$B$1)/100)+1)*100,J3043))</f>
        <v/>
      </c>
      <c r="V3043" s="1" t="str">
        <f>IF(IF($E$9&gt;Ficha!$R$1,"",K3043)=0,"",IF($E$9&gt;Ficha!$R$1,"",K3043))</f>
        <v/>
      </c>
    </row>
    <row r="3044" spans="12:22" x14ac:dyDescent="0.3">
      <c r="L3044" s="30" t="str">
        <f t="shared" si="193"/>
        <v/>
      </c>
      <c r="M3044" s="1" t="str">
        <f t="shared" si="194"/>
        <v/>
      </c>
      <c r="N3044" s="1" t="str">
        <f t="shared" si="195"/>
        <v/>
      </c>
      <c r="O3044" s="1" t="str">
        <f t="shared" si="196"/>
        <v/>
      </c>
      <c r="P3044" s="34" t="str">
        <f>IF(IF(E3044&gt;Ficha!$R$1,"",E3044)=0,"",IF(E3044&gt;Ficha!$R$1,Ficha!$R$1,E3044))</f>
        <v/>
      </c>
      <c r="Q3044" s="1" t="str" cm="1">
        <f t="array" ref="Q3044">IF(IF($E3044&gt;Ficha!$R$1,"",F3044)=0,"",IF($E3044&gt;Ficha!$R$1,((_xll.ECONOMATICA(Portafolios!$B$19,"Return",$P$9,$B$1)/100)+1)*100,F3044))</f>
        <v/>
      </c>
      <c r="R3044" s="1" t="str" cm="1">
        <f t="array" ref="R3044">IF(IF($E3044&gt;Ficha!$R$1,"",G3044)=0,"",IF($E3044&gt;Ficha!$R$1,((_xll.ECONOMATICA(Portafolios!$F$19,"Return",$P$9,$B$1)/100)+1)*100,G3044))</f>
        <v/>
      </c>
      <c r="S3044" s="1" t="str" cm="1">
        <f t="array" ref="S3044">IF(IF($E3044&gt;Ficha!$R$1,"",H3044)=0,"",IF($E3044&gt;Ficha!$R$1,((_xll.ECONOMATICA(Portafolios!$J$19,"Return",$P$9,$B$1)/100)+1)*100,H3044))</f>
        <v/>
      </c>
      <c r="T3044" s="1" t="str" cm="1">
        <f t="array" ref="T3044">IF(IF($E3044&gt;Ficha!$R$1,"",I3044)=0,"",IF($E3044&gt;Ficha!$R$1,((_xll.ECONOMATICA(Estrategia!A3055,"Return",$P$9,$B$1)/100)+1)*100,I3044))</f>
        <v/>
      </c>
      <c r="U3044" s="1" t="str" cm="1">
        <f t="array" ref="U3044">IF(IF($E3044&gt;Ficha!$R$1,"",J3044)=0,"",IF($E3044&gt;Ficha!$R$1,((_xll.ECONOMATICA($U$7,"Return",$P$9,$B$1)/100)+1)*100,J3044))</f>
        <v/>
      </c>
      <c r="V3044" s="1" t="str">
        <f>IF(IF($E$9&gt;Ficha!$R$1,"",K3044)=0,"",IF($E$9&gt;Ficha!$R$1,"",K3044))</f>
        <v/>
      </c>
    </row>
    <row r="3045" spans="12:22" x14ac:dyDescent="0.3">
      <c r="L3045" s="30" t="str">
        <f t="shared" si="193"/>
        <v/>
      </c>
      <c r="M3045" s="1" t="str">
        <f t="shared" si="194"/>
        <v/>
      </c>
      <c r="N3045" s="1" t="str">
        <f t="shared" si="195"/>
        <v/>
      </c>
      <c r="O3045" s="1" t="str">
        <f t="shared" si="196"/>
        <v/>
      </c>
      <c r="P3045" s="34" t="str">
        <f>IF(IF(E3045&gt;Ficha!$R$1,"",E3045)=0,"",IF(E3045&gt;Ficha!$R$1,Ficha!$R$1,E3045))</f>
        <v/>
      </c>
      <c r="Q3045" s="1" t="str" cm="1">
        <f t="array" ref="Q3045">IF(IF($E3045&gt;Ficha!$R$1,"",F3045)=0,"",IF($E3045&gt;Ficha!$R$1,((_xll.ECONOMATICA(Portafolios!$B$19,"Return",$P$9,$B$1)/100)+1)*100,F3045))</f>
        <v/>
      </c>
      <c r="R3045" s="1" t="str" cm="1">
        <f t="array" ref="R3045">IF(IF($E3045&gt;Ficha!$R$1,"",G3045)=0,"",IF($E3045&gt;Ficha!$R$1,((_xll.ECONOMATICA(Portafolios!$F$19,"Return",$P$9,$B$1)/100)+1)*100,G3045))</f>
        <v/>
      </c>
      <c r="S3045" s="1" t="str" cm="1">
        <f t="array" ref="S3045">IF(IF($E3045&gt;Ficha!$R$1,"",H3045)=0,"",IF($E3045&gt;Ficha!$R$1,((_xll.ECONOMATICA(Portafolios!$J$19,"Return",$P$9,$B$1)/100)+1)*100,H3045))</f>
        <v/>
      </c>
      <c r="T3045" s="1" t="str" cm="1">
        <f t="array" ref="T3045">IF(IF($E3045&gt;Ficha!$R$1,"",I3045)=0,"",IF($E3045&gt;Ficha!$R$1,((_xll.ECONOMATICA(Estrategia!A3056,"Return",$P$9,$B$1)/100)+1)*100,I3045))</f>
        <v/>
      </c>
      <c r="U3045" s="1" t="str" cm="1">
        <f t="array" ref="U3045">IF(IF($E3045&gt;Ficha!$R$1,"",J3045)=0,"",IF($E3045&gt;Ficha!$R$1,((_xll.ECONOMATICA($U$7,"Return",$P$9,$B$1)/100)+1)*100,J3045))</f>
        <v/>
      </c>
      <c r="V3045" s="1" t="str">
        <f>IF(IF($E$9&gt;Ficha!$R$1,"",K3045)=0,"",IF($E$9&gt;Ficha!$R$1,"",K3045))</f>
        <v/>
      </c>
    </row>
    <row r="3046" spans="12:22" x14ac:dyDescent="0.3">
      <c r="L3046" s="30" t="str">
        <f t="shared" si="193"/>
        <v/>
      </c>
      <c r="M3046" s="1" t="str">
        <f t="shared" si="194"/>
        <v/>
      </c>
      <c r="N3046" s="1" t="str">
        <f t="shared" si="195"/>
        <v/>
      </c>
      <c r="O3046" s="1" t="str">
        <f t="shared" si="196"/>
        <v/>
      </c>
      <c r="P3046" s="34" t="str">
        <f>IF(IF(E3046&gt;Ficha!$R$1,"",E3046)=0,"",IF(E3046&gt;Ficha!$R$1,Ficha!$R$1,E3046))</f>
        <v/>
      </c>
      <c r="Q3046" s="1" t="str" cm="1">
        <f t="array" ref="Q3046">IF(IF($E3046&gt;Ficha!$R$1,"",F3046)=0,"",IF($E3046&gt;Ficha!$R$1,((_xll.ECONOMATICA(Portafolios!$B$19,"Return",$P$9,$B$1)/100)+1)*100,F3046))</f>
        <v/>
      </c>
      <c r="R3046" s="1" t="str" cm="1">
        <f t="array" ref="R3046">IF(IF($E3046&gt;Ficha!$R$1,"",G3046)=0,"",IF($E3046&gt;Ficha!$R$1,((_xll.ECONOMATICA(Portafolios!$F$19,"Return",$P$9,$B$1)/100)+1)*100,G3046))</f>
        <v/>
      </c>
      <c r="S3046" s="1" t="str" cm="1">
        <f t="array" ref="S3046">IF(IF($E3046&gt;Ficha!$R$1,"",H3046)=0,"",IF($E3046&gt;Ficha!$R$1,((_xll.ECONOMATICA(Portafolios!$J$19,"Return",$P$9,$B$1)/100)+1)*100,H3046))</f>
        <v/>
      </c>
      <c r="T3046" s="1" t="str" cm="1">
        <f t="array" ref="T3046">IF(IF($E3046&gt;Ficha!$R$1,"",I3046)=0,"",IF($E3046&gt;Ficha!$R$1,((_xll.ECONOMATICA(Estrategia!A3057,"Return",$P$9,$B$1)/100)+1)*100,I3046))</f>
        <v/>
      </c>
      <c r="U3046" s="1" t="str" cm="1">
        <f t="array" ref="U3046">IF(IF($E3046&gt;Ficha!$R$1,"",J3046)=0,"",IF($E3046&gt;Ficha!$R$1,((_xll.ECONOMATICA($U$7,"Return",$P$9,$B$1)/100)+1)*100,J3046))</f>
        <v/>
      </c>
      <c r="V3046" s="1" t="str">
        <f>IF(IF($E$9&gt;Ficha!$R$1,"",K3046)=0,"",IF($E$9&gt;Ficha!$R$1,"",K3046))</f>
        <v/>
      </c>
    </row>
    <row r="3047" spans="12:22" x14ac:dyDescent="0.3">
      <c r="L3047" s="30" t="str">
        <f t="shared" si="193"/>
        <v/>
      </c>
      <c r="M3047" s="1" t="str">
        <f t="shared" si="194"/>
        <v/>
      </c>
      <c r="N3047" s="1" t="str">
        <f t="shared" si="195"/>
        <v/>
      </c>
      <c r="O3047" s="1" t="str">
        <f t="shared" si="196"/>
        <v/>
      </c>
      <c r="P3047" s="34" t="str">
        <f>IF(IF(E3047&gt;Ficha!$R$1,"",E3047)=0,"",IF(E3047&gt;Ficha!$R$1,Ficha!$R$1,E3047))</f>
        <v/>
      </c>
      <c r="Q3047" s="1" t="str" cm="1">
        <f t="array" ref="Q3047">IF(IF($E3047&gt;Ficha!$R$1,"",F3047)=0,"",IF($E3047&gt;Ficha!$R$1,((_xll.ECONOMATICA(Portafolios!$B$19,"Return",$P$9,$B$1)/100)+1)*100,F3047))</f>
        <v/>
      </c>
      <c r="R3047" s="1" t="str" cm="1">
        <f t="array" ref="R3047">IF(IF($E3047&gt;Ficha!$R$1,"",G3047)=0,"",IF($E3047&gt;Ficha!$R$1,((_xll.ECONOMATICA(Portafolios!$F$19,"Return",$P$9,$B$1)/100)+1)*100,G3047))</f>
        <v/>
      </c>
      <c r="S3047" s="1" t="str" cm="1">
        <f t="array" ref="S3047">IF(IF($E3047&gt;Ficha!$R$1,"",H3047)=0,"",IF($E3047&gt;Ficha!$R$1,((_xll.ECONOMATICA(Portafolios!$J$19,"Return",$P$9,$B$1)/100)+1)*100,H3047))</f>
        <v/>
      </c>
      <c r="T3047" s="1" t="str" cm="1">
        <f t="array" ref="T3047">IF(IF($E3047&gt;Ficha!$R$1,"",I3047)=0,"",IF($E3047&gt;Ficha!$R$1,((_xll.ECONOMATICA(Estrategia!A3058,"Return",$P$9,$B$1)/100)+1)*100,I3047))</f>
        <v/>
      </c>
      <c r="U3047" s="1" t="str" cm="1">
        <f t="array" ref="U3047">IF(IF($E3047&gt;Ficha!$R$1,"",J3047)=0,"",IF($E3047&gt;Ficha!$R$1,((_xll.ECONOMATICA($U$7,"Return",$P$9,$B$1)/100)+1)*100,J3047))</f>
        <v/>
      </c>
      <c r="V3047" s="1" t="str">
        <f>IF(IF($E$9&gt;Ficha!$R$1,"",K3047)=0,"",IF($E$9&gt;Ficha!$R$1,"",K3047))</f>
        <v/>
      </c>
    </row>
    <row r="3048" spans="12:22" x14ac:dyDescent="0.3">
      <c r="L3048" s="30" t="str">
        <f t="shared" si="193"/>
        <v/>
      </c>
      <c r="M3048" s="1" t="str">
        <f t="shared" si="194"/>
        <v/>
      </c>
      <c r="N3048" s="1" t="str">
        <f t="shared" si="195"/>
        <v/>
      </c>
      <c r="O3048" s="1" t="str">
        <f t="shared" si="196"/>
        <v/>
      </c>
      <c r="P3048" s="34" t="str">
        <f>IF(IF(E3048&gt;Ficha!$R$1,"",E3048)=0,"",IF(E3048&gt;Ficha!$R$1,Ficha!$R$1,E3048))</f>
        <v/>
      </c>
      <c r="Q3048" s="1" t="str" cm="1">
        <f t="array" ref="Q3048">IF(IF($E3048&gt;Ficha!$R$1,"",F3048)=0,"",IF($E3048&gt;Ficha!$R$1,((_xll.ECONOMATICA(Portafolios!$B$19,"Return",$P$9,$B$1)/100)+1)*100,F3048))</f>
        <v/>
      </c>
      <c r="R3048" s="1" t="str" cm="1">
        <f t="array" ref="R3048">IF(IF($E3048&gt;Ficha!$R$1,"",G3048)=0,"",IF($E3048&gt;Ficha!$R$1,((_xll.ECONOMATICA(Portafolios!$F$19,"Return",$P$9,$B$1)/100)+1)*100,G3048))</f>
        <v/>
      </c>
      <c r="S3048" s="1" t="str" cm="1">
        <f t="array" ref="S3048">IF(IF($E3048&gt;Ficha!$R$1,"",H3048)=0,"",IF($E3048&gt;Ficha!$R$1,((_xll.ECONOMATICA(Portafolios!$J$19,"Return",$P$9,$B$1)/100)+1)*100,H3048))</f>
        <v/>
      </c>
      <c r="T3048" s="1" t="str" cm="1">
        <f t="array" ref="T3048">IF(IF($E3048&gt;Ficha!$R$1,"",I3048)=0,"",IF($E3048&gt;Ficha!$R$1,((_xll.ECONOMATICA(Estrategia!A3059,"Return",$P$9,$B$1)/100)+1)*100,I3048))</f>
        <v/>
      </c>
      <c r="U3048" s="1" t="str" cm="1">
        <f t="array" ref="U3048">IF(IF($E3048&gt;Ficha!$R$1,"",J3048)=0,"",IF($E3048&gt;Ficha!$R$1,((_xll.ECONOMATICA($U$7,"Return",$P$9,$B$1)/100)+1)*100,J3048))</f>
        <v/>
      </c>
      <c r="V3048" s="1" t="str">
        <f>IF(IF($E$9&gt;Ficha!$R$1,"",K3048)=0,"",IF($E$9&gt;Ficha!$R$1,"",K3048))</f>
        <v/>
      </c>
    </row>
    <row r="3049" spans="12:22" x14ac:dyDescent="0.3">
      <c r="L3049" s="30" t="str">
        <f t="shared" si="193"/>
        <v/>
      </c>
      <c r="M3049" s="1" t="str">
        <f t="shared" si="194"/>
        <v/>
      </c>
      <c r="N3049" s="1" t="str">
        <f t="shared" si="195"/>
        <v/>
      </c>
      <c r="O3049" s="1" t="str">
        <f t="shared" si="196"/>
        <v/>
      </c>
      <c r="P3049" s="34" t="str">
        <f>IF(IF(E3049&gt;Ficha!$R$1,"",E3049)=0,"",IF(E3049&gt;Ficha!$R$1,Ficha!$R$1,E3049))</f>
        <v/>
      </c>
      <c r="Q3049" s="1" t="str" cm="1">
        <f t="array" ref="Q3049">IF(IF($E3049&gt;Ficha!$R$1,"",F3049)=0,"",IF($E3049&gt;Ficha!$R$1,((_xll.ECONOMATICA(Portafolios!$B$19,"Return",$P$9,$B$1)/100)+1)*100,F3049))</f>
        <v/>
      </c>
      <c r="R3049" s="1" t="str" cm="1">
        <f t="array" ref="R3049">IF(IF($E3049&gt;Ficha!$R$1,"",G3049)=0,"",IF($E3049&gt;Ficha!$R$1,((_xll.ECONOMATICA(Portafolios!$F$19,"Return",$P$9,$B$1)/100)+1)*100,G3049))</f>
        <v/>
      </c>
      <c r="S3049" s="1" t="str" cm="1">
        <f t="array" ref="S3049">IF(IF($E3049&gt;Ficha!$R$1,"",H3049)=0,"",IF($E3049&gt;Ficha!$R$1,((_xll.ECONOMATICA(Portafolios!$J$19,"Return",$P$9,$B$1)/100)+1)*100,H3049))</f>
        <v/>
      </c>
      <c r="T3049" s="1" t="str" cm="1">
        <f t="array" ref="T3049">IF(IF($E3049&gt;Ficha!$R$1,"",I3049)=0,"",IF($E3049&gt;Ficha!$R$1,((_xll.ECONOMATICA(Estrategia!A3060,"Return",$P$9,$B$1)/100)+1)*100,I3049))</f>
        <v/>
      </c>
      <c r="U3049" s="1" t="str" cm="1">
        <f t="array" ref="U3049">IF(IF($E3049&gt;Ficha!$R$1,"",J3049)=0,"",IF($E3049&gt;Ficha!$R$1,((_xll.ECONOMATICA($U$7,"Return",$P$9,$B$1)/100)+1)*100,J3049))</f>
        <v/>
      </c>
      <c r="V3049" s="1" t="str">
        <f>IF(IF($E$9&gt;Ficha!$R$1,"",K3049)=0,"",IF($E$9&gt;Ficha!$R$1,"",K3049))</f>
        <v/>
      </c>
    </row>
    <row r="3050" spans="12:22" x14ac:dyDescent="0.3">
      <c r="L3050" s="30" t="str">
        <f t="shared" si="193"/>
        <v/>
      </c>
      <c r="M3050" s="1" t="str">
        <f t="shared" si="194"/>
        <v/>
      </c>
      <c r="N3050" s="1" t="str">
        <f t="shared" si="195"/>
        <v/>
      </c>
      <c r="O3050" s="1" t="str">
        <f t="shared" si="196"/>
        <v/>
      </c>
      <c r="P3050" s="34" t="str">
        <f>IF(IF(E3050&gt;Ficha!$R$1,"",E3050)=0,"",IF(E3050&gt;Ficha!$R$1,Ficha!$R$1,E3050))</f>
        <v/>
      </c>
      <c r="Q3050" s="1" t="str" cm="1">
        <f t="array" ref="Q3050">IF(IF($E3050&gt;Ficha!$R$1,"",F3050)=0,"",IF($E3050&gt;Ficha!$R$1,((_xll.ECONOMATICA(Portafolios!$B$19,"Return",$P$9,$B$1)/100)+1)*100,F3050))</f>
        <v/>
      </c>
      <c r="R3050" s="1" t="str" cm="1">
        <f t="array" ref="R3050">IF(IF($E3050&gt;Ficha!$R$1,"",G3050)=0,"",IF($E3050&gt;Ficha!$R$1,((_xll.ECONOMATICA(Portafolios!$F$19,"Return",$P$9,$B$1)/100)+1)*100,G3050))</f>
        <v/>
      </c>
      <c r="S3050" s="1" t="str" cm="1">
        <f t="array" ref="S3050">IF(IF($E3050&gt;Ficha!$R$1,"",H3050)=0,"",IF($E3050&gt;Ficha!$R$1,((_xll.ECONOMATICA(Portafolios!$J$19,"Return",$P$9,$B$1)/100)+1)*100,H3050))</f>
        <v/>
      </c>
      <c r="T3050" s="1" t="str" cm="1">
        <f t="array" ref="T3050">IF(IF($E3050&gt;Ficha!$R$1,"",I3050)=0,"",IF($E3050&gt;Ficha!$R$1,((_xll.ECONOMATICA(Estrategia!A3061,"Return",$P$9,$B$1)/100)+1)*100,I3050))</f>
        <v/>
      </c>
      <c r="U3050" s="1" t="str" cm="1">
        <f t="array" ref="U3050">IF(IF($E3050&gt;Ficha!$R$1,"",J3050)=0,"",IF($E3050&gt;Ficha!$R$1,((_xll.ECONOMATICA($U$7,"Return",$P$9,$B$1)/100)+1)*100,J3050))</f>
        <v/>
      </c>
      <c r="V3050" s="1" t="str">
        <f>IF(IF($E$9&gt;Ficha!$R$1,"",K3050)=0,"",IF($E$9&gt;Ficha!$R$1,"",K3050))</f>
        <v/>
      </c>
    </row>
    <row r="3051" spans="12:22" x14ac:dyDescent="0.3">
      <c r="L3051" s="30" t="str">
        <f t="shared" si="193"/>
        <v/>
      </c>
      <c r="M3051" s="1" t="str">
        <f t="shared" si="194"/>
        <v/>
      </c>
      <c r="N3051" s="1" t="str">
        <f t="shared" si="195"/>
        <v/>
      </c>
      <c r="O3051" s="1" t="str">
        <f t="shared" si="196"/>
        <v/>
      </c>
      <c r="P3051" s="34" t="str">
        <f>IF(IF(E3051&gt;Ficha!$R$1,"",E3051)=0,"",IF(E3051&gt;Ficha!$R$1,Ficha!$R$1,E3051))</f>
        <v/>
      </c>
      <c r="Q3051" s="1" t="str" cm="1">
        <f t="array" ref="Q3051">IF(IF($E3051&gt;Ficha!$R$1,"",F3051)=0,"",IF($E3051&gt;Ficha!$R$1,((_xll.ECONOMATICA(Portafolios!$B$19,"Return",$P$9,$B$1)/100)+1)*100,F3051))</f>
        <v/>
      </c>
      <c r="R3051" s="1" t="str" cm="1">
        <f t="array" ref="R3051">IF(IF($E3051&gt;Ficha!$R$1,"",G3051)=0,"",IF($E3051&gt;Ficha!$R$1,((_xll.ECONOMATICA(Portafolios!$F$19,"Return",$P$9,$B$1)/100)+1)*100,G3051))</f>
        <v/>
      </c>
      <c r="S3051" s="1" t="str" cm="1">
        <f t="array" ref="S3051">IF(IF($E3051&gt;Ficha!$R$1,"",H3051)=0,"",IF($E3051&gt;Ficha!$R$1,((_xll.ECONOMATICA(Portafolios!$J$19,"Return",$P$9,$B$1)/100)+1)*100,H3051))</f>
        <v/>
      </c>
      <c r="T3051" s="1" t="str" cm="1">
        <f t="array" ref="T3051">IF(IF($E3051&gt;Ficha!$R$1,"",I3051)=0,"",IF($E3051&gt;Ficha!$R$1,((_xll.ECONOMATICA(Estrategia!A3062,"Return",$P$9,$B$1)/100)+1)*100,I3051))</f>
        <v/>
      </c>
      <c r="U3051" s="1" t="str" cm="1">
        <f t="array" ref="U3051">IF(IF($E3051&gt;Ficha!$R$1,"",J3051)=0,"",IF($E3051&gt;Ficha!$R$1,((_xll.ECONOMATICA($U$7,"Return",$P$9,$B$1)/100)+1)*100,J3051))</f>
        <v/>
      </c>
      <c r="V3051" s="1" t="str">
        <f>IF(IF($E$9&gt;Ficha!$R$1,"",K3051)=0,"",IF($E$9&gt;Ficha!$R$1,"",K3051))</f>
        <v/>
      </c>
    </row>
    <row r="3052" spans="12:22" x14ac:dyDescent="0.3">
      <c r="L3052" s="30" t="str">
        <f t="shared" si="193"/>
        <v/>
      </c>
      <c r="M3052" s="1" t="str">
        <f t="shared" si="194"/>
        <v/>
      </c>
      <c r="N3052" s="1" t="str">
        <f t="shared" si="195"/>
        <v/>
      </c>
      <c r="O3052" s="1" t="str">
        <f t="shared" si="196"/>
        <v/>
      </c>
      <c r="P3052" s="34" t="str">
        <f>IF(IF(E3052&gt;Ficha!$R$1,"",E3052)=0,"",IF(E3052&gt;Ficha!$R$1,Ficha!$R$1,E3052))</f>
        <v/>
      </c>
      <c r="Q3052" s="1" t="str" cm="1">
        <f t="array" ref="Q3052">IF(IF($E3052&gt;Ficha!$R$1,"",F3052)=0,"",IF($E3052&gt;Ficha!$R$1,((_xll.ECONOMATICA(Portafolios!$B$19,"Return",$P$9,$B$1)/100)+1)*100,F3052))</f>
        <v/>
      </c>
      <c r="R3052" s="1" t="str" cm="1">
        <f t="array" ref="R3052">IF(IF($E3052&gt;Ficha!$R$1,"",G3052)=0,"",IF($E3052&gt;Ficha!$R$1,((_xll.ECONOMATICA(Portafolios!$F$19,"Return",$P$9,$B$1)/100)+1)*100,G3052))</f>
        <v/>
      </c>
      <c r="S3052" s="1" t="str" cm="1">
        <f t="array" ref="S3052">IF(IF($E3052&gt;Ficha!$R$1,"",H3052)=0,"",IF($E3052&gt;Ficha!$R$1,((_xll.ECONOMATICA(Portafolios!$J$19,"Return",$P$9,$B$1)/100)+1)*100,H3052))</f>
        <v/>
      </c>
      <c r="T3052" s="1" t="str" cm="1">
        <f t="array" ref="T3052">IF(IF($E3052&gt;Ficha!$R$1,"",I3052)=0,"",IF($E3052&gt;Ficha!$R$1,((_xll.ECONOMATICA(Estrategia!A3063,"Return",$P$9,$B$1)/100)+1)*100,I3052))</f>
        <v/>
      </c>
      <c r="U3052" s="1" t="str" cm="1">
        <f t="array" ref="U3052">IF(IF($E3052&gt;Ficha!$R$1,"",J3052)=0,"",IF($E3052&gt;Ficha!$R$1,((_xll.ECONOMATICA($U$7,"Return",$P$9,$B$1)/100)+1)*100,J3052))</f>
        <v/>
      </c>
      <c r="V3052" s="1" t="str">
        <f>IF(IF($E$9&gt;Ficha!$R$1,"",K3052)=0,"",IF($E$9&gt;Ficha!$R$1,"",K3052))</f>
        <v/>
      </c>
    </row>
    <row r="3053" spans="12:22" x14ac:dyDescent="0.3">
      <c r="L3053" s="30" t="str">
        <f t="shared" si="193"/>
        <v/>
      </c>
      <c r="M3053" s="1" t="str">
        <f t="shared" si="194"/>
        <v/>
      </c>
      <c r="N3053" s="1" t="str">
        <f t="shared" si="195"/>
        <v/>
      </c>
      <c r="O3053" s="1" t="str">
        <f t="shared" si="196"/>
        <v/>
      </c>
      <c r="P3053" s="34" t="str">
        <f>IF(IF(E3053&gt;Ficha!$R$1,"",E3053)=0,"",IF(E3053&gt;Ficha!$R$1,Ficha!$R$1,E3053))</f>
        <v/>
      </c>
      <c r="Q3053" s="1" t="str" cm="1">
        <f t="array" ref="Q3053">IF(IF($E3053&gt;Ficha!$R$1,"",F3053)=0,"",IF($E3053&gt;Ficha!$R$1,((_xll.ECONOMATICA(Portafolios!$B$19,"Return",$P$9,$B$1)/100)+1)*100,F3053))</f>
        <v/>
      </c>
      <c r="R3053" s="1" t="str" cm="1">
        <f t="array" ref="R3053">IF(IF($E3053&gt;Ficha!$R$1,"",G3053)=0,"",IF($E3053&gt;Ficha!$R$1,((_xll.ECONOMATICA(Portafolios!$F$19,"Return",$P$9,$B$1)/100)+1)*100,G3053))</f>
        <v/>
      </c>
      <c r="S3053" s="1" t="str" cm="1">
        <f t="array" ref="S3053">IF(IF($E3053&gt;Ficha!$R$1,"",H3053)=0,"",IF($E3053&gt;Ficha!$R$1,((_xll.ECONOMATICA(Portafolios!$J$19,"Return",$P$9,$B$1)/100)+1)*100,H3053))</f>
        <v/>
      </c>
      <c r="T3053" s="1" t="str" cm="1">
        <f t="array" ref="T3053">IF(IF($E3053&gt;Ficha!$R$1,"",I3053)=0,"",IF($E3053&gt;Ficha!$R$1,((_xll.ECONOMATICA(Estrategia!A3064,"Return",$P$9,$B$1)/100)+1)*100,I3053))</f>
        <v/>
      </c>
      <c r="U3053" s="1" t="str" cm="1">
        <f t="array" ref="U3053">IF(IF($E3053&gt;Ficha!$R$1,"",J3053)=0,"",IF($E3053&gt;Ficha!$R$1,((_xll.ECONOMATICA($U$7,"Return",$P$9,$B$1)/100)+1)*100,J3053))</f>
        <v/>
      </c>
      <c r="V3053" s="1" t="str">
        <f>IF(IF($E$9&gt;Ficha!$R$1,"",K3053)=0,"",IF($E$9&gt;Ficha!$R$1,"",K3053))</f>
        <v/>
      </c>
    </row>
    <row r="3054" spans="12:22" x14ac:dyDescent="0.3">
      <c r="L3054" s="30" t="str">
        <f t="shared" si="193"/>
        <v/>
      </c>
      <c r="M3054" s="1" t="str">
        <f t="shared" si="194"/>
        <v/>
      </c>
      <c r="N3054" s="1" t="str">
        <f t="shared" si="195"/>
        <v/>
      </c>
      <c r="O3054" s="1" t="str">
        <f t="shared" si="196"/>
        <v/>
      </c>
      <c r="P3054" s="34" t="str">
        <f>IF(IF(E3054&gt;Ficha!$R$1,"",E3054)=0,"",IF(E3054&gt;Ficha!$R$1,Ficha!$R$1,E3054))</f>
        <v/>
      </c>
      <c r="Q3054" s="1" t="str" cm="1">
        <f t="array" ref="Q3054">IF(IF($E3054&gt;Ficha!$R$1,"",F3054)=0,"",IF($E3054&gt;Ficha!$R$1,((_xll.ECONOMATICA(Portafolios!$B$19,"Return",$P$9,$B$1)/100)+1)*100,F3054))</f>
        <v/>
      </c>
      <c r="R3054" s="1" t="str" cm="1">
        <f t="array" ref="R3054">IF(IF($E3054&gt;Ficha!$R$1,"",G3054)=0,"",IF($E3054&gt;Ficha!$R$1,((_xll.ECONOMATICA(Portafolios!$F$19,"Return",$P$9,$B$1)/100)+1)*100,G3054))</f>
        <v/>
      </c>
      <c r="S3054" s="1" t="str" cm="1">
        <f t="array" ref="S3054">IF(IF($E3054&gt;Ficha!$R$1,"",H3054)=0,"",IF($E3054&gt;Ficha!$R$1,((_xll.ECONOMATICA(Portafolios!$J$19,"Return",$P$9,$B$1)/100)+1)*100,H3054))</f>
        <v/>
      </c>
      <c r="T3054" s="1" t="str" cm="1">
        <f t="array" ref="T3054">IF(IF($E3054&gt;Ficha!$R$1,"",I3054)=0,"",IF($E3054&gt;Ficha!$R$1,((_xll.ECONOMATICA(Estrategia!A3065,"Return",$P$9,$B$1)/100)+1)*100,I3054))</f>
        <v/>
      </c>
      <c r="U3054" s="1" t="str" cm="1">
        <f t="array" ref="U3054">IF(IF($E3054&gt;Ficha!$R$1,"",J3054)=0,"",IF($E3054&gt;Ficha!$R$1,((_xll.ECONOMATICA($U$7,"Return",$P$9,$B$1)/100)+1)*100,J3054))</f>
        <v/>
      </c>
      <c r="V3054" s="1" t="str">
        <f>IF(IF($E$9&gt;Ficha!$R$1,"",K3054)=0,"",IF($E$9&gt;Ficha!$R$1,"",K3054))</f>
        <v/>
      </c>
    </row>
    <row r="3055" spans="12:22" x14ac:dyDescent="0.3">
      <c r="L3055" s="30" t="str">
        <f t="shared" si="193"/>
        <v/>
      </c>
      <c r="M3055" s="1" t="str">
        <f t="shared" si="194"/>
        <v/>
      </c>
      <c r="N3055" s="1" t="str">
        <f t="shared" si="195"/>
        <v/>
      </c>
      <c r="O3055" s="1" t="str">
        <f t="shared" si="196"/>
        <v/>
      </c>
      <c r="P3055" s="34" t="str">
        <f>IF(IF(E3055&gt;Ficha!$R$1,"",E3055)=0,"",IF(E3055&gt;Ficha!$R$1,Ficha!$R$1,E3055))</f>
        <v/>
      </c>
      <c r="Q3055" s="1" t="str" cm="1">
        <f t="array" ref="Q3055">IF(IF($E3055&gt;Ficha!$R$1,"",F3055)=0,"",IF($E3055&gt;Ficha!$R$1,((_xll.ECONOMATICA(Portafolios!$B$19,"Return",$P$9,$B$1)/100)+1)*100,F3055))</f>
        <v/>
      </c>
      <c r="R3055" s="1" t="str" cm="1">
        <f t="array" ref="R3055">IF(IF($E3055&gt;Ficha!$R$1,"",G3055)=0,"",IF($E3055&gt;Ficha!$R$1,((_xll.ECONOMATICA(Portafolios!$F$19,"Return",$P$9,$B$1)/100)+1)*100,G3055))</f>
        <v/>
      </c>
      <c r="S3055" s="1" t="str" cm="1">
        <f t="array" ref="S3055">IF(IF($E3055&gt;Ficha!$R$1,"",H3055)=0,"",IF($E3055&gt;Ficha!$R$1,((_xll.ECONOMATICA(Portafolios!$J$19,"Return",$P$9,$B$1)/100)+1)*100,H3055))</f>
        <v/>
      </c>
      <c r="T3055" s="1" t="str" cm="1">
        <f t="array" ref="T3055">IF(IF($E3055&gt;Ficha!$R$1,"",I3055)=0,"",IF($E3055&gt;Ficha!$R$1,((_xll.ECONOMATICA(Estrategia!A3066,"Return",$P$9,$B$1)/100)+1)*100,I3055))</f>
        <v/>
      </c>
      <c r="U3055" s="1" t="str" cm="1">
        <f t="array" ref="U3055">IF(IF($E3055&gt;Ficha!$R$1,"",J3055)=0,"",IF($E3055&gt;Ficha!$R$1,((_xll.ECONOMATICA($U$7,"Return",$P$9,$B$1)/100)+1)*100,J3055))</f>
        <v/>
      </c>
      <c r="V3055" s="1" t="str">
        <f>IF(IF($E$9&gt;Ficha!$R$1,"",K3055)=0,"",IF($E$9&gt;Ficha!$R$1,"",K3055))</f>
        <v/>
      </c>
    </row>
    <row r="3056" spans="12:22" x14ac:dyDescent="0.3">
      <c r="L3056" s="30" t="str">
        <f t="shared" si="193"/>
        <v/>
      </c>
      <c r="M3056" s="1" t="str">
        <f t="shared" si="194"/>
        <v/>
      </c>
      <c r="N3056" s="1" t="str">
        <f t="shared" si="195"/>
        <v/>
      </c>
      <c r="O3056" s="1" t="str">
        <f t="shared" si="196"/>
        <v/>
      </c>
      <c r="P3056" s="34" t="str">
        <f>IF(IF(E3056&gt;Ficha!$R$1,"",E3056)=0,"",IF(E3056&gt;Ficha!$R$1,Ficha!$R$1,E3056))</f>
        <v/>
      </c>
      <c r="Q3056" s="1" t="str" cm="1">
        <f t="array" ref="Q3056">IF(IF($E3056&gt;Ficha!$R$1,"",F3056)=0,"",IF($E3056&gt;Ficha!$R$1,((_xll.ECONOMATICA(Portafolios!$B$19,"Return",$P$9,$B$1)/100)+1)*100,F3056))</f>
        <v/>
      </c>
      <c r="R3056" s="1" t="str" cm="1">
        <f t="array" ref="R3056">IF(IF($E3056&gt;Ficha!$R$1,"",G3056)=0,"",IF($E3056&gt;Ficha!$R$1,((_xll.ECONOMATICA(Portafolios!$F$19,"Return",$P$9,$B$1)/100)+1)*100,G3056))</f>
        <v/>
      </c>
      <c r="S3056" s="1" t="str" cm="1">
        <f t="array" ref="S3056">IF(IF($E3056&gt;Ficha!$R$1,"",H3056)=0,"",IF($E3056&gt;Ficha!$R$1,((_xll.ECONOMATICA(Portafolios!$J$19,"Return",$P$9,$B$1)/100)+1)*100,H3056))</f>
        <v/>
      </c>
      <c r="T3056" s="1" t="str" cm="1">
        <f t="array" ref="T3056">IF(IF($E3056&gt;Ficha!$R$1,"",I3056)=0,"",IF($E3056&gt;Ficha!$R$1,((_xll.ECONOMATICA(Estrategia!A3067,"Return",$P$9,$B$1)/100)+1)*100,I3056))</f>
        <v/>
      </c>
      <c r="U3056" s="1" t="str" cm="1">
        <f t="array" ref="U3056">IF(IF($E3056&gt;Ficha!$R$1,"",J3056)=0,"",IF($E3056&gt;Ficha!$R$1,((_xll.ECONOMATICA($U$7,"Return",$P$9,$B$1)/100)+1)*100,J3056))</f>
        <v/>
      </c>
      <c r="V3056" s="1" t="str">
        <f>IF(IF($E$9&gt;Ficha!$R$1,"",K3056)=0,"",IF($E$9&gt;Ficha!$R$1,"",K3056))</f>
        <v/>
      </c>
    </row>
    <row r="3057" spans="12:22" x14ac:dyDescent="0.3">
      <c r="L3057" s="30" t="str">
        <f t="shared" si="193"/>
        <v/>
      </c>
      <c r="M3057" s="1" t="str">
        <f t="shared" si="194"/>
        <v/>
      </c>
      <c r="N3057" s="1" t="str">
        <f t="shared" si="195"/>
        <v/>
      </c>
      <c r="O3057" s="1" t="str">
        <f t="shared" si="196"/>
        <v/>
      </c>
      <c r="P3057" s="34" t="str">
        <f>IF(IF(E3057&gt;Ficha!$R$1,"",E3057)=0,"",IF(E3057&gt;Ficha!$R$1,Ficha!$R$1,E3057))</f>
        <v/>
      </c>
      <c r="Q3057" s="1" t="str" cm="1">
        <f t="array" ref="Q3057">IF(IF($E3057&gt;Ficha!$R$1,"",F3057)=0,"",IF($E3057&gt;Ficha!$R$1,((_xll.ECONOMATICA(Portafolios!$B$19,"Return",$P$9,$B$1)/100)+1)*100,F3057))</f>
        <v/>
      </c>
      <c r="R3057" s="1" t="str" cm="1">
        <f t="array" ref="R3057">IF(IF($E3057&gt;Ficha!$R$1,"",G3057)=0,"",IF($E3057&gt;Ficha!$R$1,((_xll.ECONOMATICA(Portafolios!$F$19,"Return",$P$9,$B$1)/100)+1)*100,G3057))</f>
        <v/>
      </c>
      <c r="S3057" s="1" t="str" cm="1">
        <f t="array" ref="S3057">IF(IF($E3057&gt;Ficha!$R$1,"",H3057)=0,"",IF($E3057&gt;Ficha!$R$1,((_xll.ECONOMATICA(Portafolios!$J$19,"Return",$P$9,$B$1)/100)+1)*100,H3057))</f>
        <v/>
      </c>
      <c r="T3057" s="1" t="str" cm="1">
        <f t="array" ref="T3057">IF(IF($E3057&gt;Ficha!$R$1,"",I3057)=0,"",IF($E3057&gt;Ficha!$R$1,((_xll.ECONOMATICA(Estrategia!A3068,"Return",$P$9,$B$1)/100)+1)*100,I3057))</f>
        <v/>
      </c>
      <c r="U3057" s="1" t="str" cm="1">
        <f t="array" ref="U3057">IF(IF($E3057&gt;Ficha!$R$1,"",J3057)=0,"",IF($E3057&gt;Ficha!$R$1,((_xll.ECONOMATICA($U$7,"Return",$P$9,$B$1)/100)+1)*100,J3057))</f>
        <v/>
      </c>
      <c r="V3057" s="1" t="str">
        <f>IF(IF($E$9&gt;Ficha!$R$1,"",K3057)=0,"",IF($E$9&gt;Ficha!$R$1,"",K3057))</f>
        <v/>
      </c>
    </row>
    <row r="3058" spans="12:22" x14ac:dyDescent="0.3">
      <c r="L3058" s="30" t="str">
        <f t="shared" si="193"/>
        <v/>
      </c>
      <c r="M3058" s="1" t="str">
        <f t="shared" si="194"/>
        <v/>
      </c>
      <c r="N3058" s="1" t="str">
        <f t="shared" si="195"/>
        <v/>
      </c>
      <c r="O3058" s="1" t="str">
        <f t="shared" si="196"/>
        <v/>
      </c>
      <c r="P3058" s="34" t="str">
        <f>IF(IF(E3058&gt;Ficha!$R$1,"",E3058)=0,"",IF(E3058&gt;Ficha!$R$1,Ficha!$R$1,E3058))</f>
        <v/>
      </c>
      <c r="Q3058" s="1" t="str" cm="1">
        <f t="array" ref="Q3058">IF(IF($E3058&gt;Ficha!$R$1,"",F3058)=0,"",IF($E3058&gt;Ficha!$R$1,((_xll.ECONOMATICA(Portafolios!$B$19,"Return",$P$9,$B$1)/100)+1)*100,F3058))</f>
        <v/>
      </c>
      <c r="R3058" s="1" t="str" cm="1">
        <f t="array" ref="R3058">IF(IF($E3058&gt;Ficha!$R$1,"",G3058)=0,"",IF($E3058&gt;Ficha!$R$1,((_xll.ECONOMATICA(Portafolios!$F$19,"Return",$P$9,$B$1)/100)+1)*100,G3058))</f>
        <v/>
      </c>
      <c r="S3058" s="1" t="str" cm="1">
        <f t="array" ref="S3058">IF(IF($E3058&gt;Ficha!$R$1,"",H3058)=0,"",IF($E3058&gt;Ficha!$R$1,((_xll.ECONOMATICA(Portafolios!$J$19,"Return",$P$9,$B$1)/100)+1)*100,H3058))</f>
        <v/>
      </c>
      <c r="T3058" s="1" t="str" cm="1">
        <f t="array" ref="T3058">IF(IF($E3058&gt;Ficha!$R$1,"",I3058)=0,"",IF($E3058&gt;Ficha!$R$1,((_xll.ECONOMATICA(Estrategia!A3069,"Return",$P$9,$B$1)/100)+1)*100,I3058))</f>
        <v/>
      </c>
      <c r="U3058" s="1" t="str" cm="1">
        <f t="array" ref="U3058">IF(IF($E3058&gt;Ficha!$R$1,"",J3058)=0,"",IF($E3058&gt;Ficha!$R$1,((_xll.ECONOMATICA($U$7,"Return",$P$9,$B$1)/100)+1)*100,J3058))</f>
        <v/>
      </c>
      <c r="V3058" s="1" t="str">
        <f>IF(IF($E$9&gt;Ficha!$R$1,"",K3058)=0,"",IF($E$9&gt;Ficha!$R$1,"",K3058))</f>
        <v/>
      </c>
    </row>
    <row r="3059" spans="12:22" x14ac:dyDescent="0.3">
      <c r="L3059" s="30" t="str">
        <f t="shared" si="193"/>
        <v/>
      </c>
      <c r="M3059" s="1" t="str">
        <f t="shared" si="194"/>
        <v/>
      </c>
      <c r="N3059" s="1" t="str">
        <f t="shared" si="195"/>
        <v/>
      </c>
      <c r="O3059" s="1" t="str">
        <f t="shared" si="196"/>
        <v/>
      </c>
      <c r="P3059" s="34" t="str">
        <f>IF(IF(E3059&gt;Ficha!$R$1,"",E3059)=0,"",IF(E3059&gt;Ficha!$R$1,Ficha!$R$1,E3059))</f>
        <v/>
      </c>
      <c r="Q3059" s="1" t="str" cm="1">
        <f t="array" ref="Q3059">IF(IF($E3059&gt;Ficha!$R$1,"",F3059)=0,"",IF($E3059&gt;Ficha!$R$1,((_xll.ECONOMATICA(Portafolios!$B$19,"Return",$P$9,$B$1)/100)+1)*100,F3059))</f>
        <v/>
      </c>
      <c r="R3059" s="1" t="str" cm="1">
        <f t="array" ref="R3059">IF(IF($E3059&gt;Ficha!$R$1,"",G3059)=0,"",IF($E3059&gt;Ficha!$R$1,((_xll.ECONOMATICA(Portafolios!$F$19,"Return",$P$9,$B$1)/100)+1)*100,G3059))</f>
        <v/>
      </c>
      <c r="S3059" s="1" t="str" cm="1">
        <f t="array" ref="S3059">IF(IF($E3059&gt;Ficha!$R$1,"",H3059)=0,"",IF($E3059&gt;Ficha!$R$1,((_xll.ECONOMATICA(Portafolios!$J$19,"Return",$P$9,$B$1)/100)+1)*100,H3059))</f>
        <v/>
      </c>
      <c r="T3059" s="1" t="str" cm="1">
        <f t="array" ref="T3059">IF(IF($E3059&gt;Ficha!$R$1,"",I3059)=0,"",IF($E3059&gt;Ficha!$R$1,((_xll.ECONOMATICA(Estrategia!A3070,"Return",$P$9,$B$1)/100)+1)*100,I3059))</f>
        <v/>
      </c>
      <c r="U3059" s="1" t="str" cm="1">
        <f t="array" ref="U3059">IF(IF($E3059&gt;Ficha!$R$1,"",J3059)=0,"",IF($E3059&gt;Ficha!$R$1,((_xll.ECONOMATICA($U$7,"Return",$P$9,$B$1)/100)+1)*100,J3059))</f>
        <v/>
      </c>
      <c r="V3059" s="1" t="str">
        <f>IF(IF($E$9&gt;Ficha!$R$1,"",K3059)=0,"",IF($E$9&gt;Ficha!$R$1,"",K3059))</f>
        <v/>
      </c>
    </row>
    <row r="3060" spans="12:22" x14ac:dyDescent="0.3">
      <c r="L3060" s="30" t="str">
        <f t="shared" si="193"/>
        <v/>
      </c>
      <c r="M3060" s="1" t="str">
        <f t="shared" si="194"/>
        <v/>
      </c>
      <c r="N3060" s="1" t="str">
        <f t="shared" si="195"/>
        <v/>
      </c>
      <c r="O3060" s="1" t="str">
        <f t="shared" si="196"/>
        <v/>
      </c>
      <c r="P3060" s="34" t="str">
        <f>IF(IF(E3060&gt;Ficha!$R$1,"",E3060)=0,"",IF(E3060&gt;Ficha!$R$1,Ficha!$R$1,E3060))</f>
        <v/>
      </c>
      <c r="Q3060" s="1" t="str" cm="1">
        <f t="array" ref="Q3060">IF(IF($E3060&gt;Ficha!$R$1,"",F3060)=0,"",IF($E3060&gt;Ficha!$R$1,((_xll.ECONOMATICA(Portafolios!$B$19,"Return",$P$9,$B$1)/100)+1)*100,F3060))</f>
        <v/>
      </c>
      <c r="R3060" s="1" t="str" cm="1">
        <f t="array" ref="R3060">IF(IF($E3060&gt;Ficha!$R$1,"",G3060)=0,"",IF($E3060&gt;Ficha!$R$1,((_xll.ECONOMATICA(Portafolios!$F$19,"Return",$P$9,$B$1)/100)+1)*100,G3060))</f>
        <v/>
      </c>
      <c r="S3060" s="1" t="str" cm="1">
        <f t="array" ref="S3060">IF(IF($E3060&gt;Ficha!$R$1,"",H3060)=0,"",IF($E3060&gt;Ficha!$R$1,((_xll.ECONOMATICA(Portafolios!$J$19,"Return",$P$9,$B$1)/100)+1)*100,H3060))</f>
        <v/>
      </c>
      <c r="T3060" s="1" t="str" cm="1">
        <f t="array" ref="T3060">IF(IF($E3060&gt;Ficha!$R$1,"",I3060)=0,"",IF($E3060&gt;Ficha!$R$1,((_xll.ECONOMATICA(Estrategia!A3071,"Return",$P$9,$B$1)/100)+1)*100,I3060))</f>
        <v/>
      </c>
      <c r="U3060" s="1" t="str" cm="1">
        <f t="array" ref="U3060">IF(IF($E3060&gt;Ficha!$R$1,"",J3060)=0,"",IF($E3060&gt;Ficha!$R$1,((_xll.ECONOMATICA($U$7,"Return",$P$9,$B$1)/100)+1)*100,J3060))</f>
        <v/>
      </c>
      <c r="V3060" s="1" t="str">
        <f>IF(IF($E$9&gt;Ficha!$R$1,"",K3060)=0,"",IF($E$9&gt;Ficha!$R$1,"",K3060))</f>
        <v/>
      </c>
    </row>
    <row r="3061" spans="12:22" x14ac:dyDescent="0.3">
      <c r="L3061" s="30" t="str">
        <f t="shared" si="193"/>
        <v/>
      </c>
      <c r="M3061" s="1" t="str">
        <f t="shared" si="194"/>
        <v/>
      </c>
      <c r="N3061" s="1" t="str">
        <f t="shared" si="195"/>
        <v/>
      </c>
      <c r="O3061" s="1" t="str">
        <f t="shared" si="196"/>
        <v/>
      </c>
      <c r="P3061" s="34" t="str">
        <f>IF(IF(E3061&gt;Ficha!$R$1,"",E3061)=0,"",IF(E3061&gt;Ficha!$R$1,Ficha!$R$1,E3061))</f>
        <v/>
      </c>
      <c r="Q3061" s="1" t="str" cm="1">
        <f t="array" ref="Q3061">IF(IF($E3061&gt;Ficha!$R$1,"",F3061)=0,"",IF($E3061&gt;Ficha!$R$1,((_xll.ECONOMATICA(Portafolios!$B$19,"Return",$P$9,$B$1)/100)+1)*100,F3061))</f>
        <v/>
      </c>
      <c r="R3061" s="1" t="str" cm="1">
        <f t="array" ref="R3061">IF(IF($E3061&gt;Ficha!$R$1,"",G3061)=0,"",IF($E3061&gt;Ficha!$R$1,((_xll.ECONOMATICA(Portafolios!$F$19,"Return",$P$9,$B$1)/100)+1)*100,G3061))</f>
        <v/>
      </c>
      <c r="S3061" s="1" t="str" cm="1">
        <f t="array" ref="S3061">IF(IF($E3061&gt;Ficha!$R$1,"",H3061)=0,"",IF($E3061&gt;Ficha!$R$1,((_xll.ECONOMATICA(Portafolios!$J$19,"Return",$P$9,$B$1)/100)+1)*100,H3061))</f>
        <v/>
      </c>
      <c r="T3061" s="1" t="str" cm="1">
        <f t="array" ref="T3061">IF(IF($E3061&gt;Ficha!$R$1,"",I3061)=0,"",IF($E3061&gt;Ficha!$R$1,((_xll.ECONOMATICA(Estrategia!A3072,"Return",$P$9,$B$1)/100)+1)*100,I3061))</f>
        <v/>
      </c>
      <c r="U3061" s="1" t="str" cm="1">
        <f t="array" ref="U3061">IF(IF($E3061&gt;Ficha!$R$1,"",J3061)=0,"",IF($E3061&gt;Ficha!$R$1,((_xll.ECONOMATICA($U$7,"Return",$P$9,$B$1)/100)+1)*100,J3061))</f>
        <v/>
      </c>
      <c r="V3061" s="1" t="str">
        <f>IF(IF($E$9&gt;Ficha!$R$1,"",K3061)=0,"",IF($E$9&gt;Ficha!$R$1,"",K3061))</f>
        <v/>
      </c>
    </row>
    <row r="3062" spans="12:22" x14ac:dyDescent="0.3">
      <c r="L3062" s="30" t="str">
        <f t="shared" si="193"/>
        <v/>
      </c>
      <c r="M3062" s="1" t="str">
        <f t="shared" si="194"/>
        <v/>
      </c>
      <c r="N3062" s="1" t="str">
        <f t="shared" si="195"/>
        <v/>
      </c>
      <c r="O3062" s="1" t="str">
        <f t="shared" si="196"/>
        <v/>
      </c>
      <c r="P3062" s="34" t="str">
        <f>IF(IF(E3062&gt;Ficha!$R$1,"",E3062)=0,"",IF(E3062&gt;Ficha!$R$1,Ficha!$R$1,E3062))</f>
        <v/>
      </c>
      <c r="Q3062" s="1" t="str" cm="1">
        <f t="array" ref="Q3062">IF(IF($E3062&gt;Ficha!$R$1,"",F3062)=0,"",IF($E3062&gt;Ficha!$R$1,((_xll.ECONOMATICA(Portafolios!$B$19,"Return",$P$9,$B$1)/100)+1)*100,F3062))</f>
        <v/>
      </c>
      <c r="R3062" s="1" t="str" cm="1">
        <f t="array" ref="R3062">IF(IF($E3062&gt;Ficha!$R$1,"",G3062)=0,"",IF($E3062&gt;Ficha!$R$1,((_xll.ECONOMATICA(Portafolios!$F$19,"Return",$P$9,$B$1)/100)+1)*100,G3062))</f>
        <v/>
      </c>
      <c r="S3062" s="1" t="str" cm="1">
        <f t="array" ref="S3062">IF(IF($E3062&gt;Ficha!$R$1,"",H3062)=0,"",IF($E3062&gt;Ficha!$R$1,((_xll.ECONOMATICA(Portafolios!$J$19,"Return",$P$9,$B$1)/100)+1)*100,H3062))</f>
        <v/>
      </c>
      <c r="T3062" s="1" t="str" cm="1">
        <f t="array" ref="T3062">IF(IF($E3062&gt;Ficha!$R$1,"",I3062)=0,"",IF($E3062&gt;Ficha!$R$1,((_xll.ECONOMATICA(Estrategia!A3073,"Return",$P$9,$B$1)/100)+1)*100,I3062))</f>
        <v/>
      </c>
      <c r="U3062" s="1" t="str" cm="1">
        <f t="array" ref="U3062">IF(IF($E3062&gt;Ficha!$R$1,"",J3062)=0,"",IF($E3062&gt;Ficha!$R$1,((_xll.ECONOMATICA($U$7,"Return",$P$9,$B$1)/100)+1)*100,J3062))</f>
        <v/>
      </c>
      <c r="V3062" s="1" t="str">
        <f>IF(IF($E$9&gt;Ficha!$R$1,"",K3062)=0,"",IF($E$9&gt;Ficha!$R$1,"",K3062))</f>
        <v/>
      </c>
    </row>
    <row r="3063" spans="12:22" x14ac:dyDescent="0.3">
      <c r="L3063" s="30" t="str">
        <f t="shared" si="193"/>
        <v/>
      </c>
      <c r="M3063" s="1" t="str">
        <f t="shared" si="194"/>
        <v/>
      </c>
      <c r="N3063" s="1" t="str">
        <f t="shared" si="195"/>
        <v/>
      </c>
      <c r="O3063" s="1" t="str">
        <f t="shared" si="196"/>
        <v/>
      </c>
      <c r="P3063" s="34" t="str">
        <f>IF(IF(E3063&gt;Ficha!$R$1,"",E3063)=0,"",IF(E3063&gt;Ficha!$R$1,Ficha!$R$1,E3063))</f>
        <v/>
      </c>
      <c r="Q3063" s="1" t="str" cm="1">
        <f t="array" ref="Q3063">IF(IF($E3063&gt;Ficha!$R$1,"",F3063)=0,"",IF($E3063&gt;Ficha!$R$1,((_xll.ECONOMATICA(Portafolios!$B$19,"Return",$P$9,$B$1)/100)+1)*100,F3063))</f>
        <v/>
      </c>
      <c r="R3063" s="1" t="str" cm="1">
        <f t="array" ref="R3063">IF(IF($E3063&gt;Ficha!$R$1,"",G3063)=0,"",IF($E3063&gt;Ficha!$R$1,((_xll.ECONOMATICA(Portafolios!$F$19,"Return",$P$9,$B$1)/100)+1)*100,G3063))</f>
        <v/>
      </c>
      <c r="S3063" s="1" t="str" cm="1">
        <f t="array" ref="S3063">IF(IF($E3063&gt;Ficha!$R$1,"",H3063)=0,"",IF($E3063&gt;Ficha!$R$1,((_xll.ECONOMATICA(Portafolios!$J$19,"Return",$P$9,$B$1)/100)+1)*100,H3063))</f>
        <v/>
      </c>
      <c r="T3063" s="1" t="str" cm="1">
        <f t="array" ref="T3063">IF(IF($E3063&gt;Ficha!$R$1,"",I3063)=0,"",IF($E3063&gt;Ficha!$R$1,((_xll.ECONOMATICA(Estrategia!A3074,"Return",$P$9,$B$1)/100)+1)*100,I3063))</f>
        <v/>
      </c>
      <c r="U3063" s="1" t="str" cm="1">
        <f t="array" ref="U3063">IF(IF($E3063&gt;Ficha!$R$1,"",J3063)=0,"",IF($E3063&gt;Ficha!$R$1,((_xll.ECONOMATICA($U$7,"Return",$P$9,$B$1)/100)+1)*100,J3063))</f>
        <v/>
      </c>
      <c r="V3063" s="1" t="str">
        <f>IF(IF($E$9&gt;Ficha!$R$1,"",K3063)=0,"",IF($E$9&gt;Ficha!$R$1,"",K3063))</f>
        <v/>
      </c>
    </row>
    <row r="3064" spans="12:22" x14ac:dyDescent="0.3">
      <c r="L3064" s="30" t="str">
        <f t="shared" si="193"/>
        <v/>
      </c>
      <c r="M3064" s="1" t="str">
        <f t="shared" si="194"/>
        <v/>
      </c>
      <c r="N3064" s="1" t="str">
        <f t="shared" si="195"/>
        <v/>
      </c>
      <c r="O3064" s="1" t="str">
        <f t="shared" si="196"/>
        <v/>
      </c>
      <c r="P3064" s="34" t="str">
        <f>IF(IF(E3064&gt;Ficha!$R$1,"",E3064)=0,"",IF(E3064&gt;Ficha!$R$1,Ficha!$R$1,E3064))</f>
        <v/>
      </c>
      <c r="Q3064" s="1" t="str" cm="1">
        <f t="array" ref="Q3064">IF(IF($E3064&gt;Ficha!$R$1,"",F3064)=0,"",IF($E3064&gt;Ficha!$R$1,((_xll.ECONOMATICA(Portafolios!$B$19,"Return",$P$9,$B$1)/100)+1)*100,F3064))</f>
        <v/>
      </c>
      <c r="R3064" s="1" t="str" cm="1">
        <f t="array" ref="R3064">IF(IF($E3064&gt;Ficha!$R$1,"",G3064)=0,"",IF($E3064&gt;Ficha!$R$1,((_xll.ECONOMATICA(Portafolios!$F$19,"Return",$P$9,$B$1)/100)+1)*100,G3064))</f>
        <v/>
      </c>
      <c r="S3064" s="1" t="str" cm="1">
        <f t="array" ref="S3064">IF(IF($E3064&gt;Ficha!$R$1,"",H3064)=0,"",IF($E3064&gt;Ficha!$R$1,((_xll.ECONOMATICA(Portafolios!$J$19,"Return",$P$9,$B$1)/100)+1)*100,H3064))</f>
        <v/>
      </c>
      <c r="T3064" s="1" t="str" cm="1">
        <f t="array" ref="T3064">IF(IF($E3064&gt;Ficha!$R$1,"",I3064)=0,"",IF($E3064&gt;Ficha!$R$1,((_xll.ECONOMATICA(Estrategia!A3075,"Return",$P$9,$B$1)/100)+1)*100,I3064))</f>
        <v/>
      </c>
      <c r="U3064" s="1" t="str" cm="1">
        <f t="array" ref="U3064">IF(IF($E3064&gt;Ficha!$R$1,"",J3064)=0,"",IF($E3064&gt;Ficha!$R$1,((_xll.ECONOMATICA($U$7,"Return",$P$9,$B$1)/100)+1)*100,J3064))</f>
        <v/>
      </c>
      <c r="V3064" s="1" t="str">
        <f>IF(IF($E$9&gt;Ficha!$R$1,"",K3064)=0,"",IF($E$9&gt;Ficha!$R$1,"",K3064))</f>
        <v/>
      </c>
    </row>
    <row r="3065" spans="12:22" x14ac:dyDescent="0.3">
      <c r="L3065" s="30" t="str">
        <f t="shared" si="193"/>
        <v/>
      </c>
      <c r="M3065" s="1" t="str">
        <f t="shared" si="194"/>
        <v/>
      </c>
      <c r="N3065" s="1" t="str">
        <f t="shared" si="195"/>
        <v/>
      </c>
      <c r="O3065" s="1" t="str">
        <f t="shared" si="196"/>
        <v/>
      </c>
      <c r="P3065" s="34" t="str">
        <f>IF(IF(E3065&gt;Ficha!$R$1,"",E3065)=0,"",IF(E3065&gt;Ficha!$R$1,Ficha!$R$1,E3065))</f>
        <v/>
      </c>
      <c r="Q3065" s="1" t="str" cm="1">
        <f t="array" ref="Q3065">IF(IF($E3065&gt;Ficha!$R$1,"",F3065)=0,"",IF($E3065&gt;Ficha!$R$1,((_xll.ECONOMATICA(Portafolios!$B$19,"Return",$P$9,$B$1)/100)+1)*100,F3065))</f>
        <v/>
      </c>
      <c r="R3065" s="1" t="str" cm="1">
        <f t="array" ref="R3065">IF(IF($E3065&gt;Ficha!$R$1,"",G3065)=0,"",IF($E3065&gt;Ficha!$R$1,((_xll.ECONOMATICA(Portafolios!$F$19,"Return",$P$9,$B$1)/100)+1)*100,G3065))</f>
        <v/>
      </c>
      <c r="S3065" s="1" t="str" cm="1">
        <f t="array" ref="S3065">IF(IF($E3065&gt;Ficha!$R$1,"",H3065)=0,"",IF($E3065&gt;Ficha!$R$1,((_xll.ECONOMATICA(Portafolios!$J$19,"Return",$P$9,$B$1)/100)+1)*100,H3065))</f>
        <v/>
      </c>
      <c r="T3065" s="1" t="str" cm="1">
        <f t="array" ref="T3065">IF(IF($E3065&gt;Ficha!$R$1,"",I3065)=0,"",IF($E3065&gt;Ficha!$R$1,((_xll.ECONOMATICA(Estrategia!A3076,"Return",$P$9,$B$1)/100)+1)*100,I3065))</f>
        <v/>
      </c>
      <c r="U3065" s="1" t="str" cm="1">
        <f t="array" ref="U3065">IF(IF($E3065&gt;Ficha!$R$1,"",J3065)=0,"",IF($E3065&gt;Ficha!$R$1,((_xll.ECONOMATICA($U$7,"Return",$P$9,$B$1)/100)+1)*100,J3065))</f>
        <v/>
      </c>
      <c r="V3065" s="1" t="str">
        <f>IF(IF($E$9&gt;Ficha!$R$1,"",K3065)=0,"",IF($E$9&gt;Ficha!$R$1,"",K3065))</f>
        <v/>
      </c>
    </row>
    <row r="3066" spans="12:22" x14ac:dyDescent="0.3">
      <c r="L3066" s="30" t="str">
        <f t="shared" si="193"/>
        <v/>
      </c>
      <c r="M3066" s="1" t="str">
        <f t="shared" si="194"/>
        <v/>
      </c>
      <c r="N3066" s="1" t="str">
        <f t="shared" si="195"/>
        <v/>
      </c>
      <c r="O3066" s="1" t="str">
        <f t="shared" si="196"/>
        <v/>
      </c>
      <c r="P3066" s="34" t="str">
        <f>IF(IF(E3066&gt;Ficha!$R$1,"",E3066)=0,"",IF(E3066&gt;Ficha!$R$1,Ficha!$R$1,E3066))</f>
        <v/>
      </c>
      <c r="Q3066" s="1" t="str" cm="1">
        <f t="array" ref="Q3066">IF(IF($E3066&gt;Ficha!$R$1,"",F3066)=0,"",IF($E3066&gt;Ficha!$R$1,((_xll.ECONOMATICA(Portafolios!$B$19,"Return",$P$9,$B$1)/100)+1)*100,F3066))</f>
        <v/>
      </c>
      <c r="R3066" s="1" t="str" cm="1">
        <f t="array" ref="R3066">IF(IF($E3066&gt;Ficha!$R$1,"",G3066)=0,"",IF($E3066&gt;Ficha!$R$1,((_xll.ECONOMATICA(Portafolios!$F$19,"Return",$P$9,$B$1)/100)+1)*100,G3066))</f>
        <v/>
      </c>
      <c r="S3066" s="1" t="str" cm="1">
        <f t="array" ref="S3066">IF(IF($E3066&gt;Ficha!$R$1,"",H3066)=0,"",IF($E3066&gt;Ficha!$R$1,((_xll.ECONOMATICA(Portafolios!$J$19,"Return",$P$9,$B$1)/100)+1)*100,H3066))</f>
        <v/>
      </c>
      <c r="T3066" s="1" t="str" cm="1">
        <f t="array" ref="T3066">IF(IF($E3066&gt;Ficha!$R$1,"",I3066)=0,"",IF($E3066&gt;Ficha!$R$1,((_xll.ECONOMATICA(Estrategia!A3077,"Return",$P$9,$B$1)/100)+1)*100,I3066))</f>
        <v/>
      </c>
      <c r="U3066" s="1" t="str" cm="1">
        <f t="array" ref="U3066">IF(IF($E3066&gt;Ficha!$R$1,"",J3066)=0,"",IF($E3066&gt;Ficha!$R$1,((_xll.ECONOMATICA($U$7,"Return",$P$9,$B$1)/100)+1)*100,J3066))</f>
        <v/>
      </c>
      <c r="V3066" s="1" t="str">
        <f>IF(IF($E$9&gt;Ficha!$R$1,"",K3066)=0,"",IF($E$9&gt;Ficha!$R$1,"",K3066))</f>
        <v/>
      </c>
    </row>
    <row r="3067" spans="12:22" x14ac:dyDescent="0.3">
      <c r="L3067" s="30" t="str">
        <f t="shared" si="193"/>
        <v/>
      </c>
      <c r="M3067" s="1" t="str">
        <f t="shared" si="194"/>
        <v/>
      </c>
      <c r="N3067" s="1" t="str">
        <f t="shared" si="195"/>
        <v/>
      </c>
      <c r="O3067" s="1" t="str">
        <f t="shared" si="196"/>
        <v/>
      </c>
      <c r="P3067" s="34" t="str">
        <f>IF(IF(E3067&gt;Ficha!$R$1,"",E3067)=0,"",IF(E3067&gt;Ficha!$R$1,Ficha!$R$1,E3067))</f>
        <v/>
      </c>
      <c r="Q3067" s="1" t="str" cm="1">
        <f t="array" ref="Q3067">IF(IF($E3067&gt;Ficha!$R$1,"",F3067)=0,"",IF($E3067&gt;Ficha!$R$1,((_xll.ECONOMATICA(Portafolios!$B$19,"Return",$P$9,$B$1)/100)+1)*100,F3067))</f>
        <v/>
      </c>
      <c r="R3067" s="1" t="str" cm="1">
        <f t="array" ref="R3067">IF(IF($E3067&gt;Ficha!$R$1,"",G3067)=0,"",IF($E3067&gt;Ficha!$R$1,((_xll.ECONOMATICA(Portafolios!$F$19,"Return",$P$9,$B$1)/100)+1)*100,G3067))</f>
        <v/>
      </c>
      <c r="S3067" s="1" t="str" cm="1">
        <f t="array" ref="S3067">IF(IF($E3067&gt;Ficha!$R$1,"",H3067)=0,"",IF($E3067&gt;Ficha!$R$1,((_xll.ECONOMATICA(Portafolios!$J$19,"Return",$P$9,$B$1)/100)+1)*100,H3067))</f>
        <v/>
      </c>
      <c r="T3067" s="1" t="str" cm="1">
        <f t="array" ref="T3067">IF(IF($E3067&gt;Ficha!$R$1,"",I3067)=0,"",IF($E3067&gt;Ficha!$R$1,((_xll.ECONOMATICA(Estrategia!A3078,"Return",$P$9,$B$1)/100)+1)*100,I3067))</f>
        <v/>
      </c>
      <c r="U3067" s="1" t="str" cm="1">
        <f t="array" ref="U3067">IF(IF($E3067&gt;Ficha!$R$1,"",J3067)=0,"",IF($E3067&gt;Ficha!$R$1,((_xll.ECONOMATICA($U$7,"Return",$P$9,$B$1)/100)+1)*100,J3067))</f>
        <v/>
      </c>
      <c r="V3067" s="1" t="str">
        <f>IF(IF($E$9&gt;Ficha!$R$1,"",K3067)=0,"",IF($E$9&gt;Ficha!$R$1,"",K3067))</f>
        <v/>
      </c>
    </row>
    <row r="3068" spans="12:22" x14ac:dyDescent="0.3">
      <c r="L3068" s="30" t="str">
        <f t="shared" si="193"/>
        <v/>
      </c>
      <c r="M3068" s="1" t="str">
        <f t="shared" si="194"/>
        <v/>
      </c>
      <c r="N3068" s="1" t="str">
        <f t="shared" si="195"/>
        <v/>
      </c>
      <c r="O3068" s="1" t="str">
        <f t="shared" si="196"/>
        <v/>
      </c>
      <c r="P3068" s="34" t="str">
        <f>IF(IF(E3068&gt;Ficha!$R$1,"",E3068)=0,"",IF(E3068&gt;Ficha!$R$1,Ficha!$R$1,E3068))</f>
        <v/>
      </c>
      <c r="Q3068" s="1" t="str" cm="1">
        <f t="array" ref="Q3068">IF(IF($E3068&gt;Ficha!$R$1,"",F3068)=0,"",IF($E3068&gt;Ficha!$R$1,((_xll.ECONOMATICA(Portafolios!$B$19,"Return",$P$9,$B$1)/100)+1)*100,F3068))</f>
        <v/>
      </c>
      <c r="R3068" s="1" t="str" cm="1">
        <f t="array" ref="R3068">IF(IF($E3068&gt;Ficha!$R$1,"",G3068)=0,"",IF($E3068&gt;Ficha!$R$1,((_xll.ECONOMATICA(Portafolios!$F$19,"Return",$P$9,$B$1)/100)+1)*100,G3068))</f>
        <v/>
      </c>
      <c r="S3068" s="1" t="str" cm="1">
        <f t="array" ref="S3068">IF(IF($E3068&gt;Ficha!$R$1,"",H3068)=0,"",IF($E3068&gt;Ficha!$R$1,((_xll.ECONOMATICA(Portafolios!$J$19,"Return",$P$9,$B$1)/100)+1)*100,H3068))</f>
        <v/>
      </c>
      <c r="T3068" s="1" t="str" cm="1">
        <f t="array" ref="T3068">IF(IF($E3068&gt;Ficha!$R$1,"",I3068)=0,"",IF($E3068&gt;Ficha!$R$1,((_xll.ECONOMATICA(Estrategia!A3079,"Return",$P$9,$B$1)/100)+1)*100,I3068))</f>
        <v/>
      </c>
      <c r="U3068" s="1" t="str" cm="1">
        <f t="array" ref="U3068">IF(IF($E3068&gt;Ficha!$R$1,"",J3068)=0,"",IF($E3068&gt;Ficha!$R$1,((_xll.ECONOMATICA($U$7,"Return",$P$9,$B$1)/100)+1)*100,J3068))</f>
        <v/>
      </c>
      <c r="V3068" s="1" t="str">
        <f>IF(IF($E$9&gt;Ficha!$R$1,"",K3068)=0,"",IF($E$9&gt;Ficha!$R$1,"",K3068))</f>
        <v/>
      </c>
    </row>
    <row r="3069" spans="12:22" x14ac:dyDescent="0.3">
      <c r="L3069" s="30" t="str">
        <f t="shared" si="193"/>
        <v/>
      </c>
      <c r="M3069" s="1" t="str">
        <f t="shared" si="194"/>
        <v/>
      </c>
      <c r="N3069" s="1" t="str">
        <f t="shared" si="195"/>
        <v/>
      </c>
      <c r="O3069" s="1" t="str">
        <f t="shared" si="196"/>
        <v/>
      </c>
      <c r="P3069" s="34" t="str">
        <f>IF(IF(E3069&gt;Ficha!$R$1,"",E3069)=0,"",IF(E3069&gt;Ficha!$R$1,Ficha!$R$1,E3069))</f>
        <v/>
      </c>
      <c r="Q3069" s="1" t="str" cm="1">
        <f t="array" ref="Q3069">IF(IF($E3069&gt;Ficha!$R$1,"",F3069)=0,"",IF($E3069&gt;Ficha!$R$1,((_xll.ECONOMATICA(Portafolios!$B$19,"Return",$P$9,$B$1)/100)+1)*100,F3069))</f>
        <v/>
      </c>
      <c r="R3069" s="1" t="str" cm="1">
        <f t="array" ref="R3069">IF(IF($E3069&gt;Ficha!$R$1,"",G3069)=0,"",IF($E3069&gt;Ficha!$R$1,((_xll.ECONOMATICA(Portafolios!$F$19,"Return",$P$9,$B$1)/100)+1)*100,G3069))</f>
        <v/>
      </c>
      <c r="S3069" s="1" t="str" cm="1">
        <f t="array" ref="S3069">IF(IF($E3069&gt;Ficha!$R$1,"",H3069)=0,"",IF($E3069&gt;Ficha!$R$1,((_xll.ECONOMATICA(Portafolios!$J$19,"Return",$P$9,$B$1)/100)+1)*100,H3069))</f>
        <v/>
      </c>
      <c r="T3069" s="1" t="str" cm="1">
        <f t="array" ref="T3069">IF(IF($E3069&gt;Ficha!$R$1,"",I3069)=0,"",IF($E3069&gt;Ficha!$R$1,((_xll.ECONOMATICA(Estrategia!A3080,"Return",$P$9,$B$1)/100)+1)*100,I3069))</f>
        <v/>
      </c>
      <c r="U3069" s="1" t="str" cm="1">
        <f t="array" ref="U3069">IF(IF($E3069&gt;Ficha!$R$1,"",J3069)=0,"",IF($E3069&gt;Ficha!$R$1,((_xll.ECONOMATICA($U$7,"Return",$P$9,$B$1)/100)+1)*100,J3069))</f>
        <v/>
      </c>
      <c r="V3069" s="1" t="str">
        <f>IF(IF($E$9&gt;Ficha!$R$1,"",K3069)=0,"",IF($E$9&gt;Ficha!$R$1,"",K3069))</f>
        <v/>
      </c>
    </row>
    <row r="3070" spans="12:22" x14ac:dyDescent="0.3">
      <c r="L3070" s="30" t="str">
        <f t="shared" si="193"/>
        <v/>
      </c>
      <c r="M3070" s="1" t="str">
        <f t="shared" si="194"/>
        <v/>
      </c>
      <c r="N3070" s="1" t="str">
        <f t="shared" si="195"/>
        <v/>
      </c>
      <c r="O3070" s="1" t="str">
        <f t="shared" si="196"/>
        <v/>
      </c>
      <c r="P3070" s="34" t="str">
        <f>IF(IF(E3070&gt;Ficha!$R$1,"",E3070)=0,"",IF(E3070&gt;Ficha!$R$1,Ficha!$R$1,E3070))</f>
        <v/>
      </c>
      <c r="Q3070" s="1" t="str" cm="1">
        <f t="array" ref="Q3070">IF(IF($E3070&gt;Ficha!$R$1,"",F3070)=0,"",IF($E3070&gt;Ficha!$R$1,((_xll.ECONOMATICA(Portafolios!$B$19,"Return",$P$9,$B$1)/100)+1)*100,F3070))</f>
        <v/>
      </c>
      <c r="R3070" s="1" t="str" cm="1">
        <f t="array" ref="R3070">IF(IF($E3070&gt;Ficha!$R$1,"",G3070)=0,"",IF($E3070&gt;Ficha!$R$1,((_xll.ECONOMATICA(Portafolios!$F$19,"Return",$P$9,$B$1)/100)+1)*100,G3070))</f>
        <v/>
      </c>
      <c r="S3070" s="1" t="str" cm="1">
        <f t="array" ref="S3070">IF(IF($E3070&gt;Ficha!$R$1,"",H3070)=0,"",IF($E3070&gt;Ficha!$R$1,((_xll.ECONOMATICA(Portafolios!$J$19,"Return",$P$9,$B$1)/100)+1)*100,H3070))</f>
        <v/>
      </c>
      <c r="T3070" s="1" t="str" cm="1">
        <f t="array" ref="T3070">IF(IF($E3070&gt;Ficha!$R$1,"",I3070)=0,"",IF($E3070&gt;Ficha!$R$1,((_xll.ECONOMATICA(Estrategia!A3081,"Return",$P$9,$B$1)/100)+1)*100,I3070))</f>
        <v/>
      </c>
      <c r="U3070" s="1" t="str" cm="1">
        <f t="array" ref="U3070">IF(IF($E3070&gt;Ficha!$R$1,"",J3070)=0,"",IF($E3070&gt;Ficha!$R$1,((_xll.ECONOMATICA($U$7,"Return",$P$9,$B$1)/100)+1)*100,J3070))</f>
        <v/>
      </c>
      <c r="V3070" s="1" t="str">
        <f>IF(IF($E$9&gt;Ficha!$R$1,"",K3070)=0,"",IF($E$9&gt;Ficha!$R$1,"",K3070))</f>
        <v/>
      </c>
    </row>
    <row r="3071" spans="12:22" x14ac:dyDescent="0.3">
      <c r="L3071" s="30" t="str">
        <f t="shared" si="193"/>
        <v/>
      </c>
      <c r="M3071" s="1" t="str">
        <f t="shared" si="194"/>
        <v/>
      </c>
      <c r="N3071" s="1" t="str">
        <f t="shared" si="195"/>
        <v/>
      </c>
      <c r="O3071" s="1" t="str">
        <f t="shared" si="196"/>
        <v/>
      </c>
      <c r="P3071" s="34" t="str">
        <f>IF(IF(E3071&gt;Ficha!$R$1,"",E3071)=0,"",IF(E3071&gt;Ficha!$R$1,Ficha!$R$1,E3071))</f>
        <v/>
      </c>
      <c r="Q3071" s="1" t="str" cm="1">
        <f t="array" ref="Q3071">IF(IF($E3071&gt;Ficha!$R$1,"",F3071)=0,"",IF($E3071&gt;Ficha!$R$1,((_xll.ECONOMATICA(Portafolios!$B$19,"Return",$P$9,$B$1)/100)+1)*100,F3071))</f>
        <v/>
      </c>
      <c r="R3071" s="1" t="str" cm="1">
        <f t="array" ref="R3071">IF(IF($E3071&gt;Ficha!$R$1,"",G3071)=0,"",IF($E3071&gt;Ficha!$R$1,((_xll.ECONOMATICA(Portafolios!$F$19,"Return",$P$9,$B$1)/100)+1)*100,G3071))</f>
        <v/>
      </c>
      <c r="S3071" s="1" t="str" cm="1">
        <f t="array" ref="S3071">IF(IF($E3071&gt;Ficha!$R$1,"",H3071)=0,"",IF($E3071&gt;Ficha!$R$1,((_xll.ECONOMATICA(Portafolios!$J$19,"Return",$P$9,$B$1)/100)+1)*100,H3071))</f>
        <v/>
      </c>
      <c r="T3071" s="1" t="str" cm="1">
        <f t="array" ref="T3071">IF(IF($E3071&gt;Ficha!$R$1,"",I3071)=0,"",IF($E3071&gt;Ficha!$R$1,((_xll.ECONOMATICA(Estrategia!A3082,"Return",$P$9,$B$1)/100)+1)*100,I3071))</f>
        <v/>
      </c>
      <c r="U3071" s="1" t="str" cm="1">
        <f t="array" ref="U3071">IF(IF($E3071&gt;Ficha!$R$1,"",J3071)=0,"",IF($E3071&gt;Ficha!$R$1,((_xll.ECONOMATICA($U$7,"Return",$P$9,$B$1)/100)+1)*100,J3071))</f>
        <v/>
      </c>
      <c r="V3071" s="1" t="str">
        <f>IF(IF($E$9&gt;Ficha!$R$1,"",K3071)=0,"",IF($E$9&gt;Ficha!$R$1,"",K3071))</f>
        <v/>
      </c>
    </row>
    <row r="3072" spans="12:22" x14ac:dyDescent="0.3">
      <c r="L3072" s="30" t="str">
        <f t="shared" si="193"/>
        <v/>
      </c>
      <c r="M3072" s="1" t="str">
        <f t="shared" si="194"/>
        <v/>
      </c>
      <c r="N3072" s="1" t="str">
        <f t="shared" si="195"/>
        <v/>
      </c>
      <c r="O3072" s="1" t="str">
        <f t="shared" si="196"/>
        <v/>
      </c>
      <c r="P3072" s="34" t="str">
        <f>IF(IF(E3072&gt;Ficha!$R$1,"",E3072)=0,"",IF(E3072&gt;Ficha!$R$1,Ficha!$R$1,E3072))</f>
        <v/>
      </c>
      <c r="Q3072" s="1" t="str" cm="1">
        <f t="array" ref="Q3072">IF(IF($E3072&gt;Ficha!$R$1,"",F3072)=0,"",IF($E3072&gt;Ficha!$R$1,((_xll.ECONOMATICA(Portafolios!$B$19,"Return",$P$9,$B$1)/100)+1)*100,F3072))</f>
        <v/>
      </c>
      <c r="R3072" s="1" t="str" cm="1">
        <f t="array" ref="R3072">IF(IF($E3072&gt;Ficha!$R$1,"",G3072)=0,"",IF($E3072&gt;Ficha!$R$1,((_xll.ECONOMATICA(Portafolios!$F$19,"Return",$P$9,$B$1)/100)+1)*100,G3072))</f>
        <v/>
      </c>
      <c r="S3072" s="1" t="str" cm="1">
        <f t="array" ref="S3072">IF(IF($E3072&gt;Ficha!$R$1,"",H3072)=0,"",IF($E3072&gt;Ficha!$R$1,((_xll.ECONOMATICA(Portafolios!$J$19,"Return",$P$9,$B$1)/100)+1)*100,H3072))</f>
        <v/>
      </c>
      <c r="T3072" s="1" t="str" cm="1">
        <f t="array" ref="T3072">IF(IF($E3072&gt;Ficha!$R$1,"",I3072)=0,"",IF($E3072&gt;Ficha!$R$1,((_xll.ECONOMATICA(Estrategia!A3083,"Return",$P$9,$B$1)/100)+1)*100,I3072))</f>
        <v/>
      </c>
      <c r="U3072" s="1" t="str" cm="1">
        <f t="array" ref="U3072">IF(IF($E3072&gt;Ficha!$R$1,"",J3072)=0,"",IF($E3072&gt;Ficha!$R$1,((_xll.ECONOMATICA($U$7,"Return",$P$9,$B$1)/100)+1)*100,J3072))</f>
        <v/>
      </c>
      <c r="V3072" s="1" t="str">
        <f>IF(IF($E$9&gt;Ficha!$R$1,"",K3072)=0,"",IF($E$9&gt;Ficha!$R$1,"",K3072))</f>
        <v/>
      </c>
    </row>
    <row r="3073" spans="12:22" x14ac:dyDescent="0.3">
      <c r="L3073" s="30" t="str">
        <f t="shared" si="193"/>
        <v/>
      </c>
      <c r="M3073" s="1" t="str">
        <f t="shared" si="194"/>
        <v/>
      </c>
      <c r="N3073" s="1" t="str">
        <f t="shared" si="195"/>
        <v/>
      </c>
      <c r="O3073" s="1" t="str">
        <f t="shared" si="196"/>
        <v/>
      </c>
      <c r="P3073" s="34" t="str">
        <f>IF(IF(E3073&gt;Ficha!$R$1,"",E3073)=0,"",IF(E3073&gt;Ficha!$R$1,Ficha!$R$1,E3073))</f>
        <v/>
      </c>
      <c r="Q3073" s="1" t="str" cm="1">
        <f t="array" ref="Q3073">IF(IF($E3073&gt;Ficha!$R$1,"",F3073)=0,"",IF($E3073&gt;Ficha!$R$1,((_xll.ECONOMATICA(Portafolios!$B$19,"Return",$P$9,$B$1)/100)+1)*100,F3073))</f>
        <v/>
      </c>
      <c r="R3073" s="1" t="str" cm="1">
        <f t="array" ref="R3073">IF(IF($E3073&gt;Ficha!$R$1,"",G3073)=0,"",IF($E3073&gt;Ficha!$R$1,((_xll.ECONOMATICA(Portafolios!$F$19,"Return",$P$9,$B$1)/100)+1)*100,G3073))</f>
        <v/>
      </c>
      <c r="S3073" s="1" t="str" cm="1">
        <f t="array" ref="S3073">IF(IF($E3073&gt;Ficha!$R$1,"",H3073)=0,"",IF($E3073&gt;Ficha!$R$1,((_xll.ECONOMATICA(Portafolios!$J$19,"Return",$P$9,$B$1)/100)+1)*100,H3073))</f>
        <v/>
      </c>
      <c r="T3073" s="1" t="str" cm="1">
        <f t="array" ref="T3073">IF(IF($E3073&gt;Ficha!$R$1,"",I3073)=0,"",IF($E3073&gt;Ficha!$R$1,((_xll.ECONOMATICA(Estrategia!A3084,"Return",$P$9,$B$1)/100)+1)*100,I3073))</f>
        <v/>
      </c>
      <c r="U3073" s="1" t="str" cm="1">
        <f t="array" ref="U3073">IF(IF($E3073&gt;Ficha!$R$1,"",J3073)=0,"",IF($E3073&gt;Ficha!$R$1,((_xll.ECONOMATICA($U$7,"Return",$P$9,$B$1)/100)+1)*100,J3073))</f>
        <v/>
      </c>
      <c r="V3073" s="1" t="str">
        <f>IF(IF($E$9&gt;Ficha!$R$1,"",K3073)=0,"",IF($E$9&gt;Ficha!$R$1,"",K3073))</f>
        <v/>
      </c>
    </row>
    <row r="3074" spans="12:22" x14ac:dyDescent="0.3">
      <c r="L3074" s="30" t="str">
        <f t="shared" si="193"/>
        <v/>
      </c>
      <c r="M3074" s="1" t="str">
        <f t="shared" si="194"/>
        <v/>
      </c>
      <c r="N3074" s="1" t="str">
        <f t="shared" si="195"/>
        <v/>
      </c>
      <c r="O3074" s="1" t="str">
        <f t="shared" si="196"/>
        <v/>
      </c>
      <c r="P3074" s="34" t="str">
        <f>IF(IF(E3074&gt;Ficha!$R$1,"",E3074)=0,"",IF(E3074&gt;Ficha!$R$1,Ficha!$R$1,E3074))</f>
        <v/>
      </c>
      <c r="Q3074" s="1" t="str" cm="1">
        <f t="array" ref="Q3074">IF(IF($E3074&gt;Ficha!$R$1,"",F3074)=0,"",IF($E3074&gt;Ficha!$R$1,((_xll.ECONOMATICA(Portafolios!$B$19,"Return",$P$9,$B$1)/100)+1)*100,F3074))</f>
        <v/>
      </c>
      <c r="R3074" s="1" t="str" cm="1">
        <f t="array" ref="R3074">IF(IF($E3074&gt;Ficha!$R$1,"",G3074)=0,"",IF($E3074&gt;Ficha!$R$1,((_xll.ECONOMATICA(Portafolios!$F$19,"Return",$P$9,$B$1)/100)+1)*100,G3074))</f>
        <v/>
      </c>
      <c r="S3074" s="1" t="str" cm="1">
        <f t="array" ref="S3074">IF(IF($E3074&gt;Ficha!$R$1,"",H3074)=0,"",IF($E3074&gt;Ficha!$R$1,((_xll.ECONOMATICA(Portafolios!$J$19,"Return",$P$9,$B$1)/100)+1)*100,H3074))</f>
        <v/>
      </c>
      <c r="T3074" s="1" t="str" cm="1">
        <f t="array" ref="T3074">IF(IF($E3074&gt;Ficha!$R$1,"",I3074)=0,"",IF($E3074&gt;Ficha!$R$1,((_xll.ECONOMATICA(Estrategia!A3085,"Return",$P$9,$B$1)/100)+1)*100,I3074))</f>
        <v/>
      </c>
      <c r="U3074" s="1" t="str" cm="1">
        <f t="array" ref="U3074">IF(IF($E3074&gt;Ficha!$R$1,"",J3074)=0,"",IF($E3074&gt;Ficha!$R$1,((_xll.ECONOMATICA($U$7,"Return",$P$9,$B$1)/100)+1)*100,J3074))</f>
        <v/>
      </c>
      <c r="V3074" s="1" t="str">
        <f>IF(IF($E$9&gt;Ficha!$R$1,"",K3074)=0,"",IF($E$9&gt;Ficha!$R$1,"",K3074))</f>
        <v/>
      </c>
    </row>
    <row r="3075" spans="12:22" x14ac:dyDescent="0.3">
      <c r="L3075" s="30" t="str">
        <f t="shared" si="193"/>
        <v/>
      </c>
      <c r="M3075" s="1" t="str">
        <f t="shared" si="194"/>
        <v/>
      </c>
      <c r="N3075" s="1" t="str">
        <f t="shared" si="195"/>
        <v/>
      </c>
      <c r="O3075" s="1" t="str">
        <f t="shared" si="196"/>
        <v/>
      </c>
      <c r="P3075" s="34" t="str">
        <f>IF(IF(E3075&gt;Ficha!$R$1,"",E3075)=0,"",IF(E3075&gt;Ficha!$R$1,Ficha!$R$1,E3075))</f>
        <v/>
      </c>
      <c r="Q3075" s="1" t="str" cm="1">
        <f t="array" ref="Q3075">IF(IF($E3075&gt;Ficha!$R$1,"",F3075)=0,"",IF($E3075&gt;Ficha!$R$1,((_xll.ECONOMATICA(Portafolios!$B$19,"Return",$P$9,$B$1)/100)+1)*100,F3075))</f>
        <v/>
      </c>
      <c r="R3075" s="1" t="str" cm="1">
        <f t="array" ref="R3075">IF(IF($E3075&gt;Ficha!$R$1,"",G3075)=0,"",IF($E3075&gt;Ficha!$R$1,((_xll.ECONOMATICA(Portafolios!$F$19,"Return",$P$9,$B$1)/100)+1)*100,G3075))</f>
        <v/>
      </c>
      <c r="S3075" s="1" t="str" cm="1">
        <f t="array" ref="S3075">IF(IF($E3075&gt;Ficha!$R$1,"",H3075)=0,"",IF($E3075&gt;Ficha!$R$1,((_xll.ECONOMATICA(Portafolios!$J$19,"Return",$P$9,$B$1)/100)+1)*100,H3075))</f>
        <v/>
      </c>
      <c r="T3075" s="1" t="str" cm="1">
        <f t="array" ref="T3075">IF(IF($E3075&gt;Ficha!$R$1,"",I3075)=0,"",IF($E3075&gt;Ficha!$R$1,((_xll.ECONOMATICA(Estrategia!A3086,"Return",$P$9,$B$1)/100)+1)*100,I3075))</f>
        <v/>
      </c>
      <c r="U3075" s="1" t="str" cm="1">
        <f t="array" ref="U3075">IF(IF($E3075&gt;Ficha!$R$1,"",J3075)=0,"",IF($E3075&gt;Ficha!$R$1,((_xll.ECONOMATICA($U$7,"Return",$P$9,$B$1)/100)+1)*100,J3075))</f>
        <v/>
      </c>
      <c r="V3075" s="1" t="str">
        <f>IF(IF($E$9&gt;Ficha!$R$1,"",K3075)=0,"",IF($E$9&gt;Ficha!$R$1,"",K3075))</f>
        <v/>
      </c>
    </row>
    <row r="3076" spans="12:22" x14ac:dyDescent="0.3">
      <c r="L3076" s="30" t="str">
        <f t="shared" si="193"/>
        <v/>
      </c>
      <c r="M3076" s="1" t="str">
        <f t="shared" si="194"/>
        <v/>
      </c>
      <c r="N3076" s="1" t="str">
        <f t="shared" si="195"/>
        <v/>
      </c>
      <c r="O3076" s="1" t="str">
        <f t="shared" si="196"/>
        <v/>
      </c>
      <c r="P3076" s="34" t="str">
        <f>IF(IF(E3076&gt;Ficha!$R$1,"",E3076)=0,"",IF(E3076&gt;Ficha!$R$1,Ficha!$R$1,E3076))</f>
        <v/>
      </c>
      <c r="Q3076" s="1" t="str" cm="1">
        <f t="array" ref="Q3076">IF(IF($E3076&gt;Ficha!$R$1,"",F3076)=0,"",IF($E3076&gt;Ficha!$R$1,((_xll.ECONOMATICA(Portafolios!$B$19,"Return",$P$9,$B$1)/100)+1)*100,F3076))</f>
        <v/>
      </c>
      <c r="R3076" s="1" t="str" cm="1">
        <f t="array" ref="R3076">IF(IF($E3076&gt;Ficha!$R$1,"",G3076)=0,"",IF($E3076&gt;Ficha!$R$1,((_xll.ECONOMATICA(Portafolios!$F$19,"Return",$P$9,$B$1)/100)+1)*100,G3076))</f>
        <v/>
      </c>
      <c r="S3076" s="1" t="str" cm="1">
        <f t="array" ref="S3076">IF(IF($E3076&gt;Ficha!$R$1,"",H3076)=0,"",IF($E3076&gt;Ficha!$R$1,((_xll.ECONOMATICA(Portafolios!$J$19,"Return",$P$9,$B$1)/100)+1)*100,H3076))</f>
        <v/>
      </c>
      <c r="T3076" s="1" t="str" cm="1">
        <f t="array" ref="T3076">IF(IF($E3076&gt;Ficha!$R$1,"",I3076)=0,"",IF($E3076&gt;Ficha!$R$1,((_xll.ECONOMATICA(Estrategia!A3087,"Return",$P$9,$B$1)/100)+1)*100,I3076))</f>
        <v/>
      </c>
      <c r="U3076" s="1" t="str" cm="1">
        <f t="array" ref="U3076">IF(IF($E3076&gt;Ficha!$R$1,"",J3076)=0,"",IF($E3076&gt;Ficha!$R$1,((_xll.ECONOMATICA($U$7,"Return",$P$9,$B$1)/100)+1)*100,J3076))</f>
        <v/>
      </c>
      <c r="V3076" s="1" t="str">
        <f>IF(IF($E$9&gt;Ficha!$R$1,"",K3076)=0,"",IF($E$9&gt;Ficha!$R$1,"",K3076))</f>
        <v/>
      </c>
    </row>
    <row r="3077" spans="12:22" x14ac:dyDescent="0.3">
      <c r="L3077" s="30" t="str">
        <f t="shared" si="193"/>
        <v/>
      </c>
      <c r="M3077" s="1" t="str">
        <f t="shared" si="194"/>
        <v/>
      </c>
      <c r="N3077" s="1" t="str">
        <f t="shared" si="195"/>
        <v/>
      </c>
      <c r="O3077" s="1" t="str">
        <f t="shared" si="196"/>
        <v/>
      </c>
      <c r="P3077" s="34" t="str">
        <f>IF(IF(E3077&gt;Ficha!$R$1,"",E3077)=0,"",IF(E3077&gt;Ficha!$R$1,Ficha!$R$1,E3077))</f>
        <v/>
      </c>
      <c r="Q3077" s="1" t="str" cm="1">
        <f t="array" ref="Q3077">IF(IF($E3077&gt;Ficha!$R$1,"",F3077)=0,"",IF($E3077&gt;Ficha!$R$1,((_xll.ECONOMATICA(Portafolios!$B$19,"Return",$P$9,$B$1)/100)+1)*100,F3077))</f>
        <v/>
      </c>
      <c r="R3077" s="1" t="str" cm="1">
        <f t="array" ref="R3077">IF(IF($E3077&gt;Ficha!$R$1,"",G3077)=0,"",IF($E3077&gt;Ficha!$R$1,((_xll.ECONOMATICA(Portafolios!$F$19,"Return",$P$9,$B$1)/100)+1)*100,G3077))</f>
        <v/>
      </c>
      <c r="S3077" s="1" t="str" cm="1">
        <f t="array" ref="S3077">IF(IF($E3077&gt;Ficha!$R$1,"",H3077)=0,"",IF($E3077&gt;Ficha!$R$1,((_xll.ECONOMATICA(Portafolios!$J$19,"Return",$P$9,$B$1)/100)+1)*100,H3077))</f>
        <v/>
      </c>
      <c r="T3077" s="1" t="str" cm="1">
        <f t="array" ref="T3077">IF(IF($E3077&gt;Ficha!$R$1,"",I3077)=0,"",IF($E3077&gt;Ficha!$R$1,((_xll.ECONOMATICA(Estrategia!A3088,"Return",$P$9,$B$1)/100)+1)*100,I3077))</f>
        <v/>
      </c>
      <c r="U3077" s="1" t="str" cm="1">
        <f t="array" ref="U3077">IF(IF($E3077&gt;Ficha!$R$1,"",J3077)=0,"",IF($E3077&gt;Ficha!$R$1,((_xll.ECONOMATICA($U$7,"Return",$P$9,$B$1)/100)+1)*100,J3077))</f>
        <v/>
      </c>
      <c r="V3077" s="1" t="str">
        <f>IF(IF($E$9&gt;Ficha!$R$1,"",K3077)=0,"",IF($E$9&gt;Ficha!$R$1,"",K3077))</f>
        <v/>
      </c>
    </row>
    <row r="3078" spans="12:22" x14ac:dyDescent="0.3">
      <c r="L3078" s="30" t="str">
        <f t="shared" si="193"/>
        <v/>
      </c>
      <c r="M3078" s="1" t="str">
        <f t="shared" si="194"/>
        <v/>
      </c>
      <c r="N3078" s="1" t="str">
        <f t="shared" si="195"/>
        <v/>
      </c>
      <c r="O3078" s="1" t="str">
        <f t="shared" si="196"/>
        <v/>
      </c>
      <c r="P3078" s="34" t="str">
        <f>IF(IF(E3078&gt;Ficha!$R$1,"",E3078)=0,"",IF(E3078&gt;Ficha!$R$1,Ficha!$R$1,E3078))</f>
        <v/>
      </c>
      <c r="Q3078" s="1" t="str" cm="1">
        <f t="array" ref="Q3078">IF(IF($E3078&gt;Ficha!$R$1,"",F3078)=0,"",IF($E3078&gt;Ficha!$R$1,((_xll.ECONOMATICA(Portafolios!$B$19,"Return",$P$9,$B$1)/100)+1)*100,F3078))</f>
        <v/>
      </c>
      <c r="R3078" s="1" t="str" cm="1">
        <f t="array" ref="R3078">IF(IF($E3078&gt;Ficha!$R$1,"",G3078)=0,"",IF($E3078&gt;Ficha!$R$1,((_xll.ECONOMATICA(Portafolios!$F$19,"Return",$P$9,$B$1)/100)+1)*100,G3078))</f>
        <v/>
      </c>
      <c r="S3078" s="1" t="str" cm="1">
        <f t="array" ref="S3078">IF(IF($E3078&gt;Ficha!$R$1,"",H3078)=0,"",IF($E3078&gt;Ficha!$R$1,((_xll.ECONOMATICA(Portafolios!$J$19,"Return",$P$9,$B$1)/100)+1)*100,H3078))</f>
        <v/>
      </c>
      <c r="T3078" s="1" t="str" cm="1">
        <f t="array" ref="T3078">IF(IF($E3078&gt;Ficha!$R$1,"",I3078)=0,"",IF($E3078&gt;Ficha!$R$1,((_xll.ECONOMATICA(Estrategia!A3089,"Return",$P$9,$B$1)/100)+1)*100,I3078))</f>
        <v/>
      </c>
      <c r="U3078" s="1" t="str" cm="1">
        <f t="array" ref="U3078">IF(IF($E3078&gt;Ficha!$R$1,"",J3078)=0,"",IF($E3078&gt;Ficha!$R$1,((_xll.ECONOMATICA($U$7,"Return",$P$9,$B$1)/100)+1)*100,J3078))</f>
        <v/>
      </c>
      <c r="V3078" s="1" t="str">
        <f>IF(IF($E$9&gt;Ficha!$R$1,"",K3078)=0,"",IF($E$9&gt;Ficha!$R$1,"",K3078))</f>
        <v/>
      </c>
    </row>
    <row r="3079" spans="12:22" x14ac:dyDescent="0.3">
      <c r="L3079" s="30" t="str">
        <f t="shared" si="193"/>
        <v/>
      </c>
      <c r="M3079" s="1" t="str">
        <f t="shared" si="194"/>
        <v/>
      </c>
      <c r="N3079" s="1" t="str">
        <f t="shared" si="195"/>
        <v/>
      </c>
      <c r="O3079" s="1" t="str">
        <f t="shared" si="196"/>
        <v/>
      </c>
      <c r="P3079" s="34" t="str">
        <f>IF(IF(E3079&gt;Ficha!$R$1,"",E3079)=0,"",IF(E3079&gt;Ficha!$R$1,Ficha!$R$1,E3079))</f>
        <v/>
      </c>
      <c r="Q3079" s="1" t="str" cm="1">
        <f t="array" ref="Q3079">IF(IF($E3079&gt;Ficha!$R$1,"",F3079)=0,"",IF($E3079&gt;Ficha!$R$1,((_xll.ECONOMATICA(Portafolios!$B$19,"Return",$P$9,$B$1)/100)+1)*100,F3079))</f>
        <v/>
      </c>
      <c r="R3079" s="1" t="str" cm="1">
        <f t="array" ref="R3079">IF(IF($E3079&gt;Ficha!$R$1,"",G3079)=0,"",IF($E3079&gt;Ficha!$R$1,((_xll.ECONOMATICA(Portafolios!$F$19,"Return",$P$9,$B$1)/100)+1)*100,G3079))</f>
        <v/>
      </c>
      <c r="S3079" s="1" t="str" cm="1">
        <f t="array" ref="S3079">IF(IF($E3079&gt;Ficha!$R$1,"",H3079)=0,"",IF($E3079&gt;Ficha!$R$1,((_xll.ECONOMATICA(Portafolios!$J$19,"Return",$P$9,$B$1)/100)+1)*100,H3079))</f>
        <v/>
      </c>
      <c r="T3079" s="1" t="str" cm="1">
        <f t="array" ref="T3079">IF(IF($E3079&gt;Ficha!$R$1,"",I3079)=0,"",IF($E3079&gt;Ficha!$R$1,((_xll.ECONOMATICA(Estrategia!A3090,"Return",$P$9,$B$1)/100)+1)*100,I3079))</f>
        <v/>
      </c>
      <c r="U3079" s="1" t="str" cm="1">
        <f t="array" ref="U3079">IF(IF($E3079&gt;Ficha!$R$1,"",J3079)=0,"",IF($E3079&gt;Ficha!$R$1,((_xll.ECONOMATICA($U$7,"Return",$P$9,$B$1)/100)+1)*100,J3079))</f>
        <v/>
      </c>
      <c r="V3079" s="1" t="str">
        <f>IF(IF($E$9&gt;Ficha!$R$1,"",K3079)=0,"",IF($E$9&gt;Ficha!$R$1,"",K3079))</f>
        <v/>
      </c>
    </row>
    <row r="3080" spans="12:22" x14ac:dyDescent="0.3">
      <c r="L3080" s="30" t="str">
        <f t="shared" si="193"/>
        <v/>
      </c>
      <c r="M3080" s="1" t="str">
        <f t="shared" si="194"/>
        <v/>
      </c>
      <c r="N3080" s="1" t="str">
        <f t="shared" si="195"/>
        <v/>
      </c>
      <c r="O3080" s="1" t="str">
        <f t="shared" si="196"/>
        <v/>
      </c>
      <c r="P3080" s="34" t="str">
        <f>IF(IF(E3080&gt;Ficha!$R$1,"",E3080)=0,"",IF(E3080&gt;Ficha!$R$1,Ficha!$R$1,E3080))</f>
        <v/>
      </c>
      <c r="Q3080" s="1" t="str" cm="1">
        <f t="array" ref="Q3080">IF(IF($E3080&gt;Ficha!$R$1,"",F3080)=0,"",IF($E3080&gt;Ficha!$R$1,((_xll.ECONOMATICA(Portafolios!$B$19,"Return",$P$9,$B$1)/100)+1)*100,F3080))</f>
        <v/>
      </c>
      <c r="R3080" s="1" t="str" cm="1">
        <f t="array" ref="R3080">IF(IF($E3080&gt;Ficha!$R$1,"",G3080)=0,"",IF($E3080&gt;Ficha!$R$1,((_xll.ECONOMATICA(Portafolios!$F$19,"Return",$P$9,$B$1)/100)+1)*100,G3080))</f>
        <v/>
      </c>
      <c r="S3080" s="1" t="str" cm="1">
        <f t="array" ref="S3080">IF(IF($E3080&gt;Ficha!$R$1,"",H3080)=0,"",IF($E3080&gt;Ficha!$R$1,((_xll.ECONOMATICA(Portafolios!$J$19,"Return",$P$9,$B$1)/100)+1)*100,H3080))</f>
        <v/>
      </c>
      <c r="T3080" s="1" t="str" cm="1">
        <f t="array" ref="T3080">IF(IF($E3080&gt;Ficha!$R$1,"",I3080)=0,"",IF($E3080&gt;Ficha!$R$1,((_xll.ECONOMATICA(Estrategia!A3091,"Return",$P$9,$B$1)/100)+1)*100,I3080))</f>
        <v/>
      </c>
      <c r="U3080" s="1" t="str" cm="1">
        <f t="array" ref="U3080">IF(IF($E3080&gt;Ficha!$R$1,"",J3080)=0,"",IF($E3080&gt;Ficha!$R$1,((_xll.ECONOMATICA($U$7,"Return",$P$9,$B$1)/100)+1)*100,J3080))</f>
        <v/>
      </c>
      <c r="V3080" s="1" t="str">
        <f>IF(IF($E$9&gt;Ficha!$R$1,"",K3080)=0,"",IF($E$9&gt;Ficha!$R$1,"",K3080))</f>
        <v/>
      </c>
    </row>
    <row r="3081" spans="12:22" x14ac:dyDescent="0.3">
      <c r="L3081" s="30" t="str">
        <f t="shared" si="193"/>
        <v/>
      </c>
      <c r="M3081" s="1" t="str">
        <f t="shared" si="194"/>
        <v/>
      </c>
      <c r="N3081" s="1" t="str">
        <f t="shared" si="195"/>
        <v/>
      </c>
      <c r="O3081" s="1" t="str">
        <f t="shared" si="196"/>
        <v/>
      </c>
      <c r="P3081" s="34" t="str">
        <f>IF(IF(E3081&gt;Ficha!$R$1,"",E3081)=0,"",IF(E3081&gt;Ficha!$R$1,Ficha!$R$1,E3081))</f>
        <v/>
      </c>
      <c r="Q3081" s="1" t="str" cm="1">
        <f t="array" ref="Q3081">IF(IF($E3081&gt;Ficha!$R$1,"",F3081)=0,"",IF($E3081&gt;Ficha!$R$1,((_xll.ECONOMATICA(Portafolios!$B$19,"Return",$P$9,$B$1)/100)+1)*100,F3081))</f>
        <v/>
      </c>
      <c r="R3081" s="1" t="str" cm="1">
        <f t="array" ref="R3081">IF(IF($E3081&gt;Ficha!$R$1,"",G3081)=0,"",IF($E3081&gt;Ficha!$R$1,((_xll.ECONOMATICA(Portafolios!$F$19,"Return",$P$9,$B$1)/100)+1)*100,G3081))</f>
        <v/>
      </c>
      <c r="S3081" s="1" t="str" cm="1">
        <f t="array" ref="S3081">IF(IF($E3081&gt;Ficha!$R$1,"",H3081)=0,"",IF($E3081&gt;Ficha!$R$1,((_xll.ECONOMATICA(Portafolios!$J$19,"Return",$P$9,$B$1)/100)+1)*100,H3081))</f>
        <v/>
      </c>
      <c r="T3081" s="1" t="str" cm="1">
        <f t="array" ref="T3081">IF(IF($E3081&gt;Ficha!$R$1,"",I3081)=0,"",IF($E3081&gt;Ficha!$R$1,((_xll.ECONOMATICA(Estrategia!A3092,"Return",$P$9,$B$1)/100)+1)*100,I3081))</f>
        <v/>
      </c>
      <c r="U3081" s="1" t="str" cm="1">
        <f t="array" ref="U3081">IF(IF($E3081&gt;Ficha!$R$1,"",J3081)=0,"",IF($E3081&gt;Ficha!$R$1,((_xll.ECONOMATICA($U$7,"Return",$P$9,$B$1)/100)+1)*100,J3081))</f>
        <v/>
      </c>
      <c r="V3081" s="1" t="str">
        <f>IF(IF($E$9&gt;Ficha!$R$1,"",K3081)=0,"",IF($E$9&gt;Ficha!$R$1,"",K3081))</f>
        <v/>
      </c>
    </row>
    <row r="3082" spans="12:22" x14ac:dyDescent="0.3">
      <c r="L3082" s="30" t="str">
        <f t="shared" si="193"/>
        <v/>
      </c>
      <c r="M3082" s="1" t="str">
        <f t="shared" si="194"/>
        <v/>
      </c>
      <c r="N3082" s="1" t="str">
        <f t="shared" si="195"/>
        <v/>
      </c>
      <c r="O3082" s="1" t="str">
        <f t="shared" si="196"/>
        <v/>
      </c>
      <c r="P3082" s="34" t="str">
        <f>IF(IF(E3082&gt;Ficha!$R$1,"",E3082)=0,"",IF(E3082&gt;Ficha!$R$1,Ficha!$R$1,E3082))</f>
        <v/>
      </c>
      <c r="Q3082" s="1" t="str" cm="1">
        <f t="array" ref="Q3082">IF(IF($E3082&gt;Ficha!$R$1,"",F3082)=0,"",IF($E3082&gt;Ficha!$R$1,((_xll.ECONOMATICA(Portafolios!$B$19,"Return",$P$9,$B$1)/100)+1)*100,F3082))</f>
        <v/>
      </c>
      <c r="R3082" s="1" t="str" cm="1">
        <f t="array" ref="R3082">IF(IF($E3082&gt;Ficha!$R$1,"",G3082)=0,"",IF($E3082&gt;Ficha!$R$1,((_xll.ECONOMATICA(Portafolios!$F$19,"Return",$P$9,$B$1)/100)+1)*100,G3082))</f>
        <v/>
      </c>
      <c r="S3082" s="1" t="str" cm="1">
        <f t="array" ref="S3082">IF(IF($E3082&gt;Ficha!$R$1,"",H3082)=0,"",IF($E3082&gt;Ficha!$R$1,((_xll.ECONOMATICA(Portafolios!$J$19,"Return",$P$9,$B$1)/100)+1)*100,H3082))</f>
        <v/>
      </c>
      <c r="T3082" s="1" t="str" cm="1">
        <f t="array" ref="T3082">IF(IF($E3082&gt;Ficha!$R$1,"",I3082)=0,"",IF($E3082&gt;Ficha!$R$1,((_xll.ECONOMATICA(Estrategia!A3093,"Return",$P$9,$B$1)/100)+1)*100,I3082))</f>
        <v/>
      </c>
      <c r="U3082" s="1" t="str" cm="1">
        <f t="array" ref="U3082">IF(IF($E3082&gt;Ficha!$R$1,"",J3082)=0,"",IF($E3082&gt;Ficha!$R$1,((_xll.ECONOMATICA($U$7,"Return",$P$9,$B$1)/100)+1)*100,J3082))</f>
        <v/>
      </c>
      <c r="V3082" s="1" t="str">
        <f>IF(IF($E$9&gt;Ficha!$R$1,"",K3082)=0,"",IF($E$9&gt;Ficha!$R$1,"",K3082))</f>
        <v/>
      </c>
    </row>
    <row r="3083" spans="12:22" x14ac:dyDescent="0.3">
      <c r="L3083" s="30" t="str">
        <f t="shared" si="193"/>
        <v/>
      </c>
      <c r="M3083" s="1" t="str">
        <f t="shared" si="194"/>
        <v/>
      </c>
      <c r="N3083" s="1" t="str">
        <f t="shared" si="195"/>
        <v/>
      </c>
      <c r="O3083" s="1" t="str">
        <f t="shared" si="196"/>
        <v/>
      </c>
      <c r="P3083" s="34" t="str">
        <f>IF(IF(E3083&gt;Ficha!$R$1,"",E3083)=0,"",IF(E3083&gt;Ficha!$R$1,Ficha!$R$1,E3083))</f>
        <v/>
      </c>
      <c r="Q3083" s="1" t="str" cm="1">
        <f t="array" ref="Q3083">IF(IF($E3083&gt;Ficha!$R$1,"",F3083)=0,"",IF($E3083&gt;Ficha!$R$1,((_xll.ECONOMATICA(Portafolios!$B$19,"Return",$P$9,$B$1)/100)+1)*100,F3083))</f>
        <v/>
      </c>
      <c r="R3083" s="1" t="str" cm="1">
        <f t="array" ref="R3083">IF(IF($E3083&gt;Ficha!$R$1,"",G3083)=0,"",IF($E3083&gt;Ficha!$R$1,((_xll.ECONOMATICA(Portafolios!$F$19,"Return",$P$9,$B$1)/100)+1)*100,G3083))</f>
        <v/>
      </c>
      <c r="S3083" s="1" t="str" cm="1">
        <f t="array" ref="S3083">IF(IF($E3083&gt;Ficha!$R$1,"",H3083)=0,"",IF($E3083&gt;Ficha!$R$1,((_xll.ECONOMATICA(Portafolios!$J$19,"Return",$P$9,$B$1)/100)+1)*100,H3083))</f>
        <v/>
      </c>
      <c r="T3083" s="1" t="str" cm="1">
        <f t="array" ref="T3083">IF(IF($E3083&gt;Ficha!$R$1,"",I3083)=0,"",IF($E3083&gt;Ficha!$R$1,((_xll.ECONOMATICA(Estrategia!A3094,"Return",$P$9,$B$1)/100)+1)*100,I3083))</f>
        <v/>
      </c>
      <c r="U3083" s="1" t="str" cm="1">
        <f t="array" ref="U3083">IF(IF($E3083&gt;Ficha!$R$1,"",J3083)=0,"",IF($E3083&gt;Ficha!$R$1,((_xll.ECONOMATICA($U$7,"Return",$P$9,$B$1)/100)+1)*100,J3083))</f>
        <v/>
      </c>
      <c r="V3083" s="1" t="str">
        <f>IF(IF($E$9&gt;Ficha!$R$1,"",K3083)=0,"",IF($E$9&gt;Ficha!$R$1,"",K3083))</f>
        <v/>
      </c>
    </row>
    <row r="3084" spans="12:22" x14ac:dyDescent="0.3">
      <c r="L3084" s="30" t="str">
        <f t="shared" si="193"/>
        <v/>
      </c>
      <c r="M3084" s="1" t="str">
        <f t="shared" si="194"/>
        <v/>
      </c>
      <c r="N3084" s="1" t="str">
        <f t="shared" si="195"/>
        <v/>
      </c>
      <c r="O3084" s="1" t="str">
        <f t="shared" si="196"/>
        <v/>
      </c>
      <c r="P3084" s="34" t="str">
        <f>IF(IF(E3084&gt;Ficha!$R$1,"",E3084)=0,"",IF(E3084&gt;Ficha!$R$1,Ficha!$R$1,E3084))</f>
        <v/>
      </c>
      <c r="Q3084" s="1" t="str" cm="1">
        <f t="array" ref="Q3084">IF(IF($E3084&gt;Ficha!$R$1,"",F3084)=0,"",IF($E3084&gt;Ficha!$R$1,((_xll.ECONOMATICA(Portafolios!$B$19,"Return",$P$9,$B$1)/100)+1)*100,F3084))</f>
        <v/>
      </c>
      <c r="R3084" s="1" t="str" cm="1">
        <f t="array" ref="R3084">IF(IF($E3084&gt;Ficha!$R$1,"",G3084)=0,"",IF($E3084&gt;Ficha!$R$1,((_xll.ECONOMATICA(Portafolios!$F$19,"Return",$P$9,$B$1)/100)+1)*100,G3084))</f>
        <v/>
      </c>
      <c r="S3084" s="1" t="str" cm="1">
        <f t="array" ref="S3084">IF(IF($E3084&gt;Ficha!$R$1,"",H3084)=0,"",IF($E3084&gt;Ficha!$R$1,((_xll.ECONOMATICA(Portafolios!$J$19,"Return",$P$9,$B$1)/100)+1)*100,H3084))</f>
        <v/>
      </c>
      <c r="T3084" s="1" t="str" cm="1">
        <f t="array" ref="T3084">IF(IF($E3084&gt;Ficha!$R$1,"",I3084)=0,"",IF($E3084&gt;Ficha!$R$1,((_xll.ECONOMATICA(Estrategia!A3095,"Return",$P$9,$B$1)/100)+1)*100,I3084))</f>
        <v/>
      </c>
      <c r="U3084" s="1" t="str" cm="1">
        <f t="array" ref="U3084">IF(IF($E3084&gt;Ficha!$R$1,"",J3084)=0,"",IF($E3084&gt;Ficha!$R$1,((_xll.ECONOMATICA($U$7,"Return",$P$9,$B$1)/100)+1)*100,J3084))</f>
        <v/>
      </c>
      <c r="V3084" s="1" t="str">
        <f>IF(IF($E$9&gt;Ficha!$R$1,"",K3084)=0,"",IF($E$9&gt;Ficha!$R$1,"",K3084))</f>
        <v/>
      </c>
    </row>
    <row r="3085" spans="12:22" x14ac:dyDescent="0.3">
      <c r="L3085" s="30" t="str">
        <f t="shared" si="193"/>
        <v/>
      </c>
      <c r="M3085" s="1" t="str">
        <f t="shared" si="194"/>
        <v/>
      </c>
      <c r="N3085" s="1" t="str">
        <f t="shared" si="195"/>
        <v/>
      </c>
      <c r="O3085" s="1" t="str">
        <f t="shared" si="196"/>
        <v/>
      </c>
      <c r="P3085" s="34" t="str">
        <f>IF(IF(E3085&gt;Ficha!$R$1,"",E3085)=0,"",IF(E3085&gt;Ficha!$R$1,Ficha!$R$1,E3085))</f>
        <v/>
      </c>
      <c r="Q3085" s="1" t="str" cm="1">
        <f t="array" ref="Q3085">IF(IF($E3085&gt;Ficha!$R$1,"",F3085)=0,"",IF($E3085&gt;Ficha!$R$1,((_xll.ECONOMATICA(Portafolios!$B$19,"Return",$P$9,$B$1)/100)+1)*100,F3085))</f>
        <v/>
      </c>
      <c r="R3085" s="1" t="str" cm="1">
        <f t="array" ref="R3085">IF(IF($E3085&gt;Ficha!$R$1,"",G3085)=0,"",IF($E3085&gt;Ficha!$R$1,((_xll.ECONOMATICA(Portafolios!$F$19,"Return",$P$9,$B$1)/100)+1)*100,G3085))</f>
        <v/>
      </c>
      <c r="S3085" s="1" t="str" cm="1">
        <f t="array" ref="S3085">IF(IF($E3085&gt;Ficha!$R$1,"",H3085)=0,"",IF($E3085&gt;Ficha!$R$1,((_xll.ECONOMATICA(Portafolios!$J$19,"Return",$P$9,$B$1)/100)+1)*100,H3085))</f>
        <v/>
      </c>
      <c r="T3085" s="1" t="str" cm="1">
        <f t="array" ref="T3085">IF(IF($E3085&gt;Ficha!$R$1,"",I3085)=0,"",IF($E3085&gt;Ficha!$R$1,((_xll.ECONOMATICA(Estrategia!A3096,"Return",$P$9,$B$1)/100)+1)*100,I3085))</f>
        <v/>
      </c>
      <c r="U3085" s="1" t="str" cm="1">
        <f t="array" ref="U3085">IF(IF($E3085&gt;Ficha!$R$1,"",J3085)=0,"",IF($E3085&gt;Ficha!$R$1,((_xll.ECONOMATICA($U$7,"Return",$P$9,$B$1)/100)+1)*100,J3085))</f>
        <v/>
      </c>
      <c r="V3085" s="1" t="str">
        <f>IF(IF($E$9&gt;Ficha!$R$1,"",K3085)=0,"",IF($E$9&gt;Ficha!$R$1,"",K3085))</f>
        <v/>
      </c>
    </row>
    <row r="3086" spans="12:22" x14ac:dyDescent="0.3">
      <c r="L3086" s="30" t="str">
        <f t="shared" si="193"/>
        <v/>
      </c>
      <c r="M3086" s="1" t="str">
        <f t="shared" si="194"/>
        <v/>
      </c>
      <c r="N3086" s="1" t="str">
        <f t="shared" si="195"/>
        <v/>
      </c>
      <c r="O3086" s="1" t="str">
        <f t="shared" si="196"/>
        <v/>
      </c>
      <c r="P3086" s="34" t="str">
        <f>IF(IF(E3086&gt;Ficha!$R$1,"",E3086)=0,"",IF(E3086&gt;Ficha!$R$1,Ficha!$R$1,E3086))</f>
        <v/>
      </c>
      <c r="Q3086" s="1" t="str" cm="1">
        <f t="array" ref="Q3086">IF(IF($E3086&gt;Ficha!$R$1,"",F3086)=0,"",IF($E3086&gt;Ficha!$R$1,((_xll.ECONOMATICA(Portafolios!$B$19,"Return",$P$9,$B$1)/100)+1)*100,F3086))</f>
        <v/>
      </c>
      <c r="R3086" s="1" t="str" cm="1">
        <f t="array" ref="R3086">IF(IF($E3086&gt;Ficha!$R$1,"",G3086)=0,"",IF($E3086&gt;Ficha!$R$1,((_xll.ECONOMATICA(Portafolios!$F$19,"Return",$P$9,$B$1)/100)+1)*100,G3086))</f>
        <v/>
      </c>
      <c r="S3086" s="1" t="str" cm="1">
        <f t="array" ref="S3086">IF(IF($E3086&gt;Ficha!$R$1,"",H3086)=0,"",IF($E3086&gt;Ficha!$R$1,((_xll.ECONOMATICA(Portafolios!$J$19,"Return",$P$9,$B$1)/100)+1)*100,H3086))</f>
        <v/>
      </c>
      <c r="T3086" s="1" t="str" cm="1">
        <f t="array" ref="T3086">IF(IF($E3086&gt;Ficha!$R$1,"",I3086)=0,"",IF($E3086&gt;Ficha!$R$1,((_xll.ECONOMATICA(Estrategia!A3097,"Return",$P$9,$B$1)/100)+1)*100,I3086))</f>
        <v/>
      </c>
      <c r="U3086" s="1" t="str" cm="1">
        <f t="array" ref="U3086">IF(IF($E3086&gt;Ficha!$R$1,"",J3086)=0,"",IF($E3086&gt;Ficha!$R$1,((_xll.ECONOMATICA($U$7,"Return",$P$9,$B$1)/100)+1)*100,J3086))</f>
        <v/>
      </c>
      <c r="V3086" s="1" t="str">
        <f>IF(IF($E$9&gt;Ficha!$R$1,"",K3086)=0,"",IF($E$9&gt;Ficha!$R$1,"",K3086))</f>
        <v/>
      </c>
    </row>
    <row r="3087" spans="12:22" x14ac:dyDescent="0.3">
      <c r="L3087" s="30" t="str">
        <f t="shared" si="193"/>
        <v/>
      </c>
      <c r="M3087" s="1" t="str">
        <f t="shared" si="194"/>
        <v/>
      </c>
      <c r="N3087" s="1" t="str">
        <f t="shared" si="195"/>
        <v/>
      </c>
      <c r="O3087" s="1" t="str">
        <f t="shared" si="196"/>
        <v/>
      </c>
      <c r="P3087" s="34" t="str">
        <f>IF(IF(E3087&gt;Ficha!$R$1,"",E3087)=0,"",IF(E3087&gt;Ficha!$R$1,Ficha!$R$1,E3087))</f>
        <v/>
      </c>
      <c r="Q3087" s="1" t="str" cm="1">
        <f t="array" ref="Q3087">IF(IF($E3087&gt;Ficha!$R$1,"",F3087)=0,"",IF($E3087&gt;Ficha!$R$1,((_xll.ECONOMATICA(Portafolios!$B$19,"Return",$P$9,$B$1)/100)+1)*100,F3087))</f>
        <v/>
      </c>
      <c r="R3087" s="1" t="str" cm="1">
        <f t="array" ref="R3087">IF(IF($E3087&gt;Ficha!$R$1,"",G3087)=0,"",IF($E3087&gt;Ficha!$R$1,((_xll.ECONOMATICA(Portafolios!$F$19,"Return",$P$9,$B$1)/100)+1)*100,G3087))</f>
        <v/>
      </c>
      <c r="S3087" s="1" t="str" cm="1">
        <f t="array" ref="S3087">IF(IF($E3087&gt;Ficha!$R$1,"",H3087)=0,"",IF($E3087&gt;Ficha!$R$1,((_xll.ECONOMATICA(Portafolios!$J$19,"Return",$P$9,$B$1)/100)+1)*100,H3087))</f>
        <v/>
      </c>
      <c r="T3087" s="1" t="str" cm="1">
        <f t="array" ref="T3087">IF(IF($E3087&gt;Ficha!$R$1,"",I3087)=0,"",IF($E3087&gt;Ficha!$R$1,((_xll.ECONOMATICA(Estrategia!A3098,"Return",$P$9,$B$1)/100)+1)*100,I3087))</f>
        <v/>
      </c>
      <c r="U3087" s="1" t="str" cm="1">
        <f t="array" ref="U3087">IF(IF($E3087&gt;Ficha!$R$1,"",J3087)=0,"",IF($E3087&gt;Ficha!$R$1,((_xll.ECONOMATICA($U$7,"Return",$P$9,$B$1)/100)+1)*100,J3087))</f>
        <v/>
      </c>
      <c r="V3087" s="1" t="str">
        <f>IF(IF($E$9&gt;Ficha!$R$1,"",K3087)=0,"",IF($E$9&gt;Ficha!$R$1,"",K3087))</f>
        <v/>
      </c>
    </row>
    <row r="3088" spans="12:22" x14ac:dyDescent="0.3">
      <c r="L3088" s="30" t="str">
        <f t="shared" si="193"/>
        <v/>
      </c>
      <c r="M3088" s="1" t="str">
        <f t="shared" si="194"/>
        <v/>
      </c>
      <c r="N3088" s="1" t="str">
        <f t="shared" si="195"/>
        <v/>
      </c>
      <c r="O3088" s="1" t="str">
        <f t="shared" si="196"/>
        <v/>
      </c>
      <c r="P3088" s="34" t="str">
        <f>IF(IF(E3088&gt;Ficha!$R$1,"",E3088)=0,"",IF(E3088&gt;Ficha!$R$1,Ficha!$R$1,E3088))</f>
        <v/>
      </c>
      <c r="Q3088" s="1" t="str" cm="1">
        <f t="array" ref="Q3088">IF(IF($E3088&gt;Ficha!$R$1,"",F3088)=0,"",IF($E3088&gt;Ficha!$R$1,((_xll.ECONOMATICA(Portafolios!$B$19,"Return",$P$9,$B$1)/100)+1)*100,F3088))</f>
        <v/>
      </c>
      <c r="R3088" s="1" t="str" cm="1">
        <f t="array" ref="R3088">IF(IF($E3088&gt;Ficha!$R$1,"",G3088)=0,"",IF($E3088&gt;Ficha!$R$1,((_xll.ECONOMATICA(Portafolios!$F$19,"Return",$P$9,$B$1)/100)+1)*100,G3088))</f>
        <v/>
      </c>
      <c r="S3088" s="1" t="str" cm="1">
        <f t="array" ref="S3088">IF(IF($E3088&gt;Ficha!$R$1,"",H3088)=0,"",IF($E3088&gt;Ficha!$R$1,((_xll.ECONOMATICA(Portafolios!$J$19,"Return",$P$9,$B$1)/100)+1)*100,H3088))</f>
        <v/>
      </c>
      <c r="T3088" s="1" t="str" cm="1">
        <f t="array" ref="T3088">IF(IF($E3088&gt;Ficha!$R$1,"",I3088)=0,"",IF($E3088&gt;Ficha!$R$1,((_xll.ECONOMATICA(Estrategia!A3099,"Return",$P$9,$B$1)/100)+1)*100,I3088))</f>
        <v/>
      </c>
      <c r="U3088" s="1" t="str" cm="1">
        <f t="array" ref="U3088">IF(IF($E3088&gt;Ficha!$R$1,"",J3088)=0,"",IF($E3088&gt;Ficha!$R$1,((_xll.ECONOMATICA($U$7,"Return",$P$9,$B$1)/100)+1)*100,J3088))</f>
        <v/>
      </c>
      <c r="V3088" s="1" t="str">
        <f>IF(IF($E$9&gt;Ficha!$R$1,"",K3088)=0,"",IF($E$9&gt;Ficha!$R$1,"",K3088))</f>
        <v/>
      </c>
    </row>
    <row r="3089" spans="12:22" x14ac:dyDescent="0.3">
      <c r="L3089" s="30" t="str">
        <f t="shared" si="193"/>
        <v/>
      </c>
      <c r="M3089" s="1" t="str">
        <f t="shared" si="194"/>
        <v/>
      </c>
      <c r="N3089" s="1" t="str">
        <f t="shared" si="195"/>
        <v/>
      </c>
      <c r="O3089" s="1" t="str">
        <f t="shared" si="196"/>
        <v/>
      </c>
      <c r="P3089" s="34" t="str">
        <f>IF(IF(E3089&gt;Ficha!$R$1,"",E3089)=0,"",IF(E3089&gt;Ficha!$R$1,Ficha!$R$1,E3089))</f>
        <v/>
      </c>
      <c r="Q3089" s="1" t="str" cm="1">
        <f t="array" ref="Q3089">IF(IF($E3089&gt;Ficha!$R$1,"",F3089)=0,"",IF($E3089&gt;Ficha!$R$1,((_xll.ECONOMATICA(Portafolios!$B$19,"Return",$P$9,$B$1)/100)+1)*100,F3089))</f>
        <v/>
      </c>
      <c r="R3089" s="1" t="str" cm="1">
        <f t="array" ref="R3089">IF(IF($E3089&gt;Ficha!$R$1,"",G3089)=0,"",IF($E3089&gt;Ficha!$R$1,((_xll.ECONOMATICA(Portafolios!$F$19,"Return",$P$9,$B$1)/100)+1)*100,G3089))</f>
        <v/>
      </c>
      <c r="S3089" s="1" t="str" cm="1">
        <f t="array" ref="S3089">IF(IF($E3089&gt;Ficha!$R$1,"",H3089)=0,"",IF($E3089&gt;Ficha!$R$1,((_xll.ECONOMATICA(Portafolios!$J$19,"Return",$P$9,$B$1)/100)+1)*100,H3089))</f>
        <v/>
      </c>
      <c r="T3089" s="1" t="str" cm="1">
        <f t="array" ref="T3089">IF(IF($E3089&gt;Ficha!$R$1,"",I3089)=0,"",IF($E3089&gt;Ficha!$R$1,((_xll.ECONOMATICA(Estrategia!A3100,"Return",$P$9,$B$1)/100)+1)*100,I3089))</f>
        <v/>
      </c>
      <c r="U3089" s="1" t="str" cm="1">
        <f t="array" ref="U3089">IF(IF($E3089&gt;Ficha!$R$1,"",J3089)=0,"",IF($E3089&gt;Ficha!$R$1,((_xll.ECONOMATICA($U$7,"Return",$P$9,$B$1)/100)+1)*100,J3089))</f>
        <v/>
      </c>
      <c r="V3089" s="1" t="str">
        <f>IF(IF($E$9&gt;Ficha!$R$1,"",K3089)=0,"",IF($E$9&gt;Ficha!$R$1,"",K3089))</f>
        <v/>
      </c>
    </row>
    <row r="3090" spans="12:22" x14ac:dyDescent="0.3">
      <c r="L3090" s="30" t="str">
        <f t="shared" si="193"/>
        <v/>
      </c>
      <c r="M3090" s="1" t="str">
        <f t="shared" si="194"/>
        <v/>
      </c>
      <c r="N3090" s="1" t="str">
        <f t="shared" si="195"/>
        <v/>
      </c>
      <c r="O3090" s="1" t="str">
        <f t="shared" si="196"/>
        <v/>
      </c>
      <c r="P3090" s="34" t="str">
        <f>IF(IF(E3090&gt;Ficha!$R$1,"",E3090)=0,"",IF(E3090&gt;Ficha!$R$1,Ficha!$R$1,E3090))</f>
        <v/>
      </c>
      <c r="Q3090" s="1" t="str" cm="1">
        <f t="array" ref="Q3090">IF(IF($E3090&gt;Ficha!$R$1,"",F3090)=0,"",IF($E3090&gt;Ficha!$R$1,((_xll.ECONOMATICA(Portafolios!$B$19,"Return",$P$9,$B$1)/100)+1)*100,F3090))</f>
        <v/>
      </c>
      <c r="R3090" s="1" t="str" cm="1">
        <f t="array" ref="R3090">IF(IF($E3090&gt;Ficha!$R$1,"",G3090)=0,"",IF($E3090&gt;Ficha!$R$1,((_xll.ECONOMATICA(Portafolios!$F$19,"Return",$P$9,$B$1)/100)+1)*100,G3090))</f>
        <v/>
      </c>
      <c r="S3090" s="1" t="str" cm="1">
        <f t="array" ref="S3090">IF(IF($E3090&gt;Ficha!$R$1,"",H3090)=0,"",IF($E3090&gt;Ficha!$R$1,((_xll.ECONOMATICA(Portafolios!$J$19,"Return",$P$9,$B$1)/100)+1)*100,H3090))</f>
        <v/>
      </c>
      <c r="T3090" s="1" t="str" cm="1">
        <f t="array" ref="T3090">IF(IF($E3090&gt;Ficha!$R$1,"",I3090)=0,"",IF($E3090&gt;Ficha!$R$1,((_xll.ECONOMATICA(Estrategia!A3101,"Return",$P$9,$B$1)/100)+1)*100,I3090))</f>
        <v/>
      </c>
      <c r="U3090" s="1" t="str" cm="1">
        <f t="array" ref="U3090">IF(IF($E3090&gt;Ficha!$R$1,"",J3090)=0,"",IF($E3090&gt;Ficha!$R$1,((_xll.ECONOMATICA($U$7,"Return",$P$9,$B$1)/100)+1)*100,J3090))</f>
        <v/>
      </c>
      <c r="V3090" s="1" t="str">
        <f>IF(IF($E$9&gt;Ficha!$R$1,"",K3090)=0,"",IF($E$9&gt;Ficha!$R$1,"",K3090))</f>
        <v/>
      </c>
    </row>
    <row r="3091" spans="12:22" x14ac:dyDescent="0.3">
      <c r="L3091" s="30" t="str">
        <f t="shared" si="193"/>
        <v/>
      </c>
      <c r="M3091" s="1" t="str">
        <f t="shared" si="194"/>
        <v/>
      </c>
      <c r="N3091" s="1" t="str">
        <f t="shared" si="195"/>
        <v/>
      </c>
      <c r="O3091" s="1" t="str">
        <f t="shared" si="196"/>
        <v/>
      </c>
      <c r="P3091" s="34" t="str">
        <f>IF(IF(E3091&gt;Ficha!$R$1,"",E3091)=0,"",IF(E3091&gt;Ficha!$R$1,Ficha!$R$1,E3091))</f>
        <v/>
      </c>
      <c r="Q3091" s="1" t="str" cm="1">
        <f t="array" ref="Q3091">IF(IF($E3091&gt;Ficha!$R$1,"",F3091)=0,"",IF($E3091&gt;Ficha!$R$1,((_xll.ECONOMATICA(Portafolios!$B$19,"Return",$P$9,$B$1)/100)+1)*100,F3091))</f>
        <v/>
      </c>
      <c r="R3091" s="1" t="str" cm="1">
        <f t="array" ref="R3091">IF(IF($E3091&gt;Ficha!$R$1,"",G3091)=0,"",IF($E3091&gt;Ficha!$R$1,((_xll.ECONOMATICA(Portafolios!$F$19,"Return",$P$9,$B$1)/100)+1)*100,G3091))</f>
        <v/>
      </c>
      <c r="S3091" s="1" t="str" cm="1">
        <f t="array" ref="S3091">IF(IF($E3091&gt;Ficha!$R$1,"",H3091)=0,"",IF($E3091&gt;Ficha!$R$1,((_xll.ECONOMATICA(Portafolios!$J$19,"Return",$P$9,$B$1)/100)+1)*100,H3091))</f>
        <v/>
      </c>
      <c r="T3091" s="1" t="str" cm="1">
        <f t="array" ref="T3091">IF(IF($E3091&gt;Ficha!$R$1,"",I3091)=0,"",IF($E3091&gt;Ficha!$R$1,((_xll.ECONOMATICA(Estrategia!A3102,"Return",$P$9,$B$1)/100)+1)*100,I3091))</f>
        <v/>
      </c>
      <c r="U3091" s="1" t="str" cm="1">
        <f t="array" ref="U3091">IF(IF($E3091&gt;Ficha!$R$1,"",J3091)=0,"",IF($E3091&gt;Ficha!$R$1,((_xll.ECONOMATICA($U$7,"Return",$P$9,$B$1)/100)+1)*100,J3091))</f>
        <v/>
      </c>
      <c r="V3091" s="1" t="str">
        <f>IF(IF($E$9&gt;Ficha!$R$1,"",K3091)=0,"",IF($E$9&gt;Ficha!$R$1,"",K3091))</f>
        <v/>
      </c>
    </row>
    <row r="3092" spans="12:22" x14ac:dyDescent="0.3">
      <c r="L3092" s="30" t="str">
        <f t="shared" si="193"/>
        <v/>
      </c>
      <c r="M3092" s="1" t="str">
        <f t="shared" si="194"/>
        <v/>
      </c>
      <c r="N3092" s="1" t="str">
        <f t="shared" si="195"/>
        <v/>
      </c>
      <c r="O3092" s="1" t="str">
        <f t="shared" si="196"/>
        <v/>
      </c>
      <c r="P3092" s="34" t="str">
        <f>IF(IF(E3092&gt;Ficha!$R$1,"",E3092)=0,"",IF(E3092&gt;Ficha!$R$1,Ficha!$R$1,E3092))</f>
        <v/>
      </c>
      <c r="Q3092" s="1" t="str" cm="1">
        <f t="array" ref="Q3092">IF(IF($E3092&gt;Ficha!$R$1,"",F3092)=0,"",IF($E3092&gt;Ficha!$R$1,((_xll.ECONOMATICA(Portafolios!$B$19,"Return",$P$9,$B$1)/100)+1)*100,F3092))</f>
        <v/>
      </c>
      <c r="R3092" s="1" t="str" cm="1">
        <f t="array" ref="R3092">IF(IF($E3092&gt;Ficha!$R$1,"",G3092)=0,"",IF($E3092&gt;Ficha!$R$1,((_xll.ECONOMATICA(Portafolios!$F$19,"Return",$P$9,$B$1)/100)+1)*100,G3092))</f>
        <v/>
      </c>
      <c r="S3092" s="1" t="str" cm="1">
        <f t="array" ref="S3092">IF(IF($E3092&gt;Ficha!$R$1,"",H3092)=0,"",IF($E3092&gt;Ficha!$R$1,((_xll.ECONOMATICA(Portafolios!$J$19,"Return",$P$9,$B$1)/100)+1)*100,H3092))</f>
        <v/>
      </c>
      <c r="T3092" s="1" t="str" cm="1">
        <f t="array" ref="T3092">IF(IF($E3092&gt;Ficha!$R$1,"",I3092)=0,"",IF($E3092&gt;Ficha!$R$1,((_xll.ECONOMATICA(Estrategia!A3103,"Return",$P$9,$B$1)/100)+1)*100,I3092))</f>
        <v/>
      </c>
      <c r="U3092" s="1" t="str" cm="1">
        <f t="array" ref="U3092">IF(IF($E3092&gt;Ficha!$R$1,"",J3092)=0,"",IF($E3092&gt;Ficha!$R$1,((_xll.ECONOMATICA($U$7,"Return",$P$9,$B$1)/100)+1)*100,J3092))</f>
        <v/>
      </c>
      <c r="V3092" s="1" t="str">
        <f>IF(IF($E$9&gt;Ficha!$R$1,"",K3092)=0,"",IF($E$9&gt;Ficha!$R$1,"",K3092))</f>
        <v/>
      </c>
    </row>
    <row r="3093" spans="12:22" x14ac:dyDescent="0.3">
      <c r="L3093" s="30" t="str">
        <f t="shared" si="193"/>
        <v/>
      </c>
      <c r="M3093" s="1" t="str">
        <f t="shared" si="194"/>
        <v/>
      </c>
      <c r="N3093" s="1" t="str">
        <f t="shared" si="195"/>
        <v/>
      </c>
      <c r="O3093" s="1" t="str">
        <f t="shared" si="196"/>
        <v/>
      </c>
      <c r="P3093" s="34" t="str">
        <f>IF(IF(E3093&gt;Ficha!$R$1,"",E3093)=0,"",IF(E3093&gt;Ficha!$R$1,Ficha!$R$1,E3093))</f>
        <v/>
      </c>
      <c r="Q3093" s="1" t="str" cm="1">
        <f t="array" ref="Q3093">IF(IF($E3093&gt;Ficha!$R$1,"",F3093)=0,"",IF($E3093&gt;Ficha!$R$1,((_xll.ECONOMATICA(Portafolios!$B$19,"Return",$P$9,$B$1)/100)+1)*100,F3093))</f>
        <v/>
      </c>
      <c r="R3093" s="1" t="str" cm="1">
        <f t="array" ref="R3093">IF(IF($E3093&gt;Ficha!$R$1,"",G3093)=0,"",IF($E3093&gt;Ficha!$R$1,((_xll.ECONOMATICA(Portafolios!$F$19,"Return",$P$9,$B$1)/100)+1)*100,G3093))</f>
        <v/>
      </c>
      <c r="S3093" s="1" t="str" cm="1">
        <f t="array" ref="S3093">IF(IF($E3093&gt;Ficha!$R$1,"",H3093)=0,"",IF($E3093&gt;Ficha!$R$1,((_xll.ECONOMATICA(Portafolios!$J$19,"Return",$P$9,$B$1)/100)+1)*100,H3093))</f>
        <v/>
      </c>
      <c r="T3093" s="1" t="str" cm="1">
        <f t="array" ref="T3093">IF(IF($E3093&gt;Ficha!$R$1,"",I3093)=0,"",IF($E3093&gt;Ficha!$R$1,((_xll.ECONOMATICA(Estrategia!A3104,"Return",$P$9,$B$1)/100)+1)*100,I3093))</f>
        <v/>
      </c>
      <c r="U3093" s="1" t="str" cm="1">
        <f t="array" ref="U3093">IF(IF($E3093&gt;Ficha!$R$1,"",J3093)=0,"",IF($E3093&gt;Ficha!$R$1,((_xll.ECONOMATICA($U$7,"Return",$P$9,$B$1)/100)+1)*100,J3093))</f>
        <v/>
      </c>
      <c r="V3093" s="1" t="str">
        <f>IF(IF($E$9&gt;Ficha!$R$1,"",K3093)=0,"",IF($E$9&gt;Ficha!$R$1,"",K3093))</f>
        <v/>
      </c>
    </row>
    <row r="3094" spans="12:22" x14ac:dyDescent="0.3">
      <c r="L3094" s="30" t="str">
        <f t="shared" ref="L3094:L3157" si="197">IF(E3094="","",E3094)</f>
        <v/>
      </c>
      <c r="M3094" s="1" t="str">
        <f t="shared" ref="M3094:M3157" si="198">IF(F3094="","",M3093*(F3094/F3093)+$N$7)</f>
        <v/>
      </c>
      <c r="N3094" s="1" t="str">
        <f t="shared" ref="N3094:N3157" si="199">IF(G3094="","",N3093*(G3094/G3093)+$N$7)</f>
        <v/>
      </c>
      <c r="O3094" s="1" t="str">
        <f t="shared" ref="O3094:O3157" si="200">IF(H3094="","",O3093*(H3094/H3093)+$N$7)</f>
        <v/>
      </c>
      <c r="P3094" s="34" t="str">
        <f>IF(IF(E3094&gt;Ficha!$R$1,"",E3094)=0,"",IF(E3094&gt;Ficha!$R$1,Ficha!$R$1,E3094))</f>
        <v/>
      </c>
      <c r="Q3094" s="1" t="str" cm="1">
        <f t="array" ref="Q3094">IF(IF($E3094&gt;Ficha!$R$1,"",F3094)=0,"",IF($E3094&gt;Ficha!$R$1,((_xll.ECONOMATICA(Portafolios!$B$19,"Return",$P$9,$B$1)/100)+1)*100,F3094))</f>
        <v/>
      </c>
      <c r="R3094" s="1" t="str" cm="1">
        <f t="array" ref="R3094">IF(IF($E3094&gt;Ficha!$R$1,"",G3094)=0,"",IF($E3094&gt;Ficha!$R$1,((_xll.ECONOMATICA(Portafolios!$F$19,"Return",$P$9,$B$1)/100)+1)*100,G3094))</f>
        <v/>
      </c>
      <c r="S3094" s="1" t="str" cm="1">
        <f t="array" ref="S3094">IF(IF($E3094&gt;Ficha!$R$1,"",H3094)=0,"",IF($E3094&gt;Ficha!$R$1,((_xll.ECONOMATICA(Portafolios!$J$19,"Return",$P$9,$B$1)/100)+1)*100,H3094))</f>
        <v/>
      </c>
      <c r="T3094" s="1" t="str" cm="1">
        <f t="array" ref="T3094">IF(IF($E3094&gt;Ficha!$R$1,"",I3094)=0,"",IF($E3094&gt;Ficha!$R$1,((_xll.ECONOMATICA(Estrategia!A3105,"Return",$P$9,$B$1)/100)+1)*100,I3094))</f>
        <v/>
      </c>
      <c r="U3094" s="1" t="str" cm="1">
        <f t="array" ref="U3094">IF(IF($E3094&gt;Ficha!$R$1,"",J3094)=0,"",IF($E3094&gt;Ficha!$R$1,((_xll.ECONOMATICA($U$7,"Return",$P$9,$B$1)/100)+1)*100,J3094))</f>
        <v/>
      </c>
      <c r="V3094" s="1" t="str">
        <f>IF(IF($E$9&gt;Ficha!$R$1,"",K3094)=0,"",IF($E$9&gt;Ficha!$R$1,"",K3094))</f>
        <v/>
      </c>
    </row>
    <row r="3095" spans="12:22" x14ac:dyDescent="0.3">
      <c r="L3095" s="30" t="str">
        <f t="shared" si="197"/>
        <v/>
      </c>
      <c r="M3095" s="1" t="str">
        <f t="shared" si="198"/>
        <v/>
      </c>
      <c r="N3095" s="1" t="str">
        <f t="shared" si="199"/>
        <v/>
      </c>
      <c r="O3095" s="1" t="str">
        <f t="shared" si="200"/>
        <v/>
      </c>
      <c r="P3095" s="34" t="str">
        <f>IF(IF(E3095&gt;Ficha!$R$1,"",E3095)=0,"",IF(E3095&gt;Ficha!$R$1,Ficha!$R$1,E3095))</f>
        <v/>
      </c>
      <c r="Q3095" s="1" t="str" cm="1">
        <f t="array" ref="Q3095">IF(IF($E3095&gt;Ficha!$R$1,"",F3095)=0,"",IF($E3095&gt;Ficha!$R$1,((_xll.ECONOMATICA(Portafolios!$B$19,"Return",$P$9,$B$1)/100)+1)*100,F3095))</f>
        <v/>
      </c>
      <c r="R3095" s="1" t="str" cm="1">
        <f t="array" ref="R3095">IF(IF($E3095&gt;Ficha!$R$1,"",G3095)=0,"",IF($E3095&gt;Ficha!$R$1,((_xll.ECONOMATICA(Portafolios!$F$19,"Return",$P$9,$B$1)/100)+1)*100,G3095))</f>
        <v/>
      </c>
      <c r="S3095" s="1" t="str" cm="1">
        <f t="array" ref="S3095">IF(IF($E3095&gt;Ficha!$R$1,"",H3095)=0,"",IF($E3095&gt;Ficha!$R$1,((_xll.ECONOMATICA(Portafolios!$J$19,"Return",$P$9,$B$1)/100)+1)*100,H3095))</f>
        <v/>
      </c>
      <c r="T3095" s="1" t="str" cm="1">
        <f t="array" ref="T3095">IF(IF($E3095&gt;Ficha!$R$1,"",I3095)=0,"",IF($E3095&gt;Ficha!$R$1,((_xll.ECONOMATICA(Estrategia!A3106,"Return",$P$9,$B$1)/100)+1)*100,I3095))</f>
        <v/>
      </c>
      <c r="U3095" s="1" t="str" cm="1">
        <f t="array" ref="U3095">IF(IF($E3095&gt;Ficha!$R$1,"",J3095)=0,"",IF($E3095&gt;Ficha!$R$1,((_xll.ECONOMATICA($U$7,"Return",$P$9,$B$1)/100)+1)*100,J3095))</f>
        <v/>
      </c>
      <c r="V3095" s="1" t="str">
        <f>IF(IF($E$9&gt;Ficha!$R$1,"",K3095)=0,"",IF($E$9&gt;Ficha!$R$1,"",K3095))</f>
        <v/>
      </c>
    </row>
    <row r="3096" spans="12:22" x14ac:dyDescent="0.3">
      <c r="L3096" s="30" t="str">
        <f t="shared" si="197"/>
        <v/>
      </c>
      <c r="M3096" s="1" t="str">
        <f t="shared" si="198"/>
        <v/>
      </c>
      <c r="N3096" s="1" t="str">
        <f t="shared" si="199"/>
        <v/>
      </c>
      <c r="O3096" s="1" t="str">
        <f t="shared" si="200"/>
        <v/>
      </c>
      <c r="P3096" s="34" t="str">
        <f>IF(IF(E3096&gt;Ficha!$R$1,"",E3096)=0,"",IF(E3096&gt;Ficha!$R$1,Ficha!$R$1,E3096))</f>
        <v/>
      </c>
      <c r="Q3096" s="1" t="str" cm="1">
        <f t="array" ref="Q3096">IF(IF($E3096&gt;Ficha!$R$1,"",F3096)=0,"",IF($E3096&gt;Ficha!$R$1,((_xll.ECONOMATICA(Portafolios!$B$19,"Return",$P$9,$B$1)/100)+1)*100,F3096))</f>
        <v/>
      </c>
      <c r="R3096" s="1" t="str" cm="1">
        <f t="array" ref="R3096">IF(IF($E3096&gt;Ficha!$R$1,"",G3096)=0,"",IF($E3096&gt;Ficha!$R$1,((_xll.ECONOMATICA(Portafolios!$F$19,"Return",$P$9,$B$1)/100)+1)*100,G3096))</f>
        <v/>
      </c>
      <c r="S3096" s="1" t="str" cm="1">
        <f t="array" ref="S3096">IF(IF($E3096&gt;Ficha!$R$1,"",H3096)=0,"",IF($E3096&gt;Ficha!$R$1,((_xll.ECONOMATICA(Portafolios!$J$19,"Return",$P$9,$B$1)/100)+1)*100,H3096))</f>
        <v/>
      </c>
      <c r="T3096" s="1" t="str" cm="1">
        <f t="array" ref="T3096">IF(IF($E3096&gt;Ficha!$R$1,"",I3096)=0,"",IF($E3096&gt;Ficha!$R$1,((_xll.ECONOMATICA(Estrategia!A3107,"Return",$P$9,$B$1)/100)+1)*100,I3096))</f>
        <v/>
      </c>
      <c r="U3096" s="1" t="str" cm="1">
        <f t="array" ref="U3096">IF(IF($E3096&gt;Ficha!$R$1,"",J3096)=0,"",IF($E3096&gt;Ficha!$R$1,((_xll.ECONOMATICA($U$7,"Return",$P$9,$B$1)/100)+1)*100,J3096))</f>
        <v/>
      </c>
      <c r="V3096" s="1" t="str">
        <f>IF(IF($E$9&gt;Ficha!$R$1,"",K3096)=0,"",IF($E$9&gt;Ficha!$R$1,"",K3096))</f>
        <v/>
      </c>
    </row>
    <row r="3097" spans="12:22" x14ac:dyDescent="0.3">
      <c r="L3097" s="30" t="str">
        <f t="shared" si="197"/>
        <v/>
      </c>
      <c r="M3097" s="1" t="str">
        <f t="shared" si="198"/>
        <v/>
      </c>
      <c r="N3097" s="1" t="str">
        <f t="shared" si="199"/>
        <v/>
      </c>
      <c r="O3097" s="1" t="str">
        <f t="shared" si="200"/>
        <v/>
      </c>
      <c r="P3097" s="34" t="str">
        <f>IF(IF(E3097&gt;Ficha!$R$1,"",E3097)=0,"",IF(E3097&gt;Ficha!$R$1,Ficha!$R$1,E3097))</f>
        <v/>
      </c>
      <c r="Q3097" s="1" t="str" cm="1">
        <f t="array" ref="Q3097">IF(IF($E3097&gt;Ficha!$R$1,"",F3097)=0,"",IF($E3097&gt;Ficha!$R$1,((_xll.ECONOMATICA(Portafolios!$B$19,"Return",$P$9,$B$1)/100)+1)*100,F3097))</f>
        <v/>
      </c>
      <c r="R3097" s="1" t="str" cm="1">
        <f t="array" ref="R3097">IF(IF($E3097&gt;Ficha!$R$1,"",G3097)=0,"",IF($E3097&gt;Ficha!$R$1,((_xll.ECONOMATICA(Portafolios!$F$19,"Return",$P$9,$B$1)/100)+1)*100,G3097))</f>
        <v/>
      </c>
      <c r="S3097" s="1" t="str" cm="1">
        <f t="array" ref="S3097">IF(IF($E3097&gt;Ficha!$R$1,"",H3097)=0,"",IF($E3097&gt;Ficha!$R$1,((_xll.ECONOMATICA(Portafolios!$J$19,"Return",$P$9,$B$1)/100)+1)*100,H3097))</f>
        <v/>
      </c>
      <c r="T3097" s="1" t="str" cm="1">
        <f t="array" ref="T3097">IF(IF($E3097&gt;Ficha!$R$1,"",I3097)=0,"",IF($E3097&gt;Ficha!$R$1,((_xll.ECONOMATICA(Estrategia!A3108,"Return",$P$9,$B$1)/100)+1)*100,I3097))</f>
        <v/>
      </c>
      <c r="U3097" s="1" t="str" cm="1">
        <f t="array" ref="U3097">IF(IF($E3097&gt;Ficha!$R$1,"",J3097)=0,"",IF($E3097&gt;Ficha!$R$1,((_xll.ECONOMATICA($U$7,"Return",$P$9,$B$1)/100)+1)*100,J3097))</f>
        <v/>
      </c>
      <c r="V3097" s="1" t="str">
        <f>IF(IF($E$9&gt;Ficha!$R$1,"",K3097)=0,"",IF($E$9&gt;Ficha!$R$1,"",K3097))</f>
        <v/>
      </c>
    </row>
    <row r="3098" spans="12:22" x14ac:dyDescent="0.3">
      <c r="L3098" s="30" t="str">
        <f t="shared" si="197"/>
        <v/>
      </c>
      <c r="M3098" s="1" t="str">
        <f t="shared" si="198"/>
        <v/>
      </c>
      <c r="N3098" s="1" t="str">
        <f t="shared" si="199"/>
        <v/>
      </c>
      <c r="O3098" s="1" t="str">
        <f t="shared" si="200"/>
        <v/>
      </c>
      <c r="P3098" s="34" t="str">
        <f>IF(IF(E3098&gt;Ficha!$R$1,"",E3098)=0,"",IF(E3098&gt;Ficha!$R$1,Ficha!$R$1,E3098))</f>
        <v/>
      </c>
      <c r="Q3098" s="1" t="str" cm="1">
        <f t="array" ref="Q3098">IF(IF($E3098&gt;Ficha!$R$1,"",F3098)=0,"",IF($E3098&gt;Ficha!$R$1,((_xll.ECONOMATICA(Portafolios!$B$19,"Return",$P$9,$B$1)/100)+1)*100,F3098))</f>
        <v/>
      </c>
      <c r="R3098" s="1" t="str" cm="1">
        <f t="array" ref="R3098">IF(IF($E3098&gt;Ficha!$R$1,"",G3098)=0,"",IF($E3098&gt;Ficha!$R$1,((_xll.ECONOMATICA(Portafolios!$F$19,"Return",$P$9,$B$1)/100)+1)*100,G3098))</f>
        <v/>
      </c>
      <c r="S3098" s="1" t="str" cm="1">
        <f t="array" ref="S3098">IF(IF($E3098&gt;Ficha!$R$1,"",H3098)=0,"",IF($E3098&gt;Ficha!$R$1,((_xll.ECONOMATICA(Portafolios!$J$19,"Return",$P$9,$B$1)/100)+1)*100,H3098))</f>
        <v/>
      </c>
      <c r="T3098" s="1" t="str" cm="1">
        <f t="array" ref="T3098">IF(IF($E3098&gt;Ficha!$R$1,"",I3098)=0,"",IF($E3098&gt;Ficha!$R$1,((_xll.ECONOMATICA(Estrategia!A3109,"Return",$P$9,$B$1)/100)+1)*100,I3098))</f>
        <v/>
      </c>
      <c r="U3098" s="1" t="str" cm="1">
        <f t="array" ref="U3098">IF(IF($E3098&gt;Ficha!$R$1,"",J3098)=0,"",IF($E3098&gt;Ficha!$R$1,((_xll.ECONOMATICA($U$7,"Return",$P$9,$B$1)/100)+1)*100,J3098))</f>
        <v/>
      </c>
      <c r="V3098" s="1" t="str">
        <f>IF(IF($E$9&gt;Ficha!$R$1,"",K3098)=0,"",IF($E$9&gt;Ficha!$R$1,"",K3098))</f>
        <v/>
      </c>
    </row>
    <row r="3099" spans="12:22" x14ac:dyDescent="0.3">
      <c r="L3099" s="30" t="str">
        <f t="shared" si="197"/>
        <v/>
      </c>
      <c r="M3099" s="1" t="str">
        <f t="shared" si="198"/>
        <v/>
      </c>
      <c r="N3099" s="1" t="str">
        <f t="shared" si="199"/>
        <v/>
      </c>
      <c r="O3099" s="1" t="str">
        <f t="shared" si="200"/>
        <v/>
      </c>
      <c r="P3099" s="34" t="str">
        <f>IF(IF(E3099&gt;Ficha!$R$1,"",E3099)=0,"",IF(E3099&gt;Ficha!$R$1,Ficha!$R$1,E3099))</f>
        <v/>
      </c>
      <c r="Q3099" s="1" t="str" cm="1">
        <f t="array" ref="Q3099">IF(IF($E3099&gt;Ficha!$R$1,"",F3099)=0,"",IF($E3099&gt;Ficha!$R$1,((_xll.ECONOMATICA(Portafolios!$B$19,"Return",$P$9,$B$1)/100)+1)*100,F3099))</f>
        <v/>
      </c>
      <c r="R3099" s="1" t="str" cm="1">
        <f t="array" ref="R3099">IF(IF($E3099&gt;Ficha!$R$1,"",G3099)=0,"",IF($E3099&gt;Ficha!$R$1,((_xll.ECONOMATICA(Portafolios!$F$19,"Return",$P$9,$B$1)/100)+1)*100,G3099))</f>
        <v/>
      </c>
      <c r="S3099" s="1" t="str" cm="1">
        <f t="array" ref="S3099">IF(IF($E3099&gt;Ficha!$R$1,"",H3099)=0,"",IF($E3099&gt;Ficha!$R$1,((_xll.ECONOMATICA(Portafolios!$J$19,"Return",$P$9,$B$1)/100)+1)*100,H3099))</f>
        <v/>
      </c>
      <c r="T3099" s="1" t="str" cm="1">
        <f t="array" ref="T3099">IF(IF($E3099&gt;Ficha!$R$1,"",I3099)=0,"",IF($E3099&gt;Ficha!$R$1,((_xll.ECONOMATICA(Estrategia!A3110,"Return",$P$9,$B$1)/100)+1)*100,I3099))</f>
        <v/>
      </c>
      <c r="U3099" s="1" t="str" cm="1">
        <f t="array" ref="U3099">IF(IF($E3099&gt;Ficha!$R$1,"",J3099)=0,"",IF($E3099&gt;Ficha!$R$1,((_xll.ECONOMATICA($U$7,"Return",$P$9,$B$1)/100)+1)*100,J3099))</f>
        <v/>
      </c>
      <c r="V3099" s="1" t="str">
        <f>IF(IF($E$9&gt;Ficha!$R$1,"",K3099)=0,"",IF($E$9&gt;Ficha!$R$1,"",K3099))</f>
        <v/>
      </c>
    </row>
    <row r="3100" spans="12:22" x14ac:dyDescent="0.3">
      <c r="L3100" s="30" t="str">
        <f t="shared" si="197"/>
        <v/>
      </c>
      <c r="M3100" s="1" t="str">
        <f t="shared" si="198"/>
        <v/>
      </c>
      <c r="N3100" s="1" t="str">
        <f t="shared" si="199"/>
        <v/>
      </c>
      <c r="O3100" s="1" t="str">
        <f t="shared" si="200"/>
        <v/>
      </c>
      <c r="P3100" s="34" t="str">
        <f>IF(IF(E3100&gt;Ficha!$R$1,"",E3100)=0,"",IF(E3100&gt;Ficha!$R$1,Ficha!$R$1,E3100))</f>
        <v/>
      </c>
      <c r="Q3100" s="1" t="str" cm="1">
        <f t="array" ref="Q3100">IF(IF($E3100&gt;Ficha!$R$1,"",F3100)=0,"",IF($E3100&gt;Ficha!$R$1,((_xll.ECONOMATICA(Portafolios!$B$19,"Return",$P$9,$B$1)/100)+1)*100,F3100))</f>
        <v/>
      </c>
      <c r="R3100" s="1" t="str" cm="1">
        <f t="array" ref="R3100">IF(IF($E3100&gt;Ficha!$R$1,"",G3100)=0,"",IF($E3100&gt;Ficha!$R$1,((_xll.ECONOMATICA(Portafolios!$F$19,"Return",$P$9,$B$1)/100)+1)*100,G3100))</f>
        <v/>
      </c>
      <c r="S3100" s="1" t="str" cm="1">
        <f t="array" ref="S3100">IF(IF($E3100&gt;Ficha!$R$1,"",H3100)=0,"",IF($E3100&gt;Ficha!$R$1,((_xll.ECONOMATICA(Portafolios!$J$19,"Return",$P$9,$B$1)/100)+1)*100,H3100))</f>
        <v/>
      </c>
      <c r="T3100" s="1" t="str" cm="1">
        <f t="array" ref="T3100">IF(IF($E3100&gt;Ficha!$R$1,"",I3100)=0,"",IF($E3100&gt;Ficha!$R$1,((_xll.ECONOMATICA(Estrategia!A3111,"Return",$P$9,$B$1)/100)+1)*100,I3100))</f>
        <v/>
      </c>
      <c r="U3100" s="1" t="str" cm="1">
        <f t="array" ref="U3100">IF(IF($E3100&gt;Ficha!$R$1,"",J3100)=0,"",IF($E3100&gt;Ficha!$R$1,((_xll.ECONOMATICA($U$7,"Return",$P$9,$B$1)/100)+1)*100,J3100))</f>
        <v/>
      </c>
      <c r="V3100" s="1" t="str">
        <f>IF(IF($E$9&gt;Ficha!$R$1,"",K3100)=0,"",IF($E$9&gt;Ficha!$R$1,"",K3100))</f>
        <v/>
      </c>
    </row>
    <row r="3101" spans="12:22" x14ac:dyDescent="0.3">
      <c r="L3101" s="30" t="str">
        <f t="shared" si="197"/>
        <v/>
      </c>
      <c r="M3101" s="1" t="str">
        <f t="shared" si="198"/>
        <v/>
      </c>
      <c r="N3101" s="1" t="str">
        <f t="shared" si="199"/>
        <v/>
      </c>
      <c r="O3101" s="1" t="str">
        <f t="shared" si="200"/>
        <v/>
      </c>
      <c r="P3101" s="34" t="str">
        <f>IF(IF(E3101&gt;Ficha!$R$1,"",E3101)=0,"",IF(E3101&gt;Ficha!$R$1,Ficha!$R$1,E3101))</f>
        <v/>
      </c>
      <c r="Q3101" s="1" t="str" cm="1">
        <f t="array" ref="Q3101">IF(IF($E3101&gt;Ficha!$R$1,"",F3101)=0,"",IF($E3101&gt;Ficha!$R$1,((_xll.ECONOMATICA(Portafolios!$B$19,"Return",$P$9,$B$1)/100)+1)*100,F3101))</f>
        <v/>
      </c>
      <c r="R3101" s="1" t="str" cm="1">
        <f t="array" ref="R3101">IF(IF($E3101&gt;Ficha!$R$1,"",G3101)=0,"",IF($E3101&gt;Ficha!$R$1,((_xll.ECONOMATICA(Portafolios!$F$19,"Return",$P$9,$B$1)/100)+1)*100,G3101))</f>
        <v/>
      </c>
      <c r="S3101" s="1" t="str" cm="1">
        <f t="array" ref="S3101">IF(IF($E3101&gt;Ficha!$R$1,"",H3101)=0,"",IF($E3101&gt;Ficha!$R$1,((_xll.ECONOMATICA(Portafolios!$J$19,"Return",$P$9,$B$1)/100)+1)*100,H3101))</f>
        <v/>
      </c>
      <c r="T3101" s="1" t="str" cm="1">
        <f t="array" ref="T3101">IF(IF($E3101&gt;Ficha!$R$1,"",I3101)=0,"",IF($E3101&gt;Ficha!$R$1,((_xll.ECONOMATICA(Estrategia!A3112,"Return",$P$9,$B$1)/100)+1)*100,I3101))</f>
        <v/>
      </c>
      <c r="U3101" s="1" t="str" cm="1">
        <f t="array" ref="U3101">IF(IF($E3101&gt;Ficha!$R$1,"",J3101)=0,"",IF($E3101&gt;Ficha!$R$1,((_xll.ECONOMATICA($U$7,"Return",$P$9,$B$1)/100)+1)*100,J3101))</f>
        <v/>
      </c>
      <c r="V3101" s="1" t="str">
        <f>IF(IF($E$9&gt;Ficha!$R$1,"",K3101)=0,"",IF($E$9&gt;Ficha!$R$1,"",K3101))</f>
        <v/>
      </c>
    </row>
    <row r="3102" spans="12:22" x14ac:dyDescent="0.3">
      <c r="L3102" s="30" t="str">
        <f t="shared" si="197"/>
        <v/>
      </c>
      <c r="M3102" s="1" t="str">
        <f t="shared" si="198"/>
        <v/>
      </c>
      <c r="N3102" s="1" t="str">
        <f t="shared" si="199"/>
        <v/>
      </c>
      <c r="O3102" s="1" t="str">
        <f t="shared" si="200"/>
        <v/>
      </c>
      <c r="P3102" s="34" t="str">
        <f>IF(IF(E3102&gt;Ficha!$R$1,"",E3102)=0,"",IF(E3102&gt;Ficha!$R$1,Ficha!$R$1,E3102))</f>
        <v/>
      </c>
      <c r="Q3102" s="1" t="str" cm="1">
        <f t="array" ref="Q3102">IF(IF($E3102&gt;Ficha!$R$1,"",F3102)=0,"",IF($E3102&gt;Ficha!$R$1,((_xll.ECONOMATICA(Portafolios!$B$19,"Return",$P$9,$B$1)/100)+1)*100,F3102))</f>
        <v/>
      </c>
      <c r="R3102" s="1" t="str" cm="1">
        <f t="array" ref="R3102">IF(IF($E3102&gt;Ficha!$R$1,"",G3102)=0,"",IF($E3102&gt;Ficha!$R$1,((_xll.ECONOMATICA(Portafolios!$F$19,"Return",$P$9,$B$1)/100)+1)*100,G3102))</f>
        <v/>
      </c>
      <c r="S3102" s="1" t="str" cm="1">
        <f t="array" ref="S3102">IF(IF($E3102&gt;Ficha!$R$1,"",H3102)=0,"",IF($E3102&gt;Ficha!$R$1,((_xll.ECONOMATICA(Portafolios!$J$19,"Return",$P$9,$B$1)/100)+1)*100,H3102))</f>
        <v/>
      </c>
      <c r="T3102" s="1" t="str" cm="1">
        <f t="array" ref="T3102">IF(IF($E3102&gt;Ficha!$R$1,"",I3102)=0,"",IF($E3102&gt;Ficha!$R$1,((_xll.ECONOMATICA(Estrategia!A3113,"Return",$P$9,$B$1)/100)+1)*100,I3102))</f>
        <v/>
      </c>
      <c r="U3102" s="1" t="str" cm="1">
        <f t="array" ref="U3102">IF(IF($E3102&gt;Ficha!$R$1,"",J3102)=0,"",IF($E3102&gt;Ficha!$R$1,((_xll.ECONOMATICA($U$7,"Return",$P$9,$B$1)/100)+1)*100,J3102))</f>
        <v/>
      </c>
      <c r="V3102" s="1" t="str">
        <f>IF(IF($E$9&gt;Ficha!$R$1,"",K3102)=0,"",IF($E$9&gt;Ficha!$R$1,"",K3102))</f>
        <v/>
      </c>
    </row>
    <row r="3103" spans="12:22" x14ac:dyDescent="0.3">
      <c r="L3103" s="30" t="str">
        <f t="shared" si="197"/>
        <v/>
      </c>
      <c r="M3103" s="1" t="str">
        <f t="shared" si="198"/>
        <v/>
      </c>
      <c r="N3103" s="1" t="str">
        <f t="shared" si="199"/>
        <v/>
      </c>
      <c r="O3103" s="1" t="str">
        <f t="shared" si="200"/>
        <v/>
      </c>
      <c r="P3103" s="34" t="str">
        <f>IF(IF(E3103&gt;Ficha!$R$1,"",E3103)=0,"",IF(E3103&gt;Ficha!$R$1,Ficha!$R$1,E3103))</f>
        <v/>
      </c>
      <c r="Q3103" s="1" t="str" cm="1">
        <f t="array" ref="Q3103">IF(IF($E3103&gt;Ficha!$R$1,"",F3103)=0,"",IF($E3103&gt;Ficha!$R$1,((_xll.ECONOMATICA(Portafolios!$B$19,"Return",$P$9,$B$1)/100)+1)*100,F3103))</f>
        <v/>
      </c>
      <c r="R3103" s="1" t="str" cm="1">
        <f t="array" ref="R3103">IF(IF($E3103&gt;Ficha!$R$1,"",G3103)=0,"",IF($E3103&gt;Ficha!$R$1,((_xll.ECONOMATICA(Portafolios!$F$19,"Return",$P$9,$B$1)/100)+1)*100,G3103))</f>
        <v/>
      </c>
      <c r="S3103" s="1" t="str" cm="1">
        <f t="array" ref="S3103">IF(IF($E3103&gt;Ficha!$R$1,"",H3103)=0,"",IF($E3103&gt;Ficha!$R$1,((_xll.ECONOMATICA(Portafolios!$J$19,"Return",$P$9,$B$1)/100)+1)*100,H3103))</f>
        <v/>
      </c>
      <c r="T3103" s="1" t="str" cm="1">
        <f t="array" ref="T3103">IF(IF($E3103&gt;Ficha!$R$1,"",I3103)=0,"",IF($E3103&gt;Ficha!$R$1,((_xll.ECONOMATICA(Estrategia!A3114,"Return",$P$9,$B$1)/100)+1)*100,I3103))</f>
        <v/>
      </c>
      <c r="U3103" s="1" t="str" cm="1">
        <f t="array" ref="U3103">IF(IF($E3103&gt;Ficha!$R$1,"",J3103)=0,"",IF($E3103&gt;Ficha!$R$1,((_xll.ECONOMATICA($U$7,"Return",$P$9,$B$1)/100)+1)*100,J3103))</f>
        <v/>
      </c>
      <c r="V3103" s="1" t="str">
        <f>IF(IF($E$9&gt;Ficha!$R$1,"",K3103)=0,"",IF($E$9&gt;Ficha!$R$1,"",K3103))</f>
        <v/>
      </c>
    </row>
    <row r="3104" spans="12:22" x14ac:dyDescent="0.3">
      <c r="L3104" s="30" t="str">
        <f t="shared" si="197"/>
        <v/>
      </c>
      <c r="M3104" s="1" t="str">
        <f t="shared" si="198"/>
        <v/>
      </c>
      <c r="N3104" s="1" t="str">
        <f t="shared" si="199"/>
        <v/>
      </c>
      <c r="O3104" s="1" t="str">
        <f t="shared" si="200"/>
        <v/>
      </c>
      <c r="P3104" s="34" t="str">
        <f>IF(IF(E3104&gt;Ficha!$R$1,"",E3104)=0,"",IF(E3104&gt;Ficha!$R$1,Ficha!$R$1,E3104))</f>
        <v/>
      </c>
      <c r="Q3104" s="1" t="str" cm="1">
        <f t="array" ref="Q3104">IF(IF($E3104&gt;Ficha!$R$1,"",F3104)=0,"",IF($E3104&gt;Ficha!$R$1,((_xll.ECONOMATICA(Portafolios!$B$19,"Return",$P$9,$B$1)/100)+1)*100,F3104))</f>
        <v/>
      </c>
      <c r="R3104" s="1" t="str" cm="1">
        <f t="array" ref="R3104">IF(IF($E3104&gt;Ficha!$R$1,"",G3104)=0,"",IF($E3104&gt;Ficha!$R$1,((_xll.ECONOMATICA(Portafolios!$F$19,"Return",$P$9,$B$1)/100)+1)*100,G3104))</f>
        <v/>
      </c>
      <c r="S3104" s="1" t="str" cm="1">
        <f t="array" ref="S3104">IF(IF($E3104&gt;Ficha!$R$1,"",H3104)=0,"",IF($E3104&gt;Ficha!$R$1,((_xll.ECONOMATICA(Portafolios!$J$19,"Return",$P$9,$B$1)/100)+1)*100,H3104))</f>
        <v/>
      </c>
      <c r="T3104" s="1" t="str" cm="1">
        <f t="array" ref="T3104">IF(IF($E3104&gt;Ficha!$R$1,"",I3104)=0,"",IF($E3104&gt;Ficha!$R$1,((_xll.ECONOMATICA(Estrategia!A3115,"Return",$P$9,$B$1)/100)+1)*100,I3104))</f>
        <v/>
      </c>
      <c r="U3104" s="1" t="str" cm="1">
        <f t="array" ref="U3104">IF(IF($E3104&gt;Ficha!$R$1,"",J3104)=0,"",IF($E3104&gt;Ficha!$R$1,((_xll.ECONOMATICA($U$7,"Return",$P$9,$B$1)/100)+1)*100,J3104))</f>
        <v/>
      </c>
      <c r="V3104" s="1" t="str">
        <f>IF(IF($E$9&gt;Ficha!$R$1,"",K3104)=0,"",IF($E$9&gt;Ficha!$R$1,"",K3104))</f>
        <v/>
      </c>
    </row>
    <row r="3105" spans="12:22" x14ac:dyDescent="0.3">
      <c r="L3105" s="30" t="str">
        <f t="shared" si="197"/>
        <v/>
      </c>
      <c r="M3105" s="1" t="str">
        <f t="shared" si="198"/>
        <v/>
      </c>
      <c r="N3105" s="1" t="str">
        <f t="shared" si="199"/>
        <v/>
      </c>
      <c r="O3105" s="1" t="str">
        <f t="shared" si="200"/>
        <v/>
      </c>
      <c r="P3105" s="34" t="str">
        <f>IF(IF(E3105&gt;Ficha!$R$1,"",E3105)=0,"",IF(E3105&gt;Ficha!$R$1,Ficha!$R$1,E3105))</f>
        <v/>
      </c>
      <c r="Q3105" s="1" t="str" cm="1">
        <f t="array" ref="Q3105">IF(IF($E3105&gt;Ficha!$R$1,"",F3105)=0,"",IF($E3105&gt;Ficha!$R$1,((_xll.ECONOMATICA(Portafolios!$B$19,"Return",$P$9,$B$1)/100)+1)*100,F3105))</f>
        <v/>
      </c>
      <c r="R3105" s="1" t="str" cm="1">
        <f t="array" ref="R3105">IF(IF($E3105&gt;Ficha!$R$1,"",G3105)=0,"",IF($E3105&gt;Ficha!$R$1,((_xll.ECONOMATICA(Portafolios!$F$19,"Return",$P$9,$B$1)/100)+1)*100,G3105))</f>
        <v/>
      </c>
      <c r="S3105" s="1" t="str" cm="1">
        <f t="array" ref="S3105">IF(IF($E3105&gt;Ficha!$R$1,"",H3105)=0,"",IF($E3105&gt;Ficha!$R$1,((_xll.ECONOMATICA(Portafolios!$J$19,"Return",$P$9,$B$1)/100)+1)*100,H3105))</f>
        <v/>
      </c>
      <c r="T3105" s="1" t="str" cm="1">
        <f t="array" ref="T3105">IF(IF($E3105&gt;Ficha!$R$1,"",I3105)=0,"",IF($E3105&gt;Ficha!$R$1,((_xll.ECONOMATICA(Estrategia!A3116,"Return",$P$9,$B$1)/100)+1)*100,I3105))</f>
        <v/>
      </c>
      <c r="U3105" s="1" t="str" cm="1">
        <f t="array" ref="U3105">IF(IF($E3105&gt;Ficha!$R$1,"",J3105)=0,"",IF($E3105&gt;Ficha!$R$1,((_xll.ECONOMATICA($U$7,"Return",$P$9,$B$1)/100)+1)*100,J3105))</f>
        <v/>
      </c>
      <c r="V3105" s="1" t="str">
        <f>IF(IF($E$9&gt;Ficha!$R$1,"",K3105)=0,"",IF($E$9&gt;Ficha!$R$1,"",K3105))</f>
        <v/>
      </c>
    </row>
    <row r="3106" spans="12:22" x14ac:dyDescent="0.3">
      <c r="L3106" s="30" t="str">
        <f t="shared" si="197"/>
        <v/>
      </c>
      <c r="M3106" s="1" t="str">
        <f t="shared" si="198"/>
        <v/>
      </c>
      <c r="N3106" s="1" t="str">
        <f t="shared" si="199"/>
        <v/>
      </c>
      <c r="O3106" s="1" t="str">
        <f t="shared" si="200"/>
        <v/>
      </c>
      <c r="P3106" s="34" t="str">
        <f>IF(IF(E3106&gt;Ficha!$R$1,"",E3106)=0,"",IF(E3106&gt;Ficha!$R$1,Ficha!$R$1,E3106))</f>
        <v/>
      </c>
      <c r="Q3106" s="1" t="str" cm="1">
        <f t="array" ref="Q3106">IF(IF($E3106&gt;Ficha!$R$1,"",F3106)=0,"",IF($E3106&gt;Ficha!$R$1,((_xll.ECONOMATICA(Portafolios!$B$19,"Return",$P$9,$B$1)/100)+1)*100,F3106))</f>
        <v/>
      </c>
      <c r="R3106" s="1" t="str" cm="1">
        <f t="array" ref="R3106">IF(IF($E3106&gt;Ficha!$R$1,"",G3106)=0,"",IF($E3106&gt;Ficha!$R$1,((_xll.ECONOMATICA(Portafolios!$F$19,"Return",$P$9,$B$1)/100)+1)*100,G3106))</f>
        <v/>
      </c>
      <c r="S3106" s="1" t="str" cm="1">
        <f t="array" ref="S3106">IF(IF($E3106&gt;Ficha!$R$1,"",H3106)=0,"",IF($E3106&gt;Ficha!$R$1,((_xll.ECONOMATICA(Portafolios!$J$19,"Return",$P$9,$B$1)/100)+1)*100,H3106))</f>
        <v/>
      </c>
      <c r="T3106" s="1" t="str" cm="1">
        <f t="array" ref="T3106">IF(IF($E3106&gt;Ficha!$R$1,"",I3106)=0,"",IF($E3106&gt;Ficha!$R$1,((_xll.ECONOMATICA(Estrategia!A3117,"Return",$P$9,$B$1)/100)+1)*100,I3106))</f>
        <v/>
      </c>
      <c r="U3106" s="1" t="str" cm="1">
        <f t="array" ref="U3106">IF(IF($E3106&gt;Ficha!$R$1,"",J3106)=0,"",IF($E3106&gt;Ficha!$R$1,((_xll.ECONOMATICA($U$7,"Return",$P$9,$B$1)/100)+1)*100,J3106))</f>
        <v/>
      </c>
      <c r="V3106" s="1" t="str">
        <f>IF(IF($E$9&gt;Ficha!$R$1,"",K3106)=0,"",IF($E$9&gt;Ficha!$R$1,"",K3106))</f>
        <v/>
      </c>
    </row>
    <row r="3107" spans="12:22" x14ac:dyDescent="0.3">
      <c r="L3107" s="30" t="str">
        <f t="shared" si="197"/>
        <v/>
      </c>
      <c r="M3107" s="1" t="str">
        <f t="shared" si="198"/>
        <v/>
      </c>
      <c r="N3107" s="1" t="str">
        <f t="shared" si="199"/>
        <v/>
      </c>
      <c r="O3107" s="1" t="str">
        <f t="shared" si="200"/>
        <v/>
      </c>
      <c r="P3107" s="34" t="str">
        <f>IF(IF(E3107&gt;Ficha!$R$1,"",E3107)=0,"",IF(E3107&gt;Ficha!$R$1,Ficha!$R$1,E3107))</f>
        <v/>
      </c>
      <c r="Q3107" s="1" t="str" cm="1">
        <f t="array" ref="Q3107">IF(IF($E3107&gt;Ficha!$R$1,"",F3107)=0,"",IF($E3107&gt;Ficha!$R$1,((_xll.ECONOMATICA(Portafolios!$B$19,"Return",$P$9,$B$1)/100)+1)*100,F3107))</f>
        <v/>
      </c>
      <c r="R3107" s="1" t="str" cm="1">
        <f t="array" ref="R3107">IF(IF($E3107&gt;Ficha!$R$1,"",G3107)=0,"",IF($E3107&gt;Ficha!$R$1,((_xll.ECONOMATICA(Portafolios!$F$19,"Return",$P$9,$B$1)/100)+1)*100,G3107))</f>
        <v/>
      </c>
      <c r="S3107" s="1" t="str" cm="1">
        <f t="array" ref="S3107">IF(IF($E3107&gt;Ficha!$R$1,"",H3107)=0,"",IF($E3107&gt;Ficha!$R$1,((_xll.ECONOMATICA(Portafolios!$J$19,"Return",$P$9,$B$1)/100)+1)*100,H3107))</f>
        <v/>
      </c>
      <c r="T3107" s="1" t="str" cm="1">
        <f t="array" ref="T3107">IF(IF($E3107&gt;Ficha!$R$1,"",I3107)=0,"",IF($E3107&gt;Ficha!$R$1,((_xll.ECONOMATICA(Estrategia!A3118,"Return",$P$9,$B$1)/100)+1)*100,I3107))</f>
        <v/>
      </c>
      <c r="U3107" s="1" t="str" cm="1">
        <f t="array" ref="U3107">IF(IF($E3107&gt;Ficha!$R$1,"",J3107)=0,"",IF($E3107&gt;Ficha!$R$1,((_xll.ECONOMATICA($U$7,"Return",$P$9,$B$1)/100)+1)*100,J3107))</f>
        <v/>
      </c>
      <c r="V3107" s="1" t="str">
        <f>IF(IF($E$9&gt;Ficha!$R$1,"",K3107)=0,"",IF($E$9&gt;Ficha!$R$1,"",K3107))</f>
        <v/>
      </c>
    </row>
    <row r="3108" spans="12:22" x14ac:dyDescent="0.3">
      <c r="L3108" s="30" t="str">
        <f t="shared" si="197"/>
        <v/>
      </c>
      <c r="M3108" s="1" t="str">
        <f t="shared" si="198"/>
        <v/>
      </c>
      <c r="N3108" s="1" t="str">
        <f t="shared" si="199"/>
        <v/>
      </c>
      <c r="O3108" s="1" t="str">
        <f t="shared" si="200"/>
        <v/>
      </c>
      <c r="P3108" s="34" t="str">
        <f>IF(IF(E3108&gt;Ficha!$R$1,"",E3108)=0,"",IF(E3108&gt;Ficha!$R$1,Ficha!$R$1,E3108))</f>
        <v/>
      </c>
      <c r="Q3108" s="1" t="str" cm="1">
        <f t="array" ref="Q3108">IF(IF($E3108&gt;Ficha!$R$1,"",F3108)=0,"",IF($E3108&gt;Ficha!$R$1,((_xll.ECONOMATICA(Portafolios!$B$19,"Return",$P$9,$B$1)/100)+1)*100,F3108))</f>
        <v/>
      </c>
      <c r="R3108" s="1" t="str" cm="1">
        <f t="array" ref="R3108">IF(IF($E3108&gt;Ficha!$R$1,"",G3108)=0,"",IF($E3108&gt;Ficha!$R$1,((_xll.ECONOMATICA(Portafolios!$F$19,"Return",$P$9,$B$1)/100)+1)*100,G3108))</f>
        <v/>
      </c>
      <c r="S3108" s="1" t="str" cm="1">
        <f t="array" ref="S3108">IF(IF($E3108&gt;Ficha!$R$1,"",H3108)=0,"",IF($E3108&gt;Ficha!$R$1,((_xll.ECONOMATICA(Portafolios!$J$19,"Return",$P$9,$B$1)/100)+1)*100,H3108))</f>
        <v/>
      </c>
      <c r="T3108" s="1" t="str" cm="1">
        <f t="array" ref="T3108">IF(IF($E3108&gt;Ficha!$R$1,"",I3108)=0,"",IF($E3108&gt;Ficha!$R$1,((_xll.ECONOMATICA(Estrategia!A3119,"Return",$P$9,$B$1)/100)+1)*100,I3108))</f>
        <v/>
      </c>
      <c r="U3108" s="1" t="str" cm="1">
        <f t="array" ref="U3108">IF(IF($E3108&gt;Ficha!$R$1,"",J3108)=0,"",IF($E3108&gt;Ficha!$R$1,((_xll.ECONOMATICA($U$7,"Return",$P$9,$B$1)/100)+1)*100,J3108))</f>
        <v/>
      </c>
      <c r="V3108" s="1" t="str">
        <f>IF(IF($E$9&gt;Ficha!$R$1,"",K3108)=0,"",IF($E$9&gt;Ficha!$R$1,"",K3108))</f>
        <v/>
      </c>
    </row>
    <row r="3109" spans="12:22" x14ac:dyDescent="0.3">
      <c r="L3109" s="30" t="str">
        <f t="shared" si="197"/>
        <v/>
      </c>
      <c r="M3109" s="1" t="str">
        <f t="shared" si="198"/>
        <v/>
      </c>
      <c r="N3109" s="1" t="str">
        <f t="shared" si="199"/>
        <v/>
      </c>
      <c r="O3109" s="1" t="str">
        <f t="shared" si="200"/>
        <v/>
      </c>
      <c r="P3109" s="34" t="str">
        <f>IF(IF(E3109&gt;Ficha!$R$1,"",E3109)=0,"",IF(E3109&gt;Ficha!$R$1,Ficha!$R$1,E3109))</f>
        <v/>
      </c>
      <c r="Q3109" s="1" t="str" cm="1">
        <f t="array" ref="Q3109">IF(IF($E3109&gt;Ficha!$R$1,"",F3109)=0,"",IF($E3109&gt;Ficha!$R$1,((_xll.ECONOMATICA(Portafolios!$B$19,"Return",$P$9,$B$1)/100)+1)*100,F3109))</f>
        <v/>
      </c>
      <c r="R3109" s="1" t="str" cm="1">
        <f t="array" ref="R3109">IF(IF($E3109&gt;Ficha!$R$1,"",G3109)=0,"",IF($E3109&gt;Ficha!$R$1,((_xll.ECONOMATICA(Portafolios!$F$19,"Return",$P$9,$B$1)/100)+1)*100,G3109))</f>
        <v/>
      </c>
      <c r="S3109" s="1" t="str" cm="1">
        <f t="array" ref="S3109">IF(IF($E3109&gt;Ficha!$R$1,"",H3109)=0,"",IF($E3109&gt;Ficha!$R$1,((_xll.ECONOMATICA(Portafolios!$J$19,"Return",$P$9,$B$1)/100)+1)*100,H3109))</f>
        <v/>
      </c>
      <c r="T3109" s="1" t="str" cm="1">
        <f t="array" ref="T3109">IF(IF($E3109&gt;Ficha!$R$1,"",I3109)=0,"",IF($E3109&gt;Ficha!$R$1,((_xll.ECONOMATICA(Estrategia!A3120,"Return",$P$9,$B$1)/100)+1)*100,I3109))</f>
        <v/>
      </c>
      <c r="U3109" s="1" t="str" cm="1">
        <f t="array" ref="U3109">IF(IF($E3109&gt;Ficha!$R$1,"",J3109)=0,"",IF($E3109&gt;Ficha!$R$1,((_xll.ECONOMATICA($U$7,"Return",$P$9,$B$1)/100)+1)*100,J3109))</f>
        <v/>
      </c>
      <c r="V3109" s="1" t="str">
        <f>IF(IF($E$9&gt;Ficha!$R$1,"",K3109)=0,"",IF($E$9&gt;Ficha!$R$1,"",K3109))</f>
        <v/>
      </c>
    </row>
    <row r="3110" spans="12:22" x14ac:dyDescent="0.3">
      <c r="L3110" s="30" t="str">
        <f t="shared" si="197"/>
        <v/>
      </c>
      <c r="M3110" s="1" t="str">
        <f t="shared" si="198"/>
        <v/>
      </c>
      <c r="N3110" s="1" t="str">
        <f t="shared" si="199"/>
        <v/>
      </c>
      <c r="O3110" s="1" t="str">
        <f t="shared" si="200"/>
        <v/>
      </c>
      <c r="P3110" s="34" t="str">
        <f>IF(IF(E3110&gt;Ficha!$R$1,"",E3110)=0,"",IF(E3110&gt;Ficha!$R$1,Ficha!$R$1,E3110))</f>
        <v/>
      </c>
      <c r="Q3110" s="1" t="str" cm="1">
        <f t="array" ref="Q3110">IF(IF($E3110&gt;Ficha!$R$1,"",F3110)=0,"",IF($E3110&gt;Ficha!$R$1,((_xll.ECONOMATICA(Portafolios!$B$19,"Return",$P$9,$B$1)/100)+1)*100,F3110))</f>
        <v/>
      </c>
      <c r="R3110" s="1" t="str" cm="1">
        <f t="array" ref="R3110">IF(IF($E3110&gt;Ficha!$R$1,"",G3110)=0,"",IF($E3110&gt;Ficha!$R$1,((_xll.ECONOMATICA(Portafolios!$F$19,"Return",$P$9,$B$1)/100)+1)*100,G3110))</f>
        <v/>
      </c>
      <c r="S3110" s="1" t="str" cm="1">
        <f t="array" ref="S3110">IF(IF($E3110&gt;Ficha!$R$1,"",H3110)=0,"",IF($E3110&gt;Ficha!$R$1,((_xll.ECONOMATICA(Portafolios!$J$19,"Return",$P$9,$B$1)/100)+1)*100,H3110))</f>
        <v/>
      </c>
      <c r="T3110" s="1" t="str" cm="1">
        <f t="array" ref="T3110">IF(IF($E3110&gt;Ficha!$R$1,"",I3110)=0,"",IF($E3110&gt;Ficha!$R$1,((_xll.ECONOMATICA(Estrategia!A3121,"Return",$P$9,$B$1)/100)+1)*100,I3110))</f>
        <v/>
      </c>
      <c r="U3110" s="1" t="str" cm="1">
        <f t="array" ref="U3110">IF(IF($E3110&gt;Ficha!$R$1,"",J3110)=0,"",IF($E3110&gt;Ficha!$R$1,((_xll.ECONOMATICA($U$7,"Return",$P$9,$B$1)/100)+1)*100,J3110))</f>
        <v/>
      </c>
      <c r="V3110" s="1" t="str">
        <f>IF(IF($E$9&gt;Ficha!$R$1,"",K3110)=0,"",IF($E$9&gt;Ficha!$R$1,"",K3110))</f>
        <v/>
      </c>
    </row>
    <row r="3111" spans="12:22" x14ac:dyDescent="0.3">
      <c r="L3111" s="30" t="str">
        <f t="shared" si="197"/>
        <v/>
      </c>
      <c r="M3111" s="1" t="str">
        <f t="shared" si="198"/>
        <v/>
      </c>
      <c r="N3111" s="1" t="str">
        <f t="shared" si="199"/>
        <v/>
      </c>
      <c r="O3111" s="1" t="str">
        <f t="shared" si="200"/>
        <v/>
      </c>
      <c r="P3111" s="34" t="str">
        <f>IF(IF(E3111&gt;Ficha!$R$1,"",E3111)=0,"",IF(E3111&gt;Ficha!$R$1,Ficha!$R$1,E3111))</f>
        <v/>
      </c>
      <c r="Q3111" s="1" t="str" cm="1">
        <f t="array" ref="Q3111">IF(IF($E3111&gt;Ficha!$R$1,"",F3111)=0,"",IF($E3111&gt;Ficha!$R$1,((_xll.ECONOMATICA(Portafolios!$B$19,"Return",$P$9,$B$1)/100)+1)*100,F3111))</f>
        <v/>
      </c>
      <c r="R3111" s="1" t="str" cm="1">
        <f t="array" ref="R3111">IF(IF($E3111&gt;Ficha!$R$1,"",G3111)=0,"",IF($E3111&gt;Ficha!$R$1,((_xll.ECONOMATICA(Portafolios!$F$19,"Return",$P$9,$B$1)/100)+1)*100,G3111))</f>
        <v/>
      </c>
      <c r="S3111" s="1" t="str" cm="1">
        <f t="array" ref="S3111">IF(IF($E3111&gt;Ficha!$R$1,"",H3111)=0,"",IF($E3111&gt;Ficha!$R$1,((_xll.ECONOMATICA(Portafolios!$J$19,"Return",$P$9,$B$1)/100)+1)*100,H3111))</f>
        <v/>
      </c>
      <c r="T3111" s="1" t="str" cm="1">
        <f t="array" ref="T3111">IF(IF($E3111&gt;Ficha!$R$1,"",I3111)=0,"",IF($E3111&gt;Ficha!$R$1,((_xll.ECONOMATICA(Estrategia!A3122,"Return",$P$9,$B$1)/100)+1)*100,I3111))</f>
        <v/>
      </c>
      <c r="U3111" s="1" t="str" cm="1">
        <f t="array" ref="U3111">IF(IF($E3111&gt;Ficha!$R$1,"",J3111)=0,"",IF($E3111&gt;Ficha!$R$1,((_xll.ECONOMATICA($U$7,"Return",$P$9,$B$1)/100)+1)*100,J3111))</f>
        <v/>
      </c>
      <c r="V3111" s="1" t="str">
        <f>IF(IF($E$9&gt;Ficha!$R$1,"",K3111)=0,"",IF($E$9&gt;Ficha!$R$1,"",K3111))</f>
        <v/>
      </c>
    </row>
    <row r="3112" spans="12:22" x14ac:dyDescent="0.3">
      <c r="L3112" s="30" t="str">
        <f t="shared" si="197"/>
        <v/>
      </c>
      <c r="M3112" s="1" t="str">
        <f t="shared" si="198"/>
        <v/>
      </c>
      <c r="N3112" s="1" t="str">
        <f t="shared" si="199"/>
        <v/>
      </c>
      <c r="O3112" s="1" t="str">
        <f t="shared" si="200"/>
        <v/>
      </c>
      <c r="P3112" s="34" t="str">
        <f>IF(IF(E3112&gt;Ficha!$R$1,"",E3112)=0,"",IF(E3112&gt;Ficha!$R$1,Ficha!$R$1,E3112))</f>
        <v/>
      </c>
      <c r="Q3112" s="1" t="str" cm="1">
        <f t="array" ref="Q3112">IF(IF($E3112&gt;Ficha!$R$1,"",F3112)=0,"",IF($E3112&gt;Ficha!$R$1,((_xll.ECONOMATICA(Portafolios!$B$19,"Return",$P$9,$B$1)/100)+1)*100,F3112))</f>
        <v/>
      </c>
      <c r="R3112" s="1" t="str" cm="1">
        <f t="array" ref="R3112">IF(IF($E3112&gt;Ficha!$R$1,"",G3112)=0,"",IF($E3112&gt;Ficha!$R$1,((_xll.ECONOMATICA(Portafolios!$F$19,"Return",$P$9,$B$1)/100)+1)*100,G3112))</f>
        <v/>
      </c>
      <c r="S3112" s="1" t="str" cm="1">
        <f t="array" ref="S3112">IF(IF($E3112&gt;Ficha!$R$1,"",H3112)=0,"",IF($E3112&gt;Ficha!$R$1,((_xll.ECONOMATICA(Portafolios!$J$19,"Return",$P$9,$B$1)/100)+1)*100,H3112))</f>
        <v/>
      </c>
      <c r="T3112" s="1" t="str" cm="1">
        <f t="array" ref="T3112">IF(IF($E3112&gt;Ficha!$R$1,"",I3112)=0,"",IF($E3112&gt;Ficha!$R$1,((_xll.ECONOMATICA(Estrategia!A3123,"Return",$P$9,$B$1)/100)+1)*100,I3112))</f>
        <v/>
      </c>
      <c r="U3112" s="1" t="str" cm="1">
        <f t="array" ref="U3112">IF(IF($E3112&gt;Ficha!$R$1,"",J3112)=0,"",IF($E3112&gt;Ficha!$R$1,((_xll.ECONOMATICA($U$7,"Return",$P$9,$B$1)/100)+1)*100,J3112))</f>
        <v/>
      </c>
      <c r="V3112" s="1" t="str">
        <f>IF(IF($E$9&gt;Ficha!$R$1,"",K3112)=0,"",IF($E$9&gt;Ficha!$R$1,"",K3112))</f>
        <v/>
      </c>
    </row>
    <row r="3113" spans="12:22" x14ac:dyDescent="0.3">
      <c r="L3113" s="30" t="str">
        <f t="shared" si="197"/>
        <v/>
      </c>
      <c r="M3113" s="1" t="str">
        <f t="shared" si="198"/>
        <v/>
      </c>
      <c r="N3113" s="1" t="str">
        <f t="shared" si="199"/>
        <v/>
      </c>
      <c r="O3113" s="1" t="str">
        <f t="shared" si="200"/>
        <v/>
      </c>
      <c r="P3113" s="34" t="str">
        <f>IF(IF(E3113&gt;Ficha!$R$1,"",E3113)=0,"",IF(E3113&gt;Ficha!$R$1,Ficha!$R$1,E3113))</f>
        <v/>
      </c>
      <c r="Q3113" s="1" t="str" cm="1">
        <f t="array" ref="Q3113">IF(IF($E3113&gt;Ficha!$R$1,"",F3113)=0,"",IF($E3113&gt;Ficha!$R$1,((_xll.ECONOMATICA(Portafolios!$B$19,"Return",$P$9,$B$1)/100)+1)*100,F3113))</f>
        <v/>
      </c>
      <c r="R3113" s="1" t="str" cm="1">
        <f t="array" ref="R3113">IF(IF($E3113&gt;Ficha!$R$1,"",G3113)=0,"",IF($E3113&gt;Ficha!$R$1,((_xll.ECONOMATICA(Portafolios!$F$19,"Return",$P$9,$B$1)/100)+1)*100,G3113))</f>
        <v/>
      </c>
      <c r="S3113" s="1" t="str" cm="1">
        <f t="array" ref="S3113">IF(IF($E3113&gt;Ficha!$R$1,"",H3113)=0,"",IF($E3113&gt;Ficha!$R$1,((_xll.ECONOMATICA(Portafolios!$J$19,"Return",$P$9,$B$1)/100)+1)*100,H3113))</f>
        <v/>
      </c>
      <c r="T3113" s="1" t="str" cm="1">
        <f t="array" ref="T3113">IF(IF($E3113&gt;Ficha!$R$1,"",I3113)=0,"",IF($E3113&gt;Ficha!$R$1,((_xll.ECONOMATICA(Estrategia!A3124,"Return",$P$9,$B$1)/100)+1)*100,I3113))</f>
        <v/>
      </c>
      <c r="U3113" s="1" t="str" cm="1">
        <f t="array" ref="U3113">IF(IF($E3113&gt;Ficha!$R$1,"",J3113)=0,"",IF($E3113&gt;Ficha!$R$1,((_xll.ECONOMATICA($U$7,"Return",$P$9,$B$1)/100)+1)*100,J3113))</f>
        <v/>
      </c>
      <c r="V3113" s="1" t="str">
        <f>IF(IF($E$9&gt;Ficha!$R$1,"",K3113)=0,"",IF($E$9&gt;Ficha!$R$1,"",K3113))</f>
        <v/>
      </c>
    </row>
    <row r="3114" spans="12:22" x14ac:dyDescent="0.3">
      <c r="L3114" s="30" t="str">
        <f t="shared" si="197"/>
        <v/>
      </c>
      <c r="M3114" s="1" t="str">
        <f t="shared" si="198"/>
        <v/>
      </c>
      <c r="N3114" s="1" t="str">
        <f t="shared" si="199"/>
        <v/>
      </c>
      <c r="O3114" s="1" t="str">
        <f t="shared" si="200"/>
        <v/>
      </c>
      <c r="P3114" s="34" t="str">
        <f>IF(IF(E3114&gt;Ficha!$R$1,"",E3114)=0,"",IF(E3114&gt;Ficha!$R$1,Ficha!$R$1,E3114))</f>
        <v/>
      </c>
      <c r="Q3114" s="1" t="str" cm="1">
        <f t="array" ref="Q3114">IF(IF($E3114&gt;Ficha!$R$1,"",F3114)=0,"",IF($E3114&gt;Ficha!$R$1,((_xll.ECONOMATICA(Portafolios!$B$19,"Return",$P$9,$B$1)/100)+1)*100,F3114))</f>
        <v/>
      </c>
      <c r="R3114" s="1" t="str" cm="1">
        <f t="array" ref="R3114">IF(IF($E3114&gt;Ficha!$R$1,"",G3114)=0,"",IF($E3114&gt;Ficha!$R$1,((_xll.ECONOMATICA(Portafolios!$F$19,"Return",$P$9,$B$1)/100)+1)*100,G3114))</f>
        <v/>
      </c>
      <c r="S3114" s="1" t="str" cm="1">
        <f t="array" ref="S3114">IF(IF($E3114&gt;Ficha!$R$1,"",H3114)=0,"",IF($E3114&gt;Ficha!$R$1,((_xll.ECONOMATICA(Portafolios!$J$19,"Return",$P$9,$B$1)/100)+1)*100,H3114))</f>
        <v/>
      </c>
      <c r="T3114" s="1" t="str" cm="1">
        <f t="array" ref="T3114">IF(IF($E3114&gt;Ficha!$R$1,"",I3114)=0,"",IF($E3114&gt;Ficha!$R$1,((_xll.ECONOMATICA(Estrategia!A3125,"Return",$P$9,$B$1)/100)+1)*100,I3114))</f>
        <v/>
      </c>
      <c r="U3114" s="1" t="str" cm="1">
        <f t="array" ref="U3114">IF(IF($E3114&gt;Ficha!$R$1,"",J3114)=0,"",IF($E3114&gt;Ficha!$R$1,((_xll.ECONOMATICA($U$7,"Return",$P$9,$B$1)/100)+1)*100,J3114))</f>
        <v/>
      </c>
      <c r="V3114" s="1" t="str">
        <f>IF(IF($E$9&gt;Ficha!$R$1,"",K3114)=0,"",IF($E$9&gt;Ficha!$R$1,"",K3114))</f>
        <v/>
      </c>
    </row>
    <row r="3115" spans="12:22" x14ac:dyDescent="0.3">
      <c r="L3115" s="30" t="str">
        <f t="shared" si="197"/>
        <v/>
      </c>
      <c r="M3115" s="1" t="str">
        <f t="shared" si="198"/>
        <v/>
      </c>
      <c r="N3115" s="1" t="str">
        <f t="shared" si="199"/>
        <v/>
      </c>
      <c r="O3115" s="1" t="str">
        <f t="shared" si="200"/>
        <v/>
      </c>
      <c r="P3115" s="34" t="str">
        <f>IF(IF(E3115&gt;Ficha!$R$1,"",E3115)=0,"",IF(E3115&gt;Ficha!$R$1,Ficha!$R$1,E3115))</f>
        <v/>
      </c>
      <c r="Q3115" s="1" t="str" cm="1">
        <f t="array" ref="Q3115">IF(IF($E3115&gt;Ficha!$R$1,"",F3115)=0,"",IF($E3115&gt;Ficha!$R$1,((_xll.ECONOMATICA(Portafolios!$B$19,"Return",$P$9,$B$1)/100)+1)*100,F3115))</f>
        <v/>
      </c>
      <c r="R3115" s="1" t="str" cm="1">
        <f t="array" ref="R3115">IF(IF($E3115&gt;Ficha!$R$1,"",G3115)=0,"",IF($E3115&gt;Ficha!$R$1,((_xll.ECONOMATICA(Portafolios!$F$19,"Return",$P$9,$B$1)/100)+1)*100,G3115))</f>
        <v/>
      </c>
      <c r="S3115" s="1" t="str" cm="1">
        <f t="array" ref="S3115">IF(IF($E3115&gt;Ficha!$R$1,"",H3115)=0,"",IF($E3115&gt;Ficha!$R$1,((_xll.ECONOMATICA(Portafolios!$J$19,"Return",$P$9,$B$1)/100)+1)*100,H3115))</f>
        <v/>
      </c>
      <c r="T3115" s="1" t="str" cm="1">
        <f t="array" ref="T3115">IF(IF($E3115&gt;Ficha!$R$1,"",I3115)=0,"",IF($E3115&gt;Ficha!$R$1,((_xll.ECONOMATICA(Estrategia!A3126,"Return",$P$9,$B$1)/100)+1)*100,I3115))</f>
        <v/>
      </c>
      <c r="U3115" s="1" t="str" cm="1">
        <f t="array" ref="U3115">IF(IF($E3115&gt;Ficha!$R$1,"",J3115)=0,"",IF($E3115&gt;Ficha!$R$1,((_xll.ECONOMATICA($U$7,"Return",$P$9,$B$1)/100)+1)*100,J3115))</f>
        <v/>
      </c>
      <c r="V3115" s="1" t="str">
        <f>IF(IF($E$9&gt;Ficha!$R$1,"",K3115)=0,"",IF($E$9&gt;Ficha!$R$1,"",K3115))</f>
        <v/>
      </c>
    </row>
    <row r="3116" spans="12:22" x14ac:dyDescent="0.3">
      <c r="L3116" s="30" t="str">
        <f t="shared" si="197"/>
        <v/>
      </c>
      <c r="M3116" s="1" t="str">
        <f t="shared" si="198"/>
        <v/>
      </c>
      <c r="N3116" s="1" t="str">
        <f t="shared" si="199"/>
        <v/>
      </c>
      <c r="O3116" s="1" t="str">
        <f t="shared" si="200"/>
        <v/>
      </c>
      <c r="P3116" s="34" t="str">
        <f>IF(IF(E3116&gt;Ficha!$R$1,"",E3116)=0,"",IF(E3116&gt;Ficha!$R$1,Ficha!$R$1,E3116))</f>
        <v/>
      </c>
      <c r="Q3116" s="1" t="str" cm="1">
        <f t="array" ref="Q3116">IF(IF($E3116&gt;Ficha!$R$1,"",F3116)=0,"",IF($E3116&gt;Ficha!$R$1,((_xll.ECONOMATICA(Portafolios!$B$19,"Return",$P$9,$B$1)/100)+1)*100,F3116))</f>
        <v/>
      </c>
      <c r="R3116" s="1" t="str" cm="1">
        <f t="array" ref="R3116">IF(IF($E3116&gt;Ficha!$R$1,"",G3116)=0,"",IF($E3116&gt;Ficha!$R$1,((_xll.ECONOMATICA(Portafolios!$F$19,"Return",$P$9,$B$1)/100)+1)*100,G3116))</f>
        <v/>
      </c>
      <c r="S3116" s="1" t="str" cm="1">
        <f t="array" ref="S3116">IF(IF($E3116&gt;Ficha!$R$1,"",H3116)=0,"",IF($E3116&gt;Ficha!$R$1,((_xll.ECONOMATICA(Portafolios!$J$19,"Return",$P$9,$B$1)/100)+1)*100,H3116))</f>
        <v/>
      </c>
      <c r="T3116" s="1" t="str" cm="1">
        <f t="array" ref="T3116">IF(IF($E3116&gt;Ficha!$R$1,"",I3116)=0,"",IF($E3116&gt;Ficha!$R$1,((_xll.ECONOMATICA(Estrategia!A3127,"Return",$P$9,$B$1)/100)+1)*100,I3116))</f>
        <v/>
      </c>
      <c r="U3116" s="1" t="str" cm="1">
        <f t="array" ref="U3116">IF(IF($E3116&gt;Ficha!$R$1,"",J3116)=0,"",IF($E3116&gt;Ficha!$R$1,((_xll.ECONOMATICA($U$7,"Return",$P$9,$B$1)/100)+1)*100,J3116))</f>
        <v/>
      </c>
      <c r="V3116" s="1" t="str">
        <f>IF(IF($E$9&gt;Ficha!$R$1,"",K3116)=0,"",IF($E$9&gt;Ficha!$R$1,"",K3116))</f>
        <v/>
      </c>
    </row>
    <row r="3117" spans="12:22" x14ac:dyDescent="0.3">
      <c r="L3117" s="30" t="str">
        <f t="shared" si="197"/>
        <v/>
      </c>
      <c r="M3117" s="1" t="str">
        <f t="shared" si="198"/>
        <v/>
      </c>
      <c r="N3117" s="1" t="str">
        <f t="shared" si="199"/>
        <v/>
      </c>
      <c r="O3117" s="1" t="str">
        <f t="shared" si="200"/>
        <v/>
      </c>
      <c r="P3117" s="34" t="str">
        <f>IF(IF(E3117&gt;Ficha!$R$1,"",E3117)=0,"",IF(E3117&gt;Ficha!$R$1,Ficha!$R$1,E3117))</f>
        <v/>
      </c>
      <c r="Q3117" s="1" t="str" cm="1">
        <f t="array" ref="Q3117">IF(IF($E3117&gt;Ficha!$R$1,"",F3117)=0,"",IF($E3117&gt;Ficha!$R$1,((_xll.ECONOMATICA(Portafolios!$B$19,"Return",$P$9,$B$1)/100)+1)*100,F3117))</f>
        <v/>
      </c>
      <c r="R3117" s="1" t="str" cm="1">
        <f t="array" ref="R3117">IF(IF($E3117&gt;Ficha!$R$1,"",G3117)=0,"",IF($E3117&gt;Ficha!$R$1,((_xll.ECONOMATICA(Portafolios!$F$19,"Return",$P$9,$B$1)/100)+1)*100,G3117))</f>
        <v/>
      </c>
      <c r="S3117" s="1" t="str" cm="1">
        <f t="array" ref="S3117">IF(IF($E3117&gt;Ficha!$R$1,"",H3117)=0,"",IF($E3117&gt;Ficha!$R$1,((_xll.ECONOMATICA(Portafolios!$J$19,"Return",$P$9,$B$1)/100)+1)*100,H3117))</f>
        <v/>
      </c>
      <c r="T3117" s="1" t="str" cm="1">
        <f t="array" ref="T3117">IF(IF($E3117&gt;Ficha!$R$1,"",I3117)=0,"",IF($E3117&gt;Ficha!$R$1,((_xll.ECONOMATICA(Estrategia!A3128,"Return",$P$9,$B$1)/100)+1)*100,I3117))</f>
        <v/>
      </c>
      <c r="U3117" s="1" t="str" cm="1">
        <f t="array" ref="U3117">IF(IF($E3117&gt;Ficha!$R$1,"",J3117)=0,"",IF($E3117&gt;Ficha!$R$1,((_xll.ECONOMATICA($U$7,"Return",$P$9,$B$1)/100)+1)*100,J3117))</f>
        <v/>
      </c>
      <c r="V3117" s="1" t="str">
        <f>IF(IF($E$9&gt;Ficha!$R$1,"",K3117)=0,"",IF($E$9&gt;Ficha!$R$1,"",K3117))</f>
        <v/>
      </c>
    </row>
    <row r="3118" spans="12:22" x14ac:dyDescent="0.3">
      <c r="L3118" s="30" t="str">
        <f t="shared" si="197"/>
        <v/>
      </c>
      <c r="M3118" s="1" t="str">
        <f t="shared" si="198"/>
        <v/>
      </c>
      <c r="N3118" s="1" t="str">
        <f t="shared" si="199"/>
        <v/>
      </c>
      <c r="O3118" s="1" t="str">
        <f t="shared" si="200"/>
        <v/>
      </c>
      <c r="P3118" s="34" t="str">
        <f>IF(IF(E3118&gt;Ficha!$R$1,"",E3118)=0,"",IF(E3118&gt;Ficha!$R$1,Ficha!$R$1,E3118))</f>
        <v/>
      </c>
      <c r="Q3118" s="1" t="str" cm="1">
        <f t="array" ref="Q3118">IF(IF($E3118&gt;Ficha!$R$1,"",F3118)=0,"",IF($E3118&gt;Ficha!$R$1,((_xll.ECONOMATICA(Portafolios!$B$19,"Return",$P$9,$B$1)/100)+1)*100,F3118))</f>
        <v/>
      </c>
      <c r="R3118" s="1" t="str" cm="1">
        <f t="array" ref="R3118">IF(IF($E3118&gt;Ficha!$R$1,"",G3118)=0,"",IF($E3118&gt;Ficha!$R$1,((_xll.ECONOMATICA(Portafolios!$F$19,"Return",$P$9,$B$1)/100)+1)*100,G3118))</f>
        <v/>
      </c>
      <c r="S3118" s="1" t="str" cm="1">
        <f t="array" ref="S3118">IF(IF($E3118&gt;Ficha!$R$1,"",H3118)=0,"",IF($E3118&gt;Ficha!$R$1,((_xll.ECONOMATICA(Portafolios!$J$19,"Return",$P$9,$B$1)/100)+1)*100,H3118))</f>
        <v/>
      </c>
      <c r="T3118" s="1" t="str" cm="1">
        <f t="array" ref="T3118">IF(IF($E3118&gt;Ficha!$R$1,"",I3118)=0,"",IF($E3118&gt;Ficha!$R$1,((_xll.ECONOMATICA(Estrategia!A3129,"Return",$P$9,$B$1)/100)+1)*100,I3118))</f>
        <v/>
      </c>
      <c r="U3118" s="1" t="str" cm="1">
        <f t="array" ref="U3118">IF(IF($E3118&gt;Ficha!$R$1,"",J3118)=0,"",IF($E3118&gt;Ficha!$R$1,((_xll.ECONOMATICA($U$7,"Return",$P$9,$B$1)/100)+1)*100,J3118))</f>
        <v/>
      </c>
      <c r="V3118" s="1" t="str">
        <f>IF(IF($E$9&gt;Ficha!$R$1,"",K3118)=0,"",IF($E$9&gt;Ficha!$R$1,"",K3118))</f>
        <v/>
      </c>
    </row>
    <row r="3119" spans="12:22" x14ac:dyDescent="0.3">
      <c r="L3119" s="30" t="str">
        <f t="shared" si="197"/>
        <v/>
      </c>
      <c r="M3119" s="1" t="str">
        <f t="shared" si="198"/>
        <v/>
      </c>
      <c r="N3119" s="1" t="str">
        <f t="shared" si="199"/>
        <v/>
      </c>
      <c r="O3119" s="1" t="str">
        <f t="shared" si="200"/>
        <v/>
      </c>
      <c r="P3119" s="34" t="str">
        <f>IF(IF(E3119&gt;Ficha!$R$1,"",E3119)=0,"",IF(E3119&gt;Ficha!$R$1,Ficha!$R$1,E3119))</f>
        <v/>
      </c>
      <c r="Q3119" s="1" t="str" cm="1">
        <f t="array" ref="Q3119">IF(IF($E3119&gt;Ficha!$R$1,"",F3119)=0,"",IF($E3119&gt;Ficha!$R$1,((_xll.ECONOMATICA(Portafolios!$B$19,"Return",$P$9,$B$1)/100)+1)*100,F3119))</f>
        <v/>
      </c>
      <c r="R3119" s="1" t="str" cm="1">
        <f t="array" ref="R3119">IF(IF($E3119&gt;Ficha!$R$1,"",G3119)=0,"",IF($E3119&gt;Ficha!$R$1,((_xll.ECONOMATICA(Portafolios!$F$19,"Return",$P$9,$B$1)/100)+1)*100,G3119))</f>
        <v/>
      </c>
      <c r="S3119" s="1" t="str" cm="1">
        <f t="array" ref="S3119">IF(IF($E3119&gt;Ficha!$R$1,"",H3119)=0,"",IF($E3119&gt;Ficha!$R$1,((_xll.ECONOMATICA(Portafolios!$J$19,"Return",$P$9,$B$1)/100)+1)*100,H3119))</f>
        <v/>
      </c>
      <c r="T3119" s="1" t="str" cm="1">
        <f t="array" ref="T3119">IF(IF($E3119&gt;Ficha!$R$1,"",I3119)=0,"",IF($E3119&gt;Ficha!$R$1,((_xll.ECONOMATICA(Estrategia!A3130,"Return",$P$9,$B$1)/100)+1)*100,I3119))</f>
        <v/>
      </c>
      <c r="U3119" s="1" t="str" cm="1">
        <f t="array" ref="U3119">IF(IF($E3119&gt;Ficha!$R$1,"",J3119)=0,"",IF($E3119&gt;Ficha!$R$1,((_xll.ECONOMATICA($U$7,"Return",$P$9,$B$1)/100)+1)*100,J3119))</f>
        <v/>
      </c>
      <c r="V3119" s="1" t="str">
        <f>IF(IF($E$9&gt;Ficha!$R$1,"",K3119)=0,"",IF($E$9&gt;Ficha!$R$1,"",K3119))</f>
        <v/>
      </c>
    </row>
    <row r="3120" spans="12:22" x14ac:dyDescent="0.3">
      <c r="L3120" s="30" t="str">
        <f t="shared" si="197"/>
        <v/>
      </c>
      <c r="M3120" s="1" t="str">
        <f t="shared" si="198"/>
        <v/>
      </c>
      <c r="N3120" s="1" t="str">
        <f t="shared" si="199"/>
        <v/>
      </c>
      <c r="O3120" s="1" t="str">
        <f t="shared" si="200"/>
        <v/>
      </c>
      <c r="P3120" s="34" t="str">
        <f>IF(IF(E3120&gt;Ficha!$R$1,"",E3120)=0,"",IF(E3120&gt;Ficha!$R$1,Ficha!$R$1,E3120))</f>
        <v/>
      </c>
      <c r="Q3120" s="1" t="str" cm="1">
        <f t="array" ref="Q3120">IF(IF($E3120&gt;Ficha!$R$1,"",F3120)=0,"",IF($E3120&gt;Ficha!$R$1,((_xll.ECONOMATICA(Portafolios!$B$19,"Return",$P$9,$B$1)/100)+1)*100,F3120))</f>
        <v/>
      </c>
      <c r="R3120" s="1" t="str" cm="1">
        <f t="array" ref="R3120">IF(IF($E3120&gt;Ficha!$R$1,"",G3120)=0,"",IF($E3120&gt;Ficha!$R$1,((_xll.ECONOMATICA(Portafolios!$F$19,"Return",$P$9,$B$1)/100)+1)*100,G3120))</f>
        <v/>
      </c>
      <c r="S3120" s="1" t="str" cm="1">
        <f t="array" ref="S3120">IF(IF($E3120&gt;Ficha!$R$1,"",H3120)=0,"",IF($E3120&gt;Ficha!$R$1,((_xll.ECONOMATICA(Portafolios!$J$19,"Return",$P$9,$B$1)/100)+1)*100,H3120))</f>
        <v/>
      </c>
      <c r="T3120" s="1" t="str" cm="1">
        <f t="array" ref="T3120">IF(IF($E3120&gt;Ficha!$R$1,"",I3120)=0,"",IF($E3120&gt;Ficha!$R$1,((_xll.ECONOMATICA(Estrategia!A3131,"Return",$P$9,$B$1)/100)+1)*100,I3120))</f>
        <v/>
      </c>
      <c r="U3120" s="1" t="str" cm="1">
        <f t="array" ref="U3120">IF(IF($E3120&gt;Ficha!$R$1,"",J3120)=0,"",IF($E3120&gt;Ficha!$R$1,((_xll.ECONOMATICA($U$7,"Return",$P$9,$B$1)/100)+1)*100,J3120))</f>
        <v/>
      </c>
      <c r="V3120" s="1" t="str">
        <f>IF(IF($E$9&gt;Ficha!$R$1,"",K3120)=0,"",IF($E$9&gt;Ficha!$R$1,"",K3120))</f>
        <v/>
      </c>
    </row>
    <row r="3121" spans="12:22" x14ac:dyDescent="0.3">
      <c r="L3121" s="30" t="str">
        <f t="shared" si="197"/>
        <v/>
      </c>
      <c r="M3121" s="1" t="str">
        <f t="shared" si="198"/>
        <v/>
      </c>
      <c r="N3121" s="1" t="str">
        <f t="shared" si="199"/>
        <v/>
      </c>
      <c r="O3121" s="1" t="str">
        <f t="shared" si="200"/>
        <v/>
      </c>
      <c r="P3121" s="34" t="str">
        <f>IF(IF(E3121&gt;Ficha!$R$1,"",E3121)=0,"",IF(E3121&gt;Ficha!$R$1,Ficha!$R$1,E3121))</f>
        <v/>
      </c>
      <c r="Q3121" s="1" t="str" cm="1">
        <f t="array" ref="Q3121">IF(IF($E3121&gt;Ficha!$R$1,"",F3121)=0,"",IF($E3121&gt;Ficha!$R$1,((_xll.ECONOMATICA(Portafolios!$B$19,"Return",$P$9,$B$1)/100)+1)*100,F3121))</f>
        <v/>
      </c>
      <c r="R3121" s="1" t="str" cm="1">
        <f t="array" ref="R3121">IF(IF($E3121&gt;Ficha!$R$1,"",G3121)=0,"",IF($E3121&gt;Ficha!$R$1,((_xll.ECONOMATICA(Portafolios!$F$19,"Return",$P$9,$B$1)/100)+1)*100,G3121))</f>
        <v/>
      </c>
      <c r="S3121" s="1" t="str" cm="1">
        <f t="array" ref="S3121">IF(IF($E3121&gt;Ficha!$R$1,"",H3121)=0,"",IF($E3121&gt;Ficha!$R$1,((_xll.ECONOMATICA(Portafolios!$J$19,"Return",$P$9,$B$1)/100)+1)*100,H3121))</f>
        <v/>
      </c>
      <c r="T3121" s="1" t="str" cm="1">
        <f t="array" ref="T3121">IF(IF($E3121&gt;Ficha!$R$1,"",I3121)=0,"",IF($E3121&gt;Ficha!$R$1,((_xll.ECONOMATICA(Estrategia!A3132,"Return",$P$9,$B$1)/100)+1)*100,I3121))</f>
        <v/>
      </c>
      <c r="U3121" s="1" t="str" cm="1">
        <f t="array" ref="U3121">IF(IF($E3121&gt;Ficha!$R$1,"",J3121)=0,"",IF($E3121&gt;Ficha!$R$1,((_xll.ECONOMATICA($U$7,"Return",$P$9,$B$1)/100)+1)*100,J3121))</f>
        <v/>
      </c>
      <c r="V3121" s="1" t="str">
        <f>IF(IF($E$9&gt;Ficha!$R$1,"",K3121)=0,"",IF($E$9&gt;Ficha!$R$1,"",K3121))</f>
        <v/>
      </c>
    </row>
    <row r="3122" spans="12:22" x14ac:dyDescent="0.3">
      <c r="L3122" s="30" t="str">
        <f t="shared" si="197"/>
        <v/>
      </c>
      <c r="M3122" s="1" t="str">
        <f t="shared" si="198"/>
        <v/>
      </c>
      <c r="N3122" s="1" t="str">
        <f t="shared" si="199"/>
        <v/>
      </c>
      <c r="O3122" s="1" t="str">
        <f t="shared" si="200"/>
        <v/>
      </c>
      <c r="P3122" s="34" t="str">
        <f>IF(IF(E3122&gt;Ficha!$R$1,"",E3122)=0,"",IF(E3122&gt;Ficha!$R$1,Ficha!$R$1,E3122))</f>
        <v/>
      </c>
      <c r="Q3122" s="1" t="str" cm="1">
        <f t="array" ref="Q3122">IF(IF($E3122&gt;Ficha!$R$1,"",F3122)=0,"",IF($E3122&gt;Ficha!$R$1,((_xll.ECONOMATICA(Portafolios!$B$19,"Return",$P$9,$B$1)/100)+1)*100,F3122))</f>
        <v/>
      </c>
      <c r="R3122" s="1" t="str" cm="1">
        <f t="array" ref="R3122">IF(IF($E3122&gt;Ficha!$R$1,"",G3122)=0,"",IF($E3122&gt;Ficha!$R$1,((_xll.ECONOMATICA(Portafolios!$F$19,"Return",$P$9,$B$1)/100)+1)*100,G3122))</f>
        <v/>
      </c>
      <c r="S3122" s="1" t="str" cm="1">
        <f t="array" ref="S3122">IF(IF($E3122&gt;Ficha!$R$1,"",H3122)=0,"",IF($E3122&gt;Ficha!$R$1,((_xll.ECONOMATICA(Portafolios!$J$19,"Return",$P$9,$B$1)/100)+1)*100,H3122))</f>
        <v/>
      </c>
      <c r="T3122" s="1" t="str" cm="1">
        <f t="array" ref="T3122">IF(IF($E3122&gt;Ficha!$R$1,"",I3122)=0,"",IF($E3122&gt;Ficha!$R$1,((_xll.ECONOMATICA(Estrategia!A3133,"Return",$P$9,$B$1)/100)+1)*100,I3122))</f>
        <v/>
      </c>
      <c r="U3122" s="1" t="str" cm="1">
        <f t="array" ref="U3122">IF(IF($E3122&gt;Ficha!$R$1,"",J3122)=0,"",IF($E3122&gt;Ficha!$R$1,((_xll.ECONOMATICA($U$7,"Return",$P$9,$B$1)/100)+1)*100,J3122))</f>
        <v/>
      </c>
      <c r="V3122" s="1" t="str">
        <f>IF(IF($E$9&gt;Ficha!$R$1,"",K3122)=0,"",IF($E$9&gt;Ficha!$R$1,"",K3122))</f>
        <v/>
      </c>
    </row>
    <row r="3123" spans="12:22" x14ac:dyDescent="0.3">
      <c r="L3123" s="30" t="str">
        <f t="shared" si="197"/>
        <v/>
      </c>
      <c r="M3123" s="1" t="str">
        <f t="shared" si="198"/>
        <v/>
      </c>
      <c r="N3123" s="1" t="str">
        <f t="shared" si="199"/>
        <v/>
      </c>
      <c r="O3123" s="1" t="str">
        <f t="shared" si="200"/>
        <v/>
      </c>
      <c r="P3123" s="34" t="str">
        <f>IF(IF(E3123&gt;Ficha!$R$1,"",E3123)=0,"",IF(E3123&gt;Ficha!$R$1,Ficha!$R$1,E3123))</f>
        <v/>
      </c>
      <c r="Q3123" s="1" t="str" cm="1">
        <f t="array" ref="Q3123">IF(IF($E3123&gt;Ficha!$R$1,"",F3123)=0,"",IF($E3123&gt;Ficha!$R$1,((_xll.ECONOMATICA(Portafolios!$B$19,"Return",$P$9,$B$1)/100)+1)*100,F3123))</f>
        <v/>
      </c>
      <c r="R3123" s="1" t="str" cm="1">
        <f t="array" ref="R3123">IF(IF($E3123&gt;Ficha!$R$1,"",G3123)=0,"",IF($E3123&gt;Ficha!$R$1,((_xll.ECONOMATICA(Portafolios!$F$19,"Return",$P$9,$B$1)/100)+1)*100,G3123))</f>
        <v/>
      </c>
      <c r="S3123" s="1" t="str" cm="1">
        <f t="array" ref="S3123">IF(IF($E3123&gt;Ficha!$R$1,"",H3123)=0,"",IF($E3123&gt;Ficha!$R$1,((_xll.ECONOMATICA(Portafolios!$J$19,"Return",$P$9,$B$1)/100)+1)*100,H3123))</f>
        <v/>
      </c>
      <c r="T3123" s="1" t="str" cm="1">
        <f t="array" ref="T3123">IF(IF($E3123&gt;Ficha!$R$1,"",I3123)=0,"",IF($E3123&gt;Ficha!$R$1,((_xll.ECONOMATICA(Estrategia!A3134,"Return",$P$9,$B$1)/100)+1)*100,I3123))</f>
        <v/>
      </c>
      <c r="U3123" s="1" t="str" cm="1">
        <f t="array" ref="U3123">IF(IF($E3123&gt;Ficha!$R$1,"",J3123)=0,"",IF($E3123&gt;Ficha!$R$1,((_xll.ECONOMATICA($U$7,"Return",$P$9,$B$1)/100)+1)*100,J3123))</f>
        <v/>
      </c>
      <c r="V3123" s="1" t="str">
        <f>IF(IF($E$9&gt;Ficha!$R$1,"",K3123)=0,"",IF($E$9&gt;Ficha!$R$1,"",K3123))</f>
        <v/>
      </c>
    </row>
    <row r="3124" spans="12:22" x14ac:dyDescent="0.3">
      <c r="L3124" s="30" t="str">
        <f t="shared" si="197"/>
        <v/>
      </c>
      <c r="M3124" s="1" t="str">
        <f t="shared" si="198"/>
        <v/>
      </c>
      <c r="N3124" s="1" t="str">
        <f t="shared" si="199"/>
        <v/>
      </c>
      <c r="O3124" s="1" t="str">
        <f t="shared" si="200"/>
        <v/>
      </c>
      <c r="P3124" s="34" t="str">
        <f>IF(IF(E3124&gt;Ficha!$R$1,"",E3124)=0,"",IF(E3124&gt;Ficha!$R$1,Ficha!$R$1,E3124))</f>
        <v/>
      </c>
      <c r="Q3124" s="1" t="str" cm="1">
        <f t="array" ref="Q3124">IF(IF($E3124&gt;Ficha!$R$1,"",F3124)=0,"",IF($E3124&gt;Ficha!$R$1,((_xll.ECONOMATICA(Portafolios!$B$19,"Return",$P$9,$B$1)/100)+1)*100,F3124))</f>
        <v/>
      </c>
      <c r="R3124" s="1" t="str" cm="1">
        <f t="array" ref="R3124">IF(IF($E3124&gt;Ficha!$R$1,"",G3124)=0,"",IF($E3124&gt;Ficha!$R$1,((_xll.ECONOMATICA(Portafolios!$F$19,"Return",$P$9,$B$1)/100)+1)*100,G3124))</f>
        <v/>
      </c>
      <c r="S3124" s="1" t="str" cm="1">
        <f t="array" ref="S3124">IF(IF($E3124&gt;Ficha!$R$1,"",H3124)=0,"",IF($E3124&gt;Ficha!$R$1,((_xll.ECONOMATICA(Portafolios!$J$19,"Return",$P$9,$B$1)/100)+1)*100,H3124))</f>
        <v/>
      </c>
      <c r="T3124" s="1" t="str" cm="1">
        <f t="array" ref="T3124">IF(IF($E3124&gt;Ficha!$R$1,"",I3124)=0,"",IF($E3124&gt;Ficha!$R$1,((_xll.ECONOMATICA(Estrategia!A3135,"Return",$P$9,$B$1)/100)+1)*100,I3124))</f>
        <v/>
      </c>
      <c r="U3124" s="1" t="str" cm="1">
        <f t="array" ref="U3124">IF(IF($E3124&gt;Ficha!$R$1,"",J3124)=0,"",IF($E3124&gt;Ficha!$R$1,((_xll.ECONOMATICA($U$7,"Return",$P$9,$B$1)/100)+1)*100,J3124))</f>
        <v/>
      </c>
      <c r="V3124" s="1" t="str">
        <f>IF(IF($E$9&gt;Ficha!$R$1,"",K3124)=0,"",IF($E$9&gt;Ficha!$R$1,"",K3124))</f>
        <v/>
      </c>
    </row>
    <row r="3125" spans="12:22" x14ac:dyDescent="0.3">
      <c r="L3125" s="30" t="str">
        <f t="shared" si="197"/>
        <v/>
      </c>
      <c r="M3125" s="1" t="str">
        <f t="shared" si="198"/>
        <v/>
      </c>
      <c r="N3125" s="1" t="str">
        <f t="shared" si="199"/>
        <v/>
      </c>
      <c r="O3125" s="1" t="str">
        <f t="shared" si="200"/>
        <v/>
      </c>
      <c r="P3125" s="34" t="str">
        <f>IF(IF(E3125&gt;Ficha!$R$1,"",E3125)=0,"",IF(E3125&gt;Ficha!$R$1,Ficha!$R$1,E3125))</f>
        <v/>
      </c>
      <c r="Q3125" s="1" t="str" cm="1">
        <f t="array" ref="Q3125">IF(IF($E3125&gt;Ficha!$R$1,"",F3125)=0,"",IF($E3125&gt;Ficha!$R$1,((_xll.ECONOMATICA(Portafolios!$B$19,"Return",$P$9,$B$1)/100)+1)*100,F3125))</f>
        <v/>
      </c>
      <c r="R3125" s="1" t="str" cm="1">
        <f t="array" ref="R3125">IF(IF($E3125&gt;Ficha!$R$1,"",G3125)=0,"",IF($E3125&gt;Ficha!$R$1,((_xll.ECONOMATICA(Portafolios!$F$19,"Return",$P$9,$B$1)/100)+1)*100,G3125))</f>
        <v/>
      </c>
      <c r="S3125" s="1" t="str" cm="1">
        <f t="array" ref="S3125">IF(IF($E3125&gt;Ficha!$R$1,"",H3125)=0,"",IF($E3125&gt;Ficha!$R$1,((_xll.ECONOMATICA(Portafolios!$J$19,"Return",$P$9,$B$1)/100)+1)*100,H3125))</f>
        <v/>
      </c>
      <c r="T3125" s="1" t="str" cm="1">
        <f t="array" ref="T3125">IF(IF($E3125&gt;Ficha!$R$1,"",I3125)=0,"",IF($E3125&gt;Ficha!$R$1,((_xll.ECONOMATICA(Estrategia!A3136,"Return",$P$9,$B$1)/100)+1)*100,I3125))</f>
        <v/>
      </c>
      <c r="U3125" s="1" t="str" cm="1">
        <f t="array" ref="U3125">IF(IF($E3125&gt;Ficha!$R$1,"",J3125)=0,"",IF($E3125&gt;Ficha!$R$1,((_xll.ECONOMATICA($U$7,"Return",$P$9,$B$1)/100)+1)*100,J3125))</f>
        <v/>
      </c>
      <c r="V3125" s="1" t="str">
        <f>IF(IF($E$9&gt;Ficha!$R$1,"",K3125)=0,"",IF($E$9&gt;Ficha!$R$1,"",K3125))</f>
        <v/>
      </c>
    </row>
    <row r="3126" spans="12:22" x14ac:dyDescent="0.3">
      <c r="L3126" s="30" t="str">
        <f t="shared" si="197"/>
        <v/>
      </c>
      <c r="M3126" s="1" t="str">
        <f t="shared" si="198"/>
        <v/>
      </c>
      <c r="N3126" s="1" t="str">
        <f t="shared" si="199"/>
        <v/>
      </c>
      <c r="O3126" s="1" t="str">
        <f t="shared" si="200"/>
        <v/>
      </c>
      <c r="P3126" s="34" t="str">
        <f>IF(IF(E3126&gt;Ficha!$R$1,"",E3126)=0,"",IF(E3126&gt;Ficha!$R$1,Ficha!$R$1,E3126))</f>
        <v/>
      </c>
      <c r="Q3126" s="1" t="str" cm="1">
        <f t="array" ref="Q3126">IF(IF($E3126&gt;Ficha!$R$1,"",F3126)=0,"",IF($E3126&gt;Ficha!$R$1,((_xll.ECONOMATICA(Portafolios!$B$19,"Return",$P$9,$B$1)/100)+1)*100,F3126))</f>
        <v/>
      </c>
      <c r="R3126" s="1" t="str" cm="1">
        <f t="array" ref="R3126">IF(IF($E3126&gt;Ficha!$R$1,"",G3126)=0,"",IF($E3126&gt;Ficha!$R$1,((_xll.ECONOMATICA(Portafolios!$F$19,"Return",$P$9,$B$1)/100)+1)*100,G3126))</f>
        <v/>
      </c>
      <c r="S3126" s="1" t="str" cm="1">
        <f t="array" ref="S3126">IF(IF($E3126&gt;Ficha!$R$1,"",H3126)=0,"",IF($E3126&gt;Ficha!$R$1,((_xll.ECONOMATICA(Portafolios!$J$19,"Return",$P$9,$B$1)/100)+1)*100,H3126))</f>
        <v/>
      </c>
      <c r="T3126" s="1" t="str" cm="1">
        <f t="array" ref="T3126">IF(IF($E3126&gt;Ficha!$R$1,"",I3126)=0,"",IF($E3126&gt;Ficha!$R$1,((_xll.ECONOMATICA(Estrategia!A3137,"Return",$P$9,$B$1)/100)+1)*100,I3126))</f>
        <v/>
      </c>
      <c r="U3126" s="1" t="str" cm="1">
        <f t="array" ref="U3126">IF(IF($E3126&gt;Ficha!$R$1,"",J3126)=0,"",IF($E3126&gt;Ficha!$R$1,((_xll.ECONOMATICA($U$7,"Return",$P$9,$B$1)/100)+1)*100,J3126))</f>
        <v/>
      </c>
      <c r="V3126" s="1" t="str">
        <f>IF(IF($E$9&gt;Ficha!$R$1,"",K3126)=0,"",IF($E$9&gt;Ficha!$R$1,"",K3126))</f>
        <v/>
      </c>
    </row>
    <row r="3127" spans="12:22" x14ac:dyDescent="0.3">
      <c r="L3127" s="30" t="str">
        <f t="shared" si="197"/>
        <v/>
      </c>
      <c r="M3127" s="1" t="str">
        <f t="shared" si="198"/>
        <v/>
      </c>
      <c r="N3127" s="1" t="str">
        <f t="shared" si="199"/>
        <v/>
      </c>
      <c r="O3127" s="1" t="str">
        <f t="shared" si="200"/>
        <v/>
      </c>
      <c r="P3127" s="34" t="str">
        <f>IF(IF(E3127&gt;Ficha!$R$1,"",E3127)=0,"",IF(E3127&gt;Ficha!$R$1,Ficha!$R$1,E3127))</f>
        <v/>
      </c>
      <c r="Q3127" s="1" t="str" cm="1">
        <f t="array" ref="Q3127">IF(IF($E3127&gt;Ficha!$R$1,"",F3127)=0,"",IF($E3127&gt;Ficha!$R$1,((_xll.ECONOMATICA(Portafolios!$B$19,"Return",$P$9,$B$1)/100)+1)*100,F3127))</f>
        <v/>
      </c>
      <c r="R3127" s="1" t="str" cm="1">
        <f t="array" ref="R3127">IF(IF($E3127&gt;Ficha!$R$1,"",G3127)=0,"",IF($E3127&gt;Ficha!$R$1,((_xll.ECONOMATICA(Portafolios!$F$19,"Return",$P$9,$B$1)/100)+1)*100,G3127))</f>
        <v/>
      </c>
      <c r="S3127" s="1" t="str" cm="1">
        <f t="array" ref="S3127">IF(IF($E3127&gt;Ficha!$R$1,"",H3127)=0,"",IF($E3127&gt;Ficha!$R$1,((_xll.ECONOMATICA(Portafolios!$J$19,"Return",$P$9,$B$1)/100)+1)*100,H3127))</f>
        <v/>
      </c>
      <c r="T3127" s="1" t="str" cm="1">
        <f t="array" ref="T3127">IF(IF($E3127&gt;Ficha!$R$1,"",I3127)=0,"",IF($E3127&gt;Ficha!$R$1,((_xll.ECONOMATICA(Estrategia!A3138,"Return",$P$9,$B$1)/100)+1)*100,I3127))</f>
        <v/>
      </c>
      <c r="U3127" s="1" t="str" cm="1">
        <f t="array" ref="U3127">IF(IF($E3127&gt;Ficha!$R$1,"",J3127)=0,"",IF($E3127&gt;Ficha!$R$1,((_xll.ECONOMATICA($U$7,"Return",$P$9,$B$1)/100)+1)*100,J3127))</f>
        <v/>
      </c>
      <c r="V3127" s="1" t="str">
        <f>IF(IF($E$9&gt;Ficha!$R$1,"",K3127)=0,"",IF($E$9&gt;Ficha!$R$1,"",K3127))</f>
        <v/>
      </c>
    </row>
    <row r="3128" spans="12:22" x14ac:dyDescent="0.3">
      <c r="L3128" s="30" t="str">
        <f t="shared" si="197"/>
        <v/>
      </c>
      <c r="M3128" s="1" t="str">
        <f t="shared" si="198"/>
        <v/>
      </c>
      <c r="N3128" s="1" t="str">
        <f t="shared" si="199"/>
        <v/>
      </c>
      <c r="O3128" s="1" t="str">
        <f t="shared" si="200"/>
        <v/>
      </c>
      <c r="P3128" s="34" t="str">
        <f>IF(IF(E3128&gt;Ficha!$R$1,"",E3128)=0,"",IF(E3128&gt;Ficha!$R$1,Ficha!$R$1,E3128))</f>
        <v/>
      </c>
      <c r="Q3128" s="1" t="str" cm="1">
        <f t="array" ref="Q3128">IF(IF($E3128&gt;Ficha!$R$1,"",F3128)=0,"",IF($E3128&gt;Ficha!$R$1,((_xll.ECONOMATICA(Portafolios!$B$19,"Return",$P$9,$B$1)/100)+1)*100,F3128))</f>
        <v/>
      </c>
      <c r="R3128" s="1" t="str" cm="1">
        <f t="array" ref="R3128">IF(IF($E3128&gt;Ficha!$R$1,"",G3128)=0,"",IF($E3128&gt;Ficha!$R$1,((_xll.ECONOMATICA(Portafolios!$F$19,"Return",$P$9,$B$1)/100)+1)*100,G3128))</f>
        <v/>
      </c>
      <c r="S3128" s="1" t="str" cm="1">
        <f t="array" ref="S3128">IF(IF($E3128&gt;Ficha!$R$1,"",H3128)=0,"",IF($E3128&gt;Ficha!$R$1,((_xll.ECONOMATICA(Portafolios!$J$19,"Return",$P$9,$B$1)/100)+1)*100,H3128))</f>
        <v/>
      </c>
      <c r="T3128" s="1" t="str" cm="1">
        <f t="array" ref="T3128">IF(IF($E3128&gt;Ficha!$R$1,"",I3128)=0,"",IF($E3128&gt;Ficha!$R$1,((_xll.ECONOMATICA(Estrategia!A3139,"Return",$P$9,$B$1)/100)+1)*100,I3128))</f>
        <v/>
      </c>
      <c r="U3128" s="1" t="str" cm="1">
        <f t="array" ref="U3128">IF(IF($E3128&gt;Ficha!$R$1,"",J3128)=0,"",IF($E3128&gt;Ficha!$R$1,((_xll.ECONOMATICA($U$7,"Return",$P$9,$B$1)/100)+1)*100,J3128))</f>
        <v/>
      </c>
      <c r="V3128" s="1" t="str">
        <f>IF(IF($E$9&gt;Ficha!$R$1,"",K3128)=0,"",IF($E$9&gt;Ficha!$R$1,"",K3128))</f>
        <v/>
      </c>
    </row>
    <row r="3129" spans="12:22" x14ac:dyDescent="0.3">
      <c r="L3129" s="30" t="str">
        <f t="shared" si="197"/>
        <v/>
      </c>
      <c r="M3129" s="1" t="str">
        <f t="shared" si="198"/>
        <v/>
      </c>
      <c r="N3129" s="1" t="str">
        <f t="shared" si="199"/>
        <v/>
      </c>
      <c r="O3129" s="1" t="str">
        <f t="shared" si="200"/>
        <v/>
      </c>
      <c r="P3129" s="34" t="str">
        <f>IF(IF(E3129&gt;Ficha!$R$1,"",E3129)=0,"",IF(E3129&gt;Ficha!$R$1,Ficha!$R$1,E3129))</f>
        <v/>
      </c>
      <c r="Q3129" s="1" t="str" cm="1">
        <f t="array" ref="Q3129">IF(IF($E3129&gt;Ficha!$R$1,"",F3129)=0,"",IF($E3129&gt;Ficha!$R$1,((_xll.ECONOMATICA(Portafolios!$B$19,"Return",$P$9,$B$1)/100)+1)*100,F3129))</f>
        <v/>
      </c>
      <c r="R3129" s="1" t="str" cm="1">
        <f t="array" ref="R3129">IF(IF($E3129&gt;Ficha!$R$1,"",G3129)=0,"",IF($E3129&gt;Ficha!$R$1,((_xll.ECONOMATICA(Portafolios!$F$19,"Return",$P$9,$B$1)/100)+1)*100,G3129))</f>
        <v/>
      </c>
      <c r="S3129" s="1" t="str" cm="1">
        <f t="array" ref="S3129">IF(IF($E3129&gt;Ficha!$R$1,"",H3129)=0,"",IF($E3129&gt;Ficha!$R$1,((_xll.ECONOMATICA(Portafolios!$J$19,"Return",$P$9,$B$1)/100)+1)*100,H3129))</f>
        <v/>
      </c>
      <c r="T3129" s="1" t="str" cm="1">
        <f t="array" ref="T3129">IF(IF($E3129&gt;Ficha!$R$1,"",I3129)=0,"",IF($E3129&gt;Ficha!$R$1,((_xll.ECONOMATICA(Estrategia!A3140,"Return",$P$9,$B$1)/100)+1)*100,I3129))</f>
        <v/>
      </c>
      <c r="U3129" s="1" t="str" cm="1">
        <f t="array" ref="U3129">IF(IF($E3129&gt;Ficha!$R$1,"",J3129)=0,"",IF($E3129&gt;Ficha!$R$1,((_xll.ECONOMATICA($U$7,"Return",$P$9,$B$1)/100)+1)*100,J3129))</f>
        <v/>
      </c>
      <c r="V3129" s="1" t="str">
        <f>IF(IF($E$9&gt;Ficha!$R$1,"",K3129)=0,"",IF($E$9&gt;Ficha!$R$1,"",K3129))</f>
        <v/>
      </c>
    </row>
    <row r="3130" spans="12:22" x14ac:dyDescent="0.3">
      <c r="L3130" s="30" t="str">
        <f t="shared" si="197"/>
        <v/>
      </c>
      <c r="M3130" s="1" t="str">
        <f t="shared" si="198"/>
        <v/>
      </c>
      <c r="N3130" s="1" t="str">
        <f t="shared" si="199"/>
        <v/>
      </c>
      <c r="O3130" s="1" t="str">
        <f t="shared" si="200"/>
        <v/>
      </c>
      <c r="P3130" s="34" t="str">
        <f>IF(IF(E3130&gt;Ficha!$R$1,"",E3130)=0,"",IF(E3130&gt;Ficha!$R$1,Ficha!$R$1,E3130))</f>
        <v/>
      </c>
      <c r="Q3130" s="1" t="str" cm="1">
        <f t="array" ref="Q3130">IF(IF($E3130&gt;Ficha!$R$1,"",F3130)=0,"",IF($E3130&gt;Ficha!$R$1,((_xll.ECONOMATICA(Portafolios!$B$19,"Return",$P$9,$B$1)/100)+1)*100,F3130))</f>
        <v/>
      </c>
      <c r="R3130" s="1" t="str" cm="1">
        <f t="array" ref="R3130">IF(IF($E3130&gt;Ficha!$R$1,"",G3130)=0,"",IF($E3130&gt;Ficha!$R$1,((_xll.ECONOMATICA(Portafolios!$F$19,"Return",$P$9,$B$1)/100)+1)*100,G3130))</f>
        <v/>
      </c>
      <c r="S3130" s="1" t="str" cm="1">
        <f t="array" ref="S3130">IF(IF($E3130&gt;Ficha!$R$1,"",H3130)=0,"",IF($E3130&gt;Ficha!$R$1,((_xll.ECONOMATICA(Portafolios!$J$19,"Return",$P$9,$B$1)/100)+1)*100,H3130))</f>
        <v/>
      </c>
      <c r="T3130" s="1" t="str" cm="1">
        <f t="array" ref="T3130">IF(IF($E3130&gt;Ficha!$R$1,"",I3130)=0,"",IF($E3130&gt;Ficha!$R$1,((_xll.ECONOMATICA(Estrategia!A3141,"Return",$P$9,$B$1)/100)+1)*100,I3130))</f>
        <v/>
      </c>
      <c r="U3130" s="1" t="str" cm="1">
        <f t="array" ref="U3130">IF(IF($E3130&gt;Ficha!$R$1,"",J3130)=0,"",IF($E3130&gt;Ficha!$R$1,((_xll.ECONOMATICA($U$7,"Return",$P$9,$B$1)/100)+1)*100,J3130))</f>
        <v/>
      </c>
      <c r="V3130" s="1" t="str">
        <f>IF(IF($E$9&gt;Ficha!$R$1,"",K3130)=0,"",IF($E$9&gt;Ficha!$R$1,"",K3130))</f>
        <v/>
      </c>
    </row>
    <row r="3131" spans="12:22" x14ac:dyDescent="0.3">
      <c r="L3131" s="30" t="str">
        <f t="shared" si="197"/>
        <v/>
      </c>
      <c r="M3131" s="1" t="str">
        <f t="shared" si="198"/>
        <v/>
      </c>
      <c r="N3131" s="1" t="str">
        <f t="shared" si="199"/>
        <v/>
      </c>
      <c r="O3131" s="1" t="str">
        <f t="shared" si="200"/>
        <v/>
      </c>
      <c r="P3131" s="34" t="str">
        <f>IF(IF(E3131&gt;Ficha!$R$1,"",E3131)=0,"",IF(E3131&gt;Ficha!$R$1,Ficha!$R$1,E3131))</f>
        <v/>
      </c>
      <c r="Q3131" s="1" t="str" cm="1">
        <f t="array" ref="Q3131">IF(IF($E3131&gt;Ficha!$R$1,"",F3131)=0,"",IF($E3131&gt;Ficha!$R$1,((_xll.ECONOMATICA(Portafolios!$B$19,"Return",$P$9,$B$1)/100)+1)*100,F3131))</f>
        <v/>
      </c>
      <c r="R3131" s="1" t="str" cm="1">
        <f t="array" ref="R3131">IF(IF($E3131&gt;Ficha!$R$1,"",G3131)=0,"",IF($E3131&gt;Ficha!$R$1,((_xll.ECONOMATICA(Portafolios!$F$19,"Return",$P$9,$B$1)/100)+1)*100,G3131))</f>
        <v/>
      </c>
      <c r="S3131" s="1" t="str" cm="1">
        <f t="array" ref="S3131">IF(IF($E3131&gt;Ficha!$R$1,"",H3131)=0,"",IF($E3131&gt;Ficha!$R$1,((_xll.ECONOMATICA(Portafolios!$J$19,"Return",$P$9,$B$1)/100)+1)*100,H3131))</f>
        <v/>
      </c>
      <c r="T3131" s="1" t="str" cm="1">
        <f t="array" ref="T3131">IF(IF($E3131&gt;Ficha!$R$1,"",I3131)=0,"",IF($E3131&gt;Ficha!$R$1,((_xll.ECONOMATICA(Estrategia!A3142,"Return",$P$9,$B$1)/100)+1)*100,I3131))</f>
        <v/>
      </c>
      <c r="U3131" s="1" t="str" cm="1">
        <f t="array" ref="U3131">IF(IF($E3131&gt;Ficha!$R$1,"",J3131)=0,"",IF($E3131&gt;Ficha!$R$1,((_xll.ECONOMATICA($U$7,"Return",$P$9,$B$1)/100)+1)*100,J3131))</f>
        <v/>
      </c>
      <c r="V3131" s="1" t="str">
        <f>IF(IF($E$9&gt;Ficha!$R$1,"",K3131)=0,"",IF($E$9&gt;Ficha!$R$1,"",K3131))</f>
        <v/>
      </c>
    </row>
    <row r="3132" spans="12:22" x14ac:dyDescent="0.3">
      <c r="L3132" s="30" t="str">
        <f t="shared" si="197"/>
        <v/>
      </c>
      <c r="M3132" s="1" t="str">
        <f t="shared" si="198"/>
        <v/>
      </c>
      <c r="N3132" s="1" t="str">
        <f t="shared" si="199"/>
        <v/>
      </c>
      <c r="O3132" s="1" t="str">
        <f t="shared" si="200"/>
        <v/>
      </c>
      <c r="P3132" s="34" t="str">
        <f>IF(IF(E3132&gt;Ficha!$R$1,"",E3132)=0,"",IF(E3132&gt;Ficha!$R$1,Ficha!$R$1,E3132))</f>
        <v/>
      </c>
      <c r="Q3132" s="1" t="str" cm="1">
        <f t="array" ref="Q3132">IF(IF($E3132&gt;Ficha!$R$1,"",F3132)=0,"",IF($E3132&gt;Ficha!$R$1,((_xll.ECONOMATICA(Portafolios!$B$19,"Return",$P$9,$B$1)/100)+1)*100,F3132))</f>
        <v/>
      </c>
      <c r="R3132" s="1" t="str" cm="1">
        <f t="array" ref="R3132">IF(IF($E3132&gt;Ficha!$R$1,"",G3132)=0,"",IF($E3132&gt;Ficha!$R$1,((_xll.ECONOMATICA(Portafolios!$F$19,"Return",$P$9,$B$1)/100)+1)*100,G3132))</f>
        <v/>
      </c>
      <c r="S3132" s="1" t="str" cm="1">
        <f t="array" ref="S3132">IF(IF($E3132&gt;Ficha!$R$1,"",H3132)=0,"",IF($E3132&gt;Ficha!$R$1,((_xll.ECONOMATICA(Portafolios!$J$19,"Return",$P$9,$B$1)/100)+1)*100,H3132))</f>
        <v/>
      </c>
      <c r="T3132" s="1" t="str" cm="1">
        <f t="array" ref="T3132">IF(IF($E3132&gt;Ficha!$R$1,"",I3132)=0,"",IF($E3132&gt;Ficha!$R$1,((_xll.ECONOMATICA(Estrategia!A3143,"Return",$P$9,$B$1)/100)+1)*100,I3132))</f>
        <v/>
      </c>
      <c r="U3132" s="1" t="str" cm="1">
        <f t="array" ref="U3132">IF(IF($E3132&gt;Ficha!$R$1,"",J3132)=0,"",IF($E3132&gt;Ficha!$R$1,((_xll.ECONOMATICA($U$7,"Return",$P$9,$B$1)/100)+1)*100,J3132))</f>
        <v/>
      </c>
      <c r="V3132" s="1" t="str">
        <f>IF(IF($E$9&gt;Ficha!$R$1,"",K3132)=0,"",IF($E$9&gt;Ficha!$R$1,"",K3132))</f>
        <v/>
      </c>
    </row>
    <row r="3133" spans="12:22" x14ac:dyDescent="0.3">
      <c r="L3133" s="30" t="str">
        <f t="shared" si="197"/>
        <v/>
      </c>
      <c r="M3133" s="1" t="str">
        <f t="shared" si="198"/>
        <v/>
      </c>
      <c r="N3133" s="1" t="str">
        <f t="shared" si="199"/>
        <v/>
      </c>
      <c r="O3133" s="1" t="str">
        <f t="shared" si="200"/>
        <v/>
      </c>
      <c r="P3133" s="34" t="str">
        <f>IF(IF(E3133&gt;Ficha!$R$1,"",E3133)=0,"",IF(E3133&gt;Ficha!$R$1,Ficha!$R$1,E3133))</f>
        <v/>
      </c>
      <c r="Q3133" s="1" t="str" cm="1">
        <f t="array" ref="Q3133">IF(IF($E3133&gt;Ficha!$R$1,"",F3133)=0,"",IF($E3133&gt;Ficha!$R$1,((_xll.ECONOMATICA(Portafolios!$B$19,"Return",$P$9,$B$1)/100)+1)*100,F3133))</f>
        <v/>
      </c>
      <c r="R3133" s="1" t="str" cm="1">
        <f t="array" ref="R3133">IF(IF($E3133&gt;Ficha!$R$1,"",G3133)=0,"",IF($E3133&gt;Ficha!$R$1,((_xll.ECONOMATICA(Portafolios!$F$19,"Return",$P$9,$B$1)/100)+1)*100,G3133))</f>
        <v/>
      </c>
      <c r="S3133" s="1" t="str" cm="1">
        <f t="array" ref="S3133">IF(IF($E3133&gt;Ficha!$R$1,"",H3133)=0,"",IF($E3133&gt;Ficha!$R$1,((_xll.ECONOMATICA(Portafolios!$J$19,"Return",$P$9,$B$1)/100)+1)*100,H3133))</f>
        <v/>
      </c>
      <c r="T3133" s="1" t="str" cm="1">
        <f t="array" ref="T3133">IF(IF($E3133&gt;Ficha!$R$1,"",I3133)=0,"",IF($E3133&gt;Ficha!$R$1,((_xll.ECONOMATICA(Estrategia!A3144,"Return",$P$9,$B$1)/100)+1)*100,I3133))</f>
        <v/>
      </c>
      <c r="U3133" s="1" t="str" cm="1">
        <f t="array" ref="U3133">IF(IF($E3133&gt;Ficha!$R$1,"",J3133)=0,"",IF($E3133&gt;Ficha!$R$1,((_xll.ECONOMATICA($U$7,"Return",$P$9,$B$1)/100)+1)*100,J3133))</f>
        <v/>
      </c>
      <c r="V3133" s="1" t="str">
        <f>IF(IF($E$9&gt;Ficha!$R$1,"",K3133)=0,"",IF($E$9&gt;Ficha!$R$1,"",K3133))</f>
        <v/>
      </c>
    </row>
    <row r="3134" spans="12:22" x14ac:dyDescent="0.3">
      <c r="L3134" s="30" t="str">
        <f t="shared" si="197"/>
        <v/>
      </c>
      <c r="M3134" s="1" t="str">
        <f t="shared" si="198"/>
        <v/>
      </c>
      <c r="N3134" s="1" t="str">
        <f t="shared" si="199"/>
        <v/>
      </c>
      <c r="O3134" s="1" t="str">
        <f t="shared" si="200"/>
        <v/>
      </c>
      <c r="P3134" s="34" t="str">
        <f>IF(IF(E3134&gt;Ficha!$R$1,"",E3134)=0,"",IF(E3134&gt;Ficha!$R$1,Ficha!$R$1,E3134))</f>
        <v/>
      </c>
      <c r="Q3134" s="1" t="str" cm="1">
        <f t="array" ref="Q3134">IF(IF($E3134&gt;Ficha!$R$1,"",F3134)=0,"",IF($E3134&gt;Ficha!$R$1,((_xll.ECONOMATICA(Portafolios!$B$19,"Return",$P$9,$B$1)/100)+1)*100,F3134))</f>
        <v/>
      </c>
      <c r="R3134" s="1" t="str" cm="1">
        <f t="array" ref="R3134">IF(IF($E3134&gt;Ficha!$R$1,"",G3134)=0,"",IF($E3134&gt;Ficha!$R$1,((_xll.ECONOMATICA(Portafolios!$F$19,"Return",$P$9,$B$1)/100)+1)*100,G3134))</f>
        <v/>
      </c>
      <c r="S3134" s="1" t="str" cm="1">
        <f t="array" ref="S3134">IF(IF($E3134&gt;Ficha!$R$1,"",H3134)=0,"",IF($E3134&gt;Ficha!$R$1,((_xll.ECONOMATICA(Portafolios!$J$19,"Return",$P$9,$B$1)/100)+1)*100,H3134))</f>
        <v/>
      </c>
      <c r="T3134" s="1" t="str" cm="1">
        <f t="array" ref="T3134">IF(IF($E3134&gt;Ficha!$R$1,"",I3134)=0,"",IF($E3134&gt;Ficha!$R$1,((_xll.ECONOMATICA(Estrategia!A3145,"Return",$P$9,$B$1)/100)+1)*100,I3134))</f>
        <v/>
      </c>
      <c r="U3134" s="1" t="str" cm="1">
        <f t="array" ref="U3134">IF(IF($E3134&gt;Ficha!$R$1,"",J3134)=0,"",IF($E3134&gt;Ficha!$R$1,((_xll.ECONOMATICA($U$7,"Return",$P$9,$B$1)/100)+1)*100,J3134))</f>
        <v/>
      </c>
      <c r="V3134" s="1" t="str">
        <f>IF(IF($E$9&gt;Ficha!$R$1,"",K3134)=0,"",IF($E$9&gt;Ficha!$R$1,"",K3134))</f>
        <v/>
      </c>
    </row>
    <row r="3135" spans="12:22" x14ac:dyDescent="0.3">
      <c r="L3135" s="30" t="str">
        <f t="shared" si="197"/>
        <v/>
      </c>
      <c r="M3135" s="1" t="str">
        <f t="shared" si="198"/>
        <v/>
      </c>
      <c r="N3135" s="1" t="str">
        <f t="shared" si="199"/>
        <v/>
      </c>
      <c r="O3135" s="1" t="str">
        <f t="shared" si="200"/>
        <v/>
      </c>
      <c r="P3135" s="34" t="str">
        <f>IF(IF(E3135&gt;Ficha!$R$1,"",E3135)=0,"",IF(E3135&gt;Ficha!$R$1,Ficha!$R$1,E3135))</f>
        <v/>
      </c>
      <c r="Q3135" s="1" t="str" cm="1">
        <f t="array" ref="Q3135">IF(IF($E3135&gt;Ficha!$R$1,"",F3135)=0,"",IF($E3135&gt;Ficha!$R$1,((_xll.ECONOMATICA(Portafolios!$B$19,"Return",$P$9,$B$1)/100)+1)*100,F3135))</f>
        <v/>
      </c>
      <c r="R3135" s="1" t="str" cm="1">
        <f t="array" ref="R3135">IF(IF($E3135&gt;Ficha!$R$1,"",G3135)=0,"",IF($E3135&gt;Ficha!$R$1,((_xll.ECONOMATICA(Portafolios!$F$19,"Return",$P$9,$B$1)/100)+1)*100,G3135))</f>
        <v/>
      </c>
      <c r="S3135" s="1" t="str" cm="1">
        <f t="array" ref="S3135">IF(IF($E3135&gt;Ficha!$R$1,"",H3135)=0,"",IF($E3135&gt;Ficha!$R$1,((_xll.ECONOMATICA(Portafolios!$J$19,"Return",$P$9,$B$1)/100)+1)*100,H3135))</f>
        <v/>
      </c>
      <c r="T3135" s="1" t="str" cm="1">
        <f t="array" ref="T3135">IF(IF($E3135&gt;Ficha!$R$1,"",I3135)=0,"",IF($E3135&gt;Ficha!$R$1,((_xll.ECONOMATICA(Estrategia!A3146,"Return",$P$9,$B$1)/100)+1)*100,I3135))</f>
        <v/>
      </c>
      <c r="U3135" s="1" t="str" cm="1">
        <f t="array" ref="U3135">IF(IF($E3135&gt;Ficha!$R$1,"",J3135)=0,"",IF($E3135&gt;Ficha!$R$1,((_xll.ECONOMATICA($U$7,"Return",$P$9,$B$1)/100)+1)*100,J3135))</f>
        <v/>
      </c>
      <c r="V3135" s="1" t="str">
        <f>IF(IF($E$9&gt;Ficha!$R$1,"",K3135)=0,"",IF($E$9&gt;Ficha!$R$1,"",K3135))</f>
        <v/>
      </c>
    </row>
    <row r="3136" spans="12:22" x14ac:dyDescent="0.3">
      <c r="L3136" s="30" t="str">
        <f t="shared" si="197"/>
        <v/>
      </c>
      <c r="M3136" s="1" t="str">
        <f t="shared" si="198"/>
        <v/>
      </c>
      <c r="N3136" s="1" t="str">
        <f t="shared" si="199"/>
        <v/>
      </c>
      <c r="O3136" s="1" t="str">
        <f t="shared" si="200"/>
        <v/>
      </c>
      <c r="P3136" s="34" t="str">
        <f>IF(IF(E3136&gt;Ficha!$R$1,"",E3136)=0,"",IF(E3136&gt;Ficha!$R$1,Ficha!$R$1,E3136))</f>
        <v/>
      </c>
      <c r="Q3136" s="1" t="str" cm="1">
        <f t="array" ref="Q3136">IF(IF($E3136&gt;Ficha!$R$1,"",F3136)=0,"",IF($E3136&gt;Ficha!$R$1,((_xll.ECONOMATICA(Portafolios!$B$19,"Return",$P$9,$B$1)/100)+1)*100,F3136))</f>
        <v/>
      </c>
      <c r="R3136" s="1" t="str" cm="1">
        <f t="array" ref="R3136">IF(IF($E3136&gt;Ficha!$R$1,"",G3136)=0,"",IF($E3136&gt;Ficha!$R$1,((_xll.ECONOMATICA(Portafolios!$F$19,"Return",$P$9,$B$1)/100)+1)*100,G3136))</f>
        <v/>
      </c>
      <c r="S3136" s="1" t="str" cm="1">
        <f t="array" ref="S3136">IF(IF($E3136&gt;Ficha!$R$1,"",H3136)=0,"",IF($E3136&gt;Ficha!$R$1,((_xll.ECONOMATICA(Portafolios!$J$19,"Return",$P$9,$B$1)/100)+1)*100,H3136))</f>
        <v/>
      </c>
      <c r="T3136" s="1" t="str" cm="1">
        <f t="array" ref="T3136">IF(IF($E3136&gt;Ficha!$R$1,"",I3136)=0,"",IF($E3136&gt;Ficha!$R$1,((_xll.ECONOMATICA(Estrategia!A3147,"Return",$P$9,$B$1)/100)+1)*100,I3136))</f>
        <v/>
      </c>
      <c r="U3136" s="1" t="str" cm="1">
        <f t="array" ref="U3136">IF(IF($E3136&gt;Ficha!$R$1,"",J3136)=0,"",IF($E3136&gt;Ficha!$R$1,((_xll.ECONOMATICA($U$7,"Return",$P$9,$B$1)/100)+1)*100,J3136))</f>
        <v/>
      </c>
      <c r="V3136" s="1" t="str">
        <f>IF(IF($E$9&gt;Ficha!$R$1,"",K3136)=0,"",IF($E$9&gt;Ficha!$R$1,"",K3136))</f>
        <v/>
      </c>
    </row>
    <row r="3137" spans="12:22" x14ac:dyDescent="0.3">
      <c r="L3137" s="30" t="str">
        <f t="shared" si="197"/>
        <v/>
      </c>
      <c r="M3137" s="1" t="str">
        <f t="shared" si="198"/>
        <v/>
      </c>
      <c r="N3137" s="1" t="str">
        <f t="shared" si="199"/>
        <v/>
      </c>
      <c r="O3137" s="1" t="str">
        <f t="shared" si="200"/>
        <v/>
      </c>
      <c r="P3137" s="34" t="str">
        <f>IF(IF(E3137&gt;Ficha!$R$1,"",E3137)=0,"",IF(E3137&gt;Ficha!$R$1,Ficha!$R$1,E3137))</f>
        <v/>
      </c>
      <c r="Q3137" s="1" t="str" cm="1">
        <f t="array" ref="Q3137">IF(IF($E3137&gt;Ficha!$R$1,"",F3137)=0,"",IF($E3137&gt;Ficha!$R$1,((_xll.ECONOMATICA(Portafolios!$B$19,"Return",$P$9,$B$1)/100)+1)*100,F3137))</f>
        <v/>
      </c>
      <c r="R3137" s="1" t="str" cm="1">
        <f t="array" ref="R3137">IF(IF($E3137&gt;Ficha!$R$1,"",G3137)=0,"",IF($E3137&gt;Ficha!$R$1,((_xll.ECONOMATICA(Portafolios!$F$19,"Return",$P$9,$B$1)/100)+1)*100,G3137))</f>
        <v/>
      </c>
      <c r="S3137" s="1" t="str" cm="1">
        <f t="array" ref="S3137">IF(IF($E3137&gt;Ficha!$R$1,"",H3137)=0,"",IF($E3137&gt;Ficha!$R$1,((_xll.ECONOMATICA(Portafolios!$J$19,"Return",$P$9,$B$1)/100)+1)*100,H3137))</f>
        <v/>
      </c>
      <c r="T3137" s="1" t="str" cm="1">
        <f t="array" ref="T3137">IF(IF($E3137&gt;Ficha!$R$1,"",I3137)=0,"",IF($E3137&gt;Ficha!$R$1,((_xll.ECONOMATICA(Estrategia!A3148,"Return",$P$9,$B$1)/100)+1)*100,I3137))</f>
        <v/>
      </c>
      <c r="U3137" s="1" t="str" cm="1">
        <f t="array" ref="U3137">IF(IF($E3137&gt;Ficha!$R$1,"",J3137)=0,"",IF($E3137&gt;Ficha!$R$1,((_xll.ECONOMATICA($U$7,"Return",$P$9,$B$1)/100)+1)*100,J3137))</f>
        <v/>
      </c>
      <c r="V3137" s="1" t="str">
        <f>IF(IF($E$9&gt;Ficha!$R$1,"",K3137)=0,"",IF($E$9&gt;Ficha!$R$1,"",K3137))</f>
        <v/>
      </c>
    </row>
    <row r="3138" spans="12:22" x14ac:dyDescent="0.3">
      <c r="L3138" s="30" t="str">
        <f t="shared" si="197"/>
        <v/>
      </c>
      <c r="M3138" s="1" t="str">
        <f t="shared" si="198"/>
        <v/>
      </c>
      <c r="N3138" s="1" t="str">
        <f t="shared" si="199"/>
        <v/>
      </c>
      <c r="O3138" s="1" t="str">
        <f t="shared" si="200"/>
        <v/>
      </c>
      <c r="P3138" s="34" t="str">
        <f>IF(IF(E3138&gt;Ficha!$R$1,"",E3138)=0,"",IF(E3138&gt;Ficha!$R$1,Ficha!$R$1,E3138))</f>
        <v/>
      </c>
      <c r="Q3138" s="1" t="str" cm="1">
        <f t="array" ref="Q3138">IF(IF($E3138&gt;Ficha!$R$1,"",F3138)=0,"",IF($E3138&gt;Ficha!$R$1,((_xll.ECONOMATICA(Portafolios!$B$19,"Return",$P$9,$B$1)/100)+1)*100,F3138))</f>
        <v/>
      </c>
      <c r="R3138" s="1" t="str" cm="1">
        <f t="array" ref="R3138">IF(IF($E3138&gt;Ficha!$R$1,"",G3138)=0,"",IF($E3138&gt;Ficha!$R$1,((_xll.ECONOMATICA(Portafolios!$F$19,"Return",$P$9,$B$1)/100)+1)*100,G3138))</f>
        <v/>
      </c>
      <c r="S3138" s="1" t="str" cm="1">
        <f t="array" ref="S3138">IF(IF($E3138&gt;Ficha!$R$1,"",H3138)=0,"",IF($E3138&gt;Ficha!$R$1,((_xll.ECONOMATICA(Portafolios!$J$19,"Return",$P$9,$B$1)/100)+1)*100,H3138))</f>
        <v/>
      </c>
      <c r="T3138" s="1" t="str" cm="1">
        <f t="array" ref="T3138">IF(IF($E3138&gt;Ficha!$R$1,"",I3138)=0,"",IF($E3138&gt;Ficha!$R$1,((_xll.ECONOMATICA(Estrategia!A3149,"Return",$P$9,$B$1)/100)+1)*100,I3138))</f>
        <v/>
      </c>
      <c r="U3138" s="1" t="str" cm="1">
        <f t="array" ref="U3138">IF(IF($E3138&gt;Ficha!$R$1,"",J3138)=0,"",IF($E3138&gt;Ficha!$R$1,((_xll.ECONOMATICA($U$7,"Return",$P$9,$B$1)/100)+1)*100,J3138))</f>
        <v/>
      </c>
      <c r="V3138" s="1" t="str">
        <f>IF(IF($E$9&gt;Ficha!$R$1,"",K3138)=0,"",IF($E$9&gt;Ficha!$R$1,"",K3138))</f>
        <v/>
      </c>
    </row>
    <row r="3139" spans="12:22" x14ac:dyDescent="0.3">
      <c r="L3139" s="30" t="str">
        <f t="shared" si="197"/>
        <v/>
      </c>
      <c r="M3139" s="1" t="str">
        <f t="shared" si="198"/>
        <v/>
      </c>
      <c r="N3139" s="1" t="str">
        <f t="shared" si="199"/>
        <v/>
      </c>
      <c r="O3139" s="1" t="str">
        <f t="shared" si="200"/>
        <v/>
      </c>
      <c r="P3139" s="34" t="str">
        <f>IF(IF(E3139&gt;Ficha!$R$1,"",E3139)=0,"",IF(E3139&gt;Ficha!$R$1,Ficha!$R$1,E3139))</f>
        <v/>
      </c>
      <c r="Q3139" s="1" t="str" cm="1">
        <f t="array" ref="Q3139">IF(IF($E3139&gt;Ficha!$R$1,"",F3139)=0,"",IF($E3139&gt;Ficha!$R$1,((_xll.ECONOMATICA(Portafolios!$B$19,"Return",$P$9,$B$1)/100)+1)*100,F3139))</f>
        <v/>
      </c>
      <c r="R3139" s="1" t="str" cm="1">
        <f t="array" ref="R3139">IF(IF($E3139&gt;Ficha!$R$1,"",G3139)=0,"",IF($E3139&gt;Ficha!$R$1,((_xll.ECONOMATICA(Portafolios!$F$19,"Return",$P$9,$B$1)/100)+1)*100,G3139))</f>
        <v/>
      </c>
      <c r="S3139" s="1" t="str" cm="1">
        <f t="array" ref="S3139">IF(IF($E3139&gt;Ficha!$R$1,"",H3139)=0,"",IF($E3139&gt;Ficha!$R$1,((_xll.ECONOMATICA(Portafolios!$J$19,"Return",$P$9,$B$1)/100)+1)*100,H3139))</f>
        <v/>
      </c>
      <c r="T3139" s="1" t="str" cm="1">
        <f t="array" ref="T3139">IF(IF($E3139&gt;Ficha!$R$1,"",I3139)=0,"",IF($E3139&gt;Ficha!$R$1,((_xll.ECONOMATICA(Estrategia!A3150,"Return",$P$9,$B$1)/100)+1)*100,I3139))</f>
        <v/>
      </c>
      <c r="U3139" s="1" t="str" cm="1">
        <f t="array" ref="U3139">IF(IF($E3139&gt;Ficha!$R$1,"",J3139)=0,"",IF($E3139&gt;Ficha!$R$1,((_xll.ECONOMATICA($U$7,"Return",$P$9,$B$1)/100)+1)*100,J3139))</f>
        <v/>
      </c>
      <c r="V3139" s="1" t="str">
        <f>IF(IF($E$9&gt;Ficha!$R$1,"",K3139)=0,"",IF($E$9&gt;Ficha!$R$1,"",K3139))</f>
        <v/>
      </c>
    </row>
    <row r="3140" spans="12:22" x14ac:dyDescent="0.3">
      <c r="L3140" s="30" t="str">
        <f t="shared" si="197"/>
        <v/>
      </c>
      <c r="M3140" s="1" t="str">
        <f t="shared" si="198"/>
        <v/>
      </c>
      <c r="N3140" s="1" t="str">
        <f t="shared" si="199"/>
        <v/>
      </c>
      <c r="O3140" s="1" t="str">
        <f t="shared" si="200"/>
        <v/>
      </c>
      <c r="P3140" s="34" t="str">
        <f>IF(IF(E3140&gt;Ficha!$R$1,"",E3140)=0,"",IF(E3140&gt;Ficha!$R$1,Ficha!$R$1,E3140))</f>
        <v/>
      </c>
      <c r="Q3140" s="1" t="str" cm="1">
        <f t="array" ref="Q3140">IF(IF($E3140&gt;Ficha!$R$1,"",F3140)=0,"",IF($E3140&gt;Ficha!$R$1,((_xll.ECONOMATICA(Portafolios!$B$19,"Return",$P$9,$B$1)/100)+1)*100,F3140))</f>
        <v/>
      </c>
      <c r="R3140" s="1" t="str" cm="1">
        <f t="array" ref="R3140">IF(IF($E3140&gt;Ficha!$R$1,"",G3140)=0,"",IF($E3140&gt;Ficha!$R$1,((_xll.ECONOMATICA(Portafolios!$F$19,"Return",$P$9,$B$1)/100)+1)*100,G3140))</f>
        <v/>
      </c>
      <c r="S3140" s="1" t="str" cm="1">
        <f t="array" ref="S3140">IF(IF($E3140&gt;Ficha!$R$1,"",H3140)=0,"",IF($E3140&gt;Ficha!$R$1,((_xll.ECONOMATICA(Portafolios!$J$19,"Return",$P$9,$B$1)/100)+1)*100,H3140))</f>
        <v/>
      </c>
      <c r="T3140" s="1" t="str" cm="1">
        <f t="array" ref="T3140">IF(IF($E3140&gt;Ficha!$R$1,"",I3140)=0,"",IF($E3140&gt;Ficha!$R$1,((_xll.ECONOMATICA(Estrategia!A3151,"Return",$P$9,$B$1)/100)+1)*100,I3140))</f>
        <v/>
      </c>
      <c r="U3140" s="1" t="str" cm="1">
        <f t="array" ref="U3140">IF(IF($E3140&gt;Ficha!$R$1,"",J3140)=0,"",IF($E3140&gt;Ficha!$R$1,((_xll.ECONOMATICA($U$7,"Return",$P$9,$B$1)/100)+1)*100,J3140))</f>
        <v/>
      </c>
      <c r="V3140" s="1" t="str">
        <f>IF(IF($E$9&gt;Ficha!$R$1,"",K3140)=0,"",IF($E$9&gt;Ficha!$R$1,"",K3140))</f>
        <v/>
      </c>
    </row>
    <row r="3141" spans="12:22" x14ac:dyDescent="0.3">
      <c r="L3141" s="30" t="str">
        <f t="shared" si="197"/>
        <v/>
      </c>
      <c r="M3141" s="1" t="str">
        <f t="shared" si="198"/>
        <v/>
      </c>
      <c r="N3141" s="1" t="str">
        <f t="shared" si="199"/>
        <v/>
      </c>
      <c r="O3141" s="1" t="str">
        <f t="shared" si="200"/>
        <v/>
      </c>
      <c r="P3141" s="34" t="str">
        <f>IF(IF(E3141&gt;Ficha!$R$1,"",E3141)=0,"",IF(E3141&gt;Ficha!$R$1,Ficha!$R$1,E3141))</f>
        <v/>
      </c>
      <c r="Q3141" s="1" t="str" cm="1">
        <f t="array" ref="Q3141">IF(IF($E3141&gt;Ficha!$R$1,"",F3141)=0,"",IF($E3141&gt;Ficha!$R$1,((_xll.ECONOMATICA(Portafolios!$B$19,"Return",$P$9,$B$1)/100)+1)*100,F3141))</f>
        <v/>
      </c>
      <c r="R3141" s="1" t="str" cm="1">
        <f t="array" ref="R3141">IF(IF($E3141&gt;Ficha!$R$1,"",G3141)=0,"",IF($E3141&gt;Ficha!$R$1,((_xll.ECONOMATICA(Portafolios!$F$19,"Return",$P$9,$B$1)/100)+1)*100,G3141))</f>
        <v/>
      </c>
      <c r="S3141" s="1" t="str" cm="1">
        <f t="array" ref="S3141">IF(IF($E3141&gt;Ficha!$R$1,"",H3141)=0,"",IF($E3141&gt;Ficha!$R$1,((_xll.ECONOMATICA(Portafolios!$J$19,"Return",$P$9,$B$1)/100)+1)*100,H3141))</f>
        <v/>
      </c>
      <c r="T3141" s="1" t="str" cm="1">
        <f t="array" ref="T3141">IF(IF($E3141&gt;Ficha!$R$1,"",I3141)=0,"",IF($E3141&gt;Ficha!$R$1,((_xll.ECONOMATICA(Estrategia!A3152,"Return",$P$9,$B$1)/100)+1)*100,I3141))</f>
        <v/>
      </c>
      <c r="U3141" s="1" t="str" cm="1">
        <f t="array" ref="U3141">IF(IF($E3141&gt;Ficha!$R$1,"",J3141)=0,"",IF($E3141&gt;Ficha!$R$1,((_xll.ECONOMATICA($U$7,"Return",$P$9,$B$1)/100)+1)*100,J3141))</f>
        <v/>
      </c>
      <c r="V3141" s="1" t="str">
        <f>IF(IF($E$9&gt;Ficha!$R$1,"",K3141)=0,"",IF($E$9&gt;Ficha!$R$1,"",K3141))</f>
        <v/>
      </c>
    </row>
    <row r="3142" spans="12:22" x14ac:dyDescent="0.3">
      <c r="L3142" s="30" t="str">
        <f t="shared" si="197"/>
        <v/>
      </c>
      <c r="M3142" s="1" t="str">
        <f t="shared" si="198"/>
        <v/>
      </c>
      <c r="N3142" s="1" t="str">
        <f t="shared" si="199"/>
        <v/>
      </c>
      <c r="O3142" s="1" t="str">
        <f t="shared" si="200"/>
        <v/>
      </c>
      <c r="P3142" s="34" t="str">
        <f>IF(IF(E3142&gt;Ficha!$R$1,"",E3142)=0,"",IF(E3142&gt;Ficha!$R$1,Ficha!$R$1,E3142))</f>
        <v/>
      </c>
      <c r="Q3142" s="1" t="str" cm="1">
        <f t="array" ref="Q3142">IF(IF($E3142&gt;Ficha!$R$1,"",F3142)=0,"",IF($E3142&gt;Ficha!$R$1,((_xll.ECONOMATICA(Portafolios!$B$19,"Return",$P$9,$B$1)/100)+1)*100,F3142))</f>
        <v/>
      </c>
      <c r="R3142" s="1" t="str" cm="1">
        <f t="array" ref="R3142">IF(IF($E3142&gt;Ficha!$R$1,"",G3142)=0,"",IF($E3142&gt;Ficha!$R$1,((_xll.ECONOMATICA(Portafolios!$F$19,"Return",$P$9,$B$1)/100)+1)*100,G3142))</f>
        <v/>
      </c>
      <c r="S3142" s="1" t="str" cm="1">
        <f t="array" ref="S3142">IF(IF($E3142&gt;Ficha!$R$1,"",H3142)=0,"",IF($E3142&gt;Ficha!$R$1,((_xll.ECONOMATICA(Portafolios!$J$19,"Return",$P$9,$B$1)/100)+1)*100,H3142))</f>
        <v/>
      </c>
      <c r="T3142" s="1" t="str" cm="1">
        <f t="array" ref="T3142">IF(IF($E3142&gt;Ficha!$R$1,"",I3142)=0,"",IF($E3142&gt;Ficha!$R$1,((_xll.ECONOMATICA(Estrategia!A3153,"Return",$P$9,$B$1)/100)+1)*100,I3142))</f>
        <v/>
      </c>
      <c r="U3142" s="1" t="str" cm="1">
        <f t="array" ref="U3142">IF(IF($E3142&gt;Ficha!$R$1,"",J3142)=0,"",IF($E3142&gt;Ficha!$R$1,((_xll.ECONOMATICA($U$7,"Return",$P$9,$B$1)/100)+1)*100,J3142))</f>
        <v/>
      </c>
      <c r="V3142" s="1" t="str">
        <f>IF(IF($E$9&gt;Ficha!$R$1,"",K3142)=0,"",IF($E$9&gt;Ficha!$R$1,"",K3142))</f>
        <v/>
      </c>
    </row>
    <row r="3143" spans="12:22" x14ac:dyDescent="0.3">
      <c r="L3143" s="30" t="str">
        <f t="shared" si="197"/>
        <v/>
      </c>
      <c r="M3143" s="1" t="str">
        <f t="shared" si="198"/>
        <v/>
      </c>
      <c r="N3143" s="1" t="str">
        <f t="shared" si="199"/>
        <v/>
      </c>
      <c r="O3143" s="1" t="str">
        <f t="shared" si="200"/>
        <v/>
      </c>
      <c r="P3143" s="34" t="str">
        <f>IF(IF(E3143&gt;Ficha!$R$1,"",E3143)=0,"",IF(E3143&gt;Ficha!$R$1,Ficha!$R$1,E3143))</f>
        <v/>
      </c>
      <c r="Q3143" s="1" t="str" cm="1">
        <f t="array" ref="Q3143">IF(IF($E3143&gt;Ficha!$R$1,"",F3143)=0,"",IF($E3143&gt;Ficha!$R$1,((_xll.ECONOMATICA(Portafolios!$B$19,"Return",$P$9,$B$1)/100)+1)*100,F3143))</f>
        <v/>
      </c>
      <c r="R3143" s="1" t="str" cm="1">
        <f t="array" ref="R3143">IF(IF($E3143&gt;Ficha!$R$1,"",G3143)=0,"",IF($E3143&gt;Ficha!$R$1,((_xll.ECONOMATICA(Portafolios!$F$19,"Return",$P$9,$B$1)/100)+1)*100,G3143))</f>
        <v/>
      </c>
      <c r="S3143" s="1" t="str" cm="1">
        <f t="array" ref="S3143">IF(IF($E3143&gt;Ficha!$R$1,"",H3143)=0,"",IF($E3143&gt;Ficha!$R$1,((_xll.ECONOMATICA(Portafolios!$J$19,"Return",$P$9,$B$1)/100)+1)*100,H3143))</f>
        <v/>
      </c>
      <c r="T3143" s="1" t="str" cm="1">
        <f t="array" ref="T3143">IF(IF($E3143&gt;Ficha!$R$1,"",I3143)=0,"",IF($E3143&gt;Ficha!$R$1,((_xll.ECONOMATICA(Estrategia!A3154,"Return",$P$9,$B$1)/100)+1)*100,I3143))</f>
        <v/>
      </c>
      <c r="U3143" s="1" t="str" cm="1">
        <f t="array" ref="U3143">IF(IF($E3143&gt;Ficha!$R$1,"",J3143)=0,"",IF($E3143&gt;Ficha!$R$1,((_xll.ECONOMATICA($U$7,"Return",$P$9,$B$1)/100)+1)*100,J3143))</f>
        <v/>
      </c>
      <c r="V3143" s="1" t="str">
        <f>IF(IF($E$9&gt;Ficha!$R$1,"",K3143)=0,"",IF($E$9&gt;Ficha!$R$1,"",K3143))</f>
        <v/>
      </c>
    </row>
    <row r="3144" spans="12:22" x14ac:dyDescent="0.3">
      <c r="L3144" s="30" t="str">
        <f t="shared" si="197"/>
        <v/>
      </c>
      <c r="M3144" s="1" t="str">
        <f t="shared" si="198"/>
        <v/>
      </c>
      <c r="N3144" s="1" t="str">
        <f t="shared" si="199"/>
        <v/>
      </c>
      <c r="O3144" s="1" t="str">
        <f t="shared" si="200"/>
        <v/>
      </c>
      <c r="P3144" s="34" t="str">
        <f>IF(IF(E3144&gt;Ficha!$R$1,"",E3144)=0,"",IF(E3144&gt;Ficha!$R$1,Ficha!$R$1,E3144))</f>
        <v/>
      </c>
      <c r="Q3144" s="1" t="str" cm="1">
        <f t="array" ref="Q3144">IF(IF($E3144&gt;Ficha!$R$1,"",F3144)=0,"",IF($E3144&gt;Ficha!$R$1,((_xll.ECONOMATICA(Portafolios!$B$19,"Return",$P$9,$B$1)/100)+1)*100,F3144))</f>
        <v/>
      </c>
      <c r="R3144" s="1" t="str" cm="1">
        <f t="array" ref="R3144">IF(IF($E3144&gt;Ficha!$R$1,"",G3144)=0,"",IF($E3144&gt;Ficha!$R$1,((_xll.ECONOMATICA(Portafolios!$F$19,"Return",$P$9,$B$1)/100)+1)*100,G3144))</f>
        <v/>
      </c>
      <c r="S3144" s="1" t="str" cm="1">
        <f t="array" ref="S3144">IF(IF($E3144&gt;Ficha!$R$1,"",H3144)=0,"",IF($E3144&gt;Ficha!$R$1,((_xll.ECONOMATICA(Portafolios!$J$19,"Return",$P$9,$B$1)/100)+1)*100,H3144))</f>
        <v/>
      </c>
      <c r="T3144" s="1" t="str" cm="1">
        <f t="array" ref="T3144">IF(IF($E3144&gt;Ficha!$R$1,"",I3144)=0,"",IF($E3144&gt;Ficha!$R$1,((_xll.ECONOMATICA(Estrategia!A3155,"Return",$P$9,$B$1)/100)+1)*100,I3144))</f>
        <v/>
      </c>
      <c r="U3144" s="1" t="str" cm="1">
        <f t="array" ref="U3144">IF(IF($E3144&gt;Ficha!$R$1,"",J3144)=0,"",IF($E3144&gt;Ficha!$R$1,((_xll.ECONOMATICA($U$7,"Return",$P$9,$B$1)/100)+1)*100,J3144))</f>
        <v/>
      </c>
      <c r="V3144" s="1" t="str">
        <f>IF(IF($E$9&gt;Ficha!$R$1,"",K3144)=0,"",IF($E$9&gt;Ficha!$R$1,"",K3144))</f>
        <v/>
      </c>
    </row>
    <row r="3145" spans="12:22" x14ac:dyDescent="0.3">
      <c r="L3145" s="30" t="str">
        <f t="shared" si="197"/>
        <v/>
      </c>
      <c r="M3145" s="1" t="str">
        <f t="shared" si="198"/>
        <v/>
      </c>
      <c r="N3145" s="1" t="str">
        <f t="shared" si="199"/>
        <v/>
      </c>
      <c r="O3145" s="1" t="str">
        <f t="shared" si="200"/>
        <v/>
      </c>
      <c r="P3145" s="34" t="str">
        <f>IF(IF(E3145&gt;Ficha!$R$1,"",E3145)=0,"",IF(E3145&gt;Ficha!$R$1,Ficha!$R$1,E3145))</f>
        <v/>
      </c>
      <c r="Q3145" s="1" t="str" cm="1">
        <f t="array" ref="Q3145">IF(IF($E3145&gt;Ficha!$R$1,"",F3145)=0,"",IF($E3145&gt;Ficha!$R$1,((_xll.ECONOMATICA(Portafolios!$B$19,"Return",$P$9,$B$1)/100)+1)*100,F3145))</f>
        <v/>
      </c>
      <c r="R3145" s="1" t="str" cm="1">
        <f t="array" ref="R3145">IF(IF($E3145&gt;Ficha!$R$1,"",G3145)=0,"",IF($E3145&gt;Ficha!$R$1,((_xll.ECONOMATICA(Portafolios!$F$19,"Return",$P$9,$B$1)/100)+1)*100,G3145))</f>
        <v/>
      </c>
      <c r="S3145" s="1" t="str" cm="1">
        <f t="array" ref="S3145">IF(IF($E3145&gt;Ficha!$R$1,"",H3145)=0,"",IF($E3145&gt;Ficha!$R$1,((_xll.ECONOMATICA(Portafolios!$J$19,"Return",$P$9,$B$1)/100)+1)*100,H3145))</f>
        <v/>
      </c>
      <c r="T3145" s="1" t="str" cm="1">
        <f t="array" ref="T3145">IF(IF($E3145&gt;Ficha!$R$1,"",I3145)=0,"",IF($E3145&gt;Ficha!$R$1,((_xll.ECONOMATICA(Estrategia!A3156,"Return",$P$9,$B$1)/100)+1)*100,I3145))</f>
        <v/>
      </c>
      <c r="U3145" s="1" t="str" cm="1">
        <f t="array" ref="U3145">IF(IF($E3145&gt;Ficha!$R$1,"",J3145)=0,"",IF($E3145&gt;Ficha!$R$1,((_xll.ECONOMATICA($U$7,"Return",$P$9,$B$1)/100)+1)*100,J3145))</f>
        <v/>
      </c>
      <c r="V3145" s="1" t="str">
        <f>IF(IF($E$9&gt;Ficha!$R$1,"",K3145)=0,"",IF($E$9&gt;Ficha!$R$1,"",K3145))</f>
        <v/>
      </c>
    </row>
    <row r="3146" spans="12:22" x14ac:dyDescent="0.3">
      <c r="L3146" s="30" t="str">
        <f t="shared" si="197"/>
        <v/>
      </c>
      <c r="M3146" s="1" t="str">
        <f t="shared" si="198"/>
        <v/>
      </c>
      <c r="N3146" s="1" t="str">
        <f t="shared" si="199"/>
        <v/>
      </c>
      <c r="O3146" s="1" t="str">
        <f t="shared" si="200"/>
        <v/>
      </c>
      <c r="P3146" s="34" t="str">
        <f>IF(IF(E3146&gt;Ficha!$R$1,"",E3146)=0,"",IF(E3146&gt;Ficha!$R$1,Ficha!$R$1,E3146))</f>
        <v/>
      </c>
      <c r="Q3146" s="1" t="str" cm="1">
        <f t="array" ref="Q3146">IF(IF($E3146&gt;Ficha!$R$1,"",F3146)=0,"",IF($E3146&gt;Ficha!$R$1,((_xll.ECONOMATICA(Portafolios!$B$19,"Return",$P$9,$B$1)/100)+1)*100,F3146))</f>
        <v/>
      </c>
      <c r="R3146" s="1" t="str" cm="1">
        <f t="array" ref="R3146">IF(IF($E3146&gt;Ficha!$R$1,"",G3146)=0,"",IF($E3146&gt;Ficha!$R$1,((_xll.ECONOMATICA(Portafolios!$F$19,"Return",$P$9,$B$1)/100)+1)*100,G3146))</f>
        <v/>
      </c>
      <c r="S3146" s="1" t="str" cm="1">
        <f t="array" ref="S3146">IF(IF($E3146&gt;Ficha!$R$1,"",H3146)=0,"",IF($E3146&gt;Ficha!$R$1,((_xll.ECONOMATICA(Portafolios!$J$19,"Return",$P$9,$B$1)/100)+1)*100,H3146))</f>
        <v/>
      </c>
      <c r="T3146" s="1" t="str" cm="1">
        <f t="array" ref="T3146">IF(IF($E3146&gt;Ficha!$R$1,"",I3146)=0,"",IF($E3146&gt;Ficha!$R$1,((_xll.ECONOMATICA(Estrategia!A3157,"Return",$P$9,$B$1)/100)+1)*100,I3146))</f>
        <v/>
      </c>
      <c r="U3146" s="1" t="str" cm="1">
        <f t="array" ref="U3146">IF(IF($E3146&gt;Ficha!$R$1,"",J3146)=0,"",IF($E3146&gt;Ficha!$R$1,((_xll.ECONOMATICA($U$7,"Return",$P$9,$B$1)/100)+1)*100,J3146))</f>
        <v/>
      </c>
      <c r="V3146" s="1" t="str">
        <f>IF(IF($E$9&gt;Ficha!$R$1,"",K3146)=0,"",IF($E$9&gt;Ficha!$R$1,"",K3146))</f>
        <v/>
      </c>
    </row>
    <row r="3147" spans="12:22" x14ac:dyDescent="0.3">
      <c r="L3147" s="30" t="str">
        <f t="shared" si="197"/>
        <v/>
      </c>
      <c r="M3147" s="1" t="str">
        <f t="shared" si="198"/>
        <v/>
      </c>
      <c r="N3147" s="1" t="str">
        <f t="shared" si="199"/>
        <v/>
      </c>
      <c r="O3147" s="1" t="str">
        <f t="shared" si="200"/>
        <v/>
      </c>
      <c r="P3147" s="34" t="str">
        <f>IF(IF(E3147&gt;Ficha!$R$1,"",E3147)=0,"",IF(E3147&gt;Ficha!$R$1,Ficha!$R$1,E3147))</f>
        <v/>
      </c>
      <c r="Q3147" s="1" t="str" cm="1">
        <f t="array" ref="Q3147">IF(IF($E3147&gt;Ficha!$R$1,"",F3147)=0,"",IF($E3147&gt;Ficha!$R$1,((_xll.ECONOMATICA(Portafolios!$B$19,"Return",$P$9,$B$1)/100)+1)*100,F3147))</f>
        <v/>
      </c>
      <c r="R3147" s="1" t="str" cm="1">
        <f t="array" ref="R3147">IF(IF($E3147&gt;Ficha!$R$1,"",G3147)=0,"",IF($E3147&gt;Ficha!$R$1,((_xll.ECONOMATICA(Portafolios!$F$19,"Return",$P$9,$B$1)/100)+1)*100,G3147))</f>
        <v/>
      </c>
      <c r="S3147" s="1" t="str" cm="1">
        <f t="array" ref="S3147">IF(IF($E3147&gt;Ficha!$R$1,"",H3147)=0,"",IF($E3147&gt;Ficha!$R$1,((_xll.ECONOMATICA(Portafolios!$J$19,"Return",$P$9,$B$1)/100)+1)*100,H3147))</f>
        <v/>
      </c>
      <c r="T3147" s="1" t="str" cm="1">
        <f t="array" ref="T3147">IF(IF($E3147&gt;Ficha!$R$1,"",I3147)=0,"",IF($E3147&gt;Ficha!$R$1,((_xll.ECONOMATICA(Estrategia!A3158,"Return",$P$9,$B$1)/100)+1)*100,I3147))</f>
        <v/>
      </c>
      <c r="U3147" s="1" t="str" cm="1">
        <f t="array" ref="U3147">IF(IF($E3147&gt;Ficha!$R$1,"",J3147)=0,"",IF($E3147&gt;Ficha!$R$1,((_xll.ECONOMATICA($U$7,"Return",$P$9,$B$1)/100)+1)*100,J3147))</f>
        <v/>
      </c>
      <c r="V3147" s="1" t="str">
        <f>IF(IF($E$9&gt;Ficha!$R$1,"",K3147)=0,"",IF($E$9&gt;Ficha!$R$1,"",K3147))</f>
        <v/>
      </c>
    </row>
    <row r="3148" spans="12:22" x14ac:dyDescent="0.3">
      <c r="L3148" s="30" t="str">
        <f t="shared" si="197"/>
        <v/>
      </c>
      <c r="M3148" s="1" t="str">
        <f t="shared" si="198"/>
        <v/>
      </c>
      <c r="N3148" s="1" t="str">
        <f t="shared" si="199"/>
        <v/>
      </c>
      <c r="O3148" s="1" t="str">
        <f t="shared" si="200"/>
        <v/>
      </c>
      <c r="P3148" s="34" t="str">
        <f>IF(IF(E3148&gt;Ficha!$R$1,"",E3148)=0,"",IF(E3148&gt;Ficha!$R$1,Ficha!$R$1,E3148))</f>
        <v/>
      </c>
      <c r="Q3148" s="1" t="str" cm="1">
        <f t="array" ref="Q3148">IF(IF($E3148&gt;Ficha!$R$1,"",F3148)=0,"",IF($E3148&gt;Ficha!$R$1,((_xll.ECONOMATICA(Portafolios!$B$19,"Return",$P$9,$B$1)/100)+1)*100,F3148))</f>
        <v/>
      </c>
      <c r="R3148" s="1" t="str" cm="1">
        <f t="array" ref="R3148">IF(IF($E3148&gt;Ficha!$R$1,"",G3148)=0,"",IF($E3148&gt;Ficha!$R$1,((_xll.ECONOMATICA(Portafolios!$F$19,"Return",$P$9,$B$1)/100)+1)*100,G3148))</f>
        <v/>
      </c>
      <c r="S3148" s="1" t="str" cm="1">
        <f t="array" ref="S3148">IF(IF($E3148&gt;Ficha!$R$1,"",H3148)=0,"",IF($E3148&gt;Ficha!$R$1,((_xll.ECONOMATICA(Portafolios!$J$19,"Return",$P$9,$B$1)/100)+1)*100,H3148))</f>
        <v/>
      </c>
      <c r="T3148" s="1" t="str" cm="1">
        <f t="array" ref="T3148">IF(IF($E3148&gt;Ficha!$R$1,"",I3148)=0,"",IF($E3148&gt;Ficha!$R$1,((_xll.ECONOMATICA(Estrategia!A3159,"Return",$P$9,$B$1)/100)+1)*100,I3148))</f>
        <v/>
      </c>
      <c r="U3148" s="1" t="str" cm="1">
        <f t="array" ref="U3148">IF(IF($E3148&gt;Ficha!$R$1,"",J3148)=0,"",IF($E3148&gt;Ficha!$R$1,((_xll.ECONOMATICA($U$7,"Return",$P$9,$B$1)/100)+1)*100,J3148))</f>
        <v/>
      </c>
      <c r="V3148" s="1" t="str">
        <f>IF(IF($E$9&gt;Ficha!$R$1,"",K3148)=0,"",IF($E$9&gt;Ficha!$R$1,"",K3148))</f>
        <v/>
      </c>
    </row>
    <row r="3149" spans="12:22" x14ac:dyDescent="0.3">
      <c r="L3149" s="30" t="str">
        <f t="shared" si="197"/>
        <v/>
      </c>
      <c r="M3149" s="1" t="str">
        <f t="shared" si="198"/>
        <v/>
      </c>
      <c r="N3149" s="1" t="str">
        <f t="shared" si="199"/>
        <v/>
      </c>
      <c r="O3149" s="1" t="str">
        <f t="shared" si="200"/>
        <v/>
      </c>
      <c r="P3149" s="34" t="str">
        <f>IF(IF(E3149&gt;Ficha!$R$1,"",E3149)=0,"",IF(E3149&gt;Ficha!$R$1,Ficha!$R$1,E3149))</f>
        <v/>
      </c>
      <c r="Q3149" s="1" t="str" cm="1">
        <f t="array" ref="Q3149">IF(IF($E3149&gt;Ficha!$R$1,"",F3149)=0,"",IF($E3149&gt;Ficha!$R$1,((_xll.ECONOMATICA(Portafolios!$B$19,"Return",$P$9,$B$1)/100)+1)*100,F3149))</f>
        <v/>
      </c>
      <c r="R3149" s="1" t="str" cm="1">
        <f t="array" ref="R3149">IF(IF($E3149&gt;Ficha!$R$1,"",G3149)=0,"",IF($E3149&gt;Ficha!$R$1,((_xll.ECONOMATICA(Portafolios!$F$19,"Return",$P$9,$B$1)/100)+1)*100,G3149))</f>
        <v/>
      </c>
      <c r="S3149" s="1" t="str" cm="1">
        <f t="array" ref="S3149">IF(IF($E3149&gt;Ficha!$R$1,"",H3149)=0,"",IF($E3149&gt;Ficha!$R$1,((_xll.ECONOMATICA(Portafolios!$J$19,"Return",$P$9,$B$1)/100)+1)*100,H3149))</f>
        <v/>
      </c>
      <c r="T3149" s="1" t="str" cm="1">
        <f t="array" ref="T3149">IF(IF($E3149&gt;Ficha!$R$1,"",I3149)=0,"",IF($E3149&gt;Ficha!$R$1,((_xll.ECONOMATICA(Estrategia!A3160,"Return",$P$9,$B$1)/100)+1)*100,I3149))</f>
        <v/>
      </c>
      <c r="U3149" s="1" t="str" cm="1">
        <f t="array" ref="U3149">IF(IF($E3149&gt;Ficha!$R$1,"",J3149)=0,"",IF($E3149&gt;Ficha!$R$1,((_xll.ECONOMATICA($U$7,"Return",$P$9,$B$1)/100)+1)*100,J3149))</f>
        <v/>
      </c>
      <c r="V3149" s="1" t="str">
        <f>IF(IF($E$9&gt;Ficha!$R$1,"",K3149)=0,"",IF($E$9&gt;Ficha!$R$1,"",K3149))</f>
        <v/>
      </c>
    </row>
    <row r="3150" spans="12:22" x14ac:dyDescent="0.3">
      <c r="L3150" s="30" t="str">
        <f t="shared" si="197"/>
        <v/>
      </c>
      <c r="M3150" s="1" t="str">
        <f t="shared" si="198"/>
        <v/>
      </c>
      <c r="N3150" s="1" t="str">
        <f t="shared" si="199"/>
        <v/>
      </c>
      <c r="O3150" s="1" t="str">
        <f t="shared" si="200"/>
        <v/>
      </c>
      <c r="P3150" s="34" t="str">
        <f>IF(IF(E3150&gt;Ficha!$R$1,"",E3150)=0,"",IF(E3150&gt;Ficha!$R$1,Ficha!$R$1,E3150))</f>
        <v/>
      </c>
      <c r="Q3150" s="1" t="str" cm="1">
        <f t="array" ref="Q3150">IF(IF($E3150&gt;Ficha!$R$1,"",F3150)=0,"",IF($E3150&gt;Ficha!$R$1,((_xll.ECONOMATICA(Portafolios!$B$19,"Return",$P$9,$B$1)/100)+1)*100,F3150))</f>
        <v/>
      </c>
      <c r="R3150" s="1" t="str" cm="1">
        <f t="array" ref="R3150">IF(IF($E3150&gt;Ficha!$R$1,"",G3150)=0,"",IF($E3150&gt;Ficha!$R$1,((_xll.ECONOMATICA(Portafolios!$F$19,"Return",$P$9,$B$1)/100)+1)*100,G3150))</f>
        <v/>
      </c>
      <c r="S3150" s="1" t="str" cm="1">
        <f t="array" ref="S3150">IF(IF($E3150&gt;Ficha!$R$1,"",H3150)=0,"",IF($E3150&gt;Ficha!$R$1,((_xll.ECONOMATICA(Portafolios!$J$19,"Return",$P$9,$B$1)/100)+1)*100,H3150))</f>
        <v/>
      </c>
      <c r="T3150" s="1" t="str" cm="1">
        <f t="array" ref="T3150">IF(IF($E3150&gt;Ficha!$R$1,"",I3150)=0,"",IF($E3150&gt;Ficha!$R$1,((_xll.ECONOMATICA(Estrategia!A3161,"Return",$P$9,$B$1)/100)+1)*100,I3150))</f>
        <v/>
      </c>
      <c r="U3150" s="1" t="str" cm="1">
        <f t="array" ref="U3150">IF(IF($E3150&gt;Ficha!$R$1,"",J3150)=0,"",IF($E3150&gt;Ficha!$R$1,((_xll.ECONOMATICA($U$7,"Return",$P$9,$B$1)/100)+1)*100,J3150))</f>
        <v/>
      </c>
      <c r="V3150" s="1" t="str">
        <f>IF(IF($E$9&gt;Ficha!$R$1,"",K3150)=0,"",IF($E$9&gt;Ficha!$R$1,"",K3150))</f>
        <v/>
      </c>
    </row>
    <row r="3151" spans="12:22" x14ac:dyDescent="0.3">
      <c r="L3151" s="30" t="str">
        <f t="shared" si="197"/>
        <v/>
      </c>
      <c r="M3151" s="1" t="str">
        <f t="shared" si="198"/>
        <v/>
      </c>
      <c r="N3151" s="1" t="str">
        <f t="shared" si="199"/>
        <v/>
      </c>
      <c r="O3151" s="1" t="str">
        <f t="shared" si="200"/>
        <v/>
      </c>
      <c r="P3151" s="34" t="str">
        <f>IF(IF(E3151&gt;Ficha!$R$1,"",E3151)=0,"",IF(E3151&gt;Ficha!$R$1,Ficha!$R$1,E3151))</f>
        <v/>
      </c>
      <c r="Q3151" s="1" t="str" cm="1">
        <f t="array" ref="Q3151">IF(IF($E3151&gt;Ficha!$R$1,"",F3151)=0,"",IF($E3151&gt;Ficha!$R$1,((_xll.ECONOMATICA(Portafolios!$B$19,"Return",$P$9,$B$1)/100)+1)*100,F3151))</f>
        <v/>
      </c>
      <c r="R3151" s="1" t="str" cm="1">
        <f t="array" ref="R3151">IF(IF($E3151&gt;Ficha!$R$1,"",G3151)=0,"",IF($E3151&gt;Ficha!$R$1,((_xll.ECONOMATICA(Portafolios!$F$19,"Return",$P$9,$B$1)/100)+1)*100,G3151))</f>
        <v/>
      </c>
      <c r="S3151" s="1" t="str" cm="1">
        <f t="array" ref="S3151">IF(IF($E3151&gt;Ficha!$R$1,"",H3151)=0,"",IF($E3151&gt;Ficha!$R$1,((_xll.ECONOMATICA(Portafolios!$J$19,"Return",$P$9,$B$1)/100)+1)*100,H3151))</f>
        <v/>
      </c>
      <c r="T3151" s="1" t="str" cm="1">
        <f t="array" ref="T3151">IF(IF($E3151&gt;Ficha!$R$1,"",I3151)=0,"",IF($E3151&gt;Ficha!$R$1,((_xll.ECONOMATICA(Estrategia!A3162,"Return",$P$9,$B$1)/100)+1)*100,I3151))</f>
        <v/>
      </c>
      <c r="U3151" s="1" t="str" cm="1">
        <f t="array" ref="U3151">IF(IF($E3151&gt;Ficha!$R$1,"",J3151)=0,"",IF($E3151&gt;Ficha!$R$1,((_xll.ECONOMATICA($U$7,"Return",$P$9,$B$1)/100)+1)*100,J3151))</f>
        <v/>
      </c>
      <c r="V3151" s="1" t="str">
        <f>IF(IF($E$9&gt;Ficha!$R$1,"",K3151)=0,"",IF($E$9&gt;Ficha!$R$1,"",K3151))</f>
        <v/>
      </c>
    </row>
    <row r="3152" spans="12:22" x14ac:dyDescent="0.3">
      <c r="L3152" s="30" t="str">
        <f t="shared" si="197"/>
        <v/>
      </c>
      <c r="M3152" s="1" t="str">
        <f t="shared" si="198"/>
        <v/>
      </c>
      <c r="N3152" s="1" t="str">
        <f t="shared" si="199"/>
        <v/>
      </c>
      <c r="O3152" s="1" t="str">
        <f t="shared" si="200"/>
        <v/>
      </c>
      <c r="P3152" s="34" t="str">
        <f>IF(IF(E3152&gt;Ficha!$R$1,"",E3152)=0,"",IF(E3152&gt;Ficha!$R$1,Ficha!$R$1,E3152))</f>
        <v/>
      </c>
      <c r="Q3152" s="1" t="str" cm="1">
        <f t="array" ref="Q3152">IF(IF($E3152&gt;Ficha!$R$1,"",F3152)=0,"",IF($E3152&gt;Ficha!$R$1,((_xll.ECONOMATICA(Portafolios!$B$19,"Return",$P$9,$B$1)/100)+1)*100,F3152))</f>
        <v/>
      </c>
      <c r="R3152" s="1" t="str" cm="1">
        <f t="array" ref="R3152">IF(IF($E3152&gt;Ficha!$R$1,"",G3152)=0,"",IF($E3152&gt;Ficha!$R$1,((_xll.ECONOMATICA(Portafolios!$F$19,"Return",$P$9,$B$1)/100)+1)*100,G3152))</f>
        <v/>
      </c>
      <c r="S3152" s="1" t="str" cm="1">
        <f t="array" ref="S3152">IF(IF($E3152&gt;Ficha!$R$1,"",H3152)=0,"",IF($E3152&gt;Ficha!$R$1,((_xll.ECONOMATICA(Portafolios!$J$19,"Return",$P$9,$B$1)/100)+1)*100,H3152))</f>
        <v/>
      </c>
      <c r="T3152" s="1" t="str" cm="1">
        <f t="array" ref="T3152">IF(IF($E3152&gt;Ficha!$R$1,"",I3152)=0,"",IF($E3152&gt;Ficha!$R$1,((_xll.ECONOMATICA(Estrategia!A3163,"Return",$P$9,$B$1)/100)+1)*100,I3152))</f>
        <v/>
      </c>
      <c r="U3152" s="1" t="str" cm="1">
        <f t="array" ref="U3152">IF(IF($E3152&gt;Ficha!$R$1,"",J3152)=0,"",IF($E3152&gt;Ficha!$R$1,((_xll.ECONOMATICA($U$7,"Return",$P$9,$B$1)/100)+1)*100,J3152))</f>
        <v/>
      </c>
      <c r="V3152" s="1" t="str">
        <f>IF(IF($E$9&gt;Ficha!$R$1,"",K3152)=0,"",IF($E$9&gt;Ficha!$R$1,"",K3152))</f>
        <v/>
      </c>
    </row>
    <row r="3153" spans="12:22" x14ac:dyDescent="0.3">
      <c r="L3153" s="30" t="str">
        <f t="shared" si="197"/>
        <v/>
      </c>
      <c r="M3153" s="1" t="str">
        <f t="shared" si="198"/>
        <v/>
      </c>
      <c r="N3153" s="1" t="str">
        <f t="shared" si="199"/>
        <v/>
      </c>
      <c r="O3153" s="1" t="str">
        <f t="shared" si="200"/>
        <v/>
      </c>
      <c r="P3153" s="34" t="str">
        <f>IF(IF(E3153&gt;Ficha!$R$1,"",E3153)=0,"",IF(E3153&gt;Ficha!$R$1,Ficha!$R$1,E3153))</f>
        <v/>
      </c>
      <c r="Q3153" s="1" t="str" cm="1">
        <f t="array" ref="Q3153">IF(IF($E3153&gt;Ficha!$R$1,"",F3153)=0,"",IF($E3153&gt;Ficha!$R$1,((_xll.ECONOMATICA(Portafolios!$B$19,"Return",$P$9,$B$1)/100)+1)*100,F3153))</f>
        <v/>
      </c>
      <c r="R3153" s="1" t="str" cm="1">
        <f t="array" ref="R3153">IF(IF($E3153&gt;Ficha!$R$1,"",G3153)=0,"",IF($E3153&gt;Ficha!$R$1,((_xll.ECONOMATICA(Portafolios!$F$19,"Return",$P$9,$B$1)/100)+1)*100,G3153))</f>
        <v/>
      </c>
      <c r="S3153" s="1" t="str" cm="1">
        <f t="array" ref="S3153">IF(IF($E3153&gt;Ficha!$R$1,"",H3153)=0,"",IF($E3153&gt;Ficha!$R$1,((_xll.ECONOMATICA(Portafolios!$J$19,"Return",$P$9,$B$1)/100)+1)*100,H3153))</f>
        <v/>
      </c>
      <c r="T3153" s="1" t="str" cm="1">
        <f t="array" ref="T3153">IF(IF($E3153&gt;Ficha!$R$1,"",I3153)=0,"",IF($E3153&gt;Ficha!$R$1,((_xll.ECONOMATICA(Estrategia!A3164,"Return",$P$9,$B$1)/100)+1)*100,I3153))</f>
        <v/>
      </c>
      <c r="U3153" s="1" t="str" cm="1">
        <f t="array" ref="U3153">IF(IF($E3153&gt;Ficha!$R$1,"",J3153)=0,"",IF($E3153&gt;Ficha!$R$1,((_xll.ECONOMATICA($U$7,"Return",$P$9,$B$1)/100)+1)*100,J3153))</f>
        <v/>
      </c>
      <c r="V3153" s="1" t="str">
        <f>IF(IF($E$9&gt;Ficha!$R$1,"",K3153)=0,"",IF($E$9&gt;Ficha!$R$1,"",K3153))</f>
        <v/>
      </c>
    </row>
    <row r="3154" spans="12:22" x14ac:dyDescent="0.3">
      <c r="L3154" s="30" t="str">
        <f t="shared" si="197"/>
        <v/>
      </c>
      <c r="M3154" s="1" t="str">
        <f t="shared" si="198"/>
        <v/>
      </c>
      <c r="N3154" s="1" t="str">
        <f t="shared" si="199"/>
        <v/>
      </c>
      <c r="O3154" s="1" t="str">
        <f t="shared" si="200"/>
        <v/>
      </c>
      <c r="P3154" s="34" t="str">
        <f>IF(IF(E3154&gt;Ficha!$R$1,"",E3154)=0,"",IF(E3154&gt;Ficha!$R$1,Ficha!$R$1,E3154))</f>
        <v/>
      </c>
      <c r="Q3154" s="1" t="str" cm="1">
        <f t="array" ref="Q3154">IF(IF($E3154&gt;Ficha!$R$1,"",F3154)=0,"",IF($E3154&gt;Ficha!$R$1,((_xll.ECONOMATICA(Portafolios!$B$19,"Return",$P$9,$B$1)/100)+1)*100,F3154))</f>
        <v/>
      </c>
      <c r="R3154" s="1" t="str" cm="1">
        <f t="array" ref="R3154">IF(IF($E3154&gt;Ficha!$R$1,"",G3154)=0,"",IF($E3154&gt;Ficha!$R$1,((_xll.ECONOMATICA(Portafolios!$F$19,"Return",$P$9,$B$1)/100)+1)*100,G3154))</f>
        <v/>
      </c>
      <c r="S3154" s="1" t="str" cm="1">
        <f t="array" ref="S3154">IF(IF($E3154&gt;Ficha!$R$1,"",H3154)=0,"",IF($E3154&gt;Ficha!$R$1,((_xll.ECONOMATICA(Portafolios!$J$19,"Return",$P$9,$B$1)/100)+1)*100,H3154))</f>
        <v/>
      </c>
      <c r="T3154" s="1" t="str" cm="1">
        <f t="array" ref="T3154">IF(IF($E3154&gt;Ficha!$R$1,"",I3154)=0,"",IF($E3154&gt;Ficha!$R$1,((_xll.ECONOMATICA(Estrategia!A3165,"Return",$P$9,$B$1)/100)+1)*100,I3154))</f>
        <v/>
      </c>
      <c r="U3154" s="1" t="str" cm="1">
        <f t="array" ref="U3154">IF(IF($E3154&gt;Ficha!$R$1,"",J3154)=0,"",IF($E3154&gt;Ficha!$R$1,((_xll.ECONOMATICA($U$7,"Return",$P$9,$B$1)/100)+1)*100,J3154))</f>
        <v/>
      </c>
      <c r="V3154" s="1" t="str">
        <f>IF(IF($E$9&gt;Ficha!$R$1,"",K3154)=0,"",IF($E$9&gt;Ficha!$R$1,"",K3154))</f>
        <v/>
      </c>
    </row>
    <row r="3155" spans="12:22" x14ac:dyDescent="0.3">
      <c r="L3155" s="30" t="str">
        <f t="shared" si="197"/>
        <v/>
      </c>
      <c r="M3155" s="1" t="str">
        <f t="shared" si="198"/>
        <v/>
      </c>
      <c r="N3155" s="1" t="str">
        <f t="shared" si="199"/>
        <v/>
      </c>
      <c r="O3155" s="1" t="str">
        <f t="shared" si="200"/>
        <v/>
      </c>
      <c r="P3155" s="34" t="str">
        <f>IF(IF(E3155&gt;Ficha!$R$1,"",E3155)=0,"",IF(E3155&gt;Ficha!$R$1,Ficha!$R$1,E3155))</f>
        <v/>
      </c>
      <c r="Q3155" s="1" t="str" cm="1">
        <f t="array" ref="Q3155">IF(IF($E3155&gt;Ficha!$R$1,"",F3155)=0,"",IF($E3155&gt;Ficha!$R$1,((_xll.ECONOMATICA(Portafolios!$B$19,"Return",$P$9,$B$1)/100)+1)*100,F3155))</f>
        <v/>
      </c>
      <c r="R3155" s="1" t="str" cm="1">
        <f t="array" ref="R3155">IF(IF($E3155&gt;Ficha!$R$1,"",G3155)=0,"",IF($E3155&gt;Ficha!$R$1,((_xll.ECONOMATICA(Portafolios!$F$19,"Return",$P$9,$B$1)/100)+1)*100,G3155))</f>
        <v/>
      </c>
      <c r="S3155" s="1" t="str" cm="1">
        <f t="array" ref="S3155">IF(IF($E3155&gt;Ficha!$R$1,"",H3155)=0,"",IF($E3155&gt;Ficha!$R$1,((_xll.ECONOMATICA(Portafolios!$J$19,"Return",$P$9,$B$1)/100)+1)*100,H3155))</f>
        <v/>
      </c>
      <c r="T3155" s="1" t="str" cm="1">
        <f t="array" ref="T3155">IF(IF($E3155&gt;Ficha!$R$1,"",I3155)=0,"",IF($E3155&gt;Ficha!$R$1,((_xll.ECONOMATICA(Estrategia!A3166,"Return",$P$9,$B$1)/100)+1)*100,I3155))</f>
        <v/>
      </c>
      <c r="U3155" s="1" t="str" cm="1">
        <f t="array" ref="U3155">IF(IF($E3155&gt;Ficha!$R$1,"",J3155)=0,"",IF($E3155&gt;Ficha!$R$1,((_xll.ECONOMATICA($U$7,"Return",$P$9,$B$1)/100)+1)*100,J3155))</f>
        <v/>
      </c>
      <c r="V3155" s="1" t="str">
        <f>IF(IF($E$9&gt;Ficha!$R$1,"",K3155)=0,"",IF($E$9&gt;Ficha!$R$1,"",K3155))</f>
        <v/>
      </c>
    </row>
    <row r="3156" spans="12:22" x14ac:dyDescent="0.3">
      <c r="L3156" s="30" t="str">
        <f t="shared" si="197"/>
        <v/>
      </c>
      <c r="M3156" s="1" t="str">
        <f t="shared" si="198"/>
        <v/>
      </c>
      <c r="N3156" s="1" t="str">
        <f t="shared" si="199"/>
        <v/>
      </c>
      <c r="O3156" s="1" t="str">
        <f t="shared" si="200"/>
        <v/>
      </c>
      <c r="P3156" s="34" t="str">
        <f>IF(IF(E3156&gt;Ficha!$R$1,"",E3156)=0,"",IF(E3156&gt;Ficha!$R$1,Ficha!$R$1,E3156))</f>
        <v/>
      </c>
      <c r="Q3156" s="1" t="str" cm="1">
        <f t="array" ref="Q3156">IF(IF($E3156&gt;Ficha!$R$1,"",F3156)=0,"",IF($E3156&gt;Ficha!$R$1,((_xll.ECONOMATICA(Portafolios!$B$19,"Return",$P$9,$B$1)/100)+1)*100,F3156))</f>
        <v/>
      </c>
      <c r="R3156" s="1" t="str" cm="1">
        <f t="array" ref="R3156">IF(IF($E3156&gt;Ficha!$R$1,"",G3156)=0,"",IF($E3156&gt;Ficha!$R$1,((_xll.ECONOMATICA(Portafolios!$F$19,"Return",$P$9,$B$1)/100)+1)*100,G3156))</f>
        <v/>
      </c>
      <c r="S3156" s="1" t="str" cm="1">
        <f t="array" ref="S3156">IF(IF($E3156&gt;Ficha!$R$1,"",H3156)=0,"",IF($E3156&gt;Ficha!$R$1,((_xll.ECONOMATICA(Portafolios!$J$19,"Return",$P$9,$B$1)/100)+1)*100,H3156))</f>
        <v/>
      </c>
      <c r="T3156" s="1" t="str" cm="1">
        <f t="array" ref="T3156">IF(IF($E3156&gt;Ficha!$R$1,"",I3156)=0,"",IF($E3156&gt;Ficha!$R$1,((_xll.ECONOMATICA(Estrategia!A3167,"Return",$P$9,$B$1)/100)+1)*100,I3156))</f>
        <v/>
      </c>
      <c r="U3156" s="1" t="str" cm="1">
        <f t="array" ref="U3156">IF(IF($E3156&gt;Ficha!$R$1,"",J3156)=0,"",IF($E3156&gt;Ficha!$R$1,((_xll.ECONOMATICA($U$7,"Return",$P$9,$B$1)/100)+1)*100,J3156))</f>
        <v/>
      </c>
      <c r="V3156" s="1" t="str">
        <f>IF(IF($E$9&gt;Ficha!$R$1,"",K3156)=0,"",IF($E$9&gt;Ficha!$R$1,"",K3156))</f>
        <v/>
      </c>
    </row>
    <row r="3157" spans="12:22" x14ac:dyDescent="0.3">
      <c r="L3157" s="30" t="str">
        <f t="shared" si="197"/>
        <v/>
      </c>
      <c r="M3157" s="1" t="str">
        <f t="shared" si="198"/>
        <v/>
      </c>
      <c r="N3157" s="1" t="str">
        <f t="shared" si="199"/>
        <v/>
      </c>
      <c r="O3157" s="1" t="str">
        <f t="shared" si="200"/>
        <v/>
      </c>
      <c r="P3157" s="34" t="str">
        <f>IF(IF(E3157&gt;Ficha!$R$1,"",E3157)=0,"",IF(E3157&gt;Ficha!$R$1,Ficha!$R$1,E3157))</f>
        <v/>
      </c>
      <c r="Q3157" s="1" t="str" cm="1">
        <f t="array" ref="Q3157">IF(IF($E3157&gt;Ficha!$R$1,"",F3157)=0,"",IF($E3157&gt;Ficha!$R$1,((_xll.ECONOMATICA(Portafolios!$B$19,"Return",$P$9,$B$1)/100)+1)*100,F3157))</f>
        <v/>
      </c>
      <c r="R3157" s="1" t="str" cm="1">
        <f t="array" ref="R3157">IF(IF($E3157&gt;Ficha!$R$1,"",G3157)=0,"",IF($E3157&gt;Ficha!$R$1,((_xll.ECONOMATICA(Portafolios!$F$19,"Return",$P$9,$B$1)/100)+1)*100,G3157))</f>
        <v/>
      </c>
      <c r="S3157" s="1" t="str" cm="1">
        <f t="array" ref="S3157">IF(IF($E3157&gt;Ficha!$R$1,"",H3157)=0,"",IF($E3157&gt;Ficha!$R$1,((_xll.ECONOMATICA(Portafolios!$J$19,"Return",$P$9,$B$1)/100)+1)*100,H3157))</f>
        <v/>
      </c>
      <c r="T3157" s="1" t="str" cm="1">
        <f t="array" ref="T3157">IF(IF($E3157&gt;Ficha!$R$1,"",I3157)=0,"",IF($E3157&gt;Ficha!$R$1,((_xll.ECONOMATICA(Estrategia!A3168,"Return",$P$9,$B$1)/100)+1)*100,I3157))</f>
        <v/>
      </c>
      <c r="U3157" s="1" t="str" cm="1">
        <f t="array" ref="U3157">IF(IF($E3157&gt;Ficha!$R$1,"",J3157)=0,"",IF($E3157&gt;Ficha!$R$1,((_xll.ECONOMATICA($U$7,"Return",$P$9,$B$1)/100)+1)*100,J3157))</f>
        <v/>
      </c>
      <c r="V3157" s="1" t="str">
        <f>IF(IF($E$9&gt;Ficha!$R$1,"",K3157)=0,"",IF($E$9&gt;Ficha!$R$1,"",K3157))</f>
        <v/>
      </c>
    </row>
    <row r="3158" spans="12:22" x14ac:dyDescent="0.3">
      <c r="L3158" s="30" t="str">
        <f t="shared" ref="L3158:L3221" si="201">IF(E3158="","",E3158)</f>
        <v/>
      </c>
      <c r="M3158" s="1" t="str">
        <f t="shared" ref="M3158:M3221" si="202">IF(F3158="","",M3157*(F3158/F3157)+$N$7)</f>
        <v/>
      </c>
      <c r="N3158" s="1" t="str">
        <f t="shared" ref="N3158:N3221" si="203">IF(G3158="","",N3157*(G3158/G3157)+$N$7)</f>
        <v/>
      </c>
      <c r="O3158" s="1" t="str">
        <f t="shared" ref="O3158:O3221" si="204">IF(H3158="","",O3157*(H3158/H3157)+$N$7)</f>
        <v/>
      </c>
      <c r="P3158" s="34" t="str">
        <f>IF(IF(E3158&gt;Ficha!$R$1,"",E3158)=0,"",IF(E3158&gt;Ficha!$R$1,Ficha!$R$1,E3158))</f>
        <v/>
      </c>
      <c r="Q3158" s="1" t="str" cm="1">
        <f t="array" ref="Q3158">IF(IF($E3158&gt;Ficha!$R$1,"",F3158)=0,"",IF($E3158&gt;Ficha!$R$1,((_xll.ECONOMATICA(Portafolios!$B$19,"Return",$P$9,$B$1)/100)+1)*100,F3158))</f>
        <v/>
      </c>
      <c r="R3158" s="1" t="str" cm="1">
        <f t="array" ref="R3158">IF(IF($E3158&gt;Ficha!$R$1,"",G3158)=0,"",IF($E3158&gt;Ficha!$R$1,((_xll.ECONOMATICA(Portafolios!$F$19,"Return",$P$9,$B$1)/100)+1)*100,G3158))</f>
        <v/>
      </c>
      <c r="S3158" s="1" t="str" cm="1">
        <f t="array" ref="S3158">IF(IF($E3158&gt;Ficha!$R$1,"",H3158)=0,"",IF($E3158&gt;Ficha!$R$1,((_xll.ECONOMATICA(Portafolios!$J$19,"Return",$P$9,$B$1)/100)+1)*100,H3158))</f>
        <v/>
      </c>
      <c r="T3158" s="1" t="str" cm="1">
        <f t="array" ref="T3158">IF(IF($E3158&gt;Ficha!$R$1,"",I3158)=0,"",IF($E3158&gt;Ficha!$R$1,((_xll.ECONOMATICA(Estrategia!A3169,"Return",$P$9,$B$1)/100)+1)*100,I3158))</f>
        <v/>
      </c>
      <c r="U3158" s="1" t="str" cm="1">
        <f t="array" ref="U3158">IF(IF($E3158&gt;Ficha!$R$1,"",J3158)=0,"",IF($E3158&gt;Ficha!$R$1,((_xll.ECONOMATICA($U$7,"Return",$P$9,$B$1)/100)+1)*100,J3158))</f>
        <v/>
      </c>
      <c r="V3158" s="1" t="str">
        <f>IF(IF($E$9&gt;Ficha!$R$1,"",K3158)=0,"",IF($E$9&gt;Ficha!$R$1,"",K3158))</f>
        <v/>
      </c>
    </row>
    <row r="3159" spans="12:22" x14ac:dyDescent="0.3">
      <c r="L3159" s="30" t="str">
        <f t="shared" si="201"/>
        <v/>
      </c>
      <c r="M3159" s="1" t="str">
        <f t="shared" si="202"/>
        <v/>
      </c>
      <c r="N3159" s="1" t="str">
        <f t="shared" si="203"/>
        <v/>
      </c>
      <c r="O3159" s="1" t="str">
        <f t="shared" si="204"/>
        <v/>
      </c>
      <c r="P3159" s="34" t="str">
        <f>IF(IF(E3159&gt;Ficha!$R$1,"",E3159)=0,"",IF(E3159&gt;Ficha!$R$1,Ficha!$R$1,E3159))</f>
        <v/>
      </c>
      <c r="Q3159" s="1" t="str" cm="1">
        <f t="array" ref="Q3159">IF(IF($E3159&gt;Ficha!$R$1,"",F3159)=0,"",IF($E3159&gt;Ficha!$R$1,((_xll.ECONOMATICA(Portafolios!$B$19,"Return",$P$9,$B$1)/100)+1)*100,F3159))</f>
        <v/>
      </c>
      <c r="R3159" s="1" t="str" cm="1">
        <f t="array" ref="R3159">IF(IF($E3159&gt;Ficha!$R$1,"",G3159)=0,"",IF($E3159&gt;Ficha!$R$1,((_xll.ECONOMATICA(Portafolios!$F$19,"Return",$P$9,$B$1)/100)+1)*100,G3159))</f>
        <v/>
      </c>
      <c r="S3159" s="1" t="str" cm="1">
        <f t="array" ref="S3159">IF(IF($E3159&gt;Ficha!$R$1,"",H3159)=0,"",IF($E3159&gt;Ficha!$R$1,((_xll.ECONOMATICA(Portafolios!$J$19,"Return",$P$9,$B$1)/100)+1)*100,H3159))</f>
        <v/>
      </c>
      <c r="T3159" s="1" t="str" cm="1">
        <f t="array" ref="T3159">IF(IF($E3159&gt;Ficha!$R$1,"",I3159)=0,"",IF($E3159&gt;Ficha!$R$1,((_xll.ECONOMATICA(Estrategia!A3170,"Return",$P$9,$B$1)/100)+1)*100,I3159))</f>
        <v/>
      </c>
      <c r="U3159" s="1" t="str" cm="1">
        <f t="array" ref="U3159">IF(IF($E3159&gt;Ficha!$R$1,"",J3159)=0,"",IF($E3159&gt;Ficha!$R$1,((_xll.ECONOMATICA($U$7,"Return",$P$9,$B$1)/100)+1)*100,J3159))</f>
        <v/>
      </c>
      <c r="V3159" s="1" t="str">
        <f>IF(IF($E$9&gt;Ficha!$R$1,"",K3159)=0,"",IF($E$9&gt;Ficha!$R$1,"",K3159))</f>
        <v/>
      </c>
    </row>
    <row r="3160" spans="12:22" x14ac:dyDescent="0.3">
      <c r="L3160" s="30" t="str">
        <f t="shared" si="201"/>
        <v/>
      </c>
      <c r="M3160" s="1" t="str">
        <f t="shared" si="202"/>
        <v/>
      </c>
      <c r="N3160" s="1" t="str">
        <f t="shared" si="203"/>
        <v/>
      </c>
      <c r="O3160" s="1" t="str">
        <f t="shared" si="204"/>
        <v/>
      </c>
      <c r="P3160" s="34" t="str">
        <f>IF(IF(E3160&gt;Ficha!$R$1,"",E3160)=0,"",IF(E3160&gt;Ficha!$R$1,Ficha!$R$1,E3160))</f>
        <v/>
      </c>
      <c r="Q3160" s="1" t="str" cm="1">
        <f t="array" ref="Q3160">IF(IF($E3160&gt;Ficha!$R$1,"",F3160)=0,"",IF($E3160&gt;Ficha!$R$1,((_xll.ECONOMATICA(Portafolios!$B$19,"Return",$P$9,$B$1)/100)+1)*100,F3160))</f>
        <v/>
      </c>
      <c r="R3160" s="1" t="str" cm="1">
        <f t="array" ref="R3160">IF(IF($E3160&gt;Ficha!$R$1,"",G3160)=0,"",IF($E3160&gt;Ficha!$R$1,((_xll.ECONOMATICA(Portafolios!$F$19,"Return",$P$9,$B$1)/100)+1)*100,G3160))</f>
        <v/>
      </c>
      <c r="S3160" s="1" t="str" cm="1">
        <f t="array" ref="S3160">IF(IF($E3160&gt;Ficha!$R$1,"",H3160)=0,"",IF($E3160&gt;Ficha!$R$1,((_xll.ECONOMATICA(Portafolios!$J$19,"Return",$P$9,$B$1)/100)+1)*100,H3160))</f>
        <v/>
      </c>
      <c r="T3160" s="1" t="str" cm="1">
        <f t="array" ref="T3160">IF(IF($E3160&gt;Ficha!$R$1,"",I3160)=0,"",IF($E3160&gt;Ficha!$R$1,((_xll.ECONOMATICA(Estrategia!A3171,"Return",$P$9,$B$1)/100)+1)*100,I3160))</f>
        <v/>
      </c>
      <c r="U3160" s="1" t="str" cm="1">
        <f t="array" ref="U3160">IF(IF($E3160&gt;Ficha!$R$1,"",J3160)=0,"",IF($E3160&gt;Ficha!$R$1,((_xll.ECONOMATICA($U$7,"Return",$P$9,$B$1)/100)+1)*100,J3160))</f>
        <v/>
      </c>
      <c r="V3160" s="1" t="str">
        <f>IF(IF($E$9&gt;Ficha!$R$1,"",K3160)=0,"",IF($E$9&gt;Ficha!$R$1,"",K3160))</f>
        <v/>
      </c>
    </row>
    <row r="3161" spans="12:22" x14ac:dyDescent="0.3">
      <c r="L3161" s="30" t="str">
        <f t="shared" si="201"/>
        <v/>
      </c>
      <c r="M3161" s="1" t="str">
        <f t="shared" si="202"/>
        <v/>
      </c>
      <c r="N3161" s="1" t="str">
        <f t="shared" si="203"/>
        <v/>
      </c>
      <c r="O3161" s="1" t="str">
        <f t="shared" si="204"/>
        <v/>
      </c>
      <c r="P3161" s="34" t="str">
        <f>IF(IF(E3161&gt;Ficha!$R$1,"",E3161)=0,"",IF(E3161&gt;Ficha!$R$1,Ficha!$R$1,E3161))</f>
        <v/>
      </c>
      <c r="Q3161" s="1" t="str" cm="1">
        <f t="array" ref="Q3161">IF(IF($E3161&gt;Ficha!$R$1,"",F3161)=0,"",IF($E3161&gt;Ficha!$R$1,((_xll.ECONOMATICA(Portafolios!$B$19,"Return",$P$9,$B$1)/100)+1)*100,F3161))</f>
        <v/>
      </c>
      <c r="R3161" s="1" t="str" cm="1">
        <f t="array" ref="R3161">IF(IF($E3161&gt;Ficha!$R$1,"",G3161)=0,"",IF($E3161&gt;Ficha!$R$1,((_xll.ECONOMATICA(Portafolios!$F$19,"Return",$P$9,$B$1)/100)+1)*100,G3161))</f>
        <v/>
      </c>
      <c r="S3161" s="1" t="str" cm="1">
        <f t="array" ref="S3161">IF(IF($E3161&gt;Ficha!$R$1,"",H3161)=0,"",IF($E3161&gt;Ficha!$R$1,((_xll.ECONOMATICA(Portafolios!$J$19,"Return",$P$9,$B$1)/100)+1)*100,H3161))</f>
        <v/>
      </c>
      <c r="T3161" s="1" t="str" cm="1">
        <f t="array" ref="T3161">IF(IF($E3161&gt;Ficha!$R$1,"",I3161)=0,"",IF($E3161&gt;Ficha!$R$1,((_xll.ECONOMATICA(Estrategia!A3172,"Return",$P$9,$B$1)/100)+1)*100,I3161))</f>
        <v/>
      </c>
      <c r="U3161" s="1" t="str" cm="1">
        <f t="array" ref="U3161">IF(IF($E3161&gt;Ficha!$R$1,"",J3161)=0,"",IF($E3161&gt;Ficha!$R$1,((_xll.ECONOMATICA($U$7,"Return",$P$9,$B$1)/100)+1)*100,J3161))</f>
        <v/>
      </c>
      <c r="V3161" s="1" t="str">
        <f>IF(IF($E$9&gt;Ficha!$R$1,"",K3161)=0,"",IF($E$9&gt;Ficha!$R$1,"",K3161))</f>
        <v/>
      </c>
    </row>
    <row r="3162" spans="12:22" x14ac:dyDescent="0.3">
      <c r="L3162" s="30" t="str">
        <f t="shared" si="201"/>
        <v/>
      </c>
      <c r="M3162" s="1" t="str">
        <f t="shared" si="202"/>
        <v/>
      </c>
      <c r="N3162" s="1" t="str">
        <f t="shared" si="203"/>
        <v/>
      </c>
      <c r="O3162" s="1" t="str">
        <f t="shared" si="204"/>
        <v/>
      </c>
      <c r="P3162" s="34" t="str">
        <f>IF(IF(E3162&gt;Ficha!$R$1,"",E3162)=0,"",IF(E3162&gt;Ficha!$R$1,Ficha!$R$1,E3162))</f>
        <v/>
      </c>
      <c r="Q3162" s="1" t="str" cm="1">
        <f t="array" ref="Q3162">IF(IF($E3162&gt;Ficha!$R$1,"",F3162)=0,"",IF($E3162&gt;Ficha!$R$1,((_xll.ECONOMATICA(Portafolios!$B$19,"Return",$P$9,$B$1)/100)+1)*100,F3162))</f>
        <v/>
      </c>
      <c r="R3162" s="1" t="str" cm="1">
        <f t="array" ref="R3162">IF(IF($E3162&gt;Ficha!$R$1,"",G3162)=0,"",IF($E3162&gt;Ficha!$R$1,((_xll.ECONOMATICA(Portafolios!$F$19,"Return",$P$9,$B$1)/100)+1)*100,G3162))</f>
        <v/>
      </c>
      <c r="S3162" s="1" t="str" cm="1">
        <f t="array" ref="S3162">IF(IF($E3162&gt;Ficha!$R$1,"",H3162)=0,"",IF($E3162&gt;Ficha!$R$1,((_xll.ECONOMATICA(Portafolios!$J$19,"Return",$P$9,$B$1)/100)+1)*100,H3162))</f>
        <v/>
      </c>
      <c r="T3162" s="1" t="str" cm="1">
        <f t="array" ref="T3162">IF(IF($E3162&gt;Ficha!$R$1,"",I3162)=0,"",IF($E3162&gt;Ficha!$R$1,((_xll.ECONOMATICA(Estrategia!A3173,"Return",$P$9,$B$1)/100)+1)*100,I3162))</f>
        <v/>
      </c>
      <c r="U3162" s="1" t="str" cm="1">
        <f t="array" ref="U3162">IF(IF($E3162&gt;Ficha!$R$1,"",J3162)=0,"",IF($E3162&gt;Ficha!$R$1,((_xll.ECONOMATICA($U$7,"Return",$P$9,$B$1)/100)+1)*100,J3162))</f>
        <v/>
      </c>
      <c r="V3162" s="1" t="str">
        <f>IF(IF($E$9&gt;Ficha!$R$1,"",K3162)=0,"",IF($E$9&gt;Ficha!$R$1,"",K3162))</f>
        <v/>
      </c>
    </row>
    <row r="3163" spans="12:22" x14ac:dyDescent="0.3">
      <c r="L3163" s="30" t="str">
        <f t="shared" si="201"/>
        <v/>
      </c>
      <c r="M3163" s="1" t="str">
        <f t="shared" si="202"/>
        <v/>
      </c>
      <c r="N3163" s="1" t="str">
        <f t="shared" si="203"/>
        <v/>
      </c>
      <c r="O3163" s="1" t="str">
        <f t="shared" si="204"/>
        <v/>
      </c>
      <c r="P3163" s="34" t="str">
        <f>IF(IF(E3163&gt;Ficha!$R$1,"",E3163)=0,"",IF(E3163&gt;Ficha!$R$1,Ficha!$R$1,E3163))</f>
        <v/>
      </c>
      <c r="Q3163" s="1" t="str" cm="1">
        <f t="array" ref="Q3163">IF(IF($E3163&gt;Ficha!$R$1,"",F3163)=0,"",IF($E3163&gt;Ficha!$R$1,((_xll.ECONOMATICA(Portafolios!$B$19,"Return",$P$9,$B$1)/100)+1)*100,F3163))</f>
        <v/>
      </c>
      <c r="R3163" s="1" t="str" cm="1">
        <f t="array" ref="R3163">IF(IF($E3163&gt;Ficha!$R$1,"",G3163)=0,"",IF($E3163&gt;Ficha!$R$1,((_xll.ECONOMATICA(Portafolios!$F$19,"Return",$P$9,$B$1)/100)+1)*100,G3163))</f>
        <v/>
      </c>
      <c r="S3163" s="1" t="str" cm="1">
        <f t="array" ref="S3163">IF(IF($E3163&gt;Ficha!$R$1,"",H3163)=0,"",IF($E3163&gt;Ficha!$R$1,((_xll.ECONOMATICA(Portafolios!$J$19,"Return",$P$9,$B$1)/100)+1)*100,H3163))</f>
        <v/>
      </c>
      <c r="T3163" s="1" t="str" cm="1">
        <f t="array" ref="T3163">IF(IF($E3163&gt;Ficha!$R$1,"",I3163)=0,"",IF($E3163&gt;Ficha!$R$1,((_xll.ECONOMATICA(Estrategia!A3174,"Return",$P$9,$B$1)/100)+1)*100,I3163))</f>
        <v/>
      </c>
      <c r="U3163" s="1" t="str" cm="1">
        <f t="array" ref="U3163">IF(IF($E3163&gt;Ficha!$R$1,"",J3163)=0,"",IF($E3163&gt;Ficha!$R$1,((_xll.ECONOMATICA($U$7,"Return",$P$9,$B$1)/100)+1)*100,J3163))</f>
        <v/>
      </c>
      <c r="V3163" s="1" t="str">
        <f>IF(IF($E$9&gt;Ficha!$R$1,"",K3163)=0,"",IF($E$9&gt;Ficha!$R$1,"",K3163))</f>
        <v/>
      </c>
    </row>
    <row r="3164" spans="12:22" x14ac:dyDescent="0.3">
      <c r="L3164" s="30" t="str">
        <f t="shared" si="201"/>
        <v/>
      </c>
      <c r="M3164" s="1" t="str">
        <f t="shared" si="202"/>
        <v/>
      </c>
      <c r="N3164" s="1" t="str">
        <f t="shared" si="203"/>
        <v/>
      </c>
      <c r="O3164" s="1" t="str">
        <f t="shared" si="204"/>
        <v/>
      </c>
      <c r="P3164" s="34" t="str">
        <f>IF(IF(E3164&gt;Ficha!$R$1,"",E3164)=0,"",IF(E3164&gt;Ficha!$R$1,Ficha!$R$1,E3164))</f>
        <v/>
      </c>
      <c r="Q3164" s="1" t="str" cm="1">
        <f t="array" ref="Q3164">IF(IF($E3164&gt;Ficha!$R$1,"",F3164)=0,"",IF($E3164&gt;Ficha!$R$1,((_xll.ECONOMATICA(Portafolios!$B$19,"Return",$P$9,$B$1)/100)+1)*100,F3164))</f>
        <v/>
      </c>
      <c r="R3164" s="1" t="str" cm="1">
        <f t="array" ref="R3164">IF(IF($E3164&gt;Ficha!$R$1,"",G3164)=0,"",IF($E3164&gt;Ficha!$R$1,((_xll.ECONOMATICA(Portafolios!$F$19,"Return",$P$9,$B$1)/100)+1)*100,G3164))</f>
        <v/>
      </c>
      <c r="S3164" s="1" t="str" cm="1">
        <f t="array" ref="S3164">IF(IF($E3164&gt;Ficha!$R$1,"",H3164)=0,"",IF($E3164&gt;Ficha!$R$1,((_xll.ECONOMATICA(Portafolios!$J$19,"Return",$P$9,$B$1)/100)+1)*100,H3164))</f>
        <v/>
      </c>
      <c r="T3164" s="1" t="str" cm="1">
        <f t="array" ref="T3164">IF(IF($E3164&gt;Ficha!$R$1,"",I3164)=0,"",IF($E3164&gt;Ficha!$R$1,((_xll.ECONOMATICA(Estrategia!A3175,"Return",$P$9,$B$1)/100)+1)*100,I3164))</f>
        <v/>
      </c>
      <c r="U3164" s="1" t="str" cm="1">
        <f t="array" ref="U3164">IF(IF($E3164&gt;Ficha!$R$1,"",J3164)=0,"",IF($E3164&gt;Ficha!$R$1,((_xll.ECONOMATICA($U$7,"Return",$P$9,$B$1)/100)+1)*100,J3164))</f>
        <v/>
      </c>
      <c r="V3164" s="1" t="str">
        <f>IF(IF($E$9&gt;Ficha!$R$1,"",K3164)=0,"",IF($E$9&gt;Ficha!$R$1,"",K3164))</f>
        <v/>
      </c>
    </row>
    <row r="3165" spans="12:22" x14ac:dyDescent="0.3">
      <c r="L3165" s="30" t="str">
        <f t="shared" si="201"/>
        <v/>
      </c>
      <c r="M3165" s="1" t="str">
        <f t="shared" si="202"/>
        <v/>
      </c>
      <c r="N3165" s="1" t="str">
        <f t="shared" si="203"/>
        <v/>
      </c>
      <c r="O3165" s="1" t="str">
        <f t="shared" si="204"/>
        <v/>
      </c>
      <c r="P3165" s="34" t="str">
        <f>IF(IF(E3165&gt;Ficha!$R$1,"",E3165)=0,"",IF(E3165&gt;Ficha!$R$1,Ficha!$R$1,E3165))</f>
        <v/>
      </c>
      <c r="Q3165" s="1" t="str" cm="1">
        <f t="array" ref="Q3165">IF(IF($E3165&gt;Ficha!$R$1,"",F3165)=0,"",IF($E3165&gt;Ficha!$R$1,((_xll.ECONOMATICA(Portafolios!$B$19,"Return",$P$9,$B$1)/100)+1)*100,F3165))</f>
        <v/>
      </c>
      <c r="R3165" s="1" t="str" cm="1">
        <f t="array" ref="R3165">IF(IF($E3165&gt;Ficha!$R$1,"",G3165)=0,"",IF($E3165&gt;Ficha!$R$1,((_xll.ECONOMATICA(Portafolios!$F$19,"Return",$P$9,$B$1)/100)+1)*100,G3165))</f>
        <v/>
      </c>
      <c r="S3165" s="1" t="str" cm="1">
        <f t="array" ref="S3165">IF(IF($E3165&gt;Ficha!$R$1,"",H3165)=0,"",IF($E3165&gt;Ficha!$R$1,((_xll.ECONOMATICA(Portafolios!$J$19,"Return",$P$9,$B$1)/100)+1)*100,H3165))</f>
        <v/>
      </c>
      <c r="T3165" s="1" t="str" cm="1">
        <f t="array" ref="T3165">IF(IF($E3165&gt;Ficha!$R$1,"",I3165)=0,"",IF($E3165&gt;Ficha!$R$1,((_xll.ECONOMATICA(Estrategia!A3176,"Return",$P$9,$B$1)/100)+1)*100,I3165))</f>
        <v/>
      </c>
      <c r="U3165" s="1" t="str" cm="1">
        <f t="array" ref="U3165">IF(IF($E3165&gt;Ficha!$R$1,"",J3165)=0,"",IF($E3165&gt;Ficha!$R$1,((_xll.ECONOMATICA($U$7,"Return",$P$9,$B$1)/100)+1)*100,J3165))</f>
        <v/>
      </c>
      <c r="V3165" s="1" t="str">
        <f>IF(IF($E$9&gt;Ficha!$R$1,"",K3165)=0,"",IF($E$9&gt;Ficha!$R$1,"",K3165))</f>
        <v/>
      </c>
    </row>
    <row r="3166" spans="12:22" x14ac:dyDescent="0.3">
      <c r="L3166" s="30" t="str">
        <f t="shared" si="201"/>
        <v/>
      </c>
      <c r="M3166" s="1" t="str">
        <f t="shared" si="202"/>
        <v/>
      </c>
      <c r="N3166" s="1" t="str">
        <f t="shared" si="203"/>
        <v/>
      </c>
      <c r="O3166" s="1" t="str">
        <f t="shared" si="204"/>
        <v/>
      </c>
      <c r="P3166" s="34" t="str">
        <f>IF(IF(E3166&gt;Ficha!$R$1,"",E3166)=0,"",IF(E3166&gt;Ficha!$R$1,Ficha!$R$1,E3166))</f>
        <v/>
      </c>
      <c r="Q3166" s="1" t="str" cm="1">
        <f t="array" ref="Q3166">IF(IF($E3166&gt;Ficha!$R$1,"",F3166)=0,"",IF($E3166&gt;Ficha!$R$1,((_xll.ECONOMATICA(Portafolios!$B$19,"Return",$P$9,$B$1)/100)+1)*100,F3166))</f>
        <v/>
      </c>
      <c r="R3166" s="1" t="str" cm="1">
        <f t="array" ref="R3166">IF(IF($E3166&gt;Ficha!$R$1,"",G3166)=0,"",IF($E3166&gt;Ficha!$R$1,((_xll.ECONOMATICA(Portafolios!$F$19,"Return",$P$9,$B$1)/100)+1)*100,G3166))</f>
        <v/>
      </c>
      <c r="S3166" s="1" t="str" cm="1">
        <f t="array" ref="S3166">IF(IF($E3166&gt;Ficha!$R$1,"",H3166)=0,"",IF($E3166&gt;Ficha!$R$1,((_xll.ECONOMATICA(Portafolios!$J$19,"Return",$P$9,$B$1)/100)+1)*100,H3166))</f>
        <v/>
      </c>
      <c r="T3166" s="1" t="str" cm="1">
        <f t="array" ref="T3166">IF(IF($E3166&gt;Ficha!$R$1,"",I3166)=0,"",IF($E3166&gt;Ficha!$R$1,((_xll.ECONOMATICA(Estrategia!A3177,"Return",$P$9,$B$1)/100)+1)*100,I3166))</f>
        <v/>
      </c>
      <c r="U3166" s="1" t="str" cm="1">
        <f t="array" ref="U3166">IF(IF($E3166&gt;Ficha!$R$1,"",J3166)=0,"",IF($E3166&gt;Ficha!$R$1,((_xll.ECONOMATICA($U$7,"Return",$P$9,$B$1)/100)+1)*100,J3166))</f>
        <v/>
      </c>
      <c r="V3166" s="1" t="str">
        <f>IF(IF($E$9&gt;Ficha!$R$1,"",K3166)=0,"",IF($E$9&gt;Ficha!$R$1,"",K3166))</f>
        <v/>
      </c>
    </row>
    <row r="3167" spans="12:22" x14ac:dyDescent="0.3">
      <c r="L3167" s="30" t="str">
        <f t="shared" si="201"/>
        <v/>
      </c>
      <c r="M3167" s="1" t="str">
        <f t="shared" si="202"/>
        <v/>
      </c>
      <c r="N3167" s="1" t="str">
        <f t="shared" si="203"/>
        <v/>
      </c>
      <c r="O3167" s="1" t="str">
        <f t="shared" si="204"/>
        <v/>
      </c>
      <c r="P3167" s="34" t="str">
        <f>IF(IF(E3167&gt;Ficha!$R$1,"",E3167)=0,"",IF(E3167&gt;Ficha!$R$1,Ficha!$R$1,E3167))</f>
        <v/>
      </c>
      <c r="Q3167" s="1" t="str" cm="1">
        <f t="array" ref="Q3167">IF(IF($E3167&gt;Ficha!$R$1,"",F3167)=0,"",IF($E3167&gt;Ficha!$R$1,((_xll.ECONOMATICA(Portafolios!$B$19,"Return",$P$9,$B$1)/100)+1)*100,F3167))</f>
        <v/>
      </c>
      <c r="R3167" s="1" t="str" cm="1">
        <f t="array" ref="R3167">IF(IF($E3167&gt;Ficha!$R$1,"",G3167)=0,"",IF($E3167&gt;Ficha!$R$1,((_xll.ECONOMATICA(Portafolios!$F$19,"Return",$P$9,$B$1)/100)+1)*100,G3167))</f>
        <v/>
      </c>
      <c r="S3167" s="1" t="str" cm="1">
        <f t="array" ref="S3167">IF(IF($E3167&gt;Ficha!$R$1,"",H3167)=0,"",IF($E3167&gt;Ficha!$R$1,((_xll.ECONOMATICA(Portafolios!$J$19,"Return",$P$9,$B$1)/100)+1)*100,H3167))</f>
        <v/>
      </c>
      <c r="T3167" s="1" t="str" cm="1">
        <f t="array" ref="T3167">IF(IF($E3167&gt;Ficha!$R$1,"",I3167)=0,"",IF($E3167&gt;Ficha!$R$1,((_xll.ECONOMATICA(Estrategia!A3178,"Return",$P$9,$B$1)/100)+1)*100,I3167))</f>
        <v/>
      </c>
      <c r="U3167" s="1" t="str" cm="1">
        <f t="array" ref="U3167">IF(IF($E3167&gt;Ficha!$R$1,"",J3167)=0,"",IF($E3167&gt;Ficha!$R$1,((_xll.ECONOMATICA($U$7,"Return",$P$9,$B$1)/100)+1)*100,J3167))</f>
        <v/>
      </c>
      <c r="V3167" s="1" t="str">
        <f>IF(IF($E$9&gt;Ficha!$R$1,"",K3167)=0,"",IF($E$9&gt;Ficha!$R$1,"",K3167))</f>
        <v/>
      </c>
    </row>
    <row r="3168" spans="12:22" x14ac:dyDescent="0.3">
      <c r="L3168" s="30" t="str">
        <f t="shared" si="201"/>
        <v/>
      </c>
      <c r="M3168" s="1" t="str">
        <f t="shared" si="202"/>
        <v/>
      </c>
      <c r="N3168" s="1" t="str">
        <f t="shared" si="203"/>
        <v/>
      </c>
      <c r="O3168" s="1" t="str">
        <f t="shared" si="204"/>
        <v/>
      </c>
      <c r="P3168" s="34" t="str">
        <f>IF(IF(E3168&gt;Ficha!$R$1,"",E3168)=0,"",IF(E3168&gt;Ficha!$R$1,Ficha!$R$1,E3168))</f>
        <v/>
      </c>
      <c r="Q3168" s="1" t="str" cm="1">
        <f t="array" ref="Q3168">IF(IF($E3168&gt;Ficha!$R$1,"",F3168)=0,"",IF($E3168&gt;Ficha!$R$1,((_xll.ECONOMATICA(Portafolios!$B$19,"Return",$P$9,$B$1)/100)+1)*100,F3168))</f>
        <v/>
      </c>
      <c r="R3168" s="1" t="str" cm="1">
        <f t="array" ref="R3168">IF(IF($E3168&gt;Ficha!$R$1,"",G3168)=0,"",IF($E3168&gt;Ficha!$R$1,((_xll.ECONOMATICA(Portafolios!$F$19,"Return",$P$9,$B$1)/100)+1)*100,G3168))</f>
        <v/>
      </c>
      <c r="S3168" s="1" t="str" cm="1">
        <f t="array" ref="S3168">IF(IF($E3168&gt;Ficha!$R$1,"",H3168)=0,"",IF($E3168&gt;Ficha!$R$1,((_xll.ECONOMATICA(Portafolios!$J$19,"Return",$P$9,$B$1)/100)+1)*100,H3168))</f>
        <v/>
      </c>
      <c r="T3168" s="1" t="str" cm="1">
        <f t="array" ref="T3168">IF(IF($E3168&gt;Ficha!$R$1,"",I3168)=0,"",IF($E3168&gt;Ficha!$R$1,((_xll.ECONOMATICA(Estrategia!A3179,"Return",$P$9,$B$1)/100)+1)*100,I3168))</f>
        <v/>
      </c>
      <c r="U3168" s="1" t="str" cm="1">
        <f t="array" ref="U3168">IF(IF($E3168&gt;Ficha!$R$1,"",J3168)=0,"",IF($E3168&gt;Ficha!$R$1,((_xll.ECONOMATICA($U$7,"Return",$P$9,$B$1)/100)+1)*100,J3168))</f>
        <v/>
      </c>
      <c r="V3168" s="1" t="str">
        <f>IF(IF($E$9&gt;Ficha!$R$1,"",K3168)=0,"",IF($E$9&gt;Ficha!$R$1,"",K3168))</f>
        <v/>
      </c>
    </row>
    <row r="3169" spans="12:22" x14ac:dyDescent="0.3">
      <c r="L3169" s="30" t="str">
        <f t="shared" si="201"/>
        <v/>
      </c>
      <c r="M3169" s="1" t="str">
        <f t="shared" si="202"/>
        <v/>
      </c>
      <c r="N3169" s="1" t="str">
        <f t="shared" si="203"/>
        <v/>
      </c>
      <c r="O3169" s="1" t="str">
        <f t="shared" si="204"/>
        <v/>
      </c>
      <c r="P3169" s="34" t="str">
        <f>IF(IF(E3169&gt;Ficha!$R$1,"",E3169)=0,"",IF(E3169&gt;Ficha!$R$1,Ficha!$R$1,E3169))</f>
        <v/>
      </c>
      <c r="Q3169" s="1" t="str" cm="1">
        <f t="array" ref="Q3169">IF(IF($E3169&gt;Ficha!$R$1,"",F3169)=0,"",IF($E3169&gt;Ficha!$R$1,((_xll.ECONOMATICA(Portafolios!$B$19,"Return",$P$9,$B$1)/100)+1)*100,F3169))</f>
        <v/>
      </c>
      <c r="R3169" s="1" t="str" cm="1">
        <f t="array" ref="R3169">IF(IF($E3169&gt;Ficha!$R$1,"",G3169)=0,"",IF($E3169&gt;Ficha!$R$1,((_xll.ECONOMATICA(Portafolios!$F$19,"Return",$P$9,$B$1)/100)+1)*100,G3169))</f>
        <v/>
      </c>
      <c r="S3169" s="1" t="str" cm="1">
        <f t="array" ref="S3169">IF(IF($E3169&gt;Ficha!$R$1,"",H3169)=0,"",IF($E3169&gt;Ficha!$R$1,((_xll.ECONOMATICA(Portafolios!$J$19,"Return",$P$9,$B$1)/100)+1)*100,H3169))</f>
        <v/>
      </c>
      <c r="T3169" s="1" t="str" cm="1">
        <f t="array" ref="T3169">IF(IF($E3169&gt;Ficha!$R$1,"",I3169)=0,"",IF($E3169&gt;Ficha!$R$1,((_xll.ECONOMATICA(Estrategia!A3180,"Return",$P$9,$B$1)/100)+1)*100,I3169))</f>
        <v/>
      </c>
      <c r="U3169" s="1" t="str" cm="1">
        <f t="array" ref="U3169">IF(IF($E3169&gt;Ficha!$R$1,"",J3169)=0,"",IF($E3169&gt;Ficha!$R$1,((_xll.ECONOMATICA($U$7,"Return",$P$9,$B$1)/100)+1)*100,J3169))</f>
        <v/>
      </c>
      <c r="V3169" s="1" t="str">
        <f>IF(IF($E$9&gt;Ficha!$R$1,"",K3169)=0,"",IF($E$9&gt;Ficha!$R$1,"",K3169))</f>
        <v/>
      </c>
    </row>
    <row r="3170" spans="12:22" x14ac:dyDescent="0.3">
      <c r="L3170" s="30" t="str">
        <f t="shared" si="201"/>
        <v/>
      </c>
      <c r="M3170" s="1" t="str">
        <f t="shared" si="202"/>
        <v/>
      </c>
      <c r="N3170" s="1" t="str">
        <f t="shared" si="203"/>
        <v/>
      </c>
      <c r="O3170" s="1" t="str">
        <f t="shared" si="204"/>
        <v/>
      </c>
      <c r="P3170" s="34" t="str">
        <f>IF(IF(E3170&gt;Ficha!$R$1,"",E3170)=0,"",IF(E3170&gt;Ficha!$R$1,Ficha!$R$1,E3170))</f>
        <v/>
      </c>
      <c r="Q3170" s="1" t="str" cm="1">
        <f t="array" ref="Q3170">IF(IF($E3170&gt;Ficha!$R$1,"",F3170)=0,"",IF($E3170&gt;Ficha!$R$1,((_xll.ECONOMATICA(Portafolios!$B$19,"Return",$P$9,$B$1)/100)+1)*100,F3170))</f>
        <v/>
      </c>
      <c r="R3170" s="1" t="str" cm="1">
        <f t="array" ref="R3170">IF(IF($E3170&gt;Ficha!$R$1,"",G3170)=0,"",IF($E3170&gt;Ficha!$R$1,((_xll.ECONOMATICA(Portafolios!$F$19,"Return",$P$9,$B$1)/100)+1)*100,G3170))</f>
        <v/>
      </c>
      <c r="S3170" s="1" t="str" cm="1">
        <f t="array" ref="S3170">IF(IF($E3170&gt;Ficha!$R$1,"",H3170)=0,"",IF($E3170&gt;Ficha!$R$1,((_xll.ECONOMATICA(Portafolios!$J$19,"Return",$P$9,$B$1)/100)+1)*100,H3170))</f>
        <v/>
      </c>
      <c r="T3170" s="1" t="str" cm="1">
        <f t="array" ref="T3170">IF(IF($E3170&gt;Ficha!$R$1,"",I3170)=0,"",IF($E3170&gt;Ficha!$R$1,((_xll.ECONOMATICA(Estrategia!A3181,"Return",$P$9,$B$1)/100)+1)*100,I3170))</f>
        <v/>
      </c>
      <c r="U3170" s="1" t="str" cm="1">
        <f t="array" ref="U3170">IF(IF($E3170&gt;Ficha!$R$1,"",J3170)=0,"",IF($E3170&gt;Ficha!$R$1,((_xll.ECONOMATICA($U$7,"Return",$P$9,$B$1)/100)+1)*100,J3170))</f>
        <v/>
      </c>
      <c r="V3170" s="1" t="str">
        <f>IF(IF($E$9&gt;Ficha!$R$1,"",K3170)=0,"",IF($E$9&gt;Ficha!$R$1,"",K3170))</f>
        <v/>
      </c>
    </row>
    <row r="3171" spans="12:22" x14ac:dyDescent="0.3">
      <c r="L3171" s="30" t="str">
        <f t="shared" si="201"/>
        <v/>
      </c>
      <c r="M3171" s="1" t="str">
        <f t="shared" si="202"/>
        <v/>
      </c>
      <c r="N3171" s="1" t="str">
        <f t="shared" si="203"/>
        <v/>
      </c>
      <c r="O3171" s="1" t="str">
        <f t="shared" si="204"/>
        <v/>
      </c>
      <c r="P3171" s="34" t="str">
        <f>IF(IF(E3171&gt;Ficha!$R$1,"",E3171)=0,"",IF(E3171&gt;Ficha!$R$1,Ficha!$R$1,E3171))</f>
        <v/>
      </c>
      <c r="Q3171" s="1" t="str" cm="1">
        <f t="array" ref="Q3171">IF(IF($E3171&gt;Ficha!$R$1,"",F3171)=0,"",IF($E3171&gt;Ficha!$R$1,((_xll.ECONOMATICA(Portafolios!$B$19,"Return",$P$9,$B$1)/100)+1)*100,F3171))</f>
        <v/>
      </c>
      <c r="R3171" s="1" t="str" cm="1">
        <f t="array" ref="R3171">IF(IF($E3171&gt;Ficha!$R$1,"",G3171)=0,"",IF($E3171&gt;Ficha!$R$1,((_xll.ECONOMATICA(Portafolios!$F$19,"Return",$P$9,$B$1)/100)+1)*100,G3171))</f>
        <v/>
      </c>
      <c r="S3171" s="1" t="str" cm="1">
        <f t="array" ref="S3171">IF(IF($E3171&gt;Ficha!$R$1,"",H3171)=0,"",IF($E3171&gt;Ficha!$R$1,((_xll.ECONOMATICA(Portafolios!$J$19,"Return",$P$9,$B$1)/100)+1)*100,H3171))</f>
        <v/>
      </c>
      <c r="T3171" s="1" t="str" cm="1">
        <f t="array" ref="T3171">IF(IF($E3171&gt;Ficha!$R$1,"",I3171)=0,"",IF($E3171&gt;Ficha!$R$1,((_xll.ECONOMATICA(Estrategia!A3182,"Return",$P$9,$B$1)/100)+1)*100,I3171))</f>
        <v/>
      </c>
      <c r="U3171" s="1" t="str" cm="1">
        <f t="array" ref="U3171">IF(IF($E3171&gt;Ficha!$R$1,"",J3171)=0,"",IF($E3171&gt;Ficha!$R$1,((_xll.ECONOMATICA($U$7,"Return",$P$9,$B$1)/100)+1)*100,J3171))</f>
        <v/>
      </c>
      <c r="V3171" s="1" t="str">
        <f>IF(IF($E$9&gt;Ficha!$R$1,"",K3171)=0,"",IF($E$9&gt;Ficha!$R$1,"",K3171))</f>
        <v/>
      </c>
    </row>
    <row r="3172" spans="12:22" x14ac:dyDescent="0.3">
      <c r="L3172" s="30" t="str">
        <f t="shared" si="201"/>
        <v/>
      </c>
      <c r="M3172" s="1" t="str">
        <f t="shared" si="202"/>
        <v/>
      </c>
      <c r="N3172" s="1" t="str">
        <f t="shared" si="203"/>
        <v/>
      </c>
      <c r="O3172" s="1" t="str">
        <f t="shared" si="204"/>
        <v/>
      </c>
      <c r="P3172" s="34" t="str">
        <f>IF(IF(E3172&gt;Ficha!$R$1,"",E3172)=0,"",IF(E3172&gt;Ficha!$R$1,Ficha!$R$1,E3172))</f>
        <v/>
      </c>
      <c r="Q3172" s="1" t="str" cm="1">
        <f t="array" ref="Q3172">IF(IF($E3172&gt;Ficha!$R$1,"",F3172)=0,"",IF($E3172&gt;Ficha!$R$1,((_xll.ECONOMATICA(Portafolios!$B$19,"Return",$P$9,$B$1)/100)+1)*100,F3172))</f>
        <v/>
      </c>
      <c r="R3172" s="1" t="str" cm="1">
        <f t="array" ref="R3172">IF(IF($E3172&gt;Ficha!$R$1,"",G3172)=0,"",IF($E3172&gt;Ficha!$R$1,((_xll.ECONOMATICA(Portafolios!$F$19,"Return",$P$9,$B$1)/100)+1)*100,G3172))</f>
        <v/>
      </c>
      <c r="S3172" s="1" t="str" cm="1">
        <f t="array" ref="S3172">IF(IF($E3172&gt;Ficha!$R$1,"",H3172)=0,"",IF($E3172&gt;Ficha!$R$1,((_xll.ECONOMATICA(Portafolios!$J$19,"Return",$P$9,$B$1)/100)+1)*100,H3172))</f>
        <v/>
      </c>
      <c r="T3172" s="1" t="str" cm="1">
        <f t="array" ref="T3172">IF(IF($E3172&gt;Ficha!$R$1,"",I3172)=0,"",IF($E3172&gt;Ficha!$R$1,((_xll.ECONOMATICA(Estrategia!A3183,"Return",$P$9,$B$1)/100)+1)*100,I3172))</f>
        <v/>
      </c>
      <c r="U3172" s="1" t="str" cm="1">
        <f t="array" ref="U3172">IF(IF($E3172&gt;Ficha!$R$1,"",J3172)=0,"",IF($E3172&gt;Ficha!$R$1,((_xll.ECONOMATICA($U$7,"Return",$P$9,$B$1)/100)+1)*100,J3172))</f>
        <v/>
      </c>
      <c r="V3172" s="1" t="str">
        <f>IF(IF($E$9&gt;Ficha!$R$1,"",K3172)=0,"",IF($E$9&gt;Ficha!$R$1,"",K3172))</f>
        <v/>
      </c>
    </row>
    <row r="3173" spans="12:22" x14ac:dyDescent="0.3">
      <c r="L3173" s="30" t="str">
        <f t="shared" si="201"/>
        <v/>
      </c>
      <c r="M3173" s="1" t="str">
        <f t="shared" si="202"/>
        <v/>
      </c>
      <c r="N3173" s="1" t="str">
        <f t="shared" si="203"/>
        <v/>
      </c>
      <c r="O3173" s="1" t="str">
        <f t="shared" si="204"/>
        <v/>
      </c>
      <c r="P3173" s="34" t="str">
        <f>IF(IF(E3173&gt;Ficha!$R$1,"",E3173)=0,"",IF(E3173&gt;Ficha!$R$1,Ficha!$R$1,E3173))</f>
        <v/>
      </c>
      <c r="Q3173" s="1" t="str" cm="1">
        <f t="array" ref="Q3173">IF(IF($E3173&gt;Ficha!$R$1,"",F3173)=0,"",IF($E3173&gt;Ficha!$R$1,((_xll.ECONOMATICA(Portafolios!$B$19,"Return",$P$9,$B$1)/100)+1)*100,F3173))</f>
        <v/>
      </c>
      <c r="R3173" s="1" t="str" cm="1">
        <f t="array" ref="R3173">IF(IF($E3173&gt;Ficha!$R$1,"",G3173)=0,"",IF($E3173&gt;Ficha!$R$1,((_xll.ECONOMATICA(Portafolios!$F$19,"Return",$P$9,$B$1)/100)+1)*100,G3173))</f>
        <v/>
      </c>
      <c r="S3173" s="1" t="str" cm="1">
        <f t="array" ref="S3173">IF(IF($E3173&gt;Ficha!$R$1,"",H3173)=0,"",IF($E3173&gt;Ficha!$R$1,((_xll.ECONOMATICA(Portafolios!$J$19,"Return",$P$9,$B$1)/100)+1)*100,H3173))</f>
        <v/>
      </c>
      <c r="T3173" s="1" t="str" cm="1">
        <f t="array" ref="T3173">IF(IF($E3173&gt;Ficha!$R$1,"",I3173)=0,"",IF($E3173&gt;Ficha!$R$1,((_xll.ECONOMATICA(Estrategia!A3184,"Return",$P$9,$B$1)/100)+1)*100,I3173))</f>
        <v/>
      </c>
      <c r="U3173" s="1" t="str" cm="1">
        <f t="array" ref="U3173">IF(IF($E3173&gt;Ficha!$R$1,"",J3173)=0,"",IF($E3173&gt;Ficha!$R$1,((_xll.ECONOMATICA($U$7,"Return",$P$9,$B$1)/100)+1)*100,J3173))</f>
        <v/>
      </c>
      <c r="V3173" s="1" t="str">
        <f>IF(IF($E$9&gt;Ficha!$R$1,"",K3173)=0,"",IF($E$9&gt;Ficha!$R$1,"",K3173))</f>
        <v/>
      </c>
    </row>
    <row r="3174" spans="12:22" x14ac:dyDescent="0.3">
      <c r="L3174" s="30" t="str">
        <f t="shared" si="201"/>
        <v/>
      </c>
      <c r="M3174" s="1" t="str">
        <f t="shared" si="202"/>
        <v/>
      </c>
      <c r="N3174" s="1" t="str">
        <f t="shared" si="203"/>
        <v/>
      </c>
      <c r="O3174" s="1" t="str">
        <f t="shared" si="204"/>
        <v/>
      </c>
      <c r="P3174" s="34" t="str">
        <f>IF(IF(E3174&gt;Ficha!$R$1,"",E3174)=0,"",IF(E3174&gt;Ficha!$R$1,Ficha!$R$1,E3174))</f>
        <v/>
      </c>
      <c r="Q3174" s="1" t="str" cm="1">
        <f t="array" ref="Q3174">IF(IF($E3174&gt;Ficha!$R$1,"",F3174)=0,"",IF($E3174&gt;Ficha!$R$1,((_xll.ECONOMATICA(Portafolios!$B$19,"Return",$P$9,$B$1)/100)+1)*100,F3174))</f>
        <v/>
      </c>
      <c r="R3174" s="1" t="str" cm="1">
        <f t="array" ref="R3174">IF(IF($E3174&gt;Ficha!$R$1,"",G3174)=0,"",IF($E3174&gt;Ficha!$R$1,((_xll.ECONOMATICA(Portafolios!$F$19,"Return",$P$9,$B$1)/100)+1)*100,G3174))</f>
        <v/>
      </c>
      <c r="S3174" s="1" t="str" cm="1">
        <f t="array" ref="S3174">IF(IF($E3174&gt;Ficha!$R$1,"",H3174)=0,"",IF($E3174&gt;Ficha!$R$1,((_xll.ECONOMATICA(Portafolios!$J$19,"Return",$P$9,$B$1)/100)+1)*100,H3174))</f>
        <v/>
      </c>
      <c r="T3174" s="1" t="str" cm="1">
        <f t="array" ref="T3174">IF(IF($E3174&gt;Ficha!$R$1,"",I3174)=0,"",IF($E3174&gt;Ficha!$R$1,((_xll.ECONOMATICA(Estrategia!A3185,"Return",$P$9,$B$1)/100)+1)*100,I3174))</f>
        <v/>
      </c>
      <c r="U3174" s="1" t="str" cm="1">
        <f t="array" ref="U3174">IF(IF($E3174&gt;Ficha!$R$1,"",J3174)=0,"",IF($E3174&gt;Ficha!$R$1,((_xll.ECONOMATICA($U$7,"Return",$P$9,$B$1)/100)+1)*100,J3174))</f>
        <v/>
      </c>
      <c r="V3174" s="1" t="str">
        <f>IF(IF($E$9&gt;Ficha!$R$1,"",K3174)=0,"",IF($E$9&gt;Ficha!$R$1,"",K3174))</f>
        <v/>
      </c>
    </row>
    <row r="3175" spans="12:22" x14ac:dyDescent="0.3">
      <c r="L3175" s="30" t="str">
        <f t="shared" si="201"/>
        <v/>
      </c>
      <c r="M3175" s="1" t="str">
        <f t="shared" si="202"/>
        <v/>
      </c>
      <c r="N3175" s="1" t="str">
        <f t="shared" si="203"/>
        <v/>
      </c>
      <c r="O3175" s="1" t="str">
        <f t="shared" si="204"/>
        <v/>
      </c>
      <c r="P3175" s="34" t="str">
        <f>IF(IF(E3175&gt;Ficha!$R$1,"",E3175)=0,"",IF(E3175&gt;Ficha!$R$1,Ficha!$R$1,E3175))</f>
        <v/>
      </c>
      <c r="Q3175" s="1" t="str" cm="1">
        <f t="array" ref="Q3175">IF(IF($E3175&gt;Ficha!$R$1,"",F3175)=0,"",IF($E3175&gt;Ficha!$R$1,((_xll.ECONOMATICA(Portafolios!$B$19,"Return",$P$9,$B$1)/100)+1)*100,F3175))</f>
        <v/>
      </c>
      <c r="R3175" s="1" t="str" cm="1">
        <f t="array" ref="R3175">IF(IF($E3175&gt;Ficha!$R$1,"",G3175)=0,"",IF($E3175&gt;Ficha!$R$1,((_xll.ECONOMATICA(Portafolios!$F$19,"Return",$P$9,$B$1)/100)+1)*100,G3175))</f>
        <v/>
      </c>
      <c r="S3175" s="1" t="str" cm="1">
        <f t="array" ref="S3175">IF(IF($E3175&gt;Ficha!$R$1,"",H3175)=0,"",IF($E3175&gt;Ficha!$R$1,((_xll.ECONOMATICA(Portafolios!$J$19,"Return",$P$9,$B$1)/100)+1)*100,H3175))</f>
        <v/>
      </c>
      <c r="T3175" s="1" t="str" cm="1">
        <f t="array" ref="T3175">IF(IF($E3175&gt;Ficha!$R$1,"",I3175)=0,"",IF($E3175&gt;Ficha!$R$1,((_xll.ECONOMATICA(Estrategia!A3186,"Return",$P$9,$B$1)/100)+1)*100,I3175))</f>
        <v/>
      </c>
      <c r="U3175" s="1" t="str" cm="1">
        <f t="array" ref="U3175">IF(IF($E3175&gt;Ficha!$R$1,"",J3175)=0,"",IF($E3175&gt;Ficha!$R$1,((_xll.ECONOMATICA($U$7,"Return",$P$9,$B$1)/100)+1)*100,J3175))</f>
        <v/>
      </c>
      <c r="V3175" s="1" t="str">
        <f>IF(IF($E$9&gt;Ficha!$R$1,"",K3175)=0,"",IF($E$9&gt;Ficha!$R$1,"",K3175))</f>
        <v/>
      </c>
    </row>
    <row r="3176" spans="12:22" x14ac:dyDescent="0.3">
      <c r="L3176" s="30" t="str">
        <f t="shared" si="201"/>
        <v/>
      </c>
      <c r="M3176" s="1" t="str">
        <f t="shared" si="202"/>
        <v/>
      </c>
      <c r="N3176" s="1" t="str">
        <f t="shared" si="203"/>
        <v/>
      </c>
      <c r="O3176" s="1" t="str">
        <f t="shared" si="204"/>
        <v/>
      </c>
      <c r="P3176" s="34" t="str">
        <f>IF(IF(E3176&gt;Ficha!$R$1,"",E3176)=0,"",IF(E3176&gt;Ficha!$R$1,Ficha!$R$1,E3176))</f>
        <v/>
      </c>
      <c r="Q3176" s="1" t="str" cm="1">
        <f t="array" ref="Q3176">IF(IF($E3176&gt;Ficha!$R$1,"",F3176)=0,"",IF($E3176&gt;Ficha!$R$1,((_xll.ECONOMATICA(Portafolios!$B$19,"Return",$P$9,$B$1)/100)+1)*100,F3176))</f>
        <v/>
      </c>
      <c r="R3176" s="1" t="str" cm="1">
        <f t="array" ref="R3176">IF(IF($E3176&gt;Ficha!$R$1,"",G3176)=0,"",IF($E3176&gt;Ficha!$R$1,((_xll.ECONOMATICA(Portafolios!$F$19,"Return",$P$9,$B$1)/100)+1)*100,G3176))</f>
        <v/>
      </c>
      <c r="S3176" s="1" t="str" cm="1">
        <f t="array" ref="S3176">IF(IF($E3176&gt;Ficha!$R$1,"",H3176)=0,"",IF($E3176&gt;Ficha!$R$1,((_xll.ECONOMATICA(Portafolios!$J$19,"Return",$P$9,$B$1)/100)+1)*100,H3176))</f>
        <v/>
      </c>
      <c r="T3176" s="1" t="str" cm="1">
        <f t="array" ref="T3176">IF(IF($E3176&gt;Ficha!$R$1,"",I3176)=0,"",IF($E3176&gt;Ficha!$R$1,((_xll.ECONOMATICA(Estrategia!A3187,"Return",$P$9,$B$1)/100)+1)*100,I3176))</f>
        <v/>
      </c>
      <c r="U3176" s="1" t="str" cm="1">
        <f t="array" ref="U3176">IF(IF($E3176&gt;Ficha!$R$1,"",J3176)=0,"",IF($E3176&gt;Ficha!$R$1,((_xll.ECONOMATICA($U$7,"Return",$P$9,$B$1)/100)+1)*100,J3176))</f>
        <v/>
      </c>
      <c r="V3176" s="1" t="str">
        <f>IF(IF($E$9&gt;Ficha!$R$1,"",K3176)=0,"",IF($E$9&gt;Ficha!$R$1,"",K3176))</f>
        <v/>
      </c>
    </row>
    <row r="3177" spans="12:22" x14ac:dyDescent="0.3">
      <c r="L3177" s="30" t="str">
        <f t="shared" si="201"/>
        <v/>
      </c>
      <c r="M3177" s="1" t="str">
        <f t="shared" si="202"/>
        <v/>
      </c>
      <c r="N3177" s="1" t="str">
        <f t="shared" si="203"/>
        <v/>
      </c>
      <c r="O3177" s="1" t="str">
        <f t="shared" si="204"/>
        <v/>
      </c>
      <c r="P3177" s="34" t="str">
        <f>IF(IF(E3177&gt;Ficha!$R$1,"",E3177)=0,"",IF(E3177&gt;Ficha!$R$1,Ficha!$R$1,E3177))</f>
        <v/>
      </c>
      <c r="Q3177" s="1" t="str" cm="1">
        <f t="array" ref="Q3177">IF(IF($E3177&gt;Ficha!$R$1,"",F3177)=0,"",IF($E3177&gt;Ficha!$R$1,((_xll.ECONOMATICA(Portafolios!$B$19,"Return",$P$9,$B$1)/100)+1)*100,F3177))</f>
        <v/>
      </c>
      <c r="R3177" s="1" t="str" cm="1">
        <f t="array" ref="R3177">IF(IF($E3177&gt;Ficha!$R$1,"",G3177)=0,"",IF($E3177&gt;Ficha!$R$1,((_xll.ECONOMATICA(Portafolios!$F$19,"Return",$P$9,$B$1)/100)+1)*100,G3177))</f>
        <v/>
      </c>
      <c r="S3177" s="1" t="str" cm="1">
        <f t="array" ref="S3177">IF(IF($E3177&gt;Ficha!$R$1,"",H3177)=0,"",IF($E3177&gt;Ficha!$R$1,((_xll.ECONOMATICA(Portafolios!$J$19,"Return",$P$9,$B$1)/100)+1)*100,H3177))</f>
        <v/>
      </c>
      <c r="T3177" s="1" t="str" cm="1">
        <f t="array" ref="T3177">IF(IF($E3177&gt;Ficha!$R$1,"",I3177)=0,"",IF($E3177&gt;Ficha!$R$1,((_xll.ECONOMATICA(Estrategia!A3188,"Return",$P$9,$B$1)/100)+1)*100,I3177))</f>
        <v/>
      </c>
      <c r="U3177" s="1" t="str" cm="1">
        <f t="array" ref="U3177">IF(IF($E3177&gt;Ficha!$R$1,"",J3177)=0,"",IF($E3177&gt;Ficha!$R$1,((_xll.ECONOMATICA($U$7,"Return",$P$9,$B$1)/100)+1)*100,J3177))</f>
        <v/>
      </c>
      <c r="V3177" s="1" t="str">
        <f>IF(IF($E$9&gt;Ficha!$R$1,"",K3177)=0,"",IF($E$9&gt;Ficha!$R$1,"",K3177))</f>
        <v/>
      </c>
    </row>
    <row r="3178" spans="12:22" x14ac:dyDescent="0.3">
      <c r="L3178" s="30" t="str">
        <f t="shared" si="201"/>
        <v/>
      </c>
      <c r="M3178" s="1" t="str">
        <f t="shared" si="202"/>
        <v/>
      </c>
      <c r="N3178" s="1" t="str">
        <f t="shared" si="203"/>
        <v/>
      </c>
      <c r="O3178" s="1" t="str">
        <f t="shared" si="204"/>
        <v/>
      </c>
      <c r="P3178" s="34" t="str">
        <f>IF(IF(E3178&gt;Ficha!$R$1,"",E3178)=0,"",IF(E3178&gt;Ficha!$R$1,Ficha!$R$1,E3178))</f>
        <v/>
      </c>
      <c r="Q3178" s="1" t="str" cm="1">
        <f t="array" ref="Q3178">IF(IF($E3178&gt;Ficha!$R$1,"",F3178)=0,"",IF($E3178&gt;Ficha!$R$1,((_xll.ECONOMATICA(Portafolios!$B$19,"Return",$P$9,$B$1)/100)+1)*100,F3178))</f>
        <v/>
      </c>
      <c r="R3178" s="1" t="str" cm="1">
        <f t="array" ref="R3178">IF(IF($E3178&gt;Ficha!$R$1,"",G3178)=0,"",IF($E3178&gt;Ficha!$R$1,((_xll.ECONOMATICA(Portafolios!$F$19,"Return",$P$9,$B$1)/100)+1)*100,G3178))</f>
        <v/>
      </c>
      <c r="S3178" s="1" t="str" cm="1">
        <f t="array" ref="S3178">IF(IF($E3178&gt;Ficha!$R$1,"",H3178)=0,"",IF($E3178&gt;Ficha!$R$1,((_xll.ECONOMATICA(Portafolios!$J$19,"Return",$P$9,$B$1)/100)+1)*100,H3178))</f>
        <v/>
      </c>
      <c r="T3178" s="1" t="str" cm="1">
        <f t="array" ref="T3178">IF(IF($E3178&gt;Ficha!$R$1,"",I3178)=0,"",IF($E3178&gt;Ficha!$R$1,((_xll.ECONOMATICA(Estrategia!A3189,"Return",$P$9,$B$1)/100)+1)*100,I3178))</f>
        <v/>
      </c>
      <c r="U3178" s="1" t="str" cm="1">
        <f t="array" ref="U3178">IF(IF($E3178&gt;Ficha!$R$1,"",J3178)=0,"",IF($E3178&gt;Ficha!$R$1,((_xll.ECONOMATICA($U$7,"Return",$P$9,$B$1)/100)+1)*100,J3178))</f>
        <v/>
      </c>
      <c r="V3178" s="1" t="str">
        <f>IF(IF($E$9&gt;Ficha!$R$1,"",K3178)=0,"",IF($E$9&gt;Ficha!$R$1,"",K3178))</f>
        <v/>
      </c>
    </row>
    <row r="3179" spans="12:22" x14ac:dyDescent="0.3">
      <c r="L3179" s="30" t="str">
        <f t="shared" si="201"/>
        <v/>
      </c>
      <c r="M3179" s="1" t="str">
        <f t="shared" si="202"/>
        <v/>
      </c>
      <c r="N3179" s="1" t="str">
        <f t="shared" si="203"/>
        <v/>
      </c>
      <c r="O3179" s="1" t="str">
        <f t="shared" si="204"/>
        <v/>
      </c>
      <c r="P3179" s="34" t="str">
        <f>IF(IF(E3179&gt;Ficha!$R$1,"",E3179)=0,"",IF(E3179&gt;Ficha!$R$1,Ficha!$R$1,E3179))</f>
        <v/>
      </c>
      <c r="Q3179" s="1" t="str" cm="1">
        <f t="array" ref="Q3179">IF(IF($E3179&gt;Ficha!$R$1,"",F3179)=0,"",IF($E3179&gt;Ficha!$R$1,((_xll.ECONOMATICA(Portafolios!$B$19,"Return",$P$9,$B$1)/100)+1)*100,F3179))</f>
        <v/>
      </c>
      <c r="R3179" s="1" t="str" cm="1">
        <f t="array" ref="R3179">IF(IF($E3179&gt;Ficha!$R$1,"",G3179)=0,"",IF($E3179&gt;Ficha!$R$1,((_xll.ECONOMATICA(Portafolios!$F$19,"Return",$P$9,$B$1)/100)+1)*100,G3179))</f>
        <v/>
      </c>
      <c r="S3179" s="1" t="str" cm="1">
        <f t="array" ref="S3179">IF(IF($E3179&gt;Ficha!$R$1,"",H3179)=0,"",IF($E3179&gt;Ficha!$R$1,((_xll.ECONOMATICA(Portafolios!$J$19,"Return",$P$9,$B$1)/100)+1)*100,H3179))</f>
        <v/>
      </c>
      <c r="T3179" s="1" t="str" cm="1">
        <f t="array" ref="T3179">IF(IF($E3179&gt;Ficha!$R$1,"",I3179)=0,"",IF($E3179&gt;Ficha!$R$1,((_xll.ECONOMATICA(Estrategia!A3190,"Return",$P$9,$B$1)/100)+1)*100,I3179))</f>
        <v/>
      </c>
      <c r="U3179" s="1" t="str" cm="1">
        <f t="array" ref="U3179">IF(IF($E3179&gt;Ficha!$R$1,"",J3179)=0,"",IF($E3179&gt;Ficha!$R$1,((_xll.ECONOMATICA($U$7,"Return",$P$9,$B$1)/100)+1)*100,J3179))</f>
        <v/>
      </c>
      <c r="V3179" s="1" t="str">
        <f>IF(IF($E$9&gt;Ficha!$R$1,"",K3179)=0,"",IF($E$9&gt;Ficha!$R$1,"",K3179))</f>
        <v/>
      </c>
    </row>
    <row r="3180" spans="12:22" x14ac:dyDescent="0.3">
      <c r="L3180" s="30" t="str">
        <f t="shared" si="201"/>
        <v/>
      </c>
      <c r="M3180" s="1" t="str">
        <f t="shared" si="202"/>
        <v/>
      </c>
      <c r="N3180" s="1" t="str">
        <f t="shared" si="203"/>
        <v/>
      </c>
      <c r="O3180" s="1" t="str">
        <f t="shared" si="204"/>
        <v/>
      </c>
      <c r="P3180" s="34" t="str">
        <f>IF(IF(E3180&gt;Ficha!$R$1,"",E3180)=0,"",IF(E3180&gt;Ficha!$R$1,Ficha!$R$1,E3180))</f>
        <v/>
      </c>
      <c r="Q3180" s="1" t="str" cm="1">
        <f t="array" ref="Q3180">IF(IF($E3180&gt;Ficha!$R$1,"",F3180)=0,"",IF($E3180&gt;Ficha!$R$1,((_xll.ECONOMATICA(Portafolios!$B$19,"Return",$P$9,$B$1)/100)+1)*100,F3180))</f>
        <v/>
      </c>
      <c r="R3180" s="1" t="str" cm="1">
        <f t="array" ref="R3180">IF(IF($E3180&gt;Ficha!$R$1,"",G3180)=0,"",IF($E3180&gt;Ficha!$R$1,((_xll.ECONOMATICA(Portafolios!$F$19,"Return",$P$9,$B$1)/100)+1)*100,G3180))</f>
        <v/>
      </c>
      <c r="S3180" s="1" t="str" cm="1">
        <f t="array" ref="S3180">IF(IF($E3180&gt;Ficha!$R$1,"",H3180)=0,"",IF($E3180&gt;Ficha!$R$1,((_xll.ECONOMATICA(Portafolios!$J$19,"Return",$P$9,$B$1)/100)+1)*100,H3180))</f>
        <v/>
      </c>
      <c r="T3180" s="1" t="str" cm="1">
        <f t="array" ref="T3180">IF(IF($E3180&gt;Ficha!$R$1,"",I3180)=0,"",IF($E3180&gt;Ficha!$R$1,((_xll.ECONOMATICA(Estrategia!A3191,"Return",$P$9,$B$1)/100)+1)*100,I3180))</f>
        <v/>
      </c>
      <c r="U3180" s="1" t="str" cm="1">
        <f t="array" ref="U3180">IF(IF($E3180&gt;Ficha!$R$1,"",J3180)=0,"",IF($E3180&gt;Ficha!$R$1,((_xll.ECONOMATICA($U$7,"Return",$P$9,$B$1)/100)+1)*100,J3180))</f>
        <v/>
      </c>
      <c r="V3180" s="1" t="str">
        <f>IF(IF($E$9&gt;Ficha!$R$1,"",K3180)=0,"",IF($E$9&gt;Ficha!$R$1,"",K3180))</f>
        <v/>
      </c>
    </row>
    <row r="3181" spans="12:22" x14ac:dyDescent="0.3">
      <c r="L3181" s="30" t="str">
        <f t="shared" si="201"/>
        <v/>
      </c>
      <c r="M3181" s="1" t="str">
        <f t="shared" si="202"/>
        <v/>
      </c>
      <c r="N3181" s="1" t="str">
        <f t="shared" si="203"/>
        <v/>
      </c>
      <c r="O3181" s="1" t="str">
        <f t="shared" si="204"/>
        <v/>
      </c>
      <c r="P3181" s="34" t="str">
        <f>IF(IF(E3181&gt;Ficha!$R$1,"",E3181)=0,"",IF(E3181&gt;Ficha!$R$1,Ficha!$R$1,E3181))</f>
        <v/>
      </c>
      <c r="Q3181" s="1" t="str" cm="1">
        <f t="array" ref="Q3181">IF(IF($E3181&gt;Ficha!$R$1,"",F3181)=0,"",IF($E3181&gt;Ficha!$R$1,((_xll.ECONOMATICA(Portafolios!$B$19,"Return",$P$9,$B$1)/100)+1)*100,F3181))</f>
        <v/>
      </c>
      <c r="R3181" s="1" t="str" cm="1">
        <f t="array" ref="R3181">IF(IF($E3181&gt;Ficha!$R$1,"",G3181)=0,"",IF($E3181&gt;Ficha!$R$1,((_xll.ECONOMATICA(Portafolios!$F$19,"Return",$P$9,$B$1)/100)+1)*100,G3181))</f>
        <v/>
      </c>
      <c r="S3181" s="1" t="str" cm="1">
        <f t="array" ref="S3181">IF(IF($E3181&gt;Ficha!$R$1,"",H3181)=0,"",IF($E3181&gt;Ficha!$R$1,((_xll.ECONOMATICA(Portafolios!$J$19,"Return",$P$9,$B$1)/100)+1)*100,H3181))</f>
        <v/>
      </c>
      <c r="T3181" s="1" t="str" cm="1">
        <f t="array" ref="T3181">IF(IF($E3181&gt;Ficha!$R$1,"",I3181)=0,"",IF($E3181&gt;Ficha!$R$1,((_xll.ECONOMATICA(Estrategia!A3192,"Return",$P$9,$B$1)/100)+1)*100,I3181))</f>
        <v/>
      </c>
      <c r="U3181" s="1" t="str" cm="1">
        <f t="array" ref="U3181">IF(IF($E3181&gt;Ficha!$R$1,"",J3181)=0,"",IF($E3181&gt;Ficha!$R$1,((_xll.ECONOMATICA($U$7,"Return",$P$9,$B$1)/100)+1)*100,J3181))</f>
        <v/>
      </c>
      <c r="V3181" s="1" t="str">
        <f>IF(IF($E$9&gt;Ficha!$R$1,"",K3181)=0,"",IF($E$9&gt;Ficha!$R$1,"",K3181))</f>
        <v/>
      </c>
    </row>
    <row r="3182" spans="12:22" x14ac:dyDescent="0.3">
      <c r="L3182" s="30" t="str">
        <f t="shared" si="201"/>
        <v/>
      </c>
      <c r="M3182" s="1" t="str">
        <f t="shared" si="202"/>
        <v/>
      </c>
      <c r="N3182" s="1" t="str">
        <f t="shared" si="203"/>
        <v/>
      </c>
      <c r="O3182" s="1" t="str">
        <f t="shared" si="204"/>
        <v/>
      </c>
      <c r="P3182" s="34" t="str">
        <f>IF(IF(E3182&gt;Ficha!$R$1,"",E3182)=0,"",IF(E3182&gt;Ficha!$R$1,Ficha!$R$1,E3182))</f>
        <v/>
      </c>
      <c r="Q3182" s="1" t="str" cm="1">
        <f t="array" ref="Q3182">IF(IF($E3182&gt;Ficha!$R$1,"",F3182)=0,"",IF($E3182&gt;Ficha!$R$1,((_xll.ECONOMATICA(Portafolios!$B$19,"Return",$P$9,$B$1)/100)+1)*100,F3182))</f>
        <v/>
      </c>
      <c r="R3182" s="1" t="str" cm="1">
        <f t="array" ref="R3182">IF(IF($E3182&gt;Ficha!$R$1,"",G3182)=0,"",IF($E3182&gt;Ficha!$R$1,((_xll.ECONOMATICA(Portafolios!$F$19,"Return",$P$9,$B$1)/100)+1)*100,G3182))</f>
        <v/>
      </c>
      <c r="S3182" s="1" t="str" cm="1">
        <f t="array" ref="S3182">IF(IF($E3182&gt;Ficha!$R$1,"",H3182)=0,"",IF($E3182&gt;Ficha!$R$1,((_xll.ECONOMATICA(Portafolios!$J$19,"Return",$P$9,$B$1)/100)+1)*100,H3182))</f>
        <v/>
      </c>
      <c r="T3182" s="1" t="str" cm="1">
        <f t="array" ref="T3182">IF(IF($E3182&gt;Ficha!$R$1,"",I3182)=0,"",IF($E3182&gt;Ficha!$R$1,((_xll.ECONOMATICA(Estrategia!A3193,"Return",$P$9,$B$1)/100)+1)*100,I3182))</f>
        <v/>
      </c>
      <c r="U3182" s="1" t="str" cm="1">
        <f t="array" ref="U3182">IF(IF($E3182&gt;Ficha!$R$1,"",J3182)=0,"",IF($E3182&gt;Ficha!$R$1,((_xll.ECONOMATICA($U$7,"Return",$P$9,$B$1)/100)+1)*100,J3182))</f>
        <v/>
      </c>
      <c r="V3182" s="1" t="str">
        <f>IF(IF($E$9&gt;Ficha!$R$1,"",K3182)=0,"",IF($E$9&gt;Ficha!$R$1,"",K3182))</f>
        <v/>
      </c>
    </row>
    <row r="3183" spans="12:22" x14ac:dyDescent="0.3">
      <c r="L3183" s="30" t="str">
        <f t="shared" si="201"/>
        <v/>
      </c>
      <c r="M3183" s="1" t="str">
        <f t="shared" si="202"/>
        <v/>
      </c>
      <c r="N3183" s="1" t="str">
        <f t="shared" si="203"/>
        <v/>
      </c>
      <c r="O3183" s="1" t="str">
        <f t="shared" si="204"/>
        <v/>
      </c>
      <c r="P3183" s="34" t="str">
        <f>IF(IF(E3183&gt;Ficha!$R$1,"",E3183)=0,"",IF(E3183&gt;Ficha!$R$1,Ficha!$R$1,E3183))</f>
        <v/>
      </c>
      <c r="Q3183" s="1" t="str" cm="1">
        <f t="array" ref="Q3183">IF(IF($E3183&gt;Ficha!$R$1,"",F3183)=0,"",IF($E3183&gt;Ficha!$R$1,((_xll.ECONOMATICA(Portafolios!$B$19,"Return",$P$9,$B$1)/100)+1)*100,F3183))</f>
        <v/>
      </c>
      <c r="R3183" s="1" t="str" cm="1">
        <f t="array" ref="R3183">IF(IF($E3183&gt;Ficha!$R$1,"",G3183)=0,"",IF($E3183&gt;Ficha!$R$1,((_xll.ECONOMATICA(Portafolios!$F$19,"Return",$P$9,$B$1)/100)+1)*100,G3183))</f>
        <v/>
      </c>
      <c r="S3183" s="1" t="str" cm="1">
        <f t="array" ref="S3183">IF(IF($E3183&gt;Ficha!$R$1,"",H3183)=0,"",IF($E3183&gt;Ficha!$R$1,((_xll.ECONOMATICA(Portafolios!$J$19,"Return",$P$9,$B$1)/100)+1)*100,H3183))</f>
        <v/>
      </c>
      <c r="T3183" s="1" t="str" cm="1">
        <f t="array" ref="T3183">IF(IF($E3183&gt;Ficha!$R$1,"",I3183)=0,"",IF($E3183&gt;Ficha!$R$1,((_xll.ECONOMATICA(Estrategia!A3194,"Return",$P$9,$B$1)/100)+1)*100,I3183))</f>
        <v/>
      </c>
      <c r="U3183" s="1" t="str" cm="1">
        <f t="array" ref="U3183">IF(IF($E3183&gt;Ficha!$R$1,"",J3183)=0,"",IF($E3183&gt;Ficha!$R$1,((_xll.ECONOMATICA($U$7,"Return",$P$9,$B$1)/100)+1)*100,J3183))</f>
        <v/>
      </c>
      <c r="V3183" s="1" t="str">
        <f>IF(IF($E$9&gt;Ficha!$R$1,"",K3183)=0,"",IF($E$9&gt;Ficha!$R$1,"",K3183))</f>
        <v/>
      </c>
    </row>
    <row r="3184" spans="12:22" x14ac:dyDescent="0.3">
      <c r="L3184" s="30" t="str">
        <f t="shared" si="201"/>
        <v/>
      </c>
      <c r="M3184" s="1" t="str">
        <f t="shared" si="202"/>
        <v/>
      </c>
      <c r="N3184" s="1" t="str">
        <f t="shared" si="203"/>
        <v/>
      </c>
      <c r="O3184" s="1" t="str">
        <f t="shared" si="204"/>
        <v/>
      </c>
      <c r="P3184" s="34" t="str">
        <f>IF(IF(E3184&gt;Ficha!$R$1,"",E3184)=0,"",IF(E3184&gt;Ficha!$R$1,Ficha!$R$1,E3184))</f>
        <v/>
      </c>
      <c r="Q3184" s="1" t="str" cm="1">
        <f t="array" ref="Q3184">IF(IF($E3184&gt;Ficha!$R$1,"",F3184)=0,"",IF($E3184&gt;Ficha!$R$1,((_xll.ECONOMATICA(Portafolios!$B$19,"Return",$P$9,$B$1)/100)+1)*100,F3184))</f>
        <v/>
      </c>
      <c r="R3184" s="1" t="str" cm="1">
        <f t="array" ref="R3184">IF(IF($E3184&gt;Ficha!$R$1,"",G3184)=0,"",IF($E3184&gt;Ficha!$R$1,((_xll.ECONOMATICA(Portafolios!$F$19,"Return",$P$9,$B$1)/100)+1)*100,G3184))</f>
        <v/>
      </c>
      <c r="S3184" s="1" t="str" cm="1">
        <f t="array" ref="S3184">IF(IF($E3184&gt;Ficha!$R$1,"",H3184)=0,"",IF($E3184&gt;Ficha!$R$1,((_xll.ECONOMATICA(Portafolios!$J$19,"Return",$P$9,$B$1)/100)+1)*100,H3184))</f>
        <v/>
      </c>
      <c r="T3184" s="1" t="str" cm="1">
        <f t="array" ref="T3184">IF(IF($E3184&gt;Ficha!$R$1,"",I3184)=0,"",IF($E3184&gt;Ficha!$R$1,((_xll.ECONOMATICA(Estrategia!A3195,"Return",$P$9,$B$1)/100)+1)*100,I3184))</f>
        <v/>
      </c>
      <c r="U3184" s="1" t="str" cm="1">
        <f t="array" ref="U3184">IF(IF($E3184&gt;Ficha!$R$1,"",J3184)=0,"",IF($E3184&gt;Ficha!$R$1,((_xll.ECONOMATICA($U$7,"Return",$P$9,$B$1)/100)+1)*100,J3184))</f>
        <v/>
      </c>
      <c r="V3184" s="1" t="str">
        <f>IF(IF($E$9&gt;Ficha!$R$1,"",K3184)=0,"",IF($E$9&gt;Ficha!$R$1,"",K3184))</f>
        <v/>
      </c>
    </row>
    <row r="3185" spans="12:22" x14ac:dyDescent="0.3">
      <c r="L3185" s="30" t="str">
        <f t="shared" si="201"/>
        <v/>
      </c>
      <c r="M3185" s="1" t="str">
        <f t="shared" si="202"/>
        <v/>
      </c>
      <c r="N3185" s="1" t="str">
        <f t="shared" si="203"/>
        <v/>
      </c>
      <c r="O3185" s="1" t="str">
        <f t="shared" si="204"/>
        <v/>
      </c>
      <c r="P3185" s="34" t="str">
        <f>IF(IF(E3185&gt;Ficha!$R$1,"",E3185)=0,"",IF(E3185&gt;Ficha!$R$1,Ficha!$R$1,E3185))</f>
        <v/>
      </c>
      <c r="Q3185" s="1" t="str" cm="1">
        <f t="array" ref="Q3185">IF(IF($E3185&gt;Ficha!$R$1,"",F3185)=0,"",IF($E3185&gt;Ficha!$R$1,((_xll.ECONOMATICA(Portafolios!$B$19,"Return",$P$9,$B$1)/100)+1)*100,F3185))</f>
        <v/>
      </c>
      <c r="R3185" s="1" t="str" cm="1">
        <f t="array" ref="R3185">IF(IF($E3185&gt;Ficha!$R$1,"",G3185)=0,"",IF($E3185&gt;Ficha!$R$1,((_xll.ECONOMATICA(Portafolios!$F$19,"Return",$P$9,$B$1)/100)+1)*100,G3185))</f>
        <v/>
      </c>
      <c r="S3185" s="1" t="str" cm="1">
        <f t="array" ref="S3185">IF(IF($E3185&gt;Ficha!$R$1,"",H3185)=0,"",IF($E3185&gt;Ficha!$R$1,((_xll.ECONOMATICA(Portafolios!$J$19,"Return",$P$9,$B$1)/100)+1)*100,H3185))</f>
        <v/>
      </c>
      <c r="T3185" s="1" t="str" cm="1">
        <f t="array" ref="T3185">IF(IF($E3185&gt;Ficha!$R$1,"",I3185)=0,"",IF($E3185&gt;Ficha!$R$1,((_xll.ECONOMATICA(Estrategia!A3196,"Return",$P$9,$B$1)/100)+1)*100,I3185))</f>
        <v/>
      </c>
      <c r="U3185" s="1" t="str" cm="1">
        <f t="array" ref="U3185">IF(IF($E3185&gt;Ficha!$R$1,"",J3185)=0,"",IF($E3185&gt;Ficha!$R$1,((_xll.ECONOMATICA($U$7,"Return",$P$9,$B$1)/100)+1)*100,J3185))</f>
        <v/>
      </c>
      <c r="V3185" s="1" t="str">
        <f>IF(IF($E$9&gt;Ficha!$R$1,"",K3185)=0,"",IF($E$9&gt;Ficha!$R$1,"",K3185))</f>
        <v/>
      </c>
    </row>
    <row r="3186" spans="12:22" x14ac:dyDescent="0.3">
      <c r="L3186" s="30" t="str">
        <f t="shared" si="201"/>
        <v/>
      </c>
      <c r="M3186" s="1" t="str">
        <f t="shared" si="202"/>
        <v/>
      </c>
      <c r="N3186" s="1" t="str">
        <f t="shared" si="203"/>
        <v/>
      </c>
      <c r="O3186" s="1" t="str">
        <f t="shared" si="204"/>
        <v/>
      </c>
      <c r="P3186" s="34" t="str">
        <f>IF(IF(E3186&gt;Ficha!$R$1,"",E3186)=0,"",IF(E3186&gt;Ficha!$R$1,Ficha!$R$1,E3186))</f>
        <v/>
      </c>
      <c r="Q3186" s="1" t="str" cm="1">
        <f t="array" ref="Q3186">IF(IF($E3186&gt;Ficha!$R$1,"",F3186)=0,"",IF($E3186&gt;Ficha!$R$1,((_xll.ECONOMATICA(Portafolios!$B$19,"Return",$P$9,$B$1)/100)+1)*100,F3186))</f>
        <v/>
      </c>
      <c r="R3186" s="1" t="str" cm="1">
        <f t="array" ref="R3186">IF(IF($E3186&gt;Ficha!$R$1,"",G3186)=0,"",IF($E3186&gt;Ficha!$R$1,((_xll.ECONOMATICA(Portafolios!$F$19,"Return",$P$9,$B$1)/100)+1)*100,G3186))</f>
        <v/>
      </c>
      <c r="S3186" s="1" t="str" cm="1">
        <f t="array" ref="S3186">IF(IF($E3186&gt;Ficha!$R$1,"",H3186)=0,"",IF($E3186&gt;Ficha!$R$1,((_xll.ECONOMATICA(Portafolios!$J$19,"Return",$P$9,$B$1)/100)+1)*100,H3186))</f>
        <v/>
      </c>
      <c r="T3186" s="1" t="str" cm="1">
        <f t="array" ref="T3186">IF(IF($E3186&gt;Ficha!$R$1,"",I3186)=0,"",IF($E3186&gt;Ficha!$R$1,((_xll.ECONOMATICA(Estrategia!A3197,"Return",$P$9,$B$1)/100)+1)*100,I3186))</f>
        <v/>
      </c>
      <c r="U3186" s="1" t="str" cm="1">
        <f t="array" ref="U3186">IF(IF($E3186&gt;Ficha!$R$1,"",J3186)=0,"",IF($E3186&gt;Ficha!$R$1,((_xll.ECONOMATICA($U$7,"Return",$P$9,$B$1)/100)+1)*100,J3186))</f>
        <v/>
      </c>
      <c r="V3186" s="1" t="str">
        <f>IF(IF($E$9&gt;Ficha!$R$1,"",K3186)=0,"",IF($E$9&gt;Ficha!$R$1,"",K3186))</f>
        <v/>
      </c>
    </row>
    <row r="3187" spans="12:22" x14ac:dyDescent="0.3">
      <c r="L3187" s="30" t="str">
        <f t="shared" si="201"/>
        <v/>
      </c>
      <c r="M3187" s="1" t="str">
        <f t="shared" si="202"/>
        <v/>
      </c>
      <c r="N3187" s="1" t="str">
        <f t="shared" si="203"/>
        <v/>
      </c>
      <c r="O3187" s="1" t="str">
        <f t="shared" si="204"/>
        <v/>
      </c>
      <c r="P3187" s="34" t="str">
        <f>IF(IF(E3187&gt;Ficha!$R$1,"",E3187)=0,"",IF(E3187&gt;Ficha!$R$1,Ficha!$R$1,E3187))</f>
        <v/>
      </c>
      <c r="Q3187" s="1" t="str" cm="1">
        <f t="array" ref="Q3187">IF(IF($E3187&gt;Ficha!$R$1,"",F3187)=0,"",IF($E3187&gt;Ficha!$R$1,((_xll.ECONOMATICA(Portafolios!$B$19,"Return",$P$9,$B$1)/100)+1)*100,F3187))</f>
        <v/>
      </c>
      <c r="R3187" s="1" t="str" cm="1">
        <f t="array" ref="R3187">IF(IF($E3187&gt;Ficha!$R$1,"",G3187)=0,"",IF($E3187&gt;Ficha!$R$1,((_xll.ECONOMATICA(Portafolios!$F$19,"Return",$P$9,$B$1)/100)+1)*100,G3187))</f>
        <v/>
      </c>
      <c r="S3187" s="1" t="str" cm="1">
        <f t="array" ref="S3187">IF(IF($E3187&gt;Ficha!$R$1,"",H3187)=0,"",IF($E3187&gt;Ficha!$R$1,((_xll.ECONOMATICA(Portafolios!$J$19,"Return",$P$9,$B$1)/100)+1)*100,H3187))</f>
        <v/>
      </c>
      <c r="T3187" s="1" t="str" cm="1">
        <f t="array" ref="T3187">IF(IF($E3187&gt;Ficha!$R$1,"",I3187)=0,"",IF($E3187&gt;Ficha!$R$1,((_xll.ECONOMATICA(Estrategia!A3198,"Return",$P$9,$B$1)/100)+1)*100,I3187))</f>
        <v/>
      </c>
      <c r="U3187" s="1" t="str" cm="1">
        <f t="array" ref="U3187">IF(IF($E3187&gt;Ficha!$R$1,"",J3187)=0,"",IF($E3187&gt;Ficha!$R$1,((_xll.ECONOMATICA($U$7,"Return",$P$9,$B$1)/100)+1)*100,J3187))</f>
        <v/>
      </c>
      <c r="V3187" s="1" t="str">
        <f>IF(IF($E$9&gt;Ficha!$R$1,"",K3187)=0,"",IF($E$9&gt;Ficha!$R$1,"",K3187))</f>
        <v/>
      </c>
    </row>
    <row r="3188" spans="12:22" x14ac:dyDescent="0.3">
      <c r="L3188" s="30" t="str">
        <f t="shared" si="201"/>
        <v/>
      </c>
      <c r="M3188" s="1" t="str">
        <f t="shared" si="202"/>
        <v/>
      </c>
      <c r="N3188" s="1" t="str">
        <f t="shared" si="203"/>
        <v/>
      </c>
      <c r="O3188" s="1" t="str">
        <f t="shared" si="204"/>
        <v/>
      </c>
      <c r="P3188" s="34" t="str">
        <f>IF(IF(E3188&gt;Ficha!$R$1,"",E3188)=0,"",IF(E3188&gt;Ficha!$R$1,Ficha!$R$1,E3188))</f>
        <v/>
      </c>
      <c r="Q3188" s="1" t="str" cm="1">
        <f t="array" ref="Q3188">IF(IF($E3188&gt;Ficha!$R$1,"",F3188)=0,"",IF($E3188&gt;Ficha!$R$1,((_xll.ECONOMATICA(Portafolios!$B$19,"Return",$P$9,$B$1)/100)+1)*100,F3188))</f>
        <v/>
      </c>
      <c r="R3188" s="1" t="str" cm="1">
        <f t="array" ref="R3188">IF(IF($E3188&gt;Ficha!$R$1,"",G3188)=0,"",IF($E3188&gt;Ficha!$R$1,((_xll.ECONOMATICA(Portafolios!$F$19,"Return",$P$9,$B$1)/100)+1)*100,G3188))</f>
        <v/>
      </c>
      <c r="S3188" s="1" t="str" cm="1">
        <f t="array" ref="S3188">IF(IF($E3188&gt;Ficha!$R$1,"",H3188)=0,"",IF($E3188&gt;Ficha!$R$1,((_xll.ECONOMATICA(Portafolios!$J$19,"Return",$P$9,$B$1)/100)+1)*100,H3188))</f>
        <v/>
      </c>
      <c r="T3188" s="1" t="str" cm="1">
        <f t="array" ref="T3188">IF(IF($E3188&gt;Ficha!$R$1,"",I3188)=0,"",IF($E3188&gt;Ficha!$R$1,((_xll.ECONOMATICA(Estrategia!A3199,"Return",$P$9,$B$1)/100)+1)*100,I3188))</f>
        <v/>
      </c>
      <c r="U3188" s="1" t="str" cm="1">
        <f t="array" ref="U3188">IF(IF($E3188&gt;Ficha!$R$1,"",J3188)=0,"",IF($E3188&gt;Ficha!$R$1,((_xll.ECONOMATICA($U$7,"Return",$P$9,$B$1)/100)+1)*100,J3188))</f>
        <v/>
      </c>
      <c r="V3188" s="1" t="str">
        <f>IF(IF($E$9&gt;Ficha!$R$1,"",K3188)=0,"",IF($E$9&gt;Ficha!$R$1,"",K3188))</f>
        <v/>
      </c>
    </row>
    <row r="3189" spans="12:22" x14ac:dyDescent="0.3">
      <c r="L3189" s="30" t="str">
        <f t="shared" si="201"/>
        <v/>
      </c>
      <c r="M3189" s="1" t="str">
        <f t="shared" si="202"/>
        <v/>
      </c>
      <c r="N3189" s="1" t="str">
        <f t="shared" si="203"/>
        <v/>
      </c>
      <c r="O3189" s="1" t="str">
        <f t="shared" si="204"/>
        <v/>
      </c>
      <c r="P3189" s="34" t="str">
        <f>IF(IF(E3189&gt;Ficha!$R$1,"",E3189)=0,"",IF(E3189&gt;Ficha!$R$1,Ficha!$R$1,E3189))</f>
        <v/>
      </c>
      <c r="Q3189" s="1" t="str" cm="1">
        <f t="array" ref="Q3189">IF(IF($E3189&gt;Ficha!$R$1,"",F3189)=0,"",IF($E3189&gt;Ficha!$R$1,((_xll.ECONOMATICA(Portafolios!$B$19,"Return",$P$9,$B$1)/100)+1)*100,F3189))</f>
        <v/>
      </c>
      <c r="R3189" s="1" t="str" cm="1">
        <f t="array" ref="R3189">IF(IF($E3189&gt;Ficha!$R$1,"",G3189)=0,"",IF($E3189&gt;Ficha!$R$1,((_xll.ECONOMATICA(Portafolios!$F$19,"Return",$P$9,$B$1)/100)+1)*100,G3189))</f>
        <v/>
      </c>
      <c r="S3189" s="1" t="str" cm="1">
        <f t="array" ref="S3189">IF(IF($E3189&gt;Ficha!$R$1,"",H3189)=0,"",IF($E3189&gt;Ficha!$R$1,((_xll.ECONOMATICA(Portafolios!$J$19,"Return",$P$9,$B$1)/100)+1)*100,H3189))</f>
        <v/>
      </c>
      <c r="T3189" s="1" t="str" cm="1">
        <f t="array" ref="T3189">IF(IF($E3189&gt;Ficha!$R$1,"",I3189)=0,"",IF($E3189&gt;Ficha!$R$1,((_xll.ECONOMATICA(Estrategia!A3200,"Return",$P$9,$B$1)/100)+1)*100,I3189))</f>
        <v/>
      </c>
      <c r="U3189" s="1" t="str" cm="1">
        <f t="array" ref="U3189">IF(IF($E3189&gt;Ficha!$R$1,"",J3189)=0,"",IF($E3189&gt;Ficha!$R$1,((_xll.ECONOMATICA($U$7,"Return",$P$9,$B$1)/100)+1)*100,J3189))</f>
        <v/>
      </c>
      <c r="V3189" s="1" t="str">
        <f>IF(IF($E$9&gt;Ficha!$R$1,"",K3189)=0,"",IF($E$9&gt;Ficha!$R$1,"",K3189))</f>
        <v/>
      </c>
    </row>
    <row r="3190" spans="12:22" x14ac:dyDescent="0.3">
      <c r="L3190" s="30" t="str">
        <f t="shared" si="201"/>
        <v/>
      </c>
      <c r="M3190" s="1" t="str">
        <f t="shared" si="202"/>
        <v/>
      </c>
      <c r="N3190" s="1" t="str">
        <f t="shared" si="203"/>
        <v/>
      </c>
      <c r="O3190" s="1" t="str">
        <f t="shared" si="204"/>
        <v/>
      </c>
      <c r="P3190" s="34" t="str">
        <f>IF(IF(E3190&gt;Ficha!$R$1,"",E3190)=0,"",IF(E3190&gt;Ficha!$R$1,Ficha!$R$1,E3190))</f>
        <v/>
      </c>
      <c r="Q3190" s="1" t="str" cm="1">
        <f t="array" ref="Q3190">IF(IF($E3190&gt;Ficha!$R$1,"",F3190)=0,"",IF($E3190&gt;Ficha!$R$1,((_xll.ECONOMATICA(Portafolios!$B$19,"Return",$P$9,$B$1)/100)+1)*100,F3190))</f>
        <v/>
      </c>
      <c r="R3190" s="1" t="str" cm="1">
        <f t="array" ref="R3190">IF(IF($E3190&gt;Ficha!$R$1,"",G3190)=0,"",IF($E3190&gt;Ficha!$R$1,((_xll.ECONOMATICA(Portafolios!$F$19,"Return",$P$9,$B$1)/100)+1)*100,G3190))</f>
        <v/>
      </c>
      <c r="S3190" s="1" t="str" cm="1">
        <f t="array" ref="S3190">IF(IF($E3190&gt;Ficha!$R$1,"",H3190)=0,"",IF($E3190&gt;Ficha!$R$1,((_xll.ECONOMATICA(Portafolios!$J$19,"Return",$P$9,$B$1)/100)+1)*100,H3190))</f>
        <v/>
      </c>
      <c r="T3190" s="1" t="str" cm="1">
        <f t="array" ref="T3190">IF(IF($E3190&gt;Ficha!$R$1,"",I3190)=0,"",IF($E3190&gt;Ficha!$R$1,((_xll.ECONOMATICA(Estrategia!A3201,"Return",$P$9,$B$1)/100)+1)*100,I3190))</f>
        <v/>
      </c>
      <c r="U3190" s="1" t="str" cm="1">
        <f t="array" ref="U3190">IF(IF($E3190&gt;Ficha!$R$1,"",J3190)=0,"",IF($E3190&gt;Ficha!$R$1,((_xll.ECONOMATICA($U$7,"Return",$P$9,$B$1)/100)+1)*100,J3190))</f>
        <v/>
      </c>
      <c r="V3190" s="1" t="str">
        <f>IF(IF($E$9&gt;Ficha!$R$1,"",K3190)=0,"",IF($E$9&gt;Ficha!$R$1,"",K3190))</f>
        <v/>
      </c>
    </row>
    <row r="3191" spans="12:22" x14ac:dyDescent="0.3">
      <c r="L3191" s="30" t="str">
        <f t="shared" si="201"/>
        <v/>
      </c>
      <c r="M3191" s="1" t="str">
        <f t="shared" si="202"/>
        <v/>
      </c>
      <c r="N3191" s="1" t="str">
        <f t="shared" si="203"/>
        <v/>
      </c>
      <c r="O3191" s="1" t="str">
        <f t="shared" si="204"/>
        <v/>
      </c>
      <c r="P3191" s="34" t="str">
        <f>IF(IF(E3191&gt;Ficha!$R$1,"",E3191)=0,"",IF(E3191&gt;Ficha!$R$1,Ficha!$R$1,E3191))</f>
        <v/>
      </c>
      <c r="Q3191" s="1" t="str" cm="1">
        <f t="array" ref="Q3191">IF(IF($E3191&gt;Ficha!$R$1,"",F3191)=0,"",IF($E3191&gt;Ficha!$R$1,((_xll.ECONOMATICA(Portafolios!$B$19,"Return",$P$9,$B$1)/100)+1)*100,F3191))</f>
        <v/>
      </c>
      <c r="R3191" s="1" t="str" cm="1">
        <f t="array" ref="R3191">IF(IF($E3191&gt;Ficha!$R$1,"",G3191)=0,"",IF($E3191&gt;Ficha!$R$1,((_xll.ECONOMATICA(Portafolios!$F$19,"Return",$P$9,$B$1)/100)+1)*100,G3191))</f>
        <v/>
      </c>
      <c r="S3191" s="1" t="str" cm="1">
        <f t="array" ref="S3191">IF(IF($E3191&gt;Ficha!$R$1,"",H3191)=0,"",IF($E3191&gt;Ficha!$R$1,((_xll.ECONOMATICA(Portafolios!$J$19,"Return",$P$9,$B$1)/100)+1)*100,H3191))</f>
        <v/>
      </c>
      <c r="T3191" s="1" t="str" cm="1">
        <f t="array" ref="T3191">IF(IF($E3191&gt;Ficha!$R$1,"",I3191)=0,"",IF($E3191&gt;Ficha!$R$1,((_xll.ECONOMATICA(Estrategia!A3202,"Return",$P$9,$B$1)/100)+1)*100,I3191))</f>
        <v/>
      </c>
      <c r="U3191" s="1" t="str" cm="1">
        <f t="array" ref="U3191">IF(IF($E3191&gt;Ficha!$R$1,"",J3191)=0,"",IF($E3191&gt;Ficha!$R$1,((_xll.ECONOMATICA($U$7,"Return",$P$9,$B$1)/100)+1)*100,J3191))</f>
        <v/>
      </c>
      <c r="V3191" s="1" t="str">
        <f>IF(IF($E$9&gt;Ficha!$R$1,"",K3191)=0,"",IF($E$9&gt;Ficha!$R$1,"",K3191))</f>
        <v/>
      </c>
    </row>
    <row r="3192" spans="12:22" x14ac:dyDescent="0.3">
      <c r="L3192" s="30" t="str">
        <f t="shared" si="201"/>
        <v/>
      </c>
      <c r="M3192" s="1" t="str">
        <f t="shared" si="202"/>
        <v/>
      </c>
      <c r="N3192" s="1" t="str">
        <f t="shared" si="203"/>
        <v/>
      </c>
      <c r="O3192" s="1" t="str">
        <f t="shared" si="204"/>
        <v/>
      </c>
      <c r="P3192" s="34" t="str">
        <f>IF(IF(E3192&gt;Ficha!$R$1,"",E3192)=0,"",IF(E3192&gt;Ficha!$R$1,Ficha!$R$1,E3192))</f>
        <v/>
      </c>
      <c r="Q3192" s="1" t="str" cm="1">
        <f t="array" ref="Q3192">IF(IF($E3192&gt;Ficha!$R$1,"",F3192)=0,"",IF($E3192&gt;Ficha!$R$1,((_xll.ECONOMATICA(Portafolios!$B$19,"Return",$P$9,$B$1)/100)+1)*100,F3192))</f>
        <v/>
      </c>
      <c r="R3192" s="1" t="str" cm="1">
        <f t="array" ref="R3192">IF(IF($E3192&gt;Ficha!$R$1,"",G3192)=0,"",IF($E3192&gt;Ficha!$R$1,((_xll.ECONOMATICA(Portafolios!$F$19,"Return",$P$9,$B$1)/100)+1)*100,G3192))</f>
        <v/>
      </c>
      <c r="S3192" s="1" t="str" cm="1">
        <f t="array" ref="S3192">IF(IF($E3192&gt;Ficha!$R$1,"",H3192)=0,"",IF($E3192&gt;Ficha!$R$1,((_xll.ECONOMATICA(Portafolios!$J$19,"Return",$P$9,$B$1)/100)+1)*100,H3192))</f>
        <v/>
      </c>
      <c r="T3192" s="1" t="str" cm="1">
        <f t="array" ref="T3192">IF(IF($E3192&gt;Ficha!$R$1,"",I3192)=0,"",IF($E3192&gt;Ficha!$R$1,((_xll.ECONOMATICA(Estrategia!A3203,"Return",$P$9,$B$1)/100)+1)*100,I3192))</f>
        <v/>
      </c>
      <c r="U3192" s="1" t="str" cm="1">
        <f t="array" ref="U3192">IF(IF($E3192&gt;Ficha!$R$1,"",J3192)=0,"",IF($E3192&gt;Ficha!$R$1,((_xll.ECONOMATICA($U$7,"Return",$P$9,$B$1)/100)+1)*100,J3192))</f>
        <v/>
      </c>
      <c r="V3192" s="1" t="str">
        <f>IF(IF($E$9&gt;Ficha!$R$1,"",K3192)=0,"",IF($E$9&gt;Ficha!$R$1,"",K3192))</f>
        <v/>
      </c>
    </row>
    <row r="3193" spans="12:22" x14ac:dyDescent="0.3">
      <c r="L3193" s="30" t="str">
        <f t="shared" si="201"/>
        <v/>
      </c>
      <c r="M3193" s="1" t="str">
        <f t="shared" si="202"/>
        <v/>
      </c>
      <c r="N3193" s="1" t="str">
        <f t="shared" si="203"/>
        <v/>
      </c>
      <c r="O3193" s="1" t="str">
        <f t="shared" si="204"/>
        <v/>
      </c>
      <c r="P3193" s="34" t="str">
        <f>IF(IF(E3193&gt;Ficha!$R$1,"",E3193)=0,"",IF(E3193&gt;Ficha!$R$1,Ficha!$R$1,E3193))</f>
        <v/>
      </c>
      <c r="Q3193" s="1" t="str" cm="1">
        <f t="array" ref="Q3193">IF(IF($E3193&gt;Ficha!$R$1,"",F3193)=0,"",IF($E3193&gt;Ficha!$R$1,((_xll.ECONOMATICA(Portafolios!$B$19,"Return",$P$9,$B$1)/100)+1)*100,F3193))</f>
        <v/>
      </c>
      <c r="R3193" s="1" t="str" cm="1">
        <f t="array" ref="R3193">IF(IF($E3193&gt;Ficha!$R$1,"",G3193)=0,"",IF($E3193&gt;Ficha!$R$1,((_xll.ECONOMATICA(Portafolios!$F$19,"Return",$P$9,$B$1)/100)+1)*100,G3193))</f>
        <v/>
      </c>
      <c r="S3193" s="1" t="str" cm="1">
        <f t="array" ref="S3193">IF(IF($E3193&gt;Ficha!$R$1,"",H3193)=0,"",IF($E3193&gt;Ficha!$R$1,((_xll.ECONOMATICA(Portafolios!$J$19,"Return",$P$9,$B$1)/100)+1)*100,H3193))</f>
        <v/>
      </c>
      <c r="T3193" s="1" t="str" cm="1">
        <f t="array" ref="T3193">IF(IF($E3193&gt;Ficha!$R$1,"",I3193)=0,"",IF($E3193&gt;Ficha!$R$1,((_xll.ECONOMATICA(Estrategia!A3204,"Return",$P$9,$B$1)/100)+1)*100,I3193))</f>
        <v/>
      </c>
      <c r="U3193" s="1" t="str" cm="1">
        <f t="array" ref="U3193">IF(IF($E3193&gt;Ficha!$R$1,"",J3193)=0,"",IF($E3193&gt;Ficha!$R$1,((_xll.ECONOMATICA($U$7,"Return",$P$9,$B$1)/100)+1)*100,J3193))</f>
        <v/>
      </c>
      <c r="V3193" s="1" t="str">
        <f>IF(IF($E$9&gt;Ficha!$R$1,"",K3193)=0,"",IF($E$9&gt;Ficha!$R$1,"",K3193))</f>
        <v/>
      </c>
    </row>
    <row r="3194" spans="12:22" x14ac:dyDescent="0.3">
      <c r="L3194" s="30" t="str">
        <f t="shared" si="201"/>
        <v/>
      </c>
      <c r="M3194" s="1" t="str">
        <f t="shared" si="202"/>
        <v/>
      </c>
      <c r="N3194" s="1" t="str">
        <f t="shared" si="203"/>
        <v/>
      </c>
      <c r="O3194" s="1" t="str">
        <f t="shared" si="204"/>
        <v/>
      </c>
      <c r="P3194" s="34" t="str">
        <f>IF(IF(E3194&gt;Ficha!$R$1,"",E3194)=0,"",IF(E3194&gt;Ficha!$R$1,Ficha!$R$1,E3194))</f>
        <v/>
      </c>
      <c r="Q3194" s="1" t="str" cm="1">
        <f t="array" ref="Q3194">IF(IF($E3194&gt;Ficha!$R$1,"",F3194)=0,"",IF($E3194&gt;Ficha!$R$1,((_xll.ECONOMATICA(Portafolios!$B$19,"Return",$P$9,$B$1)/100)+1)*100,F3194))</f>
        <v/>
      </c>
      <c r="R3194" s="1" t="str" cm="1">
        <f t="array" ref="R3194">IF(IF($E3194&gt;Ficha!$R$1,"",G3194)=0,"",IF($E3194&gt;Ficha!$R$1,((_xll.ECONOMATICA(Portafolios!$F$19,"Return",$P$9,$B$1)/100)+1)*100,G3194))</f>
        <v/>
      </c>
      <c r="S3194" s="1" t="str" cm="1">
        <f t="array" ref="S3194">IF(IF($E3194&gt;Ficha!$R$1,"",H3194)=0,"",IF($E3194&gt;Ficha!$R$1,((_xll.ECONOMATICA(Portafolios!$J$19,"Return",$P$9,$B$1)/100)+1)*100,H3194))</f>
        <v/>
      </c>
      <c r="T3194" s="1" t="str" cm="1">
        <f t="array" ref="T3194">IF(IF($E3194&gt;Ficha!$R$1,"",I3194)=0,"",IF($E3194&gt;Ficha!$R$1,((_xll.ECONOMATICA(Estrategia!A3205,"Return",$P$9,$B$1)/100)+1)*100,I3194))</f>
        <v/>
      </c>
      <c r="U3194" s="1" t="str" cm="1">
        <f t="array" ref="U3194">IF(IF($E3194&gt;Ficha!$R$1,"",J3194)=0,"",IF($E3194&gt;Ficha!$R$1,((_xll.ECONOMATICA($U$7,"Return",$P$9,$B$1)/100)+1)*100,J3194))</f>
        <v/>
      </c>
      <c r="V3194" s="1" t="str">
        <f>IF(IF($E$9&gt;Ficha!$R$1,"",K3194)=0,"",IF($E$9&gt;Ficha!$R$1,"",K3194))</f>
        <v/>
      </c>
    </row>
    <row r="3195" spans="12:22" x14ac:dyDescent="0.3">
      <c r="L3195" s="30" t="str">
        <f t="shared" si="201"/>
        <v/>
      </c>
      <c r="M3195" s="1" t="str">
        <f t="shared" si="202"/>
        <v/>
      </c>
      <c r="N3195" s="1" t="str">
        <f t="shared" si="203"/>
        <v/>
      </c>
      <c r="O3195" s="1" t="str">
        <f t="shared" si="204"/>
        <v/>
      </c>
      <c r="P3195" s="34" t="str">
        <f>IF(IF(E3195&gt;Ficha!$R$1,"",E3195)=0,"",IF(E3195&gt;Ficha!$R$1,Ficha!$R$1,E3195))</f>
        <v/>
      </c>
      <c r="Q3195" s="1" t="str" cm="1">
        <f t="array" ref="Q3195">IF(IF($E3195&gt;Ficha!$R$1,"",F3195)=0,"",IF($E3195&gt;Ficha!$R$1,((_xll.ECONOMATICA(Portafolios!$B$19,"Return",$P$9,$B$1)/100)+1)*100,F3195))</f>
        <v/>
      </c>
      <c r="R3195" s="1" t="str" cm="1">
        <f t="array" ref="R3195">IF(IF($E3195&gt;Ficha!$R$1,"",G3195)=0,"",IF($E3195&gt;Ficha!$R$1,((_xll.ECONOMATICA(Portafolios!$F$19,"Return",$P$9,$B$1)/100)+1)*100,G3195))</f>
        <v/>
      </c>
      <c r="S3195" s="1" t="str" cm="1">
        <f t="array" ref="S3195">IF(IF($E3195&gt;Ficha!$R$1,"",H3195)=0,"",IF($E3195&gt;Ficha!$R$1,((_xll.ECONOMATICA(Portafolios!$J$19,"Return",$P$9,$B$1)/100)+1)*100,H3195))</f>
        <v/>
      </c>
      <c r="T3195" s="1" t="str" cm="1">
        <f t="array" ref="T3195">IF(IF($E3195&gt;Ficha!$R$1,"",I3195)=0,"",IF($E3195&gt;Ficha!$R$1,((_xll.ECONOMATICA(Estrategia!A3206,"Return",$P$9,$B$1)/100)+1)*100,I3195))</f>
        <v/>
      </c>
      <c r="U3195" s="1" t="str" cm="1">
        <f t="array" ref="U3195">IF(IF($E3195&gt;Ficha!$R$1,"",J3195)=0,"",IF($E3195&gt;Ficha!$R$1,((_xll.ECONOMATICA($U$7,"Return",$P$9,$B$1)/100)+1)*100,J3195))</f>
        <v/>
      </c>
      <c r="V3195" s="1" t="str">
        <f>IF(IF($E$9&gt;Ficha!$R$1,"",K3195)=0,"",IF($E$9&gt;Ficha!$R$1,"",K3195))</f>
        <v/>
      </c>
    </row>
    <row r="3196" spans="12:22" x14ac:dyDescent="0.3">
      <c r="L3196" s="30" t="str">
        <f t="shared" si="201"/>
        <v/>
      </c>
      <c r="M3196" s="1" t="str">
        <f t="shared" si="202"/>
        <v/>
      </c>
      <c r="N3196" s="1" t="str">
        <f t="shared" si="203"/>
        <v/>
      </c>
      <c r="O3196" s="1" t="str">
        <f t="shared" si="204"/>
        <v/>
      </c>
      <c r="P3196" s="34" t="str">
        <f>IF(IF(E3196&gt;Ficha!$R$1,"",E3196)=0,"",IF(E3196&gt;Ficha!$R$1,Ficha!$R$1,E3196))</f>
        <v/>
      </c>
      <c r="Q3196" s="1" t="str" cm="1">
        <f t="array" ref="Q3196">IF(IF($E3196&gt;Ficha!$R$1,"",F3196)=0,"",IF($E3196&gt;Ficha!$R$1,((_xll.ECONOMATICA(Portafolios!$B$19,"Return",$P$9,$B$1)/100)+1)*100,F3196))</f>
        <v/>
      </c>
      <c r="R3196" s="1" t="str" cm="1">
        <f t="array" ref="R3196">IF(IF($E3196&gt;Ficha!$R$1,"",G3196)=0,"",IF($E3196&gt;Ficha!$R$1,((_xll.ECONOMATICA(Portafolios!$F$19,"Return",$P$9,$B$1)/100)+1)*100,G3196))</f>
        <v/>
      </c>
      <c r="S3196" s="1" t="str" cm="1">
        <f t="array" ref="S3196">IF(IF($E3196&gt;Ficha!$R$1,"",H3196)=0,"",IF($E3196&gt;Ficha!$R$1,((_xll.ECONOMATICA(Portafolios!$J$19,"Return",$P$9,$B$1)/100)+1)*100,H3196))</f>
        <v/>
      </c>
      <c r="T3196" s="1" t="str" cm="1">
        <f t="array" ref="T3196">IF(IF($E3196&gt;Ficha!$R$1,"",I3196)=0,"",IF($E3196&gt;Ficha!$R$1,((_xll.ECONOMATICA(Estrategia!A3207,"Return",$P$9,$B$1)/100)+1)*100,I3196))</f>
        <v/>
      </c>
      <c r="U3196" s="1" t="str" cm="1">
        <f t="array" ref="U3196">IF(IF($E3196&gt;Ficha!$R$1,"",J3196)=0,"",IF($E3196&gt;Ficha!$R$1,((_xll.ECONOMATICA($U$7,"Return",$P$9,$B$1)/100)+1)*100,J3196))</f>
        <v/>
      </c>
      <c r="V3196" s="1" t="str">
        <f>IF(IF($E$9&gt;Ficha!$R$1,"",K3196)=0,"",IF($E$9&gt;Ficha!$R$1,"",K3196))</f>
        <v/>
      </c>
    </row>
    <row r="3197" spans="12:22" x14ac:dyDescent="0.3">
      <c r="L3197" s="30" t="str">
        <f t="shared" si="201"/>
        <v/>
      </c>
      <c r="M3197" s="1" t="str">
        <f t="shared" si="202"/>
        <v/>
      </c>
      <c r="N3197" s="1" t="str">
        <f t="shared" si="203"/>
        <v/>
      </c>
      <c r="O3197" s="1" t="str">
        <f t="shared" si="204"/>
        <v/>
      </c>
      <c r="P3197" s="34" t="str">
        <f>IF(IF(E3197&gt;Ficha!$R$1,"",E3197)=0,"",IF(E3197&gt;Ficha!$R$1,Ficha!$R$1,E3197))</f>
        <v/>
      </c>
      <c r="Q3197" s="1" t="str" cm="1">
        <f t="array" ref="Q3197">IF(IF($E3197&gt;Ficha!$R$1,"",F3197)=0,"",IF($E3197&gt;Ficha!$R$1,((_xll.ECONOMATICA(Portafolios!$B$19,"Return",$P$9,$B$1)/100)+1)*100,F3197))</f>
        <v/>
      </c>
      <c r="R3197" s="1" t="str" cm="1">
        <f t="array" ref="R3197">IF(IF($E3197&gt;Ficha!$R$1,"",G3197)=0,"",IF($E3197&gt;Ficha!$R$1,((_xll.ECONOMATICA(Portafolios!$F$19,"Return",$P$9,$B$1)/100)+1)*100,G3197))</f>
        <v/>
      </c>
      <c r="S3197" s="1" t="str" cm="1">
        <f t="array" ref="S3197">IF(IF($E3197&gt;Ficha!$R$1,"",H3197)=0,"",IF($E3197&gt;Ficha!$R$1,((_xll.ECONOMATICA(Portafolios!$J$19,"Return",$P$9,$B$1)/100)+1)*100,H3197))</f>
        <v/>
      </c>
      <c r="T3197" s="1" t="str" cm="1">
        <f t="array" ref="T3197">IF(IF($E3197&gt;Ficha!$R$1,"",I3197)=0,"",IF($E3197&gt;Ficha!$R$1,((_xll.ECONOMATICA(Estrategia!A3208,"Return",$P$9,$B$1)/100)+1)*100,I3197))</f>
        <v/>
      </c>
      <c r="U3197" s="1" t="str" cm="1">
        <f t="array" ref="U3197">IF(IF($E3197&gt;Ficha!$R$1,"",J3197)=0,"",IF($E3197&gt;Ficha!$R$1,((_xll.ECONOMATICA($U$7,"Return",$P$9,$B$1)/100)+1)*100,J3197))</f>
        <v/>
      </c>
      <c r="V3197" s="1" t="str">
        <f>IF(IF($E$9&gt;Ficha!$R$1,"",K3197)=0,"",IF($E$9&gt;Ficha!$R$1,"",K3197))</f>
        <v/>
      </c>
    </row>
    <row r="3198" spans="12:22" x14ac:dyDescent="0.3">
      <c r="L3198" s="30" t="str">
        <f t="shared" si="201"/>
        <v/>
      </c>
      <c r="M3198" s="1" t="str">
        <f t="shared" si="202"/>
        <v/>
      </c>
      <c r="N3198" s="1" t="str">
        <f t="shared" si="203"/>
        <v/>
      </c>
      <c r="O3198" s="1" t="str">
        <f t="shared" si="204"/>
        <v/>
      </c>
      <c r="P3198" s="34" t="str">
        <f>IF(IF(E3198&gt;Ficha!$R$1,"",E3198)=0,"",IF(E3198&gt;Ficha!$R$1,Ficha!$R$1,E3198))</f>
        <v/>
      </c>
      <c r="Q3198" s="1" t="str" cm="1">
        <f t="array" ref="Q3198">IF(IF($E3198&gt;Ficha!$R$1,"",F3198)=0,"",IF($E3198&gt;Ficha!$R$1,((_xll.ECONOMATICA(Portafolios!$B$19,"Return",$P$9,$B$1)/100)+1)*100,F3198))</f>
        <v/>
      </c>
      <c r="R3198" s="1" t="str" cm="1">
        <f t="array" ref="R3198">IF(IF($E3198&gt;Ficha!$R$1,"",G3198)=0,"",IF($E3198&gt;Ficha!$R$1,((_xll.ECONOMATICA(Portafolios!$F$19,"Return",$P$9,$B$1)/100)+1)*100,G3198))</f>
        <v/>
      </c>
      <c r="S3198" s="1" t="str" cm="1">
        <f t="array" ref="S3198">IF(IF($E3198&gt;Ficha!$R$1,"",H3198)=0,"",IF($E3198&gt;Ficha!$R$1,((_xll.ECONOMATICA(Portafolios!$J$19,"Return",$P$9,$B$1)/100)+1)*100,H3198))</f>
        <v/>
      </c>
      <c r="T3198" s="1" t="str" cm="1">
        <f t="array" ref="T3198">IF(IF($E3198&gt;Ficha!$R$1,"",I3198)=0,"",IF($E3198&gt;Ficha!$R$1,((_xll.ECONOMATICA(Estrategia!A3209,"Return",$P$9,$B$1)/100)+1)*100,I3198))</f>
        <v/>
      </c>
      <c r="U3198" s="1" t="str" cm="1">
        <f t="array" ref="U3198">IF(IF($E3198&gt;Ficha!$R$1,"",J3198)=0,"",IF($E3198&gt;Ficha!$R$1,((_xll.ECONOMATICA($U$7,"Return",$P$9,$B$1)/100)+1)*100,J3198))</f>
        <v/>
      </c>
      <c r="V3198" s="1" t="str">
        <f>IF(IF($E$9&gt;Ficha!$R$1,"",K3198)=0,"",IF($E$9&gt;Ficha!$R$1,"",K3198))</f>
        <v/>
      </c>
    </row>
    <row r="3199" spans="12:22" x14ac:dyDescent="0.3">
      <c r="L3199" s="30" t="str">
        <f t="shared" si="201"/>
        <v/>
      </c>
      <c r="M3199" s="1" t="str">
        <f t="shared" si="202"/>
        <v/>
      </c>
      <c r="N3199" s="1" t="str">
        <f t="shared" si="203"/>
        <v/>
      </c>
      <c r="O3199" s="1" t="str">
        <f t="shared" si="204"/>
        <v/>
      </c>
      <c r="P3199" s="34" t="str">
        <f>IF(IF(E3199&gt;Ficha!$R$1,"",E3199)=0,"",IF(E3199&gt;Ficha!$R$1,Ficha!$R$1,E3199))</f>
        <v/>
      </c>
      <c r="Q3199" s="1" t="str" cm="1">
        <f t="array" ref="Q3199">IF(IF($E3199&gt;Ficha!$R$1,"",F3199)=0,"",IF($E3199&gt;Ficha!$R$1,((_xll.ECONOMATICA(Portafolios!$B$19,"Return",$P$9,$B$1)/100)+1)*100,F3199))</f>
        <v/>
      </c>
      <c r="R3199" s="1" t="str" cm="1">
        <f t="array" ref="R3199">IF(IF($E3199&gt;Ficha!$R$1,"",G3199)=0,"",IF($E3199&gt;Ficha!$R$1,((_xll.ECONOMATICA(Portafolios!$F$19,"Return",$P$9,$B$1)/100)+1)*100,G3199))</f>
        <v/>
      </c>
      <c r="S3199" s="1" t="str" cm="1">
        <f t="array" ref="S3199">IF(IF($E3199&gt;Ficha!$R$1,"",H3199)=0,"",IF($E3199&gt;Ficha!$R$1,((_xll.ECONOMATICA(Portafolios!$J$19,"Return",$P$9,$B$1)/100)+1)*100,H3199))</f>
        <v/>
      </c>
      <c r="T3199" s="1" t="str" cm="1">
        <f t="array" ref="T3199">IF(IF($E3199&gt;Ficha!$R$1,"",I3199)=0,"",IF($E3199&gt;Ficha!$R$1,((_xll.ECONOMATICA(Estrategia!A3210,"Return",$P$9,$B$1)/100)+1)*100,I3199))</f>
        <v/>
      </c>
      <c r="U3199" s="1" t="str" cm="1">
        <f t="array" ref="U3199">IF(IF($E3199&gt;Ficha!$R$1,"",J3199)=0,"",IF($E3199&gt;Ficha!$R$1,((_xll.ECONOMATICA($U$7,"Return",$P$9,$B$1)/100)+1)*100,J3199))</f>
        <v/>
      </c>
      <c r="V3199" s="1" t="str">
        <f>IF(IF($E$9&gt;Ficha!$R$1,"",K3199)=0,"",IF($E$9&gt;Ficha!$R$1,"",K3199))</f>
        <v/>
      </c>
    </row>
    <row r="3200" spans="12:22" x14ac:dyDescent="0.3">
      <c r="L3200" s="30" t="str">
        <f t="shared" si="201"/>
        <v/>
      </c>
      <c r="M3200" s="1" t="str">
        <f t="shared" si="202"/>
        <v/>
      </c>
      <c r="N3200" s="1" t="str">
        <f t="shared" si="203"/>
        <v/>
      </c>
      <c r="O3200" s="1" t="str">
        <f t="shared" si="204"/>
        <v/>
      </c>
      <c r="P3200" s="34" t="str">
        <f>IF(IF(E3200&gt;Ficha!$R$1,"",E3200)=0,"",IF(E3200&gt;Ficha!$R$1,Ficha!$R$1,E3200))</f>
        <v/>
      </c>
      <c r="Q3200" s="1" t="str" cm="1">
        <f t="array" ref="Q3200">IF(IF($E3200&gt;Ficha!$R$1,"",F3200)=0,"",IF($E3200&gt;Ficha!$R$1,((_xll.ECONOMATICA(Portafolios!$B$19,"Return",$P$9,$B$1)/100)+1)*100,F3200))</f>
        <v/>
      </c>
      <c r="R3200" s="1" t="str" cm="1">
        <f t="array" ref="R3200">IF(IF($E3200&gt;Ficha!$R$1,"",G3200)=0,"",IF($E3200&gt;Ficha!$R$1,((_xll.ECONOMATICA(Portafolios!$F$19,"Return",$P$9,$B$1)/100)+1)*100,G3200))</f>
        <v/>
      </c>
      <c r="S3200" s="1" t="str" cm="1">
        <f t="array" ref="S3200">IF(IF($E3200&gt;Ficha!$R$1,"",H3200)=0,"",IF($E3200&gt;Ficha!$R$1,((_xll.ECONOMATICA(Portafolios!$J$19,"Return",$P$9,$B$1)/100)+1)*100,H3200))</f>
        <v/>
      </c>
      <c r="T3200" s="1" t="str" cm="1">
        <f t="array" ref="T3200">IF(IF($E3200&gt;Ficha!$R$1,"",I3200)=0,"",IF($E3200&gt;Ficha!$R$1,((_xll.ECONOMATICA(Estrategia!A3211,"Return",$P$9,$B$1)/100)+1)*100,I3200))</f>
        <v/>
      </c>
      <c r="U3200" s="1" t="str" cm="1">
        <f t="array" ref="U3200">IF(IF($E3200&gt;Ficha!$R$1,"",J3200)=0,"",IF($E3200&gt;Ficha!$R$1,((_xll.ECONOMATICA($U$7,"Return",$P$9,$B$1)/100)+1)*100,J3200))</f>
        <v/>
      </c>
      <c r="V3200" s="1" t="str">
        <f>IF(IF($E$9&gt;Ficha!$R$1,"",K3200)=0,"",IF($E$9&gt;Ficha!$R$1,"",K3200))</f>
        <v/>
      </c>
    </row>
    <row r="3201" spans="12:22" x14ac:dyDescent="0.3">
      <c r="L3201" s="30" t="str">
        <f t="shared" si="201"/>
        <v/>
      </c>
      <c r="M3201" s="1" t="str">
        <f t="shared" si="202"/>
        <v/>
      </c>
      <c r="N3201" s="1" t="str">
        <f t="shared" si="203"/>
        <v/>
      </c>
      <c r="O3201" s="1" t="str">
        <f t="shared" si="204"/>
        <v/>
      </c>
      <c r="P3201" s="34" t="str">
        <f>IF(IF(E3201&gt;Ficha!$R$1,"",E3201)=0,"",IF(E3201&gt;Ficha!$R$1,Ficha!$R$1,E3201))</f>
        <v/>
      </c>
      <c r="Q3201" s="1" t="str" cm="1">
        <f t="array" ref="Q3201">IF(IF($E3201&gt;Ficha!$R$1,"",F3201)=0,"",IF($E3201&gt;Ficha!$R$1,((_xll.ECONOMATICA(Portafolios!$B$19,"Return",$P$9,$B$1)/100)+1)*100,F3201))</f>
        <v/>
      </c>
      <c r="R3201" s="1" t="str" cm="1">
        <f t="array" ref="R3201">IF(IF($E3201&gt;Ficha!$R$1,"",G3201)=0,"",IF($E3201&gt;Ficha!$R$1,((_xll.ECONOMATICA(Portafolios!$F$19,"Return",$P$9,$B$1)/100)+1)*100,G3201))</f>
        <v/>
      </c>
      <c r="S3201" s="1" t="str" cm="1">
        <f t="array" ref="S3201">IF(IF($E3201&gt;Ficha!$R$1,"",H3201)=0,"",IF($E3201&gt;Ficha!$R$1,((_xll.ECONOMATICA(Portafolios!$J$19,"Return",$P$9,$B$1)/100)+1)*100,H3201))</f>
        <v/>
      </c>
      <c r="T3201" s="1" t="str" cm="1">
        <f t="array" ref="T3201">IF(IF($E3201&gt;Ficha!$R$1,"",I3201)=0,"",IF($E3201&gt;Ficha!$R$1,((_xll.ECONOMATICA(Estrategia!A3212,"Return",$P$9,$B$1)/100)+1)*100,I3201))</f>
        <v/>
      </c>
      <c r="U3201" s="1" t="str" cm="1">
        <f t="array" ref="U3201">IF(IF($E3201&gt;Ficha!$R$1,"",J3201)=0,"",IF($E3201&gt;Ficha!$R$1,((_xll.ECONOMATICA($U$7,"Return",$P$9,$B$1)/100)+1)*100,J3201))</f>
        <v/>
      </c>
      <c r="V3201" s="1" t="str">
        <f>IF(IF($E$9&gt;Ficha!$R$1,"",K3201)=0,"",IF($E$9&gt;Ficha!$R$1,"",K3201))</f>
        <v/>
      </c>
    </row>
    <row r="3202" spans="12:22" x14ac:dyDescent="0.3">
      <c r="L3202" s="30" t="str">
        <f t="shared" si="201"/>
        <v/>
      </c>
      <c r="M3202" s="1" t="str">
        <f t="shared" si="202"/>
        <v/>
      </c>
      <c r="N3202" s="1" t="str">
        <f t="shared" si="203"/>
        <v/>
      </c>
      <c r="O3202" s="1" t="str">
        <f t="shared" si="204"/>
        <v/>
      </c>
      <c r="P3202" s="34" t="str">
        <f>IF(IF(E3202&gt;Ficha!$R$1,"",E3202)=0,"",IF(E3202&gt;Ficha!$R$1,Ficha!$R$1,E3202))</f>
        <v/>
      </c>
      <c r="Q3202" s="1" t="str" cm="1">
        <f t="array" ref="Q3202">IF(IF($E3202&gt;Ficha!$R$1,"",F3202)=0,"",IF($E3202&gt;Ficha!$R$1,((_xll.ECONOMATICA(Portafolios!$B$19,"Return",$P$9,$B$1)/100)+1)*100,F3202))</f>
        <v/>
      </c>
      <c r="R3202" s="1" t="str" cm="1">
        <f t="array" ref="R3202">IF(IF($E3202&gt;Ficha!$R$1,"",G3202)=0,"",IF($E3202&gt;Ficha!$R$1,((_xll.ECONOMATICA(Portafolios!$F$19,"Return",$P$9,$B$1)/100)+1)*100,G3202))</f>
        <v/>
      </c>
      <c r="S3202" s="1" t="str" cm="1">
        <f t="array" ref="S3202">IF(IF($E3202&gt;Ficha!$R$1,"",H3202)=0,"",IF($E3202&gt;Ficha!$R$1,((_xll.ECONOMATICA(Portafolios!$J$19,"Return",$P$9,$B$1)/100)+1)*100,H3202))</f>
        <v/>
      </c>
      <c r="T3202" s="1" t="str" cm="1">
        <f t="array" ref="T3202">IF(IF($E3202&gt;Ficha!$R$1,"",I3202)=0,"",IF($E3202&gt;Ficha!$R$1,((_xll.ECONOMATICA(Estrategia!A3213,"Return",$P$9,$B$1)/100)+1)*100,I3202))</f>
        <v/>
      </c>
      <c r="U3202" s="1" t="str" cm="1">
        <f t="array" ref="U3202">IF(IF($E3202&gt;Ficha!$R$1,"",J3202)=0,"",IF($E3202&gt;Ficha!$R$1,((_xll.ECONOMATICA($U$7,"Return",$P$9,$B$1)/100)+1)*100,J3202))</f>
        <v/>
      </c>
      <c r="V3202" s="1" t="str">
        <f>IF(IF($E$9&gt;Ficha!$R$1,"",K3202)=0,"",IF($E$9&gt;Ficha!$R$1,"",K3202))</f>
        <v/>
      </c>
    </row>
    <row r="3203" spans="12:22" x14ac:dyDescent="0.3">
      <c r="L3203" s="30" t="str">
        <f t="shared" si="201"/>
        <v/>
      </c>
      <c r="M3203" s="1" t="str">
        <f t="shared" si="202"/>
        <v/>
      </c>
      <c r="N3203" s="1" t="str">
        <f t="shared" si="203"/>
        <v/>
      </c>
      <c r="O3203" s="1" t="str">
        <f t="shared" si="204"/>
        <v/>
      </c>
      <c r="P3203" s="34" t="str">
        <f>IF(IF(E3203&gt;Ficha!$R$1,"",E3203)=0,"",IF(E3203&gt;Ficha!$R$1,Ficha!$R$1,E3203))</f>
        <v/>
      </c>
      <c r="Q3203" s="1" t="str" cm="1">
        <f t="array" ref="Q3203">IF(IF($E3203&gt;Ficha!$R$1,"",F3203)=0,"",IF($E3203&gt;Ficha!$R$1,((_xll.ECONOMATICA(Portafolios!$B$19,"Return",$P$9,$B$1)/100)+1)*100,F3203))</f>
        <v/>
      </c>
      <c r="R3203" s="1" t="str" cm="1">
        <f t="array" ref="R3203">IF(IF($E3203&gt;Ficha!$R$1,"",G3203)=0,"",IF($E3203&gt;Ficha!$R$1,((_xll.ECONOMATICA(Portafolios!$F$19,"Return",$P$9,$B$1)/100)+1)*100,G3203))</f>
        <v/>
      </c>
      <c r="S3203" s="1" t="str" cm="1">
        <f t="array" ref="S3203">IF(IF($E3203&gt;Ficha!$R$1,"",H3203)=0,"",IF($E3203&gt;Ficha!$R$1,((_xll.ECONOMATICA(Portafolios!$J$19,"Return",$P$9,$B$1)/100)+1)*100,H3203))</f>
        <v/>
      </c>
      <c r="T3203" s="1" t="str" cm="1">
        <f t="array" ref="T3203">IF(IF($E3203&gt;Ficha!$R$1,"",I3203)=0,"",IF($E3203&gt;Ficha!$R$1,((_xll.ECONOMATICA(Estrategia!A3214,"Return",$P$9,$B$1)/100)+1)*100,I3203))</f>
        <v/>
      </c>
      <c r="U3203" s="1" t="str" cm="1">
        <f t="array" ref="U3203">IF(IF($E3203&gt;Ficha!$R$1,"",J3203)=0,"",IF($E3203&gt;Ficha!$R$1,((_xll.ECONOMATICA($U$7,"Return",$P$9,$B$1)/100)+1)*100,J3203))</f>
        <v/>
      </c>
      <c r="V3203" s="1" t="str">
        <f>IF(IF($E$9&gt;Ficha!$R$1,"",K3203)=0,"",IF($E$9&gt;Ficha!$R$1,"",K3203))</f>
        <v/>
      </c>
    </row>
    <row r="3204" spans="12:22" x14ac:dyDescent="0.3">
      <c r="L3204" s="30" t="str">
        <f t="shared" si="201"/>
        <v/>
      </c>
      <c r="M3204" s="1" t="str">
        <f t="shared" si="202"/>
        <v/>
      </c>
      <c r="N3204" s="1" t="str">
        <f t="shared" si="203"/>
        <v/>
      </c>
      <c r="O3204" s="1" t="str">
        <f t="shared" si="204"/>
        <v/>
      </c>
      <c r="P3204" s="34" t="str">
        <f>IF(IF(E3204&gt;Ficha!$R$1,"",E3204)=0,"",IF(E3204&gt;Ficha!$R$1,Ficha!$R$1,E3204))</f>
        <v/>
      </c>
      <c r="Q3204" s="1" t="str" cm="1">
        <f t="array" ref="Q3204">IF(IF($E3204&gt;Ficha!$R$1,"",F3204)=0,"",IF($E3204&gt;Ficha!$R$1,((_xll.ECONOMATICA(Portafolios!$B$19,"Return",$P$9,$B$1)/100)+1)*100,F3204))</f>
        <v/>
      </c>
      <c r="R3204" s="1" t="str" cm="1">
        <f t="array" ref="R3204">IF(IF($E3204&gt;Ficha!$R$1,"",G3204)=0,"",IF($E3204&gt;Ficha!$R$1,((_xll.ECONOMATICA(Portafolios!$F$19,"Return",$P$9,$B$1)/100)+1)*100,G3204))</f>
        <v/>
      </c>
      <c r="S3204" s="1" t="str" cm="1">
        <f t="array" ref="S3204">IF(IF($E3204&gt;Ficha!$R$1,"",H3204)=0,"",IF($E3204&gt;Ficha!$R$1,((_xll.ECONOMATICA(Portafolios!$J$19,"Return",$P$9,$B$1)/100)+1)*100,H3204))</f>
        <v/>
      </c>
      <c r="T3204" s="1" t="str" cm="1">
        <f t="array" ref="T3204">IF(IF($E3204&gt;Ficha!$R$1,"",I3204)=0,"",IF($E3204&gt;Ficha!$R$1,((_xll.ECONOMATICA(Estrategia!A3215,"Return",$P$9,$B$1)/100)+1)*100,I3204))</f>
        <v/>
      </c>
      <c r="U3204" s="1" t="str" cm="1">
        <f t="array" ref="U3204">IF(IF($E3204&gt;Ficha!$R$1,"",J3204)=0,"",IF($E3204&gt;Ficha!$R$1,((_xll.ECONOMATICA($U$7,"Return",$P$9,$B$1)/100)+1)*100,J3204))</f>
        <v/>
      </c>
      <c r="V3204" s="1" t="str">
        <f>IF(IF($E$9&gt;Ficha!$R$1,"",K3204)=0,"",IF($E$9&gt;Ficha!$R$1,"",K3204))</f>
        <v/>
      </c>
    </row>
    <row r="3205" spans="12:22" x14ac:dyDescent="0.3">
      <c r="L3205" s="30" t="str">
        <f t="shared" si="201"/>
        <v/>
      </c>
      <c r="M3205" s="1" t="str">
        <f t="shared" si="202"/>
        <v/>
      </c>
      <c r="N3205" s="1" t="str">
        <f t="shared" si="203"/>
        <v/>
      </c>
      <c r="O3205" s="1" t="str">
        <f t="shared" si="204"/>
        <v/>
      </c>
      <c r="P3205" s="34" t="str">
        <f>IF(IF(E3205&gt;Ficha!$R$1,"",E3205)=0,"",IF(E3205&gt;Ficha!$R$1,Ficha!$R$1,E3205))</f>
        <v/>
      </c>
      <c r="Q3205" s="1" t="str" cm="1">
        <f t="array" ref="Q3205">IF(IF($E3205&gt;Ficha!$R$1,"",F3205)=0,"",IF($E3205&gt;Ficha!$R$1,((_xll.ECONOMATICA(Portafolios!$B$19,"Return",$P$9,$B$1)/100)+1)*100,F3205))</f>
        <v/>
      </c>
      <c r="R3205" s="1" t="str" cm="1">
        <f t="array" ref="R3205">IF(IF($E3205&gt;Ficha!$R$1,"",G3205)=0,"",IF($E3205&gt;Ficha!$R$1,((_xll.ECONOMATICA(Portafolios!$F$19,"Return",$P$9,$B$1)/100)+1)*100,G3205))</f>
        <v/>
      </c>
      <c r="S3205" s="1" t="str" cm="1">
        <f t="array" ref="S3205">IF(IF($E3205&gt;Ficha!$R$1,"",H3205)=0,"",IF($E3205&gt;Ficha!$R$1,((_xll.ECONOMATICA(Portafolios!$J$19,"Return",$P$9,$B$1)/100)+1)*100,H3205))</f>
        <v/>
      </c>
      <c r="T3205" s="1" t="str" cm="1">
        <f t="array" ref="T3205">IF(IF($E3205&gt;Ficha!$R$1,"",I3205)=0,"",IF($E3205&gt;Ficha!$R$1,((_xll.ECONOMATICA(Estrategia!A3216,"Return",$P$9,$B$1)/100)+1)*100,I3205))</f>
        <v/>
      </c>
      <c r="U3205" s="1" t="str" cm="1">
        <f t="array" ref="U3205">IF(IF($E3205&gt;Ficha!$R$1,"",J3205)=0,"",IF($E3205&gt;Ficha!$R$1,((_xll.ECONOMATICA($U$7,"Return",$P$9,$B$1)/100)+1)*100,J3205))</f>
        <v/>
      </c>
      <c r="V3205" s="1" t="str">
        <f>IF(IF($E$9&gt;Ficha!$R$1,"",K3205)=0,"",IF($E$9&gt;Ficha!$R$1,"",K3205))</f>
        <v/>
      </c>
    </row>
    <row r="3206" spans="12:22" x14ac:dyDescent="0.3">
      <c r="L3206" s="30" t="str">
        <f t="shared" si="201"/>
        <v/>
      </c>
      <c r="M3206" s="1" t="str">
        <f t="shared" si="202"/>
        <v/>
      </c>
      <c r="N3206" s="1" t="str">
        <f t="shared" si="203"/>
        <v/>
      </c>
      <c r="O3206" s="1" t="str">
        <f t="shared" si="204"/>
        <v/>
      </c>
      <c r="P3206" s="34" t="str">
        <f>IF(IF(E3206&gt;Ficha!$R$1,"",E3206)=0,"",IF(E3206&gt;Ficha!$R$1,Ficha!$R$1,E3206))</f>
        <v/>
      </c>
      <c r="Q3206" s="1" t="str" cm="1">
        <f t="array" ref="Q3206">IF(IF($E3206&gt;Ficha!$R$1,"",F3206)=0,"",IF($E3206&gt;Ficha!$R$1,((_xll.ECONOMATICA(Portafolios!$B$19,"Return",$P$9,$B$1)/100)+1)*100,F3206))</f>
        <v/>
      </c>
      <c r="R3206" s="1" t="str" cm="1">
        <f t="array" ref="R3206">IF(IF($E3206&gt;Ficha!$R$1,"",G3206)=0,"",IF($E3206&gt;Ficha!$R$1,((_xll.ECONOMATICA(Portafolios!$F$19,"Return",$P$9,$B$1)/100)+1)*100,G3206))</f>
        <v/>
      </c>
      <c r="S3206" s="1" t="str" cm="1">
        <f t="array" ref="S3206">IF(IF($E3206&gt;Ficha!$R$1,"",H3206)=0,"",IF($E3206&gt;Ficha!$R$1,((_xll.ECONOMATICA(Portafolios!$J$19,"Return",$P$9,$B$1)/100)+1)*100,H3206))</f>
        <v/>
      </c>
      <c r="T3206" s="1" t="str" cm="1">
        <f t="array" ref="T3206">IF(IF($E3206&gt;Ficha!$R$1,"",I3206)=0,"",IF($E3206&gt;Ficha!$R$1,((_xll.ECONOMATICA(Estrategia!A3217,"Return",$P$9,$B$1)/100)+1)*100,I3206))</f>
        <v/>
      </c>
      <c r="U3206" s="1" t="str" cm="1">
        <f t="array" ref="U3206">IF(IF($E3206&gt;Ficha!$R$1,"",J3206)=0,"",IF($E3206&gt;Ficha!$R$1,((_xll.ECONOMATICA($U$7,"Return",$P$9,$B$1)/100)+1)*100,J3206))</f>
        <v/>
      </c>
      <c r="V3206" s="1" t="str">
        <f>IF(IF($E$9&gt;Ficha!$R$1,"",K3206)=0,"",IF($E$9&gt;Ficha!$R$1,"",K3206))</f>
        <v/>
      </c>
    </row>
    <row r="3207" spans="12:22" x14ac:dyDescent="0.3">
      <c r="L3207" s="30" t="str">
        <f t="shared" si="201"/>
        <v/>
      </c>
      <c r="M3207" s="1" t="str">
        <f t="shared" si="202"/>
        <v/>
      </c>
      <c r="N3207" s="1" t="str">
        <f t="shared" si="203"/>
        <v/>
      </c>
      <c r="O3207" s="1" t="str">
        <f t="shared" si="204"/>
        <v/>
      </c>
      <c r="P3207" s="34" t="str">
        <f>IF(IF(E3207&gt;Ficha!$R$1,"",E3207)=0,"",IF(E3207&gt;Ficha!$R$1,Ficha!$R$1,E3207))</f>
        <v/>
      </c>
      <c r="Q3207" s="1" t="str" cm="1">
        <f t="array" ref="Q3207">IF(IF($E3207&gt;Ficha!$R$1,"",F3207)=0,"",IF($E3207&gt;Ficha!$R$1,((_xll.ECONOMATICA(Portafolios!$B$19,"Return",$P$9,$B$1)/100)+1)*100,F3207))</f>
        <v/>
      </c>
      <c r="R3207" s="1" t="str" cm="1">
        <f t="array" ref="R3207">IF(IF($E3207&gt;Ficha!$R$1,"",G3207)=0,"",IF($E3207&gt;Ficha!$R$1,((_xll.ECONOMATICA(Portafolios!$F$19,"Return",$P$9,$B$1)/100)+1)*100,G3207))</f>
        <v/>
      </c>
      <c r="S3207" s="1" t="str" cm="1">
        <f t="array" ref="S3207">IF(IF($E3207&gt;Ficha!$R$1,"",H3207)=0,"",IF($E3207&gt;Ficha!$R$1,((_xll.ECONOMATICA(Portafolios!$J$19,"Return",$P$9,$B$1)/100)+1)*100,H3207))</f>
        <v/>
      </c>
      <c r="T3207" s="1" t="str" cm="1">
        <f t="array" ref="T3207">IF(IF($E3207&gt;Ficha!$R$1,"",I3207)=0,"",IF($E3207&gt;Ficha!$R$1,((_xll.ECONOMATICA(Estrategia!A3218,"Return",$P$9,$B$1)/100)+1)*100,I3207))</f>
        <v/>
      </c>
      <c r="U3207" s="1" t="str" cm="1">
        <f t="array" ref="U3207">IF(IF($E3207&gt;Ficha!$R$1,"",J3207)=0,"",IF($E3207&gt;Ficha!$R$1,((_xll.ECONOMATICA($U$7,"Return",$P$9,$B$1)/100)+1)*100,J3207))</f>
        <v/>
      </c>
      <c r="V3207" s="1" t="str">
        <f>IF(IF($E$9&gt;Ficha!$R$1,"",K3207)=0,"",IF($E$9&gt;Ficha!$R$1,"",K3207))</f>
        <v/>
      </c>
    </row>
    <row r="3208" spans="12:22" x14ac:dyDescent="0.3">
      <c r="L3208" s="30" t="str">
        <f t="shared" si="201"/>
        <v/>
      </c>
      <c r="M3208" s="1" t="str">
        <f t="shared" si="202"/>
        <v/>
      </c>
      <c r="N3208" s="1" t="str">
        <f t="shared" si="203"/>
        <v/>
      </c>
      <c r="O3208" s="1" t="str">
        <f t="shared" si="204"/>
        <v/>
      </c>
      <c r="P3208" s="34" t="str">
        <f>IF(IF(E3208&gt;Ficha!$R$1,"",E3208)=0,"",IF(E3208&gt;Ficha!$R$1,Ficha!$R$1,E3208))</f>
        <v/>
      </c>
      <c r="Q3208" s="1" t="str" cm="1">
        <f t="array" ref="Q3208">IF(IF($E3208&gt;Ficha!$R$1,"",F3208)=0,"",IF($E3208&gt;Ficha!$R$1,((_xll.ECONOMATICA(Portafolios!$B$19,"Return",$P$9,$B$1)/100)+1)*100,F3208))</f>
        <v/>
      </c>
      <c r="R3208" s="1" t="str" cm="1">
        <f t="array" ref="R3208">IF(IF($E3208&gt;Ficha!$R$1,"",G3208)=0,"",IF($E3208&gt;Ficha!$R$1,((_xll.ECONOMATICA(Portafolios!$F$19,"Return",$P$9,$B$1)/100)+1)*100,G3208))</f>
        <v/>
      </c>
      <c r="S3208" s="1" t="str" cm="1">
        <f t="array" ref="S3208">IF(IF($E3208&gt;Ficha!$R$1,"",H3208)=0,"",IF($E3208&gt;Ficha!$R$1,((_xll.ECONOMATICA(Portafolios!$J$19,"Return",$P$9,$B$1)/100)+1)*100,H3208))</f>
        <v/>
      </c>
      <c r="T3208" s="1" t="str" cm="1">
        <f t="array" ref="T3208">IF(IF($E3208&gt;Ficha!$R$1,"",I3208)=0,"",IF($E3208&gt;Ficha!$R$1,((_xll.ECONOMATICA(Estrategia!A3219,"Return",$P$9,$B$1)/100)+1)*100,I3208))</f>
        <v/>
      </c>
      <c r="U3208" s="1" t="str" cm="1">
        <f t="array" ref="U3208">IF(IF($E3208&gt;Ficha!$R$1,"",J3208)=0,"",IF($E3208&gt;Ficha!$R$1,((_xll.ECONOMATICA($U$7,"Return",$P$9,$B$1)/100)+1)*100,J3208))</f>
        <v/>
      </c>
      <c r="V3208" s="1" t="str">
        <f>IF(IF($E$9&gt;Ficha!$R$1,"",K3208)=0,"",IF($E$9&gt;Ficha!$R$1,"",K3208))</f>
        <v/>
      </c>
    </row>
    <row r="3209" spans="12:22" x14ac:dyDescent="0.3">
      <c r="L3209" s="30" t="str">
        <f t="shared" si="201"/>
        <v/>
      </c>
      <c r="M3209" s="1" t="str">
        <f t="shared" si="202"/>
        <v/>
      </c>
      <c r="N3209" s="1" t="str">
        <f t="shared" si="203"/>
        <v/>
      </c>
      <c r="O3209" s="1" t="str">
        <f t="shared" si="204"/>
        <v/>
      </c>
      <c r="P3209" s="34" t="str">
        <f>IF(IF(E3209&gt;Ficha!$R$1,"",E3209)=0,"",IF(E3209&gt;Ficha!$R$1,Ficha!$R$1,E3209))</f>
        <v/>
      </c>
      <c r="Q3209" s="1" t="str" cm="1">
        <f t="array" ref="Q3209">IF(IF($E3209&gt;Ficha!$R$1,"",F3209)=0,"",IF($E3209&gt;Ficha!$R$1,((_xll.ECONOMATICA(Portafolios!$B$19,"Return",$P$9,$B$1)/100)+1)*100,F3209))</f>
        <v/>
      </c>
      <c r="R3209" s="1" t="str" cm="1">
        <f t="array" ref="R3209">IF(IF($E3209&gt;Ficha!$R$1,"",G3209)=0,"",IF($E3209&gt;Ficha!$R$1,((_xll.ECONOMATICA(Portafolios!$F$19,"Return",$P$9,$B$1)/100)+1)*100,G3209))</f>
        <v/>
      </c>
      <c r="S3209" s="1" t="str" cm="1">
        <f t="array" ref="S3209">IF(IF($E3209&gt;Ficha!$R$1,"",H3209)=0,"",IF($E3209&gt;Ficha!$R$1,((_xll.ECONOMATICA(Portafolios!$J$19,"Return",$P$9,$B$1)/100)+1)*100,H3209))</f>
        <v/>
      </c>
      <c r="T3209" s="1" t="str" cm="1">
        <f t="array" ref="T3209">IF(IF($E3209&gt;Ficha!$R$1,"",I3209)=0,"",IF($E3209&gt;Ficha!$R$1,((_xll.ECONOMATICA(Estrategia!A3220,"Return",$P$9,$B$1)/100)+1)*100,I3209))</f>
        <v/>
      </c>
      <c r="U3209" s="1" t="str" cm="1">
        <f t="array" ref="U3209">IF(IF($E3209&gt;Ficha!$R$1,"",J3209)=0,"",IF($E3209&gt;Ficha!$R$1,((_xll.ECONOMATICA($U$7,"Return",$P$9,$B$1)/100)+1)*100,J3209))</f>
        <v/>
      </c>
      <c r="V3209" s="1" t="str">
        <f>IF(IF($E$9&gt;Ficha!$R$1,"",K3209)=0,"",IF($E$9&gt;Ficha!$R$1,"",K3209))</f>
        <v/>
      </c>
    </row>
    <row r="3210" spans="12:22" x14ac:dyDescent="0.3">
      <c r="L3210" s="30" t="str">
        <f t="shared" si="201"/>
        <v/>
      </c>
      <c r="M3210" s="1" t="str">
        <f t="shared" si="202"/>
        <v/>
      </c>
      <c r="N3210" s="1" t="str">
        <f t="shared" si="203"/>
        <v/>
      </c>
      <c r="O3210" s="1" t="str">
        <f t="shared" si="204"/>
        <v/>
      </c>
      <c r="P3210" s="34" t="str">
        <f>IF(IF(E3210&gt;Ficha!$R$1,"",E3210)=0,"",IF(E3210&gt;Ficha!$R$1,Ficha!$R$1,E3210))</f>
        <v/>
      </c>
      <c r="Q3210" s="1" t="str" cm="1">
        <f t="array" ref="Q3210">IF(IF($E3210&gt;Ficha!$R$1,"",F3210)=0,"",IF($E3210&gt;Ficha!$R$1,((_xll.ECONOMATICA(Portafolios!$B$19,"Return",$P$9,$B$1)/100)+1)*100,F3210))</f>
        <v/>
      </c>
      <c r="R3210" s="1" t="str" cm="1">
        <f t="array" ref="R3210">IF(IF($E3210&gt;Ficha!$R$1,"",G3210)=0,"",IF($E3210&gt;Ficha!$R$1,((_xll.ECONOMATICA(Portafolios!$F$19,"Return",$P$9,$B$1)/100)+1)*100,G3210))</f>
        <v/>
      </c>
      <c r="S3210" s="1" t="str" cm="1">
        <f t="array" ref="S3210">IF(IF($E3210&gt;Ficha!$R$1,"",H3210)=0,"",IF($E3210&gt;Ficha!$R$1,((_xll.ECONOMATICA(Portafolios!$J$19,"Return",$P$9,$B$1)/100)+1)*100,H3210))</f>
        <v/>
      </c>
      <c r="T3210" s="1" t="str" cm="1">
        <f t="array" ref="T3210">IF(IF($E3210&gt;Ficha!$R$1,"",I3210)=0,"",IF($E3210&gt;Ficha!$R$1,((_xll.ECONOMATICA(Estrategia!A3221,"Return",$P$9,$B$1)/100)+1)*100,I3210))</f>
        <v/>
      </c>
      <c r="U3210" s="1" t="str" cm="1">
        <f t="array" ref="U3210">IF(IF($E3210&gt;Ficha!$R$1,"",J3210)=0,"",IF($E3210&gt;Ficha!$R$1,((_xll.ECONOMATICA($U$7,"Return",$P$9,$B$1)/100)+1)*100,J3210))</f>
        <v/>
      </c>
      <c r="V3210" s="1" t="str">
        <f>IF(IF($E$9&gt;Ficha!$R$1,"",K3210)=0,"",IF($E$9&gt;Ficha!$R$1,"",K3210))</f>
        <v/>
      </c>
    </row>
    <row r="3211" spans="12:22" x14ac:dyDescent="0.3">
      <c r="L3211" s="30" t="str">
        <f t="shared" si="201"/>
        <v/>
      </c>
      <c r="M3211" s="1" t="str">
        <f t="shared" si="202"/>
        <v/>
      </c>
      <c r="N3211" s="1" t="str">
        <f t="shared" si="203"/>
        <v/>
      </c>
      <c r="O3211" s="1" t="str">
        <f t="shared" si="204"/>
        <v/>
      </c>
      <c r="P3211" s="34" t="str">
        <f>IF(IF(E3211&gt;Ficha!$R$1,"",E3211)=0,"",IF(E3211&gt;Ficha!$R$1,Ficha!$R$1,E3211))</f>
        <v/>
      </c>
      <c r="Q3211" s="1" t="str" cm="1">
        <f t="array" ref="Q3211">IF(IF($E3211&gt;Ficha!$R$1,"",F3211)=0,"",IF($E3211&gt;Ficha!$R$1,((_xll.ECONOMATICA(Portafolios!$B$19,"Return",$P$9,$B$1)/100)+1)*100,F3211))</f>
        <v/>
      </c>
      <c r="R3211" s="1" t="str" cm="1">
        <f t="array" ref="R3211">IF(IF($E3211&gt;Ficha!$R$1,"",G3211)=0,"",IF($E3211&gt;Ficha!$R$1,((_xll.ECONOMATICA(Portafolios!$F$19,"Return",$P$9,$B$1)/100)+1)*100,G3211))</f>
        <v/>
      </c>
      <c r="S3211" s="1" t="str" cm="1">
        <f t="array" ref="S3211">IF(IF($E3211&gt;Ficha!$R$1,"",H3211)=0,"",IF($E3211&gt;Ficha!$R$1,((_xll.ECONOMATICA(Portafolios!$J$19,"Return",$P$9,$B$1)/100)+1)*100,H3211))</f>
        <v/>
      </c>
      <c r="T3211" s="1" t="str" cm="1">
        <f t="array" ref="T3211">IF(IF($E3211&gt;Ficha!$R$1,"",I3211)=0,"",IF($E3211&gt;Ficha!$R$1,((_xll.ECONOMATICA(Estrategia!A3222,"Return",$P$9,$B$1)/100)+1)*100,I3211))</f>
        <v/>
      </c>
      <c r="U3211" s="1" t="str" cm="1">
        <f t="array" ref="U3211">IF(IF($E3211&gt;Ficha!$R$1,"",J3211)=0,"",IF($E3211&gt;Ficha!$R$1,((_xll.ECONOMATICA($U$7,"Return",$P$9,$B$1)/100)+1)*100,J3211))</f>
        <v/>
      </c>
      <c r="V3211" s="1" t="str">
        <f>IF(IF($E$9&gt;Ficha!$R$1,"",K3211)=0,"",IF($E$9&gt;Ficha!$R$1,"",K3211))</f>
        <v/>
      </c>
    </row>
    <row r="3212" spans="12:22" x14ac:dyDescent="0.3">
      <c r="L3212" s="30" t="str">
        <f t="shared" si="201"/>
        <v/>
      </c>
      <c r="M3212" s="1" t="str">
        <f t="shared" si="202"/>
        <v/>
      </c>
      <c r="N3212" s="1" t="str">
        <f t="shared" si="203"/>
        <v/>
      </c>
      <c r="O3212" s="1" t="str">
        <f t="shared" si="204"/>
        <v/>
      </c>
      <c r="P3212" s="34" t="str">
        <f>IF(IF(E3212&gt;Ficha!$R$1,"",E3212)=0,"",IF(E3212&gt;Ficha!$R$1,Ficha!$R$1,E3212))</f>
        <v/>
      </c>
      <c r="Q3212" s="1" t="str" cm="1">
        <f t="array" ref="Q3212">IF(IF($E3212&gt;Ficha!$R$1,"",F3212)=0,"",IF($E3212&gt;Ficha!$R$1,((_xll.ECONOMATICA(Portafolios!$B$19,"Return",$P$9,$B$1)/100)+1)*100,F3212))</f>
        <v/>
      </c>
      <c r="R3212" s="1" t="str" cm="1">
        <f t="array" ref="R3212">IF(IF($E3212&gt;Ficha!$R$1,"",G3212)=0,"",IF($E3212&gt;Ficha!$R$1,((_xll.ECONOMATICA(Portafolios!$F$19,"Return",$P$9,$B$1)/100)+1)*100,G3212))</f>
        <v/>
      </c>
      <c r="S3212" s="1" t="str" cm="1">
        <f t="array" ref="S3212">IF(IF($E3212&gt;Ficha!$R$1,"",H3212)=0,"",IF($E3212&gt;Ficha!$R$1,((_xll.ECONOMATICA(Portafolios!$J$19,"Return",$P$9,$B$1)/100)+1)*100,H3212))</f>
        <v/>
      </c>
      <c r="T3212" s="1" t="str" cm="1">
        <f t="array" ref="T3212">IF(IF($E3212&gt;Ficha!$R$1,"",I3212)=0,"",IF($E3212&gt;Ficha!$R$1,((_xll.ECONOMATICA(Estrategia!A3223,"Return",$P$9,$B$1)/100)+1)*100,I3212))</f>
        <v/>
      </c>
      <c r="U3212" s="1" t="str" cm="1">
        <f t="array" ref="U3212">IF(IF($E3212&gt;Ficha!$R$1,"",J3212)=0,"",IF($E3212&gt;Ficha!$R$1,((_xll.ECONOMATICA($U$7,"Return",$P$9,$B$1)/100)+1)*100,J3212))</f>
        <v/>
      </c>
      <c r="V3212" s="1" t="str">
        <f>IF(IF($E$9&gt;Ficha!$R$1,"",K3212)=0,"",IF($E$9&gt;Ficha!$R$1,"",K3212))</f>
        <v/>
      </c>
    </row>
    <row r="3213" spans="12:22" x14ac:dyDescent="0.3">
      <c r="L3213" s="30" t="str">
        <f t="shared" si="201"/>
        <v/>
      </c>
      <c r="M3213" s="1" t="str">
        <f t="shared" si="202"/>
        <v/>
      </c>
      <c r="N3213" s="1" t="str">
        <f t="shared" si="203"/>
        <v/>
      </c>
      <c r="O3213" s="1" t="str">
        <f t="shared" si="204"/>
        <v/>
      </c>
      <c r="P3213" s="34" t="str">
        <f>IF(IF(E3213&gt;Ficha!$R$1,"",E3213)=0,"",IF(E3213&gt;Ficha!$R$1,Ficha!$R$1,E3213))</f>
        <v/>
      </c>
      <c r="Q3213" s="1" t="str" cm="1">
        <f t="array" ref="Q3213">IF(IF($E3213&gt;Ficha!$R$1,"",F3213)=0,"",IF($E3213&gt;Ficha!$R$1,((_xll.ECONOMATICA(Portafolios!$B$19,"Return",$P$9,$B$1)/100)+1)*100,F3213))</f>
        <v/>
      </c>
      <c r="R3213" s="1" t="str" cm="1">
        <f t="array" ref="R3213">IF(IF($E3213&gt;Ficha!$R$1,"",G3213)=0,"",IF($E3213&gt;Ficha!$R$1,((_xll.ECONOMATICA(Portafolios!$F$19,"Return",$P$9,$B$1)/100)+1)*100,G3213))</f>
        <v/>
      </c>
      <c r="S3213" s="1" t="str" cm="1">
        <f t="array" ref="S3213">IF(IF($E3213&gt;Ficha!$R$1,"",H3213)=0,"",IF($E3213&gt;Ficha!$R$1,((_xll.ECONOMATICA(Portafolios!$J$19,"Return",$P$9,$B$1)/100)+1)*100,H3213))</f>
        <v/>
      </c>
      <c r="T3213" s="1" t="str" cm="1">
        <f t="array" ref="T3213">IF(IF($E3213&gt;Ficha!$R$1,"",I3213)=0,"",IF($E3213&gt;Ficha!$R$1,((_xll.ECONOMATICA(Estrategia!A3224,"Return",$P$9,$B$1)/100)+1)*100,I3213))</f>
        <v/>
      </c>
      <c r="U3213" s="1" t="str" cm="1">
        <f t="array" ref="U3213">IF(IF($E3213&gt;Ficha!$R$1,"",J3213)=0,"",IF($E3213&gt;Ficha!$R$1,((_xll.ECONOMATICA($U$7,"Return",$P$9,$B$1)/100)+1)*100,J3213))</f>
        <v/>
      </c>
      <c r="V3213" s="1" t="str">
        <f>IF(IF($E$9&gt;Ficha!$R$1,"",K3213)=0,"",IF($E$9&gt;Ficha!$R$1,"",K3213))</f>
        <v/>
      </c>
    </row>
    <row r="3214" spans="12:22" x14ac:dyDescent="0.3">
      <c r="L3214" s="30" t="str">
        <f t="shared" si="201"/>
        <v/>
      </c>
      <c r="M3214" s="1" t="str">
        <f t="shared" si="202"/>
        <v/>
      </c>
      <c r="N3214" s="1" t="str">
        <f t="shared" si="203"/>
        <v/>
      </c>
      <c r="O3214" s="1" t="str">
        <f t="shared" si="204"/>
        <v/>
      </c>
      <c r="P3214" s="34" t="str">
        <f>IF(IF(E3214&gt;Ficha!$R$1,"",E3214)=0,"",IF(E3214&gt;Ficha!$R$1,Ficha!$R$1,E3214))</f>
        <v/>
      </c>
      <c r="Q3214" s="1" t="str" cm="1">
        <f t="array" ref="Q3214">IF(IF($E3214&gt;Ficha!$R$1,"",F3214)=0,"",IF($E3214&gt;Ficha!$R$1,((_xll.ECONOMATICA(Portafolios!$B$19,"Return",$P$9,$B$1)/100)+1)*100,F3214))</f>
        <v/>
      </c>
      <c r="R3214" s="1" t="str" cm="1">
        <f t="array" ref="R3214">IF(IF($E3214&gt;Ficha!$R$1,"",G3214)=0,"",IF($E3214&gt;Ficha!$R$1,((_xll.ECONOMATICA(Portafolios!$F$19,"Return",$P$9,$B$1)/100)+1)*100,G3214))</f>
        <v/>
      </c>
      <c r="S3214" s="1" t="str" cm="1">
        <f t="array" ref="S3214">IF(IF($E3214&gt;Ficha!$R$1,"",H3214)=0,"",IF($E3214&gt;Ficha!$R$1,((_xll.ECONOMATICA(Portafolios!$J$19,"Return",$P$9,$B$1)/100)+1)*100,H3214))</f>
        <v/>
      </c>
      <c r="T3214" s="1" t="str" cm="1">
        <f t="array" ref="T3214">IF(IF($E3214&gt;Ficha!$R$1,"",I3214)=0,"",IF($E3214&gt;Ficha!$R$1,((_xll.ECONOMATICA(Estrategia!A3225,"Return",$P$9,$B$1)/100)+1)*100,I3214))</f>
        <v/>
      </c>
      <c r="U3214" s="1" t="str" cm="1">
        <f t="array" ref="U3214">IF(IF($E3214&gt;Ficha!$R$1,"",J3214)=0,"",IF($E3214&gt;Ficha!$R$1,((_xll.ECONOMATICA($U$7,"Return",$P$9,$B$1)/100)+1)*100,J3214))</f>
        <v/>
      </c>
      <c r="V3214" s="1" t="str">
        <f>IF(IF($E$9&gt;Ficha!$R$1,"",K3214)=0,"",IF($E$9&gt;Ficha!$R$1,"",K3214))</f>
        <v/>
      </c>
    </row>
    <row r="3215" spans="12:22" x14ac:dyDescent="0.3">
      <c r="L3215" s="30" t="str">
        <f t="shared" si="201"/>
        <v/>
      </c>
      <c r="M3215" s="1" t="str">
        <f t="shared" si="202"/>
        <v/>
      </c>
      <c r="N3215" s="1" t="str">
        <f t="shared" si="203"/>
        <v/>
      </c>
      <c r="O3215" s="1" t="str">
        <f t="shared" si="204"/>
        <v/>
      </c>
      <c r="P3215" s="34" t="str">
        <f>IF(IF(E3215&gt;Ficha!$R$1,"",E3215)=0,"",IF(E3215&gt;Ficha!$R$1,Ficha!$R$1,E3215))</f>
        <v/>
      </c>
      <c r="Q3215" s="1" t="str" cm="1">
        <f t="array" ref="Q3215">IF(IF($E3215&gt;Ficha!$R$1,"",F3215)=0,"",IF($E3215&gt;Ficha!$R$1,((_xll.ECONOMATICA(Portafolios!$B$19,"Return",$P$9,$B$1)/100)+1)*100,F3215))</f>
        <v/>
      </c>
      <c r="R3215" s="1" t="str" cm="1">
        <f t="array" ref="R3215">IF(IF($E3215&gt;Ficha!$R$1,"",G3215)=0,"",IF($E3215&gt;Ficha!$R$1,((_xll.ECONOMATICA(Portafolios!$F$19,"Return",$P$9,$B$1)/100)+1)*100,G3215))</f>
        <v/>
      </c>
      <c r="S3215" s="1" t="str" cm="1">
        <f t="array" ref="S3215">IF(IF($E3215&gt;Ficha!$R$1,"",H3215)=0,"",IF($E3215&gt;Ficha!$R$1,((_xll.ECONOMATICA(Portafolios!$J$19,"Return",$P$9,$B$1)/100)+1)*100,H3215))</f>
        <v/>
      </c>
      <c r="T3215" s="1" t="str" cm="1">
        <f t="array" ref="T3215">IF(IF($E3215&gt;Ficha!$R$1,"",I3215)=0,"",IF($E3215&gt;Ficha!$R$1,((_xll.ECONOMATICA(Estrategia!A3226,"Return",$P$9,$B$1)/100)+1)*100,I3215))</f>
        <v/>
      </c>
      <c r="U3215" s="1" t="str" cm="1">
        <f t="array" ref="U3215">IF(IF($E3215&gt;Ficha!$R$1,"",J3215)=0,"",IF($E3215&gt;Ficha!$R$1,((_xll.ECONOMATICA($U$7,"Return",$P$9,$B$1)/100)+1)*100,J3215))</f>
        <v/>
      </c>
      <c r="V3215" s="1" t="str">
        <f>IF(IF($E$9&gt;Ficha!$R$1,"",K3215)=0,"",IF($E$9&gt;Ficha!$R$1,"",K3215))</f>
        <v/>
      </c>
    </row>
    <row r="3216" spans="12:22" x14ac:dyDescent="0.3">
      <c r="L3216" s="30" t="str">
        <f t="shared" si="201"/>
        <v/>
      </c>
      <c r="M3216" s="1" t="str">
        <f t="shared" si="202"/>
        <v/>
      </c>
      <c r="N3216" s="1" t="str">
        <f t="shared" si="203"/>
        <v/>
      </c>
      <c r="O3216" s="1" t="str">
        <f t="shared" si="204"/>
        <v/>
      </c>
      <c r="P3216" s="34" t="str">
        <f>IF(IF(E3216&gt;Ficha!$R$1,"",E3216)=0,"",IF(E3216&gt;Ficha!$R$1,Ficha!$R$1,E3216))</f>
        <v/>
      </c>
      <c r="Q3216" s="1" t="str" cm="1">
        <f t="array" ref="Q3216">IF(IF($E3216&gt;Ficha!$R$1,"",F3216)=0,"",IF($E3216&gt;Ficha!$R$1,((_xll.ECONOMATICA(Portafolios!$B$19,"Return",$P$9,$B$1)/100)+1)*100,F3216))</f>
        <v/>
      </c>
      <c r="R3216" s="1" t="str" cm="1">
        <f t="array" ref="R3216">IF(IF($E3216&gt;Ficha!$R$1,"",G3216)=0,"",IF($E3216&gt;Ficha!$R$1,((_xll.ECONOMATICA(Portafolios!$F$19,"Return",$P$9,$B$1)/100)+1)*100,G3216))</f>
        <v/>
      </c>
      <c r="S3216" s="1" t="str" cm="1">
        <f t="array" ref="S3216">IF(IF($E3216&gt;Ficha!$R$1,"",H3216)=0,"",IF($E3216&gt;Ficha!$R$1,((_xll.ECONOMATICA(Portafolios!$J$19,"Return",$P$9,$B$1)/100)+1)*100,H3216))</f>
        <v/>
      </c>
      <c r="T3216" s="1" t="str" cm="1">
        <f t="array" ref="T3216">IF(IF($E3216&gt;Ficha!$R$1,"",I3216)=0,"",IF($E3216&gt;Ficha!$R$1,((_xll.ECONOMATICA(Estrategia!A3227,"Return",$P$9,$B$1)/100)+1)*100,I3216))</f>
        <v/>
      </c>
      <c r="U3216" s="1" t="str" cm="1">
        <f t="array" ref="U3216">IF(IF($E3216&gt;Ficha!$R$1,"",J3216)=0,"",IF($E3216&gt;Ficha!$R$1,((_xll.ECONOMATICA($U$7,"Return",$P$9,$B$1)/100)+1)*100,J3216))</f>
        <v/>
      </c>
      <c r="V3216" s="1" t="str">
        <f>IF(IF($E$9&gt;Ficha!$R$1,"",K3216)=0,"",IF($E$9&gt;Ficha!$R$1,"",K3216))</f>
        <v/>
      </c>
    </row>
    <row r="3217" spans="12:22" x14ac:dyDescent="0.3">
      <c r="L3217" s="30" t="str">
        <f t="shared" si="201"/>
        <v/>
      </c>
      <c r="M3217" s="1" t="str">
        <f t="shared" si="202"/>
        <v/>
      </c>
      <c r="N3217" s="1" t="str">
        <f t="shared" si="203"/>
        <v/>
      </c>
      <c r="O3217" s="1" t="str">
        <f t="shared" si="204"/>
        <v/>
      </c>
      <c r="P3217" s="34" t="str">
        <f>IF(IF(E3217&gt;Ficha!$R$1,"",E3217)=0,"",IF(E3217&gt;Ficha!$R$1,Ficha!$R$1,E3217))</f>
        <v/>
      </c>
      <c r="Q3217" s="1" t="str" cm="1">
        <f t="array" ref="Q3217">IF(IF($E3217&gt;Ficha!$R$1,"",F3217)=0,"",IF($E3217&gt;Ficha!$R$1,((_xll.ECONOMATICA(Portafolios!$B$19,"Return",$P$9,$B$1)/100)+1)*100,F3217))</f>
        <v/>
      </c>
      <c r="R3217" s="1" t="str" cm="1">
        <f t="array" ref="R3217">IF(IF($E3217&gt;Ficha!$R$1,"",G3217)=0,"",IF($E3217&gt;Ficha!$R$1,((_xll.ECONOMATICA(Portafolios!$F$19,"Return",$P$9,$B$1)/100)+1)*100,G3217))</f>
        <v/>
      </c>
      <c r="S3217" s="1" t="str" cm="1">
        <f t="array" ref="S3217">IF(IF($E3217&gt;Ficha!$R$1,"",H3217)=0,"",IF($E3217&gt;Ficha!$R$1,((_xll.ECONOMATICA(Portafolios!$J$19,"Return",$P$9,$B$1)/100)+1)*100,H3217))</f>
        <v/>
      </c>
      <c r="T3217" s="1" t="str" cm="1">
        <f t="array" ref="T3217">IF(IF($E3217&gt;Ficha!$R$1,"",I3217)=0,"",IF($E3217&gt;Ficha!$R$1,((_xll.ECONOMATICA(Estrategia!A3228,"Return",$P$9,$B$1)/100)+1)*100,I3217))</f>
        <v/>
      </c>
      <c r="U3217" s="1" t="str" cm="1">
        <f t="array" ref="U3217">IF(IF($E3217&gt;Ficha!$R$1,"",J3217)=0,"",IF($E3217&gt;Ficha!$R$1,((_xll.ECONOMATICA($U$7,"Return",$P$9,$B$1)/100)+1)*100,J3217))</f>
        <v/>
      </c>
      <c r="V3217" s="1" t="str">
        <f>IF(IF($E$9&gt;Ficha!$R$1,"",K3217)=0,"",IF($E$9&gt;Ficha!$R$1,"",K3217))</f>
        <v/>
      </c>
    </row>
    <row r="3218" spans="12:22" x14ac:dyDescent="0.3">
      <c r="L3218" s="30" t="str">
        <f t="shared" si="201"/>
        <v/>
      </c>
      <c r="M3218" s="1" t="str">
        <f t="shared" si="202"/>
        <v/>
      </c>
      <c r="N3218" s="1" t="str">
        <f t="shared" si="203"/>
        <v/>
      </c>
      <c r="O3218" s="1" t="str">
        <f t="shared" si="204"/>
        <v/>
      </c>
      <c r="P3218" s="34" t="str">
        <f>IF(IF(E3218&gt;Ficha!$R$1,"",E3218)=0,"",IF(E3218&gt;Ficha!$R$1,Ficha!$R$1,E3218))</f>
        <v/>
      </c>
      <c r="Q3218" s="1" t="str" cm="1">
        <f t="array" ref="Q3218">IF(IF($E3218&gt;Ficha!$R$1,"",F3218)=0,"",IF($E3218&gt;Ficha!$R$1,((_xll.ECONOMATICA(Portafolios!$B$19,"Return",$P$9,$B$1)/100)+1)*100,F3218))</f>
        <v/>
      </c>
      <c r="R3218" s="1" t="str" cm="1">
        <f t="array" ref="R3218">IF(IF($E3218&gt;Ficha!$R$1,"",G3218)=0,"",IF($E3218&gt;Ficha!$R$1,((_xll.ECONOMATICA(Portafolios!$F$19,"Return",$P$9,$B$1)/100)+1)*100,G3218))</f>
        <v/>
      </c>
      <c r="S3218" s="1" t="str" cm="1">
        <f t="array" ref="S3218">IF(IF($E3218&gt;Ficha!$R$1,"",H3218)=0,"",IF($E3218&gt;Ficha!$R$1,((_xll.ECONOMATICA(Portafolios!$J$19,"Return",$P$9,$B$1)/100)+1)*100,H3218))</f>
        <v/>
      </c>
      <c r="T3218" s="1" t="str" cm="1">
        <f t="array" ref="T3218">IF(IF($E3218&gt;Ficha!$R$1,"",I3218)=0,"",IF($E3218&gt;Ficha!$R$1,((_xll.ECONOMATICA(Estrategia!A3229,"Return",$P$9,$B$1)/100)+1)*100,I3218))</f>
        <v/>
      </c>
      <c r="U3218" s="1" t="str" cm="1">
        <f t="array" ref="U3218">IF(IF($E3218&gt;Ficha!$R$1,"",J3218)=0,"",IF($E3218&gt;Ficha!$R$1,((_xll.ECONOMATICA($U$7,"Return",$P$9,$B$1)/100)+1)*100,J3218))</f>
        <v/>
      </c>
      <c r="V3218" s="1" t="str">
        <f>IF(IF($E$9&gt;Ficha!$R$1,"",K3218)=0,"",IF($E$9&gt;Ficha!$R$1,"",K3218))</f>
        <v/>
      </c>
    </row>
    <row r="3219" spans="12:22" x14ac:dyDescent="0.3">
      <c r="L3219" s="30" t="str">
        <f t="shared" si="201"/>
        <v/>
      </c>
      <c r="M3219" s="1" t="str">
        <f t="shared" si="202"/>
        <v/>
      </c>
      <c r="N3219" s="1" t="str">
        <f t="shared" si="203"/>
        <v/>
      </c>
      <c r="O3219" s="1" t="str">
        <f t="shared" si="204"/>
        <v/>
      </c>
      <c r="P3219" s="34" t="str">
        <f>IF(IF(E3219&gt;Ficha!$R$1,"",E3219)=0,"",IF(E3219&gt;Ficha!$R$1,Ficha!$R$1,E3219))</f>
        <v/>
      </c>
      <c r="Q3219" s="1" t="str" cm="1">
        <f t="array" ref="Q3219">IF(IF($E3219&gt;Ficha!$R$1,"",F3219)=0,"",IF($E3219&gt;Ficha!$R$1,((_xll.ECONOMATICA(Portafolios!$B$19,"Return",$P$9,$B$1)/100)+1)*100,F3219))</f>
        <v/>
      </c>
      <c r="R3219" s="1" t="str" cm="1">
        <f t="array" ref="R3219">IF(IF($E3219&gt;Ficha!$R$1,"",G3219)=0,"",IF($E3219&gt;Ficha!$R$1,((_xll.ECONOMATICA(Portafolios!$F$19,"Return",$P$9,$B$1)/100)+1)*100,G3219))</f>
        <v/>
      </c>
      <c r="S3219" s="1" t="str" cm="1">
        <f t="array" ref="S3219">IF(IF($E3219&gt;Ficha!$R$1,"",H3219)=0,"",IF($E3219&gt;Ficha!$R$1,((_xll.ECONOMATICA(Portafolios!$J$19,"Return",$P$9,$B$1)/100)+1)*100,H3219))</f>
        <v/>
      </c>
      <c r="T3219" s="1" t="str" cm="1">
        <f t="array" ref="T3219">IF(IF($E3219&gt;Ficha!$R$1,"",I3219)=0,"",IF($E3219&gt;Ficha!$R$1,((_xll.ECONOMATICA(Estrategia!A3230,"Return",$P$9,$B$1)/100)+1)*100,I3219))</f>
        <v/>
      </c>
      <c r="U3219" s="1" t="str" cm="1">
        <f t="array" ref="U3219">IF(IF($E3219&gt;Ficha!$R$1,"",J3219)=0,"",IF($E3219&gt;Ficha!$R$1,((_xll.ECONOMATICA($U$7,"Return",$P$9,$B$1)/100)+1)*100,J3219))</f>
        <v/>
      </c>
      <c r="V3219" s="1" t="str">
        <f>IF(IF($E$9&gt;Ficha!$R$1,"",K3219)=0,"",IF($E$9&gt;Ficha!$R$1,"",K3219))</f>
        <v/>
      </c>
    </row>
    <row r="3220" spans="12:22" x14ac:dyDescent="0.3">
      <c r="L3220" s="30" t="str">
        <f t="shared" si="201"/>
        <v/>
      </c>
      <c r="M3220" s="1" t="str">
        <f t="shared" si="202"/>
        <v/>
      </c>
      <c r="N3220" s="1" t="str">
        <f t="shared" si="203"/>
        <v/>
      </c>
      <c r="O3220" s="1" t="str">
        <f t="shared" si="204"/>
        <v/>
      </c>
      <c r="P3220" s="34" t="str">
        <f>IF(IF(E3220&gt;Ficha!$R$1,"",E3220)=0,"",IF(E3220&gt;Ficha!$R$1,Ficha!$R$1,E3220))</f>
        <v/>
      </c>
      <c r="Q3220" s="1" t="str" cm="1">
        <f t="array" ref="Q3220">IF(IF($E3220&gt;Ficha!$R$1,"",F3220)=0,"",IF($E3220&gt;Ficha!$R$1,((_xll.ECONOMATICA(Portafolios!$B$19,"Return",$P$9,$B$1)/100)+1)*100,F3220))</f>
        <v/>
      </c>
      <c r="R3220" s="1" t="str" cm="1">
        <f t="array" ref="R3220">IF(IF($E3220&gt;Ficha!$R$1,"",G3220)=0,"",IF($E3220&gt;Ficha!$R$1,((_xll.ECONOMATICA(Portafolios!$F$19,"Return",$P$9,$B$1)/100)+1)*100,G3220))</f>
        <v/>
      </c>
      <c r="S3220" s="1" t="str" cm="1">
        <f t="array" ref="S3220">IF(IF($E3220&gt;Ficha!$R$1,"",H3220)=0,"",IF($E3220&gt;Ficha!$R$1,((_xll.ECONOMATICA(Portafolios!$J$19,"Return",$P$9,$B$1)/100)+1)*100,H3220))</f>
        <v/>
      </c>
      <c r="T3220" s="1" t="str" cm="1">
        <f t="array" ref="T3220">IF(IF($E3220&gt;Ficha!$R$1,"",I3220)=0,"",IF($E3220&gt;Ficha!$R$1,((_xll.ECONOMATICA(Estrategia!A3231,"Return",$P$9,$B$1)/100)+1)*100,I3220))</f>
        <v/>
      </c>
      <c r="U3220" s="1" t="str" cm="1">
        <f t="array" ref="U3220">IF(IF($E3220&gt;Ficha!$R$1,"",J3220)=0,"",IF($E3220&gt;Ficha!$R$1,((_xll.ECONOMATICA($U$7,"Return",$P$9,$B$1)/100)+1)*100,J3220))</f>
        <v/>
      </c>
      <c r="V3220" s="1" t="str">
        <f>IF(IF($E$9&gt;Ficha!$R$1,"",K3220)=0,"",IF($E$9&gt;Ficha!$R$1,"",K3220))</f>
        <v/>
      </c>
    </row>
    <row r="3221" spans="12:22" x14ac:dyDescent="0.3">
      <c r="L3221" s="30" t="str">
        <f t="shared" si="201"/>
        <v/>
      </c>
      <c r="M3221" s="1" t="str">
        <f t="shared" si="202"/>
        <v/>
      </c>
      <c r="N3221" s="1" t="str">
        <f t="shared" si="203"/>
        <v/>
      </c>
      <c r="O3221" s="1" t="str">
        <f t="shared" si="204"/>
        <v/>
      </c>
      <c r="P3221" s="34" t="str">
        <f>IF(IF(E3221&gt;Ficha!$R$1,"",E3221)=0,"",IF(E3221&gt;Ficha!$R$1,Ficha!$R$1,E3221))</f>
        <v/>
      </c>
      <c r="Q3221" s="1" t="str" cm="1">
        <f t="array" ref="Q3221">IF(IF($E3221&gt;Ficha!$R$1,"",F3221)=0,"",IF($E3221&gt;Ficha!$R$1,((_xll.ECONOMATICA(Portafolios!$B$19,"Return",$P$9,$B$1)/100)+1)*100,F3221))</f>
        <v/>
      </c>
      <c r="R3221" s="1" t="str" cm="1">
        <f t="array" ref="R3221">IF(IF($E3221&gt;Ficha!$R$1,"",G3221)=0,"",IF($E3221&gt;Ficha!$R$1,((_xll.ECONOMATICA(Portafolios!$F$19,"Return",$P$9,$B$1)/100)+1)*100,G3221))</f>
        <v/>
      </c>
      <c r="S3221" s="1" t="str" cm="1">
        <f t="array" ref="S3221">IF(IF($E3221&gt;Ficha!$R$1,"",H3221)=0,"",IF($E3221&gt;Ficha!$R$1,((_xll.ECONOMATICA(Portafolios!$J$19,"Return",$P$9,$B$1)/100)+1)*100,H3221))</f>
        <v/>
      </c>
      <c r="T3221" s="1" t="str" cm="1">
        <f t="array" ref="T3221">IF(IF($E3221&gt;Ficha!$R$1,"",I3221)=0,"",IF($E3221&gt;Ficha!$R$1,((_xll.ECONOMATICA(Estrategia!A3232,"Return",$P$9,$B$1)/100)+1)*100,I3221))</f>
        <v/>
      </c>
      <c r="U3221" s="1" t="str" cm="1">
        <f t="array" ref="U3221">IF(IF($E3221&gt;Ficha!$R$1,"",J3221)=0,"",IF($E3221&gt;Ficha!$R$1,((_xll.ECONOMATICA($U$7,"Return",$P$9,$B$1)/100)+1)*100,J3221))</f>
        <v/>
      </c>
      <c r="V3221" s="1" t="str">
        <f>IF(IF($E$9&gt;Ficha!$R$1,"",K3221)=0,"",IF($E$9&gt;Ficha!$R$1,"",K3221))</f>
        <v/>
      </c>
    </row>
    <row r="3222" spans="12:22" x14ac:dyDescent="0.3">
      <c r="L3222" s="30" t="str">
        <f t="shared" ref="L3222:L3285" si="205">IF(E3222="","",E3222)</f>
        <v/>
      </c>
      <c r="M3222" s="1" t="str">
        <f t="shared" ref="M3222:M3285" si="206">IF(F3222="","",M3221*(F3222/F3221)+$N$7)</f>
        <v/>
      </c>
      <c r="N3222" s="1" t="str">
        <f t="shared" ref="N3222:N3285" si="207">IF(G3222="","",N3221*(G3222/G3221)+$N$7)</f>
        <v/>
      </c>
      <c r="O3222" s="1" t="str">
        <f t="shared" ref="O3222:O3285" si="208">IF(H3222="","",O3221*(H3222/H3221)+$N$7)</f>
        <v/>
      </c>
      <c r="P3222" s="34" t="str">
        <f>IF(IF(E3222&gt;Ficha!$R$1,"",E3222)=0,"",IF(E3222&gt;Ficha!$R$1,Ficha!$R$1,E3222))</f>
        <v/>
      </c>
      <c r="Q3222" s="1" t="str" cm="1">
        <f t="array" ref="Q3222">IF(IF($E3222&gt;Ficha!$R$1,"",F3222)=0,"",IF($E3222&gt;Ficha!$R$1,((_xll.ECONOMATICA(Portafolios!$B$19,"Return",$P$9,$B$1)/100)+1)*100,F3222))</f>
        <v/>
      </c>
      <c r="R3222" s="1" t="str" cm="1">
        <f t="array" ref="R3222">IF(IF($E3222&gt;Ficha!$R$1,"",G3222)=0,"",IF($E3222&gt;Ficha!$R$1,((_xll.ECONOMATICA(Portafolios!$F$19,"Return",$P$9,$B$1)/100)+1)*100,G3222))</f>
        <v/>
      </c>
      <c r="S3222" s="1" t="str" cm="1">
        <f t="array" ref="S3222">IF(IF($E3222&gt;Ficha!$R$1,"",H3222)=0,"",IF($E3222&gt;Ficha!$R$1,((_xll.ECONOMATICA(Portafolios!$J$19,"Return",$P$9,$B$1)/100)+1)*100,H3222))</f>
        <v/>
      </c>
      <c r="T3222" s="1" t="str" cm="1">
        <f t="array" ref="T3222">IF(IF($E3222&gt;Ficha!$R$1,"",I3222)=0,"",IF($E3222&gt;Ficha!$R$1,((_xll.ECONOMATICA(Estrategia!A3233,"Return",$P$9,$B$1)/100)+1)*100,I3222))</f>
        <v/>
      </c>
      <c r="U3222" s="1" t="str" cm="1">
        <f t="array" ref="U3222">IF(IF($E3222&gt;Ficha!$R$1,"",J3222)=0,"",IF($E3222&gt;Ficha!$R$1,((_xll.ECONOMATICA($U$7,"Return",$P$9,$B$1)/100)+1)*100,J3222))</f>
        <v/>
      </c>
      <c r="V3222" s="1" t="str">
        <f>IF(IF($E$9&gt;Ficha!$R$1,"",K3222)=0,"",IF($E$9&gt;Ficha!$R$1,"",K3222))</f>
        <v/>
      </c>
    </row>
    <row r="3223" spans="12:22" x14ac:dyDescent="0.3">
      <c r="L3223" s="30" t="str">
        <f t="shared" si="205"/>
        <v/>
      </c>
      <c r="M3223" s="1" t="str">
        <f t="shared" si="206"/>
        <v/>
      </c>
      <c r="N3223" s="1" t="str">
        <f t="shared" si="207"/>
        <v/>
      </c>
      <c r="O3223" s="1" t="str">
        <f t="shared" si="208"/>
        <v/>
      </c>
      <c r="P3223" s="34" t="str">
        <f>IF(IF(E3223&gt;Ficha!$R$1,"",E3223)=0,"",IF(E3223&gt;Ficha!$R$1,Ficha!$R$1,E3223))</f>
        <v/>
      </c>
      <c r="Q3223" s="1" t="str" cm="1">
        <f t="array" ref="Q3223">IF(IF($E3223&gt;Ficha!$R$1,"",F3223)=0,"",IF($E3223&gt;Ficha!$R$1,((_xll.ECONOMATICA(Portafolios!$B$19,"Return",$P$9,$B$1)/100)+1)*100,F3223))</f>
        <v/>
      </c>
      <c r="R3223" s="1" t="str" cm="1">
        <f t="array" ref="R3223">IF(IF($E3223&gt;Ficha!$R$1,"",G3223)=0,"",IF($E3223&gt;Ficha!$R$1,((_xll.ECONOMATICA(Portafolios!$F$19,"Return",$P$9,$B$1)/100)+1)*100,G3223))</f>
        <v/>
      </c>
      <c r="S3223" s="1" t="str" cm="1">
        <f t="array" ref="S3223">IF(IF($E3223&gt;Ficha!$R$1,"",H3223)=0,"",IF($E3223&gt;Ficha!$R$1,((_xll.ECONOMATICA(Portafolios!$J$19,"Return",$P$9,$B$1)/100)+1)*100,H3223))</f>
        <v/>
      </c>
      <c r="T3223" s="1" t="str" cm="1">
        <f t="array" ref="T3223">IF(IF($E3223&gt;Ficha!$R$1,"",I3223)=0,"",IF($E3223&gt;Ficha!$R$1,((_xll.ECONOMATICA(Estrategia!A3234,"Return",$P$9,$B$1)/100)+1)*100,I3223))</f>
        <v/>
      </c>
      <c r="U3223" s="1" t="str" cm="1">
        <f t="array" ref="U3223">IF(IF($E3223&gt;Ficha!$R$1,"",J3223)=0,"",IF($E3223&gt;Ficha!$R$1,((_xll.ECONOMATICA($U$7,"Return",$P$9,$B$1)/100)+1)*100,J3223))</f>
        <v/>
      </c>
      <c r="V3223" s="1" t="str">
        <f>IF(IF($E$9&gt;Ficha!$R$1,"",K3223)=0,"",IF($E$9&gt;Ficha!$R$1,"",K3223))</f>
        <v/>
      </c>
    </row>
    <row r="3224" spans="12:22" x14ac:dyDescent="0.3">
      <c r="L3224" s="30" t="str">
        <f t="shared" si="205"/>
        <v/>
      </c>
      <c r="M3224" s="1" t="str">
        <f t="shared" si="206"/>
        <v/>
      </c>
      <c r="N3224" s="1" t="str">
        <f t="shared" si="207"/>
        <v/>
      </c>
      <c r="O3224" s="1" t="str">
        <f t="shared" si="208"/>
        <v/>
      </c>
      <c r="P3224" s="34" t="str">
        <f>IF(IF(E3224&gt;Ficha!$R$1,"",E3224)=0,"",IF(E3224&gt;Ficha!$R$1,Ficha!$R$1,E3224))</f>
        <v/>
      </c>
      <c r="Q3224" s="1" t="str" cm="1">
        <f t="array" ref="Q3224">IF(IF($E3224&gt;Ficha!$R$1,"",F3224)=0,"",IF($E3224&gt;Ficha!$R$1,((_xll.ECONOMATICA(Portafolios!$B$19,"Return",$P$9,$B$1)/100)+1)*100,F3224))</f>
        <v/>
      </c>
      <c r="R3224" s="1" t="str" cm="1">
        <f t="array" ref="R3224">IF(IF($E3224&gt;Ficha!$R$1,"",G3224)=0,"",IF($E3224&gt;Ficha!$R$1,((_xll.ECONOMATICA(Portafolios!$F$19,"Return",$P$9,$B$1)/100)+1)*100,G3224))</f>
        <v/>
      </c>
      <c r="S3224" s="1" t="str" cm="1">
        <f t="array" ref="S3224">IF(IF($E3224&gt;Ficha!$R$1,"",H3224)=0,"",IF($E3224&gt;Ficha!$R$1,((_xll.ECONOMATICA(Portafolios!$J$19,"Return",$P$9,$B$1)/100)+1)*100,H3224))</f>
        <v/>
      </c>
      <c r="T3224" s="1" t="str" cm="1">
        <f t="array" ref="T3224">IF(IF($E3224&gt;Ficha!$R$1,"",I3224)=0,"",IF($E3224&gt;Ficha!$R$1,((_xll.ECONOMATICA(Estrategia!A3235,"Return",$P$9,$B$1)/100)+1)*100,I3224))</f>
        <v/>
      </c>
      <c r="U3224" s="1" t="str" cm="1">
        <f t="array" ref="U3224">IF(IF($E3224&gt;Ficha!$R$1,"",J3224)=0,"",IF($E3224&gt;Ficha!$R$1,((_xll.ECONOMATICA($U$7,"Return",$P$9,$B$1)/100)+1)*100,J3224))</f>
        <v/>
      </c>
      <c r="V3224" s="1" t="str">
        <f>IF(IF($E$9&gt;Ficha!$R$1,"",K3224)=0,"",IF($E$9&gt;Ficha!$R$1,"",K3224))</f>
        <v/>
      </c>
    </row>
    <row r="3225" spans="12:22" x14ac:dyDescent="0.3">
      <c r="L3225" s="30" t="str">
        <f t="shared" si="205"/>
        <v/>
      </c>
      <c r="M3225" s="1" t="str">
        <f t="shared" si="206"/>
        <v/>
      </c>
      <c r="N3225" s="1" t="str">
        <f t="shared" si="207"/>
        <v/>
      </c>
      <c r="O3225" s="1" t="str">
        <f t="shared" si="208"/>
        <v/>
      </c>
      <c r="P3225" s="34" t="str">
        <f>IF(IF(E3225&gt;Ficha!$R$1,"",E3225)=0,"",IF(E3225&gt;Ficha!$R$1,Ficha!$R$1,E3225))</f>
        <v/>
      </c>
      <c r="Q3225" s="1" t="str" cm="1">
        <f t="array" ref="Q3225">IF(IF($E3225&gt;Ficha!$R$1,"",F3225)=0,"",IF($E3225&gt;Ficha!$R$1,((_xll.ECONOMATICA(Portafolios!$B$19,"Return",$P$9,$B$1)/100)+1)*100,F3225))</f>
        <v/>
      </c>
      <c r="R3225" s="1" t="str" cm="1">
        <f t="array" ref="R3225">IF(IF($E3225&gt;Ficha!$R$1,"",G3225)=0,"",IF($E3225&gt;Ficha!$R$1,((_xll.ECONOMATICA(Portafolios!$F$19,"Return",$P$9,$B$1)/100)+1)*100,G3225))</f>
        <v/>
      </c>
      <c r="S3225" s="1" t="str" cm="1">
        <f t="array" ref="S3225">IF(IF($E3225&gt;Ficha!$R$1,"",H3225)=0,"",IF($E3225&gt;Ficha!$R$1,((_xll.ECONOMATICA(Portafolios!$J$19,"Return",$P$9,$B$1)/100)+1)*100,H3225))</f>
        <v/>
      </c>
      <c r="T3225" s="1" t="str" cm="1">
        <f t="array" ref="T3225">IF(IF($E3225&gt;Ficha!$R$1,"",I3225)=0,"",IF($E3225&gt;Ficha!$R$1,((_xll.ECONOMATICA(Estrategia!A3236,"Return",$P$9,$B$1)/100)+1)*100,I3225))</f>
        <v/>
      </c>
      <c r="U3225" s="1" t="str" cm="1">
        <f t="array" ref="U3225">IF(IF($E3225&gt;Ficha!$R$1,"",J3225)=0,"",IF($E3225&gt;Ficha!$R$1,((_xll.ECONOMATICA($U$7,"Return",$P$9,$B$1)/100)+1)*100,J3225))</f>
        <v/>
      </c>
      <c r="V3225" s="1" t="str">
        <f>IF(IF($E$9&gt;Ficha!$R$1,"",K3225)=0,"",IF($E$9&gt;Ficha!$R$1,"",K3225))</f>
        <v/>
      </c>
    </row>
    <row r="3226" spans="12:22" x14ac:dyDescent="0.3">
      <c r="L3226" s="30" t="str">
        <f t="shared" si="205"/>
        <v/>
      </c>
      <c r="M3226" s="1" t="str">
        <f t="shared" si="206"/>
        <v/>
      </c>
      <c r="N3226" s="1" t="str">
        <f t="shared" si="207"/>
        <v/>
      </c>
      <c r="O3226" s="1" t="str">
        <f t="shared" si="208"/>
        <v/>
      </c>
      <c r="P3226" s="34" t="str">
        <f>IF(IF(E3226&gt;Ficha!$R$1,"",E3226)=0,"",IF(E3226&gt;Ficha!$R$1,Ficha!$R$1,E3226))</f>
        <v/>
      </c>
      <c r="Q3226" s="1" t="str" cm="1">
        <f t="array" ref="Q3226">IF(IF($E3226&gt;Ficha!$R$1,"",F3226)=0,"",IF($E3226&gt;Ficha!$R$1,((_xll.ECONOMATICA(Portafolios!$B$19,"Return",$P$9,$B$1)/100)+1)*100,F3226))</f>
        <v/>
      </c>
      <c r="R3226" s="1" t="str" cm="1">
        <f t="array" ref="R3226">IF(IF($E3226&gt;Ficha!$R$1,"",G3226)=0,"",IF($E3226&gt;Ficha!$R$1,((_xll.ECONOMATICA(Portafolios!$F$19,"Return",$P$9,$B$1)/100)+1)*100,G3226))</f>
        <v/>
      </c>
      <c r="S3226" s="1" t="str" cm="1">
        <f t="array" ref="S3226">IF(IF($E3226&gt;Ficha!$R$1,"",H3226)=0,"",IF($E3226&gt;Ficha!$R$1,((_xll.ECONOMATICA(Portafolios!$J$19,"Return",$P$9,$B$1)/100)+1)*100,H3226))</f>
        <v/>
      </c>
      <c r="T3226" s="1" t="str" cm="1">
        <f t="array" ref="T3226">IF(IF($E3226&gt;Ficha!$R$1,"",I3226)=0,"",IF($E3226&gt;Ficha!$R$1,((_xll.ECONOMATICA(Estrategia!A3237,"Return",$P$9,$B$1)/100)+1)*100,I3226))</f>
        <v/>
      </c>
      <c r="U3226" s="1" t="str" cm="1">
        <f t="array" ref="U3226">IF(IF($E3226&gt;Ficha!$R$1,"",J3226)=0,"",IF($E3226&gt;Ficha!$R$1,((_xll.ECONOMATICA($U$7,"Return",$P$9,$B$1)/100)+1)*100,J3226))</f>
        <v/>
      </c>
      <c r="V3226" s="1" t="str">
        <f>IF(IF($E$9&gt;Ficha!$R$1,"",K3226)=0,"",IF($E$9&gt;Ficha!$R$1,"",K3226))</f>
        <v/>
      </c>
    </row>
    <row r="3227" spans="12:22" x14ac:dyDescent="0.3">
      <c r="L3227" s="30" t="str">
        <f t="shared" si="205"/>
        <v/>
      </c>
      <c r="M3227" s="1" t="str">
        <f t="shared" si="206"/>
        <v/>
      </c>
      <c r="N3227" s="1" t="str">
        <f t="shared" si="207"/>
        <v/>
      </c>
      <c r="O3227" s="1" t="str">
        <f t="shared" si="208"/>
        <v/>
      </c>
      <c r="P3227" s="34" t="str">
        <f>IF(IF(E3227&gt;Ficha!$R$1,"",E3227)=0,"",IF(E3227&gt;Ficha!$R$1,Ficha!$R$1,E3227))</f>
        <v/>
      </c>
      <c r="Q3227" s="1" t="str" cm="1">
        <f t="array" ref="Q3227">IF(IF($E3227&gt;Ficha!$R$1,"",F3227)=0,"",IF($E3227&gt;Ficha!$R$1,((_xll.ECONOMATICA(Portafolios!$B$19,"Return",$P$9,$B$1)/100)+1)*100,F3227))</f>
        <v/>
      </c>
      <c r="R3227" s="1" t="str" cm="1">
        <f t="array" ref="R3227">IF(IF($E3227&gt;Ficha!$R$1,"",G3227)=0,"",IF($E3227&gt;Ficha!$R$1,((_xll.ECONOMATICA(Portafolios!$F$19,"Return",$P$9,$B$1)/100)+1)*100,G3227))</f>
        <v/>
      </c>
      <c r="S3227" s="1" t="str" cm="1">
        <f t="array" ref="S3227">IF(IF($E3227&gt;Ficha!$R$1,"",H3227)=0,"",IF($E3227&gt;Ficha!$R$1,((_xll.ECONOMATICA(Portafolios!$J$19,"Return",$P$9,$B$1)/100)+1)*100,H3227))</f>
        <v/>
      </c>
      <c r="T3227" s="1" t="str" cm="1">
        <f t="array" ref="T3227">IF(IF($E3227&gt;Ficha!$R$1,"",I3227)=0,"",IF($E3227&gt;Ficha!$R$1,((_xll.ECONOMATICA(Estrategia!A3238,"Return",$P$9,$B$1)/100)+1)*100,I3227))</f>
        <v/>
      </c>
      <c r="U3227" s="1" t="str" cm="1">
        <f t="array" ref="U3227">IF(IF($E3227&gt;Ficha!$R$1,"",J3227)=0,"",IF($E3227&gt;Ficha!$R$1,((_xll.ECONOMATICA($U$7,"Return",$P$9,$B$1)/100)+1)*100,J3227))</f>
        <v/>
      </c>
      <c r="V3227" s="1" t="str">
        <f>IF(IF($E$9&gt;Ficha!$R$1,"",K3227)=0,"",IF($E$9&gt;Ficha!$R$1,"",K3227))</f>
        <v/>
      </c>
    </row>
    <row r="3228" spans="12:22" x14ac:dyDescent="0.3">
      <c r="L3228" s="30" t="str">
        <f t="shared" si="205"/>
        <v/>
      </c>
      <c r="M3228" s="1" t="str">
        <f t="shared" si="206"/>
        <v/>
      </c>
      <c r="N3228" s="1" t="str">
        <f t="shared" si="207"/>
        <v/>
      </c>
      <c r="O3228" s="1" t="str">
        <f t="shared" si="208"/>
        <v/>
      </c>
      <c r="P3228" s="34" t="str">
        <f>IF(IF(E3228&gt;Ficha!$R$1,"",E3228)=0,"",IF(E3228&gt;Ficha!$R$1,Ficha!$R$1,E3228))</f>
        <v/>
      </c>
      <c r="Q3228" s="1" t="str" cm="1">
        <f t="array" ref="Q3228">IF(IF($E3228&gt;Ficha!$R$1,"",F3228)=0,"",IF($E3228&gt;Ficha!$R$1,((_xll.ECONOMATICA(Portafolios!$B$19,"Return",$P$9,$B$1)/100)+1)*100,F3228))</f>
        <v/>
      </c>
      <c r="R3228" s="1" t="str" cm="1">
        <f t="array" ref="R3228">IF(IF($E3228&gt;Ficha!$R$1,"",G3228)=0,"",IF($E3228&gt;Ficha!$R$1,((_xll.ECONOMATICA(Portafolios!$F$19,"Return",$P$9,$B$1)/100)+1)*100,G3228))</f>
        <v/>
      </c>
      <c r="S3228" s="1" t="str" cm="1">
        <f t="array" ref="S3228">IF(IF($E3228&gt;Ficha!$R$1,"",H3228)=0,"",IF($E3228&gt;Ficha!$R$1,((_xll.ECONOMATICA(Portafolios!$J$19,"Return",$P$9,$B$1)/100)+1)*100,H3228))</f>
        <v/>
      </c>
      <c r="T3228" s="1" t="str" cm="1">
        <f t="array" ref="T3228">IF(IF($E3228&gt;Ficha!$R$1,"",I3228)=0,"",IF($E3228&gt;Ficha!$R$1,((_xll.ECONOMATICA(Estrategia!A3239,"Return",$P$9,$B$1)/100)+1)*100,I3228))</f>
        <v/>
      </c>
      <c r="U3228" s="1" t="str" cm="1">
        <f t="array" ref="U3228">IF(IF($E3228&gt;Ficha!$R$1,"",J3228)=0,"",IF($E3228&gt;Ficha!$R$1,((_xll.ECONOMATICA($U$7,"Return",$P$9,$B$1)/100)+1)*100,J3228))</f>
        <v/>
      </c>
      <c r="V3228" s="1" t="str">
        <f>IF(IF($E$9&gt;Ficha!$R$1,"",K3228)=0,"",IF($E$9&gt;Ficha!$R$1,"",K3228))</f>
        <v/>
      </c>
    </row>
    <row r="3229" spans="12:22" x14ac:dyDescent="0.3">
      <c r="L3229" s="30" t="str">
        <f t="shared" si="205"/>
        <v/>
      </c>
      <c r="M3229" s="1" t="str">
        <f t="shared" si="206"/>
        <v/>
      </c>
      <c r="N3229" s="1" t="str">
        <f t="shared" si="207"/>
        <v/>
      </c>
      <c r="O3229" s="1" t="str">
        <f t="shared" si="208"/>
        <v/>
      </c>
      <c r="P3229" s="34" t="str">
        <f>IF(IF(E3229&gt;Ficha!$R$1,"",E3229)=0,"",IF(E3229&gt;Ficha!$R$1,Ficha!$R$1,E3229))</f>
        <v/>
      </c>
      <c r="Q3229" s="1" t="str" cm="1">
        <f t="array" ref="Q3229">IF(IF($E3229&gt;Ficha!$R$1,"",F3229)=0,"",IF($E3229&gt;Ficha!$R$1,((_xll.ECONOMATICA(Portafolios!$B$19,"Return",$P$9,$B$1)/100)+1)*100,F3229))</f>
        <v/>
      </c>
      <c r="R3229" s="1" t="str" cm="1">
        <f t="array" ref="R3229">IF(IF($E3229&gt;Ficha!$R$1,"",G3229)=0,"",IF($E3229&gt;Ficha!$R$1,((_xll.ECONOMATICA(Portafolios!$F$19,"Return",$P$9,$B$1)/100)+1)*100,G3229))</f>
        <v/>
      </c>
      <c r="S3229" s="1" t="str" cm="1">
        <f t="array" ref="S3229">IF(IF($E3229&gt;Ficha!$R$1,"",H3229)=0,"",IF($E3229&gt;Ficha!$R$1,((_xll.ECONOMATICA(Portafolios!$J$19,"Return",$P$9,$B$1)/100)+1)*100,H3229))</f>
        <v/>
      </c>
      <c r="T3229" s="1" t="str" cm="1">
        <f t="array" ref="T3229">IF(IF($E3229&gt;Ficha!$R$1,"",I3229)=0,"",IF($E3229&gt;Ficha!$R$1,((_xll.ECONOMATICA(Estrategia!A3240,"Return",$P$9,$B$1)/100)+1)*100,I3229))</f>
        <v/>
      </c>
      <c r="U3229" s="1" t="str" cm="1">
        <f t="array" ref="U3229">IF(IF($E3229&gt;Ficha!$R$1,"",J3229)=0,"",IF($E3229&gt;Ficha!$R$1,((_xll.ECONOMATICA($U$7,"Return",$P$9,$B$1)/100)+1)*100,J3229))</f>
        <v/>
      </c>
      <c r="V3229" s="1" t="str">
        <f>IF(IF($E$9&gt;Ficha!$R$1,"",K3229)=0,"",IF($E$9&gt;Ficha!$R$1,"",K3229))</f>
        <v/>
      </c>
    </row>
    <row r="3230" spans="12:22" x14ac:dyDescent="0.3">
      <c r="L3230" s="30" t="str">
        <f t="shared" si="205"/>
        <v/>
      </c>
      <c r="M3230" s="1" t="str">
        <f t="shared" si="206"/>
        <v/>
      </c>
      <c r="N3230" s="1" t="str">
        <f t="shared" si="207"/>
        <v/>
      </c>
      <c r="O3230" s="1" t="str">
        <f t="shared" si="208"/>
        <v/>
      </c>
      <c r="P3230" s="34" t="str">
        <f>IF(IF(E3230&gt;Ficha!$R$1,"",E3230)=0,"",IF(E3230&gt;Ficha!$R$1,Ficha!$R$1,E3230))</f>
        <v/>
      </c>
      <c r="Q3230" s="1" t="str" cm="1">
        <f t="array" ref="Q3230">IF(IF($E3230&gt;Ficha!$R$1,"",F3230)=0,"",IF($E3230&gt;Ficha!$R$1,((_xll.ECONOMATICA(Portafolios!$B$19,"Return",$P$9,$B$1)/100)+1)*100,F3230))</f>
        <v/>
      </c>
      <c r="R3230" s="1" t="str" cm="1">
        <f t="array" ref="R3230">IF(IF($E3230&gt;Ficha!$R$1,"",G3230)=0,"",IF($E3230&gt;Ficha!$R$1,((_xll.ECONOMATICA(Portafolios!$F$19,"Return",$P$9,$B$1)/100)+1)*100,G3230))</f>
        <v/>
      </c>
      <c r="S3230" s="1" t="str" cm="1">
        <f t="array" ref="S3230">IF(IF($E3230&gt;Ficha!$R$1,"",H3230)=0,"",IF($E3230&gt;Ficha!$R$1,((_xll.ECONOMATICA(Portafolios!$J$19,"Return",$P$9,$B$1)/100)+1)*100,H3230))</f>
        <v/>
      </c>
      <c r="T3230" s="1" t="str" cm="1">
        <f t="array" ref="T3230">IF(IF($E3230&gt;Ficha!$R$1,"",I3230)=0,"",IF($E3230&gt;Ficha!$R$1,((_xll.ECONOMATICA(Estrategia!A3241,"Return",$P$9,$B$1)/100)+1)*100,I3230))</f>
        <v/>
      </c>
      <c r="U3230" s="1" t="str" cm="1">
        <f t="array" ref="U3230">IF(IF($E3230&gt;Ficha!$R$1,"",J3230)=0,"",IF($E3230&gt;Ficha!$R$1,((_xll.ECONOMATICA($U$7,"Return",$P$9,$B$1)/100)+1)*100,J3230))</f>
        <v/>
      </c>
      <c r="V3230" s="1" t="str">
        <f>IF(IF($E$9&gt;Ficha!$R$1,"",K3230)=0,"",IF($E$9&gt;Ficha!$R$1,"",K3230))</f>
        <v/>
      </c>
    </row>
    <row r="3231" spans="12:22" x14ac:dyDescent="0.3">
      <c r="L3231" s="30" t="str">
        <f t="shared" si="205"/>
        <v/>
      </c>
      <c r="M3231" s="1" t="str">
        <f t="shared" si="206"/>
        <v/>
      </c>
      <c r="N3231" s="1" t="str">
        <f t="shared" si="207"/>
        <v/>
      </c>
      <c r="O3231" s="1" t="str">
        <f t="shared" si="208"/>
        <v/>
      </c>
      <c r="P3231" s="34" t="str">
        <f>IF(IF(E3231&gt;Ficha!$R$1,"",E3231)=0,"",IF(E3231&gt;Ficha!$R$1,Ficha!$R$1,E3231))</f>
        <v/>
      </c>
      <c r="Q3231" s="1" t="str" cm="1">
        <f t="array" ref="Q3231">IF(IF($E3231&gt;Ficha!$R$1,"",F3231)=0,"",IF($E3231&gt;Ficha!$R$1,((_xll.ECONOMATICA(Portafolios!$B$19,"Return",$P$9,$B$1)/100)+1)*100,F3231))</f>
        <v/>
      </c>
      <c r="R3231" s="1" t="str" cm="1">
        <f t="array" ref="R3231">IF(IF($E3231&gt;Ficha!$R$1,"",G3231)=0,"",IF($E3231&gt;Ficha!$R$1,((_xll.ECONOMATICA(Portafolios!$F$19,"Return",$P$9,$B$1)/100)+1)*100,G3231))</f>
        <v/>
      </c>
      <c r="S3231" s="1" t="str" cm="1">
        <f t="array" ref="S3231">IF(IF($E3231&gt;Ficha!$R$1,"",H3231)=0,"",IF($E3231&gt;Ficha!$R$1,((_xll.ECONOMATICA(Portafolios!$J$19,"Return",$P$9,$B$1)/100)+1)*100,H3231))</f>
        <v/>
      </c>
      <c r="T3231" s="1" t="str" cm="1">
        <f t="array" ref="T3231">IF(IF($E3231&gt;Ficha!$R$1,"",I3231)=0,"",IF($E3231&gt;Ficha!$R$1,((_xll.ECONOMATICA(Estrategia!A3242,"Return",$P$9,$B$1)/100)+1)*100,I3231))</f>
        <v/>
      </c>
      <c r="U3231" s="1" t="str" cm="1">
        <f t="array" ref="U3231">IF(IF($E3231&gt;Ficha!$R$1,"",J3231)=0,"",IF($E3231&gt;Ficha!$R$1,((_xll.ECONOMATICA($U$7,"Return",$P$9,$B$1)/100)+1)*100,J3231))</f>
        <v/>
      </c>
      <c r="V3231" s="1" t="str">
        <f>IF(IF($E$9&gt;Ficha!$R$1,"",K3231)=0,"",IF($E$9&gt;Ficha!$R$1,"",K3231))</f>
        <v/>
      </c>
    </row>
    <row r="3232" spans="12:22" x14ac:dyDescent="0.3">
      <c r="L3232" s="30" t="str">
        <f t="shared" si="205"/>
        <v/>
      </c>
      <c r="M3232" s="1" t="str">
        <f t="shared" si="206"/>
        <v/>
      </c>
      <c r="N3232" s="1" t="str">
        <f t="shared" si="207"/>
        <v/>
      </c>
      <c r="O3232" s="1" t="str">
        <f t="shared" si="208"/>
        <v/>
      </c>
      <c r="P3232" s="34" t="str">
        <f>IF(IF(E3232&gt;Ficha!$R$1,"",E3232)=0,"",IF(E3232&gt;Ficha!$R$1,Ficha!$R$1,E3232))</f>
        <v/>
      </c>
      <c r="Q3232" s="1" t="str" cm="1">
        <f t="array" ref="Q3232">IF(IF($E3232&gt;Ficha!$R$1,"",F3232)=0,"",IF($E3232&gt;Ficha!$R$1,((_xll.ECONOMATICA(Portafolios!$B$19,"Return",$P$9,$B$1)/100)+1)*100,F3232))</f>
        <v/>
      </c>
      <c r="R3232" s="1" t="str" cm="1">
        <f t="array" ref="R3232">IF(IF($E3232&gt;Ficha!$R$1,"",G3232)=0,"",IF($E3232&gt;Ficha!$R$1,((_xll.ECONOMATICA(Portafolios!$F$19,"Return",$P$9,$B$1)/100)+1)*100,G3232))</f>
        <v/>
      </c>
      <c r="S3232" s="1" t="str" cm="1">
        <f t="array" ref="S3232">IF(IF($E3232&gt;Ficha!$R$1,"",H3232)=0,"",IF($E3232&gt;Ficha!$R$1,((_xll.ECONOMATICA(Portafolios!$J$19,"Return",$P$9,$B$1)/100)+1)*100,H3232))</f>
        <v/>
      </c>
      <c r="T3232" s="1" t="str" cm="1">
        <f t="array" ref="T3232">IF(IF($E3232&gt;Ficha!$R$1,"",I3232)=0,"",IF($E3232&gt;Ficha!$R$1,((_xll.ECONOMATICA(Estrategia!A3243,"Return",$P$9,$B$1)/100)+1)*100,I3232))</f>
        <v/>
      </c>
      <c r="U3232" s="1" t="str" cm="1">
        <f t="array" ref="U3232">IF(IF($E3232&gt;Ficha!$R$1,"",J3232)=0,"",IF($E3232&gt;Ficha!$R$1,((_xll.ECONOMATICA($U$7,"Return",$P$9,$B$1)/100)+1)*100,J3232))</f>
        <v/>
      </c>
      <c r="V3232" s="1" t="str">
        <f>IF(IF($E$9&gt;Ficha!$R$1,"",K3232)=0,"",IF($E$9&gt;Ficha!$R$1,"",K3232))</f>
        <v/>
      </c>
    </row>
    <row r="3233" spans="12:22" x14ac:dyDescent="0.3">
      <c r="L3233" s="30" t="str">
        <f t="shared" si="205"/>
        <v/>
      </c>
      <c r="M3233" s="1" t="str">
        <f t="shared" si="206"/>
        <v/>
      </c>
      <c r="N3233" s="1" t="str">
        <f t="shared" si="207"/>
        <v/>
      </c>
      <c r="O3233" s="1" t="str">
        <f t="shared" si="208"/>
        <v/>
      </c>
      <c r="P3233" s="34" t="str">
        <f>IF(IF(E3233&gt;Ficha!$R$1,"",E3233)=0,"",IF(E3233&gt;Ficha!$R$1,Ficha!$R$1,E3233))</f>
        <v/>
      </c>
      <c r="Q3233" s="1" t="str" cm="1">
        <f t="array" ref="Q3233">IF(IF($E3233&gt;Ficha!$R$1,"",F3233)=0,"",IF($E3233&gt;Ficha!$R$1,((_xll.ECONOMATICA(Portafolios!$B$19,"Return",$P$9,$B$1)/100)+1)*100,F3233))</f>
        <v/>
      </c>
      <c r="R3233" s="1" t="str" cm="1">
        <f t="array" ref="R3233">IF(IF($E3233&gt;Ficha!$R$1,"",G3233)=0,"",IF($E3233&gt;Ficha!$R$1,((_xll.ECONOMATICA(Portafolios!$F$19,"Return",$P$9,$B$1)/100)+1)*100,G3233))</f>
        <v/>
      </c>
      <c r="S3233" s="1" t="str" cm="1">
        <f t="array" ref="S3233">IF(IF($E3233&gt;Ficha!$R$1,"",H3233)=0,"",IF($E3233&gt;Ficha!$R$1,((_xll.ECONOMATICA(Portafolios!$J$19,"Return",$P$9,$B$1)/100)+1)*100,H3233))</f>
        <v/>
      </c>
      <c r="T3233" s="1" t="str" cm="1">
        <f t="array" ref="T3233">IF(IF($E3233&gt;Ficha!$R$1,"",I3233)=0,"",IF($E3233&gt;Ficha!$R$1,((_xll.ECONOMATICA(Estrategia!A3244,"Return",$P$9,$B$1)/100)+1)*100,I3233))</f>
        <v/>
      </c>
      <c r="U3233" s="1" t="str" cm="1">
        <f t="array" ref="U3233">IF(IF($E3233&gt;Ficha!$R$1,"",J3233)=0,"",IF($E3233&gt;Ficha!$R$1,((_xll.ECONOMATICA($U$7,"Return",$P$9,$B$1)/100)+1)*100,J3233))</f>
        <v/>
      </c>
      <c r="V3233" s="1" t="str">
        <f>IF(IF($E$9&gt;Ficha!$R$1,"",K3233)=0,"",IF($E$9&gt;Ficha!$R$1,"",K3233))</f>
        <v/>
      </c>
    </row>
    <row r="3234" spans="12:22" x14ac:dyDescent="0.3">
      <c r="L3234" s="30" t="str">
        <f t="shared" si="205"/>
        <v/>
      </c>
      <c r="M3234" s="1" t="str">
        <f t="shared" si="206"/>
        <v/>
      </c>
      <c r="N3234" s="1" t="str">
        <f t="shared" si="207"/>
        <v/>
      </c>
      <c r="O3234" s="1" t="str">
        <f t="shared" si="208"/>
        <v/>
      </c>
      <c r="P3234" s="34" t="str">
        <f>IF(IF(E3234&gt;Ficha!$R$1,"",E3234)=0,"",IF(E3234&gt;Ficha!$R$1,Ficha!$R$1,E3234))</f>
        <v/>
      </c>
      <c r="Q3234" s="1" t="str" cm="1">
        <f t="array" ref="Q3234">IF(IF($E3234&gt;Ficha!$R$1,"",F3234)=0,"",IF($E3234&gt;Ficha!$R$1,((_xll.ECONOMATICA(Portafolios!$B$19,"Return",$P$9,$B$1)/100)+1)*100,F3234))</f>
        <v/>
      </c>
      <c r="R3234" s="1" t="str" cm="1">
        <f t="array" ref="R3234">IF(IF($E3234&gt;Ficha!$R$1,"",G3234)=0,"",IF($E3234&gt;Ficha!$R$1,((_xll.ECONOMATICA(Portafolios!$F$19,"Return",$P$9,$B$1)/100)+1)*100,G3234))</f>
        <v/>
      </c>
      <c r="S3234" s="1" t="str" cm="1">
        <f t="array" ref="S3234">IF(IF($E3234&gt;Ficha!$R$1,"",H3234)=0,"",IF($E3234&gt;Ficha!$R$1,((_xll.ECONOMATICA(Portafolios!$J$19,"Return",$P$9,$B$1)/100)+1)*100,H3234))</f>
        <v/>
      </c>
      <c r="T3234" s="1" t="str" cm="1">
        <f t="array" ref="T3234">IF(IF($E3234&gt;Ficha!$R$1,"",I3234)=0,"",IF($E3234&gt;Ficha!$R$1,((_xll.ECONOMATICA(Estrategia!A3245,"Return",$P$9,$B$1)/100)+1)*100,I3234))</f>
        <v/>
      </c>
      <c r="U3234" s="1" t="str" cm="1">
        <f t="array" ref="U3234">IF(IF($E3234&gt;Ficha!$R$1,"",J3234)=0,"",IF($E3234&gt;Ficha!$R$1,((_xll.ECONOMATICA($U$7,"Return",$P$9,$B$1)/100)+1)*100,J3234))</f>
        <v/>
      </c>
      <c r="V3234" s="1" t="str">
        <f>IF(IF($E$9&gt;Ficha!$R$1,"",K3234)=0,"",IF($E$9&gt;Ficha!$R$1,"",K3234))</f>
        <v/>
      </c>
    </row>
    <row r="3235" spans="12:22" x14ac:dyDescent="0.3">
      <c r="L3235" s="30" t="str">
        <f t="shared" si="205"/>
        <v/>
      </c>
      <c r="M3235" s="1" t="str">
        <f t="shared" si="206"/>
        <v/>
      </c>
      <c r="N3235" s="1" t="str">
        <f t="shared" si="207"/>
        <v/>
      </c>
      <c r="O3235" s="1" t="str">
        <f t="shared" si="208"/>
        <v/>
      </c>
      <c r="P3235" s="34" t="str">
        <f>IF(IF(E3235&gt;Ficha!$R$1,"",E3235)=0,"",IF(E3235&gt;Ficha!$R$1,Ficha!$R$1,E3235))</f>
        <v/>
      </c>
      <c r="Q3235" s="1" t="str" cm="1">
        <f t="array" ref="Q3235">IF(IF($E3235&gt;Ficha!$R$1,"",F3235)=0,"",IF($E3235&gt;Ficha!$R$1,((_xll.ECONOMATICA(Portafolios!$B$19,"Return",$P$9,$B$1)/100)+1)*100,F3235))</f>
        <v/>
      </c>
      <c r="R3235" s="1" t="str" cm="1">
        <f t="array" ref="R3235">IF(IF($E3235&gt;Ficha!$R$1,"",G3235)=0,"",IF($E3235&gt;Ficha!$R$1,((_xll.ECONOMATICA(Portafolios!$F$19,"Return",$P$9,$B$1)/100)+1)*100,G3235))</f>
        <v/>
      </c>
      <c r="S3235" s="1" t="str" cm="1">
        <f t="array" ref="S3235">IF(IF($E3235&gt;Ficha!$R$1,"",H3235)=0,"",IF($E3235&gt;Ficha!$R$1,((_xll.ECONOMATICA(Portafolios!$J$19,"Return",$P$9,$B$1)/100)+1)*100,H3235))</f>
        <v/>
      </c>
      <c r="T3235" s="1" t="str" cm="1">
        <f t="array" ref="T3235">IF(IF($E3235&gt;Ficha!$R$1,"",I3235)=0,"",IF($E3235&gt;Ficha!$R$1,((_xll.ECONOMATICA(Estrategia!A3246,"Return",$P$9,$B$1)/100)+1)*100,I3235))</f>
        <v/>
      </c>
      <c r="U3235" s="1" t="str" cm="1">
        <f t="array" ref="U3235">IF(IF($E3235&gt;Ficha!$R$1,"",J3235)=0,"",IF($E3235&gt;Ficha!$R$1,((_xll.ECONOMATICA($U$7,"Return",$P$9,$B$1)/100)+1)*100,J3235))</f>
        <v/>
      </c>
      <c r="V3235" s="1" t="str">
        <f>IF(IF($E$9&gt;Ficha!$R$1,"",K3235)=0,"",IF($E$9&gt;Ficha!$R$1,"",K3235))</f>
        <v/>
      </c>
    </row>
    <row r="3236" spans="12:22" x14ac:dyDescent="0.3">
      <c r="L3236" s="30" t="str">
        <f t="shared" si="205"/>
        <v/>
      </c>
      <c r="M3236" s="1" t="str">
        <f t="shared" si="206"/>
        <v/>
      </c>
      <c r="N3236" s="1" t="str">
        <f t="shared" si="207"/>
        <v/>
      </c>
      <c r="O3236" s="1" t="str">
        <f t="shared" si="208"/>
        <v/>
      </c>
      <c r="P3236" s="34" t="str">
        <f>IF(IF(E3236&gt;Ficha!$R$1,"",E3236)=0,"",IF(E3236&gt;Ficha!$R$1,Ficha!$R$1,E3236))</f>
        <v/>
      </c>
      <c r="Q3236" s="1" t="str" cm="1">
        <f t="array" ref="Q3236">IF(IF($E3236&gt;Ficha!$R$1,"",F3236)=0,"",IF($E3236&gt;Ficha!$R$1,((_xll.ECONOMATICA(Portafolios!$B$19,"Return",$P$9,$B$1)/100)+1)*100,F3236))</f>
        <v/>
      </c>
      <c r="R3236" s="1" t="str" cm="1">
        <f t="array" ref="R3236">IF(IF($E3236&gt;Ficha!$R$1,"",G3236)=0,"",IF($E3236&gt;Ficha!$R$1,((_xll.ECONOMATICA(Portafolios!$F$19,"Return",$P$9,$B$1)/100)+1)*100,G3236))</f>
        <v/>
      </c>
      <c r="S3236" s="1" t="str" cm="1">
        <f t="array" ref="S3236">IF(IF($E3236&gt;Ficha!$R$1,"",H3236)=0,"",IF($E3236&gt;Ficha!$R$1,((_xll.ECONOMATICA(Portafolios!$J$19,"Return",$P$9,$B$1)/100)+1)*100,H3236))</f>
        <v/>
      </c>
      <c r="T3236" s="1" t="str" cm="1">
        <f t="array" ref="T3236">IF(IF($E3236&gt;Ficha!$R$1,"",I3236)=0,"",IF($E3236&gt;Ficha!$R$1,((_xll.ECONOMATICA(Estrategia!A3247,"Return",$P$9,$B$1)/100)+1)*100,I3236))</f>
        <v/>
      </c>
      <c r="U3236" s="1" t="str" cm="1">
        <f t="array" ref="U3236">IF(IF($E3236&gt;Ficha!$R$1,"",J3236)=0,"",IF($E3236&gt;Ficha!$R$1,((_xll.ECONOMATICA($U$7,"Return",$P$9,$B$1)/100)+1)*100,J3236))</f>
        <v/>
      </c>
      <c r="V3236" s="1" t="str">
        <f>IF(IF($E$9&gt;Ficha!$R$1,"",K3236)=0,"",IF($E$9&gt;Ficha!$R$1,"",K3236))</f>
        <v/>
      </c>
    </row>
    <row r="3237" spans="12:22" x14ac:dyDescent="0.3">
      <c r="L3237" s="30" t="str">
        <f t="shared" si="205"/>
        <v/>
      </c>
      <c r="M3237" s="1" t="str">
        <f t="shared" si="206"/>
        <v/>
      </c>
      <c r="N3237" s="1" t="str">
        <f t="shared" si="207"/>
        <v/>
      </c>
      <c r="O3237" s="1" t="str">
        <f t="shared" si="208"/>
        <v/>
      </c>
      <c r="P3237" s="34" t="str">
        <f>IF(IF(E3237&gt;Ficha!$R$1,"",E3237)=0,"",IF(E3237&gt;Ficha!$R$1,Ficha!$R$1,E3237))</f>
        <v/>
      </c>
      <c r="Q3237" s="1" t="str" cm="1">
        <f t="array" ref="Q3237">IF(IF($E3237&gt;Ficha!$R$1,"",F3237)=0,"",IF($E3237&gt;Ficha!$R$1,((_xll.ECONOMATICA(Portafolios!$B$19,"Return",$P$9,$B$1)/100)+1)*100,F3237))</f>
        <v/>
      </c>
      <c r="R3237" s="1" t="str" cm="1">
        <f t="array" ref="R3237">IF(IF($E3237&gt;Ficha!$R$1,"",G3237)=0,"",IF($E3237&gt;Ficha!$R$1,((_xll.ECONOMATICA(Portafolios!$F$19,"Return",$P$9,$B$1)/100)+1)*100,G3237))</f>
        <v/>
      </c>
      <c r="S3237" s="1" t="str" cm="1">
        <f t="array" ref="S3237">IF(IF($E3237&gt;Ficha!$R$1,"",H3237)=0,"",IF($E3237&gt;Ficha!$R$1,((_xll.ECONOMATICA(Portafolios!$J$19,"Return",$P$9,$B$1)/100)+1)*100,H3237))</f>
        <v/>
      </c>
      <c r="T3237" s="1" t="str" cm="1">
        <f t="array" ref="T3237">IF(IF($E3237&gt;Ficha!$R$1,"",I3237)=0,"",IF($E3237&gt;Ficha!$R$1,((_xll.ECONOMATICA(Estrategia!A3248,"Return",$P$9,$B$1)/100)+1)*100,I3237))</f>
        <v/>
      </c>
      <c r="U3237" s="1" t="str" cm="1">
        <f t="array" ref="U3237">IF(IF($E3237&gt;Ficha!$R$1,"",J3237)=0,"",IF($E3237&gt;Ficha!$R$1,((_xll.ECONOMATICA($U$7,"Return",$P$9,$B$1)/100)+1)*100,J3237))</f>
        <v/>
      </c>
      <c r="V3237" s="1" t="str">
        <f>IF(IF($E$9&gt;Ficha!$R$1,"",K3237)=0,"",IF($E$9&gt;Ficha!$R$1,"",K3237))</f>
        <v/>
      </c>
    </row>
    <row r="3238" spans="12:22" x14ac:dyDescent="0.3">
      <c r="L3238" s="30" t="str">
        <f t="shared" si="205"/>
        <v/>
      </c>
      <c r="M3238" s="1" t="str">
        <f t="shared" si="206"/>
        <v/>
      </c>
      <c r="N3238" s="1" t="str">
        <f t="shared" si="207"/>
        <v/>
      </c>
      <c r="O3238" s="1" t="str">
        <f t="shared" si="208"/>
        <v/>
      </c>
      <c r="P3238" s="34" t="str">
        <f>IF(IF(E3238&gt;Ficha!$R$1,"",E3238)=0,"",IF(E3238&gt;Ficha!$R$1,Ficha!$R$1,E3238))</f>
        <v/>
      </c>
      <c r="Q3238" s="1" t="str" cm="1">
        <f t="array" ref="Q3238">IF(IF($E3238&gt;Ficha!$R$1,"",F3238)=0,"",IF($E3238&gt;Ficha!$R$1,((_xll.ECONOMATICA(Portafolios!$B$19,"Return",$P$9,$B$1)/100)+1)*100,F3238))</f>
        <v/>
      </c>
      <c r="R3238" s="1" t="str" cm="1">
        <f t="array" ref="R3238">IF(IF($E3238&gt;Ficha!$R$1,"",G3238)=0,"",IF($E3238&gt;Ficha!$R$1,((_xll.ECONOMATICA(Portafolios!$F$19,"Return",$P$9,$B$1)/100)+1)*100,G3238))</f>
        <v/>
      </c>
      <c r="S3238" s="1" t="str" cm="1">
        <f t="array" ref="S3238">IF(IF($E3238&gt;Ficha!$R$1,"",H3238)=0,"",IF($E3238&gt;Ficha!$R$1,((_xll.ECONOMATICA(Portafolios!$J$19,"Return",$P$9,$B$1)/100)+1)*100,H3238))</f>
        <v/>
      </c>
      <c r="T3238" s="1" t="str" cm="1">
        <f t="array" ref="T3238">IF(IF($E3238&gt;Ficha!$R$1,"",I3238)=0,"",IF($E3238&gt;Ficha!$R$1,((_xll.ECONOMATICA(Estrategia!A3249,"Return",$P$9,$B$1)/100)+1)*100,I3238))</f>
        <v/>
      </c>
      <c r="U3238" s="1" t="str" cm="1">
        <f t="array" ref="U3238">IF(IF($E3238&gt;Ficha!$R$1,"",J3238)=0,"",IF($E3238&gt;Ficha!$R$1,((_xll.ECONOMATICA($U$7,"Return",$P$9,$B$1)/100)+1)*100,J3238))</f>
        <v/>
      </c>
      <c r="V3238" s="1" t="str">
        <f>IF(IF($E$9&gt;Ficha!$R$1,"",K3238)=0,"",IF($E$9&gt;Ficha!$R$1,"",K3238))</f>
        <v/>
      </c>
    </row>
    <row r="3239" spans="12:22" x14ac:dyDescent="0.3">
      <c r="L3239" s="30" t="str">
        <f t="shared" si="205"/>
        <v/>
      </c>
      <c r="M3239" s="1" t="str">
        <f t="shared" si="206"/>
        <v/>
      </c>
      <c r="N3239" s="1" t="str">
        <f t="shared" si="207"/>
        <v/>
      </c>
      <c r="O3239" s="1" t="str">
        <f t="shared" si="208"/>
        <v/>
      </c>
      <c r="P3239" s="34" t="str">
        <f>IF(IF(E3239&gt;Ficha!$R$1,"",E3239)=0,"",IF(E3239&gt;Ficha!$R$1,Ficha!$R$1,E3239))</f>
        <v/>
      </c>
      <c r="Q3239" s="1" t="str" cm="1">
        <f t="array" ref="Q3239">IF(IF($E3239&gt;Ficha!$R$1,"",F3239)=0,"",IF($E3239&gt;Ficha!$R$1,((_xll.ECONOMATICA(Portafolios!$B$19,"Return",$P$9,$B$1)/100)+1)*100,F3239))</f>
        <v/>
      </c>
      <c r="R3239" s="1" t="str" cm="1">
        <f t="array" ref="R3239">IF(IF($E3239&gt;Ficha!$R$1,"",G3239)=0,"",IF($E3239&gt;Ficha!$R$1,((_xll.ECONOMATICA(Portafolios!$F$19,"Return",$P$9,$B$1)/100)+1)*100,G3239))</f>
        <v/>
      </c>
      <c r="S3239" s="1" t="str" cm="1">
        <f t="array" ref="S3239">IF(IF($E3239&gt;Ficha!$R$1,"",H3239)=0,"",IF($E3239&gt;Ficha!$R$1,((_xll.ECONOMATICA(Portafolios!$J$19,"Return",$P$9,$B$1)/100)+1)*100,H3239))</f>
        <v/>
      </c>
      <c r="T3239" s="1" t="str" cm="1">
        <f t="array" ref="T3239">IF(IF($E3239&gt;Ficha!$R$1,"",I3239)=0,"",IF($E3239&gt;Ficha!$R$1,((_xll.ECONOMATICA(Estrategia!A3250,"Return",$P$9,$B$1)/100)+1)*100,I3239))</f>
        <v/>
      </c>
      <c r="U3239" s="1" t="str" cm="1">
        <f t="array" ref="U3239">IF(IF($E3239&gt;Ficha!$R$1,"",J3239)=0,"",IF($E3239&gt;Ficha!$R$1,((_xll.ECONOMATICA($U$7,"Return",$P$9,$B$1)/100)+1)*100,J3239))</f>
        <v/>
      </c>
      <c r="V3239" s="1" t="str">
        <f>IF(IF($E$9&gt;Ficha!$R$1,"",K3239)=0,"",IF($E$9&gt;Ficha!$R$1,"",K3239))</f>
        <v/>
      </c>
    </row>
    <row r="3240" spans="12:22" x14ac:dyDescent="0.3">
      <c r="L3240" s="30" t="str">
        <f t="shared" si="205"/>
        <v/>
      </c>
      <c r="M3240" s="1" t="str">
        <f t="shared" si="206"/>
        <v/>
      </c>
      <c r="N3240" s="1" t="str">
        <f t="shared" si="207"/>
        <v/>
      </c>
      <c r="O3240" s="1" t="str">
        <f t="shared" si="208"/>
        <v/>
      </c>
      <c r="P3240" s="34" t="str">
        <f>IF(IF(E3240&gt;Ficha!$R$1,"",E3240)=0,"",IF(E3240&gt;Ficha!$R$1,Ficha!$R$1,E3240))</f>
        <v/>
      </c>
      <c r="Q3240" s="1" t="str" cm="1">
        <f t="array" ref="Q3240">IF(IF($E3240&gt;Ficha!$R$1,"",F3240)=0,"",IF($E3240&gt;Ficha!$R$1,((_xll.ECONOMATICA(Portafolios!$B$19,"Return",$P$9,$B$1)/100)+1)*100,F3240))</f>
        <v/>
      </c>
      <c r="R3240" s="1" t="str" cm="1">
        <f t="array" ref="R3240">IF(IF($E3240&gt;Ficha!$R$1,"",G3240)=0,"",IF($E3240&gt;Ficha!$R$1,((_xll.ECONOMATICA(Portafolios!$F$19,"Return",$P$9,$B$1)/100)+1)*100,G3240))</f>
        <v/>
      </c>
      <c r="S3240" s="1" t="str" cm="1">
        <f t="array" ref="S3240">IF(IF($E3240&gt;Ficha!$R$1,"",H3240)=0,"",IF($E3240&gt;Ficha!$R$1,((_xll.ECONOMATICA(Portafolios!$J$19,"Return",$P$9,$B$1)/100)+1)*100,H3240))</f>
        <v/>
      </c>
      <c r="T3240" s="1" t="str" cm="1">
        <f t="array" ref="T3240">IF(IF($E3240&gt;Ficha!$R$1,"",I3240)=0,"",IF($E3240&gt;Ficha!$R$1,((_xll.ECONOMATICA(Estrategia!A3251,"Return",$P$9,$B$1)/100)+1)*100,I3240))</f>
        <v/>
      </c>
      <c r="U3240" s="1" t="str" cm="1">
        <f t="array" ref="U3240">IF(IF($E3240&gt;Ficha!$R$1,"",J3240)=0,"",IF($E3240&gt;Ficha!$R$1,((_xll.ECONOMATICA($U$7,"Return",$P$9,$B$1)/100)+1)*100,J3240))</f>
        <v/>
      </c>
      <c r="V3240" s="1" t="str">
        <f>IF(IF($E$9&gt;Ficha!$R$1,"",K3240)=0,"",IF($E$9&gt;Ficha!$R$1,"",K3240))</f>
        <v/>
      </c>
    </row>
    <row r="3241" spans="12:22" x14ac:dyDescent="0.3">
      <c r="L3241" s="30" t="str">
        <f t="shared" si="205"/>
        <v/>
      </c>
      <c r="M3241" s="1" t="str">
        <f t="shared" si="206"/>
        <v/>
      </c>
      <c r="N3241" s="1" t="str">
        <f t="shared" si="207"/>
        <v/>
      </c>
      <c r="O3241" s="1" t="str">
        <f t="shared" si="208"/>
        <v/>
      </c>
      <c r="P3241" s="34" t="str">
        <f>IF(IF(E3241&gt;Ficha!$R$1,"",E3241)=0,"",IF(E3241&gt;Ficha!$R$1,Ficha!$R$1,E3241))</f>
        <v/>
      </c>
      <c r="Q3241" s="1" t="str" cm="1">
        <f t="array" ref="Q3241">IF(IF($E3241&gt;Ficha!$R$1,"",F3241)=0,"",IF($E3241&gt;Ficha!$R$1,((_xll.ECONOMATICA(Portafolios!$B$19,"Return",$P$9,$B$1)/100)+1)*100,F3241))</f>
        <v/>
      </c>
      <c r="R3241" s="1" t="str" cm="1">
        <f t="array" ref="R3241">IF(IF($E3241&gt;Ficha!$R$1,"",G3241)=0,"",IF($E3241&gt;Ficha!$R$1,((_xll.ECONOMATICA(Portafolios!$F$19,"Return",$P$9,$B$1)/100)+1)*100,G3241))</f>
        <v/>
      </c>
      <c r="S3241" s="1" t="str" cm="1">
        <f t="array" ref="S3241">IF(IF($E3241&gt;Ficha!$R$1,"",H3241)=0,"",IF($E3241&gt;Ficha!$R$1,((_xll.ECONOMATICA(Portafolios!$J$19,"Return",$P$9,$B$1)/100)+1)*100,H3241))</f>
        <v/>
      </c>
      <c r="T3241" s="1" t="str" cm="1">
        <f t="array" ref="T3241">IF(IF($E3241&gt;Ficha!$R$1,"",I3241)=0,"",IF($E3241&gt;Ficha!$R$1,((_xll.ECONOMATICA(Estrategia!A3252,"Return",$P$9,$B$1)/100)+1)*100,I3241))</f>
        <v/>
      </c>
      <c r="U3241" s="1" t="str" cm="1">
        <f t="array" ref="U3241">IF(IF($E3241&gt;Ficha!$R$1,"",J3241)=0,"",IF($E3241&gt;Ficha!$R$1,((_xll.ECONOMATICA($U$7,"Return",$P$9,$B$1)/100)+1)*100,J3241))</f>
        <v/>
      </c>
      <c r="V3241" s="1" t="str">
        <f>IF(IF($E$9&gt;Ficha!$R$1,"",K3241)=0,"",IF($E$9&gt;Ficha!$R$1,"",K3241))</f>
        <v/>
      </c>
    </row>
    <row r="3242" spans="12:22" x14ac:dyDescent="0.3">
      <c r="L3242" s="30" t="str">
        <f t="shared" si="205"/>
        <v/>
      </c>
      <c r="M3242" s="1" t="str">
        <f t="shared" si="206"/>
        <v/>
      </c>
      <c r="N3242" s="1" t="str">
        <f t="shared" si="207"/>
        <v/>
      </c>
      <c r="O3242" s="1" t="str">
        <f t="shared" si="208"/>
        <v/>
      </c>
      <c r="P3242" s="34" t="str">
        <f>IF(IF(E3242&gt;Ficha!$R$1,"",E3242)=0,"",IF(E3242&gt;Ficha!$R$1,Ficha!$R$1,E3242))</f>
        <v/>
      </c>
      <c r="Q3242" s="1" t="str" cm="1">
        <f t="array" ref="Q3242">IF(IF($E3242&gt;Ficha!$R$1,"",F3242)=0,"",IF($E3242&gt;Ficha!$R$1,((_xll.ECONOMATICA(Portafolios!$B$19,"Return",$P$9,$B$1)/100)+1)*100,F3242))</f>
        <v/>
      </c>
      <c r="R3242" s="1" t="str" cm="1">
        <f t="array" ref="R3242">IF(IF($E3242&gt;Ficha!$R$1,"",G3242)=0,"",IF($E3242&gt;Ficha!$R$1,((_xll.ECONOMATICA(Portafolios!$F$19,"Return",$P$9,$B$1)/100)+1)*100,G3242))</f>
        <v/>
      </c>
      <c r="S3242" s="1" t="str" cm="1">
        <f t="array" ref="S3242">IF(IF($E3242&gt;Ficha!$R$1,"",H3242)=0,"",IF($E3242&gt;Ficha!$R$1,((_xll.ECONOMATICA(Portafolios!$J$19,"Return",$P$9,$B$1)/100)+1)*100,H3242))</f>
        <v/>
      </c>
      <c r="T3242" s="1" t="str" cm="1">
        <f t="array" ref="T3242">IF(IF($E3242&gt;Ficha!$R$1,"",I3242)=0,"",IF($E3242&gt;Ficha!$R$1,((_xll.ECONOMATICA(Estrategia!A3253,"Return",$P$9,$B$1)/100)+1)*100,I3242))</f>
        <v/>
      </c>
      <c r="U3242" s="1" t="str" cm="1">
        <f t="array" ref="U3242">IF(IF($E3242&gt;Ficha!$R$1,"",J3242)=0,"",IF($E3242&gt;Ficha!$R$1,((_xll.ECONOMATICA($U$7,"Return",$P$9,$B$1)/100)+1)*100,J3242))</f>
        <v/>
      </c>
      <c r="V3242" s="1" t="str">
        <f>IF(IF($E$9&gt;Ficha!$R$1,"",K3242)=0,"",IF($E$9&gt;Ficha!$R$1,"",K3242))</f>
        <v/>
      </c>
    </row>
    <row r="3243" spans="12:22" x14ac:dyDescent="0.3">
      <c r="L3243" s="30" t="str">
        <f t="shared" si="205"/>
        <v/>
      </c>
      <c r="M3243" s="1" t="str">
        <f t="shared" si="206"/>
        <v/>
      </c>
      <c r="N3243" s="1" t="str">
        <f t="shared" si="207"/>
        <v/>
      </c>
      <c r="O3243" s="1" t="str">
        <f t="shared" si="208"/>
        <v/>
      </c>
      <c r="P3243" s="34" t="str">
        <f>IF(IF(E3243&gt;Ficha!$R$1,"",E3243)=0,"",IF(E3243&gt;Ficha!$R$1,Ficha!$R$1,E3243))</f>
        <v/>
      </c>
      <c r="Q3243" s="1" t="str" cm="1">
        <f t="array" ref="Q3243">IF(IF($E3243&gt;Ficha!$R$1,"",F3243)=0,"",IF($E3243&gt;Ficha!$R$1,((_xll.ECONOMATICA(Portafolios!$B$19,"Return",$P$9,$B$1)/100)+1)*100,F3243))</f>
        <v/>
      </c>
      <c r="R3243" s="1" t="str" cm="1">
        <f t="array" ref="R3243">IF(IF($E3243&gt;Ficha!$R$1,"",G3243)=0,"",IF($E3243&gt;Ficha!$R$1,((_xll.ECONOMATICA(Portafolios!$F$19,"Return",$P$9,$B$1)/100)+1)*100,G3243))</f>
        <v/>
      </c>
      <c r="S3243" s="1" t="str" cm="1">
        <f t="array" ref="S3243">IF(IF($E3243&gt;Ficha!$R$1,"",H3243)=0,"",IF($E3243&gt;Ficha!$R$1,((_xll.ECONOMATICA(Portafolios!$J$19,"Return",$P$9,$B$1)/100)+1)*100,H3243))</f>
        <v/>
      </c>
      <c r="T3243" s="1" t="str" cm="1">
        <f t="array" ref="T3243">IF(IF($E3243&gt;Ficha!$R$1,"",I3243)=0,"",IF($E3243&gt;Ficha!$R$1,((_xll.ECONOMATICA(Estrategia!A3254,"Return",$P$9,$B$1)/100)+1)*100,I3243))</f>
        <v/>
      </c>
      <c r="U3243" s="1" t="str" cm="1">
        <f t="array" ref="U3243">IF(IF($E3243&gt;Ficha!$R$1,"",J3243)=0,"",IF($E3243&gt;Ficha!$R$1,((_xll.ECONOMATICA($U$7,"Return",$P$9,$B$1)/100)+1)*100,J3243))</f>
        <v/>
      </c>
      <c r="V3243" s="1" t="str">
        <f>IF(IF($E$9&gt;Ficha!$R$1,"",K3243)=0,"",IF($E$9&gt;Ficha!$R$1,"",K3243))</f>
        <v/>
      </c>
    </row>
    <row r="3244" spans="12:22" x14ac:dyDescent="0.3">
      <c r="L3244" s="30" t="str">
        <f t="shared" si="205"/>
        <v/>
      </c>
      <c r="M3244" s="1" t="str">
        <f t="shared" si="206"/>
        <v/>
      </c>
      <c r="N3244" s="1" t="str">
        <f t="shared" si="207"/>
        <v/>
      </c>
      <c r="O3244" s="1" t="str">
        <f t="shared" si="208"/>
        <v/>
      </c>
      <c r="P3244" s="34" t="str">
        <f>IF(IF(E3244&gt;Ficha!$R$1,"",E3244)=0,"",IF(E3244&gt;Ficha!$R$1,Ficha!$R$1,E3244))</f>
        <v/>
      </c>
      <c r="Q3244" s="1" t="str" cm="1">
        <f t="array" ref="Q3244">IF(IF($E3244&gt;Ficha!$R$1,"",F3244)=0,"",IF($E3244&gt;Ficha!$R$1,((_xll.ECONOMATICA(Portafolios!$B$19,"Return",$P$9,$B$1)/100)+1)*100,F3244))</f>
        <v/>
      </c>
      <c r="R3244" s="1" t="str" cm="1">
        <f t="array" ref="R3244">IF(IF($E3244&gt;Ficha!$R$1,"",G3244)=0,"",IF($E3244&gt;Ficha!$R$1,((_xll.ECONOMATICA(Portafolios!$F$19,"Return",$P$9,$B$1)/100)+1)*100,G3244))</f>
        <v/>
      </c>
      <c r="S3244" s="1" t="str" cm="1">
        <f t="array" ref="S3244">IF(IF($E3244&gt;Ficha!$R$1,"",H3244)=0,"",IF($E3244&gt;Ficha!$R$1,((_xll.ECONOMATICA(Portafolios!$J$19,"Return",$P$9,$B$1)/100)+1)*100,H3244))</f>
        <v/>
      </c>
      <c r="T3244" s="1" t="str" cm="1">
        <f t="array" ref="T3244">IF(IF($E3244&gt;Ficha!$R$1,"",I3244)=0,"",IF($E3244&gt;Ficha!$R$1,((_xll.ECONOMATICA(Estrategia!A3255,"Return",$P$9,$B$1)/100)+1)*100,I3244))</f>
        <v/>
      </c>
      <c r="U3244" s="1" t="str" cm="1">
        <f t="array" ref="U3244">IF(IF($E3244&gt;Ficha!$R$1,"",J3244)=0,"",IF($E3244&gt;Ficha!$R$1,((_xll.ECONOMATICA($U$7,"Return",$P$9,$B$1)/100)+1)*100,J3244))</f>
        <v/>
      </c>
      <c r="V3244" s="1" t="str">
        <f>IF(IF($E$9&gt;Ficha!$R$1,"",K3244)=0,"",IF($E$9&gt;Ficha!$R$1,"",K3244))</f>
        <v/>
      </c>
    </row>
    <row r="3245" spans="12:22" x14ac:dyDescent="0.3">
      <c r="L3245" s="30" t="str">
        <f t="shared" si="205"/>
        <v/>
      </c>
      <c r="M3245" s="1" t="str">
        <f t="shared" si="206"/>
        <v/>
      </c>
      <c r="N3245" s="1" t="str">
        <f t="shared" si="207"/>
        <v/>
      </c>
      <c r="O3245" s="1" t="str">
        <f t="shared" si="208"/>
        <v/>
      </c>
      <c r="P3245" s="34" t="str">
        <f>IF(IF(E3245&gt;Ficha!$R$1,"",E3245)=0,"",IF(E3245&gt;Ficha!$R$1,Ficha!$R$1,E3245))</f>
        <v/>
      </c>
      <c r="Q3245" s="1" t="str" cm="1">
        <f t="array" ref="Q3245">IF(IF($E3245&gt;Ficha!$R$1,"",F3245)=0,"",IF($E3245&gt;Ficha!$R$1,((_xll.ECONOMATICA(Portafolios!$B$19,"Return",$P$9,$B$1)/100)+1)*100,F3245))</f>
        <v/>
      </c>
      <c r="R3245" s="1" t="str" cm="1">
        <f t="array" ref="R3245">IF(IF($E3245&gt;Ficha!$R$1,"",G3245)=0,"",IF($E3245&gt;Ficha!$R$1,((_xll.ECONOMATICA(Portafolios!$F$19,"Return",$P$9,$B$1)/100)+1)*100,G3245))</f>
        <v/>
      </c>
      <c r="S3245" s="1" t="str" cm="1">
        <f t="array" ref="S3245">IF(IF($E3245&gt;Ficha!$R$1,"",H3245)=0,"",IF($E3245&gt;Ficha!$R$1,((_xll.ECONOMATICA(Portafolios!$J$19,"Return",$P$9,$B$1)/100)+1)*100,H3245))</f>
        <v/>
      </c>
      <c r="T3245" s="1" t="str" cm="1">
        <f t="array" ref="T3245">IF(IF($E3245&gt;Ficha!$R$1,"",I3245)=0,"",IF($E3245&gt;Ficha!$R$1,((_xll.ECONOMATICA(Estrategia!A3256,"Return",$P$9,$B$1)/100)+1)*100,I3245))</f>
        <v/>
      </c>
      <c r="U3245" s="1" t="str" cm="1">
        <f t="array" ref="U3245">IF(IF($E3245&gt;Ficha!$R$1,"",J3245)=0,"",IF($E3245&gt;Ficha!$R$1,((_xll.ECONOMATICA($U$7,"Return",$P$9,$B$1)/100)+1)*100,J3245))</f>
        <v/>
      </c>
      <c r="V3245" s="1" t="str">
        <f>IF(IF($E$9&gt;Ficha!$R$1,"",K3245)=0,"",IF($E$9&gt;Ficha!$R$1,"",K3245))</f>
        <v/>
      </c>
    </row>
    <row r="3246" spans="12:22" x14ac:dyDescent="0.3">
      <c r="L3246" s="30" t="str">
        <f t="shared" si="205"/>
        <v/>
      </c>
      <c r="M3246" s="1" t="str">
        <f t="shared" si="206"/>
        <v/>
      </c>
      <c r="N3246" s="1" t="str">
        <f t="shared" si="207"/>
        <v/>
      </c>
      <c r="O3246" s="1" t="str">
        <f t="shared" si="208"/>
        <v/>
      </c>
      <c r="P3246" s="34" t="str">
        <f>IF(IF(E3246&gt;Ficha!$R$1,"",E3246)=0,"",IF(E3246&gt;Ficha!$R$1,Ficha!$R$1,E3246))</f>
        <v/>
      </c>
      <c r="Q3246" s="1" t="str" cm="1">
        <f t="array" ref="Q3246">IF(IF($E3246&gt;Ficha!$R$1,"",F3246)=0,"",IF($E3246&gt;Ficha!$R$1,((_xll.ECONOMATICA(Portafolios!$B$19,"Return",$P$9,$B$1)/100)+1)*100,F3246))</f>
        <v/>
      </c>
      <c r="R3246" s="1" t="str" cm="1">
        <f t="array" ref="R3246">IF(IF($E3246&gt;Ficha!$R$1,"",G3246)=0,"",IF($E3246&gt;Ficha!$R$1,((_xll.ECONOMATICA(Portafolios!$F$19,"Return",$P$9,$B$1)/100)+1)*100,G3246))</f>
        <v/>
      </c>
      <c r="S3246" s="1" t="str" cm="1">
        <f t="array" ref="S3246">IF(IF($E3246&gt;Ficha!$R$1,"",H3246)=0,"",IF($E3246&gt;Ficha!$R$1,((_xll.ECONOMATICA(Portafolios!$J$19,"Return",$P$9,$B$1)/100)+1)*100,H3246))</f>
        <v/>
      </c>
      <c r="T3246" s="1" t="str" cm="1">
        <f t="array" ref="T3246">IF(IF($E3246&gt;Ficha!$R$1,"",I3246)=0,"",IF($E3246&gt;Ficha!$R$1,((_xll.ECONOMATICA(Estrategia!A3257,"Return",$P$9,$B$1)/100)+1)*100,I3246))</f>
        <v/>
      </c>
      <c r="U3246" s="1" t="str" cm="1">
        <f t="array" ref="U3246">IF(IF($E3246&gt;Ficha!$R$1,"",J3246)=0,"",IF($E3246&gt;Ficha!$R$1,((_xll.ECONOMATICA($U$7,"Return",$P$9,$B$1)/100)+1)*100,J3246))</f>
        <v/>
      </c>
      <c r="V3246" s="1" t="str">
        <f>IF(IF($E$9&gt;Ficha!$R$1,"",K3246)=0,"",IF($E$9&gt;Ficha!$R$1,"",K3246))</f>
        <v/>
      </c>
    </row>
    <row r="3247" spans="12:22" x14ac:dyDescent="0.3">
      <c r="L3247" s="30" t="str">
        <f t="shared" si="205"/>
        <v/>
      </c>
      <c r="M3247" s="1" t="str">
        <f t="shared" si="206"/>
        <v/>
      </c>
      <c r="N3247" s="1" t="str">
        <f t="shared" si="207"/>
        <v/>
      </c>
      <c r="O3247" s="1" t="str">
        <f t="shared" si="208"/>
        <v/>
      </c>
      <c r="P3247" s="34" t="str">
        <f>IF(IF(E3247&gt;Ficha!$R$1,"",E3247)=0,"",IF(E3247&gt;Ficha!$R$1,Ficha!$R$1,E3247))</f>
        <v/>
      </c>
      <c r="Q3247" s="1" t="str" cm="1">
        <f t="array" ref="Q3247">IF(IF($E3247&gt;Ficha!$R$1,"",F3247)=0,"",IF($E3247&gt;Ficha!$R$1,((_xll.ECONOMATICA(Portafolios!$B$19,"Return",$P$9,$B$1)/100)+1)*100,F3247))</f>
        <v/>
      </c>
      <c r="R3247" s="1" t="str" cm="1">
        <f t="array" ref="R3247">IF(IF($E3247&gt;Ficha!$R$1,"",G3247)=0,"",IF($E3247&gt;Ficha!$R$1,((_xll.ECONOMATICA(Portafolios!$F$19,"Return",$P$9,$B$1)/100)+1)*100,G3247))</f>
        <v/>
      </c>
      <c r="S3247" s="1" t="str" cm="1">
        <f t="array" ref="S3247">IF(IF($E3247&gt;Ficha!$R$1,"",H3247)=0,"",IF($E3247&gt;Ficha!$R$1,((_xll.ECONOMATICA(Portafolios!$J$19,"Return",$P$9,$B$1)/100)+1)*100,H3247))</f>
        <v/>
      </c>
      <c r="T3247" s="1" t="str" cm="1">
        <f t="array" ref="T3247">IF(IF($E3247&gt;Ficha!$R$1,"",I3247)=0,"",IF($E3247&gt;Ficha!$R$1,((_xll.ECONOMATICA(Estrategia!A3258,"Return",$P$9,$B$1)/100)+1)*100,I3247))</f>
        <v/>
      </c>
      <c r="U3247" s="1" t="str" cm="1">
        <f t="array" ref="U3247">IF(IF($E3247&gt;Ficha!$R$1,"",J3247)=0,"",IF($E3247&gt;Ficha!$R$1,((_xll.ECONOMATICA($U$7,"Return",$P$9,$B$1)/100)+1)*100,J3247))</f>
        <v/>
      </c>
      <c r="V3247" s="1" t="str">
        <f>IF(IF($E$9&gt;Ficha!$R$1,"",K3247)=0,"",IF($E$9&gt;Ficha!$R$1,"",K3247))</f>
        <v/>
      </c>
    </row>
    <row r="3248" spans="12:22" x14ac:dyDescent="0.3">
      <c r="L3248" s="30" t="str">
        <f t="shared" si="205"/>
        <v/>
      </c>
      <c r="M3248" s="1" t="str">
        <f t="shared" si="206"/>
        <v/>
      </c>
      <c r="N3248" s="1" t="str">
        <f t="shared" si="207"/>
        <v/>
      </c>
      <c r="O3248" s="1" t="str">
        <f t="shared" si="208"/>
        <v/>
      </c>
      <c r="P3248" s="34" t="str">
        <f>IF(IF(E3248&gt;Ficha!$R$1,"",E3248)=0,"",IF(E3248&gt;Ficha!$R$1,Ficha!$R$1,E3248))</f>
        <v/>
      </c>
      <c r="Q3248" s="1" t="str" cm="1">
        <f t="array" ref="Q3248">IF(IF($E3248&gt;Ficha!$R$1,"",F3248)=0,"",IF($E3248&gt;Ficha!$R$1,((_xll.ECONOMATICA(Portafolios!$B$19,"Return",$P$9,$B$1)/100)+1)*100,F3248))</f>
        <v/>
      </c>
      <c r="R3248" s="1" t="str" cm="1">
        <f t="array" ref="R3248">IF(IF($E3248&gt;Ficha!$R$1,"",G3248)=0,"",IF($E3248&gt;Ficha!$R$1,((_xll.ECONOMATICA(Portafolios!$F$19,"Return",$P$9,$B$1)/100)+1)*100,G3248))</f>
        <v/>
      </c>
      <c r="S3248" s="1" t="str" cm="1">
        <f t="array" ref="S3248">IF(IF($E3248&gt;Ficha!$R$1,"",H3248)=0,"",IF($E3248&gt;Ficha!$R$1,((_xll.ECONOMATICA(Portafolios!$J$19,"Return",$P$9,$B$1)/100)+1)*100,H3248))</f>
        <v/>
      </c>
      <c r="T3248" s="1" t="str" cm="1">
        <f t="array" ref="T3248">IF(IF($E3248&gt;Ficha!$R$1,"",I3248)=0,"",IF($E3248&gt;Ficha!$R$1,((_xll.ECONOMATICA(Estrategia!A3259,"Return",$P$9,$B$1)/100)+1)*100,I3248))</f>
        <v/>
      </c>
      <c r="U3248" s="1" t="str" cm="1">
        <f t="array" ref="U3248">IF(IF($E3248&gt;Ficha!$R$1,"",J3248)=0,"",IF($E3248&gt;Ficha!$R$1,((_xll.ECONOMATICA($U$7,"Return",$P$9,$B$1)/100)+1)*100,J3248))</f>
        <v/>
      </c>
      <c r="V3248" s="1" t="str">
        <f>IF(IF($E$9&gt;Ficha!$R$1,"",K3248)=0,"",IF($E$9&gt;Ficha!$R$1,"",K3248))</f>
        <v/>
      </c>
    </row>
    <row r="3249" spans="12:22" x14ac:dyDescent="0.3">
      <c r="L3249" s="30" t="str">
        <f t="shared" si="205"/>
        <v/>
      </c>
      <c r="M3249" s="1" t="str">
        <f t="shared" si="206"/>
        <v/>
      </c>
      <c r="N3249" s="1" t="str">
        <f t="shared" si="207"/>
        <v/>
      </c>
      <c r="O3249" s="1" t="str">
        <f t="shared" si="208"/>
        <v/>
      </c>
      <c r="P3249" s="34" t="str">
        <f>IF(IF(E3249&gt;Ficha!$R$1,"",E3249)=0,"",IF(E3249&gt;Ficha!$R$1,Ficha!$R$1,E3249))</f>
        <v/>
      </c>
      <c r="Q3249" s="1" t="str" cm="1">
        <f t="array" ref="Q3249">IF(IF($E3249&gt;Ficha!$R$1,"",F3249)=0,"",IF($E3249&gt;Ficha!$R$1,((_xll.ECONOMATICA(Portafolios!$B$19,"Return",$P$9,$B$1)/100)+1)*100,F3249))</f>
        <v/>
      </c>
      <c r="R3249" s="1" t="str" cm="1">
        <f t="array" ref="R3249">IF(IF($E3249&gt;Ficha!$R$1,"",G3249)=0,"",IF($E3249&gt;Ficha!$R$1,((_xll.ECONOMATICA(Portafolios!$F$19,"Return",$P$9,$B$1)/100)+1)*100,G3249))</f>
        <v/>
      </c>
      <c r="S3249" s="1" t="str" cm="1">
        <f t="array" ref="S3249">IF(IF($E3249&gt;Ficha!$R$1,"",H3249)=0,"",IF($E3249&gt;Ficha!$R$1,((_xll.ECONOMATICA(Portafolios!$J$19,"Return",$P$9,$B$1)/100)+1)*100,H3249))</f>
        <v/>
      </c>
      <c r="T3249" s="1" t="str" cm="1">
        <f t="array" ref="T3249">IF(IF($E3249&gt;Ficha!$R$1,"",I3249)=0,"",IF($E3249&gt;Ficha!$R$1,((_xll.ECONOMATICA(Estrategia!A3260,"Return",$P$9,$B$1)/100)+1)*100,I3249))</f>
        <v/>
      </c>
      <c r="U3249" s="1" t="str" cm="1">
        <f t="array" ref="U3249">IF(IF($E3249&gt;Ficha!$R$1,"",J3249)=0,"",IF($E3249&gt;Ficha!$R$1,((_xll.ECONOMATICA($U$7,"Return",$P$9,$B$1)/100)+1)*100,J3249))</f>
        <v/>
      </c>
      <c r="V3249" s="1" t="str">
        <f>IF(IF($E$9&gt;Ficha!$R$1,"",K3249)=0,"",IF($E$9&gt;Ficha!$R$1,"",K3249))</f>
        <v/>
      </c>
    </row>
    <row r="3250" spans="12:22" x14ac:dyDescent="0.3">
      <c r="L3250" s="30" t="str">
        <f t="shared" si="205"/>
        <v/>
      </c>
      <c r="M3250" s="1" t="str">
        <f t="shared" si="206"/>
        <v/>
      </c>
      <c r="N3250" s="1" t="str">
        <f t="shared" si="207"/>
        <v/>
      </c>
      <c r="O3250" s="1" t="str">
        <f t="shared" si="208"/>
        <v/>
      </c>
      <c r="P3250" s="34" t="str">
        <f>IF(IF(E3250&gt;Ficha!$R$1,"",E3250)=0,"",IF(E3250&gt;Ficha!$R$1,Ficha!$R$1,E3250))</f>
        <v/>
      </c>
      <c r="Q3250" s="1" t="str" cm="1">
        <f t="array" ref="Q3250">IF(IF($E3250&gt;Ficha!$R$1,"",F3250)=0,"",IF($E3250&gt;Ficha!$R$1,((_xll.ECONOMATICA(Portafolios!$B$19,"Return",$P$9,$B$1)/100)+1)*100,F3250))</f>
        <v/>
      </c>
      <c r="R3250" s="1" t="str" cm="1">
        <f t="array" ref="R3250">IF(IF($E3250&gt;Ficha!$R$1,"",G3250)=0,"",IF($E3250&gt;Ficha!$R$1,((_xll.ECONOMATICA(Portafolios!$F$19,"Return",$P$9,$B$1)/100)+1)*100,G3250))</f>
        <v/>
      </c>
      <c r="S3250" s="1" t="str" cm="1">
        <f t="array" ref="S3250">IF(IF($E3250&gt;Ficha!$R$1,"",H3250)=0,"",IF($E3250&gt;Ficha!$R$1,((_xll.ECONOMATICA(Portafolios!$J$19,"Return",$P$9,$B$1)/100)+1)*100,H3250))</f>
        <v/>
      </c>
      <c r="T3250" s="1" t="str" cm="1">
        <f t="array" ref="T3250">IF(IF($E3250&gt;Ficha!$R$1,"",I3250)=0,"",IF($E3250&gt;Ficha!$R$1,((_xll.ECONOMATICA(Estrategia!A3261,"Return",$P$9,$B$1)/100)+1)*100,I3250))</f>
        <v/>
      </c>
      <c r="U3250" s="1" t="str" cm="1">
        <f t="array" ref="U3250">IF(IF($E3250&gt;Ficha!$R$1,"",J3250)=0,"",IF($E3250&gt;Ficha!$R$1,((_xll.ECONOMATICA($U$7,"Return",$P$9,$B$1)/100)+1)*100,J3250))</f>
        <v/>
      </c>
      <c r="V3250" s="1" t="str">
        <f>IF(IF($E$9&gt;Ficha!$R$1,"",K3250)=0,"",IF($E$9&gt;Ficha!$R$1,"",K3250))</f>
        <v/>
      </c>
    </row>
    <row r="3251" spans="12:22" x14ac:dyDescent="0.3">
      <c r="L3251" s="30" t="str">
        <f t="shared" si="205"/>
        <v/>
      </c>
      <c r="M3251" s="1" t="str">
        <f t="shared" si="206"/>
        <v/>
      </c>
      <c r="N3251" s="1" t="str">
        <f t="shared" si="207"/>
        <v/>
      </c>
      <c r="O3251" s="1" t="str">
        <f t="shared" si="208"/>
        <v/>
      </c>
      <c r="P3251" s="34" t="str">
        <f>IF(IF(E3251&gt;Ficha!$R$1,"",E3251)=0,"",IF(E3251&gt;Ficha!$R$1,Ficha!$R$1,E3251))</f>
        <v/>
      </c>
      <c r="Q3251" s="1" t="str" cm="1">
        <f t="array" ref="Q3251">IF(IF($E3251&gt;Ficha!$R$1,"",F3251)=0,"",IF($E3251&gt;Ficha!$R$1,((_xll.ECONOMATICA(Portafolios!$B$19,"Return",$P$9,$B$1)/100)+1)*100,F3251))</f>
        <v/>
      </c>
      <c r="R3251" s="1" t="str" cm="1">
        <f t="array" ref="R3251">IF(IF($E3251&gt;Ficha!$R$1,"",G3251)=0,"",IF($E3251&gt;Ficha!$R$1,((_xll.ECONOMATICA(Portafolios!$F$19,"Return",$P$9,$B$1)/100)+1)*100,G3251))</f>
        <v/>
      </c>
      <c r="S3251" s="1" t="str" cm="1">
        <f t="array" ref="S3251">IF(IF($E3251&gt;Ficha!$R$1,"",H3251)=0,"",IF($E3251&gt;Ficha!$R$1,((_xll.ECONOMATICA(Portafolios!$J$19,"Return",$P$9,$B$1)/100)+1)*100,H3251))</f>
        <v/>
      </c>
      <c r="T3251" s="1" t="str" cm="1">
        <f t="array" ref="T3251">IF(IF($E3251&gt;Ficha!$R$1,"",I3251)=0,"",IF($E3251&gt;Ficha!$R$1,((_xll.ECONOMATICA(Estrategia!A3262,"Return",$P$9,$B$1)/100)+1)*100,I3251))</f>
        <v/>
      </c>
      <c r="U3251" s="1" t="str" cm="1">
        <f t="array" ref="U3251">IF(IF($E3251&gt;Ficha!$R$1,"",J3251)=0,"",IF($E3251&gt;Ficha!$R$1,((_xll.ECONOMATICA($U$7,"Return",$P$9,$B$1)/100)+1)*100,J3251))</f>
        <v/>
      </c>
      <c r="V3251" s="1" t="str">
        <f>IF(IF($E$9&gt;Ficha!$R$1,"",K3251)=0,"",IF($E$9&gt;Ficha!$R$1,"",K3251))</f>
        <v/>
      </c>
    </row>
    <row r="3252" spans="12:22" x14ac:dyDescent="0.3">
      <c r="L3252" s="30" t="str">
        <f t="shared" si="205"/>
        <v/>
      </c>
      <c r="M3252" s="1" t="str">
        <f t="shared" si="206"/>
        <v/>
      </c>
      <c r="N3252" s="1" t="str">
        <f t="shared" si="207"/>
        <v/>
      </c>
      <c r="O3252" s="1" t="str">
        <f t="shared" si="208"/>
        <v/>
      </c>
      <c r="P3252" s="34" t="str">
        <f>IF(IF(E3252&gt;Ficha!$R$1,"",E3252)=0,"",IF(E3252&gt;Ficha!$R$1,Ficha!$R$1,E3252))</f>
        <v/>
      </c>
      <c r="Q3252" s="1" t="str" cm="1">
        <f t="array" ref="Q3252">IF(IF($E3252&gt;Ficha!$R$1,"",F3252)=0,"",IF($E3252&gt;Ficha!$R$1,((_xll.ECONOMATICA(Portafolios!$B$19,"Return",$P$9,$B$1)/100)+1)*100,F3252))</f>
        <v/>
      </c>
      <c r="R3252" s="1" t="str" cm="1">
        <f t="array" ref="R3252">IF(IF($E3252&gt;Ficha!$R$1,"",G3252)=0,"",IF($E3252&gt;Ficha!$R$1,((_xll.ECONOMATICA(Portafolios!$F$19,"Return",$P$9,$B$1)/100)+1)*100,G3252))</f>
        <v/>
      </c>
      <c r="S3252" s="1" t="str" cm="1">
        <f t="array" ref="S3252">IF(IF($E3252&gt;Ficha!$R$1,"",H3252)=0,"",IF($E3252&gt;Ficha!$R$1,((_xll.ECONOMATICA(Portafolios!$J$19,"Return",$P$9,$B$1)/100)+1)*100,H3252))</f>
        <v/>
      </c>
      <c r="T3252" s="1" t="str" cm="1">
        <f t="array" ref="T3252">IF(IF($E3252&gt;Ficha!$R$1,"",I3252)=0,"",IF($E3252&gt;Ficha!$R$1,((_xll.ECONOMATICA(Estrategia!A3263,"Return",$P$9,$B$1)/100)+1)*100,I3252))</f>
        <v/>
      </c>
      <c r="U3252" s="1" t="str" cm="1">
        <f t="array" ref="U3252">IF(IF($E3252&gt;Ficha!$R$1,"",J3252)=0,"",IF($E3252&gt;Ficha!$R$1,((_xll.ECONOMATICA($U$7,"Return",$P$9,$B$1)/100)+1)*100,J3252))</f>
        <v/>
      </c>
      <c r="V3252" s="1" t="str">
        <f>IF(IF($E$9&gt;Ficha!$R$1,"",K3252)=0,"",IF($E$9&gt;Ficha!$R$1,"",K3252))</f>
        <v/>
      </c>
    </row>
    <row r="3253" spans="12:22" x14ac:dyDescent="0.3">
      <c r="L3253" s="30" t="str">
        <f t="shared" si="205"/>
        <v/>
      </c>
      <c r="M3253" s="1" t="str">
        <f t="shared" si="206"/>
        <v/>
      </c>
      <c r="N3253" s="1" t="str">
        <f t="shared" si="207"/>
        <v/>
      </c>
      <c r="O3253" s="1" t="str">
        <f t="shared" si="208"/>
        <v/>
      </c>
      <c r="P3253" s="34" t="str">
        <f>IF(IF(E3253&gt;Ficha!$R$1,"",E3253)=0,"",IF(E3253&gt;Ficha!$R$1,Ficha!$R$1,E3253))</f>
        <v/>
      </c>
      <c r="Q3253" s="1" t="str" cm="1">
        <f t="array" ref="Q3253">IF(IF($E3253&gt;Ficha!$R$1,"",F3253)=0,"",IF($E3253&gt;Ficha!$R$1,((_xll.ECONOMATICA(Portafolios!$B$19,"Return",$P$9,$B$1)/100)+1)*100,F3253))</f>
        <v/>
      </c>
      <c r="R3253" s="1" t="str" cm="1">
        <f t="array" ref="R3253">IF(IF($E3253&gt;Ficha!$R$1,"",G3253)=0,"",IF($E3253&gt;Ficha!$R$1,((_xll.ECONOMATICA(Portafolios!$F$19,"Return",$P$9,$B$1)/100)+1)*100,G3253))</f>
        <v/>
      </c>
      <c r="S3253" s="1" t="str" cm="1">
        <f t="array" ref="S3253">IF(IF($E3253&gt;Ficha!$R$1,"",H3253)=0,"",IF($E3253&gt;Ficha!$R$1,((_xll.ECONOMATICA(Portafolios!$J$19,"Return",$P$9,$B$1)/100)+1)*100,H3253))</f>
        <v/>
      </c>
      <c r="T3253" s="1" t="str" cm="1">
        <f t="array" ref="T3253">IF(IF($E3253&gt;Ficha!$R$1,"",I3253)=0,"",IF($E3253&gt;Ficha!$R$1,((_xll.ECONOMATICA(Estrategia!A3264,"Return",$P$9,$B$1)/100)+1)*100,I3253))</f>
        <v/>
      </c>
      <c r="U3253" s="1" t="str" cm="1">
        <f t="array" ref="U3253">IF(IF($E3253&gt;Ficha!$R$1,"",J3253)=0,"",IF($E3253&gt;Ficha!$R$1,((_xll.ECONOMATICA($U$7,"Return",$P$9,$B$1)/100)+1)*100,J3253))</f>
        <v/>
      </c>
      <c r="V3253" s="1" t="str">
        <f>IF(IF($E$9&gt;Ficha!$R$1,"",K3253)=0,"",IF($E$9&gt;Ficha!$R$1,"",K3253))</f>
        <v/>
      </c>
    </row>
    <row r="3254" spans="12:22" x14ac:dyDescent="0.3">
      <c r="L3254" s="30" t="str">
        <f t="shared" si="205"/>
        <v/>
      </c>
      <c r="M3254" s="1" t="str">
        <f t="shared" si="206"/>
        <v/>
      </c>
      <c r="N3254" s="1" t="str">
        <f t="shared" si="207"/>
        <v/>
      </c>
      <c r="O3254" s="1" t="str">
        <f t="shared" si="208"/>
        <v/>
      </c>
      <c r="P3254" s="34" t="str">
        <f>IF(IF(E3254&gt;Ficha!$R$1,"",E3254)=0,"",IF(E3254&gt;Ficha!$R$1,Ficha!$R$1,E3254))</f>
        <v/>
      </c>
      <c r="Q3254" s="1" t="str" cm="1">
        <f t="array" ref="Q3254">IF(IF($E3254&gt;Ficha!$R$1,"",F3254)=0,"",IF($E3254&gt;Ficha!$R$1,((_xll.ECONOMATICA(Portafolios!$B$19,"Return",$P$9,$B$1)/100)+1)*100,F3254))</f>
        <v/>
      </c>
      <c r="R3254" s="1" t="str" cm="1">
        <f t="array" ref="R3254">IF(IF($E3254&gt;Ficha!$R$1,"",G3254)=0,"",IF($E3254&gt;Ficha!$R$1,((_xll.ECONOMATICA(Portafolios!$F$19,"Return",$P$9,$B$1)/100)+1)*100,G3254))</f>
        <v/>
      </c>
      <c r="S3254" s="1" t="str" cm="1">
        <f t="array" ref="S3254">IF(IF($E3254&gt;Ficha!$R$1,"",H3254)=0,"",IF($E3254&gt;Ficha!$R$1,((_xll.ECONOMATICA(Portafolios!$J$19,"Return",$P$9,$B$1)/100)+1)*100,H3254))</f>
        <v/>
      </c>
      <c r="T3254" s="1" t="str" cm="1">
        <f t="array" ref="T3254">IF(IF($E3254&gt;Ficha!$R$1,"",I3254)=0,"",IF($E3254&gt;Ficha!$R$1,((_xll.ECONOMATICA(Estrategia!A3265,"Return",$P$9,$B$1)/100)+1)*100,I3254))</f>
        <v/>
      </c>
      <c r="U3254" s="1" t="str" cm="1">
        <f t="array" ref="U3254">IF(IF($E3254&gt;Ficha!$R$1,"",J3254)=0,"",IF($E3254&gt;Ficha!$R$1,((_xll.ECONOMATICA($U$7,"Return",$P$9,$B$1)/100)+1)*100,J3254))</f>
        <v/>
      </c>
      <c r="V3254" s="1" t="str">
        <f>IF(IF($E$9&gt;Ficha!$R$1,"",K3254)=0,"",IF($E$9&gt;Ficha!$R$1,"",K3254))</f>
        <v/>
      </c>
    </row>
    <row r="3255" spans="12:22" x14ac:dyDescent="0.3">
      <c r="L3255" s="30" t="str">
        <f t="shared" si="205"/>
        <v/>
      </c>
      <c r="M3255" s="1" t="str">
        <f t="shared" si="206"/>
        <v/>
      </c>
      <c r="N3255" s="1" t="str">
        <f t="shared" si="207"/>
        <v/>
      </c>
      <c r="O3255" s="1" t="str">
        <f t="shared" si="208"/>
        <v/>
      </c>
      <c r="P3255" s="34" t="str">
        <f>IF(IF(E3255&gt;Ficha!$R$1,"",E3255)=0,"",IF(E3255&gt;Ficha!$R$1,Ficha!$R$1,E3255))</f>
        <v/>
      </c>
      <c r="Q3255" s="1" t="str" cm="1">
        <f t="array" ref="Q3255">IF(IF($E3255&gt;Ficha!$R$1,"",F3255)=0,"",IF($E3255&gt;Ficha!$R$1,((_xll.ECONOMATICA(Portafolios!$B$19,"Return",$P$9,$B$1)/100)+1)*100,F3255))</f>
        <v/>
      </c>
      <c r="R3255" s="1" t="str" cm="1">
        <f t="array" ref="R3255">IF(IF($E3255&gt;Ficha!$R$1,"",G3255)=0,"",IF($E3255&gt;Ficha!$R$1,((_xll.ECONOMATICA(Portafolios!$F$19,"Return",$P$9,$B$1)/100)+1)*100,G3255))</f>
        <v/>
      </c>
      <c r="S3255" s="1" t="str" cm="1">
        <f t="array" ref="S3255">IF(IF($E3255&gt;Ficha!$R$1,"",H3255)=0,"",IF($E3255&gt;Ficha!$R$1,((_xll.ECONOMATICA(Portafolios!$J$19,"Return",$P$9,$B$1)/100)+1)*100,H3255))</f>
        <v/>
      </c>
      <c r="T3255" s="1" t="str" cm="1">
        <f t="array" ref="T3255">IF(IF($E3255&gt;Ficha!$R$1,"",I3255)=0,"",IF($E3255&gt;Ficha!$R$1,((_xll.ECONOMATICA(Estrategia!A3266,"Return",$P$9,$B$1)/100)+1)*100,I3255))</f>
        <v/>
      </c>
      <c r="U3255" s="1" t="str" cm="1">
        <f t="array" ref="U3255">IF(IF($E3255&gt;Ficha!$R$1,"",J3255)=0,"",IF($E3255&gt;Ficha!$R$1,((_xll.ECONOMATICA($U$7,"Return",$P$9,$B$1)/100)+1)*100,J3255))</f>
        <v/>
      </c>
      <c r="V3255" s="1" t="str">
        <f>IF(IF($E$9&gt;Ficha!$R$1,"",K3255)=0,"",IF($E$9&gt;Ficha!$R$1,"",K3255))</f>
        <v/>
      </c>
    </row>
    <row r="3256" spans="12:22" x14ac:dyDescent="0.3">
      <c r="L3256" s="30" t="str">
        <f t="shared" si="205"/>
        <v/>
      </c>
      <c r="M3256" s="1" t="str">
        <f t="shared" si="206"/>
        <v/>
      </c>
      <c r="N3256" s="1" t="str">
        <f t="shared" si="207"/>
        <v/>
      </c>
      <c r="O3256" s="1" t="str">
        <f t="shared" si="208"/>
        <v/>
      </c>
      <c r="P3256" s="34" t="str">
        <f>IF(IF(E3256&gt;Ficha!$R$1,"",E3256)=0,"",IF(E3256&gt;Ficha!$R$1,Ficha!$R$1,E3256))</f>
        <v/>
      </c>
      <c r="Q3256" s="1" t="str" cm="1">
        <f t="array" ref="Q3256">IF(IF($E3256&gt;Ficha!$R$1,"",F3256)=0,"",IF($E3256&gt;Ficha!$R$1,((_xll.ECONOMATICA(Portafolios!$B$19,"Return",$P$9,$B$1)/100)+1)*100,F3256))</f>
        <v/>
      </c>
      <c r="R3256" s="1" t="str" cm="1">
        <f t="array" ref="R3256">IF(IF($E3256&gt;Ficha!$R$1,"",G3256)=0,"",IF($E3256&gt;Ficha!$R$1,((_xll.ECONOMATICA(Portafolios!$F$19,"Return",$P$9,$B$1)/100)+1)*100,G3256))</f>
        <v/>
      </c>
      <c r="S3256" s="1" t="str" cm="1">
        <f t="array" ref="S3256">IF(IF($E3256&gt;Ficha!$R$1,"",H3256)=0,"",IF($E3256&gt;Ficha!$R$1,((_xll.ECONOMATICA(Portafolios!$J$19,"Return",$P$9,$B$1)/100)+1)*100,H3256))</f>
        <v/>
      </c>
      <c r="T3256" s="1" t="str" cm="1">
        <f t="array" ref="T3256">IF(IF($E3256&gt;Ficha!$R$1,"",I3256)=0,"",IF($E3256&gt;Ficha!$R$1,((_xll.ECONOMATICA(Estrategia!A3267,"Return",$P$9,$B$1)/100)+1)*100,I3256))</f>
        <v/>
      </c>
      <c r="U3256" s="1" t="str" cm="1">
        <f t="array" ref="U3256">IF(IF($E3256&gt;Ficha!$R$1,"",J3256)=0,"",IF($E3256&gt;Ficha!$R$1,((_xll.ECONOMATICA($U$7,"Return",$P$9,$B$1)/100)+1)*100,J3256))</f>
        <v/>
      </c>
      <c r="V3256" s="1" t="str">
        <f>IF(IF($E$9&gt;Ficha!$R$1,"",K3256)=0,"",IF($E$9&gt;Ficha!$R$1,"",K3256))</f>
        <v/>
      </c>
    </row>
    <row r="3257" spans="12:22" x14ac:dyDescent="0.3">
      <c r="L3257" s="30" t="str">
        <f t="shared" si="205"/>
        <v/>
      </c>
      <c r="M3257" s="1" t="str">
        <f t="shared" si="206"/>
        <v/>
      </c>
      <c r="N3257" s="1" t="str">
        <f t="shared" si="207"/>
        <v/>
      </c>
      <c r="O3257" s="1" t="str">
        <f t="shared" si="208"/>
        <v/>
      </c>
      <c r="P3257" s="34" t="str">
        <f>IF(IF(E3257&gt;Ficha!$R$1,"",E3257)=0,"",IF(E3257&gt;Ficha!$R$1,Ficha!$R$1,E3257))</f>
        <v/>
      </c>
      <c r="Q3257" s="1" t="str" cm="1">
        <f t="array" ref="Q3257">IF(IF($E3257&gt;Ficha!$R$1,"",F3257)=0,"",IF($E3257&gt;Ficha!$R$1,((_xll.ECONOMATICA(Portafolios!$B$19,"Return",$P$9,$B$1)/100)+1)*100,F3257))</f>
        <v/>
      </c>
      <c r="R3257" s="1" t="str" cm="1">
        <f t="array" ref="R3257">IF(IF($E3257&gt;Ficha!$R$1,"",G3257)=0,"",IF($E3257&gt;Ficha!$R$1,((_xll.ECONOMATICA(Portafolios!$F$19,"Return",$P$9,$B$1)/100)+1)*100,G3257))</f>
        <v/>
      </c>
      <c r="S3257" s="1" t="str" cm="1">
        <f t="array" ref="S3257">IF(IF($E3257&gt;Ficha!$R$1,"",H3257)=0,"",IF($E3257&gt;Ficha!$R$1,((_xll.ECONOMATICA(Portafolios!$J$19,"Return",$P$9,$B$1)/100)+1)*100,H3257))</f>
        <v/>
      </c>
      <c r="T3257" s="1" t="str" cm="1">
        <f t="array" ref="T3257">IF(IF($E3257&gt;Ficha!$R$1,"",I3257)=0,"",IF($E3257&gt;Ficha!$R$1,((_xll.ECONOMATICA(Estrategia!A3268,"Return",$P$9,$B$1)/100)+1)*100,I3257))</f>
        <v/>
      </c>
      <c r="U3257" s="1" t="str" cm="1">
        <f t="array" ref="U3257">IF(IF($E3257&gt;Ficha!$R$1,"",J3257)=0,"",IF($E3257&gt;Ficha!$R$1,((_xll.ECONOMATICA($U$7,"Return",$P$9,$B$1)/100)+1)*100,J3257))</f>
        <v/>
      </c>
      <c r="V3257" s="1" t="str">
        <f>IF(IF($E$9&gt;Ficha!$R$1,"",K3257)=0,"",IF($E$9&gt;Ficha!$R$1,"",K3257))</f>
        <v/>
      </c>
    </row>
    <row r="3258" spans="12:22" x14ac:dyDescent="0.3">
      <c r="L3258" s="30" t="str">
        <f t="shared" si="205"/>
        <v/>
      </c>
      <c r="M3258" s="1" t="str">
        <f t="shared" si="206"/>
        <v/>
      </c>
      <c r="N3258" s="1" t="str">
        <f t="shared" si="207"/>
        <v/>
      </c>
      <c r="O3258" s="1" t="str">
        <f t="shared" si="208"/>
        <v/>
      </c>
      <c r="P3258" s="34" t="str">
        <f>IF(IF(E3258&gt;Ficha!$R$1,"",E3258)=0,"",IF(E3258&gt;Ficha!$R$1,Ficha!$R$1,E3258))</f>
        <v/>
      </c>
      <c r="Q3258" s="1" t="str" cm="1">
        <f t="array" ref="Q3258">IF(IF($E3258&gt;Ficha!$R$1,"",F3258)=0,"",IF($E3258&gt;Ficha!$R$1,((_xll.ECONOMATICA(Portafolios!$B$19,"Return",$P$9,$B$1)/100)+1)*100,F3258))</f>
        <v/>
      </c>
      <c r="R3258" s="1" t="str" cm="1">
        <f t="array" ref="R3258">IF(IF($E3258&gt;Ficha!$R$1,"",G3258)=0,"",IF($E3258&gt;Ficha!$R$1,((_xll.ECONOMATICA(Portafolios!$F$19,"Return",$P$9,$B$1)/100)+1)*100,G3258))</f>
        <v/>
      </c>
      <c r="S3258" s="1" t="str" cm="1">
        <f t="array" ref="S3258">IF(IF($E3258&gt;Ficha!$R$1,"",H3258)=0,"",IF($E3258&gt;Ficha!$R$1,((_xll.ECONOMATICA(Portafolios!$J$19,"Return",$P$9,$B$1)/100)+1)*100,H3258))</f>
        <v/>
      </c>
      <c r="T3258" s="1" t="str" cm="1">
        <f t="array" ref="T3258">IF(IF($E3258&gt;Ficha!$R$1,"",I3258)=0,"",IF($E3258&gt;Ficha!$R$1,((_xll.ECONOMATICA(Estrategia!A3269,"Return",$P$9,$B$1)/100)+1)*100,I3258))</f>
        <v/>
      </c>
      <c r="U3258" s="1" t="str" cm="1">
        <f t="array" ref="U3258">IF(IF($E3258&gt;Ficha!$R$1,"",J3258)=0,"",IF($E3258&gt;Ficha!$R$1,((_xll.ECONOMATICA($U$7,"Return",$P$9,$B$1)/100)+1)*100,J3258))</f>
        <v/>
      </c>
      <c r="V3258" s="1" t="str">
        <f>IF(IF($E$9&gt;Ficha!$R$1,"",K3258)=0,"",IF($E$9&gt;Ficha!$R$1,"",K3258))</f>
        <v/>
      </c>
    </row>
    <row r="3259" spans="12:22" x14ac:dyDescent="0.3">
      <c r="L3259" s="30" t="str">
        <f t="shared" si="205"/>
        <v/>
      </c>
      <c r="M3259" s="1" t="str">
        <f t="shared" si="206"/>
        <v/>
      </c>
      <c r="N3259" s="1" t="str">
        <f t="shared" si="207"/>
        <v/>
      </c>
      <c r="O3259" s="1" t="str">
        <f t="shared" si="208"/>
        <v/>
      </c>
      <c r="P3259" s="34" t="str">
        <f>IF(IF(E3259&gt;Ficha!$R$1,"",E3259)=0,"",IF(E3259&gt;Ficha!$R$1,Ficha!$R$1,E3259))</f>
        <v/>
      </c>
      <c r="Q3259" s="1" t="str" cm="1">
        <f t="array" ref="Q3259">IF(IF($E3259&gt;Ficha!$R$1,"",F3259)=0,"",IF($E3259&gt;Ficha!$R$1,((_xll.ECONOMATICA(Portafolios!$B$19,"Return",$P$9,$B$1)/100)+1)*100,F3259))</f>
        <v/>
      </c>
      <c r="R3259" s="1" t="str" cm="1">
        <f t="array" ref="R3259">IF(IF($E3259&gt;Ficha!$R$1,"",G3259)=0,"",IF($E3259&gt;Ficha!$R$1,((_xll.ECONOMATICA(Portafolios!$F$19,"Return",$P$9,$B$1)/100)+1)*100,G3259))</f>
        <v/>
      </c>
      <c r="S3259" s="1" t="str" cm="1">
        <f t="array" ref="S3259">IF(IF($E3259&gt;Ficha!$R$1,"",H3259)=0,"",IF($E3259&gt;Ficha!$R$1,((_xll.ECONOMATICA(Portafolios!$J$19,"Return",$P$9,$B$1)/100)+1)*100,H3259))</f>
        <v/>
      </c>
      <c r="T3259" s="1" t="str" cm="1">
        <f t="array" ref="T3259">IF(IF($E3259&gt;Ficha!$R$1,"",I3259)=0,"",IF($E3259&gt;Ficha!$R$1,((_xll.ECONOMATICA(Estrategia!A3270,"Return",$P$9,$B$1)/100)+1)*100,I3259))</f>
        <v/>
      </c>
      <c r="U3259" s="1" t="str" cm="1">
        <f t="array" ref="U3259">IF(IF($E3259&gt;Ficha!$R$1,"",J3259)=0,"",IF($E3259&gt;Ficha!$R$1,((_xll.ECONOMATICA($U$7,"Return",$P$9,$B$1)/100)+1)*100,J3259))</f>
        <v/>
      </c>
      <c r="V3259" s="1" t="str">
        <f>IF(IF($E$9&gt;Ficha!$R$1,"",K3259)=0,"",IF($E$9&gt;Ficha!$R$1,"",K3259))</f>
        <v/>
      </c>
    </row>
    <row r="3260" spans="12:22" x14ac:dyDescent="0.3">
      <c r="L3260" s="30" t="str">
        <f t="shared" si="205"/>
        <v/>
      </c>
      <c r="M3260" s="1" t="str">
        <f t="shared" si="206"/>
        <v/>
      </c>
      <c r="N3260" s="1" t="str">
        <f t="shared" si="207"/>
        <v/>
      </c>
      <c r="O3260" s="1" t="str">
        <f t="shared" si="208"/>
        <v/>
      </c>
      <c r="P3260" s="34" t="str">
        <f>IF(IF(E3260&gt;Ficha!$R$1,"",E3260)=0,"",IF(E3260&gt;Ficha!$R$1,Ficha!$R$1,E3260))</f>
        <v/>
      </c>
      <c r="Q3260" s="1" t="str" cm="1">
        <f t="array" ref="Q3260">IF(IF($E3260&gt;Ficha!$R$1,"",F3260)=0,"",IF($E3260&gt;Ficha!$R$1,((_xll.ECONOMATICA(Portafolios!$B$19,"Return",$P$9,$B$1)/100)+1)*100,F3260))</f>
        <v/>
      </c>
      <c r="R3260" s="1" t="str" cm="1">
        <f t="array" ref="R3260">IF(IF($E3260&gt;Ficha!$R$1,"",G3260)=0,"",IF($E3260&gt;Ficha!$R$1,((_xll.ECONOMATICA(Portafolios!$F$19,"Return",$P$9,$B$1)/100)+1)*100,G3260))</f>
        <v/>
      </c>
      <c r="S3260" s="1" t="str" cm="1">
        <f t="array" ref="S3260">IF(IF($E3260&gt;Ficha!$R$1,"",H3260)=0,"",IF($E3260&gt;Ficha!$R$1,((_xll.ECONOMATICA(Portafolios!$J$19,"Return",$P$9,$B$1)/100)+1)*100,H3260))</f>
        <v/>
      </c>
      <c r="T3260" s="1" t="str" cm="1">
        <f t="array" ref="T3260">IF(IF($E3260&gt;Ficha!$R$1,"",I3260)=0,"",IF($E3260&gt;Ficha!$R$1,((_xll.ECONOMATICA(Estrategia!A3271,"Return",$P$9,$B$1)/100)+1)*100,I3260))</f>
        <v/>
      </c>
      <c r="U3260" s="1" t="str" cm="1">
        <f t="array" ref="U3260">IF(IF($E3260&gt;Ficha!$R$1,"",J3260)=0,"",IF($E3260&gt;Ficha!$R$1,((_xll.ECONOMATICA($U$7,"Return",$P$9,$B$1)/100)+1)*100,J3260))</f>
        <v/>
      </c>
      <c r="V3260" s="1" t="str">
        <f>IF(IF($E$9&gt;Ficha!$R$1,"",K3260)=0,"",IF($E$9&gt;Ficha!$R$1,"",K3260))</f>
        <v/>
      </c>
    </row>
    <row r="3261" spans="12:22" x14ac:dyDescent="0.3">
      <c r="L3261" s="30" t="str">
        <f t="shared" si="205"/>
        <v/>
      </c>
      <c r="M3261" s="1" t="str">
        <f t="shared" si="206"/>
        <v/>
      </c>
      <c r="N3261" s="1" t="str">
        <f t="shared" si="207"/>
        <v/>
      </c>
      <c r="O3261" s="1" t="str">
        <f t="shared" si="208"/>
        <v/>
      </c>
      <c r="P3261" s="34" t="str">
        <f>IF(IF(E3261&gt;Ficha!$R$1,"",E3261)=0,"",IF(E3261&gt;Ficha!$R$1,Ficha!$R$1,E3261))</f>
        <v/>
      </c>
      <c r="Q3261" s="1" t="str" cm="1">
        <f t="array" ref="Q3261">IF(IF($E3261&gt;Ficha!$R$1,"",F3261)=0,"",IF($E3261&gt;Ficha!$R$1,((_xll.ECONOMATICA(Portafolios!$B$19,"Return",$P$9,$B$1)/100)+1)*100,F3261))</f>
        <v/>
      </c>
      <c r="R3261" s="1" t="str" cm="1">
        <f t="array" ref="R3261">IF(IF($E3261&gt;Ficha!$R$1,"",G3261)=0,"",IF($E3261&gt;Ficha!$R$1,((_xll.ECONOMATICA(Portafolios!$F$19,"Return",$P$9,$B$1)/100)+1)*100,G3261))</f>
        <v/>
      </c>
      <c r="S3261" s="1" t="str" cm="1">
        <f t="array" ref="S3261">IF(IF($E3261&gt;Ficha!$R$1,"",H3261)=0,"",IF($E3261&gt;Ficha!$R$1,((_xll.ECONOMATICA(Portafolios!$J$19,"Return",$P$9,$B$1)/100)+1)*100,H3261))</f>
        <v/>
      </c>
      <c r="T3261" s="1" t="str" cm="1">
        <f t="array" ref="T3261">IF(IF($E3261&gt;Ficha!$R$1,"",I3261)=0,"",IF($E3261&gt;Ficha!$R$1,((_xll.ECONOMATICA(Estrategia!A3272,"Return",$P$9,$B$1)/100)+1)*100,I3261))</f>
        <v/>
      </c>
      <c r="U3261" s="1" t="str" cm="1">
        <f t="array" ref="U3261">IF(IF($E3261&gt;Ficha!$R$1,"",J3261)=0,"",IF($E3261&gt;Ficha!$R$1,((_xll.ECONOMATICA($U$7,"Return",$P$9,$B$1)/100)+1)*100,J3261))</f>
        <v/>
      </c>
      <c r="V3261" s="1" t="str">
        <f>IF(IF($E$9&gt;Ficha!$R$1,"",K3261)=0,"",IF($E$9&gt;Ficha!$R$1,"",K3261))</f>
        <v/>
      </c>
    </row>
    <row r="3262" spans="12:22" x14ac:dyDescent="0.3">
      <c r="L3262" s="30" t="str">
        <f t="shared" si="205"/>
        <v/>
      </c>
      <c r="M3262" s="1" t="str">
        <f t="shared" si="206"/>
        <v/>
      </c>
      <c r="N3262" s="1" t="str">
        <f t="shared" si="207"/>
        <v/>
      </c>
      <c r="O3262" s="1" t="str">
        <f t="shared" si="208"/>
        <v/>
      </c>
      <c r="P3262" s="34" t="str">
        <f>IF(IF(E3262&gt;Ficha!$R$1,"",E3262)=0,"",IF(E3262&gt;Ficha!$R$1,Ficha!$R$1,E3262))</f>
        <v/>
      </c>
      <c r="Q3262" s="1" t="str" cm="1">
        <f t="array" ref="Q3262">IF(IF($E3262&gt;Ficha!$R$1,"",F3262)=0,"",IF($E3262&gt;Ficha!$R$1,((_xll.ECONOMATICA(Portafolios!$B$19,"Return",$P$9,$B$1)/100)+1)*100,F3262))</f>
        <v/>
      </c>
      <c r="R3262" s="1" t="str" cm="1">
        <f t="array" ref="R3262">IF(IF($E3262&gt;Ficha!$R$1,"",G3262)=0,"",IF($E3262&gt;Ficha!$R$1,((_xll.ECONOMATICA(Portafolios!$F$19,"Return",$P$9,$B$1)/100)+1)*100,G3262))</f>
        <v/>
      </c>
      <c r="S3262" s="1" t="str" cm="1">
        <f t="array" ref="S3262">IF(IF($E3262&gt;Ficha!$R$1,"",H3262)=0,"",IF($E3262&gt;Ficha!$R$1,((_xll.ECONOMATICA(Portafolios!$J$19,"Return",$P$9,$B$1)/100)+1)*100,H3262))</f>
        <v/>
      </c>
      <c r="T3262" s="1" t="str" cm="1">
        <f t="array" ref="T3262">IF(IF($E3262&gt;Ficha!$R$1,"",I3262)=0,"",IF($E3262&gt;Ficha!$R$1,((_xll.ECONOMATICA(Estrategia!A3273,"Return",$P$9,$B$1)/100)+1)*100,I3262))</f>
        <v/>
      </c>
      <c r="U3262" s="1" t="str" cm="1">
        <f t="array" ref="U3262">IF(IF($E3262&gt;Ficha!$R$1,"",J3262)=0,"",IF($E3262&gt;Ficha!$R$1,((_xll.ECONOMATICA($U$7,"Return",$P$9,$B$1)/100)+1)*100,J3262))</f>
        <v/>
      </c>
      <c r="V3262" s="1" t="str">
        <f>IF(IF($E$9&gt;Ficha!$R$1,"",K3262)=0,"",IF($E$9&gt;Ficha!$R$1,"",K3262))</f>
        <v/>
      </c>
    </row>
    <row r="3263" spans="12:22" x14ac:dyDescent="0.3">
      <c r="L3263" s="30" t="str">
        <f t="shared" si="205"/>
        <v/>
      </c>
      <c r="M3263" s="1" t="str">
        <f t="shared" si="206"/>
        <v/>
      </c>
      <c r="N3263" s="1" t="str">
        <f t="shared" si="207"/>
        <v/>
      </c>
      <c r="O3263" s="1" t="str">
        <f t="shared" si="208"/>
        <v/>
      </c>
      <c r="P3263" s="34" t="str">
        <f>IF(IF(E3263&gt;Ficha!$R$1,"",E3263)=0,"",IF(E3263&gt;Ficha!$R$1,Ficha!$R$1,E3263))</f>
        <v/>
      </c>
      <c r="Q3263" s="1" t="str" cm="1">
        <f t="array" ref="Q3263">IF(IF($E3263&gt;Ficha!$R$1,"",F3263)=0,"",IF($E3263&gt;Ficha!$R$1,((_xll.ECONOMATICA(Portafolios!$B$19,"Return",$P$9,$B$1)/100)+1)*100,F3263))</f>
        <v/>
      </c>
      <c r="R3263" s="1" t="str" cm="1">
        <f t="array" ref="R3263">IF(IF($E3263&gt;Ficha!$R$1,"",G3263)=0,"",IF($E3263&gt;Ficha!$R$1,((_xll.ECONOMATICA(Portafolios!$F$19,"Return",$P$9,$B$1)/100)+1)*100,G3263))</f>
        <v/>
      </c>
      <c r="S3263" s="1" t="str" cm="1">
        <f t="array" ref="S3263">IF(IF($E3263&gt;Ficha!$R$1,"",H3263)=0,"",IF($E3263&gt;Ficha!$R$1,((_xll.ECONOMATICA(Portafolios!$J$19,"Return",$P$9,$B$1)/100)+1)*100,H3263))</f>
        <v/>
      </c>
      <c r="T3263" s="1" t="str" cm="1">
        <f t="array" ref="T3263">IF(IF($E3263&gt;Ficha!$R$1,"",I3263)=0,"",IF($E3263&gt;Ficha!$R$1,((_xll.ECONOMATICA(Estrategia!A3274,"Return",$P$9,$B$1)/100)+1)*100,I3263))</f>
        <v/>
      </c>
      <c r="U3263" s="1" t="str" cm="1">
        <f t="array" ref="U3263">IF(IF($E3263&gt;Ficha!$R$1,"",J3263)=0,"",IF($E3263&gt;Ficha!$R$1,((_xll.ECONOMATICA($U$7,"Return",$P$9,$B$1)/100)+1)*100,J3263))</f>
        <v/>
      </c>
      <c r="V3263" s="1" t="str">
        <f>IF(IF($E$9&gt;Ficha!$R$1,"",K3263)=0,"",IF($E$9&gt;Ficha!$R$1,"",K3263))</f>
        <v/>
      </c>
    </row>
    <row r="3264" spans="12:22" x14ac:dyDescent="0.3">
      <c r="L3264" s="30" t="str">
        <f t="shared" si="205"/>
        <v/>
      </c>
      <c r="M3264" s="1" t="str">
        <f t="shared" si="206"/>
        <v/>
      </c>
      <c r="N3264" s="1" t="str">
        <f t="shared" si="207"/>
        <v/>
      </c>
      <c r="O3264" s="1" t="str">
        <f t="shared" si="208"/>
        <v/>
      </c>
      <c r="P3264" s="34" t="str">
        <f>IF(IF(E3264&gt;Ficha!$R$1,"",E3264)=0,"",IF(E3264&gt;Ficha!$R$1,Ficha!$R$1,E3264))</f>
        <v/>
      </c>
      <c r="Q3264" s="1" t="str" cm="1">
        <f t="array" ref="Q3264">IF(IF($E3264&gt;Ficha!$R$1,"",F3264)=0,"",IF($E3264&gt;Ficha!$R$1,((_xll.ECONOMATICA(Portafolios!$B$19,"Return",$P$9,$B$1)/100)+1)*100,F3264))</f>
        <v/>
      </c>
      <c r="R3264" s="1" t="str" cm="1">
        <f t="array" ref="R3264">IF(IF($E3264&gt;Ficha!$R$1,"",G3264)=0,"",IF($E3264&gt;Ficha!$R$1,((_xll.ECONOMATICA(Portafolios!$F$19,"Return",$P$9,$B$1)/100)+1)*100,G3264))</f>
        <v/>
      </c>
      <c r="S3264" s="1" t="str" cm="1">
        <f t="array" ref="S3264">IF(IF($E3264&gt;Ficha!$R$1,"",H3264)=0,"",IF($E3264&gt;Ficha!$R$1,((_xll.ECONOMATICA(Portafolios!$J$19,"Return",$P$9,$B$1)/100)+1)*100,H3264))</f>
        <v/>
      </c>
      <c r="T3264" s="1" t="str" cm="1">
        <f t="array" ref="T3264">IF(IF($E3264&gt;Ficha!$R$1,"",I3264)=0,"",IF($E3264&gt;Ficha!$R$1,((_xll.ECONOMATICA(Estrategia!A3275,"Return",$P$9,$B$1)/100)+1)*100,I3264))</f>
        <v/>
      </c>
      <c r="U3264" s="1" t="str" cm="1">
        <f t="array" ref="U3264">IF(IF($E3264&gt;Ficha!$R$1,"",J3264)=0,"",IF($E3264&gt;Ficha!$R$1,((_xll.ECONOMATICA($U$7,"Return",$P$9,$B$1)/100)+1)*100,J3264))</f>
        <v/>
      </c>
      <c r="V3264" s="1" t="str">
        <f>IF(IF($E$9&gt;Ficha!$R$1,"",K3264)=0,"",IF($E$9&gt;Ficha!$R$1,"",K3264))</f>
        <v/>
      </c>
    </row>
    <row r="3265" spans="12:22" x14ac:dyDescent="0.3">
      <c r="L3265" s="30" t="str">
        <f t="shared" si="205"/>
        <v/>
      </c>
      <c r="M3265" s="1" t="str">
        <f t="shared" si="206"/>
        <v/>
      </c>
      <c r="N3265" s="1" t="str">
        <f t="shared" si="207"/>
        <v/>
      </c>
      <c r="O3265" s="1" t="str">
        <f t="shared" si="208"/>
        <v/>
      </c>
      <c r="P3265" s="34" t="str">
        <f>IF(IF(E3265&gt;Ficha!$R$1,"",E3265)=0,"",IF(E3265&gt;Ficha!$R$1,Ficha!$R$1,E3265))</f>
        <v/>
      </c>
      <c r="Q3265" s="1" t="str" cm="1">
        <f t="array" ref="Q3265">IF(IF($E3265&gt;Ficha!$R$1,"",F3265)=0,"",IF($E3265&gt;Ficha!$R$1,((_xll.ECONOMATICA(Portafolios!$B$19,"Return",$P$9,$B$1)/100)+1)*100,F3265))</f>
        <v/>
      </c>
      <c r="R3265" s="1" t="str" cm="1">
        <f t="array" ref="R3265">IF(IF($E3265&gt;Ficha!$R$1,"",G3265)=0,"",IF($E3265&gt;Ficha!$R$1,((_xll.ECONOMATICA(Portafolios!$F$19,"Return",$P$9,$B$1)/100)+1)*100,G3265))</f>
        <v/>
      </c>
      <c r="S3265" s="1" t="str" cm="1">
        <f t="array" ref="S3265">IF(IF($E3265&gt;Ficha!$R$1,"",H3265)=0,"",IF($E3265&gt;Ficha!$R$1,((_xll.ECONOMATICA(Portafolios!$J$19,"Return",$P$9,$B$1)/100)+1)*100,H3265))</f>
        <v/>
      </c>
      <c r="T3265" s="1" t="str" cm="1">
        <f t="array" ref="T3265">IF(IF($E3265&gt;Ficha!$R$1,"",I3265)=0,"",IF($E3265&gt;Ficha!$R$1,((_xll.ECONOMATICA(Estrategia!A3276,"Return",$P$9,$B$1)/100)+1)*100,I3265))</f>
        <v/>
      </c>
      <c r="U3265" s="1" t="str" cm="1">
        <f t="array" ref="U3265">IF(IF($E3265&gt;Ficha!$R$1,"",J3265)=0,"",IF($E3265&gt;Ficha!$R$1,((_xll.ECONOMATICA($U$7,"Return",$P$9,$B$1)/100)+1)*100,J3265))</f>
        <v/>
      </c>
      <c r="V3265" s="1" t="str">
        <f>IF(IF($E$9&gt;Ficha!$R$1,"",K3265)=0,"",IF($E$9&gt;Ficha!$R$1,"",K3265))</f>
        <v/>
      </c>
    </row>
    <row r="3266" spans="12:22" x14ac:dyDescent="0.3">
      <c r="L3266" s="30" t="str">
        <f t="shared" si="205"/>
        <v/>
      </c>
      <c r="M3266" s="1" t="str">
        <f t="shared" si="206"/>
        <v/>
      </c>
      <c r="N3266" s="1" t="str">
        <f t="shared" si="207"/>
        <v/>
      </c>
      <c r="O3266" s="1" t="str">
        <f t="shared" si="208"/>
        <v/>
      </c>
      <c r="P3266" s="34" t="str">
        <f>IF(IF(E3266&gt;Ficha!$R$1,"",E3266)=0,"",IF(E3266&gt;Ficha!$R$1,Ficha!$R$1,E3266))</f>
        <v/>
      </c>
      <c r="Q3266" s="1" t="str" cm="1">
        <f t="array" ref="Q3266">IF(IF($E3266&gt;Ficha!$R$1,"",F3266)=0,"",IF($E3266&gt;Ficha!$R$1,((_xll.ECONOMATICA(Portafolios!$B$19,"Return",$P$9,$B$1)/100)+1)*100,F3266))</f>
        <v/>
      </c>
      <c r="R3266" s="1" t="str" cm="1">
        <f t="array" ref="R3266">IF(IF($E3266&gt;Ficha!$R$1,"",G3266)=0,"",IF($E3266&gt;Ficha!$R$1,((_xll.ECONOMATICA(Portafolios!$F$19,"Return",$P$9,$B$1)/100)+1)*100,G3266))</f>
        <v/>
      </c>
      <c r="S3266" s="1" t="str" cm="1">
        <f t="array" ref="S3266">IF(IF($E3266&gt;Ficha!$R$1,"",H3266)=0,"",IF($E3266&gt;Ficha!$R$1,((_xll.ECONOMATICA(Portafolios!$J$19,"Return",$P$9,$B$1)/100)+1)*100,H3266))</f>
        <v/>
      </c>
      <c r="T3266" s="1" t="str" cm="1">
        <f t="array" ref="T3266">IF(IF($E3266&gt;Ficha!$R$1,"",I3266)=0,"",IF($E3266&gt;Ficha!$R$1,((_xll.ECONOMATICA(Estrategia!A3277,"Return",$P$9,$B$1)/100)+1)*100,I3266))</f>
        <v/>
      </c>
      <c r="U3266" s="1" t="str" cm="1">
        <f t="array" ref="U3266">IF(IF($E3266&gt;Ficha!$R$1,"",J3266)=0,"",IF($E3266&gt;Ficha!$R$1,((_xll.ECONOMATICA($U$7,"Return",$P$9,$B$1)/100)+1)*100,J3266))</f>
        <v/>
      </c>
      <c r="V3266" s="1" t="str">
        <f>IF(IF($E$9&gt;Ficha!$R$1,"",K3266)=0,"",IF($E$9&gt;Ficha!$R$1,"",K3266))</f>
        <v/>
      </c>
    </row>
    <row r="3267" spans="12:22" x14ac:dyDescent="0.3">
      <c r="L3267" s="30" t="str">
        <f t="shared" si="205"/>
        <v/>
      </c>
      <c r="M3267" s="1" t="str">
        <f t="shared" si="206"/>
        <v/>
      </c>
      <c r="N3267" s="1" t="str">
        <f t="shared" si="207"/>
        <v/>
      </c>
      <c r="O3267" s="1" t="str">
        <f t="shared" si="208"/>
        <v/>
      </c>
      <c r="P3267" s="34" t="str">
        <f>IF(IF(E3267&gt;Ficha!$R$1,"",E3267)=0,"",IF(E3267&gt;Ficha!$R$1,Ficha!$R$1,E3267))</f>
        <v/>
      </c>
      <c r="Q3267" s="1" t="str" cm="1">
        <f t="array" ref="Q3267">IF(IF($E3267&gt;Ficha!$R$1,"",F3267)=0,"",IF($E3267&gt;Ficha!$R$1,((_xll.ECONOMATICA(Portafolios!$B$19,"Return",$P$9,$B$1)/100)+1)*100,F3267))</f>
        <v/>
      </c>
      <c r="R3267" s="1" t="str" cm="1">
        <f t="array" ref="R3267">IF(IF($E3267&gt;Ficha!$R$1,"",G3267)=0,"",IF($E3267&gt;Ficha!$R$1,((_xll.ECONOMATICA(Portafolios!$F$19,"Return",$P$9,$B$1)/100)+1)*100,G3267))</f>
        <v/>
      </c>
      <c r="S3267" s="1" t="str" cm="1">
        <f t="array" ref="S3267">IF(IF($E3267&gt;Ficha!$R$1,"",H3267)=0,"",IF($E3267&gt;Ficha!$R$1,((_xll.ECONOMATICA(Portafolios!$J$19,"Return",$P$9,$B$1)/100)+1)*100,H3267))</f>
        <v/>
      </c>
      <c r="T3267" s="1" t="str" cm="1">
        <f t="array" ref="T3267">IF(IF($E3267&gt;Ficha!$R$1,"",I3267)=0,"",IF($E3267&gt;Ficha!$R$1,((_xll.ECONOMATICA(Estrategia!A3278,"Return",$P$9,$B$1)/100)+1)*100,I3267))</f>
        <v/>
      </c>
      <c r="U3267" s="1" t="str" cm="1">
        <f t="array" ref="U3267">IF(IF($E3267&gt;Ficha!$R$1,"",J3267)=0,"",IF($E3267&gt;Ficha!$R$1,((_xll.ECONOMATICA($U$7,"Return",$P$9,$B$1)/100)+1)*100,J3267))</f>
        <v/>
      </c>
      <c r="V3267" s="1" t="str">
        <f>IF(IF($E$9&gt;Ficha!$R$1,"",K3267)=0,"",IF($E$9&gt;Ficha!$R$1,"",K3267))</f>
        <v/>
      </c>
    </row>
    <row r="3268" spans="12:22" x14ac:dyDescent="0.3">
      <c r="L3268" s="30" t="str">
        <f t="shared" si="205"/>
        <v/>
      </c>
      <c r="M3268" s="1" t="str">
        <f t="shared" si="206"/>
        <v/>
      </c>
      <c r="N3268" s="1" t="str">
        <f t="shared" si="207"/>
        <v/>
      </c>
      <c r="O3268" s="1" t="str">
        <f t="shared" si="208"/>
        <v/>
      </c>
      <c r="P3268" s="34" t="str">
        <f>IF(IF(E3268&gt;Ficha!$R$1,"",E3268)=0,"",IF(E3268&gt;Ficha!$R$1,Ficha!$R$1,E3268))</f>
        <v/>
      </c>
      <c r="Q3268" s="1" t="str" cm="1">
        <f t="array" ref="Q3268">IF(IF($E3268&gt;Ficha!$R$1,"",F3268)=0,"",IF($E3268&gt;Ficha!$R$1,((_xll.ECONOMATICA(Portafolios!$B$19,"Return",$P$9,$B$1)/100)+1)*100,F3268))</f>
        <v/>
      </c>
      <c r="R3268" s="1" t="str" cm="1">
        <f t="array" ref="R3268">IF(IF($E3268&gt;Ficha!$R$1,"",G3268)=0,"",IF($E3268&gt;Ficha!$R$1,((_xll.ECONOMATICA(Portafolios!$F$19,"Return",$P$9,$B$1)/100)+1)*100,G3268))</f>
        <v/>
      </c>
      <c r="S3268" s="1" t="str" cm="1">
        <f t="array" ref="S3268">IF(IF($E3268&gt;Ficha!$R$1,"",H3268)=0,"",IF($E3268&gt;Ficha!$R$1,((_xll.ECONOMATICA(Portafolios!$J$19,"Return",$P$9,$B$1)/100)+1)*100,H3268))</f>
        <v/>
      </c>
      <c r="T3268" s="1" t="str" cm="1">
        <f t="array" ref="T3268">IF(IF($E3268&gt;Ficha!$R$1,"",I3268)=0,"",IF($E3268&gt;Ficha!$R$1,((_xll.ECONOMATICA(Estrategia!A3279,"Return",$P$9,$B$1)/100)+1)*100,I3268))</f>
        <v/>
      </c>
      <c r="U3268" s="1" t="str" cm="1">
        <f t="array" ref="U3268">IF(IF($E3268&gt;Ficha!$R$1,"",J3268)=0,"",IF($E3268&gt;Ficha!$R$1,((_xll.ECONOMATICA($U$7,"Return",$P$9,$B$1)/100)+1)*100,J3268))</f>
        <v/>
      </c>
      <c r="V3268" s="1" t="str">
        <f>IF(IF($E$9&gt;Ficha!$R$1,"",K3268)=0,"",IF($E$9&gt;Ficha!$R$1,"",K3268))</f>
        <v/>
      </c>
    </row>
    <row r="3269" spans="12:22" x14ac:dyDescent="0.3">
      <c r="L3269" s="30" t="str">
        <f t="shared" si="205"/>
        <v/>
      </c>
      <c r="M3269" s="1" t="str">
        <f t="shared" si="206"/>
        <v/>
      </c>
      <c r="N3269" s="1" t="str">
        <f t="shared" si="207"/>
        <v/>
      </c>
      <c r="O3269" s="1" t="str">
        <f t="shared" si="208"/>
        <v/>
      </c>
      <c r="P3269" s="34" t="str">
        <f>IF(IF(E3269&gt;Ficha!$R$1,"",E3269)=0,"",IF(E3269&gt;Ficha!$R$1,Ficha!$R$1,E3269))</f>
        <v/>
      </c>
      <c r="Q3269" s="1" t="str" cm="1">
        <f t="array" ref="Q3269">IF(IF($E3269&gt;Ficha!$R$1,"",F3269)=0,"",IF($E3269&gt;Ficha!$R$1,((_xll.ECONOMATICA(Portafolios!$B$19,"Return",$P$9,$B$1)/100)+1)*100,F3269))</f>
        <v/>
      </c>
      <c r="R3269" s="1" t="str" cm="1">
        <f t="array" ref="R3269">IF(IF($E3269&gt;Ficha!$R$1,"",G3269)=0,"",IF($E3269&gt;Ficha!$R$1,((_xll.ECONOMATICA(Portafolios!$F$19,"Return",$P$9,$B$1)/100)+1)*100,G3269))</f>
        <v/>
      </c>
      <c r="S3269" s="1" t="str" cm="1">
        <f t="array" ref="S3269">IF(IF($E3269&gt;Ficha!$R$1,"",H3269)=0,"",IF($E3269&gt;Ficha!$R$1,((_xll.ECONOMATICA(Portafolios!$J$19,"Return",$P$9,$B$1)/100)+1)*100,H3269))</f>
        <v/>
      </c>
      <c r="T3269" s="1" t="str" cm="1">
        <f t="array" ref="T3269">IF(IF($E3269&gt;Ficha!$R$1,"",I3269)=0,"",IF($E3269&gt;Ficha!$R$1,((_xll.ECONOMATICA(Estrategia!A3280,"Return",$P$9,$B$1)/100)+1)*100,I3269))</f>
        <v/>
      </c>
      <c r="U3269" s="1" t="str" cm="1">
        <f t="array" ref="U3269">IF(IF($E3269&gt;Ficha!$R$1,"",J3269)=0,"",IF($E3269&gt;Ficha!$R$1,((_xll.ECONOMATICA($U$7,"Return",$P$9,$B$1)/100)+1)*100,J3269))</f>
        <v/>
      </c>
      <c r="V3269" s="1" t="str">
        <f>IF(IF($E$9&gt;Ficha!$R$1,"",K3269)=0,"",IF($E$9&gt;Ficha!$R$1,"",K3269))</f>
        <v/>
      </c>
    </row>
    <row r="3270" spans="12:22" x14ac:dyDescent="0.3">
      <c r="L3270" s="30" t="str">
        <f t="shared" si="205"/>
        <v/>
      </c>
      <c r="M3270" s="1" t="str">
        <f t="shared" si="206"/>
        <v/>
      </c>
      <c r="N3270" s="1" t="str">
        <f t="shared" si="207"/>
        <v/>
      </c>
      <c r="O3270" s="1" t="str">
        <f t="shared" si="208"/>
        <v/>
      </c>
      <c r="P3270" s="34" t="str">
        <f>IF(IF(E3270&gt;Ficha!$R$1,"",E3270)=0,"",IF(E3270&gt;Ficha!$R$1,Ficha!$R$1,E3270))</f>
        <v/>
      </c>
      <c r="Q3270" s="1" t="str" cm="1">
        <f t="array" ref="Q3270">IF(IF($E3270&gt;Ficha!$R$1,"",F3270)=0,"",IF($E3270&gt;Ficha!$R$1,((_xll.ECONOMATICA(Portafolios!$B$19,"Return",$P$9,$B$1)/100)+1)*100,F3270))</f>
        <v/>
      </c>
      <c r="R3270" s="1" t="str" cm="1">
        <f t="array" ref="R3270">IF(IF($E3270&gt;Ficha!$R$1,"",G3270)=0,"",IF($E3270&gt;Ficha!$R$1,((_xll.ECONOMATICA(Portafolios!$F$19,"Return",$P$9,$B$1)/100)+1)*100,G3270))</f>
        <v/>
      </c>
      <c r="S3270" s="1" t="str" cm="1">
        <f t="array" ref="S3270">IF(IF($E3270&gt;Ficha!$R$1,"",H3270)=0,"",IF($E3270&gt;Ficha!$R$1,((_xll.ECONOMATICA(Portafolios!$J$19,"Return",$P$9,$B$1)/100)+1)*100,H3270))</f>
        <v/>
      </c>
      <c r="T3270" s="1" t="str" cm="1">
        <f t="array" ref="T3270">IF(IF($E3270&gt;Ficha!$R$1,"",I3270)=0,"",IF($E3270&gt;Ficha!$R$1,((_xll.ECONOMATICA(Estrategia!A3281,"Return",$P$9,$B$1)/100)+1)*100,I3270))</f>
        <v/>
      </c>
      <c r="U3270" s="1" t="str" cm="1">
        <f t="array" ref="U3270">IF(IF($E3270&gt;Ficha!$R$1,"",J3270)=0,"",IF($E3270&gt;Ficha!$R$1,((_xll.ECONOMATICA($U$7,"Return",$P$9,$B$1)/100)+1)*100,J3270))</f>
        <v/>
      </c>
      <c r="V3270" s="1" t="str">
        <f>IF(IF($E$9&gt;Ficha!$R$1,"",K3270)=0,"",IF($E$9&gt;Ficha!$R$1,"",K3270))</f>
        <v/>
      </c>
    </row>
    <row r="3271" spans="12:22" x14ac:dyDescent="0.3">
      <c r="L3271" s="30" t="str">
        <f t="shared" si="205"/>
        <v/>
      </c>
      <c r="M3271" s="1" t="str">
        <f t="shared" si="206"/>
        <v/>
      </c>
      <c r="N3271" s="1" t="str">
        <f t="shared" si="207"/>
        <v/>
      </c>
      <c r="O3271" s="1" t="str">
        <f t="shared" si="208"/>
        <v/>
      </c>
      <c r="P3271" s="34" t="str">
        <f>IF(IF(E3271&gt;Ficha!$R$1,"",E3271)=0,"",IF(E3271&gt;Ficha!$R$1,Ficha!$R$1,E3271))</f>
        <v/>
      </c>
      <c r="Q3271" s="1" t="str" cm="1">
        <f t="array" ref="Q3271">IF(IF($E3271&gt;Ficha!$R$1,"",F3271)=0,"",IF($E3271&gt;Ficha!$R$1,((_xll.ECONOMATICA(Portafolios!$B$19,"Return",$P$9,$B$1)/100)+1)*100,F3271))</f>
        <v/>
      </c>
      <c r="R3271" s="1" t="str" cm="1">
        <f t="array" ref="R3271">IF(IF($E3271&gt;Ficha!$R$1,"",G3271)=0,"",IF($E3271&gt;Ficha!$R$1,((_xll.ECONOMATICA(Portafolios!$F$19,"Return",$P$9,$B$1)/100)+1)*100,G3271))</f>
        <v/>
      </c>
      <c r="S3271" s="1" t="str" cm="1">
        <f t="array" ref="S3271">IF(IF($E3271&gt;Ficha!$R$1,"",H3271)=0,"",IF($E3271&gt;Ficha!$R$1,((_xll.ECONOMATICA(Portafolios!$J$19,"Return",$P$9,$B$1)/100)+1)*100,H3271))</f>
        <v/>
      </c>
      <c r="T3271" s="1" t="str" cm="1">
        <f t="array" ref="T3271">IF(IF($E3271&gt;Ficha!$R$1,"",I3271)=0,"",IF($E3271&gt;Ficha!$R$1,((_xll.ECONOMATICA(Estrategia!A3282,"Return",$P$9,$B$1)/100)+1)*100,I3271))</f>
        <v/>
      </c>
      <c r="U3271" s="1" t="str" cm="1">
        <f t="array" ref="U3271">IF(IF($E3271&gt;Ficha!$R$1,"",J3271)=0,"",IF($E3271&gt;Ficha!$R$1,((_xll.ECONOMATICA($U$7,"Return",$P$9,$B$1)/100)+1)*100,J3271))</f>
        <v/>
      </c>
      <c r="V3271" s="1" t="str">
        <f>IF(IF($E$9&gt;Ficha!$R$1,"",K3271)=0,"",IF($E$9&gt;Ficha!$R$1,"",K3271))</f>
        <v/>
      </c>
    </row>
    <row r="3272" spans="12:22" x14ac:dyDescent="0.3">
      <c r="L3272" s="30" t="str">
        <f t="shared" si="205"/>
        <v/>
      </c>
      <c r="M3272" s="1" t="str">
        <f t="shared" si="206"/>
        <v/>
      </c>
      <c r="N3272" s="1" t="str">
        <f t="shared" si="207"/>
        <v/>
      </c>
      <c r="O3272" s="1" t="str">
        <f t="shared" si="208"/>
        <v/>
      </c>
      <c r="P3272" s="34" t="str">
        <f>IF(IF(E3272&gt;Ficha!$R$1,"",E3272)=0,"",IF(E3272&gt;Ficha!$R$1,Ficha!$R$1,E3272))</f>
        <v/>
      </c>
      <c r="Q3272" s="1" t="str" cm="1">
        <f t="array" ref="Q3272">IF(IF($E3272&gt;Ficha!$R$1,"",F3272)=0,"",IF($E3272&gt;Ficha!$R$1,((_xll.ECONOMATICA(Portafolios!$B$19,"Return",$P$9,$B$1)/100)+1)*100,F3272))</f>
        <v/>
      </c>
      <c r="R3272" s="1" t="str" cm="1">
        <f t="array" ref="R3272">IF(IF($E3272&gt;Ficha!$R$1,"",G3272)=0,"",IF($E3272&gt;Ficha!$R$1,((_xll.ECONOMATICA(Portafolios!$F$19,"Return",$P$9,$B$1)/100)+1)*100,G3272))</f>
        <v/>
      </c>
      <c r="S3272" s="1" t="str" cm="1">
        <f t="array" ref="S3272">IF(IF($E3272&gt;Ficha!$R$1,"",H3272)=0,"",IF($E3272&gt;Ficha!$R$1,((_xll.ECONOMATICA(Portafolios!$J$19,"Return",$P$9,$B$1)/100)+1)*100,H3272))</f>
        <v/>
      </c>
      <c r="T3272" s="1" t="str" cm="1">
        <f t="array" ref="T3272">IF(IF($E3272&gt;Ficha!$R$1,"",I3272)=0,"",IF($E3272&gt;Ficha!$R$1,((_xll.ECONOMATICA(Estrategia!A3283,"Return",$P$9,$B$1)/100)+1)*100,I3272))</f>
        <v/>
      </c>
      <c r="U3272" s="1" t="str" cm="1">
        <f t="array" ref="U3272">IF(IF($E3272&gt;Ficha!$R$1,"",J3272)=0,"",IF($E3272&gt;Ficha!$R$1,((_xll.ECONOMATICA($U$7,"Return",$P$9,$B$1)/100)+1)*100,J3272))</f>
        <v/>
      </c>
      <c r="V3272" s="1" t="str">
        <f>IF(IF($E$9&gt;Ficha!$R$1,"",K3272)=0,"",IF($E$9&gt;Ficha!$R$1,"",K3272))</f>
        <v/>
      </c>
    </row>
    <row r="3273" spans="12:22" x14ac:dyDescent="0.3">
      <c r="L3273" s="30" t="str">
        <f t="shared" si="205"/>
        <v/>
      </c>
      <c r="M3273" s="1" t="str">
        <f t="shared" si="206"/>
        <v/>
      </c>
      <c r="N3273" s="1" t="str">
        <f t="shared" si="207"/>
        <v/>
      </c>
      <c r="O3273" s="1" t="str">
        <f t="shared" si="208"/>
        <v/>
      </c>
      <c r="P3273" s="34" t="str">
        <f>IF(IF(E3273&gt;Ficha!$R$1,"",E3273)=0,"",IF(E3273&gt;Ficha!$R$1,Ficha!$R$1,E3273))</f>
        <v/>
      </c>
      <c r="Q3273" s="1" t="str" cm="1">
        <f t="array" ref="Q3273">IF(IF($E3273&gt;Ficha!$R$1,"",F3273)=0,"",IF($E3273&gt;Ficha!$R$1,((_xll.ECONOMATICA(Portafolios!$B$19,"Return",$P$9,$B$1)/100)+1)*100,F3273))</f>
        <v/>
      </c>
      <c r="R3273" s="1" t="str" cm="1">
        <f t="array" ref="R3273">IF(IF($E3273&gt;Ficha!$R$1,"",G3273)=0,"",IF($E3273&gt;Ficha!$R$1,((_xll.ECONOMATICA(Portafolios!$F$19,"Return",$P$9,$B$1)/100)+1)*100,G3273))</f>
        <v/>
      </c>
      <c r="S3273" s="1" t="str" cm="1">
        <f t="array" ref="S3273">IF(IF($E3273&gt;Ficha!$R$1,"",H3273)=0,"",IF($E3273&gt;Ficha!$R$1,((_xll.ECONOMATICA(Portafolios!$J$19,"Return",$P$9,$B$1)/100)+1)*100,H3273))</f>
        <v/>
      </c>
      <c r="T3273" s="1" t="str" cm="1">
        <f t="array" ref="T3273">IF(IF($E3273&gt;Ficha!$R$1,"",I3273)=0,"",IF($E3273&gt;Ficha!$R$1,((_xll.ECONOMATICA(Estrategia!A3284,"Return",$P$9,$B$1)/100)+1)*100,I3273))</f>
        <v/>
      </c>
      <c r="U3273" s="1" t="str" cm="1">
        <f t="array" ref="U3273">IF(IF($E3273&gt;Ficha!$R$1,"",J3273)=0,"",IF($E3273&gt;Ficha!$R$1,((_xll.ECONOMATICA($U$7,"Return",$P$9,$B$1)/100)+1)*100,J3273))</f>
        <v/>
      </c>
      <c r="V3273" s="1" t="str">
        <f>IF(IF($E$9&gt;Ficha!$R$1,"",K3273)=0,"",IF($E$9&gt;Ficha!$R$1,"",K3273))</f>
        <v/>
      </c>
    </row>
    <row r="3274" spans="12:22" x14ac:dyDescent="0.3">
      <c r="L3274" s="30" t="str">
        <f t="shared" si="205"/>
        <v/>
      </c>
      <c r="M3274" s="1" t="str">
        <f t="shared" si="206"/>
        <v/>
      </c>
      <c r="N3274" s="1" t="str">
        <f t="shared" si="207"/>
        <v/>
      </c>
      <c r="O3274" s="1" t="str">
        <f t="shared" si="208"/>
        <v/>
      </c>
      <c r="P3274" s="34" t="str">
        <f>IF(IF(E3274&gt;Ficha!$R$1,"",E3274)=0,"",IF(E3274&gt;Ficha!$R$1,Ficha!$R$1,E3274))</f>
        <v/>
      </c>
      <c r="Q3274" s="1" t="str" cm="1">
        <f t="array" ref="Q3274">IF(IF($E3274&gt;Ficha!$R$1,"",F3274)=0,"",IF($E3274&gt;Ficha!$R$1,((_xll.ECONOMATICA(Portafolios!$B$19,"Return",$P$9,$B$1)/100)+1)*100,F3274))</f>
        <v/>
      </c>
      <c r="R3274" s="1" t="str" cm="1">
        <f t="array" ref="R3274">IF(IF($E3274&gt;Ficha!$R$1,"",G3274)=0,"",IF($E3274&gt;Ficha!$R$1,((_xll.ECONOMATICA(Portafolios!$F$19,"Return",$P$9,$B$1)/100)+1)*100,G3274))</f>
        <v/>
      </c>
      <c r="S3274" s="1" t="str" cm="1">
        <f t="array" ref="S3274">IF(IF($E3274&gt;Ficha!$R$1,"",H3274)=0,"",IF($E3274&gt;Ficha!$R$1,((_xll.ECONOMATICA(Portafolios!$J$19,"Return",$P$9,$B$1)/100)+1)*100,H3274))</f>
        <v/>
      </c>
      <c r="T3274" s="1" t="str" cm="1">
        <f t="array" ref="T3274">IF(IF($E3274&gt;Ficha!$R$1,"",I3274)=0,"",IF($E3274&gt;Ficha!$R$1,((_xll.ECONOMATICA(Estrategia!A3285,"Return",$P$9,$B$1)/100)+1)*100,I3274))</f>
        <v/>
      </c>
      <c r="U3274" s="1" t="str" cm="1">
        <f t="array" ref="U3274">IF(IF($E3274&gt;Ficha!$R$1,"",J3274)=0,"",IF($E3274&gt;Ficha!$R$1,((_xll.ECONOMATICA($U$7,"Return",$P$9,$B$1)/100)+1)*100,J3274))</f>
        <v/>
      </c>
      <c r="V3274" s="1" t="str">
        <f>IF(IF($E$9&gt;Ficha!$R$1,"",K3274)=0,"",IF($E$9&gt;Ficha!$R$1,"",K3274))</f>
        <v/>
      </c>
    </row>
    <row r="3275" spans="12:22" x14ac:dyDescent="0.3">
      <c r="L3275" s="30" t="str">
        <f t="shared" si="205"/>
        <v/>
      </c>
      <c r="M3275" s="1" t="str">
        <f t="shared" si="206"/>
        <v/>
      </c>
      <c r="N3275" s="1" t="str">
        <f t="shared" si="207"/>
        <v/>
      </c>
      <c r="O3275" s="1" t="str">
        <f t="shared" si="208"/>
        <v/>
      </c>
      <c r="P3275" s="34" t="str">
        <f>IF(IF(E3275&gt;Ficha!$R$1,"",E3275)=0,"",IF(E3275&gt;Ficha!$R$1,Ficha!$R$1,E3275))</f>
        <v/>
      </c>
      <c r="Q3275" s="1" t="str" cm="1">
        <f t="array" ref="Q3275">IF(IF($E3275&gt;Ficha!$R$1,"",F3275)=0,"",IF($E3275&gt;Ficha!$R$1,((_xll.ECONOMATICA(Portafolios!$B$19,"Return",$P$9,$B$1)/100)+1)*100,F3275))</f>
        <v/>
      </c>
      <c r="R3275" s="1" t="str" cm="1">
        <f t="array" ref="R3275">IF(IF($E3275&gt;Ficha!$R$1,"",G3275)=0,"",IF($E3275&gt;Ficha!$R$1,((_xll.ECONOMATICA(Portafolios!$F$19,"Return",$P$9,$B$1)/100)+1)*100,G3275))</f>
        <v/>
      </c>
      <c r="S3275" s="1" t="str" cm="1">
        <f t="array" ref="S3275">IF(IF($E3275&gt;Ficha!$R$1,"",H3275)=0,"",IF($E3275&gt;Ficha!$R$1,((_xll.ECONOMATICA(Portafolios!$J$19,"Return",$P$9,$B$1)/100)+1)*100,H3275))</f>
        <v/>
      </c>
      <c r="T3275" s="1" t="str" cm="1">
        <f t="array" ref="T3275">IF(IF($E3275&gt;Ficha!$R$1,"",I3275)=0,"",IF($E3275&gt;Ficha!$R$1,((_xll.ECONOMATICA(Estrategia!A3286,"Return",$P$9,$B$1)/100)+1)*100,I3275))</f>
        <v/>
      </c>
      <c r="U3275" s="1" t="str" cm="1">
        <f t="array" ref="U3275">IF(IF($E3275&gt;Ficha!$R$1,"",J3275)=0,"",IF($E3275&gt;Ficha!$R$1,((_xll.ECONOMATICA($U$7,"Return",$P$9,$B$1)/100)+1)*100,J3275))</f>
        <v/>
      </c>
      <c r="V3275" s="1" t="str">
        <f>IF(IF($E$9&gt;Ficha!$R$1,"",K3275)=0,"",IF($E$9&gt;Ficha!$R$1,"",K3275))</f>
        <v/>
      </c>
    </row>
    <row r="3276" spans="12:22" x14ac:dyDescent="0.3">
      <c r="L3276" s="30" t="str">
        <f t="shared" si="205"/>
        <v/>
      </c>
      <c r="M3276" s="1" t="str">
        <f t="shared" si="206"/>
        <v/>
      </c>
      <c r="N3276" s="1" t="str">
        <f t="shared" si="207"/>
        <v/>
      </c>
      <c r="O3276" s="1" t="str">
        <f t="shared" si="208"/>
        <v/>
      </c>
      <c r="P3276" s="34" t="str">
        <f>IF(IF(E3276&gt;Ficha!$R$1,"",E3276)=0,"",IF(E3276&gt;Ficha!$R$1,Ficha!$R$1,E3276))</f>
        <v/>
      </c>
      <c r="Q3276" s="1" t="str" cm="1">
        <f t="array" ref="Q3276">IF(IF($E3276&gt;Ficha!$R$1,"",F3276)=0,"",IF($E3276&gt;Ficha!$R$1,((_xll.ECONOMATICA(Portafolios!$B$19,"Return",$P$9,$B$1)/100)+1)*100,F3276))</f>
        <v/>
      </c>
      <c r="R3276" s="1" t="str" cm="1">
        <f t="array" ref="R3276">IF(IF($E3276&gt;Ficha!$R$1,"",G3276)=0,"",IF($E3276&gt;Ficha!$R$1,((_xll.ECONOMATICA(Portafolios!$F$19,"Return",$P$9,$B$1)/100)+1)*100,G3276))</f>
        <v/>
      </c>
      <c r="S3276" s="1" t="str" cm="1">
        <f t="array" ref="S3276">IF(IF($E3276&gt;Ficha!$R$1,"",H3276)=0,"",IF($E3276&gt;Ficha!$R$1,((_xll.ECONOMATICA(Portafolios!$J$19,"Return",$P$9,$B$1)/100)+1)*100,H3276))</f>
        <v/>
      </c>
      <c r="T3276" s="1" t="str" cm="1">
        <f t="array" ref="T3276">IF(IF($E3276&gt;Ficha!$R$1,"",I3276)=0,"",IF($E3276&gt;Ficha!$R$1,((_xll.ECONOMATICA(Estrategia!A3287,"Return",$P$9,$B$1)/100)+1)*100,I3276))</f>
        <v/>
      </c>
      <c r="U3276" s="1" t="str" cm="1">
        <f t="array" ref="U3276">IF(IF($E3276&gt;Ficha!$R$1,"",J3276)=0,"",IF($E3276&gt;Ficha!$R$1,((_xll.ECONOMATICA($U$7,"Return",$P$9,$B$1)/100)+1)*100,J3276))</f>
        <v/>
      </c>
      <c r="V3276" s="1" t="str">
        <f>IF(IF($E$9&gt;Ficha!$R$1,"",K3276)=0,"",IF($E$9&gt;Ficha!$R$1,"",K3276))</f>
        <v/>
      </c>
    </row>
    <row r="3277" spans="12:22" x14ac:dyDescent="0.3">
      <c r="L3277" s="30" t="str">
        <f t="shared" si="205"/>
        <v/>
      </c>
      <c r="M3277" s="1" t="str">
        <f t="shared" si="206"/>
        <v/>
      </c>
      <c r="N3277" s="1" t="str">
        <f t="shared" si="207"/>
        <v/>
      </c>
      <c r="O3277" s="1" t="str">
        <f t="shared" si="208"/>
        <v/>
      </c>
      <c r="P3277" s="34" t="str">
        <f>IF(IF(E3277&gt;Ficha!$R$1,"",E3277)=0,"",IF(E3277&gt;Ficha!$R$1,Ficha!$R$1,E3277))</f>
        <v/>
      </c>
      <c r="Q3277" s="1" t="str" cm="1">
        <f t="array" ref="Q3277">IF(IF($E3277&gt;Ficha!$R$1,"",F3277)=0,"",IF($E3277&gt;Ficha!$R$1,((_xll.ECONOMATICA(Portafolios!$B$19,"Return",$P$9,$B$1)/100)+1)*100,F3277))</f>
        <v/>
      </c>
      <c r="R3277" s="1" t="str" cm="1">
        <f t="array" ref="R3277">IF(IF($E3277&gt;Ficha!$R$1,"",G3277)=0,"",IF($E3277&gt;Ficha!$R$1,((_xll.ECONOMATICA(Portafolios!$F$19,"Return",$P$9,$B$1)/100)+1)*100,G3277))</f>
        <v/>
      </c>
      <c r="S3277" s="1" t="str" cm="1">
        <f t="array" ref="S3277">IF(IF($E3277&gt;Ficha!$R$1,"",H3277)=0,"",IF($E3277&gt;Ficha!$R$1,((_xll.ECONOMATICA(Portafolios!$J$19,"Return",$P$9,$B$1)/100)+1)*100,H3277))</f>
        <v/>
      </c>
      <c r="T3277" s="1" t="str" cm="1">
        <f t="array" ref="T3277">IF(IF($E3277&gt;Ficha!$R$1,"",I3277)=0,"",IF($E3277&gt;Ficha!$R$1,((_xll.ECONOMATICA(Estrategia!A3288,"Return",$P$9,$B$1)/100)+1)*100,I3277))</f>
        <v/>
      </c>
      <c r="U3277" s="1" t="str" cm="1">
        <f t="array" ref="U3277">IF(IF($E3277&gt;Ficha!$R$1,"",J3277)=0,"",IF($E3277&gt;Ficha!$R$1,((_xll.ECONOMATICA($U$7,"Return",$P$9,$B$1)/100)+1)*100,J3277))</f>
        <v/>
      </c>
      <c r="V3277" s="1" t="str">
        <f>IF(IF($E$9&gt;Ficha!$R$1,"",K3277)=0,"",IF($E$9&gt;Ficha!$R$1,"",K3277))</f>
        <v/>
      </c>
    </row>
    <row r="3278" spans="12:22" x14ac:dyDescent="0.3">
      <c r="L3278" s="30" t="str">
        <f t="shared" si="205"/>
        <v/>
      </c>
      <c r="M3278" s="1" t="str">
        <f t="shared" si="206"/>
        <v/>
      </c>
      <c r="N3278" s="1" t="str">
        <f t="shared" si="207"/>
        <v/>
      </c>
      <c r="O3278" s="1" t="str">
        <f t="shared" si="208"/>
        <v/>
      </c>
      <c r="P3278" s="34" t="str">
        <f>IF(IF(E3278&gt;Ficha!$R$1,"",E3278)=0,"",IF(E3278&gt;Ficha!$R$1,Ficha!$R$1,E3278))</f>
        <v/>
      </c>
      <c r="Q3278" s="1" t="str" cm="1">
        <f t="array" ref="Q3278">IF(IF($E3278&gt;Ficha!$R$1,"",F3278)=0,"",IF($E3278&gt;Ficha!$R$1,((_xll.ECONOMATICA(Portafolios!$B$19,"Return",$P$9,$B$1)/100)+1)*100,F3278))</f>
        <v/>
      </c>
      <c r="R3278" s="1" t="str" cm="1">
        <f t="array" ref="R3278">IF(IF($E3278&gt;Ficha!$R$1,"",G3278)=0,"",IF($E3278&gt;Ficha!$R$1,((_xll.ECONOMATICA(Portafolios!$F$19,"Return",$P$9,$B$1)/100)+1)*100,G3278))</f>
        <v/>
      </c>
      <c r="S3278" s="1" t="str" cm="1">
        <f t="array" ref="S3278">IF(IF($E3278&gt;Ficha!$R$1,"",H3278)=0,"",IF($E3278&gt;Ficha!$R$1,((_xll.ECONOMATICA(Portafolios!$J$19,"Return",$P$9,$B$1)/100)+1)*100,H3278))</f>
        <v/>
      </c>
      <c r="T3278" s="1" t="str" cm="1">
        <f t="array" ref="T3278">IF(IF($E3278&gt;Ficha!$R$1,"",I3278)=0,"",IF($E3278&gt;Ficha!$R$1,((_xll.ECONOMATICA(Estrategia!A3289,"Return",$P$9,$B$1)/100)+1)*100,I3278))</f>
        <v/>
      </c>
      <c r="U3278" s="1" t="str" cm="1">
        <f t="array" ref="U3278">IF(IF($E3278&gt;Ficha!$R$1,"",J3278)=0,"",IF($E3278&gt;Ficha!$R$1,((_xll.ECONOMATICA($U$7,"Return",$P$9,$B$1)/100)+1)*100,J3278))</f>
        <v/>
      </c>
      <c r="V3278" s="1" t="str">
        <f>IF(IF($E$9&gt;Ficha!$R$1,"",K3278)=0,"",IF($E$9&gt;Ficha!$R$1,"",K3278))</f>
        <v/>
      </c>
    </row>
    <row r="3279" spans="12:22" x14ac:dyDescent="0.3">
      <c r="L3279" s="30" t="str">
        <f t="shared" si="205"/>
        <v/>
      </c>
      <c r="M3279" s="1" t="str">
        <f t="shared" si="206"/>
        <v/>
      </c>
      <c r="N3279" s="1" t="str">
        <f t="shared" si="207"/>
        <v/>
      </c>
      <c r="O3279" s="1" t="str">
        <f t="shared" si="208"/>
        <v/>
      </c>
      <c r="P3279" s="34" t="str">
        <f>IF(IF(E3279&gt;Ficha!$R$1,"",E3279)=0,"",IF(E3279&gt;Ficha!$R$1,Ficha!$R$1,E3279))</f>
        <v/>
      </c>
      <c r="Q3279" s="1" t="str" cm="1">
        <f t="array" ref="Q3279">IF(IF($E3279&gt;Ficha!$R$1,"",F3279)=0,"",IF($E3279&gt;Ficha!$R$1,((_xll.ECONOMATICA(Portafolios!$B$19,"Return",$P$9,$B$1)/100)+1)*100,F3279))</f>
        <v/>
      </c>
      <c r="R3279" s="1" t="str" cm="1">
        <f t="array" ref="R3279">IF(IF($E3279&gt;Ficha!$R$1,"",G3279)=0,"",IF($E3279&gt;Ficha!$R$1,((_xll.ECONOMATICA(Portafolios!$F$19,"Return",$P$9,$B$1)/100)+1)*100,G3279))</f>
        <v/>
      </c>
      <c r="S3279" s="1" t="str" cm="1">
        <f t="array" ref="S3279">IF(IF($E3279&gt;Ficha!$R$1,"",H3279)=0,"",IF($E3279&gt;Ficha!$R$1,((_xll.ECONOMATICA(Portafolios!$J$19,"Return",$P$9,$B$1)/100)+1)*100,H3279))</f>
        <v/>
      </c>
      <c r="T3279" s="1" t="str" cm="1">
        <f t="array" ref="T3279">IF(IF($E3279&gt;Ficha!$R$1,"",I3279)=0,"",IF($E3279&gt;Ficha!$R$1,((_xll.ECONOMATICA(Estrategia!A3290,"Return",$P$9,$B$1)/100)+1)*100,I3279))</f>
        <v/>
      </c>
      <c r="U3279" s="1" t="str" cm="1">
        <f t="array" ref="U3279">IF(IF($E3279&gt;Ficha!$R$1,"",J3279)=0,"",IF($E3279&gt;Ficha!$R$1,((_xll.ECONOMATICA($U$7,"Return",$P$9,$B$1)/100)+1)*100,J3279))</f>
        <v/>
      </c>
      <c r="V3279" s="1" t="str">
        <f>IF(IF($E$9&gt;Ficha!$R$1,"",K3279)=0,"",IF($E$9&gt;Ficha!$R$1,"",K3279))</f>
        <v/>
      </c>
    </row>
    <row r="3280" spans="12:22" x14ac:dyDescent="0.3">
      <c r="L3280" s="30" t="str">
        <f t="shared" si="205"/>
        <v/>
      </c>
      <c r="M3280" s="1" t="str">
        <f t="shared" si="206"/>
        <v/>
      </c>
      <c r="N3280" s="1" t="str">
        <f t="shared" si="207"/>
        <v/>
      </c>
      <c r="O3280" s="1" t="str">
        <f t="shared" si="208"/>
        <v/>
      </c>
      <c r="P3280" s="34" t="str">
        <f>IF(IF(E3280&gt;Ficha!$R$1,"",E3280)=0,"",IF(E3280&gt;Ficha!$R$1,Ficha!$R$1,E3280))</f>
        <v/>
      </c>
      <c r="Q3280" s="1" t="str" cm="1">
        <f t="array" ref="Q3280">IF(IF($E3280&gt;Ficha!$R$1,"",F3280)=0,"",IF($E3280&gt;Ficha!$R$1,((_xll.ECONOMATICA(Portafolios!$B$19,"Return",$P$9,$B$1)/100)+1)*100,F3280))</f>
        <v/>
      </c>
      <c r="R3280" s="1" t="str" cm="1">
        <f t="array" ref="R3280">IF(IF($E3280&gt;Ficha!$R$1,"",G3280)=0,"",IF($E3280&gt;Ficha!$R$1,((_xll.ECONOMATICA(Portafolios!$F$19,"Return",$P$9,$B$1)/100)+1)*100,G3280))</f>
        <v/>
      </c>
      <c r="S3280" s="1" t="str" cm="1">
        <f t="array" ref="S3280">IF(IF($E3280&gt;Ficha!$R$1,"",H3280)=0,"",IF($E3280&gt;Ficha!$R$1,((_xll.ECONOMATICA(Portafolios!$J$19,"Return",$P$9,$B$1)/100)+1)*100,H3280))</f>
        <v/>
      </c>
      <c r="T3280" s="1" t="str" cm="1">
        <f t="array" ref="T3280">IF(IF($E3280&gt;Ficha!$R$1,"",I3280)=0,"",IF($E3280&gt;Ficha!$R$1,((_xll.ECONOMATICA(Estrategia!A3291,"Return",$P$9,$B$1)/100)+1)*100,I3280))</f>
        <v/>
      </c>
      <c r="U3280" s="1" t="str" cm="1">
        <f t="array" ref="U3280">IF(IF($E3280&gt;Ficha!$R$1,"",J3280)=0,"",IF($E3280&gt;Ficha!$R$1,((_xll.ECONOMATICA($U$7,"Return",$P$9,$B$1)/100)+1)*100,J3280))</f>
        <v/>
      </c>
      <c r="V3280" s="1" t="str">
        <f>IF(IF($E$9&gt;Ficha!$R$1,"",K3280)=0,"",IF($E$9&gt;Ficha!$R$1,"",K3280))</f>
        <v/>
      </c>
    </row>
    <row r="3281" spans="12:22" x14ac:dyDescent="0.3">
      <c r="L3281" s="30" t="str">
        <f t="shared" si="205"/>
        <v/>
      </c>
      <c r="M3281" s="1" t="str">
        <f t="shared" si="206"/>
        <v/>
      </c>
      <c r="N3281" s="1" t="str">
        <f t="shared" si="207"/>
        <v/>
      </c>
      <c r="O3281" s="1" t="str">
        <f t="shared" si="208"/>
        <v/>
      </c>
      <c r="P3281" s="34" t="str">
        <f>IF(IF(E3281&gt;Ficha!$R$1,"",E3281)=0,"",IF(E3281&gt;Ficha!$R$1,Ficha!$R$1,E3281))</f>
        <v/>
      </c>
      <c r="Q3281" s="1" t="str" cm="1">
        <f t="array" ref="Q3281">IF(IF($E3281&gt;Ficha!$R$1,"",F3281)=0,"",IF($E3281&gt;Ficha!$R$1,((_xll.ECONOMATICA(Portafolios!$B$19,"Return",$P$9,$B$1)/100)+1)*100,F3281))</f>
        <v/>
      </c>
      <c r="R3281" s="1" t="str" cm="1">
        <f t="array" ref="R3281">IF(IF($E3281&gt;Ficha!$R$1,"",G3281)=0,"",IF($E3281&gt;Ficha!$R$1,((_xll.ECONOMATICA(Portafolios!$F$19,"Return",$P$9,$B$1)/100)+1)*100,G3281))</f>
        <v/>
      </c>
      <c r="S3281" s="1" t="str" cm="1">
        <f t="array" ref="S3281">IF(IF($E3281&gt;Ficha!$R$1,"",H3281)=0,"",IF($E3281&gt;Ficha!$R$1,((_xll.ECONOMATICA(Portafolios!$J$19,"Return",$P$9,$B$1)/100)+1)*100,H3281))</f>
        <v/>
      </c>
      <c r="T3281" s="1" t="str" cm="1">
        <f t="array" ref="T3281">IF(IF($E3281&gt;Ficha!$R$1,"",I3281)=0,"",IF($E3281&gt;Ficha!$R$1,((_xll.ECONOMATICA(Estrategia!A3292,"Return",$P$9,$B$1)/100)+1)*100,I3281))</f>
        <v/>
      </c>
      <c r="U3281" s="1" t="str" cm="1">
        <f t="array" ref="U3281">IF(IF($E3281&gt;Ficha!$R$1,"",J3281)=0,"",IF($E3281&gt;Ficha!$R$1,((_xll.ECONOMATICA($U$7,"Return",$P$9,$B$1)/100)+1)*100,J3281))</f>
        <v/>
      </c>
      <c r="V3281" s="1" t="str">
        <f>IF(IF($E$9&gt;Ficha!$R$1,"",K3281)=0,"",IF($E$9&gt;Ficha!$R$1,"",K3281))</f>
        <v/>
      </c>
    </row>
    <row r="3282" spans="12:22" x14ac:dyDescent="0.3">
      <c r="L3282" s="30" t="str">
        <f t="shared" si="205"/>
        <v/>
      </c>
      <c r="M3282" s="1" t="str">
        <f t="shared" si="206"/>
        <v/>
      </c>
      <c r="N3282" s="1" t="str">
        <f t="shared" si="207"/>
        <v/>
      </c>
      <c r="O3282" s="1" t="str">
        <f t="shared" si="208"/>
        <v/>
      </c>
      <c r="P3282" s="34" t="str">
        <f>IF(IF(E3282&gt;Ficha!$R$1,"",E3282)=0,"",IF(E3282&gt;Ficha!$R$1,Ficha!$R$1,E3282))</f>
        <v/>
      </c>
      <c r="Q3282" s="1" t="str" cm="1">
        <f t="array" ref="Q3282">IF(IF($E3282&gt;Ficha!$R$1,"",F3282)=0,"",IF($E3282&gt;Ficha!$R$1,((_xll.ECONOMATICA(Portafolios!$B$19,"Return",$P$9,$B$1)/100)+1)*100,F3282))</f>
        <v/>
      </c>
      <c r="R3282" s="1" t="str" cm="1">
        <f t="array" ref="R3282">IF(IF($E3282&gt;Ficha!$R$1,"",G3282)=0,"",IF($E3282&gt;Ficha!$R$1,((_xll.ECONOMATICA(Portafolios!$F$19,"Return",$P$9,$B$1)/100)+1)*100,G3282))</f>
        <v/>
      </c>
      <c r="S3282" s="1" t="str" cm="1">
        <f t="array" ref="S3282">IF(IF($E3282&gt;Ficha!$R$1,"",H3282)=0,"",IF($E3282&gt;Ficha!$R$1,((_xll.ECONOMATICA(Portafolios!$J$19,"Return",$P$9,$B$1)/100)+1)*100,H3282))</f>
        <v/>
      </c>
      <c r="T3282" s="1" t="str" cm="1">
        <f t="array" ref="T3282">IF(IF($E3282&gt;Ficha!$R$1,"",I3282)=0,"",IF($E3282&gt;Ficha!$R$1,((_xll.ECONOMATICA(Estrategia!A3293,"Return",$P$9,$B$1)/100)+1)*100,I3282))</f>
        <v/>
      </c>
      <c r="U3282" s="1" t="str" cm="1">
        <f t="array" ref="U3282">IF(IF($E3282&gt;Ficha!$R$1,"",J3282)=0,"",IF($E3282&gt;Ficha!$R$1,((_xll.ECONOMATICA($U$7,"Return",$P$9,$B$1)/100)+1)*100,J3282))</f>
        <v/>
      </c>
      <c r="V3282" s="1" t="str">
        <f>IF(IF($E$9&gt;Ficha!$R$1,"",K3282)=0,"",IF($E$9&gt;Ficha!$R$1,"",K3282))</f>
        <v/>
      </c>
    </row>
    <row r="3283" spans="12:22" x14ac:dyDescent="0.3">
      <c r="L3283" s="30" t="str">
        <f t="shared" si="205"/>
        <v/>
      </c>
      <c r="M3283" s="1" t="str">
        <f t="shared" si="206"/>
        <v/>
      </c>
      <c r="N3283" s="1" t="str">
        <f t="shared" si="207"/>
        <v/>
      </c>
      <c r="O3283" s="1" t="str">
        <f t="shared" si="208"/>
        <v/>
      </c>
      <c r="P3283" s="34" t="str">
        <f>IF(IF(E3283&gt;Ficha!$R$1,"",E3283)=0,"",IF(E3283&gt;Ficha!$R$1,Ficha!$R$1,E3283))</f>
        <v/>
      </c>
      <c r="Q3283" s="1" t="str" cm="1">
        <f t="array" ref="Q3283">IF(IF($E3283&gt;Ficha!$R$1,"",F3283)=0,"",IF($E3283&gt;Ficha!$R$1,((_xll.ECONOMATICA(Portafolios!$B$19,"Return",$P$9,$B$1)/100)+1)*100,F3283))</f>
        <v/>
      </c>
      <c r="R3283" s="1" t="str" cm="1">
        <f t="array" ref="R3283">IF(IF($E3283&gt;Ficha!$R$1,"",G3283)=0,"",IF($E3283&gt;Ficha!$R$1,((_xll.ECONOMATICA(Portafolios!$F$19,"Return",$P$9,$B$1)/100)+1)*100,G3283))</f>
        <v/>
      </c>
      <c r="S3283" s="1" t="str" cm="1">
        <f t="array" ref="S3283">IF(IF($E3283&gt;Ficha!$R$1,"",H3283)=0,"",IF($E3283&gt;Ficha!$R$1,((_xll.ECONOMATICA(Portafolios!$J$19,"Return",$P$9,$B$1)/100)+1)*100,H3283))</f>
        <v/>
      </c>
      <c r="T3283" s="1" t="str" cm="1">
        <f t="array" ref="T3283">IF(IF($E3283&gt;Ficha!$R$1,"",I3283)=0,"",IF($E3283&gt;Ficha!$R$1,((_xll.ECONOMATICA(Estrategia!A3294,"Return",$P$9,$B$1)/100)+1)*100,I3283))</f>
        <v/>
      </c>
      <c r="U3283" s="1" t="str" cm="1">
        <f t="array" ref="U3283">IF(IF($E3283&gt;Ficha!$R$1,"",J3283)=0,"",IF($E3283&gt;Ficha!$R$1,((_xll.ECONOMATICA($U$7,"Return",$P$9,$B$1)/100)+1)*100,J3283))</f>
        <v/>
      </c>
      <c r="V3283" s="1" t="str">
        <f>IF(IF($E$9&gt;Ficha!$R$1,"",K3283)=0,"",IF($E$9&gt;Ficha!$R$1,"",K3283))</f>
        <v/>
      </c>
    </row>
    <row r="3284" spans="12:22" x14ac:dyDescent="0.3">
      <c r="L3284" s="30" t="str">
        <f t="shared" si="205"/>
        <v/>
      </c>
      <c r="M3284" s="1" t="str">
        <f t="shared" si="206"/>
        <v/>
      </c>
      <c r="N3284" s="1" t="str">
        <f t="shared" si="207"/>
        <v/>
      </c>
      <c r="O3284" s="1" t="str">
        <f t="shared" si="208"/>
        <v/>
      </c>
      <c r="P3284" s="34" t="str">
        <f>IF(IF(E3284&gt;Ficha!$R$1,"",E3284)=0,"",IF(E3284&gt;Ficha!$R$1,Ficha!$R$1,E3284))</f>
        <v/>
      </c>
      <c r="Q3284" s="1" t="str" cm="1">
        <f t="array" ref="Q3284">IF(IF($E3284&gt;Ficha!$R$1,"",F3284)=0,"",IF($E3284&gt;Ficha!$R$1,((_xll.ECONOMATICA(Portafolios!$B$19,"Return",$P$9,$B$1)/100)+1)*100,F3284))</f>
        <v/>
      </c>
      <c r="R3284" s="1" t="str" cm="1">
        <f t="array" ref="R3284">IF(IF($E3284&gt;Ficha!$R$1,"",G3284)=0,"",IF($E3284&gt;Ficha!$R$1,((_xll.ECONOMATICA(Portafolios!$F$19,"Return",$P$9,$B$1)/100)+1)*100,G3284))</f>
        <v/>
      </c>
      <c r="S3284" s="1" t="str" cm="1">
        <f t="array" ref="S3284">IF(IF($E3284&gt;Ficha!$R$1,"",H3284)=0,"",IF($E3284&gt;Ficha!$R$1,((_xll.ECONOMATICA(Portafolios!$J$19,"Return",$P$9,$B$1)/100)+1)*100,H3284))</f>
        <v/>
      </c>
      <c r="T3284" s="1" t="str" cm="1">
        <f t="array" ref="T3284">IF(IF($E3284&gt;Ficha!$R$1,"",I3284)=0,"",IF($E3284&gt;Ficha!$R$1,((_xll.ECONOMATICA(Estrategia!A3295,"Return",$P$9,$B$1)/100)+1)*100,I3284))</f>
        <v/>
      </c>
      <c r="U3284" s="1" t="str" cm="1">
        <f t="array" ref="U3284">IF(IF($E3284&gt;Ficha!$R$1,"",J3284)=0,"",IF($E3284&gt;Ficha!$R$1,((_xll.ECONOMATICA($U$7,"Return",$P$9,$B$1)/100)+1)*100,J3284))</f>
        <v/>
      </c>
      <c r="V3284" s="1" t="str">
        <f>IF(IF($E$9&gt;Ficha!$R$1,"",K3284)=0,"",IF($E$9&gt;Ficha!$R$1,"",K3284))</f>
        <v/>
      </c>
    </row>
    <row r="3285" spans="12:22" x14ac:dyDescent="0.3">
      <c r="L3285" s="30" t="str">
        <f t="shared" si="205"/>
        <v/>
      </c>
      <c r="M3285" s="1" t="str">
        <f t="shared" si="206"/>
        <v/>
      </c>
      <c r="N3285" s="1" t="str">
        <f t="shared" si="207"/>
        <v/>
      </c>
      <c r="O3285" s="1" t="str">
        <f t="shared" si="208"/>
        <v/>
      </c>
      <c r="P3285" s="34" t="str">
        <f>IF(IF(E3285&gt;Ficha!$R$1,"",E3285)=0,"",IF(E3285&gt;Ficha!$R$1,Ficha!$R$1,E3285))</f>
        <v/>
      </c>
      <c r="Q3285" s="1" t="str" cm="1">
        <f t="array" ref="Q3285">IF(IF($E3285&gt;Ficha!$R$1,"",F3285)=0,"",IF($E3285&gt;Ficha!$R$1,((_xll.ECONOMATICA(Portafolios!$B$19,"Return",$P$9,$B$1)/100)+1)*100,F3285))</f>
        <v/>
      </c>
      <c r="R3285" s="1" t="str" cm="1">
        <f t="array" ref="R3285">IF(IF($E3285&gt;Ficha!$R$1,"",G3285)=0,"",IF($E3285&gt;Ficha!$R$1,((_xll.ECONOMATICA(Portafolios!$F$19,"Return",$P$9,$B$1)/100)+1)*100,G3285))</f>
        <v/>
      </c>
      <c r="S3285" s="1" t="str" cm="1">
        <f t="array" ref="S3285">IF(IF($E3285&gt;Ficha!$R$1,"",H3285)=0,"",IF($E3285&gt;Ficha!$R$1,((_xll.ECONOMATICA(Portafolios!$J$19,"Return",$P$9,$B$1)/100)+1)*100,H3285))</f>
        <v/>
      </c>
      <c r="T3285" s="1" t="str" cm="1">
        <f t="array" ref="T3285">IF(IF($E3285&gt;Ficha!$R$1,"",I3285)=0,"",IF($E3285&gt;Ficha!$R$1,((_xll.ECONOMATICA(Estrategia!A3296,"Return",$P$9,$B$1)/100)+1)*100,I3285))</f>
        <v/>
      </c>
      <c r="U3285" s="1" t="str" cm="1">
        <f t="array" ref="U3285">IF(IF($E3285&gt;Ficha!$R$1,"",J3285)=0,"",IF($E3285&gt;Ficha!$R$1,((_xll.ECONOMATICA($U$7,"Return",$P$9,$B$1)/100)+1)*100,J3285))</f>
        <v/>
      </c>
      <c r="V3285" s="1" t="str">
        <f>IF(IF($E$9&gt;Ficha!$R$1,"",K3285)=0,"",IF($E$9&gt;Ficha!$R$1,"",K3285))</f>
        <v/>
      </c>
    </row>
    <row r="3286" spans="12:22" x14ac:dyDescent="0.3">
      <c r="L3286" s="30" t="str">
        <f t="shared" ref="L3286:L3349" si="209">IF(E3286="","",E3286)</f>
        <v/>
      </c>
      <c r="M3286" s="1" t="str">
        <f t="shared" ref="M3286:M3349" si="210">IF(F3286="","",M3285*(F3286/F3285)+$N$7)</f>
        <v/>
      </c>
      <c r="N3286" s="1" t="str">
        <f t="shared" ref="N3286:N3349" si="211">IF(G3286="","",N3285*(G3286/G3285)+$N$7)</f>
        <v/>
      </c>
      <c r="O3286" s="1" t="str">
        <f t="shared" ref="O3286:O3349" si="212">IF(H3286="","",O3285*(H3286/H3285)+$N$7)</f>
        <v/>
      </c>
      <c r="P3286" s="34" t="str">
        <f>IF(IF(E3286&gt;Ficha!$R$1,"",E3286)=0,"",IF(E3286&gt;Ficha!$R$1,Ficha!$R$1,E3286))</f>
        <v/>
      </c>
      <c r="Q3286" s="1" t="str" cm="1">
        <f t="array" ref="Q3286">IF(IF($E3286&gt;Ficha!$R$1,"",F3286)=0,"",IF($E3286&gt;Ficha!$R$1,((_xll.ECONOMATICA(Portafolios!$B$19,"Return",$P$9,$B$1)/100)+1)*100,F3286))</f>
        <v/>
      </c>
      <c r="R3286" s="1" t="str" cm="1">
        <f t="array" ref="R3286">IF(IF($E3286&gt;Ficha!$R$1,"",G3286)=0,"",IF($E3286&gt;Ficha!$R$1,((_xll.ECONOMATICA(Portafolios!$F$19,"Return",$P$9,$B$1)/100)+1)*100,G3286))</f>
        <v/>
      </c>
      <c r="S3286" s="1" t="str" cm="1">
        <f t="array" ref="S3286">IF(IF($E3286&gt;Ficha!$R$1,"",H3286)=0,"",IF($E3286&gt;Ficha!$R$1,((_xll.ECONOMATICA(Portafolios!$J$19,"Return",$P$9,$B$1)/100)+1)*100,H3286))</f>
        <v/>
      </c>
      <c r="T3286" s="1" t="str" cm="1">
        <f t="array" ref="T3286">IF(IF($E3286&gt;Ficha!$R$1,"",I3286)=0,"",IF($E3286&gt;Ficha!$R$1,((_xll.ECONOMATICA(Estrategia!A3297,"Return",$P$9,$B$1)/100)+1)*100,I3286))</f>
        <v/>
      </c>
      <c r="U3286" s="1" t="str" cm="1">
        <f t="array" ref="U3286">IF(IF($E3286&gt;Ficha!$R$1,"",J3286)=0,"",IF($E3286&gt;Ficha!$R$1,((_xll.ECONOMATICA($U$7,"Return",$P$9,$B$1)/100)+1)*100,J3286))</f>
        <v/>
      </c>
      <c r="V3286" s="1" t="str">
        <f>IF(IF($E$9&gt;Ficha!$R$1,"",K3286)=0,"",IF($E$9&gt;Ficha!$R$1,"",K3286))</f>
        <v/>
      </c>
    </row>
    <row r="3287" spans="12:22" x14ac:dyDescent="0.3">
      <c r="L3287" s="30" t="str">
        <f t="shared" si="209"/>
        <v/>
      </c>
      <c r="M3287" s="1" t="str">
        <f t="shared" si="210"/>
        <v/>
      </c>
      <c r="N3287" s="1" t="str">
        <f t="shared" si="211"/>
        <v/>
      </c>
      <c r="O3287" s="1" t="str">
        <f t="shared" si="212"/>
        <v/>
      </c>
      <c r="P3287" s="34" t="str">
        <f>IF(IF(E3287&gt;Ficha!$R$1,"",E3287)=0,"",IF(E3287&gt;Ficha!$R$1,Ficha!$R$1,E3287))</f>
        <v/>
      </c>
      <c r="Q3287" s="1" t="str" cm="1">
        <f t="array" ref="Q3287">IF(IF($E3287&gt;Ficha!$R$1,"",F3287)=0,"",IF($E3287&gt;Ficha!$R$1,((_xll.ECONOMATICA(Portafolios!$B$19,"Return",$P$9,$B$1)/100)+1)*100,F3287))</f>
        <v/>
      </c>
      <c r="R3287" s="1" t="str" cm="1">
        <f t="array" ref="R3287">IF(IF($E3287&gt;Ficha!$R$1,"",G3287)=0,"",IF($E3287&gt;Ficha!$R$1,((_xll.ECONOMATICA(Portafolios!$F$19,"Return",$P$9,$B$1)/100)+1)*100,G3287))</f>
        <v/>
      </c>
      <c r="S3287" s="1" t="str" cm="1">
        <f t="array" ref="S3287">IF(IF($E3287&gt;Ficha!$R$1,"",H3287)=0,"",IF($E3287&gt;Ficha!$R$1,((_xll.ECONOMATICA(Portafolios!$J$19,"Return",$P$9,$B$1)/100)+1)*100,H3287))</f>
        <v/>
      </c>
      <c r="T3287" s="1" t="str" cm="1">
        <f t="array" ref="T3287">IF(IF($E3287&gt;Ficha!$R$1,"",I3287)=0,"",IF($E3287&gt;Ficha!$R$1,((_xll.ECONOMATICA(Estrategia!A3298,"Return",$P$9,$B$1)/100)+1)*100,I3287))</f>
        <v/>
      </c>
      <c r="U3287" s="1" t="str" cm="1">
        <f t="array" ref="U3287">IF(IF($E3287&gt;Ficha!$R$1,"",J3287)=0,"",IF($E3287&gt;Ficha!$R$1,((_xll.ECONOMATICA($U$7,"Return",$P$9,$B$1)/100)+1)*100,J3287))</f>
        <v/>
      </c>
      <c r="V3287" s="1" t="str">
        <f>IF(IF($E$9&gt;Ficha!$R$1,"",K3287)=0,"",IF($E$9&gt;Ficha!$R$1,"",K3287))</f>
        <v/>
      </c>
    </row>
    <row r="3288" spans="12:22" x14ac:dyDescent="0.3">
      <c r="L3288" s="30" t="str">
        <f t="shared" si="209"/>
        <v/>
      </c>
      <c r="M3288" s="1" t="str">
        <f t="shared" si="210"/>
        <v/>
      </c>
      <c r="N3288" s="1" t="str">
        <f t="shared" si="211"/>
        <v/>
      </c>
      <c r="O3288" s="1" t="str">
        <f t="shared" si="212"/>
        <v/>
      </c>
      <c r="P3288" s="34" t="str">
        <f>IF(IF(E3288&gt;Ficha!$R$1,"",E3288)=0,"",IF(E3288&gt;Ficha!$R$1,Ficha!$R$1,E3288))</f>
        <v/>
      </c>
      <c r="Q3288" s="1" t="str" cm="1">
        <f t="array" ref="Q3288">IF(IF($E3288&gt;Ficha!$R$1,"",F3288)=0,"",IF($E3288&gt;Ficha!$R$1,((_xll.ECONOMATICA(Portafolios!$B$19,"Return",$P$9,$B$1)/100)+1)*100,F3288))</f>
        <v/>
      </c>
      <c r="R3288" s="1" t="str" cm="1">
        <f t="array" ref="R3288">IF(IF($E3288&gt;Ficha!$R$1,"",G3288)=0,"",IF($E3288&gt;Ficha!$R$1,((_xll.ECONOMATICA(Portafolios!$F$19,"Return",$P$9,$B$1)/100)+1)*100,G3288))</f>
        <v/>
      </c>
      <c r="S3288" s="1" t="str" cm="1">
        <f t="array" ref="S3288">IF(IF($E3288&gt;Ficha!$R$1,"",H3288)=0,"",IF($E3288&gt;Ficha!$R$1,((_xll.ECONOMATICA(Portafolios!$J$19,"Return",$P$9,$B$1)/100)+1)*100,H3288))</f>
        <v/>
      </c>
      <c r="T3288" s="1" t="str" cm="1">
        <f t="array" ref="T3288">IF(IF($E3288&gt;Ficha!$R$1,"",I3288)=0,"",IF($E3288&gt;Ficha!$R$1,((_xll.ECONOMATICA(Estrategia!A3299,"Return",$P$9,$B$1)/100)+1)*100,I3288))</f>
        <v/>
      </c>
      <c r="U3288" s="1" t="str" cm="1">
        <f t="array" ref="U3288">IF(IF($E3288&gt;Ficha!$R$1,"",J3288)=0,"",IF($E3288&gt;Ficha!$R$1,((_xll.ECONOMATICA($U$7,"Return",$P$9,$B$1)/100)+1)*100,J3288))</f>
        <v/>
      </c>
      <c r="V3288" s="1" t="str">
        <f>IF(IF($E$9&gt;Ficha!$R$1,"",K3288)=0,"",IF($E$9&gt;Ficha!$R$1,"",K3288))</f>
        <v/>
      </c>
    </row>
    <row r="3289" spans="12:22" x14ac:dyDescent="0.3">
      <c r="L3289" s="30" t="str">
        <f t="shared" si="209"/>
        <v/>
      </c>
      <c r="M3289" s="1" t="str">
        <f t="shared" si="210"/>
        <v/>
      </c>
      <c r="N3289" s="1" t="str">
        <f t="shared" si="211"/>
        <v/>
      </c>
      <c r="O3289" s="1" t="str">
        <f t="shared" si="212"/>
        <v/>
      </c>
      <c r="P3289" s="34" t="str">
        <f>IF(IF(E3289&gt;Ficha!$R$1,"",E3289)=0,"",IF(E3289&gt;Ficha!$R$1,Ficha!$R$1,E3289))</f>
        <v/>
      </c>
      <c r="Q3289" s="1" t="str" cm="1">
        <f t="array" ref="Q3289">IF(IF($E3289&gt;Ficha!$R$1,"",F3289)=0,"",IF($E3289&gt;Ficha!$R$1,((_xll.ECONOMATICA(Portafolios!$B$19,"Return",$P$9,$B$1)/100)+1)*100,F3289))</f>
        <v/>
      </c>
      <c r="R3289" s="1" t="str" cm="1">
        <f t="array" ref="R3289">IF(IF($E3289&gt;Ficha!$R$1,"",G3289)=0,"",IF($E3289&gt;Ficha!$R$1,((_xll.ECONOMATICA(Portafolios!$F$19,"Return",$P$9,$B$1)/100)+1)*100,G3289))</f>
        <v/>
      </c>
      <c r="S3289" s="1" t="str" cm="1">
        <f t="array" ref="S3289">IF(IF($E3289&gt;Ficha!$R$1,"",H3289)=0,"",IF($E3289&gt;Ficha!$R$1,((_xll.ECONOMATICA(Portafolios!$J$19,"Return",$P$9,$B$1)/100)+1)*100,H3289))</f>
        <v/>
      </c>
      <c r="T3289" s="1" t="str" cm="1">
        <f t="array" ref="T3289">IF(IF($E3289&gt;Ficha!$R$1,"",I3289)=0,"",IF($E3289&gt;Ficha!$R$1,((_xll.ECONOMATICA(Estrategia!A3300,"Return",$P$9,$B$1)/100)+1)*100,I3289))</f>
        <v/>
      </c>
      <c r="U3289" s="1" t="str" cm="1">
        <f t="array" ref="U3289">IF(IF($E3289&gt;Ficha!$R$1,"",J3289)=0,"",IF($E3289&gt;Ficha!$R$1,((_xll.ECONOMATICA($U$7,"Return",$P$9,$B$1)/100)+1)*100,J3289))</f>
        <v/>
      </c>
      <c r="V3289" s="1" t="str">
        <f>IF(IF($E$9&gt;Ficha!$R$1,"",K3289)=0,"",IF($E$9&gt;Ficha!$R$1,"",K3289))</f>
        <v/>
      </c>
    </row>
    <row r="3290" spans="12:22" x14ac:dyDescent="0.3">
      <c r="L3290" s="30" t="str">
        <f t="shared" si="209"/>
        <v/>
      </c>
      <c r="M3290" s="1" t="str">
        <f t="shared" si="210"/>
        <v/>
      </c>
      <c r="N3290" s="1" t="str">
        <f t="shared" si="211"/>
        <v/>
      </c>
      <c r="O3290" s="1" t="str">
        <f t="shared" si="212"/>
        <v/>
      </c>
      <c r="P3290" s="34" t="str">
        <f>IF(IF(E3290&gt;Ficha!$R$1,"",E3290)=0,"",IF(E3290&gt;Ficha!$R$1,Ficha!$R$1,E3290))</f>
        <v/>
      </c>
      <c r="Q3290" s="1" t="str" cm="1">
        <f t="array" ref="Q3290">IF(IF($E3290&gt;Ficha!$R$1,"",F3290)=0,"",IF($E3290&gt;Ficha!$R$1,((_xll.ECONOMATICA(Portafolios!$B$19,"Return",$P$9,$B$1)/100)+1)*100,F3290))</f>
        <v/>
      </c>
      <c r="R3290" s="1" t="str" cm="1">
        <f t="array" ref="R3290">IF(IF($E3290&gt;Ficha!$R$1,"",G3290)=0,"",IF($E3290&gt;Ficha!$R$1,((_xll.ECONOMATICA(Portafolios!$F$19,"Return",$P$9,$B$1)/100)+1)*100,G3290))</f>
        <v/>
      </c>
      <c r="S3290" s="1" t="str" cm="1">
        <f t="array" ref="S3290">IF(IF($E3290&gt;Ficha!$R$1,"",H3290)=0,"",IF($E3290&gt;Ficha!$R$1,((_xll.ECONOMATICA(Portafolios!$J$19,"Return",$P$9,$B$1)/100)+1)*100,H3290))</f>
        <v/>
      </c>
      <c r="T3290" s="1" t="str" cm="1">
        <f t="array" ref="T3290">IF(IF($E3290&gt;Ficha!$R$1,"",I3290)=0,"",IF($E3290&gt;Ficha!$R$1,((_xll.ECONOMATICA(Estrategia!A3301,"Return",$P$9,$B$1)/100)+1)*100,I3290))</f>
        <v/>
      </c>
      <c r="U3290" s="1" t="str" cm="1">
        <f t="array" ref="U3290">IF(IF($E3290&gt;Ficha!$R$1,"",J3290)=0,"",IF($E3290&gt;Ficha!$R$1,((_xll.ECONOMATICA($U$7,"Return",$P$9,$B$1)/100)+1)*100,J3290))</f>
        <v/>
      </c>
      <c r="V3290" s="1" t="str">
        <f>IF(IF($E$9&gt;Ficha!$R$1,"",K3290)=0,"",IF($E$9&gt;Ficha!$R$1,"",K3290))</f>
        <v/>
      </c>
    </row>
    <row r="3291" spans="12:22" x14ac:dyDescent="0.3">
      <c r="L3291" s="30" t="str">
        <f t="shared" si="209"/>
        <v/>
      </c>
      <c r="M3291" s="1" t="str">
        <f t="shared" si="210"/>
        <v/>
      </c>
      <c r="N3291" s="1" t="str">
        <f t="shared" si="211"/>
        <v/>
      </c>
      <c r="O3291" s="1" t="str">
        <f t="shared" si="212"/>
        <v/>
      </c>
      <c r="P3291" s="34" t="str">
        <f>IF(IF(E3291&gt;Ficha!$R$1,"",E3291)=0,"",IF(E3291&gt;Ficha!$R$1,Ficha!$R$1,E3291))</f>
        <v/>
      </c>
      <c r="Q3291" s="1" t="str" cm="1">
        <f t="array" ref="Q3291">IF(IF($E3291&gt;Ficha!$R$1,"",F3291)=0,"",IF($E3291&gt;Ficha!$R$1,((_xll.ECONOMATICA(Portafolios!$B$19,"Return",$P$9,$B$1)/100)+1)*100,F3291))</f>
        <v/>
      </c>
      <c r="R3291" s="1" t="str" cm="1">
        <f t="array" ref="R3291">IF(IF($E3291&gt;Ficha!$R$1,"",G3291)=0,"",IF($E3291&gt;Ficha!$R$1,((_xll.ECONOMATICA(Portafolios!$F$19,"Return",$P$9,$B$1)/100)+1)*100,G3291))</f>
        <v/>
      </c>
      <c r="S3291" s="1" t="str" cm="1">
        <f t="array" ref="S3291">IF(IF($E3291&gt;Ficha!$R$1,"",H3291)=0,"",IF($E3291&gt;Ficha!$R$1,((_xll.ECONOMATICA(Portafolios!$J$19,"Return",$P$9,$B$1)/100)+1)*100,H3291))</f>
        <v/>
      </c>
      <c r="T3291" s="1" t="str" cm="1">
        <f t="array" ref="T3291">IF(IF($E3291&gt;Ficha!$R$1,"",I3291)=0,"",IF($E3291&gt;Ficha!$R$1,((_xll.ECONOMATICA(Estrategia!A3302,"Return",$P$9,$B$1)/100)+1)*100,I3291))</f>
        <v/>
      </c>
      <c r="U3291" s="1" t="str" cm="1">
        <f t="array" ref="U3291">IF(IF($E3291&gt;Ficha!$R$1,"",J3291)=0,"",IF($E3291&gt;Ficha!$R$1,((_xll.ECONOMATICA($U$7,"Return",$P$9,$B$1)/100)+1)*100,J3291))</f>
        <v/>
      </c>
      <c r="V3291" s="1" t="str">
        <f>IF(IF($E$9&gt;Ficha!$R$1,"",K3291)=0,"",IF($E$9&gt;Ficha!$R$1,"",K3291))</f>
        <v/>
      </c>
    </row>
    <row r="3292" spans="12:22" x14ac:dyDescent="0.3">
      <c r="L3292" s="30" t="str">
        <f t="shared" si="209"/>
        <v/>
      </c>
      <c r="M3292" s="1" t="str">
        <f t="shared" si="210"/>
        <v/>
      </c>
      <c r="N3292" s="1" t="str">
        <f t="shared" si="211"/>
        <v/>
      </c>
      <c r="O3292" s="1" t="str">
        <f t="shared" si="212"/>
        <v/>
      </c>
      <c r="P3292" s="34" t="str">
        <f>IF(IF(E3292&gt;Ficha!$R$1,"",E3292)=0,"",IF(E3292&gt;Ficha!$R$1,Ficha!$R$1,E3292))</f>
        <v/>
      </c>
      <c r="Q3292" s="1" t="str" cm="1">
        <f t="array" ref="Q3292">IF(IF($E3292&gt;Ficha!$R$1,"",F3292)=0,"",IF($E3292&gt;Ficha!$R$1,((_xll.ECONOMATICA(Portafolios!$B$19,"Return",$P$9,$B$1)/100)+1)*100,F3292))</f>
        <v/>
      </c>
      <c r="R3292" s="1" t="str" cm="1">
        <f t="array" ref="R3292">IF(IF($E3292&gt;Ficha!$R$1,"",G3292)=0,"",IF($E3292&gt;Ficha!$R$1,((_xll.ECONOMATICA(Portafolios!$F$19,"Return",$P$9,$B$1)/100)+1)*100,G3292))</f>
        <v/>
      </c>
      <c r="S3292" s="1" t="str" cm="1">
        <f t="array" ref="S3292">IF(IF($E3292&gt;Ficha!$R$1,"",H3292)=0,"",IF($E3292&gt;Ficha!$R$1,((_xll.ECONOMATICA(Portafolios!$J$19,"Return",$P$9,$B$1)/100)+1)*100,H3292))</f>
        <v/>
      </c>
      <c r="T3292" s="1" t="str" cm="1">
        <f t="array" ref="T3292">IF(IF($E3292&gt;Ficha!$R$1,"",I3292)=0,"",IF($E3292&gt;Ficha!$R$1,((_xll.ECONOMATICA(Estrategia!A3303,"Return",$P$9,$B$1)/100)+1)*100,I3292))</f>
        <v/>
      </c>
      <c r="U3292" s="1" t="str" cm="1">
        <f t="array" ref="U3292">IF(IF($E3292&gt;Ficha!$R$1,"",J3292)=0,"",IF($E3292&gt;Ficha!$R$1,((_xll.ECONOMATICA($U$7,"Return",$P$9,$B$1)/100)+1)*100,J3292))</f>
        <v/>
      </c>
      <c r="V3292" s="1" t="str">
        <f>IF(IF($E$9&gt;Ficha!$R$1,"",K3292)=0,"",IF($E$9&gt;Ficha!$R$1,"",K3292))</f>
        <v/>
      </c>
    </row>
    <row r="3293" spans="12:22" x14ac:dyDescent="0.3">
      <c r="L3293" s="30" t="str">
        <f t="shared" si="209"/>
        <v/>
      </c>
      <c r="M3293" s="1" t="str">
        <f t="shared" si="210"/>
        <v/>
      </c>
      <c r="N3293" s="1" t="str">
        <f t="shared" si="211"/>
        <v/>
      </c>
      <c r="O3293" s="1" t="str">
        <f t="shared" si="212"/>
        <v/>
      </c>
      <c r="P3293" s="34" t="str">
        <f>IF(IF(E3293&gt;Ficha!$R$1,"",E3293)=0,"",IF(E3293&gt;Ficha!$R$1,Ficha!$R$1,E3293))</f>
        <v/>
      </c>
      <c r="Q3293" s="1" t="str" cm="1">
        <f t="array" ref="Q3293">IF(IF($E3293&gt;Ficha!$R$1,"",F3293)=0,"",IF($E3293&gt;Ficha!$R$1,((_xll.ECONOMATICA(Portafolios!$B$19,"Return",$P$9,$B$1)/100)+1)*100,F3293))</f>
        <v/>
      </c>
      <c r="R3293" s="1" t="str" cm="1">
        <f t="array" ref="R3293">IF(IF($E3293&gt;Ficha!$R$1,"",G3293)=0,"",IF($E3293&gt;Ficha!$R$1,((_xll.ECONOMATICA(Portafolios!$F$19,"Return",$P$9,$B$1)/100)+1)*100,G3293))</f>
        <v/>
      </c>
      <c r="S3293" s="1" t="str" cm="1">
        <f t="array" ref="S3293">IF(IF($E3293&gt;Ficha!$R$1,"",H3293)=0,"",IF($E3293&gt;Ficha!$R$1,((_xll.ECONOMATICA(Portafolios!$J$19,"Return",$P$9,$B$1)/100)+1)*100,H3293))</f>
        <v/>
      </c>
      <c r="T3293" s="1" t="str" cm="1">
        <f t="array" ref="T3293">IF(IF($E3293&gt;Ficha!$R$1,"",I3293)=0,"",IF($E3293&gt;Ficha!$R$1,((_xll.ECONOMATICA(Estrategia!A3304,"Return",$P$9,$B$1)/100)+1)*100,I3293))</f>
        <v/>
      </c>
      <c r="U3293" s="1" t="str" cm="1">
        <f t="array" ref="U3293">IF(IF($E3293&gt;Ficha!$R$1,"",J3293)=0,"",IF($E3293&gt;Ficha!$R$1,((_xll.ECONOMATICA($U$7,"Return",$P$9,$B$1)/100)+1)*100,J3293))</f>
        <v/>
      </c>
      <c r="V3293" s="1" t="str">
        <f>IF(IF($E$9&gt;Ficha!$R$1,"",K3293)=0,"",IF($E$9&gt;Ficha!$R$1,"",K3293))</f>
        <v/>
      </c>
    </row>
    <row r="3294" spans="12:22" x14ac:dyDescent="0.3">
      <c r="L3294" s="30" t="str">
        <f t="shared" si="209"/>
        <v/>
      </c>
      <c r="M3294" s="1" t="str">
        <f t="shared" si="210"/>
        <v/>
      </c>
      <c r="N3294" s="1" t="str">
        <f t="shared" si="211"/>
        <v/>
      </c>
      <c r="O3294" s="1" t="str">
        <f t="shared" si="212"/>
        <v/>
      </c>
      <c r="P3294" s="34" t="str">
        <f>IF(IF(E3294&gt;Ficha!$R$1,"",E3294)=0,"",IF(E3294&gt;Ficha!$R$1,Ficha!$R$1,E3294))</f>
        <v/>
      </c>
      <c r="Q3294" s="1" t="str" cm="1">
        <f t="array" ref="Q3294">IF(IF($E3294&gt;Ficha!$R$1,"",F3294)=0,"",IF($E3294&gt;Ficha!$R$1,((_xll.ECONOMATICA(Portafolios!$B$19,"Return",$P$9,$B$1)/100)+1)*100,F3294))</f>
        <v/>
      </c>
      <c r="R3294" s="1" t="str" cm="1">
        <f t="array" ref="R3294">IF(IF($E3294&gt;Ficha!$R$1,"",G3294)=0,"",IF($E3294&gt;Ficha!$R$1,((_xll.ECONOMATICA(Portafolios!$F$19,"Return",$P$9,$B$1)/100)+1)*100,G3294))</f>
        <v/>
      </c>
      <c r="S3294" s="1" t="str" cm="1">
        <f t="array" ref="S3294">IF(IF($E3294&gt;Ficha!$R$1,"",H3294)=0,"",IF($E3294&gt;Ficha!$R$1,((_xll.ECONOMATICA(Portafolios!$J$19,"Return",$P$9,$B$1)/100)+1)*100,H3294))</f>
        <v/>
      </c>
      <c r="T3294" s="1" t="str" cm="1">
        <f t="array" ref="T3294">IF(IF($E3294&gt;Ficha!$R$1,"",I3294)=0,"",IF($E3294&gt;Ficha!$R$1,((_xll.ECONOMATICA(Estrategia!A3305,"Return",$P$9,$B$1)/100)+1)*100,I3294))</f>
        <v/>
      </c>
      <c r="U3294" s="1" t="str" cm="1">
        <f t="array" ref="U3294">IF(IF($E3294&gt;Ficha!$R$1,"",J3294)=0,"",IF($E3294&gt;Ficha!$R$1,((_xll.ECONOMATICA($U$7,"Return",$P$9,$B$1)/100)+1)*100,J3294))</f>
        <v/>
      </c>
      <c r="V3294" s="1" t="str">
        <f>IF(IF($E$9&gt;Ficha!$R$1,"",K3294)=0,"",IF($E$9&gt;Ficha!$R$1,"",K3294))</f>
        <v/>
      </c>
    </row>
    <row r="3295" spans="12:22" x14ac:dyDescent="0.3">
      <c r="L3295" s="30" t="str">
        <f t="shared" si="209"/>
        <v/>
      </c>
      <c r="M3295" s="1" t="str">
        <f t="shared" si="210"/>
        <v/>
      </c>
      <c r="N3295" s="1" t="str">
        <f t="shared" si="211"/>
        <v/>
      </c>
      <c r="O3295" s="1" t="str">
        <f t="shared" si="212"/>
        <v/>
      </c>
      <c r="P3295" s="34" t="str">
        <f>IF(IF(E3295&gt;Ficha!$R$1,"",E3295)=0,"",IF(E3295&gt;Ficha!$R$1,Ficha!$R$1,E3295))</f>
        <v/>
      </c>
      <c r="Q3295" s="1" t="str" cm="1">
        <f t="array" ref="Q3295">IF(IF($E3295&gt;Ficha!$R$1,"",F3295)=0,"",IF($E3295&gt;Ficha!$R$1,((_xll.ECONOMATICA(Portafolios!$B$19,"Return",$P$9,$B$1)/100)+1)*100,F3295))</f>
        <v/>
      </c>
      <c r="R3295" s="1" t="str" cm="1">
        <f t="array" ref="R3295">IF(IF($E3295&gt;Ficha!$R$1,"",G3295)=0,"",IF($E3295&gt;Ficha!$R$1,((_xll.ECONOMATICA(Portafolios!$F$19,"Return",$P$9,$B$1)/100)+1)*100,G3295))</f>
        <v/>
      </c>
      <c r="S3295" s="1" t="str" cm="1">
        <f t="array" ref="S3295">IF(IF($E3295&gt;Ficha!$R$1,"",H3295)=0,"",IF($E3295&gt;Ficha!$R$1,((_xll.ECONOMATICA(Portafolios!$J$19,"Return",$P$9,$B$1)/100)+1)*100,H3295))</f>
        <v/>
      </c>
      <c r="T3295" s="1" t="str" cm="1">
        <f t="array" ref="T3295">IF(IF($E3295&gt;Ficha!$R$1,"",I3295)=0,"",IF($E3295&gt;Ficha!$R$1,((_xll.ECONOMATICA(Estrategia!A3306,"Return",$P$9,$B$1)/100)+1)*100,I3295))</f>
        <v/>
      </c>
      <c r="U3295" s="1" t="str" cm="1">
        <f t="array" ref="U3295">IF(IF($E3295&gt;Ficha!$R$1,"",J3295)=0,"",IF($E3295&gt;Ficha!$R$1,((_xll.ECONOMATICA($U$7,"Return",$P$9,$B$1)/100)+1)*100,J3295))</f>
        <v/>
      </c>
      <c r="V3295" s="1" t="str">
        <f>IF(IF($E$9&gt;Ficha!$R$1,"",K3295)=0,"",IF($E$9&gt;Ficha!$R$1,"",K3295))</f>
        <v/>
      </c>
    </row>
    <row r="3296" spans="12:22" x14ac:dyDescent="0.3">
      <c r="L3296" s="30" t="str">
        <f t="shared" si="209"/>
        <v/>
      </c>
      <c r="M3296" s="1" t="str">
        <f t="shared" si="210"/>
        <v/>
      </c>
      <c r="N3296" s="1" t="str">
        <f t="shared" si="211"/>
        <v/>
      </c>
      <c r="O3296" s="1" t="str">
        <f t="shared" si="212"/>
        <v/>
      </c>
      <c r="P3296" s="34" t="str">
        <f>IF(IF(E3296&gt;Ficha!$R$1,"",E3296)=0,"",IF(E3296&gt;Ficha!$R$1,Ficha!$R$1,E3296))</f>
        <v/>
      </c>
      <c r="Q3296" s="1" t="str" cm="1">
        <f t="array" ref="Q3296">IF(IF($E3296&gt;Ficha!$R$1,"",F3296)=0,"",IF($E3296&gt;Ficha!$R$1,((_xll.ECONOMATICA(Portafolios!$B$19,"Return",$P$9,$B$1)/100)+1)*100,F3296))</f>
        <v/>
      </c>
      <c r="R3296" s="1" t="str" cm="1">
        <f t="array" ref="R3296">IF(IF($E3296&gt;Ficha!$R$1,"",G3296)=0,"",IF($E3296&gt;Ficha!$R$1,((_xll.ECONOMATICA(Portafolios!$F$19,"Return",$P$9,$B$1)/100)+1)*100,G3296))</f>
        <v/>
      </c>
      <c r="S3296" s="1" t="str" cm="1">
        <f t="array" ref="S3296">IF(IF($E3296&gt;Ficha!$R$1,"",H3296)=0,"",IF($E3296&gt;Ficha!$R$1,((_xll.ECONOMATICA(Portafolios!$J$19,"Return",$P$9,$B$1)/100)+1)*100,H3296))</f>
        <v/>
      </c>
      <c r="T3296" s="1" t="str" cm="1">
        <f t="array" ref="T3296">IF(IF($E3296&gt;Ficha!$R$1,"",I3296)=0,"",IF($E3296&gt;Ficha!$R$1,((_xll.ECONOMATICA(Estrategia!A3307,"Return",$P$9,$B$1)/100)+1)*100,I3296))</f>
        <v/>
      </c>
      <c r="U3296" s="1" t="str" cm="1">
        <f t="array" ref="U3296">IF(IF($E3296&gt;Ficha!$R$1,"",J3296)=0,"",IF($E3296&gt;Ficha!$R$1,((_xll.ECONOMATICA($U$7,"Return",$P$9,$B$1)/100)+1)*100,J3296))</f>
        <v/>
      </c>
      <c r="V3296" s="1" t="str">
        <f>IF(IF($E$9&gt;Ficha!$R$1,"",K3296)=0,"",IF($E$9&gt;Ficha!$R$1,"",K3296))</f>
        <v/>
      </c>
    </row>
    <row r="3297" spans="12:22" x14ac:dyDescent="0.3">
      <c r="L3297" s="30" t="str">
        <f t="shared" si="209"/>
        <v/>
      </c>
      <c r="M3297" s="1" t="str">
        <f t="shared" si="210"/>
        <v/>
      </c>
      <c r="N3297" s="1" t="str">
        <f t="shared" si="211"/>
        <v/>
      </c>
      <c r="O3297" s="1" t="str">
        <f t="shared" si="212"/>
        <v/>
      </c>
      <c r="P3297" s="34" t="str">
        <f>IF(IF(E3297&gt;Ficha!$R$1,"",E3297)=0,"",IF(E3297&gt;Ficha!$R$1,Ficha!$R$1,E3297))</f>
        <v/>
      </c>
      <c r="Q3297" s="1" t="str" cm="1">
        <f t="array" ref="Q3297">IF(IF($E3297&gt;Ficha!$R$1,"",F3297)=0,"",IF($E3297&gt;Ficha!$R$1,((_xll.ECONOMATICA(Portafolios!$B$19,"Return",$P$9,$B$1)/100)+1)*100,F3297))</f>
        <v/>
      </c>
      <c r="R3297" s="1" t="str" cm="1">
        <f t="array" ref="R3297">IF(IF($E3297&gt;Ficha!$R$1,"",G3297)=0,"",IF($E3297&gt;Ficha!$R$1,((_xll.ECONOMATICA(Portafolios!$F$19,"Return",$P$9,$B$1)/100)+1)*100,G3297))</f>
        <v/>
      </c>
      <c r="S3297" s="1" t="str" cm="1">
        <f t="array" ref="S3297">IF(IF($E3297&gt;Ficha!$R$1,"",H3297)=0,"",IF($E3297&gt;Ficha!$R$1,((_xll.ECONOMATICA(Portafolios!$J$19,"Return",$P$9,$B$1)/100)+1)*100,H3297))</f>
        <v/>
      </c>
      <c r="T3297" s="1" t="str" cm="1">
        <f t="array" ref="T3297">IF(IF($E3297&gt;Ficha!$R$1,"",I3297)=0,"",IF($E3297&gt;Ficha!$R$1,((_xll.ECONOMATICA(Estrategia!A3308,"Return",$P$9,$B$1)/100)+1)*100,I3297))</f>
        <v/>
      </c>
      <c r="U3297" s="1" t="str" cm="1">
        <f t="array" ref="U3297">IF(IF($E3297&gt;Ficha!$R$1,"",J3297)=0,"",IF($E3297&gt;Ficha!$R$1,((_xll.ECONOMATICA($U$7,"Return",$P$9,$B$1)/100)+1)*100,J3297))</f>
        <v/>
      </c>
      <c r="V3297" s="1" t="str">
        <f>IF(IF($E$9&gt;Ficha!$R$1,"",K3297)=0,"",IF($E$9&gt;Ficha!$R$1,"",K3297))</f>
        <v/>
      </c>
    </row>
    <row r="3298" spans="12:22" x14ac:dyDescent="0.3">
      <c r="L3298" s="30" t="str">
        <f t="shared" si="209"/>
        <v/>
      </c>
      <c r="M3298" s="1" t="str">
        <f t="shared" si="210"/>
        <v/>
      </c>
      <c r="N3298" s="1" t="str">
        <f t="shared" si="211"/>
        <v/>
      </c>
      <c r="O3298" s="1" t="str">
        <f t="shared" si="212"/>
        <v/>
      </c>
      <c r="P3298" s="34" t="str">
        <f>IF(IF(E3298&gt;Ficha!$R$1,"",E3298)=0,"",IF(E3298&gt;Ficha!$R$1,Ficha!$R$1,E3298))</f>
        <v/>
      </c>
      <c r="Q3298" s="1" t="str" cm="1">
        <f t="array" ref="Q3298">IF(IF($E3298&gt;Ficha!$R$1,"",F3298)=0,"",IF($E3298&gt;Ficha!$R$1,((_xll.ECONOMATICA(Portafolios!$B$19,"Return",$P$9,$B$1)/100)+1)*100,F3298))</f>
        <v/>
      </c>
      <c r="R3298" s="1" t="str" cm="1">
        <f t="array" ref="R3298">IF(IF($E3298&gt;Ficha!$R$1,"",G3298)=0,"",IF($E3298&gt;Ficha!$R$1,((_xll.ECONOMATICA(Portafolios!$F$19,"Return",$P$9,$B$1)/100)+1)*100,G3298))</f>
        <v/>
      </c>
      <c r="S3298" s="1" t="str" cm="1">
        <f t="array" ref="S3298">IF(IF($E3298&gt;Ficha!$R$1,"",H3298)=0,"",IF($E3298&gt;Ficha!$R$1,((_xll.ECONOMATICA(Portafolios!$J$19,"Return",$P$9,$B$1)/100)+1)*100,H3298))</f>
        <v/>
      </c>
      <c r="T3298" s="1" t="str" cm="1">
        <f t="array" ref="T3298">IF(IF($E3298&gt;Ficha!$R$1,"",I3298)=0,"",IF($E3298&gt;Ficha!$R$1,((_xll.ECONOMATICA(Estrategia!A3309,"Return",$P$9,$B$1)/100)+1)*100,I3298))</f>
        <v/>
      </c>
      <c r="U3298" s="1" t="str" cm="1">
        <f t="array" ref="U3298">IF(IF($E3298&gt;Ficha!$R$1,"",J3298)=0,"",IF($E3298&gt;Ficha!$R$1,((_xll.ECONOMATICA($U$7,"Return",$P$9,$B$1)/100)+1)*100,J3298))</f>
        <v/>
      </c>
      <c r="V3298" s="1" t="str">
        <f>IF(IF($E$9&gt;Ficha!$R$1,"",K3298)=0,"",IF($E$9&gt;Ficha!$R$1,"",K3298))</f>
        <v/>
      </c>
    </row>
    <row r="3299" spans="12:22" x14ac:dyDescent="0.3">
      <c r="L3299" s="30" t="str">
        <f t="shared" si="209"/>
        <v/>
      </c>
      <c r="M3299" s="1" t="str">
        <f t="shared" si="210"/>
        <v/>
      </c>
      <c r="N3299" s="1" t="str">
        <f t="shared" si="211"/>
        <v/>
      </c>
      <c r="O3299" s="1" t="str">
        <f t="shared" si="212"/>
        <v/>
      </c>
      <c r="P3299" s="34" t="str">
        <f>IF(IF(E3299&gt;Ficha!$R$1,"",E3299)=0,"",IF(E3299&gt;Ficha!$R$1,Ficha!$R$1,E3299))</f>
        <v/>
      </c>
      <c r="Q3299" s="1" t="str" cm="1">
        <f t="array" ref="Q3299">IF(IF($E3299&gt;Ficha!$R$1,"",F3299)=0,"",IF($E3299&gt;Ficha!$R$1,((_xll.ECONOMATICA(Portafolios!$B$19,"Return",$P$9,$B$1)/100)+1)*100,F3299))</f>
        <v/>
      </c>
      <c r="R3299" s="1" t="str" cm="1">
        <f t="array" ref="R3299">IF(IF($E3299&gt;Ficha!$R$1,"",G3299)=0,"",IF($E3299&gt;Ficha!$R$1,((_xll.ECONOMATICA(Portafolios!$F$19,"Return",$P$9,$B$1)/100)+1)*100,G3299))</f>
        <v/>
      </c>
      <c r="S3299" s="1" t="str" cm="1">
        <f t="array" ref="S3299">IF(IF($E3299&gt;Ficha!$R$1,"",H3299)=0,"",IF($E3299&gt;Ficha!$R$1,((_xll.ECONOMATICA(Portafolios!$J$19,"Return",$P$9,$B$1)/100)+1)*100,H3299))</f>
        <v/>
      </c>
      <c r="T3299" s="1" t="str" cm="1">
        <f t="array" ref="T3299">IF(IF($E3299&gt;Ficha!$R$1,"",I3299)=0,"",IF($E3299&gt;Ficha!$R$1,((_xll.ECONOMATICA(Estrategia!A3310,"Return",$P$9,$B$1)/100)+1)*100,I3299))</f>
        <v/>
      </c>
      <c r="U3299" s="1" t="str" cm="1">
        <f t="array" ref="U3299">IF(IF($E3299&gt;Ficha!$R$1,"",J3299)=0,"",IF($E3299&gt;Ficha!$R$1,((_xll.ECONOMATICA($U$7,"Return",$P$9,$B$1)/100)+1)*100,J3299))</f>
        <v/>
      </c>
      <c r="V3299" s="1" t="str">
        <f>IF(IF($E$9&gt;Ficha!$R$1,"",K3299)=0,"",IF($E$9&gt;Ficha!$R$1,"",K3299))</f>
        <v/>
      </c>
    </row>
    <row r="3300" spans="12:22" x14ac:dyDescent="0.3">
      <c r="L3300" s="30" t="str">
        <f t="shared" si="209"/>
        <v/>
      </c>
      <c r="M3300" s="1" t="str">
        <f t="shared" si="210"/>
        <v/>
      </c>
      <c r="N3300" s="1" t="str">
        <f t="shared" si="211"/>
        <v/>
      </c>
      <c r="O3300" s="1" t="str">
        <f t="shared" si="212"/>
        <v/>
      </c>
      <c r="P3300" s="34" t="str">
        <f>IF(IF(E3300&gt;Ficha!$R$1,"",E3300)=0,"",IF(E3300&gt;Ficha!$R$1,Ficha!$R$1,E3300))</f>
        <v/>
      </c>
      <c r="Q3300" s="1" t="str" cm="1">
        <f t="array" ref="Q3300">IF(IF($E3300&gt;Ficha!$R$1,"",F3300)=0,"",IF($E3300&gt;Ficha!$R$1,((_xll.ECONOMATICA(Portafolios!$B$19,"Return",$P$9,$B$1)/100)+1)*100,F3300))</f>
        <v/>
      </c>
      <c r="R3300" s="1" t="str" cm="1">
        <f t="array" ref="R3300">IF(IF($E3300&gt;Ficha!$R$1,"",G3300)=0,"",IF($E3300&gt;Ficha!$R$1,((_xll.ECONOMATICA(Portafolios!$F$19,"Return",$P$9,$B$1)/100)+1)*100,G3300))</f>
        <v/>
      </c>
      <c r="S3300" s="1" t="str" cm="1">
        <f t="array" ref="S3300">IF(IF($E3300&gt;Ficha!$R$1,"",H3300)=0,"",IF($E3300&gt;Ficha!$R$1,((_xll.ECONOMATICA(Portafolios!$J$19,"Return",$P$9,$B$1)/100)+1)*100,H3300))</f>
        <v/>
      </c>
      <c r="T3300" s="1" t="str" cm="1">
        <f t="array" ref="T3300">IF(IF($E3300&gt;Ficha!$R$1,"",I3300)=0,"",IF($E3300&gt;Ficha!$R$1,((_xll.ECONOMATICA(Estrategia!A3311,"Return",$P$9,$B$1)/100)+1)*100,I3300))</f>
        <v/>
      </c>
      <c r="U3300" s="1" t="str" cm="1">
        <f t="array" ref="U3300">IF(IF($E3300&gt;Ficha!$R$1,"",J3300)=0,"",IF($E3300&gt;Ficha!$R$1,((_xll.ECONOMATICA($U$7,"Return",$P$9,$B$1)/100)+1)*100,J3300))</f>
        <v/>
      </c>
      <c r="V3300" s="1" t="str">
        <f>IF(IF($E$9&gt;Ficha!$R$1,"",K3300)=0,"",IF($E$9&gt;Ficha!$R$1,"",K3300))</f>
        <v/>
      </c>
    </row>
    <row r="3301" spans="12:22" x14ac:dyDescent="0.3">
      <c r="L3301" s="30" t="str">
        <f t="shared" si="209"/>
        <v/>
      </c>
      <c r="M3301" s="1" t="str">
        <f t="shared" si="210"/>
        <v/>
      </c>
      <c r="N3301" s="1" t="str">
        <f t="shared" si="211"/>
        <v/>
      </c>
      <c r="O3301" s="1" t="str">
        <f t="shared" si="212"/>
        <v/>
      </c>
      <c r="P3301" s="34" t="str">
        <f>IF(IF(E3301&gt;Ficha!$R$1,"",E3301)=0,"",IF(E3301&gt;Ficha!$R$1,Ficha!$R$1,E3301))</f>
        <v/>
      </c>
      <c r="Q3301" s="1" t="str" cm="1">
        <f t="array" ref="Q3301">IF(IF($E3301&gt;Ficha!$R$1,"",F3301)=0,"",IF($E3301&gt;Ficha!$R$1,((_xll.ECONOMATICA(Portafolios!$B$19,"Return",$P$9,$B$1)/100)+1)*100,F3301))</f>
        <v/>
      </c>
      <c r="R3301" s="1" t="str" cm="1">
        <f t="array" ref="R3301">IF(IF($E3301&gt;Ficha!$R$1,"",G3301)=0,"",IF($E3301&gt;Ficha!$R$1,((_xll.ECONOMATICA(Portafolios!$F$19,"Return",$P$9,$B$1)/100)+1)*100,G3301))</f>
        <v/>
      </c>
      <c r="S3301" s="1" t="str" cm="1">
        <f t="array" ref="S3301">IF(IF($E3301&gt;Ficha!$R$1,"",H3301)=0,"",IF($E3301&gt;Ficha!$R$1,((_xll.ECONOMATICA(Portafolios!$J$19,"Return",$P$9,$B$1)/100)+1)*100,H3301))</f>
        <v/>
      </c>
      <c r="T3301" s="1" t="str" cm="1">
        <f t="array" ref="T3301">IF(IF($E3301&gt;Ficha!$R$1,"",I3301)=0,"",IF($E3301&gt;Ficha!$R$1,((_xll.ECONOMATICA(Estrategia!A3312,"Return",$P$9,$B$1)/100)+1)*100,I3301))</f>
        <v/>
      </c>
      <c r="U3301" s="1" t="str" cm="1">
        <f t="array" ref="U3301">IF(IF($E3301&gt;Ficha!$R$1,"",J3301)=0,"",IF($E3301&gt;Ficha!$R$1,((_xll.ECONOMATICA($U$7,"Return",$P$9,$B$1)/100)+1)*100,J3301))</f>
        <v/>
      </c>
      <c r="V3301" s="1" t="str">
        <f>IF(IF($E$9&gt;Ficha!$R$1,"",K3301)=0,"",IF($E$9&gt;Ficha!$R$1,"",K3301))</f>
        <v/>
      </c>
    </row>
    <row r="3302" spans="12:22" x14ac:dyDescent="0.3">
      <c r="L3302" s="30" t="str">
        <f t="shared" si="209"/>
        <v/>
      </c>
      <c r="M3302" s="1" t="str">
        <f t="shared" si="210"/>
        <v/>
      </c>
      <c r="N3302" s="1" t="str">
        <f t="shared" si="211"/>
        <v/>
      </c>
      <c r="O3302" s="1" t="str">
        <f t="shared" si="212"/>
        <v/>
      </c>
      <c r="P3302" s="34" t="str">
        <f>IF(IF(E3302&gt;Ficha!$R$1,"",E3302)=0,"",IF(E3302&gt;Ficha!$R$1,Ficha!$R$1,E3302))</f>
        <v/>
      </c>
      <c r="Q3302" s="1" t="str" cm="1">
        <f t="array" ref="Q3302">IF(IF($E3302&gt;Ficha!$R$1,"",F3302)=0,"",IF($E3302&gt;Ficha!$R$1,((_xll.ECONOMATICA(Portafolios!$B$19,"Return",$P$9,$B$1)/100)+1)*100,F3302))</f>
        <v/>
      </c>
      <c r="R3302" s="1" t="str" cm="1">
        <f t="array" ref="R3302">IF(IF($E3302&gt;Ficha!$R$1,"",G3302)=0,"",IF($E3302&gt;Ficha!$R$1,((_xll.ECONOMATICA(Portafolios!$F$19,"Return",$P$9,$B$1)/100)+1)*100,G3302))</f>
        <v/>
      </c>
      <c r="S3302" s="1" t="str" cm="1">
        <f t="array" ref="S3302">IF(IF($E3302&gt;Ficha!$R$1,"",H3302)=0,"",IF($E3302&gt;Ficha!$R$1,((_xll.ECONOMATICA(Portafolios!$J$19,"Return",$P$9,$B$1)/100)+1)*100,H3302))</f>
        <v/>
      </c>
      <c r="T3302" s="1" t="str" cm="1">
        <f t="array" ref="T3302">IF(IF($E3302&gt;Ficha!$R$1,"",I3302)=0,"",IF($E3302&gt;Ficha!$R$1,((_xll.ECONOMATICA(Estrategia!A3313,"Return",$P$9,$B$1)/100)+1)*100,I3302))</f>
        <v/>
      </c>
      <c r="U3302" s="1" t="str" cm="1">
        <f t="array" ref="U3302">IF(IF($E3302&gt;Ficha!$R$1,"",J3302)=0,"",IF($E3302&gt;Ficha!$R$1,((_xll.ECONOMATICA($U$7,"Return",$P$9,$B$1)/100)+1)*100,J3302))</f>
        <v/>
      </c>
      <c r="V3302" s="1" t="str">
        <f>IF(IF($E$9&gt;Ficha!$R$1,"",K3302)=0,"",IF($E$9&gt;Ficha!$R$1,"",K3302))</f>
        <v/>
      </c>
    </row>
    <row r="3303" spans="12:22" x14ac:dyDescent="0.3">
      <c r="L3303" s="30" t="str">
        <f t="shared" si="209"/>
        <v/>
      </c>
      <c r="M3303" s="1" t="str">
        <f t="shared" si="210"/>
        <v/>
      </c>
      <c r="N3303" s="1" t="str">
        <f t="shared" si="211"/>
        <v/>
      </c>
      <c r="O3303" s="1" t="str">
        <f t="shared" si="212"/>
        <v/>
      </c>
      <c r="P3303" s="34" t="str">
        <f>IF(IF(E3303&gt;Ficha!$R$1,"",E3303)=0,"",IF(E3303&gt;Ficha!$R$1,Ficha!$R$1,E3303))</f>
        <v/>
      </c>
      <c r="Q3303" s="1" t="str" cm="1">
        <f t="array" ref="Q3303">IF(IF($E3303&gt;Ficha!$R$1,"",F3303)=0,"",IF($E3303&gt;Ficha!$R$1,((_xll.ECONOMATICA(Portafolios!$B$19,"Return",$P$9,$B$1)/100)+1)*100,F3303))</f>
        <v/>
      </c>
      <c r="R3303" s="1" t="str" cm="1">
        <f t="array" ref="R3303">IF(IF($E3303&gt;Ficha!$R$1,"",G3303)=0,"",IF($E3303&gt;Ficha!$R$1,((_xll.ECONOMATICA(Portafolios!$F$19,"Return",$P$9,$B$1)/100)+1)*100,G3303))</f>
        <v/>
      </c>
      <c r="S3303" s="1" t="str" cm="1">
        <f t="array" ref="S3303">IF(IF($E3303&gt;Ficha!$R$1,"",H3303)=0,"",IF($E3303&gt;Ficha!$R$1,((_xll.ECONOMATICA(Portafolios!$J$19,"Return",$P$9,$B$1)/100)+1)*100,H3303))</f>
        <v/>
      </c>
      <c r="T3303" s="1" t="str" cm="1">
        <f t="array" ref="T3303">IF(IF($E3303&gt;Ficha!$R$1,"",I3303)=0,"",IF($E3303&gt;Ficha!$R$1,((_xll.ECONOMATICA(Estrategia!A3314,"Return",$P$9,$B$1)/100)+1)*100,I3303))</f>
        <v/>
      </c>
      <c r="U3303" s="1" t="str" cm="1">
        <f t="array" ref="U3303">IF(IF($E3303&gt;Ficha!$R$1,"",J3303)=0,"",IF($E3303&gt;Ficha!$R$1,((_xll.ECONOMATICA($U$7,"Return",$P$9,$B$1)/100)+1)*100,J3303))</f>
        <v/>
      </c>
      <c r="V3303" s="1" t="str">
        <f>IF(IF($E$9&gt;Ficha!$R$1,"",K3303)=0,"",IF($E$9&gt;Ficha!$R$1,"",K3303))</f>
        <v/>
      </c>
    </row>
    <row r="3304" spans="12:22" x14ac:dyDescent="0.3">
      <c r="L3304" s="30" t="str">
        <f t="shared" si="209"/>
        <v/>
      </c>
      <c r="M3304" s="1" t="str">
        <f t="shared" si="210"/>
        <v/>
      </c>
      <c r="N3304" s="1" t="str">
        <f t="shared" si="211"/>
        <v/>
      </c>
      <c r="O3304" s="1" t="str">
        <f t="shared" si="212"/>
        <v/>
      </c>
      <c r="P3304" s="34" t="str">
        <f>IF(IF(E3304&gt;Ficha!$R$1,"",E3304)=0,"",IF(E3304&gt;Ficha!$R$1,Ficha!$R$1,E3304))</f>
        <v/>
      </c>
      <c r="Q3304" s="1" t="str" cm="1">
        <f t="array" ref="Q3304">IF(IF($E3304&gt;Ficha!$R$1,"",F3304)=0,"",IF($E3304&gt;Ficha!$R$1,((_xll.ECONOMATICA(Portafolios!$B$19,"Return",$P$9,$B$1)/100)+1)*100,F3304))</f>
        <v/>
      </c>
      <c r="R3304" s="1" t="str" cm="1">
        <f t="array" ref="R3304">IF(IF($E3304&gt;Ficha!$R$1,"",G3304)=0,"",IF($E3304&gt;Ficha!$R$1,((_xll.ECONOMATICA(Portafolios!$F$19,"Return",$P$9,$B$1)/100)+1)*100,G3304))</f>
        <v/>
      </c>
      <c r="S3304" s="1" t="str" cm="1">
        <f t="array" ref="S3304">IF(IF($E3304&gt;Ficha!$R$1,"",H3304)=0,"",IF($E3304&gt;Ficha!$R$1,((_xll.ECONOMATICA(Portafolios!$J$19,"Return",$P$9,$B$1)/100)+1)*100,H3304))</f>
        <v/>
      </c>
      <c r="T3304" s="1" t="str" cm="1">
        <f t="array" ref="T3304">IF(IF($E3304&gt;Ficha!$R$1,"",I3304)=0,"",IF($E3304&gt;Ficha!$R$1,((_xll.ECONOMATICA(Estrategia!A3315,"Return",$P$9,$B$1)/100)+1)*100,I3304))</f>
        <v/>
      </c>
      <c r="U3304" s="1" t="str" cm="1">
        <f t="array" ref="U3304">IF(IF($E3304&gt;Ficha!$R$1,"",J3304)=0,"",IF($E3304&gt;Ficha!$R$1,((_xll.ECONOMATICA($U$7,"Return",$P$9,$B$1)/100)+1)*100,J3304))</f>
        <v/>
      </c>
      <c r="V3304" s="1" t="str">
        <f>IF(IF($E$9&gt;Ficha!$R$1,"",K3304)=0,"",IF($E$9&gt;Ficha!$R$1,"",K3304))</f>
        <v/>
      </c>
    </row>
    <row r="3305" spans="12:22" x14ac:dyDescent="0.3">
      <c r="L3305" s="30" t="str">
        <f t="shared" si="209"/>
        <v/>
      </c>
      <c r="M3305" s="1" t="str">
        <f t="shared" si="210"/>
        <v/>
      </c>
      <c r="N3305" s="1" t="str">
        <f t="shared" si="211"/>
        <v/>
      </c>
      <c r="O3305" s="1" t="str">
        <f t="shared" si="212"/>
        <v/>
      </c>
      <c r="P3305" s="34" t="str">
        <f>IF(IF(E3305&gt;Ficha!$R$1,"",E3305)=0,"",IF(E3305&gt;Ficha!$R$1,Ficha!$R$1,E3305))</f>
        <v/>
      </c>
      <c r="Q3305" s="1" t="str" cm="1">
        <f t="array" ref="Q3305">IF(IF($E3305&gt;Ficha!$R$1,"",F3305)=0,"",IF($E3305&gt;Ficha!$R$1,((_xll.ECONOMATICA(Portafolios!$B$19,"Return",$P$9,$B$1)/100)+1)*100,F3305))</f>
        <v/>
      </c>
      <c r="R3305" s="1" t="str" cm="1">
        <f t="array" ref="R3305">IF(IF($E3305&gt;Ficha!$R$1,"",G3305)=0,"",IF($E3305&gt;Ficha!$R$1,((_xll.ECONOMATICA(Portafolios!$F$19,"Return",$P$9,$B$1)/100)+1)*100,G3305))</f>
        <v/>
      </c>
      <c r="S3305" s="1" t="str" cm="1">
        <f t="array" ref="S3305">IF(IF($E3305&gt;Ficha!$R$1,"",H3305)=0,"",IF($E3305&gt;Ficha!$R$1,((_xll.ECONOMATICA(Portafolios!$J$19,"Return",$P$9,$B$1)/100)+1)*100,H3305))</f>
        <v/>
      </c>
      <c r="T3305" s="1" t="str" cm="1">
        <f t="array" ref="T3305">IF(IF($E3305&gt;Ficha!$R$1,"",I3305)=0,"",IF($E3305&gt;Ficha!$R$1,((_xll.ECONOMATICA(Estrategia!A3316,"Return",$P$9,$B$1)/100)+1)*100,I3305))</f>
        <v/>
      </c>
      <c r="U3305" s="1" t="str" cm="1">
        <f t="array" ref="U3305">IF(IF($E3305&gt;Ficha!$R$1,"",J3305)=0,"",IF($E3305&gt;Ficha!$R$1,((_xll.ECONOMATICA($U$7,"Return",$P$9,$B$1)/100)+1)*100,J3305))</f>
        <v/>
      </c>
      <c r="V3305" s="1" t="str">
        <f>IF(IF($E$9&gt;Ficha!$R$1,"",K3305)=0,"",IF($E$9&gt;Ficha!$R$1,"",K3305))</f>
        <v/>
      </c>
    </row>
    <row r="3306" spans="12:22" x14ac:dyDescent="0.3">
      <c r="L3306" s="30" t="str">
        <f t="shared" si="209"/>
        <v/>
      </c>
      <c r="M3306" s="1" t="str">
        <f t="shared" si="210"/>
        <v/>
      </c>
      <c r="N3306" s="1" t="str">
        <f t="shared" si="211"/>
        <v/>
      </c>
      <c r="O3306" s="1" t="str">
        <f t="shared" si="212"/>
        <v/>
      </c>
      <c r="P3306" s="34" t="str">
        <f>IF(IF(E3306&gt;Ficha!$R$1,"",E3306)=0,"",IF(E3306&gt;Ficha!$R$1,Ficha!$R$1,E3306))</f>
        <v/>
      </c>
      <c r="Q3306" s="1" t="str" cm="1">
        <f t="array" ref="Q3306">IF(IF($E3306&gt;Ficha!$R$1,"",F3306)=0,"",IF($E3306&gt;Ficha!$R$1,((_xll.ECONOMATICA(Portafolios!$B$19,"Return",$P$9,$B$1)/100)+1)*100,F3306))</f>
        <v/>
      </c>
      <c r="R3306" s="1" t="str" cm="1">
        <f t="array" ref="R3306">IF(IF($E3306&gt;Ficha!$R$1,"",G3306)=0,"",IF($E3306&gt;Ficha!$R$1,((_xll.ECONOMATICA(Portafolios!$F$19,"Return",$P$9,$B$1)/100)+1)*100,G3306))</f>
        <v/>
      </c>
      <c r="S3306" s="1" t="str" cm="1">
        <f t="array" ref="S3306">IF(IF($E3306&gt;Ficha!$R$1,"",H3306)=0,"",IF($E3306&gt;Ficha!$R$1,((_xll.ECONOMATICA(Portafolios!$J$19,"Return",$P$9,$B$1)/100)+1)*100,H3306))</f>
        <v/>
      </c>
      <c r="T3306" s="1" t="str" cm="1">
        <f t="array" ref="T3306">IF(IF($E3306&gt;Ficha!$R$1,"",I3306)=0,"",IF($E3306&gt;Ficha!$R$1,((_xll.ECONOMATICA(Estrategia!A3317,"Return",$P$9,$B$1)/100)+1)*100,I3306))</f>
        <v/>
      </c>
      <c r="U3306" s="1" t="str" cm="1">
        <f t="array" ref="U3306">IF(IF($E3306&gt;Ficha!$R$1,"",J3306)=0,"",IF($E3306&gt;Ficha!$R$1,((_xll.ECONOMATICA($U$7,"Return",$P$9,$B$1)/100)+1)*100,J3306))</f>
        <v/>
      </c>
      <c r="V3306" s="1" t="str">
        <f>IF(IF($E$9&gt;Ficha!$R$1,"",K3306)=0,"",IF($E$9&gt;Ficha!$R$1,"",K3306))</f>
        <v/>
      </c>
    </row>
    <row r="3307" spans="12:22" x14ac:dyDescent="0.3">
      <c r="L3307" s="30" t="str">
        <f t="shared" si="209"/>
        <v/>
      </c>
      <c r="M3307" s="1" t="str">
        <f t="shared" si="210"/>
        <v/>
      </c>
      <c r="N3307" s="1" t="str">
        <f t="shared" si="211"/>
        <v/>
      </c>
      <c r="O3307" s="1" t="str">
        <f t="shared" si="212"/>
        <v/>
      </c>
      <c r="P3307" s="34" t="str">
        <f>IF(IF(E3307&gt;Ficha!$R$1,"",E3307)=0,"",IF(E3307&gt;Ficha!$R$1,Ficha!$R$1,E3307))</f>
        <v/>
      </c>
      <c r="Q3307" s="1" t="str" cm="1">
        <f t="array" ref="Q3307">IF(IF($E3307&gt;Ficha!$R$1,"",F3307)=0,"",IF($E3307&gt;Ficha!$R$1,((_xll.ECONOMATICA(Portafolios!$B$19,"Return",$P$9,$B$1)/100)+1)*100,F3307))</f>
        <v/>
      </c>
      <c r="R3307" s="1" t="str" cm="1">
        <f t="array" ref="R3307">IF(IF($E3307&gt;Ficha!$R$1,"",G3307)=0,"",IF($E3307&gt;Ficha!$R$1,((_xll.ECONOMATICA(Portafolios!$F$19,"Return",$P$9,$B$1)/100)+1)*100,G3307))</f>
        <v/>
      </c>
      <c r="S3307" s="1" t="str" cm="1">
        <f t="array" ref="S3307">IF(IF($E3307&gt;Ficha!$R$1,"",H3307)=0,"",IF($E3307&gt;Ficha!$R$1,((_xll.ECONOMATICA(Portafolios!$J$19,"Return",$P$9,$B$1)/100)+1)*100,H3307))</f>
        <v/>
      </c>
      <c r="T3307" s="1" t="str" cm="1">
        <f t="array" ref="T3307">IF(IF($E3307&gt;Ficha!$R$1,"",I3307)=0,"",IF($E3307&gt;Ficha!$R$1,((_xll.ECONOMATICA(Estrategia!A3318,"Return",$P$9,$B$1)/100)+1)*100,I3307))</f>
        <v/>
      </c>
      <c r="U3307" s="1" t="str" cm="1">
        <f t="array" ref="U3307">IF(IF($E3307&gt;Ficha!$R$1,"",J3307)=0,"",IF($E3307&gt;Ficha!$R$1,((_xll.ECONOMATICA($U$7,"Return",$P$9,$B$1)/100)+1)*100,J3307))</f>
        <v/>
      </c>
      <c r="V3307" s="1" t="str">
        <f>IF(IF($E$9&gt;Ficha!$R$1,"",K3307)=0,"",IF($E$9&gt;Ficha!$R$1,"",K3307))</f>
        <v/>
      </c>
    </row>
    <row r="3308" spans="12:22" x14ac:dyDescent="0.3">
      <c r="L3308" s="30" t="str">
        <f t="shared" si="209"/>
        <v/>
      </c>
      <c r="M3308" s="1" t="str">
        <f t="shared" si="210"/>
        <v/>
      </c>
      <c r="N3308" s="1" t="str">
        <f t="shared" si="211"/>
        <v/>
      </c>
      <c r="O3308" s="1" t="str">
        <f t="shared" si="212"/>
        <v/>
      </c>
      <c r="P3308" s="34" t="str">
        <f>IF(IF(E3308&gt;Ficha!$R$1,"",E3308)=0,"",IF(E3308&gt;Ficha!$R$1,Ficha!$R$1,E3308))</f>
        <v/>
      </c>
      <c r="Q3308" s="1" t="str" cm="1">
        <f t="array" ref="Q3308">IF(IF($E3308&gt;Ficha!$R$1,"",F3308)=0,"",IF($E3308&gt;Ficha!$R$1,((_xll.ECONOMATICA(Portafolios!$B$19,"Return",$P$9,$B$1)/100)+1)*100,F3308))</f>
        <v/>
      </c>
      <c r="R3308" s="1" t="str" cm="1">
        <f t="array" ref="R3308">IF(IF($E3308&gt;Ficha!$R$1,"",G3308)=0,"",IF($E3308&gt;Ficha!$R$1,((_xll.ECONOMATICA(Portafolios!$F$19,"Return",$P$9,$B$1)/100)+1)*100,G3308))</f>
        <v/>
      </c>
      <c r="S3308" s="1" t="str" cm="1">
        <f t="array" ref="S3308">IF(IF($E3308&gt;Ficha!$R$1,"",H3308)=0,"",IF($E3308&gt;Ficha!$R$1,((_xll.ECONOMATICA(Portafolios!$J$19,"Return",$P$9,$B$1)/100)+1)*100,H3308))</f>
        <v/>
      </c>
      <c r="T3308" s="1" t="str" cm="1">
        <f t="array" ref="T3308">IF(IF($E3308&gt;Ficha!$R$1,"",I3308)=0,"",IF($E3308&gt;Ficha!$R$1,((_xll.ECONOMATICA(Estrategia!A3319,"Return",$P$9,$B$1)/100)+1)*100,I3308))</f>
        <v/>
      </c>
      <c r="U3308" s="1" t="str" cm="1">
        <f t="array" ref="U3308">IF(IF($E3308&gt;Ficha!$R$1,"",J3308)=0,"",IF($E3308&gt;Ficha!$R$1,((_xll.ECONOMATICA($U$7,"Return",$P$9,$B$1)/100)+1)*100,J3308))</f>
        <v/>
      </c>
      <c r="V3308" s="1" t="str">
        <f>IF(IF($E$9&gt;Ficha!$R$1,"",K3308)=0,"",IF($E$9&gt;Ficha!$R$1,"",K3308))</f>
        <v/>
      </c>
    </row>
    <row r="3309" spans="12:22" x14ac:dyDescent="0.3">
      <c r="L3309" s="30" t="str">
        <f t="shared" si="209"/>
        <v/>
      </c>
      <c r="M3309" s="1" t="str">
        <f t="shared" si="210"/>
        <v/>
      </c>
      <c r="N3309" s="1" t="str">
        <f t="shared" si="211"/>
        <v/>
      </c>
      <c r="O3309" s="1" t="str">
        <f t="shared" si="212"/>
        <v/>
      </c>
      <c r="P3309" s="34" t="str">
        <f>IF(IF(E3309&gt;Ficha!$R$1,"",E3309)=0,"",IF(E3309&gt;Ficha!$R$1,Ficha!$R$1,E3309))</f>
        <v/>
      </c>
      <c r="Q3309" s="1" t="str" cm="1">
        <f t="array" ref="Q3309">IF(IF($E3309&gt;Ficha!$R$1,"",F3309)=0,"",IF($E3309&gt;Ficha!$R$1,((_xll.ECONOMATICA(Portafolios!$B$19,"Return",$P$9,$B$1)/100)+1)*100,F3309))</f>
        <v/>
      </c>
      <c r="R3309" s="1" t="str" cm="1">
        <f t="array" ref="R3309">IF(IF($E3309&gt;Ficha!$R$1,"",G3309)=0,"",IF($E3309&gt;Ficha!$R$1,((_xll.ECONOMATICA(Portafolios!$F$19,"Return",$P$9,$B$1)/100)+1)*100,G3309))</f>
        <v/>
      </c>
      <c r="S3309" s="1" t="str" cm="1">
        <f t="array" ref="S3309">IF(IF($E3309&gt;Ficha!$R$1,"",H3309)=0,"",IF($E3309&gt;Ficha!$R$1,((_xll.ECONOMATICA(Portafolios!$J$19,"Return",$P$9,$B$1)/100)+1)*100,H3309))</f>
        <v/>
      </c>
      <c r="T3309" s="1" t="str" cm="1">
        <f t="array" ref="T3309">IF(IF($E3309&gt;Ficha!$R$1,"",I3309)=0,"",IF($E3309&gt;Ficha!$R$1,((_xll.ECONOMATICA(Estrategia!A3320,"Return",$P$9,$B$1)/100)+1)*100,I3309))</f>
        <v/>
      </c>
      <c r="U3309" s="1" t="str" cm="1">
        <f t="array" ref="U3309">IF(IF($E3309&gt;Ficha!$R$1,"",J3309)=0,"",IF($E3309&gt;Ficha!$R$1,((_xll.ECONOMATICA($U$7,"Return",$P$9,$B$1)/100)+1)*100,J3309))</f>
        <v/>
      </c>
      <c r="V3309" s="1" t="str">
        <f>IF(IF($E$9&gt;Ficha!$R$1,"",K3309)=0,"",IF($E$9&gt;Ficha!$R$1,"",K3309))</f>
        <v/>
      </c>
    </row>
    <row r="3310" spans="12:22" x14ac:dyDescent="0.3">
      <c r="L3310" s="30" t="str">
        <f t="shared" si="209"/>
        <v/>
      </c>
      <c r="M3310" s="1" t="str">
        <f t="shared" si="210"/>
        <v/>
      </c>
      <c r="N3310" s="1" t="str">
        <f t="shared" si="211"/>
        <v/>
      </c>
      <c r="O3310" s="1" t="str">
        <f t="shared" si="212"/>
        <v/>
      </c>
      <c r="P3310" s="34" t="str">
        <f>IF(IF(E3310&gt;Ficha!$R$1,"",E3310)=0,"",IF(E3310&gt;Ficha!$R$1,Ficha!$R$1,E3310))</f>
        <v/>
      </c>
      <c r="Q3310" s="1" t="str" cm="1">
        <f t="array" ref="Q3310">IF(IF($E3310&gt;Ficha!$R$1,"",F3310)=0,"",IF($E3310&gt;Ficha!$R$1,((_xll.ECONOMATICA(Portafolios!$B$19,"Return",$P$9,$B$1)/100)+1)*100,F3310))</f>
        <v/>
      </c>
      <c r="R3310" s="1" t="str" cm="1">
        <f t="array" ref="R3310">IF(IF($E3310&gt;Ficha!$R$1,"",G3310)=0,"",IF($E3310&gt;Ficha!$R$1,((_xll.ECONOMATICA(Portafolios!$F$19,"Return",$P$9,$B$1)/100)+1)*100,G3310))</f>
        <v/>
      </c>
      <c r="S3310" s="1" t="str" cm="1">
        <f t="array" ref="S3310">IF(IF($E3310&gt;Ficha!$R$1,"",H3310)=0,"",IF($E3310&gt;Ficha!$R$1,((_xll.ECONOMATICA(Portafolios!$J$19,"Return",$P$9,$B$1)/100)+1)*100,H3310))</f>
        <v/>
      </c>
      <c r="T3310" s="1" t="str" cm="1">
        <f t="array" ref="T3310">IF(IF($E3310&gt;Ficha!$R$1,"",I3310)=0,"",IF($E3310&gt;Ficha!$R$1,((_xll.ECONOMATICA(Estrategia!A3321,"Return",$P$9,$B$1)/100)+1)*100,I3310))</f>
        <v/>
      </c>
      <c r="U3310" s="1" t="str" cm="1">
        <f t="array" ref="U3310">IF(IF($E3310&gt;Ficha!$R$1,"",J3310)=0,"",IF($E3310&gt;Ficha!$R$1,((_xll.ECONOMATICA($U$7,"Return",$P$9,$B$1)/100)+1)*100,J3310))</f>
        <v/>
      </c>
      <c r="V3310" s="1" t="str">
        <f>IF(IF($E$9&gt;Ficha!$R$1,"",K3310)=0,"",IF($E$9&gt;Ficha!$R$1,"",K3310))</f>
        <v/>
      </c>
    </row>
    <row r="3311" spans="12:22" x14ac:dyDescent="0.3">
      <c r="L3311" s="30" t="str">
        <f t="shared" si="209"/>
        <v/>
      </c>
      <c r="M3311" s="1" t="str">
        <f t="shared" si="210"/>
        <v/>
      </c>
      <c r="N3311" s="1" t="str">
        <f t="shared" si="211"/>
        <v/>
      </c>
      <c r="O3311" s="1" t="str">
        <f t="shared" si="212"/>
        <v/>
      </c>
      <c r="P3311" s="34" t="str">
        <f>IF(IF(E3311&gt;Ficha!$R$1,"",E3311)=0,"",IF(E3311&gt;Ficha!$R$1,Ficha!$R$1,E3311))</f>
        <v/>
      </c>
      <c r="Q3311" s="1" t="str" cm="1">
        <f t="array" ref="Q3311">IF(IF($E3311&gt;Ficha!$R$1,"",F3311)=0,"",IF($E3311&gt;Ficha!$R$1,((_xll.ECONOMATICA(Portafolios!$B$19,"Return",$P$9,$B$1)/100)+1)*100,F3311))</f>
        <v/>
      </c>
      <c r="R3311" s="1" t="str" cm="1">
        <f t="array" ref="R3311">IF(IF($E3311&gt;Ficha!$R$1,"",G3311)=0,"",IF($E3311&gt;Ficha!$R$1,((_xll.ECONOMATICA(Portafolios!$F$19,"Return",$P$9,$B$1)/100)+1)*100,G3311))</f>
        <v/>
      </c>
      <c r="S3311" s="1" t="str" cm="1">
        <f t="array" ref="S3311">IF(IF($E3311&gt;Ficha!$R$1,"",H3311)=0,"",IF($E3311&gt;Ficha!$R$1,((_xll.ECONOMATICA(Portafolios!$J$19,"Return",$P$9,$B$1)/100)+1)*100,H3311))</f>
        <v/>
      </c>
      <c r="T3311" s="1" t="str" cm="1">
        <f t="array" ref="T3311">IF(IF($E3311&gt;Ficha!$R$1,"",I3311)=0,"",IF($E3311&gt;Ficha!$R$1,((_xll.ECONOMATICA(Estrategia!A3322,"Return",$P$9,$B$1)/100)+1)*100,I3311))</f>
        <v/>
      </c>
      <c r="U3311" s="1" t="str" cm="1">
        <f t="array" ref="U3311">IF(IF($E3311&gt;Ficha!$R$1,"",J3311)=0,"",IF($E3311&gt;Ficha!$R$1,((_xll.ECONOMATICA($U$7,"Return",$P$9,$B$1)/100)+1)*100,J3311))</f>
        <v/>
      </c>
      <c r="V3311" s="1" t="str">
        <f>IF(IF($E$9&gt;Ficha!$R$1,"",K3311)=0,"",IF($E$9&gt;Ficha!$R$1,"",K3311))</f>
        <v/>
      </c>
    </row>
    <row r="3312" spans="12:22" x14ac:dyDescent="0.3">
      <c r="L3312" s="30" t="str">
        <f t="shared" si="209"/>
        <v/>
      </c>
      <c r="M3312" s="1" t="str">
        <f t="shared" si="210"/>
        <v/>
      </c>
      <c r="N3312" s="1" t="str">
        <f t="shared" si="211"/>
        <v/>
      </c>
      <c r="O3312" s="1" t="str">
        <f t="shared" si="212"/>
        <v/>
      </c>
      <c r="P3312" s="34" t="str">
        <f>IF(IF(E3312&gt;Ficha!$R$1,"",E3312)=0,"",IF(E3312&gt;Ficha!$R$1,Ficha!$R$1,E3312))</f>
        <v/>
      </c>
      <c r="Q3312" s="1" t="str" cm="1">
        <f t="array" ref="Q3312">IF(IF($E3312&gt;Ficha!$R$1,"",F3312)=0,"",IF($E3312&gt;Ficha!$R$1,((_xll.ECONOMATICA(Portafolios!$B$19,"Return",$P$9,$B$1)/100)+1)*100,F3312))</f>
        <v/>
      </c>
      <c r="R3312" s="1" t="str" cm="1">
        <f t="array" ref="R3312">IF(IF($E3312&gt;Ficha!$R$1,"",G3312)=0,"",IF($E3312&gt;Ficha!$R$1,((_xll.ECONOMATICA(Portafolios!$F$19,"Return",$P$9,$B$1)/100)+1)*100,G3312))</f>
        <v/>
      </c>
      <c r="S3312" s="1" t="str" cm="1">
        <f t="array" ref="S3312">IF(IF($E3312&gt;Ficha!$R$1,"",H3312)=0,"",IF($E3312&gt;Ficha!$R$1,((_xll.ECONOMATICA(Portafolios!$J$19,"Return",$P$9,$B$1)/100)+1)*100,H3312))</f>
        <v/>
      </c>
      <c r="T3312" s="1" t="str" cm="1">
        <f t="array" ref="T3312">IF(IF($E3312&gt;Ficha!$R$1,"",I3312)=0,"",IF($E3312&gt;Ficha!$R$1,((_xll.ECONOMATICA(Estrategia!A3323,"Return",$P$9,$B$1)/100)+1)*100,I3312))</f>
        <v/>
      </c>
      <c r="U3312" s="1" t="str" cm="1">
        <f t="array" ref="U3312">IF(IF($E3312&gt;Ficha!$R$1,"",J3312)=0,"",IF($E3312&gt;Ficha!$R$1,((_xll.ECONOMATICA($U$7,"Return",$P$9,$B$1)/100)+1)*100,J3312))</f>
        <v/>
      </c>
      <c r="V3312" s="1" t="str">
        <f>IF(IF($E$9&gt;Ficha!$R$1,"",K3312)=0,"",IF($E$9&gt;Ficha!$R$1,"",K3312))</f>
        <v/>
      </c>
    </row>
    <row r="3313" spans="12:22" x14ac:dyDescent="0.3">
      <c r="L3313" s="30" t="str">
        <f t="shared" si="209"/>
        <v/>
      </c>
      <c r="M3313" s="1" t="str">
        <f t="shared" si="210"/>
        <v/>
      </c>
      <c r="N3313" s="1" t="str">
        <f t="shared" si="211"/>
        <v/>
      </c>
      <c r="O3313" s="1" t="str">
        <f t="shared" si="212"/>
        <v/>
      </c>
      <c r="P3313" s="34" t="str">
        <f>IF(IF(E3313&gt;Ficha!$R$1,"",E3313)=0,"",IF(E3313&gt;Ficha!$R$1,Ficha!$R$1,E3313))</f>
        <v/>
      </c>
      <c r="Q3313" s="1" t="str" cm="1">
        <f t="array" ref="Q3313">IF(IF($E3313&gt;Ficha!$R$1,"",F3313)=0,"",IF($E3313&gt;Ficha!$R$1,((_xll.ECONOMATICA(Portafolios!$B$19,"Return",$P$9,$B$1)/100)+1)*100,F3313))</f>
        <v/>
      </c>
      <c r="R3313" s="1" t="str" cm="1">
        <f t="array" ref="R3313">IF(IF($E3313&gt;Ficha!$R$1,"",G3313)=0,"",IF($E3313&gt;Ficha!$R$1,((_xll.ECONOMATICA(Portafolios!$F$19,"Return",$P$9,$B$1)/100)+1)*100,G3313))</f>
        <v/>
      </c>
      <c r="S3313" s="1" t="str" cm="1">
        <f t="array" ref="S3313">IF(IF($E3313&gt;Ficha!$R$1,"",H3313)=0,"",IF($E3313&gt;Ficha!$R$1,((_xll.ECONOMATICA(Portafolios!$J$19,"Return",$P$9,$B$1)/100)+1)*100,H3313))</f>
        <v/>
      </c>
      <c r="T3313" s="1" t="str" cm="1">
        <f t="array" ref="T3313">IF(IF($E3313&gt;Ficha!$R$1,"",I3313)=0,"",IF($E3313&gt;Ficha!$R$1,((_xll.ECONOMATICA(Estrategia!A3324,"Return",$P$9,$B$1)/100)+1)*100,I3313))</f>
        <v/>
      </c>
      <c r="U3313" s="1" t="str" cm="1">
        <f t="array" ref="U3313">IF(IF($E3313&gt;Ficha!$R$1,"",J3313)=0,"",IF($E3313&gt;Ficha!$R$1,((_xll.ECONOMATICA($U$7,"Return",$P$9,$B$1)/100)+1)*100,J3313))</f>
        <v/>
      </c>
      <c r="V3313" s="1" t="str">
        <f>IF(IF($E$9&gt;Ficha!$R$1,"",K3313)=0,"",IF($E$9&gt;Ficha!$R$1,"",K3313))</f>
        <v/>
      </c>
    </row>
    <row r="3314" spans="12:22" x14ac:dyDescent="0.3">
      <c r="L3314" s="30" t="str">
        <f t="shared" si="209"/>
        <v/>
      </c>
      <c r="M3314" s="1" t="str">
        <f t="shared" si="210"/>
        <v/>
      </c>
      <c r="N3314" s="1" t="str">
        <f t="shared" si="211"/>
        <v/>
      </c>
      <c r="O3314" s="1" t="str">
        <f t="shared" si="212"/>
        <v/>
      </c>
      <c r="P3314" s="34" t="str">
        <f>IF(IF(E3314&gt;Ficha!$R$1,"",E3314)=0,"",IF(E3314&gt;Ficha!$R$1,Ficha!$R$1,E3314))</f>
        <v/>
      </c>
      <c r="Q3314" s="1" t="str" cm="1">
        <f t="array" ref="Q3314">IF(IF($E3314&gt;Ficha!$R$1,"",F3314)=0,"",IF($E3314&gt;Ficha!$R$1,((_xll.ECONOMATICA(Portafolios!$B$19,"Return",$P$9,$B$1)/100)+1)*100,F3314))</f>
        <v/>
      </c>
      <c r="R3314" s="1" t="str" cm="1">
        <f t="array" ref="R3314">IF(IF($E3314&gt;Ficha!$R$1,"",G3314)=0,"",IF($E3314&gt;Ficha!$R$1,((_xll.ECONOMATICA(Portafolios!$F$19,"Return",$P$9,$B$1)/100)+1)*100,G3314))</f>
        <v/>
      </c>
      <c r="S3314" s="1" t="str" cm="1">
        <f t="array" ref="S3314">IF(IF($E3314&gt;Ficha!$R$1,"",H3314)=0,"",IF($E3314&gt;Ficha!$R$1,((_xll.ECONOMATICA(Portafolios!$J$19,"Return",$P$9,$B$1)/100)+1)*100,H3314))</f>
        <v/>
      </c>
      <c r="T3314" s="1" t="str" cm="1">
        <f t="array" ref="T3314">IF(IF($E3314&gt;Ficha!$R$1,"",I3314)=0,"",IF($E3314&gt;Ficha!$R$1,((_xll.ECONOMATICA(Estrategia!A3325,"Return",$P$9,$B$1)/100)+1)*100,I3314))</f>
        <v/>
      </c>
      <c r="U3314" s="1" t="str" cm="1">
        <f t="array" ref="U3314">IF(IF($E3314&gt;Ficha!$R$1,"",J3314)=0,"",IF($E3314&gt;Ficha!$R$1,((_xll.ECONOMATICA($U$7,"Return",$P$9,$B$1)/100)+1)*100,J3314))</f>
        <v/>
      </c>
      <c r="V3314" s="1" t="str">
        <f>IF(IF($E$9&gt;Ficha!$R$1,"",K3314)=0,"",IF($E$9&gt;Ficha!$R$1,"",K3314))</f>
        <v/>
      </c>
    </row>
    <row r="3315" spans="12:22" x14ac:dyDescent="0.3">
      <c r="L3315" s="30" t="str">
        <f t="shared" si="209"/>
        <v/>
      </c>
      <c r="M3315" s="1" t="str">
        <f t="shared" si="210"/>
        <v/>
      </c>
      <c r="N3315" s="1" t="str">
        <f t="shared" si="211"/>
        <v/>
      </c>
      <c r="O3315" s="1" t="str">
        <f t="shared" si="212"/>
        <v/>
      </c>
      <c r="P3315" s="34" t="str">
        <f>IF(IF(E3315&gt;Ficha!$R$1,"",E3315)=0,"",IF(E3315&gt;Ficha!$R$1,Ficha!$R$1,E3315))</f>
        <v/>
      </c>
      <c r="Q3315" s="1" t="str" cm="1">
        <f t="array" ref="Q3315">IF(IF($E3315&gt;Ficha!$R$1,"",F3315)=0,"",IF($E3315&gt;Ficha!$R$1,((_xll.ECONOMATICA(Portafolios!$B$19,"Return",$P$9,$B$1)/100)+1)*100,F3315))</f>
        <v/>
      </c>
      <c r="R3315" s="1" t="str" cm="1">
        <f t="array" ref="R3315">IF(IF($E3315&gt;Ficha!$R$1,"",G3315)=0,"",IF($E3315&gt;Ficha!$R$1,((_xll.ECONOMATICA(Portafolios!$F$19,"Return",$P$9,$B$1)/100)+1)*100,G3315))</f>
        <v/>
      </c>
      <c r="S3315" s="1" t="str" cm="1">
        <f t="array" ref="S3315">IF(IF($E3315&gt;Ficha!$R$1,"",H3315)=0,"",IF($E3315&gt;Ficha!$R$1,((_xll.ECONOMATICA(Portafolios!$J$19,"Return",$P$9,$B$1)/100)+1)*100,H3315))</f>
        <v/>
      </c>
      <c r="T3315" s="1" t="str" cm="1">
        <f t="array" ref="T3315">IF(IF($E3315&gt;Ficha!$R$1,"",I3315)=0,"",IF($E3315&gt;Ficha!$R$1,((_xll.ECONOMATICA(Estrategia!A3326,"Return",$P$9,$B$1)/100)+1)*100,I3315))</f>
        <v/>
      </c>
      <c r="U3315" s="1" t="str" cm="1">
        <f t="array" ref="U3315">IF(IF($E3315&gt;Ficha!$R$1,"",J3315)=0,"",IF($E3315&gt;Ficha!$R$1,((_xll.ECONOMATICA($U$7,"Return",$P$9,$B$1)/100)+1)*100,J3315))</f>
        <v/>
      </c>
      <c r="V3315" s="1" t="str">
        <f>IF(IF($E$9&gt;Ficha!$R$1,"",K3315)=0,"",IF($E$9&gt;Ficha!$R$1,"",K3315))</f>
        <v/>
      </c>
    </row>
    <row r="3316" spans="12:22" x14ac:dyDescent="0.3">
      <c r="L3316" s="30" t="str">
        <f t="shared" si="209"/>
        <v/>
      </c>
      <c r="M3316" s="1" t="str">
        <f t="shared" si="210"/>
        <v/>
      </c>
      <c r="N3316" s="1" t="str">
        <f t="shared" si="211"/>
        <v/>
      </c>
      <c r="O3316" s="1" t="str">
        <f t="shared" si="212"/>
        <v/>
      </c>
      <c r="P3316" s="34" t="str">
        <f>IF(IF(E3316&gt;Ficha!$R$1,"",E3316)=0,"",IF(E3316&gt;Ficha!$R$1,Ficha!$R$1,E3316))</f>
        <v/>
      </c>
      <c r="Q3316" s="1" t="str" cm="1">
        <f t="array" ref="Q3316">IF(IF($E3316&gt;Ficha!$R$1,"",F3316)=0,"",IF($E3316&gt;Ficha!$R$1,((_xll.ECONOMATICA(Portafolios!$B$19,"Return",$P$9,$B$1)/100)+1)*100,F3316))</f>
        <v/>
      </c>
      <c r="R3316" s="1" t="str" cm="1">
        <f t="array" ref="R3316">IF(IF($E3316&gt;Ficha!$R$1,"",G3316)=0,"",IF($E3316&gt;Ficha!$R$1,((_xll.ECONOMATICA(Portafolios!$F$19,"Return",$P$9,$B$1)/100)+1)*100,G3316))</f>
        <v/>
      </c>
      <c r="S3316" s="1" t="str" cm="1">
        <f t="array" ref="S3316">IF(IF($E3316&gt;Ficha!$R$1,"",H3316)=0,"",IF($E3316&gt;Ficha!$R$1,((_xll.ECONOMATICA(Portafolios!$J$19,"Return",$P$9,$B$1)/100)+1)*100,H3316))</f>
        <v/>
      </c>
      <c r="T3316" s="1" t="str" cm="1">
        <f t="array" ref="T3316">IF(IF($E3316&gt;Ficha!$R$1,"",I3316)=0,"",IF($E3316&gt;Ficha!$R$1,((_xll.ECONOMATICA(Estrategia!A3327,"Return",$P$9,$B$1)/100)+1)*100,I3316))</f>
        <v/>
      </c>
      <c r="U3316" s="1" t="str" cm="1">
        <f t="array" ref="U3316">IF(IF($E3316&gt;Ficha!$R$1,"",J3316)=0,"",IF($E3316&gt;Ficha!$R$1,((_xll.ECONOMATICA($U$7,"Return",$P$9,$B$1)/100)+1)*100,J3316))</f>
        <v/>
      </c>
      <c r="V3316" s="1" t="str">
        <f>IF(IF($E$9&gt;Ficha!$R$1,"",K3316)=0,"",IF($E$9&gt;Ficha!$R$1,"",K3316))</f>
        <v/>
      </c>
    </row>
    <row r="3317" spans="12:22" x14ac:dyDescent="0.3">
      <c r="L3317" s="30" t="str">
        <f t="shared" si="209"/>
        <v/>
      </c>
      <c r="M3317" s="1" t="str">
        <f t="shared" si="210"/>
        <v/>
      </c>
      <c r="N3317" s="1" t="str">
        <f t="shared" si="211"/>
        <v/>
      </c>
      <c r="O3317" s="1" t="str">
        <f t="shared" si="212"/>
        <v/>
      </c>
      <c r="P3317" s="34" t="str">
        <f>IF(IF(E3317&gt;Ficha!$R$1,"",E3317)=0,"",IF(E3317&gt;Ficha!$R$1,Ficha!$R$1,E3317))</f>
        <v/>
      </c>
      <c r="Q3317" s="1" t="str" cm="1">
        <f t="array" ref="Q3317">IF(IF($E3317&gt;Ficha!$R$1,"",F3317)=0,"",IF($E3317&gt;Ficha!$R$1,((_xll.ECONOMATICA(Portafolios!$B$19,"Return",$P$9,$B$1)/100)+1)*100,F3317))</f>
        <v/>
      </c>
      <c r="R3317" s="1" t="str" cm="1">
        <f t="array" ref="R3317">IF(IF($E3317&gt;Ficha!$R$1,"",G3317)=0,"",IF($E3317&gt;Ficha!$R$1,((_xll.ECONOMATICA(Portafolios!$F$19,"Return",$P$9,$B$1)/100)+1)*100,G3317))</f>
        <v/>
      </c>
      <c r="S3317" s="1" t="str" cm="1">
        <f t="array" ref="S3317">IF(IF($E3317&gt;Ficha!$R$1,"",H3317)=0,"",IF($E3317&gt;Ficha!$R$1,((_xll.ECONOMATICA(Portafolios!$J$19,"Return",$P$9,$B$1)/100)+1)*100,H3317))</f>
        <v/>
      </c>
      <c r="T3317" s="1" t="str" cm="1">
        <f t="array" ref="T3317">IF(IF($E3317&gt;Ficha!$R$1,"",I3317)=0,"",IF($E3317&gt;Ficha!$R$1,((_xll.ECONOMATICA(Estrategia!A3328,"Return",$P$9,$B$1)/100)+1)*100,I3317))</f>
        <v/>
      </c>
      <c r="U3317" s="1" t="str" cm="1">
        <f t="array" ref="U3317">IF(IF($E3317&gt;Ficha!$R$1,"",J3317)=0,"",IF($E3317&gt;Ficha!$R$1,((_xll.ECONOMATICA($U$7,"Return",$P$9,$B$1)/100)+1)*100,J3317))</f>
        <v/>
      </c>
      <c r="V3317" s="1" t="str">
        <f>IF(IF($E$9&gt;Ficha!$R$1,"",K3317)=0,"",IF($E$9&gt;Ficha!$R$1,"",K3317))</f>
        <v/>
      </c>
    </row>
    <row r="3318" spans="12:22" x14ac:dyDescent="0.3">
      <c r="L3318" s="30" t="str">
        <f t="shared" si="209"/>
        <v/>
      </c>
      <c r="M3318" s="1" t="str">
        <f t="shared" si="210"/>
        <v/>
      </c>
      <c r="N3318" s="1" t="str">
        <f t="shared" si="211"/>
        <v/>
      </c>
      <c r="O3318" s="1" t="str">
        <f t="shared" si="212"/>
        <v/>
      </c>
      <c r="P3318" s="34" t="str">
        <f>IF(IF(E3318&gt;Ficha!$R$1,"",E3318)=0,"",IF(E3318&gt;Ficha!$R$1,Ficha!$R$1,E3318))</f>
        <v/>
      </c>
      <c r="Q3318" s="1" t="str" cm="1">
        <f t="array" ref="Q3318">IF(IF($E3318&gt;Ficha!$R$1,"",F3318)=0,"",IF($E3318&gt;Ficha!$R$1,((_xll.ECONOMATICA(Portafolios!$B$19,"Return",$P$9,$B$1)/100)+1)*100,F3318))</f>
        <v/>
      </c>
      <c r="R3318" s="1" t="str" cm="1">
        <f t="array" ref="R3318">IF(IF($E3318&gt;Ficha!$R$1,"",G3318)=0,"",IF($E3318&gt;Ficha!$R$1,((_xll.ECONOMATICA(Portafolios!$F$19,"Return",$P$9,$B$1)/100)+1)*100,G3318))</f>
        <v/>
      </c>
      <c r="S3318" s="1" t="str" cm="1">
        <f t="array" ref="S3318">IF(IF($E3318&gt;Ficha!$R$1,"",H3318)=0,"",IF($E3318&gt;Ficha!$R$1,((_xll.ECONOMATICA(Portafolios!$J$19,"Return",$P$9,$B$1)/100)+1)*100,H3318))</f>
        <v/>
      </c>
      <c r="T3318" s="1" t="str" cm="1">
        <f t="array" ref="T3318">IF(IF($E3318&gt;Ficha!$R$1,"",I3318)=0,"",IF($E3318&gt;Ficha!$R$1,((_xll.ECONOMATICA(Estrategia!A3329,"Return",$P$9,$B$1)/100)+1)*100,I3318))</f>
        <v/>
      </c>
      <c r="U3318" s="1" t="str" cm="1">
        <f t="array" ref="U3318">IF(IF($E3318&gt;Ficha!$R$1,"",J3318)=0,"",IF($E3318&gt;Ficha!$R$1,((_xll.ECONOMATICA($U$7,"Return",$P$9,$B$1)/100)+1)*100,J3318))</f>
        <v/>
      </c>
      <c r="V3318" s="1" t="str">
        <f>IF(IF($E$9&gt;Ficha!$R$1,"",K3318)=0,"",IF($E$9&gt;Ficha!$R$1,"",K3318))</f>
        <v/>
      </c>
    </row>
    <row r="3319" spans="12:22" x14ac:dyDescent="0.3">
      <c r="L3319" s="30" t="str">
        <f t="shared" si="209"/>
        <v/>
      </c>
      <c r="M3319" s="1" t="str">
        <f t="shared" si="210"/>
        <v/>
      </c>
      <c r="N3319" s="1" t="str">
        <f t="shared" si="211"/>
        <v/>
      </c>
      <c r="O3319" s="1" t="str">
        <f t="shared" si="212"/>
        <v/>
      </c>
      <c r="P3319" s="34" t="str">
        <f>IF(IF(E3319&gt;Ficha!$R$1,"",E3319)=0,"",IF(E3319&gt;Ficha!$R$1,Ficha!$R$1,E3319))</f>
        <v/>
      </c>
      <c r="Q3319" s="1" t="str" cm="1">
        <f t="array" ref="Q3319">IF(IF($E3319&gt;Ficha!$R$1,"",F3319)=0,"",IF($E3319&gt;Ficha!$R$1,((_xll.ECONOMATICA(Portafolios!$B$19,"Return",$P$9,$B$1)/100)+1)*100,F3319))</f>
        <v/>
      </c>
      <c r="R3319" s="1" t="str" cm="1">
        <f t="array" ref="R3319">IF(IF($E3319&gt;Ficha!$R$1,"",G3319)=0,"",IF($E3319&gt;Ficha!$R$1,((_xll.ECONOMATICA(Portafolios!$F$19,"Return",$P$9,$B$1)/100)+1)*100,G3319))</f>
        <v/>
      </c>
      <c r="S3319" s="1" t="str" cm="1">
        <f t="array" ref="S3319">IF(IF($E3319&gt;Ficha!$R$1,"",H3319)=0,"",IF($E3319&gt;Ficha!$R$1,((_xll.ECONOMATICA(Portafolios!$J$19,"Return",$P$9,$B$1)/100)+1)*100,H3319))</f>
        <v/>
      </c>
      <c r="T3319" s="1" t="str" cm="1">
        <f t="array" ref="T3319">IF(IF($E3319&gt;Ficha!$R$1,"",I3319)=0,"",IF($E3319&gt;Ficha!$R$1,((_xll.ECONOMATICA(Estrategia!A3330,"Return",$P$9,$B$1)/100)+1)*100,I3319))</f>
        <v/>
      </c>
      <c r="U3319" s="1" t="str" cm="1">
        <f t="array" ref="U3319">IF(IF($E3319&gt;Ficha!$R$1,"",J3319)=0,"",IF($E3319&gt;Ficha!$R$1,((_xll.ECONOMATICA($U$7,"Return",$P$9,$B$1)/100)+1)*100,J3319))</f>
        <v/>
      </c>
      <c r="V3319" s="1" t="str">
        <f>IF(IF($E$9&gt;Ficha!$R$1,"",K3319)=0,"",IF($E$9&gt;Ficha!$R$1,"",K3319))</f>
        <v/>
      </c>
    </row>
    <row r="3320" spans="12:22" x14ac:dyDescent="0.3">
      <c r="L3320" s="30" t="str">
        <f t="shared" si="209"/>
        <v/>
      </c>
      <c r="M3320" s="1" t="str">
        <f t="shared" si="210"/>
        <v/>
      </c>
      <c r="N3320" s="1" t="str">
        <f t="shared" si="211"/>
        <v/>
      </c>
      <c r="O3320" s="1" t="str">
        <f t="shared" si="212"/>
        <v/>
      </c>
      <c r="P3320" s="34" t="str">
        <f>IF(IF(E3320&gt;Ficha!$R$1,"",E3320)=0,"",IF(E3320&gt;Ficha!$R$1,Ficha!$R$1,E3320))</f>
        <v/>
      </c>
      <c r="Q3320" s="1" t="str" cm="1">
        <f t="array" ref="Q3320">IF(IF($E3320&gt;Ficha!$R$1,"",F3320)=0,"",IF($E3320&gt;Ficha!$R$1,((_xll.ECONOMATICA(Portafolios!$B$19,"Return",$P$9,$B$1)/100)+1)*100,F3320))</f>
        <v/>
      </c>
      <c r="R3320" s="1" t="str" cm="1">
        <f t="array" ref="R3320">IF(IF($E3320&gt;Ficha!$R$1,"",G3320)=0,"",IF($E3320&gt;Ficha!$R$1,((_xll.ECONOMATICA(Portafolios!$F$19,"Return",$P$9,$B$1)/100)+1)*100,G3320))</f>
        <v/>
      </c>
      <c r="S3320" s="1" t="str" cm="1">
        <f t="array" ref="S3320">IF(IF($E3320&gt;Ficha!$R$1,"",H3320)=0,"",IF($E3320&gt;Ficha!$R$1,((_xll.ECONOMATICA(Portafolios!$J$19,"Return",$P$9,$B$1)/100)+1)*100,H3320))</f>
        <v/>
      </c>
      <c r="T3320" s="1" t="str" cm="1">
        <f t="array" ref="T3320">IF(IF($E3320&gt;Ficha!$R$1,"",I3320)=0,"",IF($E3320&gt;Ficha!$R$1,((_xll.ECONOMATICA(Estrategia!A3331,"Return",$P$9,$B$1)/100)+1)*100,I3320))</f>
        <v/>
      </c>
      <c r="U3320" s="1" t="str" cm="1">
        <f t="array" ref="U3320">IF(IF($E3320&gt;Ficha!$R$1,"",J3320)=0,"",IF($E3320&gt;Ficha!$R$1,((_xll.ECONOMATICA($U$7,"Return",$P$9,$B$1)/100)+1)*100,J3320))</f>
        <v/>
      </c>
      <c r="V3320" s="1" t="str">
        <f>IF(IF($E$9&gt;Ficha!$R$1,"",K3320)=0,"",IF($E$9&gt;Ficha!$R$1,"",K3320))</f>
        <v/>
      </c>
    </row>
    <row r="3321" spans="12:22" x14ac:dyDescent="0.3">
      <c r="L3321" s="30" t="str">
        <f t="shared" si="209"/>
        <v/>
      </c>
      <c r="M3321" s="1" t="str">
        <f t="shared" si="210"/>
        <v/>
      </c>
      <c r="N3321" s="1" t="str">
        <f t="shared" si="211"/>
        <v/>
      </c>
      <c r="O3321" s="1" t="str">
        <f t="shared" si="212"/>
        <v/>
      </c>
      <c r="P3321" s="34" t="str">
        <f>IF(IF(E3321&gt;Ficha!$R$1,"",E3321)=0,"",IF(E3321&gt;Ficha!$R$1,Ficha!$R$1,E3321))</f>
        <v/>
      </c>
      <c r="Q3321" s="1" t="str" cm="1">
        <f t="array" ref="Q3321">IF(IF($E3321&gt;Ficha!$R$1,"",F3321)=0,"",IF($E3321&gt;Ficha!$R$1,((_xll.ECONOMATICA(Portafolios!$B$19,"Return",$P$9,$B$1)/100)+1)*100,F3321))</f>
        <v/>
      </c>
      <c r="R3321" s="1" t="str" cm="1">
        <f t="array" ref="R3321">IF(IF($E3321&gt;Ficha!$R$1,"",G3321)=0,"",IF($E3321&gt;Ficha!$R$1,((_xll.ECONOMATICA(Portafolios!$F$19,"Return",$P$9,$B$1)/100)+1)*100,G3321))</f>
        <v/>
      </c>
      <c r="S3321" s="1" t="str" cm="1">
        <f t="array" ref="S3321">IF(IF($E3321&gt;Ficha!$R$1,"",H3321)=0,"",IF($E3321&gt;Ficha!$R$1,((_xll.ECONOMATICA(Portafolios!$J$19,"Return",$P$9,$B$1)/100)+1)*100,H3321))</f>
        <v/>
      </c>
      <c r="T3321" s="1" t="str" cm="1">
        <f t="array" ref="T3321">IF(IF($E3321&gt;Ficha!$R$1,"",I3321)=0,"",IF($E3321&gt;Ficha!$R$1,((_xll.ECONOMATICA(Estrategia!A3332,"Return",$P$9,$B$1)/100)+1)*100,I3321))</f>
        <v/>
      </c>
      <c r="U3321" s="1" t="str" cm="1">
        <f t="array" ref="U3321">IF(IF($E3321&gt;Ficha!$R$1,"",J3321)=0,"",IF($E3321&gt;Ficha!$R$1,((_xll.ECONOMATICA($U$7,"Return",$P$9,$B$1)/100)+1)*100,J3321))</f>
        <v/>
      </c>
      <c r="V3321" s="1" t="str">
        <f>IF(IF($E$9&gt;Ficha!$R$1,"",K3321)=0,"",IF($E$9&gt;Ficha!$R$1,"",K3321))</f>
        <v/>
      </c>
    </row>
    <row r="3322" spans="12:22" x14ac:dyDescent="0.3">
      <c r="L3322" s="30" t="str">
        <f t="shared" si="209"/>
        <v/>
      </c>
      <c r="M3322" s="1" t="str">
        <f t="shared" si="210"/>
        <v/>
      </c>
      <c r="N3322" s="1" t="str">
        <f t="shared" si="211"/>
        <v/>
      </c>
      <c r="O3322" s="1" t="str">
        <f t="shared" si="212"/>
        <v/>
      </c>
      <c r="P3322" s="34" t="str">
        <f>IF(IF(E3322&gt;Ficha!$R$1,"",E3322)=0,"",IF(E3322&gt;Ficha!$R$1,Ficha!$R$1,E3322))</f>
        <v/>
      </c>
      <c r="Q3322" s="1" t="str" cm="1">
        <f t="array" ref="Q3322">IF(IF($E3322&gt;Ficha!$R$1,"",F3322)=0,"",IF($E3322&gt;Ficha!$R$1,((_xll.ECONOMATICA(Portafolios!$B$19,"Return",$P$9,$B$1)/100)+1)*100,F3322))</f>
        <v/>
      </c>
      <c r="R3322" s="1" t="str" cm="1">
        <f t="array" ref="R3322">IF(IF($E3322&gt;Ficha!$R$1,"",G3322)=0,"",IF($E3322&gt;Ficha!$R$1,((_xll.ECONOMATICA(Portafolios!$F$19,"Return",$P$9,$B$1)/100)+1)*100,G3322))</f>
        <v/>
      </c>
      <c r="S3322" s="1" t="str" cm="1">
        <f t="array" ref="S3322">IF(IF($E3322&gt;Ficha!$R$1,"",H3322)=0,"",IF($E3322&gt;Ficha!$R$1,((_xll.ECONOMATICA(Portafolios!$J$19,"Return",$P$9,$B$1)/100)+1)*100,H3322))</f>
        <v/>
      </c>
      <c r="T3322" s="1" t="str" cm="1">
        <f t="array" ref="T3322">IF(IF($E3322&gt;Ficha!$R$1,"",I3322)=0,"",IF($E3322&gt;Ficha!$R$1,((_xll.ECONOMATICA(Estrategia!A3333,"Return",$P$9,$B$1)/100)+1)*100,I3322))</f>
        <v/>
      </c>
      <c r="U3322" s="1" t="str" cm="1">
        <f t="array" ref="U3322">IF(IF($E3322&gt;Ficha!$R$1,"",J3322)=0,"",IF($E3322&gt;Ficha!$R$1,((_xll.ECONOMATICA($U$7,"Return",$P$9,$B$1)/100)+1)*100,J3322))</f>
        <v/>
      </c>
      <c r="V3322" s="1" t="str">
        <f>IF(IF($E$9&gt;Ficha!$R$1,"",K3322)=0,"",IF($E$9&gt;Ficha!$R$1,"",K3322))</f>
        <v/>
      </c>
    </row>
    <row r="3323" spans="12:22" x14ac:dyDescent="0.3">
      <c r="L3323" s="30" t="str">
        <f t="shared" si="209"/>
        <v/>
      </c>
      <c r="M3323" s="1" t="str">
        <f t="shared" si="210"/>
        <v/>
      </c>
      <c r="N3323" s="1" t="str">
        <f t="shared" si="211"/>
        <v/>
      </c>
      <c r="O3323" s="1" t="str">
        <f t="shared" si="212"/>
        <v/>
      </c>
      <c r="P3323" s="34" t="str">
        <f>IF(IF(E3323&gt;Ficha!$R$1,"",E3323)=0,"",IF(E3323&gt;Ficha!$R$1,Ficha!$R$1,E3323))</f>
        <v/>
      </c>
      <c r="Q3323" s="1" t="str" cm="1">
        <f t="array" ref="Q3323">IF(IF($E3323&gt;Ficha!$R$1,"",F3323)=0,"",IF($E3323&gt;Ficha!$R$1,((_xll.ECONOMATICA(Portafolios!$B$19,"Return",$P$9,$B$1)/100)+1)*100,F3323))</f>
        <v/>
      </c>
      <c r="R3323" s="1" t="str" cm="1">
        <f t="array" ref="R3323">IF(IF($E3323&gt;Ficha!$R$1,"",G3323)=0,"",IF($E3323&gt;Ficha!$R$1,((_xll.ECONOMATICA(Portafolios!$F$19,"Return",$P$9,$B$1)/100)+1)*100,G3323))</f>
        <v/>
      </c>
      <c r="S3323" s="1" t="str" cm="1">
        <f t="array" ref="S3323">IF(IF($E3323&gt;Ficha!$R$1,"",H3323)=0,"",IF($E3323&gt;Ficha!$R$1,((_xll.ECONOMATICA(Portafolios!$J$19,"Return",$P$9,$B$1)/100)+1)*100,H3323))</f>
        <v/>
      </c>
      <c r="T3323" s="1" t="str" cm="1">
        <f t="array" ref="T3323">IF(IF($E3323&gt;Ficha!$R$1,"",I3323)=0,"",IF($E3323&gt;Ficha!$R$1,((_xll.ECONOMATICA(Estrategia!A3334,"Return",$P$9,$B$1)/100)+1)*100,I3323))</f>
        <v/>
      </c>
      <c r="U3323" s="1" t="str" cm="1">
        <f t="array" ref="U3323">IF(IF($E3323&gt;Ficha!$R$1,"",J3323)=0,"",IF($E3323&gt;Ficha!$R$1,((_xll.ECONOMATICA($U$7,"Return",$P$9,$B$1)/100)+1)*100,J3323))</f>
        <v/>
      </c>
      <c r="V3323" s="1" t="str">
        <f>IF(IF($E$9&gt;Ficha!$R$1,"",K3323)=0,"",IF($E$9&gt;Ficha!$R$1,"",K3323))</f>
        <v/>
      </c>
    </row>
    <row r="3324" spans="12:22" x14ac:dyDescent="0.3">
      <c r="L3324" s="30" t="str">
        <f t="shared" si="209"/>
        <v/>
      </c>
      <c r="M3324" s="1" t="str">
        <f t="shared" si="210"/>
        <v/>
      </c>
      <c r="N3324" s="1" t="str">
        <f t="shared" si="211"/>
        <v/>
      </c>
      <c r="O3324" s="1" t="str">
        <f t="shared" si="212"/>
        <v/>
      </c>
      <c r="P3324" s="34" t="str">
        <f>IF(IF(E3324&gt;Ficha!$R$1,"",E3324)=0,"",IF(E3324&gt;Ficha!$R$1,Ficha!$R$1,E3324))</f>
        <v/>
      </c>
      <c r="Q3324" s="1" t="str" cm="1">
        <f t="array" ref="Q3324">IF(IF($E3324&gt;Ficha!$R$1,"",F3324)=0,"",IF($E3324&gt;Ficha!$R$1,((_xll.ECONOMATICA(Portafolios!$B$19,"Return",$P$9,$B$1)/100)+1)*100,F3324))</f>
        <v/>
      </c>
      <c r="R3324" s="1" t="str" cm="1">
        <f t="array" ref="R3324">IF(IF($E3324&gt;Ficha!$R$1,"",G3324)=0,"",IF($E3324&gt;Ficha!$R$1,((_xll.ECONOMATICA(Portafolios!$F$19,"Return",$P$9,$B$1)/100)+1)*100,G3324))</f>
        <v/>
      </c>
      <c r="S3324" s="1" t="str" cm="1">
        <f t="array" ref="S3324">IF(IF($E3324&gt;Ficha!$R$1,"",H3324)=0,"",IF($E3324&gt;Ficha!$R$1,((_xll.ECONOMATICA(Portafolios!$J$19,"Return",$P$9,$B$1)/100)+1)*100,H3324))</f>
        <v/>
      </c>
      <c r="T3324" s="1" t="str" cm="1">
        <f t="array" ref="T3324">IF(IF($E3324&gt;Ficha!$R$1,"",I3324)=0,"",IF($E3324&gt;Ficha!$R$1,((_xll.ECONOMATICA(Estrategia!A3335,"Return",$P$9,$B$1)/100)+1)*100,I3324))</f>
        <v/>
      </c>
      <c r="U3324" s="1" t="str" cm="1">
        <f t="array" ref="U3324">IF(IF($E3324&gt;Ficha!$R$1,"",J3324)=0,"",IF($E3324&gt;Ficha!$R$1,((_xll.ECONOMATICA($U$7,"Return",$P$9,$B$1)/100)+1)*100,J3324))</f>
        <v/>
      </c>
      <c r="V3324" s="1" t="str">
        <f>IF(IF($E$9&gt;Ficha!$R$1,"",K3324)=0,"",IF($E$9&gt;Ficha!$R$1,"",K3324))</f>
        <v/>
      </c>
    </row>
    <row r="3325" spans="12:22" x14ac:dyDescent="0.3">
      <c r="L3325" s="30" t="str">
        <f t="shared" si="209"/>
        <v/>
      </c>
      <c r="M3325" s="1" t="str">
        <f t="shared" si="210"/>
        <v/>
      </c>
      <c r="N3325" s="1" t="str">
        <f t="shared" si="211"/>
        <v/>
      </c>
      <c r="O3325" s="1" t="str">
        <f t="shared" si="212"/>
        <v/>
      </c>
      <c r="P3325" s="34" t="str">
        <f>IF(IF(E3325&gt;Ficha!$R$1,"",E3325)=0,"",IF(E3325&gt;Ficha!$R$1,Ficha!$R$1,E3325))</f>
        <v/>
      </c>
      <c r="Q3325" s="1" t="str" cm="1">
        <f t="array" ref="Q3325">IF(IF($E3325&gt;Ficha!$R$1,"",F3325)=0,"",IF($E3325&gt;Ficha!$R$1,((_xll.ECONOMATICA(Portafolios!$B$19,"Return",$P$9,$B$1)/100)+1)*100,F3325))</f>
        <v/>
      </c>
      <c r="R3325" s="1" t="str" cm="1">
        <f t="array" ref="R3325">IF(IF($E3325&gt;Ficha!$R$1,"",G3325)=0,"",IF($E3325&gt;Ficha!$R$1,((_xll.ECONOMATICA(Portafolios!$F$19,"Return",$P$9,$B$1)/100)+1)*100,G3325))</f>
        <v/>
      </c>
      <c r="S3325" s="1" t="str" cm="1">
        <f t="array" ref="S3325">IF(IF($E3325&gt;Ficha!$R$1,"",H3325)=0,"",IF($E3325&gt;Ficha!$R$1,((_xll.ECONOMATICA(Portafolios!$J$19,"Return",$P$9,$B$1)/100)+1)*100,H3325))</f>
        <v/>
      </c>
      <c r="T3325" s="1" t="str" cm="1">
        <f t="array" ref="T3325">IF(IF($E3325&gt;Ficha!$R$1,"",I3325)=0,"",IF($E3325&gt;Ficha!$R$1,((_xll.ECONOMATICA(Estrategia!A3336,"Return",$P$9,$B$1)/100)+1)*100,I3325))</f>
        <v/>
      </c>
      <c r="U3325" s="1" t="str" cm="1">
        <f t="array" ref="U3325">IF(IF($E3325&gt;Ficha!$R$1,"",J3325)=0,"",IF($E3325&gt;Ficha!$R$1,((_xll.ECONOMATICA($U$7,"Return",$P$9,$B$1)/100)+1)*100,J3325))</f>
        <v/>
      </c>
      <c r="V3325" s="1" t="str">
        <f>IF(IF($E$9&gt;Ficha!$R$1,"",K3325)=0,"",IF($E$9&gt;Ficha!$R$1,"",K3325))</f>
        <v/>
      </c>
    </row>
    <row r="3326" spans="12:22" x14ac:dyDescent="0.3">
      <c r="L3326" s="30" t="str">
        <f t="shared" si="209"/>
        <v/>
      </c>
      <c r="M3326" s="1" t="str">
        <f t="shared" si="210"/>
        <v/>
      </c>
      <c r="N3326" s="1" t="str">
        <f t="shared" si="211"/>
        <v/>
      </c>
      <c r="O3326" s="1" t="str">
        <f t="shared" si="212"/>
        <v/>
      </c>
      <c r="P3326" s="34" t="str">
        <f>IF(IF(E3326&gt;Ficha!$R$1,"",E3326)=0,"",IF(E3326&gt;Ficha!$R$1,Ficha!$R$1,E3326))</f>
        <v/>
      </c>
      <c r="Q3326" s="1" t="str" cm="1">
        <f t="array" ref="Q3326">IF(IF($E3326&gt;Ficha!$R$1,"",F3326)=0,"",IF($E3326&gt;Ficha!$R$1,((_xll.ECONOMATICA(Portafolios!$B$19,"Return",$P$9,$B$1)/100)+1)*100,F3326))</f>
        <v/>
      </c>
      <c r="R3326" s="1" t="str" cm="1">
        <f t="array" ref="R3326">IF(IF($E3326&gt;Ficha!$R$1,"",G3326)=0,"",IF($E3326&gt;Ficha!$R$1,((_xll.ECONOMATICA(Portafolios!$F$19,"Return",$P$9,$B$1)/100)+1)*100,G3326))</f>
        <v/>
      </c>
      <c r="S3326" s="1" t="str" cm="1">
        <f t="array" ref="S3326">IF(IF($E3326&gt;Ficha!$R$1,"",H3326)=0,"",IF($E3326&gt;Ficha!$R$1,((_xll.ECONOMATICA(Portafolios!$J$19,"Return",$P$9,$B$1)/100)+1)*100,H3326))</f>
        <v/>
      </c>
      <c r="T3326" s="1" t="str" cm="1">
        <f t="array" ref="T3326">IF(IF($E3326&gt;Ficha!$R$1,"",I3326)=0,"",IF($E3326&gt;Ficha!$R$1,((_xll.ECONOMATICA(Estrategia!A3337,"Return",$P$9,$B$1)/100)+1)*100,I3326))</f>
        <v/>
      </c>
      <c r="U3326" s="1" t="str" cm="1">
        <f t="array" ref="U3326">IF(IF($E3326&gt;Ficha!$R$1,"",J3326)=0,"",IF($E3326&gt;Ficha!$R$1,((_xll.ECONOMATICA($U$7,"Return",$P$9,$B$1)/100)+1)*100,J3326))</f>
        <v/>
      </c>
      <c r="V3326" s="1" t="str">
        <f>IF(IF($E$9&gt;Ficha!$R$1,"",K3326)=0,"",IF($E$9&gt;Ficha!$R$1,"",K3326))</f>
        <v/>
      </c>
    </row>
    <row r="3327" spans="12:22" x14ac:dyDescent="0.3">
      <c r="L3327" s="30" t="str">
        <f t="shared" si="209"/>
        <v/>
      </c>
      <c r="M3327" s="1" t="str">
        <f t="shared" si="210"/>
        <v/>
      </c>
      <c r="N3327" s="1" t="str">
        <f t="shared" si="211"/>
        <v/>
      </c>
      <c r="O3327" s="1" t="str">
        <f t="shared" si="212"/>
        <v/>
      </c>
      <c r="P3327" s="34" t="str">
        <f>IF(IF(E3327&gt;Ficha!$R$1,"",E3327)=0,"",IF(E3327&gt;Ficha!$R$1,Ficha!$R$1,E3327))</f>
        <v/>
      </c>
      <c r="Q3327" s="1" t="str" cm="1">
        <f t="array" ref="Q3327">IF(IF($E3327&gt;Ficha!$R$1,"",F3327)=0,"",IF($E3327&gt;Ficha!$R$1,((_xll.ECONOMATICA(Portafolios!$B$19,"Return",$P$9,$B$1)/100)+1)*100,F3327))</f>
        <v/>
      </c>
      <c r="R3327" s="1" t="str" cm="1">
        <f t="array" ref="R3327">IF(IF($E3327&gt;Ficha!$R$1,"",G3327)=0,"",IF($E3327&gt;Ficha!$R$1,((_xll.ECONOMATICA(Portafolios!$F$19,"Return",$P$9,$B$1)/100)+1)*100,G3327))</f>
        <v/>
      </c>
      <c r="S3327" s="1" t="str" cm="1">
        <f t="array" ref="S3327">IF(IF($E3327&gt;Ficha!$R$1,"",H3327)=0,"",IF($E3327&gt;Ficha!$R$1,((_xll.ECONOMATICA(Portafolios!$J$19,"Return",$P$9,$B$1)/100)+1)*100,H3327))</f>
        <v/>
      </c>
      <c r="T3327" s="1" t="str" cm="1">
        <f t="array" ref="T3327">IF(IF($E3327&gt;Ficha!$R$1,"",I3327)=0,"",IF($E3327&gt;Ficha!$R$1,((_xll.ECONOMATICA(Estrategia!A3338,"Return",$P$9,$B$1)/100)+1)*100,I3327))</f>
        <v/>
      </c>
      <c r="U3327" s="1" t="str" cm="1">
        <f t="array" ref="U3327">IF(IF($E3327&gt;Ficha!$R$1,"",J3327)=0,"",IF($E3327&gt;Ficha!$R$1,((_xll.ECONOMATICA($U$7,"Return",$P$9,$B$1)/100)+1)*100,J3327))</f>
        <v/>
      </c>
      <c r="V3327" s="1" t="str">
        <f>IF(IF($E$9&gt;Ficha!$R$1,"",K3327)=0,"",IF($E$9&gt;Ficha!$R$1,"",K3327))</f>
        <v/>
      </c>
    </row>
    <row r="3328" spans="12:22" x14ac:dyDescent="0.3">
      <c r="L3328" s="30" t="str">
        <f t="shared" si="209"/>
        <v/>
      </c>
      <c r="M3328" s="1" t="str">
        <f t="shared" si="210"/>
        <v/>
      </c>
      <c r="N3328" s="1" t="str">
        <f t="shared" si="211"/>
        <v/>
      </c>
      <c r="O3328" s="1" t="str">
        <f t="shared" si="212"/>
        <v/>
      </c>
      <c r="P3328" s="34" t="str">
        <f>IF(IF(E3328&gt;Ficha!$R$1,"",E3328)=0,"",IF(E3328&gt;Ficha!$R$1,Ficha!$R$1,E3328))</f>
        <v/>
      </c>
      <c r="Q3328" s="1" t="str" cm="1">
        <f t="array" ref="Q3328">IF(IF($E3328&gt;Ficha!$R$1,"",F3328)=0,"",IF($E3328&gt;Ficha!$R$1,((_xll.ECONOMATICA(Portafolios!$B$19,"Return",$P$9,$B$1)/100)+1)*100,F3328))</f>
        <v/>
      </c>
      <c r="R3328" s="1" t="str" cm="1">
        <f t="array" ref="R3328">IF(IF($E3328&gt;Ficha!$R$1,"",G3328)=0,"",IF($E3328&gt;Ficha!$R$1,((_xll.ECONOMATICA(Portafolios!$F$19,"Return",$P$9,$B$1)/100)+1)*100,G3328))</f>
        <v/>
      </c>
      <c r="S3328" s="1" t="str" cm="1">
        <f t="array" ref="S3328">IF(IF($E3328&gt;Ficha!$R$1,"",H3328)=0,"",IF($E3328&gt;Ficha!$R$1,((_xll.ECONOMATICA(Portafolios!$J$19,"Return",$P$9,$B$1)/100)+1)*100,H3328))</f>
        <v/>
      </c>
      <c r="T3328" s="1" t="str" cm="1">
        <f t="array" ref="T3328">IF(IF($E3328&gt;Ficha!$R$1,"",I3328)=0,"",IF($E3328&gt;Ficha!$R$1,((_xll.ECONOMATICA(Estrategia!A3339,"Return",$P$9,$B$1)/100)+1)*100,I3328))</f>
        <v/>
      </c>
      <c r="U3328" s="1" t="str" cm="1">
        <f t="array" ref="U3328">IF(IF($E3328&gt;Ficha!$R$1,"",J3328)=0,"",IF($E3328&gt;Ficha!$R$1,((_xll.ECONOMATICA($U$7,"Return",$P$9,$B$1)/100)+1)*100,J3328))</f>
        <v/>
      </c>
      <c r="V3328" s="1" t="str">
        <f>IF(IF($E$9&gt;Ficha!$R$1,"",K3328)=0,"",IF($E$9&gt;Ficha!$R$1,"",K3328))</f>
        <v/>
      </c>
    </row>
    <row r="3329" spans="12:22" x14ac:dyDescent="0.3">
      <c r="L3329" s="30" t="str">
        <f t="shared" si="209"/>
        <v/>
      </c>
      <c r="M3329" s="1" t="str">
        <f t="shared" si="210"/>
        <v/>
      </c>
      <c r="N3329" s="1" t="str">
        <f t="shared" si="211"/>
        <v/>
      </c>
      <c r="O3329" s="1" t="str">
        <f t="shared" si="212"/>
        <v/>
      </c>
      <c r="P3329" s="34" t="str">
        <f>IF(IF(E3329&gt;Ficha!$R$1,"",E3329)=0,"",IF(E3329&gt;Ficha!$R$1,Ficha!$R$1,E3329))</f>
        <v/>
      </c>
      <c r="Q3329" s="1" t="str" cm="1">
        <f t="array" ref="Q3329">IF(IF($E3329&gt;Ficha!$R$1,"",F3329)=0,"",IF($E3329&gt;Ficha!$R$1,((_xll.ECONOMATICA(Portafolios!$B$19,"Return",$P$9,$B$1)/100)+1)*100,F3329))</f>
        <v/>
      </c>
      <c r="R3329" s="1" t="str" cm="1">
        <f t="array" ref="R3329">IF(IF($E3329&gt;Ficha!$R$1,"",G3329)=0,"",IF($E3329&gt;Ficha!$R$1,((_xll.ECONOMATICA(Portafolios!$F$19,"Return",$P$9,$B$1)/100)+1)*100,G3329))</f>
        <v/>
      </c>
      <c r="S3329" s="1" t="str" cm="1">
        <f t="array" ref="S3329">IF(IF($E3329&gt;Ficha!$R$1,"",H3329)=0,"",IF($E3329&gt;Ficha!$R$1,((_xll.ECONOMATICA(Portafolios!$J$19,"Return",$P$9,$B$1)/100)+1)*100,H3329))</f>
        <v/>
      </c>
      <c r="T3329" s="1" t="str" cm="1">
        <f t="array" ref="T3329">IF(IF($E3329&gt;Ficha!$R$1,"",I3329)=0,"",IF($E3329&gt;Ficha!$R$1,((_xll.ECONOMATICA(Estrategia!A3340,"Return",$P$9,$B$1)/100)+1)*100,I3329))</f>
        <v/>
      </c>
      <c r="U3329" s="1" t="str" cm="1">
        <f t="array" ref="U3329">IF(IF($E3329&gt;Ficha!$R$1,"",J3329)=0,"",IF($E3329&gt;Ficha!$R$1,((_xll.ECONOMATICA($U$7,"Return",$P$9,$B$1)/100)+1)*100,J3329))</f>
        <v/>
      </c>
      <c r="V3329" s="1" t="str">
        <f>IF(IF($E$9&gt;Ficha!$R$1,"",K3329)=0,"",IF($E$9&gt;Ficha!$R$1,"",K3329))</f>
        <v/>
      </c>
    </row>
    <row r="3330" spans="12:22" x14ac:dyDescent="0.3">
      <c r="L3330" s="30" t="str">
        <f t="shared" si="209"/>
        <v/>
      </c>
      <c r="M3330" s="1" t="str">
        <f t="shared" si="210"/>
        <v/>
      </c>
      <c r="N3330" s="1" t="str">
        <f t="shared" si="211"/>
        <v/>
      </c>
      <c r="O3330" s="1" t="str">
        <f t="shared" si="212"/>
        <v/>
      </c>
      <c r="P3330" s="34" t="str">
        <f>IF(IF(E3330&gt;Ficha!$R$1,"",E3330)=0,"",IF(E3330&gt;Ficha!$R$1,Ficha!$R$1,E3330))</f>
        <v/>
      </c>
      <c r="Q3330" s="1" t="str" cm="1">
        <f t="array" ref="Q3330">IF(IF($E3330&gt;Ficha!$R$1,"",F3330)=0,"",IF($E3330&gt;Ficha!$R$1,((_xll.ECONOMATICA(Portafolios!$B$19,"Return",$P$9,$B$1)/100)+1)*100,F3330))</f>
        <v/>
      </c>
      <c r="R3330" s="1" t="str" cm="1">
        <f t="array" ref="R3330">IF(IF($E3330&gt;Ficha!$R$1,"",G3330)=0,"",IF($E3330&gt;Ficha!$R$1,((_xll.ECONOMATICA(Portafolios!$F$19,"Return",$P$9,$B$1)/100)+1)*100,G3330))</f>
        <v/>
      </c>
      <c r="S3330" s="1" t="str" cm="1">
        <f t="array" ref="S3330">IF(IF($E3330&gt;Ficha!$R$1,"",H3330)=0,"",IF($E3330&gt;Ficha!$R$1,((_xll.ECONOMATICA(Portafolios!$J$19,"Return",$P$9,$B$1)/100)+1)*100,H3330))</f>
        <v/>
      </c>
      <c r="T3330" s="1" t="str" cm="1">
        <f t="array" ref="T3330">IF(IF($E3330&gt;Ficha!$R$1,"",I3330)=0,"",IF($E3330&gt;Ficha!$R$1,((_xll.ECONOMATICA(Estrategia!A3341,"Return",$P$9,$B$1)/100)+1)*100,I3330))</f>
        <v/>
      </c>
      <c r="U3330" s="1" t="str" cm="1">
        <f t="array" ref="U3330">IF(IF($E3330&gt;Ficha!$R$1,"",J3330)=0,"",IF($E3330&gt;Ficha!$R$1,((_xll.ECONOMATICA($U$7,"Return",$P$9,$B$1)/100)+1)*100,J3330))</f>
        <v/>
      </c>
      <c r="V3330" s="1" t="str">
        <f>IF(IF($E$9&gt;Ficha!$R$1,"",K3330)=0,"",IF($E$9&gt;Ficha!$R$1,"",K3330))</f>
        <v/>
      </c>
    </row>
    <row r="3331" spans="12:22" x14ac:dyDescent="0.3">
      <c r="L3331" s="30" t="str">
        <f t="shared" si="209"/>
        <v/>
      </c>
      <c r="M3331" s="1" t="str">
        <f t="shared" si="210"/>
        <v/>
      </c>
      <c r="N3331" s="1" t="str">
        <f t="shared" si="211"/>
        <v/>
      </c>
      <c r="O3331" s="1" t="str">
        <f t="shared" si="212"/>
        <v/>
      </c>
      <c r="P3331" s="34" t="str">
        <f>IF(IF(E3331&gt;Ficha!$R$1,"",E3331)=0,"",IF(E3331&gt;Ficha!$R$1,Ficha!$R$1,E3331))</f>
        <v/>
      </c>
      <c r="Q3331" s="1" t="str" cm="1">
        <f t="array" ref="Q3331">IF(IF($E3331&gt;Ficha!$R$1,"",F3331)=0,"",IF($E3331&gt;Ficha!$R$1,((_xll.ECONOMATICA(Portafolios!$B$19,"Return",$P$9,$B$1)/100)+1)*100,F3331))</f>
        <v/>
      </c>
      <c r="R3331" s="1" t="str" cm="1">
        <f t="array" ref="R3331">IF(IF($E3331&gt;Ficha!$R$1,"",G3331)=0,"",IF($E3331&gt;Ficha!$R$1,((_xll.ECONOMATICA(Portafolios!$F$19,"Return",$P$9,$B$1)/100)+1)*100,G3331))</f>
        <v/>
      </c>
      <c r="S3331" s="1" t="str" cm="1">
        <f t="array" ref="S3331">IF(IF($E3331&gt;Ficha!$R$1,"",H3331)=0,"",IF($E3331&gt;Ficha!$R$1,((_xll.ECONOMATICA(Portafolios!$J$19,"Return",$P$9,$B$1)/100)+1)*100,H3331))</f>
        <v/>
      </c>
      <c r="T3331" s="1" t="str" cm="1">
        <f t="array" ref="T3331">IF(IF($E3331&gt;Ficha!$R$1,"",I3331)=0,"",IF($E3331&gt;Ficha!$R$1,((_xll.ECONOMATICA(Estrategia!A3342,"Return",$P$9,$B$1)/100)+1)*100,I3331))</f>
        <v/>
      </c>
      <c r="U3331" s="1" t="str" cm="1">
        <f t="array" ref="U3331">IF(IF($E3331&gt;Ficha!$R$1,"",J3331)=0,"",IF($E3331&gt;Ficha!$R$1,((_xll.ECONOMATICA($U$7,"Return",$P$9,$B$1)/100)+1)*100,J3331))</f>
        <v/>
      </c>
      <c r="V3331" s="1" t="str">
        <f>IF(IF($E$9&gt;Ficha!$R$1,"",K3331)=0,"",IF($E$9&gt;Ficha!$R$1,"",K3331))</f>
        <v/>
      </c>
    </row>
    <row r="3332" spans="12:22" x14ac:dyDescent="0.3">
      <c r="L3332" s="30" t="str">
        <f t="shared" si="209"/>
        <v/>
      </c>
      <c r="M3332" s="1" t="str">
        <f t="shared" si="210"/>
        <v/>
      </c>
      <c r="N3332" s="1" t="str">
        <f t="shared" si="211"/>
        <v/>
      </c>
      <c r="O3332" s="1" t="str">
        <f t="shared" si="212"/>
        <v/>
      </c>
      <c r="P3332" s="34" t="str">
        <f>IF(IF(E3332&gt;Ficha!$R$1,"",E3332)=0,"",IF(E3332&gt;Ficha!$R$1,Ficha!$R$1,E3332))</f>
        <v/>
      </c>
      <c r="Q3332" s="1" t="str" cm="1">
        <f t="array" ref="Q3332">IF(IF($E3332&gt;Ficha!$R$1,"",F3332)=0,"",IF($E3332&gt;Ficha!$R$1,((_xll.ECONOMATICA(Portafolios!$B$19,"Return",$P$9,$B$1)/100)+1)*100,F3332))</f>
        <v/>
      </c>
      <c r="R3332" s="1" t="str" cm="1">
        <f t="array" ref="R3332">IF(IF($E3332&gt;Ficha!$R$1,"",G3332)=0,"",IF($E3332&gt;Ficha!$R$1,((_xll.ECONOMATICA(Portafolios!$F$19,"Return",$P$9,$B$1)/100)+1)*100,G3332))</f>
        <v/>
      </c>
      <c r="S3332" s="1" t="str" cm="1">
        <f t="array" ref="S3332">IF(IF($E3332&gt;Ficha!$R$1,"",H3332)=0,"",IF($E3332&gt;Ficha!$R$1,((_xll.ECONOMATICA(Portafolios!$J$19,"Return",$P$9,$B$1)/100)+1)*100,H3332))</f>
        <v/>
      </c>
      <c r="T3332" s="1" t="str" cm="1">
        <f t="array" ref="T3332">IF(IF($E3332&gt;Ficha!$R$1,"",I3332)=0,"",IF($E3332&gt;Ficha!$R$1,((_xll.ECONOMATICA(Estrategia!A3343,"Return",$P$9,$B$1)/100)+1)*100,I3332))</f>
        <v/>
      </c>
      <c r="U3332" s="1" t="str" cm="1">
        <f t="array" ref="U3332">IF(IF($E3332&gt;Ficha!$R$1,"",J3332)=0,"",IF($E3332&gt;Ficha!$R$1,((_xll.ECONOMATICA($U$7,"Return",$P$9,$B$1)/100)+1)*100,J3332))</f>
        <v/>
      </c>
      <c r="V3332" s="1" t="str">
        <f>IF(IF($E$9&gt;Ficha!$R$1,"",K3332)=0,"",IF($E$9&gt;Ficha!$R$1,"",K3332))</f>
        <v/>
      </c>
    </row>
    <row r="3333" spans="12:22" x14ac:dyDescent="0.3">
      <c r="L3333" s="30" t="str">
        <f t="shared" si="209"/>
        <v/>
      </c>
      <c r="M3333" s="1" t="str">
        <f t="shared" si="210"/>
        <v/>
      </c>
      <c r="N3333" s="1" t="str">
        <f t="shared" si="211"/>
        <v/>
      </c>
      <c r="O3333" s="1" t="str">
        <f t="shared" si="212"/>
        <v/>
      </c>
      <c r="P3333" s="34" t="str">
        <f>IF(IF(E3333&gt;Ficha!$R$1,"",E3333)=0,"",IF(E3333&gt;Ficha!$R$1,Ficha!$R$1,E3333))</f>
        <v/>
      </c>
      <c r="Q3333" s="1" t="str" cm="1">
        <f t="array" ref="Q3333">IF(IF($E3333&gt;Ficha!$R$1,"",F3333)=0,"",IF($E3333&gt;Ficha!$R$1,((_xll.ECONOMATICA(Portafolios!$B$19,"Return",$P$9,$B$1)/100)+1)*100,F3333))</f>
        <v/>
      </c>
      <c r="R3333" s="1" t="str" cm="1">
        <f t="array" ref="R3333">IF(IF($E3333&gt;Ficha!$R$1,"",G3333)=0,"",IF($E3333&gt;Ficha!$R$1,((_xll.ECONOMATICA(Portafolios!$F$19,"Return",$P$9,$B$1)/100)+1)*100,G3333))</f>
        <v/>
      </c>
      <c r="S3333" s="1" t="str" cm="1">
        <f t="array" ref="S3333">IF(IF($E3333&gt;Ficha!$R$1,"",H3333)=0,"",IF($E3333&gt;Ficha!$R$1,((_xll.ECONOMATICA(Portafolios!$J$19,"Return",$P$9,$B$1)/100)+1)*100,H3333))</f>
        <v/>
      </c>
      <c r="T3333" s="1" t="str" cm="1">
        <f t="array" ref="T3333">IF(IF($E3333&gt;Ficha!$R$1,"",I3333)=0,"",IF($E3333&gt;Ficha!$R$1,((_xll.ECONOMATICA(Estrategia!A3344,"Return",$P$9,$B$1)/100)+1)*100,I3333))</f>
        <v/>
      </c>
      <c r="U3333" s="1" t="str" cm="1">
        <f t="array" ref="U3333">IF(IF($E3333&gt;Ficha!$R$1,"",J3333)=0,"",IF($E3333&gt;Ficha!$R$1,((_xll.ECONOMATICA($U$7,"Return",$P$9,$B$1)/100)+1)*100,J3333))</f>
        <v/>
      </c>
      <c r="V3333" s="1" t="str">
        <f>IF(IF($E$9&gt;Ficha!$R$1,"",K3333)=0,"",IF($E$9&gt;Ficha!$R$1,"",K3333))</f>
        <v/>
      </c>
    </row>
    <row r="3334" spans="12:22" x14ac:dyDescent="0.3">
      <c r="L3334" s="30" t="str">
        <f t="shared" si="209"/>
        <v/>
      </c>
      <c r="M3334" s="1" t="str">
        <f t="shared" si="210"/>
        <v/>
      </c>
      <c r="N3334" s="1" t="str">
        <f t="shared" si="211"/>
        <v/>
      </c>
      <c r="O3334" s="1" t="str">
        <f t="shared" si="212"/>
        <v/>
      </c>
      <c r="P3334" s="34" t="str">
        <f>IF(IF(E3334&gt;Ficha!$R$1,"",E3334)=0,"",IF(E3334&gt;Ficha!$R$1,Ficha!$R$1,E3334))</f>
        <v/>
      </c>
      <c r="Q3334" s="1" t="str" cm="1">
        <f t="array" ref="Q3334">IF(IF($E3334&gt;Ficha!$R$1,"",F3334)=0,"",IF($E3334&gt;Ficha!$R$1,((_xll.ECONOMATICA(Portafolios!$B$19,"Return",$P$9,$B$1)/100)+1)*100,F3334))</f>
        <v/>
      </c>
      <c r="R3334" s="1" t="str" cm="1">
        <f t="array" ref="R3334">IF(IF($E3334&gt;Ficha!$R$1,"",G3334)=0,"",IF($E3334&gt;Ficha!$R$1,((_xll.ECONOMATICA(Portafolios!$F$19,"Return",$P$9,$B$1)/100)+1)*100,G3334))</f>
        <v/>
      </c>
      <c r="S3334" s="1" t="str" cm="1">
        <f t="array" ref="S3334">IF(IF($E3334&gt;Ficha!$R$1,"",H3334)=0,"",IF($E3334&gt;Ficha!$R$1,((_xll.ECONOMATICA(Portafolios!$J$19,"Return",$P$9,$B$1)/100)+1)*100,H3334))</f>
        <v/>
      </c>
      <c r="T3334" s="1" t="str" cm="1">
        <f t="array" ref="T3334">IF(IF($E3334&gt;Ficha!$R$1,"",I3334)=0,"",IF($E3334&gt;Ficha!$R$1,((_xll.ECONOMATICA(Estrategia!A3345,"Return",$P$9,$B$1)/100)+1)*100,I3334))</f>
        <v/>
      </c>
      <c r="U3334" s="1" t="str" cm="1">
        <f t="array" ref="U3334">IF(IF($E3334&gt;Ficha!$R$1,"",J3334)=0,"",IF($E3334&gt;Ficha!$R$1,((_xll.ECONOMATICA($U$7,"Return",$P$9,$B$1)/100)+1)*100,J3334))</f>
        <v/>
      </c>
      <c r="V3334" s="1" t="str">
        <f>IF(IF($E$9&gt;Ficha!$R$1,"",K3334)=0,"",IF($E$9&gt;Ficha!$R$1,"",K3334))</f>
        <v/>
      </c>
    </row>
    <row r="3335" spans="12:22" x14ac:dyDescent="0.3">
      <c r="L3335" s="30" t="str">
        <f t="shared" si="209"/>
        <v/>
      </c>
      <c r="M3335" s="1" t="str">
        <f t="shared" si="210"/>
        <v/>
      </c>
      <c r="N3335" s="1" t="str">
        <f t="shared" si="211"/>
        <v/>
      </c>
      <c r="O3335" s="1" t="str">
        <f t="shared" si="212"/>
        <v/>
      </c>
      <c r="P3335" s="34" t="str">
        <f>IF(IF(E3335&gt;Ficha!$R$1,"",E3335)=0,"",IF(E3335&gt;Ficha!$R$1,Ficha!$R$1,E3335))</f>
        <v/>
      </c>
      <c r="Q3335" s="1" t="str" cm="1">
        <f t="array" ref="Q3335">IF(IF($E3335&gt;Ficha!$R$1,"",F3335)=0,"",IF($E3335&gt;Ficha!$R$1,((_xll.ECONOMATICA(Portafolios!$B$19,"Return",$P$9,$B$1)/100)+1)*100,F3335))</f>
        <v/>
      </c>
      <c r="R3335" s="1" t="str" cm="1">
        <f t="array" ref="R3335">IF(IF($E3335&gt;Ficha!$R$1,"",G3335)=0,"",IF($E3335&gt;Ficha!$R$1,((_xll.ECONOMATICA(Portafolios!$F$19,"Return",$P$9,$B$1)/100)+1)*100,G3335))</f>
        <v/>
      </c>
      <c r="S3335" s="1" t="str" cm="1">
        <f t="array" ref="S3335">IF(IF($E3335&gt;Ficha!$R$1,"",H3335)=0,"",IF($E3335&gt;Ficha!$R$1,((_xll.ECONOMATICA(Portafolios!$J$19,"Return",$P$9,$B$1)/100)+1)*100,H3335))</f>
        <v/>
      </c>
      <c r="T3335" s="1" t="str" cm="1">
        <f t="array" ref="T3335">IF(IF($E3335&gt;Ficha!$R$1,"",I3335)=0,"",IF($E3335&gt;Ficha!$R$1,((_xll.ECONOMATICA(Estrategia!A3346,"Return",$P$9,$B$1)/100)+1)*100,I3335))</f>
        <v/>
      </c>
      <c r="U3335" s="1" t="str" cm="1">
        <f t="array" ref="U3335">IF(IF($E3335&gt;Ficha!$R$1,"",J3335)=0,"",IF($E3335&gt;Ficha!$R$1,((_xll.ECONOMATICA($U$7,"Return",$P$9,$B$1)/100)+1)*100,J3335))</f>
        <v/>
      </c>
      <c r="V3335" s="1" t="str">
        <f>IF(IF($E$9&gt;Ficha!$R$1,"",K3335)=0,"",IF($E$9&gt;Ficha!$R$1,"",K3335))</f>
        <v/>
      </c>
    </row>
    <row r="3336" spans="12:22" x14ac:dyDescent="0.3">
      <c r="L3336" s="30" t="str">
        <f t="shared" si="209"/>
        <v/>
      </c>
      <c r="M3336" s="1" t="str">
        <f t="shared" si="210"/>
        <v/>
      </c>
      <c r="N3336" s="1" t="str">
        <f t="shared" si="211"/>
        <v/>
      </c>
      <c r="O3336" s="1" t="str">
        <f t="shared" si="212"/>
        <v/>
      </c>
      <c r="P3336" s="34" t="str">
        <f>IF(IF(E3336&gt;Ficha!$R$1,"",E3336)=0,"",IF(E3336&gt;Ficha!$R$1,Ficha!$R$1,E3336))</f>
        <v/>
      </c>
      <c r="Q3336" s="1" t="str" cm="1">
        <f t="array" ref="Q3336">IF(IF($E3336&gt;Ficha!$R$1,"",F3336)=0,"",IF($E3336&gt;Ficha!$R$1,((_xll.ECONOMATICA(Portafolios!$B$19,"Return",$P$9,$B$1)/100)+1)*100,F3336))</f>
        <v/>
      </c>
      <c r="R3336" s="1" t="str" cm="1">
        <f t="array" ref="R3336">IF(IF($E3336&gt;Ficha!$R$1,"",G3336)=0,"",IF($E3336&gt;Ficha!$R$1,((_xll.ECONOMATICA(Portafolios!$F$19,"Return",$P$9,$B$1)/100)+1)*100,G3336))</f>
        <v/>
      </c>
      <c r="S3336" s="1" t="str" cm="1">
        <f t="array" ref="S3336">IF(IF($E3336&gt;Ficha!$R$1,"",H3336)=0,"",IF($E3336&gt;Ficha!$R$1,((_xll.ECONOMATICA(Portafolios!$J$19,"Return",$P$9,$B$1)/100)+1)*100,H3336))</f>
        <v/>
      </c>
      <c r="T3336" s="1" t="str" cm="1">
        <f t="array" ref="T3336">IF(IF($E3336&gt;Ficha!$R$1,"",I3336)=0,"",IF($E3336&gt;Ficha!$R$1,((_xll.ECONOMATICA(Estrategia!A3347,"Return",$P$9,$B$1)/100)+1)*100,I3336))</f>
        <v/>
      </c>
      <c r="U3336" s="1" t="str" cm="1">
        <f t="array" ref="U3336">IF(IF($E3336&gt;Ficha!$R$1,"",J3336)=0,"",IF($E3336&gt;Ficha!$R$1,((_xll.ECONOMATICA($U$7,"Return",$P$9,$B$1)/100)+1)*100,J3336))</f>
        <v/>
      </c>
      <c r="V3336" s="1" t="str">
        <f>IF(IF($E$9&gt;Ficha!$R$1,"",K3336)=0,"",IF($E$9&gt;Ficha!$R$1,"",K3336))</f>
        <v/>
      </c>
    </row>
    <row r="3337" spans="12:22" x14ac:dyDescent="0.3">
      <c r="L3337" s="30" t="str">
        <f t="shared" si="209"/>
        <v/>
      </c>
      <c r="M3337" s="1" t="str">
        <f t="shared" si="210"/>
        <v/>
      </c>
      <c r="N3337" s="1" t="str">
        <f t="shared" si="211"/>
        <v/>
      </c>
      <c r="O3337" s="1" t="str">
        <f t="shared" si="212"/>
        <v/>
      </c>
      <c r="P3337" s="34" t="str">
        <f>IF(IF(E3337&gt;Ficha!$R$1,"",E3337)=0,"",IF(E3337&gt;Ficha!$R$1,Ficha!$R$1,E3337))</f>
        <v/>
      </c>
      <c r="Q3337" s="1" t="str" cm="1">
        <f t="array" ref="Q3337">IF(IF($E3337&gt;Ficha!$R$1,"",F3337)=0,"",IF($E3337&gt;Ficha!$R$1,((_xll.ECONOMATICA(Portafolios!$B$19,"Return",$P$9,$B$1)/100)+1)*100,F3337))</f>
        <v/>
      </c>
      <c r="R3337" s="1" t="str" cm="1">
        <f t="array" ref="R3337">IF(IF($E3337&gt;Ficha!$R$1,"",G3337)=0,"",IF($E3337&gt;Ficha!$R$1,((_xll.ECONOMATICA(Portafolios!$F$19,"Return",$P$9,$B$1)/100)+1)*100,G3337))</f>
        <v/>
      </c>
      <c r="S3337" s="1" t="str" cm="1">
        <f t="array" ref="S3337">IF(IF($E3337&gt;Ficha!$R$1,"",H3337)=0,"",IF($E3337&gt;Ficha!$R$1,((_xll.ECONOMATICA(Portafolios!$J$19,"Return",$P$9,$B$1)/100)+1)*100,H3337))</f>
        <v/>
      </c>
      <c r="T3337" s="1" t="str" cm="1">
        <f t="array" ref="T3337">IF(IF($E3337&gt;Ficha!$R$1,"",I3337)=0,"",IF($E3337&gt;Ficha!$R$1,((_xll.ECONOMATICA(Estrategia!A3348,"Return",$P$9,$B$1)/100)+1)*100,I3337))</f>
        <v/>
      </c>
      <c r="U3337" s="1" t="str" cm="1">
        <f t="array" ref="U3337">IF(IF($E3337&gt;Ficha!$R$1,"",J3337)=0,"",IF($E3337&gt;Ficha!$R$1,((_xll.ECONOMATICA($U$7,"Return",$P$9,$B$1)/100)+1)*100,J3337))</f>
        <v/>
      </c>
      <c r="V3337" s="1" t="str">
        <f>IF(IF($E$9&gt;Ficha!$R$1,"",K3337)=0,"",IF($E$9&gt;Ficha!$R$1,"",K3337))</f>
        <v/>
      </c>
    </row>
    <row r="3338" spans="12:22" x14ac:dyDescent="0.3">
      <c r="L3338" s="30" t="str">
        <f t="shared" si="209"/>
        <v/>
      </c>
      <c r="M3338" s="1" t="str">
        <f t="shared" si="210"/>
        <v/>
      </c>
      <c r="N3338" s="1" t="str">
        <f t="shared" si="211"/>
        <v/>
      </c>
      <c r="O3338" s="1" t="str">
        <f t="shared" si="212"/>
        <v/>
      </c>
      <c r="P3338" s="34" t="str">
        <f>IF(IF(E3338&gt;Ficha!$R$1,"",E3338)=0,"",IF(E3338&gt;Ficha!$R$1,Ficha!$R$1,E3338))</f>
        <v/>
      </c>
      <c r="Q3338" s="1" t="str" cm="1">
        <f t="array" ref="Q3338">IF(IF($E3338&gt;Ficha!$R$1,"",F3338)=0,"",IF($E3338&gt;Ficha!$R$1,((_xll.ECONOMATICA(Portafolios!$B$19,"Return",$P$9,$B$1)/100)+1)*100,F3338))</f>
        <v/>
      </c>
      <c r="R3338" s="1" t="str" cm="1">
        <f t="array" ref="R3338">IF(IF($E3338&gt;Ficha!$R$1,"",G3338)=0,"",IF($E3338&gt;Ficha!$R$1,((_xll.ECONOMATICA(Portafolios!$F$19,"Return",$P$9,$B$1)/100)+1)*100,G3338))</f>
        <v/>
      </c>
      <c r="S3338" s="1" t="str" cm="1">
        <f t="array" ref="S3338">IF(IF($E3338&gt;Ficha!$R$1,"",H3338)=0,"",IF($E3338&gt;Ficha!$R$1,((_xll.ECONOMATICA(Portafolios!$J$19,"Return",$P$9,$B$1)/100)+1)*100,H3338))</f>
        <v/>
      </c>
      <c r="T3338" s="1" t="str" cm="1">
        <f t="array" ref="T3338">IF(IF($E3338&gt;Ficha!$R$1,"",I3338)=0,"",IF($E3338&gt;Ficha!$R$1,((_xll.ECONOMATICA(Estrategia!A3349,"Return",$P$9,$B$1)/100)+1)*100,I3338))</f>
        <v/>
      </c>
      <c r="U3338" s="1" t="str" cm="1">
        <f t="array" ref="U3338">IF(IF($E3338&gt;Ficha!$R$1,"",J3338)=0,"",IF($E3338&gt;Ficha!$R$1,((_xll.ECONOMATICA($U$7,"Return",$P$9,$B$1)/100)+1)*100,J3338))</f>
        <v/>
      </c>
      <c r="V3338" s="1" t="str">
        <f>IF(IF($E$9&gt;Ficha!$R$1,"",K3338)=0,"",IF($E$9&gt;Ficha!$R$1,"",K3338))</f>
        <v/>
      </c>
    </row>
    <row r="3339" spans="12:22" x14ac:dyDescent="0.3">
      <c r="L3339" s="30" t="str">
        <f t="shared" si="209"/>
        <v/>
      </c>
      <c r="M3339" s="1" t="str">
        <f t="shared" si="210"/>
        <v/>
      </c>
      <c r="N3339" s="1" t="str">
        <f t="shared" si="211"/>
        <v/>
      </c>
      <c r="O3339" s="1" t="str">
        <f t="shared" si="212"/>
        <v/>
      </c>
      <c r="P3339" s="34" t="str">
        <f>IF(IF(E3339&gt;Ficha!$R$1,"",E3339)=0,"",IF(E3339&gt;Ficha!$R$1,Ficha!$R$1,E3339))</f>
        <v/>
      </c>
      <c r="Q3339" s="1" t="str" cm="1">
        <f t="array" ref="Q3339">IF(IF($E3339&gt;Ficha!$R$1,"",F3339)=0,"",IF($E3339&gt;Ficha!$R$1,((_xll.ECONOMATICA(Portafolios!$B$19,"Return",$P$9,$B$1)/100)+1)*100,F3339))</f>
        <v/>
      </c>
      <c r="R3339" s="1" t="str" cm="1">
        <f t="array" ref="R3339">IF(IF($E3339&gt;Ficha!$R$1,"",G3339)=0,"",IF($E3339&gt;Ficha!$R$1,((_xll.ECONOMATICA(Portafolios!$F$19,"Return",$P$9,$B$1)/100)+1)*100,G3339))</f>
        <v/>
      </c>
      <c r="S3339" s="1" t="str" cm="1">
        <f t="array" ref="S3339">IF(IF($E3339&gt;Ficha!$R$1,"",H3339)=0,"",IF($E3339&gt;Ficha!$R$1,((_xll.ECONOMATICA(Portafolios!$J$19,"Return",$P$9,$B$1)/100)+1)*100,H3339))</f>
        <v/>
      </c>
      <c r="T3339" s="1" t="str" cm="1">
        <f t="array" ref="T3339">IF(IF($E3339&gt;Ficha!$R$1,"",I3339)=0,"",IF($E3339&gt;Ficha!$R$1,((_xll.ECONOMATICA(Estrategia!A3350,"Return",$P$9,$B$1)/100)+1)*100,I3339))</f>
        <v/>
      </c>
      <c r="U3339" s="1" t="str" cm="1">
        <f t="array" ref="U3339">IF(IF($E3339&gt;Ficha!$R$1,"",J3339)=0,"",IF($E3339&gt;Ficha!$R$1,((_xll.ECONOMATICA($U$7,"Return",$P$9,$B$1)/100)+1)*100,J3339))</f>
        <v/>
      </c>
      <c r="V3339" s="1" t="str">
        <f>IF(IF($E$9&gt;Ficha!$R$1,"",K3339)=0,"",IF($E$9&gt;Ficha!$R$1,"",K3339))</f>
        <v/>
      </c>
    </row>
    <row r="3340" spans="12:22" x14ac:dyDescent="0.3">
      <c r="L3340" s="30" t="str">
        <f t="shared" si="209"/>
        <v/>
      </c>
      <c r="M3340" s="1" t="str">
        <f t="shared" si="210"/>
        <v/>
      </c>
      <c r="N3340" s="1" t="str">
        <f t="shared" si="211"/>
        <v/>
      </c>
      <c r="O3340" s="1" t="str">
        <f t="shared" si="212"/>
        <v/>
      </c>
      <c r="P3340" s="34" t="str">
        <f>IF(IF(E3340&gt;Ficha!$R$1,"",E3340)=0,"",IF(E3340&gt;Ficha!$R$1,Ficha!$R$1,E3340))</f>
        <v/>
      </c>
      <c r="Q3340" s="1" t="str" cm="1">
        <f t="array" ref="Q3340">IF(IF($E3340&gt;Ficha!$R$1,"",F3340)=0,"",IF($E3340&gt;Ficha!$R$1,((_xll.ECONOMATICA(Portafolios!$B$19,"Return",$P$9,$B$1)/100)+1)*100,F3340))</f>
        <v/>
      </c>
      <c r="R3340" s="1" t="str" cm="1">
        <f t="array" ref="R3340">IF(IF($E3340&gt;Ficha!$R$1,"",G3340)=0,"",IF($E3340&gt;Ficha!$R$1,((_xll.ECONOMATICA(Portafolios!$F$19,"Return",$P$9,$B$1)/100)+1)*100,G3340))</f>
        <v/>
      </c>
      <c r="S3340" s="1" t="str" cm="1">
        <f t="array" ref="S3340">IF(IF($E3340&gt;Ficha!$R$1,"",H3340)=0,"",IF($E3340&gt;Ficha!$R$1,((_xll.ECONOMATICA(Portafolios!$J$19,"Return",$P$9,$B$1)/100)+1)*100,H3340))</f>
        <v/>
      </c>
      <c r="T3340" s="1" t="str" cm="1">
        <f t="array" ref="T3340">IF(IF($E3340&gt;Ficha!$R$1,"",I3340)=0,"",IF($E3340&gt;Ficha!$R$1,((_xll.ECONOMATICA(Estrategia!A3351,"Return",$P$9,$B$1)/100)+1)*100,I3340))</f>
        <v/>
      </c>
      <c r="U3340" s="1" t="str" cm="1">
        <f t="array" ref="U3340">IF(IF($E3340&gt;Ficha!$R$1,"",J3340)=0,"",IF($E3340&gt;Ficha!$R$1,((_xll.ECONOMATICA($U$7,"Return",$P$9,$B$1)/100)+1)*100,J3340))</f>
        <v/>
      </c>
      <c r="V3340" s="1" t="str">
        <f>IF(IF($E$9&gt;Ficha!$R$1,"",K3340)=0,"",IF($E$9&gt;Ficha!$R$1,"",K3340))</f>
        <v/>
      </c>
    </row>
    <row r="3341" spans="12:22" x14ac:dyDescent="0.3">
      <c r="L3341" s="30" t="str">
        <f t="shared" si="209"/>
        <v/>
      </c>
      <c r="M3341" s="1" t="str">
        <f t="shared" si="210"/>
        <v/>
      </c>
      <c r="N3341" s="1" t="str">
        <f t="shared" si="211"/>
        <v/>
      </c>
      <c r="O3341" s="1" t="str">
        <f t="shared" si="212"/>
        <v/>
      </c>
      <c r="P3341" s="34" t="str">
        <f>IF(IF(E3341&gt;Ficha!$R$1,"",E3341)=0,"",IF(E3341&gt;Ficha!$R$1,Ficha!$R$1,E3341))</f>
        <v/>
      </c>
      <c r="Q3341" s="1" t="str" cm="1">
        <f t="array" ref="Q3341">IF(IF($E3341&gt;Ficha!$R$1,"",F3341)=0,"",IF($E3341&gt;Ficha!$R$1,((_xll.ECONOMATICA(Portafolios!$B$19,"Return",$P$9,$B$1)/100)+1)*100,F3341))</f>
        <v/>
      </c>
      <c r="R3341" s="1" t="str" cm="1">
        <f t="array" ref="R3341">IF(IF($E3341&gt;Ficha!$R$1,"",G3341)=0,"",IF($E3341&gt;Ficha!$R$1,((_xll.ECONOMATICA(Portafolios!$F$19,"Return",$P$9,$B$1)/100)+1)*100,G3341))</f>
        <v/>
      </c>
      <c r="S3341" s="1" t="str" cm="1">
        <f t="array" ref="S3341">IF(IF($E3341&gt;Ficha!$R$1,"",H3341)=0,"",IF($E3341&gt;Ficha!$R$1,((_xll.ECONOMATICA(Portafolios!$J$19,"Return",$P$9,$B$1)/100)+1)*100,H3341))</f>
        <v/>
      </c>
      <c r="T3341" s="1" t="str" cm="1">
        <f t="array" ref="T3341">IF(IF($E3341&gt;Ficha!$R$1,"",I3341)=0,"",IF($E3341&gt;Ficha!$R$1,((_xll.ECONOMATICA(Estrategia!A3352,"Return",$P$9,$B$1)/100)+1)*100,I3341))</f>
        <v/>
      </c>
      <c r="U3341" s="1" t="str" cm="1">
        <f t="array" ref="U3341">IF(IF($E3341&gt;Ficha!$R$1,"",J3341)=0,"",IF($E3341&gt;Ficha!$R$1,((_xll.ECONOMATICA($U$7,"Return",$P$9,$B$1)/100)+1)*100,J3341))</f>
        <v/>
      </c>
      <c r="V3341" s="1" t="str">
        <f>IF(IF($E$9&gt;Ficha!$R$1,"",K3341)=0,"",IF($E$9&gt;Ficha!$R$1,"",K3341))</f>
        <v/>
      </c>
    </row>
    <row r="3342" spans="12:22" x14ac:dyDescent="0.3">
      <c r="L3342" s="30" t="str">
        <f t="shared" si="209"/>
        <v/>
      </c>
      <c r="M3342" s="1" t="str">
        <f t="shared" si="210"/>
        <v/>
      </c>
      <c r="N3342" s="1" t="str">
        <f t="shared" si="211"/>
        <v/>
      </c>
      <c r="O3342" s="1" t="str">
        <f t="shared" si="212"/>
        <v/>
      </c>
      <c r="P3342" s="34" t="str">
        <f>IF(IF(E3342&gt;Ficha!$R$1,"",E3342)=0,"",IF(E3342&gt;Ficha!$R$1,Ficha!$R$1,E3342))</f>
        <v/>
      </c>
      <c r="Q3342" s="1" t="str" cm="1">
        <f t="array" ref="Q3342">IF(IF($E3342&gt;Ficha!$R$1,"",F3342)=0,"",IF($E3342&gt;Ficha!$R$1,((_xll.ECONOMATICA(Portafolios!$B$19,"Return",$P$9,$B$1)/100)+1)*100,F3342))</f>
        <v/>
      </c>
      <c r="R3342" s="1" t="str" cm="1">
        <f t="array" ref="R3342">IF(IF($E3342&gt;Ficha!$R$1,"",G3342)=0,"",IF($E3342&gt;Ficha!$R$1,((_xll.ECONOMATICA(Portafolios!$F$19,"Return",$P$9,$B$1)/100)+1)*100,G3342))</f>
        <v/>
      </c>
      <c r="S3342" s="1" t="str" cm="1">
        <f t="array" ref="S3342">IF(IF($E3342&gt;Ficha!$R$1,"",H3342)=0,"",IF($E3342&gt;Ficha!$R$1,((_xll.ECONOMATICA(Portafolios!$J$19,"Return",$P$9,$B$1)/100)+1)*100,H3342))</f>
        <v/>
      </c>
      <c r="T3342" s="1" t="str" cm="1">
        <f t="array" ref="T3342">IF(IF($E3342&gt;Ficha!$R$1,"",I3342)=0,"",IF($E3342&gt;Ficha!$R$1,((_xll.ECONOMATICA(Estrategia!A3353,"Return",$P$9,$B$1)/100)+1)*100,I3342))</f>
        <v/>
      </c>
      <c r="U3342" s="1" t="str" cm="1">
        <f t="array" ref="U3342">IF(IF($E3342&gt;Ficha!$R$1,"",J3342)=0,"",IF($E3342&gt;Ficha!$R$1,((_xll.ECONOMATICA($U$7,"Return",$P$9,$B$1)/100)+1)*100,J3342))</f>
        <v/>
      </c>
      <c r="V3342" s="1" t="str">
        <f>IF(IF($E$9&gt;Ficha!$R$1,"",K3342)=0,"",IF($E$9&gt;Ficha!$R$1,"",K3342))</f>
        <v/>
      </c>
    </row>
    <row r="3343" spans="12:22" x14ac:dyDescent="0.3">
      <c r="L3343" s="30" t="str">
        <f t="shared" si="209"/>
        <v/>
      </c>
      <c r="M3343" s="1" t="str">
        <f t="shared" si="210"/>
        <v/>
      </c>
      <c r="N3343" s="1" t="str">
        <f t="shared" si="211"/>
        <v/>
      </c>
      <c r="O3343" s="1" t="str">
        <f t="shared" si="212"/>
        <v/>
      </c>
      <c r="P3343" s="34" t="str">
        <f>IF(IF(E3343&gt;Ficha!$R$1,"",E3343)=0,"",IF(E3343&gt;Ficha!$R$1,Ficha!$R$1,E3343))</f>
        <v/>
      </c>
      <c r="Q3343" s="1" t="str" cm="1">
        <f t="array" ref="Q3343">IF(IF($E3343&gt;Ficha!$R$1,"",F3343)=0,"",IF($E3343&gt;Ficha!$R$1,((_xll.ECONOMATICA(Portafolios!$B$19,"Return",$P$9,$B$1)/100)+1)*100,F3343))</f>
        <v/>
      </c>
      <c r="R3343" s="1" t="str" cm="1">
        <f t="array" ref="R3343">IF(IF($E3343&gt;Ficha!$R$1,"",G3343)=0,"",IF($E3343&gt;Ficha!$R$1,((_xll.ECONOMATICA(Portafolios!$F$19,"Return",$P$9,$B$1)/100)+1)*100,G3343))</f>
        <v/>
      </c>
      <c r="S3343" s="1" t="str" cm="1">
        <f t="array" ref="S3343">IF(IF($E3343&gt;Ficha!$R$1,"",H3343)=0,"",IF($E3343&gt;Ficha!$R$1,((_xll.ECONOMATICA(Portafolios!$J$19,"Return",$P$9,$B$1)/100)+1)*100,H3343))</f>
        <v/>
      </c>
      <c r="T3343" s="1" t="str" cm="1">
        <f t="array" ref="T3343">IF(IF($E3343&gt;Ficha!$R$1,"",I3343)=0,"",IF($E3343&gt;Ficha!$R$1,((_xll.ECONOMATICA(Estrategia!A3354,"Return",$P$9,$B$1)/100)+1)*100,I3343))</f>
        <v/>
      </c>
      <c r="U3343" s="1" t="str" cm="1">
        <f t="array" ref="U3343">IF(IF($E3343&gt;Ficha!$R$1,"",J3343)=0,"",IF($E3343&gt;Ficha!$R$1,((_xll.ECONOMATICA($U$7,"Return",$P$9,$B$1)/100)+1)*100,J3343))</f>
        <v/>
      </c>
      <c r="V3343" s="1" t="str">
        <f>IF(IF($E$9&gt;Ficha!$R$1,"",K3343)=0,"",IF($E$9&gt;Ficha!$R$1,"",K3343))</f>
        <v/>
      </c>
    </row>
    <row r="3344" spans="12:22" x14ac:dyDescent="0.3">
      <c r="L3344" s="30" t="str">
        <f t="shared" si="209"/>
        <v/>
      </c>
      <c r="M3344" s="1" t="str">
        <f t="shared" si="210"/>
        <v/>
      </c>
      <c r="N3344" s="1" t="str">
        <f t="shared" si="211"/>
        <v/>
      </c>
      <c r="O3344" s="1" t="str">
        <f t="shared" si="212"/>
        <v/>
      </c>
      <c r="P3344" s="34" t="str">
        <f>IF(IF(E3344&gt;Ficha!$R$1,"",E3344)=0,"",IF(E3344&gt;Ficha!$R$1,Ficha!$R$1,E3344))</f>
        <v/>
      </c>
      <c r="Q3344" s="1" t="str" cm="1">
        <f t="array" ref="Q3344">IF(IF($E3344&gt;Ficha!$R$1,"",F3344)=0,"",IF($E3344&gt;Ficha!$R$1,((_xll.ECONOMATICA(Portafolios!$B$19,"Return",$P$9,$B$1)/100)+1)*100,F3344))</f>
        <v/>
      </c>
      <c r="R3344" s="1" t="str" cm="1">
        <f t="array" ref="R3344">IF(IF($E3344&gt;Ficha!$R$1,"",G3344)=0,"",IF($E3344&gt;Ficha!$R$1,((_xll.ECONOMATICA(Portafolios!$F$19,"Return",$P$9,$B$1)/100)+1)*100,G3344))</f>
        <v/>
      </c>
      <c r="S3344" s="1" t="str" cm="1">
        <f t="array" ref="S3344">IF(IF($E3344&gt;Ficha!$R$1,"",H3344)=0,"",IF($E3344&gt;Ficha!$R$1,((_xll.ECONOMATICA(Portafolios!$J$19,"Return",$P$9,$B$1)/100)+1)*100,H3344))</f>
        <v/>
      </c>
      <c r="T3344" s="1" t="str" cm="1">
        <f t="array" ref="T3344">IF(IF($E3344&gt;Ficha!$R$1,"",I3344)=0,"",IF($E3344&gt;Ficha!$R$1,((_xll.ECONOMATICA(Estrategia!A3355,"Return",$P$9,$B$1)/100)+1)*100,I3344))</f>
        <v/>
      </c>
      <c r="U3344" s="1" t="str" cm="1">
        <f t="array" ref="U3344">IF(IF($E3344&gt;Ficha!$R$1,"",J3344)=0,"",IF($E3344&gt;Ficha!$R$1,((_xll.ECONOMATICA($U$7,"Return",$P$9,$B$1)/100)+1)*100,J3344))</f>
        <v/>
      </c>
      <c r="V3344" s="1" t="str">
        <f>IF(IF($E$9&gt;Ficha!$R$1,"",K3344)=0,"",IF($E$9&gt;Ficha!$R$1,"",K3344))</f>
        <v/>
      </c>
    </row>
    <row r="3345" spans="12:22" x14ac:dyDescent="0.3">
      <c r="L3345" s="30" t="str">
        <f t="shared" si="209"/>
        <v/>
      </c>
      <c r="M3345" s="1" t="str">
        <f t="shared" si="210"/>
        <v/>
      </c>
      <c r="N3345" s="1" t="str">
        <f t="shared" si="211"/>
        <v/>
      </c>
      <c r="O3345" s="1" t="str">
        <f t="shared" si="212"/>
        <v/>
      </c>
      <c r="P3345" s="34" t="str">
        <f>IF(IF(E3345&gt;Ficha!$R$1,"",E3345)=0,"",IF(E3345&gt;Ficha!$R$1,Ficha!$R$1,E3345))</f>
        <v/>
      </c>
      <c r="Q3345" s="1" t="str" cm="1">
        <f t="array" ref="Q3345">IF(IF($E3345&gt;Ficha!$R$1,"",F3345)=0,"",IF($E3345&gt;Ficha!$R$1,((_xll.ECONOMATICA(Portafolios!$B$19,"Return",$P$9,$B$1)/100)+1)*100,F3345))</f>
        <v/>
      </c>
      <c r="R3345" s="1" t="str" cm="1">
        <f t="array" ref="R3345">IF(IF($E3345&gt;Ficha!$R$1,"",G3345)=0,"",IF($E3345&gt;Ficha!$R$1,((_xll.ECONOMATICA(Portafolios!$F$19,"Return",$P$9,$B$1)/100)+1)*100,G3345))</f>
        <v/>
      </c>
      <c r="S3345" s="1" t="str" cm="1">
        <f t="array" ref="S3345">IF(IF($E3345&gt;Ficha!$R$1,"",H3345)=0,"",IF($E3345&gt;Ficha!$R$1,((_xll.ECONOMATICA(Portafolios!$J$19,"Return",$P$9,$B$1)/100)+1)*100,H3345))</f>
        <v/>
      </c>
      <c r="T3345" s="1" t="str" cm="1">
        <f t="array" ref="T3345">IF(IF($E3345&gt;Ficha!$R$1,"",I3345)=0,"",IF($E3345&gt;Ficha!$R$1,((_xll.ECONOMATICA(Estrategia!A3356,"Return",$P$9,$B$1)/100)+1)*100,I3345))</f>
        <v/>
      </c>
      <c r="U3345" s="1" t="str" cm="1">
        <f t="array" ref="U3345">IF(IF($E3345&gt;Ficha!$R$1,"",J3345)=0,"",IF($E3345&gt;Ficha!$R$1,((_xll.ECONOMATICA($U$7,"Return",$P$9,$B$1)/100)+1)*100,J3345))</f>
        <v/>
      </c>
      <c r="V3345" s="1" t="str">
        <f>IF(IF($E$9&gt;Ficha!$R$1,"",K3345)=0,"",IF($E$9&gt;Ficha!$R$1,"",K3345))</f>
        <v/>
      </c>
    </row>
    <row r="3346" spans="12:22" x14ac:dyDescent="0.3">
      <c r="L3346" s="30" t="str">
        <f t="shared" si="209"/>
        <v/>
      </c>
      <c r="M3346" s="1" t="str">
        <f t="shared" si="210"/>
        <v/>
      </c>
      <c r="N3346" s="1" t="str">
        <f t="shared" si="211"/>
        <v/>
      </c>
      <c r="O3346" s="1" t="str">
        <f t="shared" si="212"/>
        <v/>
      </c>
      <c r="P3346" s="34" t="str">
        <f>IF(IF(E3346&gt;Ficha!$R$1,"",E3346)=0,"",IF(E3346&gt;Ficha!$R$1,Ficha!$R$1,E3346))</f>
        <v/>
      </c>
      <c r="Q3346" s="1" t="str" cm="1">
        <f t="array" ref="Q3346">IF(IF($E3346&gt;Ficha!$R$1,"",F3346)=0,"",IF($E3346&gt;Ficha!$R$1,((_xll.ECONOMATICA(Portafolios!$B$19,"Return",$P$9,$B$1)/100)+1)*100,F3346))</f>
        <v/>
      </c>
      <c r="R3346" s="1" t="str" cm="1">
        <f t="array" ref="R3346">IF(IF($E3346&gt;Ficha!$R$1,"",G3346)=0,"",IF($E3346&gt;Ficha!$R$1,((_xll.ECONOMATICA(Portafolios!$F$19,"Return",$P$9,$B$1)/100)+1)*100,G3346))</f>
        <v/>
      </c>
      <c r="S3346" s="1" t="str" cm="1">
        <f t="array" ref="S3346">IF(IF($E3346&gt;Ficha!$R$1,"",H3346)=0,"",IF($E3346&gt;Ficha!$R$1,((_xll.ECONOMATICA(Portafolios!$J$19,"Return",$P$9,$B$1)/100)+1)*100,H3346))</f>
        <v/>
      </c>
      <c r="T3346" s="1" t="str" cm="1">
        <f t="array" ref="T3346">IF(IF($E3346&gt;Ficha!$R$1,"",I3346)=0,"",IF($E3346&gt;Ficha!$R$1,((_xll.ECONOMATICA(Estrategia!A3357,"Return",$P$9,$B$1)/100)+1)*100,I3346))</f>
        <v/>
      </c>
      <c r="U3346" s="1" t="str" cm="1">
        <f t="array" ref="U3346">IF(IF($E3346&gt;Ficha!$R$1,"",J3346)=0,"",IF($E3346&gt;Ficha!$R$1,((_xll.ECONOMATICA($U$7,"Return",$P$9,$B$1)/100)+1)*100,J3346))</f>
        <v/>
      </c>
      <c r="V3346" s="1" t="str">
        <f>IF(IF($E$9&gt;Ficha!$R$1,"",K3346)=0,"",IF($E$9&gt;Ficha!$R$1,"",K3346))</f>
        <v/>
      </c>
    </row>
    <row r="3347" spans="12:22" x14ac:dyDescent="0.3">
      <c r="L3347" s="30" t="str">
        <f t="shared" si="209"/>
        <v/>
      </c>
      <c r="M3347" s="1" t="str">
        <f t="shared" si="210"/>
        <v/>
      </c>
      <c r="N3347" s="1" t="str">
        <f t="shared" si="211"/>
        <v/>
      </c>
      <c r="O3347" s="1" t="str">
        <f t="shared" si="212"/>
        <v/>
      </c>
      <c r="P3347" s="34" t="str">
        <f>IF(IF(E3347&gt;Ficha!$R$1,"",E3347)=0,"",IF(E3347&gt;Ficha!$R$1,Ficha!$R$1,E3347))</f>
        <v/>
      </c>
      <c r="Q3347" s="1" t="str" cm="1">
        <f t="array" ref="Q3347">IF(IF($E3347&gt;Ficha!$R$1,"",F3347)=0,"",IF($E3347&gt;Ficha!$R$1,((_xll.ECONOMATICA(Portafolios!$B$19,"Return",$P$9,$B$1)/100)+1)*100,F3347))</f>
        <v/>
      </c>
      <c r="R3347" s="1" t="str" cm="1">
        <f t="array" ref="R3347">IF(IF($E3347&gt;Ficha!$R$1,"",G3347)=0,"",IF($E3347&gt;Ficha!$R$1,((_xll.ECONOMATICA(Portafolios!$F$19,"Return",$P$9,$B$1)/100)+1)*100,G3347))</f>
        <v/>
      </c>
      <c r="S3347" s="1" t="str" cm="1">
        <f t="array" ref="S3347">IF(IF($E3347&gt;Ficha!$R$1,"",H3347)=0,"",IF($E3347&gt;Ficha!$R$1,((_xll.ECONOMATICA(Portafolios!$J$19,"Return",$P$9,$B$1)/100)+1)*100,H3347))</f>
        <v/>
      </c>
      <c r="T3347" s="1" t="str" cm="1">
        <f t="array" ref="T3347">IF(IF($E3347&gt;Ficha!$R$1,"",I3347)=0,"",IF($E3347&gt;Ficha!$R$1,((_xll.ECONOMATICA(Estrategia!A3358,"Return",$P$9,$B$1)/100)+1)*100,I3347))</f>
        <v/>
      </c>
      <c r="U3347" s="1" t="str" cm="1">
        <f t="array" ref="U3347">IF(IF($E3347&gt;Ficha!$R$1,"",J3347)=0,"",IF($E3347&gt;Ficha!$R$1,((_xll.ECONOMATICA($U$7,"Return",$P$9,$B$1)/100)+1)*100,J3347))</f>
        <v/>
      </c>
      <c r="V3347" s="1" t="str">
        <f>IF(IF($E$9&gt;Ficha!$R$1,"",K3347)=0,"",IF($E$9&gt;Ficha!$R$1,"",K3347))</f>
        <v/>
      </c>
    </row>
    <row r="3348" spans="12:22" x14ac:dyDescent="0.3">
      <c r="L3348" s="30" t="str">
        <f t="shared" si="209"/>
        <v/>
      </c>
      <c r="M3348" s="1" t="str">
        <f t="shared" si="210"/>
        <v/>
      </c>
      <c r="N3348" s="1" t="str">
        <f t="shared" si="211"/>
        <v/>
      </c>
      <c r="O3348" s="1" t="str">
        <f t="shared" si="212"/>
        <v/>
      </c>
      <c r="P3348" s="34" t="str">
        <f>IF(IF(E3348&gt;Ficha!$R$1,"",E3348)=0,"",IF(E3348&gt;Ficha!$R$1,Ficha!$R$1,E3348))</f>
        <v/>
      </c>
      <c r="Q3348" s="1" t="str" cm="1">
        <f t="array" ref="Q3348">IF(IF($E3348&gt;Ficha!$R$1,"",F3348)=0,"",IF($E3348&gt;Ficha!$R$1,((_xll.ECONOMATICA(Portafolios!$B$19,"Return",$P$9,$B$1)/100)+1)*100,F3348))</f>
        <v/>
      </c>
      <c r="R3348" s="1" t="str" cm="1">
        <f t="array" ref="R3348">IF(IF($E3348&gt;Ficha!$R$1,"",G3348)=0,"",IF($E3348&gt;Ficha!$R$1,((_xll.ECONOMATICA(Portafolios!$F$19,"Return",$P$9,$B$1)/100)+1)*100,G3348))</f>
        <v/>
      </c>
      <c r="S3348" s="1" t="str" cm="1">
        <f t="array" ref="S3348">IF(IF($E3348&gt;Ficha!$R$1,"",H3348)=0,"",IF($E3348&gt;Ficha!$R$1,((_xll.ECONOMATICA(Portafolios!$J$19,"Return",$P$9,$B$1)/100)+1)*100,H3348))</f>
        <v/>
      </c>
      <c r="T3348" s="1" t="str" cm="1">
        <f t="array" ref="T3348">IF(IF($E3348&gt;Ficha!$R$1,"",I3348)=0,"",IF($E3348&gt;Ficha!$R$1,((_xll.ECONOMATICA(Estrategia!A3359,"Return",$P$9,$B$1)/100)+1)*100,I3348))</f>
        <v/>
      </c>
      <c r="U3348" s="1" t="str" cm="1">
        <f t="array" ref="U3348">IF(IF($E3348&gt;Ficha!$R$1,"",J3348)=0,"",IF($E3348&gt;Ficha!$R$1,((_xll.ECONOMATICA($U$7,"Return",$P$9,$B$1)/100)+1)*100,J3348))</f>
        <v/>
      </c>
      <c r="V3348" s="1" t="str">
        <f>IF(IF($E$9&gt;Ficha!$R$1,"",K3348)=0,"",IF($E$9&gt;Ficha!$R$1,"",K3348))</f>
        <v/>
      </c>
    </row>
    <row r="3349" spans="12:22" x14ac:dyDescent="0.3">
      <c r="L3349" s="30" t="str">
        <f t="shared" si="209"/>
        <v/>
      </c>
      <c r="M3349" s="1" t="str">
        <f t="shared" si="210"/>
        <v/>
      </c>
      <c r="N3349" s="1" t="str">
        <f t="shared" si="211"/>
        <v/>
      </c>
      <c r="O3349" s="1" t="str">
        <f t="shared" si="212"/>
        <v/>
      </c>
      <c r="P3349" s="34" t="str">
        <f>IF(IF(E3349&gt;Ficha!$R$1,"",E3349)=0,"",IF(E3349&gt;Ficha!$R$1,Ficha!$R$1,E3349))</f>
        <v/>
      </c>
      <c r="Q3349" s="1" t="str" cm="1">
        <f t="array" ref="Q3349">IF(IF($E3349&gt;Ficha!$R$1,"",F3349)=0,"",IF($E3349&gt;Ficha!$R$1,((_xll.ECONOMATICA(Portafolios!$B$19,"Return",$P$9,$B$1)/100)+1)*100,F3349))</f>
        <v/>
      </c>
      <c r="R3349" s="1" t="str" cm="1">
        <f t="array" ref="R3349">IF(IF($E3349&gt;Ficha!$R$1,"",G3349)=0,"",IF($E3349&gt;Ficha!$R$1,((_xll.ECONOMATICA(Portafolios!$F$19,"Return",$P$9,$B$1)/100)+1)*100,G3349))</f>
        <v/>
      </c>
      <c r="S3349" s="1" t="str" cm="1">
        <f t="array" ref="S3349">IF(IF($E3349&gt;Ficha!$R$1,"",H3349)=0,"",IF($E3349&gt;Ficha!$R$1,((_xll.ECONOMATICA(Portafolios!$J$19,"Return",$P$9,$B$1)/100)+1)*100,H3349))</f>
        <v/>
      </c>
      <c r="T3349" s="1" t="str" cm="1">
        <f t="array" ref="T3349">IF(IF($E3349&gt;Ficha!$R$1,"",I3349)=0,"",IF($E3349&gt;Ficha!$R$1,((_xll.ECONOMATICA(Estrategia!A3360,"Return",$P$9,$B$1)/100)+1)*100,I3349))</f>
        <v/>
      </c>
      <c r="U3349" s="1" t="str" cm="1">
        <f t="array" ref="U3349">IF(IF($E3349&gt;Ficha!$R$1,"",J3349)=0,"",IF($E3349&gt;Ficha!$R$1,((_xll.ECONOMATICA($U$7,"Return",$P$9,$B$1)/100)+1)*100,J3349))</f>
        <v/>
      </c>
      <c r="V3349" s="1" t="str">
        <f>IF(IF($E$9&gt;Ficha!$R$1,"",K3349)=0,"",IF($E$9&gt;Ficha!$R$1,"",K3349))</f>
        <v/>
      </c>
    </row>
    <row r="3350" spans="12:22" x14ac:dyDescent="0.3">
      <c r="L3350" s="30" t="str">
        <f t="shared" ref="L3350:L3413" si="213">IF(E3350="","",E3350)</f>
        <v/>
      </c>
      <c r="M3350" s="1" t="str">
        <f t="shared" ref="M3350:M3413" si="214">IF(F3350="","",M3349*(F3350/F3349)+$N$7)</f>
        <v/>
      </c>
      <c r="N3350" s="1" t="str">
        <f t="shared" ref="N3350:N3413" si="215">IF(G3350="","",N3349*(G3350/G3349)+$N$7)</f>
        <v/>
      </c>
      <c r="O3350" s="1" t="str">
        <f t="shared" ref="O3350:O3413" si="216">IF(H3350="","",O3349*(H3350/H3349)+$N$7)</f>
        <v/>
      </c>
      <c r="P3350" s="34" t="str">
        <f>IF(IF(E3350&gt;Ficha!$R$1,"",E3350)=0,"",IF(E3350&gt;Ficha!$R$1,Ficha!$R$1,E3350))</f>
        <v/>
      </c>
      <c r="Q3350" s="1" t="str" cm="1">
        <f t="array" ref="Q3350">IF(IF($E3350&gt;Ficha!$R$1,"",F3350)=0,"",IF($E3350&gt;Ficha!$R$1,((_xll.ECONOMATICA(Portafolios!$B$19,"Return",$P$9,$B$1)/100)+1)*100,F3350))</f>
        <v/>
      </c>
      <c r="R3350" s="1" t="str" cm="1">
        <f t="array" ref="R3350">IF(IF($E3350&gt;Ficha!$R$1,"",G3350)=0,"",IF($E3350&gt;Ficha!$R$1,((_xll.ECONOMATICA(Portafolios!$F$19,"Return",$P$9,$B$1)/100)+1)*100,G3350))</f>
        <v/>
      </c>
      <c r="S3350" s="1" t="str" cm="1">
        <f t="array" ref="S3350">IF(IF($E3350&gt;Ficha!$R$1,"",H3350)=0,"",IF($E3350&gt;Ficha!$R$1,((_xll.ECONOMATICA(Portafolios!$J$19,"Return",$P$9,$B$1)/100)+1)*100,H3350))</f>
        <v/>
      </c>
      <c r="T3350" s="1" t="str" cm="1">
        <f t="array" ref="T3350">IF(IF($E3350&gt;Ficha!$R$1,"",I3350)=0,"",IF($E3350&gt;Ficha!$R$1,((_xll.ECONOMATICA(Estrategia!A3361,"Return",$P$9,$B$1)/100)+1)*100,I3350))</f>
        <v/>
      </c>
      <c r="U3350" s="1" t="str" cm="1">
        <f t="array" ref="U3350">IF(IF($E3350&gt;Ficha!$R$1,"",J3350)=0,"",IF($E3350&gt;Ficha!$R$1,((_xll.ECONOMATICA($U$7,"Return",$P$9,$B$1)/100)+1)*100,J3350))</f>
        <v/>
      </c>
      <c r="V3350" s="1" t="str">
        <f>IF(IF($E$9&gt;Ficha!$R$1,"",K3350)=0,"",IF($E$9&gt;Ficha!$R$1,"",K3350))</f>
        <v/>
      </c>
    </row>
    <row r="3351" spans="12:22" x14ac:dyDescent="0.3">
      <c r="L3351" s="30" t="str">
        <f t="shared" si="213"/>
        <v/>
      </c>
      <c r="M3351" s="1" t="str">
        <f t="shared" si="214"/>
        <v/>
      </c>
      <c r="N3351" s="1" t="str">
        <f t="shared" si="215"/>
        <v/>
      </c>
      <c r="O3351" s="1" t="str">
        <f t="shared" si="216"/>
        <v/>
      </c>
      <c r="P3351" s="34" t="str">
        <f>IF(IF(E3351&gt;Ficha!$R$1,"",E3351)=0,"",IF(E3351&gt;Ficha!$R$1,Ficha!$R$1,E3351))</f>
        <v/>
      </c>
      <c r="Q3351" s="1" t="str" cm="1">
        <f t="array" ref="Q3351">IF(IF($E3351&gt;Ficha!$R$1,"",F3351)=0,"",IF($E3351&gt;Ficha!$R$1,((_xll.ECONOMATICA(Portafolios!$B$19,"Return",$P$9,$B$1)/100)+1)*100,F3351))</f>
        <v/>
      </c>
      <c r="R3351" s="1" t="str" cm="1">
        <f t="array" ref="R3351">IF(IF($E3351&gt;Ficha!$R$1,"",G3351)=0,"",IF($E3351&gt;Ficha!$R$1,((_xll.ECONOMATICA(Portafolios!$F$19,"Return",$P$9,$B$1)/100)+1)*100,G3351))</f>
        <v/>
      </c>
      <c r="S3351" s="1" t="str" cm="1">
        <f t="array" ref="S3351">IF(IF($E3351&gt;Ficha!$R$1,"",H3351)=0,"",IF($E3351&gt;Ficha!$R$1,((_xll.ECONOMATICA(Portafolios!$J$19,"Return",$P$9,$B$1)/100)+1)*100,H3351))</f>
        <v/>
      </c>
      <c r="T3351" s="1" t="str" cm="1">
        <f t="array" ref="T3351">IF(IF($E3351&gt;Ficha!$R$1,"",I3351)=0,"",IF($E3351&gt;Ficha!$R$1,((_xll.ECONOMATICA(Estrategia!A3362,"Return",$P$9,$B$1)/100)+1)*100,I3351))</f>
        <v/>
      </c>
      <c r="U3351" s="1" t="str" cm="1">
        <f t="array" ref="U3351">IF(IF($E3351&gt;Ficha!$R$1,"",J3351)=0,"",IF($E3351&gt;Ficha!$R$1,((_xll.ECONOMATICA($U$7,"Return",$P$9,$B$1)/100)+1)*100,J3351))</f>
        <v/>
      </c>
      <c r="V3351" s="1" t="str">
        <f>IF(IF($E$9&gt;Ficha!$R$1,"",K3351)=0,"",IF($E$9&gt;Ficha!$R$1,"",K3351))</f>
        <v/>
      </c>
    </row>
    <row r="3352" spans="12:22" x14ac:dyDescent="0.3">
      <c r="L3352" s="30" t="str">
        <f t="shared" si="213"/>
        <v/>
      </c>
      <c r="M3352" s="1" t="str">
        <f t="shared" si="214"/>
        <v/>
      </c>
      <c r="N3352" s="1" t="str">
        <f t="shared" si="215"/>
        <v/>
      </c>
      <c r="O3352" s="1" t="str">
        <f t="shared" si="216"/>
        <v/>
      </c>
      <c r="P3352" s="34" t="str">
        <f>IF(IF(E3352&gt;Ficha!$R$1,"",E3352)=0,"",IF(E3352&gt;Ficha!$R$1,Ficha!$R$1,E3352))</f>
        <v/>
      </c>
      <c r="Q3352" s="1" t="str" cm="1">
        <f t="array" ref="Q3352">IF(IF($E3352&gt;Ficha!$R$1,"",F3352)=0,"",IF($E3352&gt;Ficha!$R$1,((_xll.ECONOMATICA(Portafolios!$B$19,"Return",$P$9,$B$1)/100)+1)*100,F3352))</f>
        <v/>
      </c>
      <c r="R3352" s="1" t="str" cm="1">
        <f t="array" ref="R3352">IF(IF($E3352&gt;Ficha!$R$1,"",G3352)=0,"",IF($E3352&gt;Ficha!$R$1,((_xll.ECONOMATICA(Portafolios!$F$19,"Return",$P$9,$B$1)/100)+1)*100,G3352))</f>
        <v/>
      </c>
      <c r="S3352" s="1" t="str" cm="1">
        <f t="array" ref="S3352">IF(IF($E3352&gt;Ficha!$R$1,"",H3352)=0,"",IF($E3352&gt;Ficha!$R$1,((_xll.ECONOMATICA(Portafolios!$J$19,"Return",$P$9,$B$1)/100)+1)*100,H3352))</f>
        <v/>
      </c>
      <c r="T3352" s="1" t="str" cm="1">
        <f t="array" ref="T3352">IF(IF($E3352&gt;Ficha!$R$1,"",I3352)=0,"",IF($E3352&gt;Ficha!$R$1,((_xll.ECONOMATICA(Estrategia!A3363,"Return",$P$9,$B$1)/100)+1)*100,I3352))</f>
        <v/>
      </c>
      <c r="U3352" s="1" t="str" cm="1">
        <f t="array" ref="U3352">IF(IF($E3352&gt;Ficha!$R$1,"",J3352)=0,"",IF($E3352&gt;Ficha!$R$1,((_xll.ECONOMATICA($U$7,"Return",$P$9,$B$1)/100)+1)*100,J3352))</f>
        <v/>
      </c>
      <c r="V3352" s="1" t="str">
        <f>IF(IF($E$9&gt;Ficha!$R$1,"",K3352)=0,"",IF($E$9&gt;Ficha!$R$1,"",K3352))</f>
        <v/>
      </c>
    </row>
    <row r="3353" spans="12:22" x14ac:dyDescent="0.3">
      <c r="L3353" s="30" t="str">
        <f t="shared" si="213"/>
        <v/>
      </c>
      <c r="M3353" s="1" t="str">
        <f t="shared" si="214"/>
        <v/>
      </c>
      <c r="N3353" s="1" t="str">
        <f t="shared" si="215"/>
        <v/>
      </c>
      <c r="O3353" s="1" t="str">
        <f t="shared" si="216"/>
        <v/>
      </c>
      <c r="P3353" s="34" t="str">
        <f>IF(IF(E3353&gt;Ficha!$R$1,"",E3353)=0,"",IF(E3353&gt;Ficha!$R$1,Ficha!$R$1,E3353))</f>
        <v/>
      </c>
      <c r="Q3353" s="1" t="str" cm="1">
        <f t="array" ref="Q3353">IF(IF($E3353&gt;Ficha!$R$1,"",F3353)=0,"",IF($E3353&gt;Ficha!$R$1,((_xll.ECONOMATICA(Portafolios!$B$19,"Return",$P$9,$B$1)/100)+1)*100,F3353))</f>
        <v/>
      </c>
      <c r="R3353" s="1" t="str" cm="1">
        <f t="array" ref="R3353">IF(IF($E3353&gt;Ficha!$R$1,"",G3353)=0,"",IF($E3353&gt;Ficha!$R$1,((_xll.ECONOMATICA(Portafolios!$F$19,"Return",$P$9,$B$1)/100)+1)*100,G3353))</f>
        <v/>
      </c>
      <c r="S3353" s="1" t="str" cm="1">
        <f t="array" ref="S3353">IF(IF($E3353&gt;Ficha!$R$1,"",H3353)=0,"",IF($E3353&gt;Ficha!$R$1,((_xll.ECONOMATICA(Portafolios!$J$19,"Return",$P$9,$B$1)/100)+1)*100,H3353))</f>
        <v/>
      </c>
      <c r="T3353" s="1" t="str" cm="1">
        <f t="array" ref="T3353">IF(IF($E3353&gt;Ficha!$R$1,"",I3353)=0,"",IF($E3353&gt;Ficha!$R$1,((_xll.ECONOMATICA(Estrategia!A3364,"Return",$P$9,$B$1)/100)+1)*100,I3353))</f>
        <v/>
      </c>
      <c r="U3353" s="1" t="str" cm="1">
        <f t="array" ref="U3353">IF(IF($E3353&gt;Ficha!$R$1,"",J3353)=0,"",IF($E3353&gt;Ficha!$R$1,((_xll.ECONOMATICA($U$7,"Return",$P$9,$B$1)/100)+1)*100,J3353))</f>
        <v/>
      </c>
      <c r="V3353" s="1" t="str">
        <f>IF(IF($E$9&gt;Ficha!$R$1,"",K3353)=0,"",IF($E$9&gt;Ficha!$R$1,"",K3353))</f>
        <v/>
      </c>
    </row>
    <row r="3354" spans="12:22" x14ac:dyDescent="0.3">
      <c r="L3354" s="30" t="str">
        <f t="shared" si="213"/>
        <v/>
      </c>
      <c r="M3354" s="1" t="str">
        <f t="shared" si="214"/>
        <v/>
      </c>
      <c r="N3354" s="1" t="str">
        <f t="shared" si="215"/>
        <v/>
      </c>
      <c r="O3354" s="1" t="str">
        <f t="shared" si="216"/>
        <v/>
      </c>
      <c r="P3354" s="34" t="str">
        <f>IF(IF(E3354&gt;Ficha!$R$1,"",E3354)=0,"",IF(E3354&gt;Ficha!$R$1,Ficha!$R$1,E3354))</f>
        <v/>
      </c>
      <c r="Q3354" s="1" t="str" cm="1">
        <f t="array" ref="Q3354">IF(IF($E3354&gt;Ficha!$R$1,"",F3354)=0,"",IF($E3354&gt;Ficha!$R$1,((_xll.ECONOMATICA(Portafolios!$B$19,"Return",$P$9,$B$1)/100)+1)*100,F3354))</f>
        <v/>
      </c>
      <c r="R3354" s="1" t="str" cm="1">
        <f t="array" ref="R3354">IF(IF($E3354&gt;Ficha!$R$1,"",G3354)=0,"",IF($E3354&gt;Ficha!$R$1,((_xll.ECONOMATICA(Portafolios!$F$19,"Return",$P$9,$B$1)/100)+1)*100,G3354))</f>
        <v/>
      </c>
      <c r="S3354" s="1" t="str" cm="1">
        <f t="array" ref="S3354">IF(IF($E3354&gt;Ficha!$R$1,"",H3354)=0,"",IF($E3354&gt;Ficha!$R$1,((_xll.ECONOMATICA(Portafolios!$J$19,"Return",$P$9,$B$1)/100)+1)*100,H3354))</f>
        <v/>
      </c>
      <c r="T3354" s="1" t="str" cm="1">
        <f t="array" ref="T3354">IF(IF($E3354&gt;Ficha!$R$1,"",I3354)=0,"",IF($E3354&gt;Ficha!$R$1,((_xll.ECONOMATICA(Estrategia!A3365,"Return",$P$9,$B$1)/100)+1)*100,I3354))</f>
        <v/>
      </c>
      <c r="U3354" s="1" t="str" cm="1">
        <f t="array" ref="U3354">IF(IF($E3354&gt;Ficha!$R$1,"",J3354)=0,"",IF($E3354&gt;Ficha!$R$1,((_xll.ECONOMATICA($U$7,"Return",$P$9,$B$1)/100)+1)*100,J3354))</f>
        <v/>
      </c>
      <c r="V3354" s="1" t="str">
        <f>IF(IF($E$9&gt;Ficha!$R$1,"",K3354)=0,"",IF($E$9&gt;Ficha!$R$1,"",K3354))</f>
        <v/>
      </c>
    </row>
    <row r="3355" spans="12:22" x14ac:dyDescent="0.3">
      <c r="L3355" s="30" t="str">
        <f t="shared" si="213"/>
        <v/>
      </c>
      <c r="M3355" s="1" t="str">
        <f t="shared" si="214"/>
        <v/>
      </c>
      <c r="N3355" s="1" t="str">
        <f t="shared" si="215"/>
        <v/>
      </c>
      <c r="O3355" s="1" t="str">
        <f t="shared" si="216"/>
        <v/>
      </c>
      <c r="P3355" s="34" t="str">
        <f>IF(IF(E3355&gt;Ficha!$R$1,"",E3355)=0,"",IF(E3355&gt;Ficha!$R$1,Ficha!$R$1,E3355))</f>
        <v/>
      </c>
      <c r="Q3355" s="1" t="str" cm="1">
        <f t="array" ref="Q3355">IF(IF($E3355&gt;Ficha!$R$1,"",F3355)=0,"",IF($E3355&gt;Ficha!$R$1,((_xll.ECONOMATICA(Portafolios!$B$19,"Return",$P$9,$B$1)/100)+1)*100,F3355))</f>
        <v/>
      </c>
      <c r="R3355" s="1" t="str" cm="1">
        <f t="array" ref="R3355">IF(IF($E3355&gt;Ficha!$R$1,"",G3355)=0,"",IF($E3355&gt;Ficha!$R$1,((_xll.ECONOMATICA(Portafolios!$F$19,"Return",$P$9,$B$1)/100)+1)*100,G3355))</f>
        <v/>
      </c>
      <c r="S3355" s="1" t="str" cm="1">
        <f t="array" ref="S3355">IF(IF($E3355&gt;Ficha!$R$1,"",H3355)=0,"",IF($E3355&gt;Ficha!$R$1,((_xll.ECONOMATICA(Portafolios!$J$19,"Return",$P$9,$B$1)/100)+1)*100,H3355))</f>
        <v/>
      </c>
      <c r="T3355" s="1" t="str" cm="1">
        <f t="array" ref="T3355">IF(IF($E3355&gt;Ficha!$R$1,"",I3355)=0,"",IF($E3355&gt;Ficha!$R$1,((_xll.ECONOMATICA(Estrategia!A3366,"Return",$P$9,$B$1)/100)+1)*100,I3355))</f>
        <v/>
      </c>
      <c r="U3355" s="1" t="str" cm="1">
        <f t="array" ref="U3355">IF(IF($E3355&gt;Ficha!$R$1,"",J3355)=0,"",IF($E3355&gt;Ficha!$R$1,((_xll.ECONOMATICA($U$7,"Return",$P$9,$B$1)/100)+1)*100,J3355))</f>
        <v/>
      </c>
      <c r="V3355" s="1" t="str">
        <f>IF(IF($E$9&gt;Ficha!$R$1,"",K3355)=0,"",IF($E$9&gt;Ficha!$R$1,"",K3355))</f>
        <v/>
      </c>
    </row>
    <row r="3356" spans="12:22" x14ac:dyDescent="0.3">
      <c r="L3356" s="30" t="str">
        <f t="shared" si="213"/>
        <v/>
      </c>
      <c r="M3356" s="1" t="str">
        <f t="shared" si="214"/>
        <v/>
      </c>
      <c r="N3356" s="1" t="str">
        <f t="shared" si="215"/>
        <v/>
      </c>
      <c r="O3356" s="1" t="str">
        <f t="shared" si="216"/>
        <v/>
      </c>
      <c r="P3356" s="34" t="str">
        <f>IF(IF(E3356&gt;Ficha!$R$1,"",E3356)=0,"",IF(E3356&gt;Ficha!$R$1,Ficha!$R$1,E3356))</f>
        <v/>
      </c>
      <c r="Q3356" s="1" t="str" cm="1">
        <f t="array" ref="Q3356">IF(IF($E3356&gt;Ficha!$R$1,"",F3356)=0,"",IF($E3356&gt;Ficha!$R$1,((_xll.ECONOMATICA(Portafolios!$B$19,"Return",$P$9,$B$1)/100)+1)*100,F3356))</f>
        <v/>
      </c>
      <c r="R3356" s="1" t="str" cm="1">
        <f t="array" ref="R3356">IF(IF($E3356&gt;Ficha!$R$1,"",G3356)=0,"",IF($E3356&gt;Ficha!$R$1,((_xll.ECONOMATICA(Portafolios!$F$19,"Return",$P$9,$B$1)/100)+1)*100,G3356))</f>
        <v/>
      </c>
      <c r="S3356" s="1" t="str" cm="1">
        <f t="array" ref="S3356">IF(IF($E3356&gt;Ficha!$R$1,"",H3356)=0,"",IF($E3356&gt;Ficha!$R$1,((_xll.ECONOMATICA(Portafolios!$J$19,"Return",$P$9,$B$1)/100)+1)*100,H3356))</f>
        <v/>
      </c>
      <c r="T3356" s="1" t="str" cm="1">
        <f t="array" ref="T3356">IF(IF($E3356&gt;Ficha!$R$1,"",I3356)=0,"",IF($E3356&gt;Ficha!$R$1,((_xll.ECONOMATICA(Estrategia!A3367,"Return",$P$9,$B$1)/100)+1)*100,I3356))</f>
        <v/>
      </c>
      <c r="U3356" s="1" t="str" cm="1">
        <f t="array" ref="U3356">IF(IF($E3356&gt;Ficha!$R$1,"",J3356)=0,"",IF($E3356&gt;Ficha!$R$1,((_xll.ECONOMATICA($U$7,"Return",$P$9,$B$1)/100)+1)*100,J3356))</f>
        <v/>
      </c>
      <c r="V3356" s="1" t="str">
        <f>IF(IF($E$9&gt;Ficha!$R$1,"",K3356)=0,"",IF($E$9&gt;Ficha!$R$1,"",K3356))</f>
        <v/>
      </c>
    </row>
    <row r="3357" spans="12:22" x14ac:dyDescent="0.3">
      <c r="L3357" s="30" t="str">
        <f t="shared" si="213"/>
        <v/>
      </c>
      <c r="M3357" s="1" t="str">
        <f t="shared" si="214"/>
        <v/>
      </c>
      <c r="N3357" s="1" t="str">
        <f t="shared" si="215"/>
        <v/>
      </c>
      <c r="O3357" s="1" t="str">
        <f t="shared" si="216"/>
        <v/>
      </c>
      <c r="P3357" s="34" t="str">
        <f>IF(IF(E3357&gt;Ficha!$R$1,"",E3357)=0,"",IF(E3357&gt;Ficha!$R$1,Ficha!$R$1,E3357))</f>
        <v/>
      </c>
      <c r="Q3357" s="1" t="str" cm="1">
        <f t="array" ref="Q3357">IF(IF($E3357&gt;Ficha!$R$1,"",F3357)=0,"",IF($E3357&gt;Ficha!$R$1,((_xll.ECONOMATICA(Portafolios!$B$19,"Return",$P$9,$B$1)/100)+1)*100,F3357))</f>
        <v/>
      </c>
      <c r="R3357" s="1" t="str" cm="1">
        <f t="array" ref="R3357">IF(IF($E3357&gt;Ficha!$R$1,"",G3357)=0,"",IF($E3357&gt;Ficha!$R$1,((_xll.ECONOMATICA(Portafolios!$F$19,"Return",$P$9,$B$1)/100)+1)*100,G3357))</f>
        <v/>
      </c>
      <c r="S3357" s="1" t="str" cm="1">
        <f t="array" ref="S3357">IF(IF($E3357&gt;Ficha!$R$1,"",H3357)=0,"",IF($E3357&gt;Ficha!$R$1,((_xll.ECONOMATICA(Portafolios!$J$19,"Return",$P$9,$B$1)/100)+1)*100,H3357))</f>
        <v/>
      </c>
      <c r="T3357" s="1" t="str" cm="1">
        <f t="array" ref="T3357">IF(IF($E3357&gt;Ficha!$R$1,"",I3357)=0,"",IF($E3357&gt;Ficha!$R$1,((_xll.ECONOMATICA(Estrategia!A3368,"Return",$P$9,$B$1)/100)+1)*100,I3357))</f>
        <v/>
      </c>
      <c r="U3357" s="1" t="str" cm="1">
        <f t="array" ref="U3357">IF(IF($E3357&gt;Ficha!$R$1,"",J3357)=0,"",IF($E3357&gt;Ficha!$R$1,((_xll.ECONOMATICA($U$7,"Return",$P$9,$B$1)/100)+1)*100,J3357))</f>
        <v/>
      </c>
      <c r="V3357" s="1" t="str">
        <f>IF(IF($E$9&gt;Ficha!$R$1,"",K3357)=0,"",IF($E$9&gt;Ficha!$R$1,"",K3357))</f>
        <v/>
      </c>
    </row>
    <row r="3358" spans="12:22" x14ac:dyDescent="0.3">
      <c r="L3358" s="30" t="str">
        <f t="shared" si="213"/>
        <v/>
      </c>
      <c r="M3358" s="1" t="str">
        <f t="shared" si="214"/>
        <v/>
      </c>
      <c r="N3358" s="1" t="str">
        <f t="shared" si="215"/>
        <v/>
      </c>
      <c r="O3358" s="1" t="str">
        <f t="shared" si="216"/>
        <v/>
      </c>
      <c r="P3358" s="34" t="str">
        <f>IF(IF(E3358&gt;Ficha!$R$1,"",E3358)=0,"",IF(E3358&gt;Ficha!$R$1,Ficha!$R$1,E3358))</f>
        <v/>
      </c>
      <c r="Q3358" s="1" t="str" cm="1">
        <f t="array" ref="Q3358">IF(IF($E3358&gt;Ficha!$R$1,"",F3358)=0,"",IF($E3358&gt;Ficha!$R$1,((_xll.ECONOMATICA(Portafolios!$B$19,"Return",$P$9,$B$1)/100)+1)*100,F3358))</f>
        <v/>
      </c>
      <c r="R3358" s="1" t="str" cm="1">
        <f t="array" ref="R3358">IF(IF($E3358&gt;Ficha!$R$1,"",G3358)=0,"",IF($E3358&gt;Ficha!$R$1,((_xll.ECONOMATICA(Portafolios!$F$19,"Return",$P$9,$B$1)/100)+1)*100,G3358))</f>
        <v/>
      </c>
      <c r="S3358" s="1" t="str" cm="1">
        <f t="array" ref="S3358">IF(IF($E3358&gt;Ficha!$R$1,"",H3358)=0,"",IF($E3358&gt;Ficha!$R$1,((_xll.ECONOMATICA(Portafolios!$J$19,"Return",$P$9,$B$1)/100)+1)*100,H3358))</f>
        <v/>
      </c>
      <c r="T3358" s="1" t="str" cm="1">
        <f t="array" ref="T3358">IF(IF($E3358&gt;Ficha!$R$1,"",I3358)=0,"",IF($E3358&gt;Ficha!$R$1,((_xll.ECONOMATICA(Estrategia!A3369,"Return",$P$9,$B$1)/100)+1)*100,I3358))</f>
        <v/>
      </c>
      <c r="U3358" s="1" t="str" cm="1">
        <f t="array" ref="U3358">IF(IF($E3358&gt;Ficha!$R$1,"",J3358)=0,"",IF($E3358&gt;Ficha!$R$1,((_xll.ECONOMATICA($U$7,"Return",$P$9,$B$1)/100)+1)*100,J3358))</f>
        <v/>
      </c>
      <c r="V3358" s="1" t="str">
        <f>IF(IF($E$9&gt;Ficha!$R$1,"",K3358)=0,"",IF($E$9&gt;Ficha!$R$1,"",K3358))</f>
        <v/>
      </c>
    </row>
    <row r="3359" spans="12:22" x14ac:dyDescent="0.3">
      <c r="L3359" s="30" t="str">
        <f t="shared" si="213"/>
        <v/>
      </c>
      <c r="M3359" s="1" t="str">
        <f t="shared" si="214"/>
        <v/>
      </c>
      <c r="N3359" s="1" t="str">
        <f t="shared" si="215"/>
        <v/>
      </c>
      <c r="O3359" s="1" t="str">
        <f t="shared" si="216"/>
        <v/>
      </c>
      <c r="P3359" s="34" t="str">
        <f>IF(IF(E3359&gt;Ficha!$R$1,"",E3359)=0,"",IF(E3359&gt;Ficha!$R$1,Ficha!$R$1,E3359))</f>
        <v/>
      </c>
      <c r="Q3359" s="1" t="str" cm="1">
        <f t="array" ref="Q3359">IF(IF($E3359&gt;Ficha!$R$1,"",F3359)=0,"",IF($E3359&gt;Ficha!$R$1,((_xll.ECONOMATICA(Portafolios!$B$19,"Return",$P$9,$B$1)/100)+1)*100,F3359))</f>
        <v/>
      </c>
      <c r="R3359" s="1" t="str" cm="1">
        <f t="array" ref="R3359">IF(IF($E3359&gt;Ficha!$R$1,"",G3359)=0,"",IF($E3359&gt;Ficha!$R$1,((_xll.ECONOMATICA(Portafolios!$F$19,"Return",$P$9,$B$1)/100)+1)*100,G3359))</f>
        <v/>
      </c>
      <c r="S3359" s="1" t="str" cm="1">
        <f t="array" ref="S3359">IF(IF($E3359&gt;Ficha!$R$1,"",H3359)=0,"",IF($E3359&gt;Ficha!$R$1,((_xll.ECONOMATICA(Portafolios!$J$19,"Return",$P$9,$B$1)/100)+1)*100,H3359))</f>
        <v/>
      </c>
      <c r="T3359" s="1" t="str" cm="1">
        <f t="array" ref="T3359">IF(IF($E3359&gt;Ficha!$R$1,"",I3359)=0,"",IF($E3359&gt;Ficha!$R$1,((_xll.ECONOMATICA(Estrategia!A3370,"Return",$P$9,$B$1)/100)+1)*100,I3359))</f>
        <v/>
      </c>
      <c r="U3359" s="1" t="str" cm="1">
        <f t="array" ref="U3359">IF(IF($E3359&gt;Ficha!$R$1,"",J3359)=0,"",IF($E3359&gt;Ficha!$R$1,((_xll.ECONOMATICA($U$7,"Return",$P$9,$B$1)/100)+1)*100,J3359))</f>
        <v/>
      </c>
      <c r="V3359" s="1" t="str">
        <f>IF(IF($E$9&gt;Ficha!$R$1,"",K3359)=0,"",IF($E$9&gt;Ficha!$R$1,"",K3359))</f>
        <v/>
      </c>
    </row>
    <row r="3360" spans="12:22" x14ac:dyDescent="0.3">
      <c r="L3360" s="30" t="str">
        <f t="shared" si="213"/>
        <v/>
      </c>
      <c r="M3360" s="1" t="str">
        <f t="shared" si="214"/>
        <v/>
      </c>
      <c r="N3360" s="1" t="str">
        <f t="shared" si="215"/>
        <v/>
      </c>
      <c r="O3360" s="1" t="str">
        <f t="shared" si="216"/>
        <v/>
      </c>
      <c r="P3360" s="34" t="str">
        <f>IF(IF(E3360&gt;Ficha!$R$1,"",E3360)=0,"",IF(E3360&gt;Ficha!$R$1,Ficha!$R$1,E3360))</f>
        <v/>
      </c>
      <c r="Q3360" s="1" t="str" cm="1">
        <f t="array" ref="Q3360">IF(IF($E3360&gt;Ficha!$R$1,"",F3360)=0,"",IF($E3360&gt;Ficha!$R$1,((_xll.ECONOMATICA(Portafolios!$B$19,"Return",$P$9,$B$1)/100)+1)*100,F3360))</f>
        <v/>
      </c>
      <c r="R3360" s="1" t="str" cm="1">
        <f t="array" ref="R3360">IF(IF($E3360&gt;Ficha!$R$1,"",G3360)=0,"",IF($E3360&gt;Ficha!$R$1,((_xll.ECONOMATICA(Portafolios!$F$19,"Return",$P$9,$B$1)/100)+1)*100,G3360))</f>
        <v/>
      </c>
      <c r="S3360" s="1" t="str" cm="1">
        <f t="array" ref="S3360">IF(IF($E3360&gt;Ficha!$R$1,"",H3360)=0,"",IF($E3360&gt;Ficha!$R$1,((_xll.ECONOMATICA(Portafolios!$J$19,"Return",$P$9,$B$1)/100)+1)*100,H3360))</f>
        <v/>
      </c>
      <c r="T3360" s="1" t="str" cm="1">
        <f t="array" ref="T3360">IF(IF($E3360&gt;Ficha!$R$1,"",I3360)=0,"",IF($E3360&gt;Ficha!$R$1,((_xll.ECONOMATICA(Estrategia!A3371,"Return",$P$9,$B$1)/100)+1)*100,I3360))</f>
        <v/>
      </c>
      <c r="U3360" s="1" t="str" cm="1">
        <f t="array" ref="U3360">IF(IF($E3360&gt;Ficha!$R$1,"",J3360)=0,"",IF($E3360&gt;Ficha!$R$1,((_xll.ECONOMATICA($U$7,"Return",$P$9,$B$1)/100)+1)*100,J3360))</f>
        <v/>
      </c>
      <c r="V3360" s="1" t="str">
        <f>IF(IF($E$9&gt;Ficha!$R$1,"",K3360)=0,"",IF($E$9&gt;Ficha!$R$1,"",K3360))</f>
        <v/>
      </c>
    </row>
    <row r="3361" spans="12:22" x14ac:dyDescent="0.3">
      <c r="L3361" s="30" t="str">
        <f t="shared" si="213"/>
        <v/>
      </c>
      <c r="M3361" s="1" t="str">
        <f t="shared" si="214"/>
        <v/>
      </c>
      <c r="N3361" s="1" t="str">
        <f t="shared" si="215"/>
        <v/>
      </c>
      <c r="O3361" s="1" t="str">
        <f t="shared" si="216"/>
        <v/>
      </c>
      <c r="P3361" s="34" t="str">
        <f>IF(IF(E3361&gt;Ficha!$R$1,"",E3361)=0,"",IF(E3361&gt;Ficha!$R$1,Ficha!$R$1,E3361))</f>
        <v/>
      </c>
      <c r="Q3361" s="1" t="str" cm="1">
        <f t="array" ref="Q3361">IF(IF($E3361&gt;Ficha!$R$1,"",F3361)=0,"",IF($E3361&gt;Ficha!$R$1,((_xll.ECONOMATICA(Portafolios!$B$19,"Return",$P$9,$B$1)/100)+1)*100,F3361))</f>
        <v/>
      </c>
      <c r="R3361" s="1" t="str" cm="1">
        <f t="array" ref="R3361">IF(IF($E3361&gt;Ficha!$R$1,"",G3361)=0,"",IF($E3361&gt;Ficha!$R$1,((_xll.ECONOMATICA(Portafolios!$F$19,"Return",$P$9,$B$1)/100)+1)*100,G3361))</f>
        <v/>
      </c>
      <c r="S3361" s="1" t="str" cm="1">
        <f t="array" ref="S3361">IF(IF($E3361&gt;Ficha!$R$1,"",H3361)=0,"",IF($E3361&gt;Ficha!$R$1,((_xll.ECONOMATICA(Portafolios!$J$19,"Return",$P$9,$B$1)/100)+1)*100,H3361))</f>
        <v/>
      </c>
      <c r="T3361" s="1" t="str" cm="1">
        <f t="array" ref="T3361">IF(IF($E3361&gt;Ficha!$R$1,"",I3361)=0,"",IF($E3361&gt;Ficha!$R$1,((_xll.ECONOMATICA(Estrategia!A3372,"Return",$P$9,$B$1)/100)+1)*100,I3361))</f>
        <v/>
      </c>
      <c r="U3361" s="1" t="str" cm="1">
        <f t="array" ref="U3361">IF(IF($E3361&gt;Ficha!$R$1,"",J3361)=0,"",IF($E3361&gt;Ficha!$R$1,((_xll.ECONOMATICA($U$7,"Return",$P$9,$B$1)/100)+1)*100,J3361))</f>
        <v/>
      </c>
      <c r="V3361" s="1" t="str">
        <f>IF(IF($E$9&gt;Ficha!$R$1,"",K3361)=0,"",IF($E$9&gt;Ficha!$R$1,"",K3361))</f>
        <v/>
      </c>
    </row>
    <row r="3362" spans="12:22" x14ac:dyDescent="0.3">
      <c r="L3362" s="30" t="str">
        <f t="shared" si="213"/>
        <v/>
      </c>
      <c r="M3362" s="1" t="str">
        <f t="shared" si="214"/>
        <v/>
      </c>
      <c r="N3362" s="1" t="str">
        <f t="shared" si="215"/>
        <v/>
      </c>
      <c r="O3362" s="1" t="str">
        <f t="shared" si="216"/>
        <v/>
      </c>
      <c r="P3362" s="34" t="str">
        <f>IF(IF(E3362&gt;Ficha!$R$1,"",E3362)=0,"",IF(E3362&gt;Ficha!$R$1,Ficha!$R$1,E3362))</f>
        <v/>
      </c>
      <c r="Q3362" s="1" t="str" cm="1">
        <f t="array" ref="Q3362">IF(IF($E3362&gt;Ficha!$R$1,"",F3362)=0,"",IF($E3362&gt;Ficha!$R$1,((_xll.ECONOMATICA(Portafolios!$B$19,"Return",$P$9,$B$1)/100)+1)*100,F3362))</f>
        <v/>
      </c>
      <c r="R3362" s="1" t="str" cm="1">
        <f t="array" ref="R3362">IF(IF($E3362&gt;Ficha!$R$1,"",G3362)=0,"",IF($E3362&gt;Ficha!$R$1,((_xll.ECONOMATICA(Portafolios!$F$19,"Return",$P$9,$B$1)/100)+1)*100,G3362))</f>
        <v/>
      </c>
      <c r="S3362" s="1" t="str" cm="1">
        <f t="array" ref="S3362">IF(IF($E3362&gt;Ficha!$R$1,"",H3362)=0,"",IF($E3362&gt;Ficha!$R$1,((_xll.ECONOMATICA(Portafolios!$J$19,"Return",$P$9,$B$1)/100)+1)*100,H3362))</f>
        <v/>
      </c>
      <c r="T3362" s="1" t="str" cm="1">
        <f t="array" ref="T3362">IF(IF($E3362&gt;Ficha!$R$1,"",I3362)=0,"",IF($E3362&gt;Ficha!$R$1,((_xll.ECONOMATICA(Estrategia!A3373,"Return",$P$9,$B$1)/100)+1)*100,I3362))</f>
        <v/>
      </c>
      <c r="U3362" s="1" t="str" cm="1">
        <f t="array" ref="U3362">IF(IF($E3362&gt;Ficha!$R$1,"",J3362)=0,"",IF($E3362&gt;Ficha!$R$1,((_xll.ECONOMATICA($U$7,"Return",$P$9,$B$1)/100)+1)*100,J3362))</f>
        <v/>
      </c>
      <c r="V3362" s="1" t="str">
        <f>IF(IF($E$9&gt;Ficha!$R$1,"",K3362)=0,"",IF($E$9&gt;Ficha!$R$1,"",K3362))</f>
        <v/>
      </c>
    </row>
    <row r="3363" spans="12:22" x14ac:dyDescent="0.3">
      <c r="L3363" s="30" t="str">
        <f t="shared" si="213"/>
        <v/>
      </c>
      <c r="M3363" s="1" t="str">
        <f t="shared" si="214"/>
        <v/>
      </c>
      <c r="N3363" s="1" t="str">
        <f t="shared" si="215"/>
        <v/>
      </c>
      <c r="O3363" s="1" t="str">
        <f t="shared" si="216"/>
        <v/>
      </c>
      <c r="P3363" s="34" t="str">
        <f>IF(IF(E3363&gt;Ficha!$R$1,"",E3363)=0,"",IF(E3363&gt;Ficha!$R$1,Ficha!$R$1,E3363))</f>
        <v/>
      </c>
      <c r="Q3363" s="1" t="str" cm="1">
        <f t="array" ref="Q3363">IF(IF($E3363&gt;Ficha!$R$1,"",F3363)=0,"",IF($E3363&gt;Ficha!$R$1,((_xll.ECONOMATICA(Portafolios!$B$19,"Return",$P$9,$B$1)/100)+1)*100,F3363))</f>
        <v/>
      </c>
      <c r="R3363" s="1" t="str" cm="1">
        <f t="array" ref="R3363">IF(IF($E3363&gt;Ficha!$R$1,"",G3363)=0,"",IF($E3363&gt;Ficha!$R$1,((_xll.ECONOMATICA(Portafolios!$F$19,"Return",$P$9,$B$1)/100)+1)*100,G3363))</f>
        <v/>
      </c>
      <c r="S3363" s="1" t="str" cm="1">
        <f t="array" ref="S3363">IF(IF($E3363&gt;Ficha!$R$1,"",H3363)=0,"",IF($E3363&gt;Ficha!$R$1,((_xll.ECONOMATICA(Portafolios!$J$19,"Return",$P$9,$B$1)/100)+1)*100,H3363))</f>
        <v/>
      </c>
      <c r="T3363" s="1" t="str" cm="1">
        <f t="array" ref="T3363">IF(IF($E3363&gt;Ficha!$R$1,"",I3363)=0,"",IF($E3363&gt;Ficha!$R$1,((_xll.ECONOMATICA(Estrategia!A3374,"Return",$P$9,$B$1)/100)+1)*100,I3363))</f>
        <v/>
      </c>
      <c r="U3363" s="1" t="str" cm="1">
        <f t="array" ref="U3363">IF(IF($E3363&gt;Ficha!$R$1,"",J3363)=0,"",IF($E3363&gt;Ficha!$R$1,((_xll.ECONOMATICA($U$7,"Return",$P$9,$B$1)/100)+1)*100,J3363))</f>
        <v/>
      </c>
      <c r="V3363" s="1" t="str">
        <f>IF(IF($E$9&gt;Ficha!$R$1,"",K3363)=0,"",IF($E$9&gt;Ficha!$R$1,"",K3363))</f>
        <v/>
      </c>
    </row>
    <row r="3364" spans="12:22" x14ac:dyDescent="0.3">
      <c r="L3364" s="30" t="str">
        <f t="shared" si="213"/>
        <v/>
      </c>
      <c r="M3364" s="1" t="str">
        <f t="shared" si="214"/>
        <v/>
      </c>
      <c r="N3364" s="1" t="str">
        <f t="shared" si="215"/>
        <v/>
      </c>
      <c r="O3364" s="1" t="str">
        <f t="shared" si="216"/>
        <v/>
      </c>
      <c r="P3364" s="34" t="str">
        <f>IF(IF(E3364&gt;Ficha!$R$1,"",E3364)=0,"",IF(E3364&gt;Ficha!$R$1,Ficha!$R$1,E3364))</f>
        <v/>
      </c>
      <c r="Q3364" s="1" t="str" cm="1">
        <f t="array" ref="Q3364">IF(IF($E3364&gt;Ficha!$R$1,"",F3364)=0,"",IF($E3364&gt;Ficha!$R$1,((_xll.ECONOMATICA(Portafolios!$B$19,"Return",$P$9,$B$1)/100)+1)*100,F3364))</f>
        <v/>
      </c>
      <c r="R3364" s="1" t="str" cm="1">
        <f t="array" ref="R3364">IF(IF($E3364&gt;Ficha!$R$1,"",G3364)=0,"",IF($E3364&gt;Ficha!$R$1,((_xll.ECONOMATICA(Portafolios!$F$19,"Return",$P$9,$B$1)/100)+1)*100,G3364))</f>
        <v/>
      </c>
      <c r="S3364" s="1" t="str" cm="1">
        <f t="array" ref="S3364">IF(IF($E3364&gt;Ficha!$R$1,"",H3364)=0,"",IF($E3364&gt;Ficha!$R$1,((_xll.ECONOMATICA(Portafolios!$J$19,"Return",$P$9,$B$1)/100)+1)*100,H3364))</f>
        <v/>
      </c>
      <c r="T3364" s="1" t="str" cm="1">
        <f t="array" ref="T3364">IF(IF($E3364&gt;Ficha!$R$1,"",I3364)=0,"",IF($E3364&gt;Ficha!$R$1,((_xll.ECONOMATICA(Estrategia!A3375,"Return",$P$9,$B$1)/100)+1)*100,I3364))</f>
        <v/>
      </c>
      <c r="U3364" s="1" t="str" cm="1">
        <f t="array" ref="U3364">IF(IF($E3364&gt;Ficha!$R$1,"",J3364)=0,"",IF($E3364&gt;Ficha!$R$1,((_xll.ECONOMATICA($U$7,"Return",$P$9,$B$1)/100)+1)*100,J3364))</f>
        <v/>
      </c>
      <c r="V3364" s="1" t="str">
        <f>IF(IF($E$9&gt;Ficha!$R$1,"",K3364)=0,"",IF($E$9&gt;Ficha!$R$1,"",K3364))</f>
        <v/>
      </c>
    </row>
    <row r="3365" spans="12:22" x14ac:dyDescent="0.3">
      <c r="L3365" s="30" t="str">
        <f t="shared" si="213"/>
        <v/>
      </c>
      <c r="M3365" s="1" t="str">
        <f t="shared" si="214"/>
        <v/>
      </c>
      <c r="N3365" s="1" t="str">
        <f t="shared" si="215"/>
        <v/>
      </c>
      <c r="O3365" s="1" t="str">
        <f t="shared" si="216"/>
        <v/>
      </c>
      <c r="P3365" s="34" t="str">
        <f>IF(IF(E3365&gt;Ficha!$R$1,"",E3365)=0,"",IF(E3365&gt;Ficha!$R$1,Ficha!$R$1,E3365))</f>
        <v/>
      </c>
      <c r="Q3365" s="1" t="str" cm="1">
        <f t="array" ref="Q3365">IF(IF($E3365&gt;Ficha!$R$1,"",F3365)=0,"",IF($E3365&gt;Ficha!$R$1,((_xll.ECONOMATICA(Portafolios!$B$19,"Return",$P$9,$B$1)/100)+1)*100,F3365))</f>
        <v/>
      </c>
      <c r="R3365" s="1" t="str" cm="1">
        <f t="array" ref="R3365">IF(IF($E3365&gt;Ficha!$R$1,"",G3365)=0,"",IF($E3365&gt;Ficha!$R$1,((_xll.ECONOMATICA(Portafolios!$F$19,"Return",$P$9,$B$1)/100)+1)*100,G3365))</f>
        <v/>
      </c>
      <c r="S3365" s="1" t="str" cm="1">
        <f t="array" ref="S3365">IF(IF($E3365&gt;Ficha!$R$1,"",H3365)=0,"",IF($E3365&gt;Ficha!$R$1,((_xll.ECONOMATICA(Portafolios!$J$19,"Return",$P$9,$B$1)/100)+1)*100,H3365))</f>
        <v/>
      </c>
      <c r="T3365" s="1" t="str" cm="1">
        <f t="array" ref="T3365">IF(IF($E3365&gt;Ficha!$R$1,"",I3365)=0,"",IF($E3365&gt;Ficha!$R$1,((_xll.ECONOMATICA(Estrategia!A3376,"Return",$P$9,$B$1)/100)+1)*100,I3365))</f>
        <v/>
      </c>
      <c r="U3365" s="1" t="str" cm="1">
        <f t="array" ref="U3365">IF(IF($E3365&gt;Ficha!$R$1,"",J3365)=0,"",IF($E3365&gt;Ficha!$R$1,((_xll.ECONOMATICA($U$7,"Return",$P$9,$B$1)/100)+1)*100,J3365))</f>
        <v/>
      </c>
      <c r="V3365" s="1" t="str">
        <f>IF(IF($E$9&gt;Ficha!$R$1,"",K3365)=0,"",IF($E$9&gt;Ficha!$R$1,"",K3365))</f>
        <v/>
      </c>
    </row>
    <row r="3366" spans="12:22" x14ac:dyDescent="0.3">
      <c r="L3366" s="30" t="str">
        <f t="shared" si="213"/>
        <v/>
      </c>
      <c r="M3366" s="1" t="str">
        <f t="shared" si="214"/>
        <v/>
      </c>
      <c r="N3366" s="1" t="str">
        <f t="shared" si="215"/>
        <v/>
      </c>
      <c r="O3366" s="1" t="str">
        <f t="shared" si="216"/>
        <v/>
      </c>
      <c r="P3366" s="34" t="str">
        <f>IF(IF(E3366&gt;Ficha!$R$1,"",E3366)=0,"",IF(E3366&gt;Ficha!$R$1,Ficha!$R$1,E3366))</f>
        <v/>
      </c>
      <c r="Q3366" s="1" t="str" cm="1">
        <f t="array" ref="Q3366">IF(IF($E3366&gt;Ficha!$R$1,"",F3366)=0,"",IF($E3366&gt;Ficha!$R$1,((_xll.ECONOMATICA(Portafolios!$B$19,"Return",$P$9,$B$1)/100)+1)*100,F3366))</f>
        <v/>
      </c>
      <c r="R3366" s="1" t="str" cm="1">
        <f t="array" ref="R3366">IF(IF($E3366&gt;Ficha!$R$1,"",G3366)=0,"",IF($E3366&gt;Ficha!$R$1,((_xll.ECONOMATICA(Portafolios!$F$19,"Return",$P$9,$B$1)/100)+1)*100,G3366))</f>
        <v/>
      </c>
      <c r="S3366" s="1" t="str" cm="1">
        <f t="array" ref="S3366">IF(IF($E3366&gt;Ficha!$R$1,"",H3366)=0,"",IF($E3366&gt;Ficha!$R$1,((_xll.ECONOMATICA(Portafolios!$J$19,"Return",$P$9,$B$1)/100)+1)*100,H3366))</f>
        <v/>
      </c>
      <c r="T3366" s="1" t="str" cm="1">
        <f t="array" ref="T3366">IF(IF($E3366&gt;Ficha!$R$1,"",I3366)=0,"",IF($E3366&gt;Ficha!$R$1,((_xll.ECONOMATICA(Estrategia!A3377,"Return",$P$9,$B$1)/100)+1)*100,I3366))</f>
        <v/>
      </c>
      <c r="U3366" s="1" t="str" cm="1">
        <f t="array" ref="U3366">IF(IF($E3366&gt;Ficha!$R$1,"",J3366)=0,"",IF($E3366&gt;Ficha!$R$1,((_xll.ECONOMATICA($U$7,"Return",$P$9,$B$1)/100)+1)*100,J3366))</f>
        <v/>
      </c>
      <c r="V3366" s="1" t="str">
        <f>IF(IF($E$9&gt;Ficha!$R$1,"",K3366)=0,"",IF($E$9&gt;Ficha!$R$1,"",K3366))</f>
        <v/>
      </c>
    </row>
    <row r="3367" spans="12:22" x14ac:dyDescent="0.3">
      <c r="L3367" s="30" t="str">
        <f t="shared" si="213"/>
        <v/>
      </c>
      <c r="M3367" s="1" t="str">
        <f t="shared" si="214"/>
        <v/>
      </c>
      <c r="N3367" s="1" t="str">
        <f t="shared" si="215"/>
        <v/>
      </c>
      <c r="O3367" s="1" t="str">
        <f t="shared" si="216"/>
        <v/>
      </c>
      <c r="P3367" s="34" t="str">
        <f>IF(IF(E3367&gt;Ficha!$R$1,"",E3367)=0,"",IF(E3367&gt;Ficha!$R$1,Ficha!$R$1,E3367))</f>
        <v/>
      </c>
      <c r="Q3367" s="1" t="str" cm="1">
        <f t="array" ref="Q3367">IF(IF($E3367&gt;Ficha!$R$1,"",F3367)=0,"",IF($E3367&gt;Ficha!$R$1,((_xll.ECONOMATICA(Portafolios!$B$19,"Return",$P$9,$B$1)/100)+1)*100,F3367))</f>
        <v/>
      </c>
      <c r="R3367" s="1" t="str" cm="1">
        <f t="array" ref="R3367">IF(IF($E3367&gt;Ficha!$R$1,"",G3367)=0,"",IF($E3367&gt;Ficha!$R$1,((_xll.ECONOMATICA(Portafolios!$F$19,"Return",$P$9,$B$1)/100)+1)*100,G3367))</f>
        <v/>
      </c>
      <c r="S3367" s="1" t="str" cm="1">
        <f t="array" ref="S3367">IF(IF($E3367&gt;Ficha!$R$1,"",H3367)=0,"",IF($E3367&gt;Ficha!$R$1,((_xll.ECONOMATICA(Portafolios!$J$19,"Return",$P$9,$B$1)/100)+1)*100,H3367))</f>
        <v/>
      </c>
      <c r="T3367" s="1" t="str" cm="1">
        <f t="array" ref="T3367">IF(IF($E3367&gt;Ficha!$R$1,"",I3367)=0,"",IF($E3367&gt;Ficha!$R$1,((_xll.ECONOMATICA(Estrategia!A3378,"Return",$P$9,$B$1)/100)+1)*100,I3367))</f>
        <v/>
      </c>
      <c r="U3367" s="1" t="str" cm="1">
        <f t="array" ref="U3367">IF(IF($E3367&gt;Ficha!$R$1,"",J3367)=0,"",IF($E3367&gt;Ficha!$R$1,((_xll.ECONOMATICA($U$7,"Return",$P$9,$B$1)/100)+1)*100,J3367))</f>
        <v/>
      </c>
      <c r="V3367" s="1" t="str">
        <f>IF(IF($E$9&gt;Ficha!$R$1,"",K3367)=0,"",IF($E$9&gt;Ficha!$R$1,"",K3367))</f>
        <v/>
      </c>
    </row>
    <row r="3368" spans="12:22" x14ac:dyDescent="0.3">
      <c r="L3368" s="30" t="str">
        <f t="shared" si="213"/>
        <v/>
      </c>
      <c r="M3368" s="1" t="str">
        <f t="shared" si="214"/>
        <v/>
      </c>
      <c r="N3368" s="1" t="str">
        <f t="shared" si="215"/>
        <v/>
      </c>
      <c r="O3368" s="1" t="str">
        <f t="shared" si="216"/>
        <v/>
      </c>
      <c r="P3368" s="34" t="str">
        <f>IF(IF(E3368&gt;Ficha!$R$1,"",E3368)=0,"",IF(E3368&gt;Ficha!$R$1,Ficha!$R$1,E3368))</f>
        <v/>
      </c>
      <c r="Q3368" s="1" t="str" cm="1">
        <f t="array" ref="Q3368">IF(IF($E3368&gt;Ficha!$R$1,"",F3368)=0,"",IF($E3368&gt;Ficha!$R$1,((_xll.ECONOMATICA(Portafolios!$B$19,"Return",$P$9,$B$1)/100)+1)*100,F3368))</f>
        <v/>
      </c>
      <c r="R3368" s="1" t="str" cm="1">
        <f t="array" ref="R3368">IF(IF($E3368&gt;Ficha!$R$1,"",G3368)=0,"",IF($E3368&gt;Ficha!$R$1,((_xll.ECONOMATICA(Portafolios!$F$19,"Return",$P$9,$B$1)/100)+1)*100,G3368))</f>
        <v/>
      </c>
      <c r="S3368" s="1" t="str" cm="1">
        <f t="array" ref="S3368">IF(IF($E3368&gt;Ficha!$R$1,"",H3368)=0,"",IF($E3368&gt;Ficha!$R$1,((_xll.ECONOMATICA(Portafolios!$J$19,"Return",$P$9,$B$1)/100)+1)*100,H3368))</f>
        <v/>
      </c>
      <c r="T3368" s="1" t="str" cm="1">
        <f t="array" ref="T3368">IF(IF($E3368&gt;Ficha!$R$1,"",I3368)=0,"",IF($E3368&gt;Ficha!$R$1,((_xll.ECONOMATICA(Estrategia!A3379,"Return",$P$9,$B$1)/100)+1)*100,I3368))</f>
        <v/>
      </c>
      <c r="U3368" s="1" t="str" cm="1">
        <f t="array" ref="U3368">IF(IF($E3368&gt;Ficha!$R$1,"",J3368)=0,"",IF($E3368&gt;Ficha!$R$1,((_xll.ECONOMATICA($U$7,"Return",$P$9,$B$1)/100)+1)*100,J3368))</f>
        <v/>
      </c>
      <c r="V3368" s="1" t="str">
        <f>IF(IF($E$9&gt;Ficha!$R$1,"",K3368)=0,"",IF($E$9&gt;Ficha!$R$1,"",K3368))</f>
        <v/>
      </c>
    </row>
    <row r="3369" spans="12:22" x14ac:dyDescent="0.3">
      <c r="L3369" s="30" t="str">
        <f t="shared" si="213"/>
        <v/>
      </c>
      <c r="M3369" s="1" t="str">
        <f t="shared" si="214"/>
        <v/>
      </c>
      <c r="N3369" s="1" t="str">
        <f t="shared" si="215"/>
        <v/>
      </c>
      <c r="O3369" s="1" t="str">
        <f t="shared" si="216"/>
        <v/>
      </c>
      <c r="P3369" s="34" t="str">
        <f>IF(IF(E3369&gt;Ficha!$R$1,"",E3369)=0,"",IF(E3369&gt;Ficha!$R$1,Ficha!$R$1,E3369))</f>
        <v/>
      </c>
      <c r="Q3369" s="1" t="str" cm="1">
        <f t="array" ref="Q3369">IF(IF($E3369&gt;Ficha!$R$1,"",F3369)=0,"",IF($E3369&gt;Ficha!$R$1,((_xll.ECONOMATICA(Portafolios!$B$19,"Return",$P$9,$B$1)/100)+1)*100,F3369))</f>
        <v/>
      </c>
      <c r="R3369" s="1" t="str" cm="1">
        <f t="array" ref="R3369">IF(IF($E3369&gt;Ficha!$R$1,"",G3369)=0,"",IF($E3369&gt;Ficha!$R$1,((_xll.ECONOMATICA(Portafolios!$F$19,"Return",$P$9,$B$1)/100)+1)*100,G3369))</f>
        <v/>
      </c>
      <c r="S3369" s="1" t="str" cm="1">
        <f t="array" ref="S3369">IF(IF($E3369&gt;Ficha!$R$1,"",H3369)=0,"",IF($E3369&gt;Ficha!$R$1,((_xll.ECONOMATICA(Portafolios!$J$19,"Return",$P$9,$B$1)/100)+1)*100,H3369))</f>
        <v/>
      </c>
      <c r="T3369" s="1" t="str" cm="1">
        <f t="array" ref="T3369">IF(IF($E3369&gt;Ficha!$R$1,"",I3369)=0,"",IF($E3369&gt;Ficha!$R$1,((_xll.ECONOMATICA(Estrategia!A3380,"Return",$P$9,$B$1)/100)+1)*100,I3369))</f>
        <v/>
      </c>
      <c r="U3369" s="1" t="str" cm="1">
        <f t="array" ref="U3369">IF(IF($E3369&gt;Ficha!$R$1,"",J3369)=0,"",IF($E3369&gt;Ficha!$R$1,((_xll.ECONOMATICA($U$7,"Return",$P$9,$B$1)/100)+1)*100,J3369))</f>
        <v/>
      </c>
      <c r="V3369" s="1" t="str">
        <f>IF(IF($E$9&gt;Ficha!$R$1,"",K3369)=0,"",IF($E$9&gt;Ficha!$R$1,"",K3369))</f>
        <v/>
      </c>
    </row>
    <row r="3370" spans="12:22" x14ac:dyDescent="0.3">
      <c r="L3370" s="30" t="str">
        <f t="shared" si="213"/>
        <v/>
      </c>
      <c r="M3370" s="1" t="str">
        <f t="shared" si="214"/>
        <v/>
      </c>
      <c r="N3370" s="1" t="str">
        <f t="shared" si="215"/>
        <v/>
      </c>
      <c r="O3370" s="1" t="str">
        <f t="shared" si="216"/>
        <v/>
      </c>
      <c r="P3370" s="34" t="str">
        <f>IF(IF(E3370&gt;Ficha!$R$1,"",E3370)=0,"",IF(E3370&gt;Ficha!$R$1,Ficha!$R$1,E3370))</f>
        <v/>
      </c>
      <c r="Q3370" s="1" t="str" cm="1">
        <f t="array" ref="Q3370">IF(IF($E3370&gt;Ficha!$R$1,"",F3370)=0,"",IF($E3370&gt;Ficha!$R$1,((_xll.ECONOMATICA(Portafolios!$B$19,"Return",$P$9,$B$1)/100)+1)*100,F3370))</f>
        <v/>
      </c>
      <c r="R3370" s="1" t="str" cm="1">
        <f t="array" ref="R3370">IF(IF($E3370&gt;Ficha!$R$1,"",G3370)=0,"",IF($E3370&gt;Ficha!$R$1,((_xll.ECONOMATICA(Portafolios!$F$19,"Return",$P$9,$B$1)/100)+1)*100,G3370))</f>
        <v/>
      </c>
      <c r="S3370" s="1" t="str" cm="1">
        <f t="array" ref="S3370">IF(IF($E3370&gt;Ficha!$R$1,"",H3370)=0,"",IF($E3370&gt;Ficha!$R$1,((_xll.ECONOMATICA(Portafolios!$J$19,"Return",$P$9,$B$1)/100)+1)*100,H3370))</f>
        <v/>
      </c>
      <c r="T3370" s="1" t="str" cm="1">
        <f t="array" ref="T3370">IF(IF($E3370&gt;Ficha!$R$1,"",I3370)=0,"",IF($E3370&gt;Ficha!$R$1,((_xll.ECONOMATICA(Estrategia!A3381,"Return",$P$9,$B$1)/100)+1)*100,I3370))</f>
        <v/>
      </c>
      <c r="U3370" s="1" t="str" cm="1">
        <f t="array" ref="U3370">IF(IF($E3370&gt;Ficha!$R$1,"",J3370)=0,"",IF($E3370&gt;Ficha!$R$1,((_xll.ECONOMATICA($U$7,"Return",$P$9,$B$1)/100)+1)*100,J3370))</f>
        <v/>
      </c>
      <c r="V3370" s="1" t="str">
        <f>IF(IF($E$9&gt;Ficha!$R$1,"",K3370)=0,"",IF($E$9&gt;Ficha!$R$1,"",K3370))</f>
        <v/>
      </c>
    </row>
    <row r="3371" spans="12:22" x14ac:dyDescent="0.3">
      <c r="L3371" s="30" t="str">
        <f t="shared" si="213"/>
        <v/>
      </c>
      <c r="M3371" s="1" t="str">
        <f t="shared" si="214"/>
        <v/>
      </c>
      <c r="N3371" s="1" t="str">
        <f t="shared" si="215"/>
        <v/>
      </c>
      <c r="O3371" s="1" t="str">
        <f t="shared" si="216"/>
        <v/>
      </c>
      <c r="P3371" s="34" t="str">
        <f>IF(IF(E3371&gt;Ficha!$R$1,"",E3371)=0,"",IF(E3371&gt;Ficha!$R$1,Ficha!$R$1,E3371))</f>
        <v/>
      </c>
      <c r="Q3371" s="1" t="str" cm="1">
        <f t="array" ref="Q3371">IF(IF($E3371&gt;Ficha!$R$1,"",F3371)=0,"",IF($E3371&gt;Ficha!$R$1,((_xll.ECONOMATICA(Portafolios!$B$19,"Return",$P$9,$B$1)/100)+1)*100,F3371))</f>
        <v/>
      </c>
      <c r="R3371" s="1" t="str" cm="1">
        <f t="array" ref="R3371">IF(IF($E3371&gt;Ficha!$R$1,"",G3371)=0,"",IF($E3371&gt;Ficha!$R$1,((_xll.ECONOMATICA(Portafolios!$F$19,"Return",$P$9,$B$1)/100)+1)*100,G3371))</f>
        <v/>
      </c>
      <c r="S3371" s="1" t="str" cm="1">
        <f t="array" ref="S3371">IF(IF($E3371&gt;Ficha!$R$1,"",H3371)=0,"",IF($E3371&gt;Ficha!$R$1,((_xll.ECONOMATICA(Portafolios!$J$19,"Return",$P$9,$B$1)/100)+1)*100,H3371))</f>
        <v/>
      </c>
      <c r="T3371" s="1" t="str" cm="1">
        <f t="array" ref="T3371">IF(IF($E3371&gt;Ficha!$R$1,"",I3371)=0,"",IF($E3371&gt;Ficha!$R$1,((_xll.ECONOMATICA(Estrategia!A3382,"Return",$P$9,$B$1)/100)+1)*100,I3371))</f>
        <v/>
      </c>
      <c r="U3371" s="1" t="str" cm="1">
        <f t="array" ref="U3371">IF(IF($E3371&gt;Ficha!$R$1,"",J3371)=0,"",IF($E3371&gt;Ficha!$R$1,((_xll.ECONOMATICA($U$7,"Return",$P$9,$B$1)/100)+1)*100,J3371))</f>
        <v/>
      </c>
      <c r="V3371" s="1" t="str">
        <f>IF(IF($E$9&gt;Ficha!$R$1,"",K3371)=0,"",IF($E$9&gt;Ficha!$R$1,"",K3371))</f>
        <v/>
      </c>
    </row>
    <row r="3372" spans="12:22" x14ac:dyDescent="0.3">
      <c r="L3372" s="30" t="str">
        <f t="shared" si="213"/>
        <v/>
      </c>
      <c r="M3372" s="1" t="str">
        <f t="shared" si="214"/>
        <v/>
      </c>
      <c r="N3372" s="1" t="str">
        <f t="shared" si="215"/>
        <v/>
      </c>
      <c r="O3372" s="1" t="str">
        <f t="shared" si="216"/>
        <v/>
      </c>
      <c r="P3372" s="34" t="str">
        <f>IF(IF(E3372&gt;Ficha!$R$1,"",E3372)=0,"",IF(E3372&gt;Ficha!$R$1,Ficha!$R$1,E3372))</f>
        <v/>
      </c>
      <c r="Q3372" s="1" t="str" cm="1">
        <f t="array" ref="Q3372">IF(IF($E3372&gt;Ficha!$R$1,"",F3372)=0,"",IF($E3372&gt;Ficha!$R$1,((_xll.ECONOMATICA(Portafolios!$B$19,"Return",$P$9,$B$1)/100)+1)*100,F3372))</f>
        <v/>
      </c>
      <c r="R3372" s="1" t="str" cm="1">
        <f t="array" ref="R3372">IF(IF($E3372&gt;Ficha!$R$1,"",G3372)=0,"",IF($E3372&gt;Ficha!$R$1,((_xll.ECONOMATICA(Portafolios!$F$19,"Return",$P$9,$B$1)/100)+1)*100,G3372))</f>
        <v/>
      </c>
      <c r="S3372" s="1" t="str" cm="1">
        <f t="array" ref="S3372">IF(IF($E3372&gt;Ficha!$R$1,"",H3372)=0,"",IF($E3372&gt;Ficha!$R$1,((_xll.ECONOMATICA(Portafolios!$J$19,"Return",$P$9,$B$1)/100)+1)*100,H3372))</f>
        <v/>
      </c>
      <c r="T3372" s="1" t="str" cm="1">
        <f t="array" ref="T3372">IF(IF($E3372&gt;Ficha!$R$1,"",I3372)=0,"",IF($E3372&gt;Ficha!$R$1,((_xll.ECONOMATICA(Estrategia!A3383,"Return",$P$9,$B$1)/100)+1)*100,I3372))</f>
        <v/>
      </c>
      <c r="U3372" s="1" t="str" cm="1">
        <f t="array" ref="U3372">IF(IF($E3372&gt;Ficha!$R$1,"",J3372)=0,"",IF($E3372&gt;Ficha!$R$1,((_xll.ECONOMATICA($U$7,"Return",$P$9,$B$1)/100)+1)*100,J3372))</f>
        <v/>
      </c>
      <c r="V3372" s="1" t="str">
        <f>IF(IF($E$9&gt;Ficha!$R$1,"",K3372)=0,"",IF($E$9&gt;Ficha!$R$1,"",K3372))</f>
        <v/>
      </c>
    </row>
    <row r="3373" spans="12:22" x14ac:dyDescent="0.3">
      <c r="L3373" s="30" t="str">
        <f t="shared" si="213"/>
        <v/>
      </c>
      <c r="M3373" s="1" t="str">
        <f t="shared" si="214"/>
        <v/>
      </c>
      <c r="N3373" s="1" t="str">
        <f t="shared" si="215"/>
        <v/>
      </c>
      <c r="O3373" s="1" t="str">
        <f t="shared" si="216"/>
        <v/>
      </c>
      <c r="P3373" s="34" t="str">
        <f>IF(IF(E3373&gt;Ficha!$R$1,"",E3373)=0,"",IF(E3373&gt;Ficha!$R$1,Ficha!$R$1,E3373))</f>
        <v/>
      </c>
      <c r="Q3373" s="1" t="str" cm="1">
        <f t="array" ref="Q3373">IF(IF($E3373&gt;Ficha!$R$1,"",F3373)=0,"",IF($E3373&gt;Ficha!$R$1,((_xll.ECONOMATICA(Portafolios!$B$19,"Return",$P$9,$B$1)/100)+1)*100,F3373))</f>
        <v/>
      </c>
      <c r="R3373" s="1" t="str" cm="1">
        <f t="array" ref="R3373">IF(IF($E3373&gt;Ficha!$R$1,"",G3373)=0,"",IF($E3373&gt;Ficha!$R$1,((_xll.ECONOMATICA(Portafolios!$F$19,"Return",$P$9,$B$1)/100)+1)*100,G3373))</f>
        <v/>
      </c>
      <c r="S3373" s="1" t="str" cm="1">
        <f t="array" ref="S3373">IF(IF($E3373&gt;Ficha!$R$1,"",H3373)=0,"",IF($E3373&gt;Ficha!$R$1,((_xll.ECONOMATICA(Portafolios!$J$19,"Return",$P$9,$B$1)/100)+1)*100,H3373))</f>
        <v/>
      </c>
      <c r="T3373" s="1" t="str" cm="1">
        <f t="array" ref="T3373">IF(IF($E3373&gt;Ficha!$R$1,"",I3373)=0,"",IF($E3373&gt;Ficha!$R$1,((_xll.ECONOMATICA(Estrategia!A3384,"Return",$P$9,$B$1)/100)+1)*100,I3373))</f>
        <v/>
      </c>
      <c r="U3373" s="1" t="str" cm="1">
        <f t="array" ref="U3373">IF(IF($E3373&gt;Ficha!$R$1,"",J3373)=0,"",IF($E3373&gt;Ficha!$R$1,((_xll.ECONOMATICA($U$7,"Return",$P$9,$B$1)/100)+1)*100,J3373))</f>
        <v/>
      </c>
      <c r="V3373" s="1" t="str">
        <f>IF(IF($E$9&gt;Ficha!$R$1,"",K3373)=0,"",IF($E$9&gt;Ficha!$R$1,"",K3373))</f>
        <v/>
      </c>
    </row>
    <row r="3374" spans="12:22" x14ac:dyDescent="0.3">
      <c r="L3374" s="30" t="str">
        <f t="shared" si="213"/>
        <v/>
      </c>
      <c r="M3374" s="1" t="str">
        <f t="shared" si="214"/>
        <v/>
      </c>
      <c r="N3374" s="1" t="str">
        <f t="shared" si="215"/>
        <v/>
      </c>
      <c r="O3374" s="1" t="str">
        <f t="shared" si="216"/>
        <v/>
      </c>
      <c r="P3374" s="34" t="str">
        <f>IF(IF(E3374&gt;Ficha!$R$1,"",E3374)=0,"",IF(E3374&gt;Ficha!$R$1,Ficha!$R$1,E3374))</f>
        <v/>
      </c>
      <c r="Q3374" s="1" t="str" cm="1">
        <f t="array" ref="Q3374">IF(IF($E3374&gt;Ficha!$R$1,"",F3374)=0,"",IF($E3374&gt;Ficha!$R$1,((_xll.ECONOMATICA(Portafolios!$B$19,"Return",$P$9,$B$1)/100)+1)*100,F3374))</f>
        <v/>
      </c>
      <c r="R3374" s="1" t="str" cm="1">
        <f t="array" ref="R3374">IF(IF($E3374&gt;Ficha!$R$1,"",G3374)=0,"",IF($E3374&gt;Ficha!$R$1,((_xll.ECONOMATICA(Portafolios!$F$19,"Return",$P$9,$B$1)/100)+1)*100,G3374))</f>
        <v/>
      </c>
      <c r="S3374" s="1" t="str" cm="1">
        <f t="array" ref="S3374">IF(IF($E3374&gt;Ficha!$R$1,"",H3374)=0,"",IF($E3374&gt;Ficha!$R$1,((_xll.ECONOMATICA(Portafolios!$J$19,"Return",$P$9,$B$1)/100)+1)*100,H3374))</f>
        <v/>
      </c>
      <c r="T3374" s="1" t="str" cm="1">
        <f t="array" ref="T3374">IF(IF($E3374&gt;Ficha!$R$1,"",I3374)=0,"",IF($E3374&gt;Ficha!$R$1,((_xll.ECONOMATICA(Estrategia!A3385,"Return",$P$9,$B$1)/100)+1)*100,I3374))</f>
        <v/>
      </c>
      <c r="U3374" s="1" t="str" cm="1">
        <f t="array" ref="U3374">IF(IF($E3374&gt;Ficha!$R$1,"",J3374)=0,"",IF($E3374&gt;Ficha!$R$1,((_xll.ECONOMATICA($U$7,"Return",$P$9,$B$1)/100)+1)*100,J3374))</f>
        <v/>
      </c>
      <c r="V3374" s="1" t="str">
        <f>IF(IF($E$9&gt;Ficha!$R$1,"",K3374)=0,"",IF($E$9&gt;Ficha!$R$1,"",K3374))</f>
        <v/>
      </c>
    </row>
    <row r="3375" spans="12:22" x14ac:dyDescent="0.3">
      <c r="L3375" s="30" t="str">
        <f t="shared" si="213"/>
        <v/>
      </c>
      <c r="M3375" s="1" t="str">
        <f t="shared" si="214"/>
        <v/>
      </c>
      <c r="N3375" s="1" t="str">
        <f t="shared" si="215"/>
        <v/>
      </c>
      <c r="O3375" s="1" t="str">
        <f t="shared" si="216"/>
        <v/>
      </c>
      <c r="P3375" s="34" t="str">
        <f>IF(IF(E3375&gt;Ficha!$R$1,"",E3375)=0,"",IF(E3375&gt;Ficha!$R$1,Ficha!$R$1,E3375))</f>
        <v/>
      </c>
      <c r="Q3375" s="1" t="str" cm="1">
        <f t="array" ref="Q3375">IF(IF($E3375&gt;Ficha!$R$1,"",F3375)=0,"",IF($E3375&gt;Ficha!$R$1,((_xll.ECONOMATICA(Portafolios!$B$19,"Return",$P$9,$B$1)/100)+1)*100,F3375))</f>
        <v/>
      </c>
      <c r="R3375" s="1" t="str" cm="1">
        <f t="array" ref="R3375">IF(IF($E3375&gt;Ficha!$R$1,"",G3375)=0,"",IF($E3375&gt;Ficha!$R$1,((_xll.ECONOMATICA(Portafolios!$F$19,"Return",$P$9,$B$1)/100)+1)*100,G3375))</f>
        <v/>
      </c>
      <c r="S3375" s="1" t="str" cm="1">
        <f t="array" ref="S3375">IF(IF($E3375&gt;Ficha!$R$1,"",H3375)=0,"",IF($E3375&gt;Ficha!$R$1,((_xll.ECONOMATICA(Portafolios!$J$19,"Return",$P$9,$B$1)/100)+1)*100,H3375))</f>
        <v/>
      </c>
      <c r="T3375" s="1" t="str" cm="1">
        <f t="array" ref="T3375">IF(IF($E3375&gt;Ficha!$R$1,"",I3375)=0,"",IF($E3375&gt;Ficha!$R$1,((_xll.ECONOMATICA(Estrategia!A3386,"Return",$P$9,$B$1)/100)+1)*100,I3375))</f>
        <v/>
      </c>
      <c r="U3375" s="1" t="str" cm="1">
        <f t="array" ref="U3375">IF(IF($E3375&gt;Ficha!$R$1,"",J3375)=0,"",IF($E3375&gt;Ficha!$R$1,((_xll.ECONOMATICA($U$7,"Return",$P$9,$B$1)/100)+1)*100,J3375))</f>
        <v/>
      </c>
      <c r="V3375" s="1" t="str">
        <f>IF(IF($E$9&gt;Ficha!$R$1,"",K3375)=0,"",IF($E$9&gt;Ficha!$R$1,"",K3375))</f>
        <v/>
      </c>
    </row>
    <row r="3376" spans="12:22" x14ac:dyDescent="0.3">
      <c r="L3376" s="30" t="str">
        <f t="shared" si="213"/>
        <v/>
      </c>
      <c r="M3376" s="1" t="str">
        <f t="shared" si="214"/>
        <v/>
      </c>
      <c r="N3376" s="1" t="str">
        <f t="shared" si="215"/>
        <v/>
      </c>
      <c r="O3376" s="1" t="str">
        <f t="shared" si="216"/>
        <v/>
      </c>
      <c r="P3376" s="34" t="str">
        <f>IF(IF(E3376&gt;Ficha!$R$1,"",E3376)=0,"",IF(E3376&gt;Ficha!$R$1,Ficha!$R$1,E3376))</f>
        <v/>
      </c>
      <c r="Q3376" s="1" t="str" cm="1">
        <f t="array" ref="Q3376">IF(IF($E3376&gt;Ficha!$R$1,"",F3376)=0,"",IF($E3376&gt;Ficha!$R$1,((_xll.ECONOMATICA(Portafolios!$B$19,"Return",$P$9,$B$1)/100)+1)*100,F3376))</f>
        <v/>
      </c>
      <c r="R3376" s="1" t="str" cm="1">
        <f t="array" ref="R3376">IF(IF($E3376&gt;Ficha!$R$1,"",G3376)=0,"",IF($E3376&gt;Ficha!$R$1,((_xll.ECONOMATICA(Portafolios!$F$19,"Return",$P$9,$B$1)/100)+1)*100,G3376))</f>
        <v/>
      </c>
      <c r="S3376" s="1" t="str" cm="1">
        <f t="array" ref="S3376">IF(IF($E3376&gt;Ficha!$R$1,"",H3376)=0,"",IF($E3376&gt;Ficha!$R$1,((_xll.ECONOMATICA(Portafolios!$J$19,"Return",$P$9,$B$1)/100)+1)*100,H3376))</f>
        <v/>
      </c>
      <c r="T3376" s="1" t="str" cm="1">
        <f t="array" ref="T3376">IF(IF($E3376&gt;Ficha!$R$1,"",I3376)=0,"",IF($E3376&gt;Ficha!$R$1,((_xll.ECONOMATICA(Estrategia!A3387,"Return",$P$9,$B$1)/100)+1)*100,I3376))</f>
        <v/>
      </c>
      <c r="U3376" s="1" t="str" cm="1">
        <f t="array" ref="U3376">IF(IF($E3376&gt;Ficha!$R$1,"",J3376)=0,"",IF($E3376&gt;Ficha!$R$1,((_xll.ECONOMATICA($U$7,"Return",$P$9,$B$1)/100)+1)*100,J3376))</f>
        <v/>
      </c>
      <c r="V3376" s="1" t="str">
        <f>IF(IF($E$9&gt;Ficha!$R$1,"",K3376)=0,"",IF($E$9&gt;Ficha!$R$1,"",K3376))</f>
        <v/>
      </c>
    </row>
    <row r="3377" spans="12:22" x14ac:dyDescent="0.3">
      <c r="L3377" s="30" t="str">
        <f t="shared" si="213"/>
        <v/>
      </c>
      <c r="M3377" s="1" t="str">
        <f t="shared" si="214"/>
        <v/>
      </c>
      <c r="N3377" s="1" t="str">
        <f t="shared" si="215"/>
        <v/>
      </c>
      <c r="O3377" s="1" t="str">
        <f t="shared" si="216"/>
        <v/>
      </c>
      <c r="P3377" s="34" t="str">
        <f>IF(IF(E3377&gt;Ficha!$R$1,"",E3377)=0,"",IF(E3377&gt;Ficha!$R$1,Ficha!$R$1,E3377))</f>
        <v/>
      </c>
      <c r="Q3377" s="1" t="str" cm="1">
        <f t="array" ref="Q3377">IF(IF($E3377&gt;Ficha!$R$1,"",F3377)=0,"",IF($E3377&gt;Ficha!$R$1,((_xll.ECONOMATICA(Portafolios!$B$19,"Return",$P$9,$B$1)/100)+1)*100,F3377))</f>
        <v/>
      </c>
      <c r="R3377" s="1" t="str" cm="1">
        <f t="array" ref="R3377">IF(IF($E3377&gt;Ficha!$R$1,"",G3377)=0,"",IF($E3377&gt;Ficha!$R$1,((_xll.ECONOMATICA(Portafolios!$F$19,"Return",$P$9,$B$1)/100)+1)*100,G3377))</f>
        <v/>
      </c>
      <c r="S3377" s="1" t="str" cm="1">
        <f t="array" ref="S3377">IF(IF($E3377&gt;Ficha!$R$1,"",H3377)=0,"",IF($E3377&gt;Ficha!$R$1,((_xll.ECONOMATICA(Portafolios!$J$19,"Return",$P$9,$B$1)/100)+1)*100,H3377))</f>
        <v/>
      </c>
      <c r="T3377" s="1" t="str" cm="1">
        <f t="array" ref="T3377">IF(IF($E3377&gt;Ficha!$R$1,"",I3377)=0,"",IF($E3377&gt;Ficha!$R$1,((_xll.ECONOMATICA(Estrategia!A3388,"Return",$P$9,$B$1)/100)+1)*100,I3377))</f>
        <v/>
      </c>
      <c r="U3377" s="1" t="str" cm="1">
        <f t="array" ref="U3377">IF(IF($E3377&gt;Ficha!$R$1,"",J3377)=0,"",IF($E3377&gt;Ficha!$R$1,((_xll.ECONOMATICA($U$7,"Return",$P$9,$B$1)/100)+1)*100,J3377))</f>
        <v/>
      </c>
      <c r="V3377" s="1" t="str">
        <f>IF(IF($E$9&gt;Ficha!$R$1,"",K3377)=0,"",IF($E$9&gt;Ficha!$R$1,"",K3377))</f>
        <v/>
      </c>
    </row>
    <row r="3378" spans="12:22" x14ac:dyDescent="0.3">
      <c r="L3378" s="30" t="str">
        <f t="shared" si="213"/>
        <v/>
      </c>
      <c r="M3378" s="1" t="str">
        <f t="shared" si="214"/>
        <v/>
      </c>
      <c r="N3378" s="1" t="str">
        <f t="shared" si="215"/>
        <v/>
      </c>
      <c r="O3378" s="1" t="str">
        <f t="shared" si="216"/>
        <v/>
      </c>
      <c r="P3378" s="34" t="str">
        <f>IF(IF(E3378&gt;Ficha!$R$1,"",E3378)=0,"",IF(E3378&gt;Ficha!$R$1,Ficha!$R$1,E3378))</f>
        <v/>
      </c>
      <c r="Q3378" s="1" t="str" cm="1">
        <f t="array" ref="Q3378">IF(IF($E3378&gt;Ficha!$R$1,"",F3378)=0,"",IF($E3378&gt;Ficha!$R$1,((_xll.ECONOMATICA(Portafolios!$B$19,"Return",$P$9,$B$1)/100)+1)*100,F3378))</f>
        <v/>
      </c>
      <c r="R3378" s="1" t="str" cm="1">
        <f t="array" ref="R3378">IF(IF($E3378&gt;Ficha!$R$1,"",G3378)=0,"",IF($E3378&gt;Ficha!$R$1,((_xll.ECONOMATICA(Portafolios!$F$19,"Return",$P$9,$B$1)/100)+1)*100,G3378))</f>
        <v/>
      </c>
      <c r="S3378" s="1" t="str" cm="1">
        <f t="array" ref="S3378">IF(IF($E3378&gt;Ficha!$R$1,"",H3378)=0,"",IF($E3378&gt;Ficha!$R$1,((_xll.ECONOMATICA(Portafolios!$J$19,"Return",$P$9,$B$1)/100)+1)*100,H3378))</f>
        <v/>
      </c>
      <c r="T3378" s="1" t="str" cm="1">
        <f t="array" ref="T3378">IF(IF($E3378&gt;Ficha!$R$1,"",I3378)=0,"",IF($E3378&gt;Ficha!$R$1,((_xll.ECONOMATICA(Estrategia!A3389,"Return",$P$9,$B$1)/100)+1)*100,I3378))</f>
        <v/>
      </c>
      <c r="U3378" s="1" t="str" cm="1">
        <f t="array" ref="U3378">IF(IF($E3378&gt;Ficha!$R$1,"",J3378)=0,"",IF($E3378&gt;Ficha!$R$1,((_xll.ECONOMATICA($U$7,"Return",$P$9,$B$1)/100)+1)*100,J3378))</f>
        <v/>
      </c>
      <c r="V3378" s="1" t="str">
        <f>IF(IF($E$9&gt;Ficha!$R$1,"",K3378)=0,"",IF($E$9&gt;Ficha!$R$1,"",K3378))</f>
        <v/>
      </c>
    </row>
    <row r="3379" spans="12:22" x14ac:dyDescent="0.3">
      <c r="L3379" s="30" t="str">
        <f t="shared" si="213"/>
        <v/>
      </c>
      <c r="M3379" s="1" t="str">
        <f t="shared" si="214"/>
        <v/>
      </c>
      <c r="N3379" s="1" t="str">
        <f t="shared" si="215"/>
        <v/>
      </c>
      <c r="O3379" s="1" t="str">
        <f t="shared" si="216"/>
        <v/>
      </c>
      <c r="P3379" s="34" t="str">
        <f>IF(IF(E3379&gt;Ficha!$R$1,"",E3379)=0,"",IF(E3379&gt;Ficha!$R$1,Ficha!$R$1,E3379))</f>
        <v/>
      </c>
      <c r="Q3379" s="1" t="str" cm="1">
        <f t="array" ref="Q3379">IF(IF($E3379&gt;Ficha!$R$1,"",F3379)=0,"",IF($E3379&gt;Ficha!$R$1,((_xll.ECONOMATICA(Portafolios!$B$19,"Return",$P$9,$B$1)/100)+1)*100,F3379))</f>
        <v/>
      </c>
      <c r="R3379" s="1" t="str" cm="1">
        <f t="array" ref="R3379">IF(IF($E3379&gt;Ficha!$R$1,"",G3379)=0,"",IF($E3379&gt;Ficha!$R$1,((_xll.ECONOMATICA(Portafolios!$F$19,"Return",$P$9,$B$1)/100)+1)*100,G3379))</f>
        <v/>
      </c>
      <c r="S3379" s="1" t="str" cm="1">
        <f t="array" ref="S3379">IF(IF($E3379&gt;Ficha!$R$1,"",H3379)=0,"",IF($E3379&gt;Ficha!$R$1,((_xll.ECONOMATICA(Portafolios!$J$19,"Return",$P$9,$B$1)/100)+1)*100,H3379))</f>
        <v/>
      </c>
      <c r="T3379" s="1" t="str" cm="1">
        <f t="array" ref="T3379">IF(IF($E3379&gt;Ficha!$R$1,"",I3379)=0,"",IF($E3379&gt;Ficha!$R$1,((_xll.ECONOMATICA(Estrategia!A3390,"Return",$P$9,$B$1)/100)+1)*100,I3379))</f>
        <v/>
      </c>
      <c r="U3379" s="1" t="str" cm="1">
        <f t="array" ref="U3379">IF(IF($E3379&gt;Ficha!$R$1,"",J3379)=0,"",IF($E3379&gt;Ficha!$R$1,((_xll.ECONOMATICA($U$7,"Return",$P$9,$B$1)/100)+1)*100,J3379))</f>
        <v/>
      </c>
      <c r="V3379" s="1" t="str">
        <f>IF(IF($E$9&gt;Ficha!$R$1,"",K3379)=0,"",IF($E$9&gt;Ficha!$R$1,"",K3379))</f>
        <v/>
      </c>
    </row>
    <row r="3380" spans="12:22" x14ac:dyDescent="0.3">
      <c r="L3380" s="30" t="str">
        <f t="shared" si="213"/>
        <v/>
      </c>
      <c r="M3380" s="1" t="str">
        <f t="shared" si="214"/>
        <v/>
      </c>
      <c r="N3380" s="1" t="str">
        <f t="shared" si="215"/>
        <v/>
      </c>
      <c r="O3380" s="1" t="str">
        <f t="shared" si="216"/>
        <v/>
      </c>
      <c r="P3380" s="34" t="str">
        <f>IF(IF(E3380&gt;Ficha!$R$1,"",E3380)=0,"",IF(E3380&gt;Ficha!$R$1,Ficha!$R$1,E3380))</f>
        <v/>
      </c>
      <c r="Q3380" s="1" t="str" cm="1">
        <f t="array" ref="Q3380">IF(IF($E3380&gt;Ficha!$R$1,"",F3380)=0,"",IF($E3380&gt;Ficha!$R$1,((_xll.ECONOMATICA(Portafolios!$B$19,"Return",$P$9,$B$1)/100)+1)*100,F3380))</f>
        <v/>
      </c>
      <c r="R3380" s="1" t="str" cm="1">
        <f t="array" ref="R3380">IF(IF($E3380&gt;Ficha!$R$1,"",G3380)=0,"",IF($E3380&gt;Ficha!$R$1,((_xll.ECONOMATICA(Portafolios!$F$19,"Return",$P$9,$B$1)/100)+1)*100,G3380))</f>
        <v/>
      </c>
      <c r="S3380" s="1" t="str" cm="1">
        <f t="array" ref="S3380">IF(IF($E3380&gt;Ficha!$R$1,"",H3380)=0,"",IF($E3380&gt;Ficha!$R$1,((_xll.ECONOMATICA(Portafolios!$J$19,"Return",$P$9,$B$1)/100)+1)*100,H3380))</f>
        <v/>
      </c>
      <c r="T3380" s="1" t="str" cm="1">
        <f t="array" ref="T3380">IF(IF($E3380&gt;Ficha!$R$1,"",I3380)=0,"",IF($E3380&gt;Ficha!$R$1,((_xll.ECONOMATICA(Estrategia!A3391,"Return",$P$9,$B$1)/100)+1)*100,I3380))</f>
        <v/>
      </c>
      <c r="U3380" s="1" t="str" cm="1">
        <f t="array" ref="U3380">IF(IF($E3380&gt;Ficha!$R$1,"",J3380)=0,"",IF($E3380&gt;Ficha!$R$1,((_xll.ECONOMATICA($U$7,"Return",$P$9,$B$1)/100)+1)*100,J3380))</f>
        <v/>
      </c>
      <c r="V3380" s="1" t="str">
        <f>IF(IF($E$9&gt;Ficha!$R$1,"",K3380)=0,"",IF($E$9&gt;Ficha!$R$1,"",K3380))</f>
        <v/>
      </c>
    </row>
    <row r="3381" spans="12:22" x14ac:dyDescent="0.3">
      <c r="L3381" s="30" t="str">
        <f t="shared" si="213"/>
        <v/>
      </c>
      <c r="M3381" s="1" t="str">
        <f t="shared" si="214"/>
        <v/>
      </c>
      <c r="N3381" s="1" t="str">
        <f t="shared" si="215"/>
        <v/>
      </c>
      <c r="O3381" s="1" t="str">
        <f t="shared" si="216"/>
        <v/>
      </c>
      <c r="P3381" s="34" t="str">
        <f>IF(IF(E3381&gt;Ficha!$R$1,"",E3381)=0,"",IF(E3381&gt;Ficha!$R$1,Ficha!$R$1,E3381))</f>
        <v/>
      </c>
      <c r="Q3381" s="1" t="str" cm="1">
        <f t="array" ref="Q3381">IF(IF($E3381&gt;Ficha!$R$1,"",F3381)=0,"",IF($E3381&gt;Ficha!$R$1,((_xll.ECONOMATICA(Portafolios!$B$19,"Return",$P$9,$B$1)/100)+1)*100,F3381))</f>
        <v/>
      </c>
      <c r="R3381" s="1" t="str" cm="1">
        <f t="array" ref="R3381">IF(IF($E3381&gt;Ficha!$R$1,"",G3381)=0,"",IF($E3381&gt;Ficha!$R$1,((_xll.ECONOMATICA(Portafolios!$F$19,"Return",$P$9,$B$1)/100)+1)*100,G3381))</f>
        <v/>
      </c>
      <c r="S3381" s="1" t="str" cm="1">
        <f t="array" ref="S3381">IF(IF($E3381&gt;Ficha!$R$1,"",H3381)=0,"",IF($E3381&gt;Ficha!$R$1,((_xll.ECONOMATICA(Portafolios!$J$19,"Return",$P$9,$B$1)/100)+1)*100,H3381))</f>
        <v/>
      </c>
      <c r="T3381" s="1" t="str" cm="1">
        <f t="array" ref="T3381">IF(IF($E3381&gt;Ficha!$R$1,"",I3381)=0,"",IF($E3381&gt;Ficha!$R$1,((_xll.ECONOMATICA(Estrategia!A3392,"Return",$P$9,$B$1)/100)+1)*100,I3381))</f>
        <v/>
      </c>
      <c r="U3381" s="1" t="str" cm="1">
        <f t="array" ref="U3381">IF(IF($E3381&gt;Ficha!$R$1,"",J3381)=0,"",IF($E3381&gt;Ficha!$R$1,((_xll.ECONOMATICA($U$7,"Return",$P$9,$B$1)/100)+1)*100,J3381))</f>
        <v/>
      </c>
      <c r="V3381" s="1" t="str">
        <f>IF(IF($E$9&gt;Ficha!$R$1,"",K3381)=0,"",IF($E$9&gt;Ficha!$R$1,"",K3381))</f>
        <v/>
      </c>
    </row>
    <row r="3382" spans="12:22" x14ac:dyDescent="0.3">
      <c r="L3382" s="30" t="str">
        <f t="shared" si="213"/>
        <v/>
      </c>
      <c r="M3382" s="1" t="str">
        <f t="shared" si="214"/>
        <v/>
      </c>
      <c r="N3382" s="1" t="str">
        <f t="shared" si="215"/>
        <v/>
      </c>
      <c r="O3382" s="1" t="str">
        <f t="shared" si="216"/>
        <v/>
      </c>
      <c r="P3382" s="34" t="str">
        <f>IF(IF(E3382&gt;Ficha!$R$1,"",E3382)=0,"",IF(E3382&gt;Ficha!$R$1,Ficha!$R$1,E3382))</f>
        <v/>
      </c>
      <c r="Q3382" s="1" t="str" cm="1">
        <f t="array" ref="Q3382">IF(IF($E3382&gt;Ficha!$R$1,"",F3382)=0,"",IF($E3382&gt;Ficha!$R$1,((_xll.ECONOMATICA(Portafolios!$B$19,"Return",$P$9,$B$1)/100)+1)*100,F3382))</f>
        <v/>
      </c>
      <c r="R3382" s="1" t="str" cm="1">
        <f t="array" ref="R3382">IF(IF($E3382&gt;Ficha!$R$1,"",G3382)=0,"",IF($E3382&gt;Ficha!$R$1,((_xll.ECONOMATICA(Portafolios!$F$19,"Return",$P$9,$B$1)/100)+1)*100,G3382))</f>
        <v/>
      </c>
      <c r="S3382" s="1" t="str" cm="1">
        <f t="array" ref="S3382">IF(IF($E3382&gt;Ficha!$R$1,"",H3382)=0,"",IF($E3382&gt;Ficha!$R$1,((_xll.ECONOMATICA(Portafolios!$J$19,"Return",$P$9,$B$1)/100)+1)*100,H3382))</f>
        <v/>
      </c>
      <c r="T3382" s="1" t="str" cm="1">
        <f t="array" ref="T3382">IF(IF($E3382&gt;Ficha!$R$1,"",I3382)=0,"",IF($E3382&gt;Ficha!$R$1,((_xll.ECONOMATICA(Estrategia!A3393,"Return",$P$9,$B$1)/100)+1)*100,I3382))</f>
        <v/>
      </c>
      <c r="U3382" s="1" t="str" cm="1">
        <f t="array" ref="U3382">IF(IF($E3382&gt;Ficha!$R$1,"",J3382)=0,"",IF($E3382&gt;Ficha!$R$1,((_xll.ECONOMATICA($U$7,"Return",$P$9,$B$1)/100)+1)*100,J3382))</f>
        <v/>
      </c>
      <c r="V3382" s="1" t="str">
        <f>IF(IF($E$9&gt;Ficha!$R$1,"",K3382)=0,"",IF($E$9&gt;Ficha!$R$1,"",K3382))</f>
        <v/>
      </c>
    </row>
    <row r="3383" spans="12:22" x14ac:dyDescent="0.3">
      <c r="L3383" s="30" t="str">
        <f t="shared" si="213"/>
        <v/>
      </c>
      <c r="M3383" s="1" t="str">
        <f t="shared" si="214"/>
        <v/>
      </c>
      <c r="N3383" s="1" t="str">
        <f t="shared" si="215"/>
        <v/>
      </c>
      <c r="O3383" s="1" t="str">
        <f t="shared" si="216"/>
        <v/>
      </c>
      <c r="P3383" s="34" t="str">
        <f>IF(IF(E3383&gt;Ficha!$R$1,"",E3383)=0,"",IF(E3383&gt;Ficha!$R$1,Ficha!$R$1,E3383))</f>
        <v/>
      </c>
      <c r="Q3383" s="1" t="str" cm="1">
        <f t="array" ref="Q3383">IF(IF($E3383&gt;Ficha!$R$1,"",F3383)=0,"",IF($E3383&gt;Ficha!$R$1,((_xll.ECONOMATICA(Portafolios!$B$19,"Return",$P$9,$B$1)/100)+1)*100,F3383))</f>
        <v/>
      </c>
      <c r="R3383" s="1" t="str" cm="1">
        <f t="array" ref="R3383">IF(IF($E3383&gt;Ficha!$R$1,"",G3383)=0,"",IF($E3383&gt;Ficha!$R$1,((_xll.ECONOMATICA(Portafolios!$F$19,"Return",$P$9,$B$1)/100)+1)*100,G3383))</f>
        <v/>
      </c>
      <c r="S3383" s="1" t="str" cm="1">
        <f t="array" ref="S3383">IF(IF($E3383&gt;Ficha!$R$1,"",H3383)=0,"",IF($E3383&gt;Ficha!$R$1,((_xll.ECONOMATICA(Portafolios!$J$19,"Return",$P$9,$B$1)/100)+1)*100,H3383))</f>
        <v/>
      </c>
      <c r="T3383" s="1" t="str" cm="1">
        <f t="array" ref="T3383">IF(IF($E3383&gt;Ficha!$R$1,"",I3383)=0,"",IF($E3383&gt;Ficha!$R$1,((_xll.ECONOMATICA(Estrategia!A3394,"Return",$P$9,$B$1)/100)+1)*100,I3383))</f>
        <v/>
      </c>
      <c r="U3383" s="1" t="str" cm="1">
        <f t="array" ref="U3383">IF(IF($E3383&gt;Ficha!$R$1,"",J3383)=0,"",IF($E3383&gt;Ficha!$R$1,((_xll.ECONOMATICA($U$7,"Return",$P$9,$B$1)/100)+1)*100,J3383))</f>
        <v/>
      </c>
      <c r="V3383" s="1" t="str">
        <f>IF(IF($E$9&gt;Ficha!$R$1,"",K3383)=0,"",IF($E$9&gt;Ficha!$R$1,"",K3383))</f>
        <v/>
      </c>
    </row>
    <row r="3384" spans="12:22" x14ac:dyDescent="0.3">
      <c r="L3384" s="30" t="str">
        <f t="shared" si="213"/>
        <v/>
      </c>
      <c r="M3384" s="1" t="str">
        <f t="shared" si="214"/>
        <v/>
      </c>
      <c r="N3384" s="1" t="str">
        <f t="shared" si="215"/>
        <v/>
      </c>
      <c r="O3384" s="1" t="str">
        <f t="shared" si="216"/>
        <v/>
      </c>
      <c r="P3384" s="34" t="str">
        <f>IF(IF(E3384&gt;Ficha!$R$1,"",E3384)=0,"",IF(E3384&gt;Ficha!$R$1,Ficha!$R$1,E3384))</f>
        <v/>
      </c>
      <c r="Q3384" s="1" t="str" cm="1">
        <f t="array" ref="Q3384">IF(IF($E3384&gt;Ficha!$R$1,"",F3384)=0,"",IF($E3384&gt;Ficha!$R$1,((_xll.ECONOMATICA(Portafolios!$B$19,"Return",$P$9,$B$1)/100)+1)*100,F3384))</f>
        <v/>
      </c>
      <c r="R3384" s="1" t="str" cm="1">
        <f t="array" ref="R3384">IF(IF($E3384&gt;Ficha!$R$1,"",G3384)=0,"",IF($E3384&gt;Ficha!$R$1,((_xll.ECONOMATICA(Portafolios!$F$19,"Return",$P$9,$B$1)/100)+1)*100,G3384))</f>
        <v/>
      </c>
      <c r="S3384" s="1" t="str" cm="1">
        <f t="array" ref="S3384">IF(IF($E3384&gt;Ficha!$R$1,"",H3384)=0,"",IF($E3384&gt;Ficha!$R$1,((_xll.ECONOMATICA(Portafolios!$J$19,"Return",$P$9,$B$1)/100)+1)*100,H3384))</f>
        <v/>
      </c>
      <c r="T3384" s="1" t="str" cm="1">
        <f t="array" ref="T3384">IF(IF($E3384&gt;Ficha!$R$1,"",I3384)=0,"",IF($E3384&gt;Ficha!$R$1,((_xll.ECONOMATICA(Estrategia!A3395,"Return",$P$9,$B$1)/100)+1)*100,I3384))</f>
        <v/>
      </c>
      <c r="U3384" s="1" t="str" cm="1">
        <f t="array" ref="U3384">IF(IF($E3384&gt;Ficha!$R$1,"",J3384)=0,"",IF($E3384&gt;Ficha!$R$1,((_xll.ECONOMATICA($U$7,"Return",$P$9,$B$1)/100)+1)*100,J3384))</f>
        <v/>
      </c>
      <c r="V3384" s="1" t="str">
        <f>IF(IF($E$9&gt;Ficha!$R$1,"",K3384)=0,"",IF($E$9&gt;Ficha!$R$1,"",K3384))</f>
        <v/>
      </c>
    </row>
    <row r="3385" spans="12:22" x14ac:dyDescent="0.3">
      <c r="L3385" s="30" t="str">
        <f t="shared" si="213"/>
        <v/>
      </c>
      <c r="M3385" s="1" t="str">
        <f t="shared" si="214"/>
        <v/>
      </c>
      <c r="N3385" s="1" t="str">
        <f t="shared" si="215"/>
        <v/>
      </c>
      <c r="O3385" s="1" t="str">
        <f t="shared" si="216"/>
        <v/>
      </c>
      <c r="P3385" s="34" t="str">
        <f>IF(IF(E3385&gt;Ficha!$R$1,"",E3385)=0,"",IF(E3385&gt;Ficha!$R$1,Ficha!$R$1,E3385))</f>
        <v/>
      </c>
      <c r="Q3385" s="1" t="str" cm="1">
        <f t="array" ref="Q3385">IF(IF($E3385&gt;Ficha!$R$1,"",F3385)=0,"",IF($E3385&gt;Ficha!$R$1,((_xll.ECONOMATICA(Portafolios!$B$19,"Return",$P$9,$B$1)/100)+1)*100,F3385))</f>
        <v/>
      </c>
      <c r="R3385" s="1" t="str" cm="1">
        <f t="array" ref="R3385">IF(IF($E3385&gt;Ficha!$R$1,"",G3385)=0,"",IF($E3385&gt;Ficha!$R$1,((_xll.ECONOMATICA(Portafolios!$F$19,"Return",$P$9,$B$1)/100)+1)*100,G3385))</f>
        <v/>
      </c>
      <c r="S3385" s="1" t="str" cm="1">
        <f t="array" ref="S3385">IF(IF($E3385&gt;Ficha!$R$1,"",H3385)=0,"",IF($E3385&gt;Ficha!$R$1,((_xll.ECONOMATICA(Portafolios!$J$19,"Return",$P$9,$B$1)/100)+1)*100,H3385))</f>
        <v/>
      </c>
      <c r="T3385" s="1" t="str" cm="1">
        <f t="array" ref="T3385">IF(IF($E3385&gt;Ficha!$R$1,"",I3385)=0,"",IF($E3385&gt;Ficha!$R$1,((_xll.ECONOMATICA(Estrategia!A3396,"Return",$P$9,$B$1)/100)+1)*100,I3385))</f>
        <v/>
      </c>
      <c r="U3385" s="1" t="str" cm="1">
        <f t="array" ref="U3385">IF(IF($E3385&gt;Ficha!$R$1,"",J3385)=0,"",IF($E3385&gt;Ficha!$R$1,((_xll.ECONOMATICA($U$7,"Return",$P$9,$B$1)/100)+1)*100,J3385))</f>
        <v/>
      </c>
      <c r="V3385" s="1" t="str">
        <f>IF(IF($E$9&gt;Ficha!$R$1,"",K3385)=0,"",IF($E$9&gt;Ficha!$R$1,"",K3385))</f>
        <v/>
      </c>
    </row>
    <row r="3386" spans="12:22" x14ac:dyDescent="0.3">
      <c r="L3386" s="30" t="str">
        <f t="shared" si="213"/>
        <v/>
      </c>
      <c r="M3386" s="1" t="str">
        <f t="shared" si="214"/>
        <v/>
      </c>
      <c r="N3386" s="1" t="str">
        <f t="shared" si="215"/>
        <v/>
      </c>
      <c r="O3386" s="1" t="str">
        <f t="shared" si="216"/>
        <v/>
      </c>
      <c r="P3386" s="34" t="str">
        <f>IF(IF(E3386&gt;Ficha!$R$1,"",E3386)=0,"",IF(E3386&gt;Ficha!$R$1,Ficha!$R$1,E3386))</f>
        <v/>
      </c>
      <c r="Q3386" s="1" t="str" cm="1">
        <f t="array" ref="Q3386">IF(IF($E3386&gt;Ficha!$R$1,"",F3386)=0,"",IF($E3386&gt;Ficha!$R$1,((_xll.ECONOMATICA(Portafolios!$B$19,"Return",$P$9,$B$1)/100)+1)*100,F3386))</f>
        <v/>
      </c>
      <c r="R3386" s="1" t="str" cm="1">
        <f t="array" ref="R3386">IF(IF($E3386&gt;Ficha!$R$1,"",G3386)=0,"",IF($E3386&gt;Ficha!$R$1,((_xll.ECONOMATICA(Portafolios!$F$19,"Return",$P$9,$B$1)/100)+1)*100,G3386))</f>
        <v/>
      </c>
      <c r="S3386" s="1" t="str" cm="1">
        <f t="array" ref="S3386">IF(IF($E3386&gt;Ficha!$R$1,"",H3386)=0,"",IF($E3386&gt;Ficha!$R$1,((_xll.ECONOMATICA(Portafolios!$J$19,"Return",$P$9,$B$1)/100)+1)*100,H3386))</f>
        <v/>
      </c>
      <c r="T3386" s="1" t="str" cm="1">
        <f t="array" ref="T3386">IF(IF($E3386&gt;Ficha!$R$1,"",I3386)=0,"",IF($E3386&gt;Ficha!$R$1,((_xll.ECONOMATICA(Estrategia!A3397,"Return",$P$9,$B$1)/100)+1)*100,I3386))</f>
        <v/>
      </c>
      <c r="U3386" s="1" t="str" cm="1">
        <f t="array" ref="U3386">IF(IF($E3386&gt;Ficha!$R$1,"",J3386)=0,"",IF($E3386&gt;Ficha!$R$1,((_xll.ECONOMATICA($U$7,"Return",$P$9,$B$1)/100)+1)*100,J3386))</f>
        <v/>
      </c>
      <c r="V3386" s="1" t="str">
        <f>IF(IF($E$9&gt;Ficha!$R$1,"",K3386)=0,"",IF($E$9&gt;Ficha!$R$1,"",K3386))</f>
        <v/>
      </c>
    </row>
    <row r="3387" spans="12:22" x14ac:dyDescent="0.3">
      <c r="L3387" s="30" t="str">
        <f t="shared" si="213"/>
        <v/>
      </c>
      <c r="M3387" s="1" t="str">
        <f t="shared" si="214"/>
        <v/>
      </c>
      <c r="N3387" s="1" t="str">
        <f t="shared" si="215"/>
        <v/>
      </c>
      <c r="O3387" s="1" t="str">
        <f t="shared" si="216"/>
        <v/>
      </c>
      <c r="P3387" s="34" t="str">
        <f>IF(IF(E3387&gt;Ficha!$R$1,"",E3387)=0,"",IF(E3387&gt;Ficha!$R$1,Ficha!$R$1,E3387))</f>
        <v/>
      </c>
      <c r="Q3387" s="1" t="str" cm="1">
        <f t="array" ref="Q3387">IF(IF($E3387&gt;Ficha!$R$1,"",F3387)=0,"",IF($E3387&gt;Ficha!$R$1,((_xll.ECONOMATICA(Portafolios!$B$19,"Return",$P$9,$B$1)/100)+1)*100,F3387))</f>
        <v/>
      </c>
      <c r="R3387" s="1" t="str" cm="1">
        <f t="array" ref="R3387">IF(IF($E3387&gt;Ficha!$R$1,"",G3387)=0,"",IF($E3387&gt;Ficha!$R$1,((_xll.ECONOMATICA(Portafolios!$F$19,"Return",$P$9,$B$1)/100)+1)*100,G3387))</f>
        <v/>
      </c>
      <c r="S3387" s="1" t="str" cm="1">
        <f t="array" ref="S3387">IF(IF($E3387&gt;Ficha!$R$1,"",H3387)=0,"",IF($E3387&gt;Ficha!$R$1,((_xll.ECONOMATICA(Portafolios!$J$19,"Return",$P$9,$B$1)/100)+1)*100,H3387))</f>
        <v/>
      </c>
      <c r="T3387" s="1" t="str" cm="1">
        <f t="array" ref="T3387">IF(IF($E3387&gt;Ficha!$R$1,"",I3387)=0,"",IF($E3387&gt;Ficha!$R$1,((_xll.ECONOMATICA(Estrategia!A3398,"Return",$P$9,$B$1)/100)+1)*100,I3387))</f>
        <v/>
      </c>
      <c r="U3387" s="1" t="str" cm="1">
        <f t="array" ref="U3387">IF(IF($E3387&gt;Ficha!$R$1,"",J3387)=0,"",IF($E3387&gt;Ficha!$R$1,((_xll.ECONOMATICA($U$7,"Return",$P$9,$B$1)/100)+1)*100,J3387))</f>
        <v/>
      </c>
      <c r="V3387" s="1" t="str">
        <f>IF(IF($E$9&gt;Ficha!$R$1,"",K3387)=0,"",IF($E$9&gt;Ficha!$R$1,"",K3387))</f>
        <v/>
      </c>
    </row>
    <row r="3388" spans="12:22" x14ac:dyDescent="0.3">
      <c r="L3388" s="30" t="str">
        <f t="shared" si="213"/>
        <v/>
      </c>
      <c r="M3388" s="1" t="str">
        <f t="shared" si="214"/>
        <v/>
      </c>
      <c r="N3388" s="1" t="str">
        <f t="shared" si="215"/>
        <v/>
      </c>
      <c r="O3388" s="1" t="str">
        <f t="shared" si="216"/>
        <v/>
      </c>
      <c r="P3388" s="34" t="str">
        <f>IF(IF(E3388&gt;Ficha!$R$1,"",E3388)=0,"",IF(E3388&gt;Ficha!$R$1,Ficha!$R$1,E3388))</f>
        <v/>
      </c>
      <c r="Q3388" s="1" t="str" cm="1">
        <f t="array" ref="Q3388">IF(IF($E3388&gt;Ficha!$R$1,"",F3388)=0,"",IF($E3388&gt;Ficha!$R$1,((_xll.ECONOMATICA(Portafolios!$B$19,"Return",$P$9,$B$1)/100)+1)*100,F3388))</f>
        <v/>
      </c>
      <c r="R3388" s="1" t="str" cm="1">
        <f t="array" ref="R3388">IF(IF($E3388&gt;Ficha!$R$1,"",G3388)=0,"",IF($E3388&gt;Ficha!$R$1,((_xll.ECONOMATICA(Portafolios!$F$19,"Return",$P$9,$B$1)/100)+1)*100,G3388))</f>
        <v/>
      </c>
      <c r="S3388" s="1" t="str" cm="1">
        <f t="array" ref="S3388">IF(IF($E3388&gt;Ficha!$R$1,"",H3388)=0,"",IF($E3388&gt;Ficha!$R$1,((_xll.ECONOMATICA(Portafolios!$J$19,"Return",$P$9,$B$1)/100)+1)*100,H3388))</f>
        <v/>
      </c>
      <c r="T3388" s="1" t="str" cm="1">
        <f t="array" ref="T3388">IF(IF($E3388&gt;Ficha!$R$1,"",I3388)=0,"",IF($E3388&gt;Ficha!$R$1,((_xll.ECONOMATICA(Estrategia!A3399,"Return",$P$9,$B$1)/100)+1)*100,I3388))</f>
        <v/>
      </c>
      <c r="U3388" s="1" t="str" cm="1">
        <f t="array" ref="U3388">IF(IF($E3388&gt;Ficha!$R$1,"",J3388)=0,"",IF($E3388&gt;Ficha!$R$1,((_xll.ECONOMATICA($U$7,"Return",$P$9,$B$1)/100)+1)*100,J3388))</f>
        <v/>
      </c>
      <c r="V3388" s="1" t="str">
        <f>IF(IF($E$9&gt;Ficha!$R$1,"",K3388)=0,"",IF($E$9&gt;Ficha!$R$1,"",K3388))</f>
        <v/>
      </c>
    </row>
    <row r="3389" spans="12:22" x14ac:dyDescent="0.3">
      <c r="L3389" s="30" t="str">
        <f t="shared" si="213"/>
        <v/>
      </c>
      <c r="M3389" s="1" t="str">
        <f t="shared" si="214"/>
        <v/>
      </c>
      <c r="N3389" s="1" t="str">
        <f t="shared" si="215"/>
        <v/>
      </c>
      <c r="O3389" s="1" t="str">
        <f t="shared" si="216"/>
        <v/>
      </c>
      <c r="P3389" s="34" t="str">
        <f>IF(IF(E3389&gt;Ficha!$R$1,"",E3389)=0,"",IF(E3389&gt;Ficha!$R$1,Ficha!$R$1,E3389))</f>
        <v/>
      </c>
      <c r="Q3389" s="1" t="str" cm="1">
        <f t="array" ref="Q3389">IF(IF($E3389&gt;Ficha!$R$1,"",F3389)=0,"",IF($E3389&gt;Ficha!$R$1,((_xll.ECONOMATICA(Portafolios!$B$19,"Return",$P$9,$B$1)/100)+1)*100,F3389))</f>
        <v/>
      </c>
      <c r="R3389" s="1" t="str" cm="1">
        <f t="array" ref="R3389">IF(IF($E3389&gt;Ficha!$R$1,"",G3389)=0,"",IF($E3389&gt;Ficha!$R$1,((_xll.ECONOMATICA(Portafolios!$F$19,"Return",$P$9,$B$1)/100)+1)*100,G3389))</f>
        <v/>
      </c>
      <c r="S3389" s="1" t="str" cm="1">
        <f t="array" ref="S3389">IF(IF($E3389&gt;Ficha!$R$1,"",H3389)=0,"",IF($E3389&gt;Ficha!$R$1,((_xll.ECONOMATICA(Portafolios!$J$19,"Return",$P$9,$B$1)/100)+1)*100,H3389))</f>
        <v/>
      </c>
      <c r="T3389" s="1" t="str" cm="1">
        <f t="array" ref="T3389">IF(IF($E3389&gt;Ficha!$R$1,"",I3389)=0,"",IF($E3389&gt;Ficha!$R$1,((_xll.ECONOMATICA(Estrategia!A3400,"Return",$P$9,$B$1)/100)+1)*100,I3389))</f>
        <v/>
      </c>
      <c r="U3389" s="1" t="str" cm="1">
        <f t="array" ref="U3389">IF(IF($E3389&gt;Ficha!$R$1,"",J3389)=0,"",IF($E3389&gt;Ficha!$R$1,((_xll.ECONOMATICA($U$7,"Return",$P$9,$B$1)/100)+1)*100,J3389))</f>
        <v/>
      </c>
      <c r="V3389" s="1" t="str">
        <f>IF(IF($E$9&gt;Ficha!$R$1,"",K3389)=0,"",IF($E$9&gt;Ficha!$R$1,"",K3389))</f>
        <v/>
      </c>
    </row>
    <row r="3390" spans="12:22" x14ac:dyDescent="0.3">
      <c r="L3390" s="30" t="str">
        <f t="shared" si="213"/>
        <v/>
      </c>
      <c r="M3390" s="1" t="str">
        <f t="shared" si="214"/>
        <v/>
      </c>
      <c r="N3390" s="1" t="str">
        <f t="shared" si="215"/>
        <v/>
      </c>
      <c r="O3390" s="1" t="str">
        <f t="shared" si="216"/>
        <v/>
      </c>
      <c r="P3390" s="34" t="str">
        <f>IF(IF(E3390&gt;Ficha!$R$1,"",E3390)=0,"",IF(E3390&gt;Ficha!$R$1,Ficha!$R$1,E3390))</f>
        <v/>
      </c>
      <c r="Q3390" s="1" t="str" cm="1">
        <f t="array" ref="Q3390">IF(IF($E3390&gt;Ficha!$R$1,"",F3390)=0,"",IF($E3390&gt;Ficha!$R$1,((_xll.ECONOMATICA(Portafolios!$B$19,"Return",$P$9,$B$1)/100)+1)*100,F3390))</f>
        <v/>
      </c>
      <c r="R3390" s="1" t="str" cm="1">
        <f t="array" ref="R3390">IF(IF($E3390&gt;Ficha!$R$1,"",G3390)=0,"",IF($E3390&gt;Ficha!$R$1,((_xll.ECONOMATICA(Portafolios!$F$19,"Return",$P$9,$B$1)/100)+1)*100,G3390))</f>
        <v/>
      </c>
      <c r="S3390" s="1" t="str" cm="1">
        <f t="array" ref="S3390">IF(IF($E3390&gt;Ficha!$R$1,"",H3390)=0,"",IF($E3390&gt;Ficha!$R$1,((_xll.ECONOMATICA(Portafolios!$J$19,"Return",$P$9,$B$1)/100)+1)*100,H3390))</f>
        <v/>
      </c>
      <c r="T3390" s="1" t="str" cm="1">
        <f t="array" ref="T3390">IF(IF($E3390&gt;Ficha!$R$1,"",I3390)=0,"",IF($E3390&gt;Ficha!$R$1,((_xll.ECONOMATICA(Estrategia!A3401,"Return",$P$9,$B$1)/100)+1)*100,I3390))</f>
        <v/>
      </c>
      <c r="U3390" s="1" t="str" cm="1">
        <f t="array" ref="U3390">IF(IF($E3390&gt;Ficha!$R$1,"",J3390)=0,"",IF($E3390&gt;Ficha!$R$1,((_xll.ECONOMATICA($U$7,"Return",$P$9,$B$1)/100)+1)*100,J3390))</f>
        <v/>
      </c>
      <c r="V3390" s="1" t="str">
        <f>IF(IF($E$9&gt;Ficha!$R$1,"",K3390)=0,"",IF($E$9&gt;Ficha!$R$1,"",K3390))</f>
        <v/>
      </c>
    </row>
    <row r="3391" spans="12:22" x14ac:dyDescent="0.3">
      <c r="L3391" s="30" t="str">
        <f t="shared" si="213"/>
        <v/>
      </c>
      <c r="M3391" s="1" t="str">
        <f t="shared" si="214"/>
        <v/>
      </c>
      <c r="N3391" s="1" t="str">
        <f t="shared" si="215"/>
        <v/>
      </c>
      <c r="O3391" s="1" t="str">
        <f t="shared" si="216"/>
        <v/>
      </c>
      <c r="P3391" s="34" t="str">
        <f>IF(IF(E3391&gt;Ficha!$R$1,"",E3391)=0,"",IF(E3391&gt;Ficha!$R$1,Ficha!$R$1,E3391))</f>
        <v/>
      </c>
      <c r="Q3391" s="1" t="str" cm="1">
        <f t="array" ref="Q3391">IF(IF($E3391&gt;Ficha!$R$1,"",F3391)=0,"",IF($E3391&gt;Ficha!$R$1,((_xll.ECONOMATICA(Portafolios!$B$19,"Return",$P$9,$B$1)/100)+1)*100,F3391))</f>
        <v/>
      </c>
      <c r="R3391" s="1" t="str" cm="1">
        <f t="array" ref="R3391">IF(IF($E3391&gt;Ficha!$R$1,"",G3391)=0,"",IF($E3391&gt;Ficha!$R$1,((_xll.ECONOMATICA(Portafolios!$F$19,"Return",$P$9,$B$1)/100)+1)*100,G3391))</f>
        <v/>
      </c>
      <c r="S3391" s="1" t="str" cm="1">
        <f t="array" ref="S3391">IF(IF($E3391&gt;Ficha!$R$1,"",H3391)=0,"",IF($E3391&gt;Ficha!$R$1,((_xll.ECONOMATICA(Portafolios!$J$19,"Return",$P$9,$B$1)/100)+1)*100,H3391))</f>
        <v/>
      </c>
      <c r="T3391" s="1" t="str" cm="1">
        <f t="array" ref="T3391">IF(IF($E3391&gt;Ficha!$R$1,"",I3391)=0,"",IF($E3391&gt;Ficha!$R$1,((_xll.ECONOMATICA(Estrategia!A3402,"Return",$P$9,$B$1)/100)+1)*100,I3391))</f>
        <v/>
      </c>
      <c r="U3391" s="1" t="str" cm="1">
        <f t="array" ref="U3391">IF(IF($E3391&gt;Ficha!$R$1,"",J3391)=0,"",IF($E3391&gt;Ficha!$R$1,((_xll.ECONOMATICA($U$7,"Return",$P$9,$B$1)/100)+1)*100,J3391))</f>
        <v/>
      </c>
      <c r="V3391" s="1" t="str">
        <f>IF(IF($E$9&gt;Ficha!$R$1,"",K3391)=0,"",IF($E$9&gt;Ficha!$R$1,"",K3391))</f>
        <v/>
      </c>
    </row>
    <row r="3392" spans="12:22" x14ac:dyDescent="0.3">
      <c r="L3392" s="30" t="str">
        <f t="shared" si="213"/>
        <v/>
      </c>
      <c r="M3392" s="1" t="str">
        <f t="shared" si="214"/>
        <v/>
      </c>
      <c r="N3392" s="1" t="str">
        <f t="shared" si="215"/>
        <v/>
      </c>
      <c r="O3392" s="1" t="str">
        <f t="shared" si="216"/>
        <v/>
      </c>
      <c r="P3392" s="34" t="str">
        <f>IF(IF(E3392&gt;Ficha!$R$1,"",E3392)=0,"",IF(E3392&gt;Ficha!$R$1,Ficha!$R$1,E3392))</f>
        <v/>
      </c>
      <c r="Q3392" s="1" t="str" cm="1">
        <f t="array" ref="Q3392">IF(IF($E3392&gt;Ficha!$R$1,"",F3392)=0,"",IF($E3392&gt;Ficha!$R$1,((_xll.ECONOMATICA(Portafolios!$B$19,"Return",$P$9,$B$1)/100)+1)*100,F3392))</f>
        <v/>
      </c>
      <c r="R3392" s="1" t="str" cm="1">
        <f t="array" ref="R3392">IF(IF($E3392&gt;Ficha!$R$1,"",G3392)=0,"",IF($E3392&gt;Ficha!$R$1,((_xll.ECONOMATICA(Portafolios!$F$19,"Return",$P$9,$B$1)/100)+1)*100,G3392))</f>
        <v/>
      </c>
      <c r="S3392" s="1" t="str" cm="1">
        <f t="array" ref="S3392">IF(IF($E3392&gt;Ficha!$R$1,"",H3392)=0,"",IF($E3392&gt;Ficha!$R$1,((_xll.ECONOMATICA(Portafolios!$J$19,"Return",$P$9,$B$1)/100)+1)*100,H3392))</f>
        <v/>
      </c>
      <c r="T3392" s="1" t="str" cm="1">
        <f t="array" ref="T3392">IF(IF($E3392&gt;Ficha!$R$1,"",I3392)=0,"",IF($E3392&gt;Ficha!$R$1,((_xll.ECONOMATICA(Estrategia!A3403,"Return",$P$9,$B$1)/100)+1)*100,I3392))</f>
        <v/>
      </c>
      <c r="U3392" s="1" t="str" cm="1">
        <f t="array" ref="U3392">IF(IF($E3392&gt;Ficha!$R$1,"",J3392)=0,"",IF($E3392&gt;Ficha!$R$1,((_xll.ECONOMATICA($U$7,"Return",$P$9,$B$1)/100)+1)*100,J3392))</f>
        <v/>
      </c>
      <c r="V3392" s="1" t="str">
        <f>IF(IF($E$9&gt;Ficha!$R$1,"",K3392)=0,"",IF($E$9&gt;Ficha!$R$1,"",K3392))</f>
        <v/>
      </c>
    </row>
    <row r="3393" spans="12:22" x14ac:dyDescent="0.3">
      <c r="L3393" s="30" t="str">
        <f t="shared" si="213"/>
        <v/>
      </c>
      <c r="M3393" s="1" t="str">
        <f t="shared" si="214"/>
        <v/>
      </c>
      <c r="N3393" s="1" t="str">
        <f t="shared" si="215"/>
        <v/>
      </c>
      <c r="O3393" s="1" t="str">
        <f t="shared" si="216"/>
        <v/>
      </c>
      <c r="P3393" s="34" t="str">
        <f>IF(IF(E3393&gt;Ficha!$R$1,"",E3393)=0,"",IF(E3393&gt;Ficha!$R$1,Ficha!$R$1,E3393))</f>
        <v/>
      </c>
      <c r="Q3393" s="1" t="str" cm="1">
        <f t="array" ref="Q3393">IF(IF($E3393&gt;Ficha!$R$1,"",F3393)=0,"",IF($E3393&gt;Ficha!$R$1,((_xll.ECONOMATICA(Portafolios!$B$19,"Return",$P$9,$B$1)/100)+1)*100,F3393))</f>
        <v/>
      </c>
      <c r="R3393" s="1" t="str" cm="1">
        <f t="array" ref="R3393">IF(IF($E3393&gt;Ficha!$R$1,"",G3393)=0,"",IF($E3393&gt;Ficha!$R$1,((_xll.ECONOMATICA(Portafolios!$F$19,"Return",$P$9,$B$1)/100)+1)*100,G3393))</f>
        <v/>
      </c>
      <c r="S3393" s="1" t="str" cm="1">
        <f t="array" ref="S3393">IF(IF($E3393&gt;Ficha!$R$1,"",H3393)=0,"",IF($E3393&gt;Ficha!$R$1,((_xll.ECONOMATICA(Portafolios!$J$19,"Return",$P$9,$B$1)/100)+1)*100,H3393))</f>
        <v/>
      </c>
      <c r="T3393" s="1" t="str" cm="1">
        <f t="array" ref="T3393">IF(IF($E3393&gt;Ficha!$R$1,"",I3393)=0,"",IF($E3393&gt;Ficha!$R$1,((_xll.ECONOMATICA(Estrategia!A3404,"Return",$P$9,$B$1)/100)+1)*100,I3393))</f>
        <v/>
      </c>
      <c r="U3393" s="1" t="str" cm="1">
        <f t="array" ref="U3393">IF(IF($E3393&gt;Ficha!$R$1,"",J3393)=0,"",IF($E3393&gt;Ficha!$R$1,((_xll.ECONOMATICA($U$7,"Return",$P$9,$B$1)/100)+1)*100,J3393))</f>
        <v/>
      </c>
      <c r="V3393" s="1" t="str">
        <f>IF(IF($E$9&gt;Ficha!$R$1,"",K3393)=0,"",IF($E$9&gt;Ficha!$R$1,"",K3393))</f>
        <v/>
      </c>
    </row>
    <row r="3394" spans="12:22" x14ac:dyDescent="0.3">
      <c r="L3394" s="30" t="str">
        <f t="shared" si="213"/>
        <v/>
      </c>
      <c r="M3394" s="1" t="str">
        <f t="shared" si="214"/>
        <v/>
      </c>
      <c r="N3394" s="1" t="str">
        <f t="shared" si="215"/>
        <v/>
      </c>
      <c r="O3394" s="1" t="str">
        <f t="shared" si="216"/>
        <v/>
      </c>
      <c r="P3394" s="34" t="str">
        <f>IF(IF(E3394&gt;Ficha!$R$1,"",E3394)=0,"",IF(E3394&gt;Ficha!$R$1,Ficha!$R$1,E3394))</f>
        <v/>
      </c>
      <c r="Q3394" s="1" t="str" cm="1">
        <f t="array" ref="Q3394">IF(IF($E3394&gt;Ficha!$R$1,"",F3394)=0,"",IF($E3394&gt;Ficha!$R$1,((_xll.ECONOMATICA(Portafolios!$B$19,"Return",$P$9,$B$1)/100)+1)*100,F3394))</f>
        <v/>
      </c>
      <c r="R3394" s="1" t="str" cm="1">
        <f t="array" ref="R3394">IF(IF($E3394&gt;Ficha!$R$1,"",G3394)=0,"",IF($E3394&gt;Ficha!$R$1,((_xll.ECONOMATICA(Portafolios!$F$19,"Return",$P$9,$B$1)/100)+1)*100,G3394))</f>
        <v/>
      </c>
      <c r="S3394" s="1" t="str" cm="1">
        <f t="array" ref="S3394">IF(IF($E3394&gt;Ficha!$R$1,"",H3394)=0,"",IF($E3394&gt;Ficha!$R$1,((_xll.ECONOMATICA(Portafolios!$J$19,"Return",$P$9,$B$1)/100)+1)*100,H3394))</f>
        <v/>
      </c>
      <c r="T3394" s="1" t="str" cm="1">
        <f t="array" ref="T3394">IF(IF($E3394&gt;Ficha!$R$1,"",I3394)=0,"",IF($E3394&gt;Ficha!$R$1,((_xll.ECONOMATICA(Estrategia!A3405,"Return",$P$9,$B$1)/100)+1)*100,I3394))</f>
        <v/>
      </c>
      <c r="U3394" s="1" t="str" cm="1">
        <f t="array" ref="U3394">IF(IF($E3394&gt;Ficha!$R$1,"",J3394)=0,"",IF($E3394&gt;Ficha!$R$1,((_xll.ECONOMATICA($U$7,"Return",$P$9,$B$1)/100)+1)*100,J3394))</f>
        <v/>
      </c>
      <c r="V3394" s="1" t="str">
        <f>IF(IF($E$9&gt;Ficha!$R$1,"",K3394)=0,"",IF($E$9&gt;Ficha!$R$1,"",K3394))</f>
        <v/>
      </c>
    </row>
    <row r="3395" spans="12:22" x14ac:dyDescent="0.3">
      <c r="L3395" s="30" t="str">
        <f t="shared" si="213"/>
        <v/>
      </c>
      <c r="M3395" s="1" t="str">
        <f t="shared" si="214"/>
        <v/>
      </c>
      <c r="N3395" s="1" t="str">
        <f t="shared" si="215"/>
        <v/>
      </c>
      <c r="O3395" s="1" t="str">
        <f t="shared" si="216"/>
        <v/>
      </c>
      <c r="P3395" s="34" t="str">
        <f>IF(IF(E3395&gt;Ficha!$R$1,"",E3395)=0,"",IF(E3395&gt;Ficha!$R$1,Ficha!$R$1,E3395))</f>
        <v/>
      </c>
      <c r="Q3395" s="1" t="str" cm="1">
        <f t="array" ref="Q3395">IF(IF($E3395&gt;Ficha!$R$1,"",F3395)=0,"",IF($E3395&gt;Ficha!$R$1,((_xll.ECONOMATICA(Portafolios!$B$19,"Return",$P$9,$B$1)/100)+1)*100,F3395))</f>
        <v/>
      </c>
      <c r="R3395" s="1" t="str" cm="1">
        <f t="array" ref="R3395">IF(IF($E3395&gt;Ficha!$R$1,"",G3395)=0,"",IF($E3395&gt;Ficha!$R$1,((_xll.ECONOMATICA(Portafolios!$F$19,"Return",$P$9,$B$1)/100)+1)*100,G3395))</f>
        <v/>
      </c>
      <c r="S3395" s="1" t="str" cm="1">
        <f t="array" ref="S3395">IF(IF($E3395&gt;Ficha!$R$1,"",H3395)=0,"",IF($E3395&gt;Ficha!$R$1,((_xll.ECONOMATICA(Portafolios!$J$19,"Return",$P$9,$B$1)/100)+1)*100,H3395))</f>
        <v/>
      </c>
      <c r="T3395" s="1" t="str" cm="1">
        <f t="array" ref="T3395">IF(IF($E3395&gt;Ficha!$R$1,"",I3395)=0,"",IF($E3395&gt;Ficha!$R$1,((_xll.ECONOMATICA(Estrategia!A3406,"Return",$P$9,$B$1)/100)+1)*100,I3395))</f>
        <v/>
      </c>
      <c r="U3395" s="1" t="str" cm="1">
        <f t="array" ref="U3395">IF(IF($E3395&gt;Ficha!$R$1,"",J3395)=0,"",IF($E3395&gt;Ficha!$R$1,((_xll.ECONOMATICA($U$7,"Return",$P$9,$B$1)/100)+1)*100,J3395))</f>
        <v/>
      </c>
      <c r="V3395" s="1" t="str">
        <f>IF(IF($E$9&gt;Ficha!$R$1,"",K3395)=0,"",IF($E$9&gt;Ficha!$R$1,"",K3395))</f>
        <v/>
      </c>
    </row>
    <row r="3396" spans="12:22" x14ac:dyDescent="0.3">
      <c r="L3396" s="30" t="str">
        <f t="shared" si="213"/>
        <v/>
      </c>
      <c r="M3396" s="1" t="str">
        <f t="shared" si="214"/>
        <v/>
      </c>
      <c r="N3396" s="1" t="str">
        <f t="shared" si="215"/>
        <v/>
      </c>
      <c r="O3396" s="1" t="str">
        <f t="shared" si="216"/>
        <v/>
      </c>
      <c r="P3396" s="34" t="str">
        <f>IF(IF(E3396&gt;Ficha!$R$1,"",E3396)=0,"",IF(E3396&gt;Ficha!$R$1,Ficha!$R$1,E3396))</f>
        <v/>
      </c>
      <c r="Q3396" s="1" t="str" cm="1">
        <f t="array" ref="Q3396">IF(IF($E3396&gt;Ficha!$R$1,"",F3396)=0,"",IF($E3396&gt;Ficha!$R$1,((_xll.ECONOMATICA(Portafolios!$B$19,"Return",$P$9,$B$1)/100)+1)*100,F3396))</f>
        <v/>
      </c>
      <c r="R3396" s="1" t="str" cm="1">
        <f t="array" ref="R3396">IF(IF($E3396&gt;Ficha!$R$1,"",G3396)=0,"",IF($E3396&gt;Ficha!$R$1,((_xll.ECONOMATICA(Portafolios!$F$19,"Return",$P$9,$B$1)/100)+1)*100,G3396))</f>
        <v/>
      </c>
      <c r="S3396" s="1" t="str" cm="1">
        <f t="array" ref="S3396">IF(IF($E3396&gt;Ficha!$R$1,"",H3396)=0,"",IF($E3396&gt;Ficha!$R$1,((_xll.ECONOMATICA(Portafolios!$J$19,"Return",$P$9,$B$1)/100)+1)*100,H3396))</f>
        <v/>
      </c>
      <c r="T3396" s="1" t="str" cm="1">
        <f t="array" ref="T3396">IF(IF($E3396&gt;Ficha!$R$1,"",I3396)=0,"",IF($E3396&gt;Ficha!$R$1,((_xll.ECONOMATICA(Estrategia!A3407,"Return",$P$9,$B$1)/100)+1)*100,I3396))</f>
        <v/>
      </c>
      <c r="U3396" s="1" t="str" cm="1">
        <f t="array" ref="U3396">IF(IF($E3396&gt;Ficha!$R$1,"",J3396)=0,"",IF($E3396&gt;Ficha!$R$1,((_xll.ECONOMATICA($U$7,"Return",$P$9,$B$1)/100)+1)*100,J3396))</f>
        <v/>
      </c>
      <c r="V3396" s="1" t="str">
        <f>IF(IF($E$9&gt;Ficha!$R$1,"",K3396)=0,"",IF($E$9&gt;Ficha!$R$1,"",K3396))</f>
        <v/>
      </c>
    </row>
    <row r="3397" spans="12:22" x14ac:dyDescent="0.3">
      <c r="L3397" s="30" t="str">
        <f t="shared" si="213"/>
        <v/>
      </c>
      <c r="M3397" s="1" t="str">
        <f t="shared" si="214"/>
        <v/>
      </c>
      <c r="N3397" s="1" t="str">
        <f t="shared" si="215"/>
        <v/>
      </c>
      <c r="O3397" s="1" t="str">
        <f t="shared" si="216"/>
        <v/>
      </c>
      <c r="P3397" s="34" t="str">
        <f>IF(IF(E3397&gt;Ficha!$R$1,"",E3397)=0,"",IF(E3397&gt;Ficha!$R$1,Ficha!$R$1,E3397))</f>
        <v/>
      </c>
      <c r="Q3397" s="1" t="str" cm="1">
        <f t="array" ref="Q3397">IF(IF($E3397&gt;Ficha!$R$1,"",F3397)=0,"",IF($E3397&gt;Ficha!$R$1,((_xll.ECONOMATICA(Portafolios!$B$19,"Return",$P$9,$B$1)/100)+1)*100,F3397))</f>
        <v/>
      </c>
      <c r="R3397" s="1" t="str" cm="1">
        <f t="array" ref="R3397">IF(IF($E3397&gt;Ficha!$R$1,"",G3397)=0,"",IF($E3397&gt;Ficha!$R$1,((_xll.ECONOMATICA(Portafolios!$F$19,"Return",$P$9,$B$1)/100)+1)*100,G3397))</f>
        <v/>
      </c>
      <c r="S3397" s="1" t="str" cm="1">
        <f t="array" ref="S3397">IF(IF($E3397&gt;Ficha!$R$1,"",H3397)=0,"",IF($E3397&gt;Ficha!$R$1,((_xll.ECONOMATICA(Portafolios!$J$19,"Return",$P$9,$B$1)/100)+1)*100,H3397))</f>
        <v/>
      </c>
      <c r="T3397" s="1" t="str" cm="1">
        <f t="array" ref="T3397">IF(IF($E3397&gt;Ficha!$R$1,"",I3397)=0,"",IF($E3397&gt;Ficha!$R$1,((_xll.ECONOMATICA(Estrategia!A3408,"Return",$P$9,$B$1)/100)+1)*100,I3397))</f>
        <v/>
      </c>
      <c r="U3397" s="1" t="str" cm="1">
        <f t="array" ref="U3397">IF(IF($E3397&gt;Ficha!$R$1,"",J3397)=0,"",IF($E3397&gt;Ficha!$R$1,((_xll.ECONOMATICA($U$7,"Return",$P$9,$B$1)/100)+1)*100,J3397))</f>
        <v/>
      </c>
      <c r="V3397" s="1" t="str">
        <f>IF(IF($E$9&gt;Ficha!$R$1,"",K3397)=0,"",IF($E$9&gt;Ficha!$R$1,"",K3397))</f>
        <v/>
      </c>
    </row>
    <row r="3398" spans="12:22" x14ac:dyDescent="0.3">
      <c r="L3398" s="30" t="str">
        <f t="shared" si="213"/>
        <v/>
      </c>
      <c r="M3398" s="1" t="str">
        <f t="shared" si="214"/>
        <v/>
      </c>
      <c r="N3398" s="1" t="str">
        <f t="shared" si="215"/>
        <v/>
      </c>
      <c r="O3398" s="1" t="str">
        <f t="shared" si="216"/>
        <v/>
      </c>
      <c r="P3398" s="34" t="str">
        <f>IF(IF(E3398&gt;Ficha!$R$1,"",E3398)=0,"",IF(E3398&gt;Ficha!$R$1,Ficha!$R$1,E3398))</f>
        <v/>
      </c>
      <c r="Q3398" s="1" t="str" cm="1">
        <f t="array" ref="Q3398">IF(IF($E3398&gt;Ficha!$R$1,"",F3398)=0,"",IF($E3398&gt;Ficha!$R$1,((_xll.ECONOMATICA(Portafolios!$B$19,"Return",$P$9,$B$1)/100)+1)*100,F3398))</f>
        <v/>
      </c>
      <c r="R3398" s="1" t="str" cm="1">
        <f t="array" ref="R3398">IF(IF($E3398&gt;Ficha!$R$1,"",G3398)=0,"",IF($E3398&gt;Ficha!$R$1,((_xll.ECONOMATICA(Portafolios!$F$19,"Return",$P$9,$B$1)/100)+1)*100,G3398))</f>
        <v/>
      </c>
      <c r="S3398" s="1" t="str" cm="1">
        <f t="array" ref="S3398">IF(IF($E3398&gt;Ficha!$R$1,"",H3398)=0,"",IF($E3398&gt;Ficha!$R$1,((_xll.ECONOMATICA(Portafolios!$J$19,"Return",$P$9,$B$1)/100)+1)*100,H3398))</f>
        <v/>
      </c>
      <c r="T3398" s="1" t="str" cm="1">
        <f t="array" ref="T3398">IF(IF($E3398&gt;Ficha!$R$1,"",I3398)=0,"",IF($E3398&gt;Ficha!$R$1,((_xll.ECONOMATICA(Estrategia!A3409,"Return",$P$9,$B$1)/100)+1)*100,I3398))</f>
        <v/>
      </c>
      <c r="U3398" s="1" t="str" cm="1">
        <f t="array" ref="U3398">IF(IF($E3398&gt;Ficha!$R$1,"",J3398)=0,"",IF($E3398&gt;Ficha!$R$1,((_xll.ECONOMATICA($U$7,"Return",$P$9,$B$1)/100)+1)*100,J3398))</f>
        <v/>
      </c>
      <c r="V3398" s="1" t="str">
        <f>IF(IF($E$9&gt;Ficha!$R$1,"",K3398)=0,"",IF($E$9&gt;Ficha!$R$1,"",K3398))</f>
        <v/>
      </c>
    </row>
    <row r="3399" spans="12:22" x14ac:dyDescent="0.3">
      <c r="L3399" s="30" t="str">
        <f t="shared" si="213"/>
        <v/>
      </c>
      <c r="M3399" s="1" t="str">
        <f t="shared" si="214"/>
        <v/>
      </c>
      <c r="N3399" s="1" t="str">
        <f t="shared" si="215"/>
        <v/>
      </c>
      <c r="O3399" s="1" t="str">
        <f t="shared" si="216"/>
        <v/>
      </c>
      <c r="P3399" s="34" t="str">
        <f>IF(IF(E3399&gt;Ficha!$R$1,"",E3399)=0,"",IF(E3399&gt;Ficha!$R$1,Ficha!$R$1,E3399))</f>
        <v/>
      </c>
      <c r="Q3399" s="1" t="str" cm="1">
        <f t="array" ref="Q3399">IF(IF($E3399&gt;Ficha!$R$1,"",F3399)=0,"",IF($E3399&gt;Ficha!$R$1,((_xll.ECONOMATICA(Portafolios!$B$19,"Return",$P$9,$B$1)/100)+1)*100,F3399))</f>
        <v/>
      </c>
      <c r="R3399" s="1" t="str" cm="1">
        <f t="array" ref="R3399">IF(IF($E3399&gt;Ficha!$R$1,"",G3399)=0,"",IF($E3399&gt;Ficha!$R$1,((_xll.ECONOMATICA(Portafolios!$F$19,"Return",$P$9,$B$1)/100)+1)*100,G3399))</f>
        <v/>
      </c>
      <c r="S3399" s="1" t="str" cm="1">
        <f t="array" ref="S3399">IF(IF($E3399&gt;Ficha!$R$1,"",H3399)=0,"",IF($E3399&gt;Ficha!$R$1,((_xll.ECONOMATICA(Portafolios!$J$19,"Return",$P$9,$B$1)/100)+1)*100,H3399))</f>
        <v/>
      </c>
      <c r="T3399" s="1" t="str" cm="1">
        <f t="array" ref="T3399">IF(IF($E3399&gt;Ficha!$R$1,"",I3399)=0,"",IF($E3399&gt;Ficha!$R$1,((_xll.ECONOMATICA(Estrategia!A3410,"Return",$P$9,$B$1)/100)+1)*100,I3399))</f>
        <v/>
      </c>
      <c r="U3399" s="1" t="str" cm="1">
        <f t="array" ref="U3399">IF(IF($E3399&gt;Ficha!$R$1,"",J3399)=0,"",IF($E3399&gt;Ficha!$R$1,((_xll.ECONOMATICA($U$7,"Return",$P$9,$B$1)/100)+1)*100,J3399))</f>
        <v/>
      </c>
      <c r="V3399" s="1" t="str">
        <f>IF(IF($E$9&gt;Ficha!$R$1,"",K3399)=0,"",IF($E$9&gt;Ficha!$R$1,"",K3399))</f>
        <v/>
      </c>
    </row>
    <row r="3400" spans="12:22" x14ac:dyDescent="0.3">
      <c r="L3400" s="30" t="str">
        <f t="shared" si="213"/>
        <v/>
      </c>
      <c r="M3400" s="1" t="str">
        <f t="shared" si="214"/>
        <v/>
      </c>
      <c r="N3400" s="1" t="str">
        <f t="shared" si="215"/>
        <v/>
      </c>
      <c r="O3400" s="1" t="str">
        <f t="shared" si="216"/>
        <v/>
      </c>
      <c r="P3400" s="34" t="str">
        <f>IF(IF(E3400&gt;Ficha!$R$1,"",E3400)=0,"",IF(E3400&gt;Ficha!$R$1,Ficha!$R$1,E3400))</f>
        <v/>
      </c>
      <c r="Q3400" s="1" t="str" cm="1">
        <f t="array" ref="Q3400">IF(IF($E3400&gt;Ficha!$R$1,"",F3400)=0,"",IF($E3400&gt;Ficha!$R$1,((_xll.ECONOMATICA(Portafolios!$B$19,"Return",$P$9,$B$1)/100)+1)*100,F3400))</f>
        <v/>
      </c>
      <c r="R3400" s="1" t="str" cm="1">
        <f t="array" ref="R3400">IF(IF($E3400&gt;Ficha!$R$1,"",G3400)=0,"",IF($E3400&gt;Ficha!$R$1,((_xll.ECONOMATICA(Portafolios!$F$19,"Return",$P$9,$B$1)/100)+1)*100,G3400))</f>
        <v/>
      </c>
      <c r="S3400" s="1" t="str" cm="1">
        <f t="array" ref="S3400">IF(IF($E3400&gt;Ficha!$R$1,"",H3400)=0,"",IF($E3400&gt;Ficha!$R$1,((_xll.ECONOMATICA(Portafolios!$J$19,"Return",$P$9,$B$1)/100)+1)*100,H3400))</f>
        <v/>
      </c>
      <c r="T3400" s="1" t="str" cm="1">
        <f t="array" ref="T3400">IF(IF($E3400&gt;Ficha!$R$1,"",I3400)=0,"",IF($E3400&gt;Ficha!$R$1,((_xll.ECONOMATICA(Estrategia!A3411,"Return",$P$9,$B$1)/100)+1)*100,I3400))</f>
        <v/>
      </c>
      <c r="U3400" s="1" t="str" cm="1">
        <f t="array" ref="U3400">IF(IF($E3400&gt;Ficha!$R$1,"",J3400)=0,"",IF($E3400&gt;Ficha!$R$1,((_xll.ECONOMATICA($U$7,"Return",$P$9,$B$1)/100)+1)*100,J3400))</f>
        <v/>
      </c>
      <c r="V3400" s="1" t="str">
        <f>IF(IF($E$9&gt;Ficha!$R$1,"",K3400)=0,"",IF($E$9&gt;Ficha!$R$1,"",K3400))</f>
        <v/>
      </c>
    </row>
    <row r="3401" spans="12:22" x14ac:dyDescent="0.3">
      <c r="L3401" s="30" t="str">
        <f t="shared" si="213"/>
        <v/>
      </c>
      <c r="M3401" s="1" t="str">
        <f t="shared" si="214"/>
        <v/>
      </c>
      <c r="N3401" s="1" t="str">
        <f t="shared" si="215"/>
        <v/>
      </c>
      <c r="O3401" s="1" t="str">
        <f t="shared" si="216"/>
        <v/>
      </c>
      <c r="P3401" s="34" t="str">
        <f>IF(IF(E3401&gt;Ficha!$R$1,"",E3401)=0,"",IF(E3401&gt;Ficha!$R$1,Ficha!$R$1,E3401))</f>
        <v/>
      </c>
      <c r="Q3401" s="1" t="str" cm="1">
        <f t="array" ref="Q3401">IF(IF($E3401&gt;Ficha!$R$1,"",F3401)=0,"",IF($E3401&gt;Ficha!$R$1,((_xll.ECONOMATICA(Portafolios!$B$19,"Return",$P$9,$B$1)/100)+1)*100,F3401))</f>
        <v/>
      </c>
      <c r="R3401" s="1" t="str" cm="1">
        <f t="array" ref="R3401">IF(IF($E3401&gt;Ficha!$R$1,"",G3401)=0,"",IF($E3401&gt;Ficha!$R$1,((_xll.ECONOMATICA(Portafolios!$F$19,"Return",$P$9,$B$1)/100)+1)*100,G3401))</f>
        <v/>
      </c>
      <c r="S3401" s="1" t="str" cm="1">
        <f t="array" ref="S3401">IF(IF($E3401&gt;Ficha!$R$1,"",H3401)=0,"",IF($E3401&gt;Ficha!$R$1,((_xll.ECONOMATICA(Portafolios!$J$19,"Return",$P$9,$B$1)/100)+1)*100,H3401))</f>
        <v/>
      </c>
      <c r="T3401" s="1" t="str" cm="1">
        <f t="array" ref="T3401">IF(IF($E3401&gt;Ficha!$R$1,"",I3401)=0,"",IF($E3401&gt;Ficha!$R$1,((_xll.ECONOMATICA(Estrategia!A3412,"Return",$P$9,$B$1)/100)+1)*100,I3401))</f>
        <v/>
      </c>
      <c r="U3401" s="1" t="str" cm="1">
        <f t="array" ref="U3401">IF(IF($E3401&gt;Ficha!$R$1,"",J3401)=0,"",IF($E3401&gt;Ficha!$R$1,((_xll.ECONOMATICA($U$7,"Return",$P$9,$B$1)/100)+1)*100,J3401))</f>
        <v/>
      </c>
      <c r="V3401" s="1" t="str">
        <f>IF(IF($E$9&gt;Ficha!$R$1,"",K3401)=0,"",IF($E$9&gt;Ficha!$R$1,"",K3401))</f>
        <v/>
      </c>
    </row>
    <row r="3402" spans="12:22" x14ac:dyDescent="0.3">
      <c r="L3402" s="30" t="str">
        <f t="shared" si="213"/>
        <v/>
      </c>
      <c r="M3402" s="1" t="str">
        <f t="shared" si="214"/>
        <v/>
      </c>
      <c r="N3402" s="1" t="str">
        <f t="shared" si="215"/>
        <v/>
      </c>
      <c r="O3402" s="1" t="str">
        <f t="shared" si="216"/>
        <v/>
      </c>
      <c r="P3402" s="34" t="str">
        <f>IF(IF(E3402&gt;Ficha!$R$1,"",E3402)=0,"",IF(E3402&gt;Ficha!$R$1,Ficha!$R$1,E3402))</f>
        <v/>
      </c>
      <c r="Q3402" s="1" t="str" cm="1">
        <f t="array" ref="Q3402">IF(IF($E3402&gt;Ficha!$R$1,"",F3402)=0,"",IF($E3402&gt;Ficha!$R$1,((_xll.ECONOMATICA(Portafolios!$B$19,"Return",$P$9,$B$1)/100)+1)*100,F3402))</f>
        <v/>
      </c>
      <c r="R3402" s="1" t="str" cm="1">
        <f t="array" ref="R3402">IF(IF($E3402&gt;Ficha!$R$1,"",G3402)=0,"",IF($E3402&gt;Ficha!$R$1,((_xll.ECONOMATICA(Portafolios!$F$19,"Return",$P$9,$B$1)/100)+1)*100,G3402))</f>
        <v/>
      </c>
      <c r="S3402" s="1" t="str" cm="1">
        <f t="array" ref="S3402">IF(IF($E3402&gt;Ficha!$R$1,"",H3402)=0,"",IF($E3402&gt;Ficha!$R$1,((_xll.ECONOMATICA(Portafolios!$J$19,"Return",$P$9,$B$1)/100)+1)*100,H3402))</f>
        <v/>
      </c>
      <c r="T3402" s="1" t="str" cm="1">
        <f t="array" ref="T3402">IF(IF($E3402&gt;Ficha!$R$1,"",I3402)=0,"",IF($E3402&gt;Ficha!$R$1,((_xll.ECONOMATICA(Estrategia!A3413,"Return",$P$9,$B$1)/100)+1)*100,I3402))</f>
        <v/>
      </c>
      <c r="U3402" s="1" t="str" cm="1">
        <f t="array" ref="U3402">IF(IF($E3402&gt;Ficha!$R$1,"",J3402)=0,"",IF($E3402&gt;Ficha!$R$1,((_xll.ECONOMATICA($U$7,"Return",$P$9,$B$1)/100)+1)*100,J3402))</f>
        <v/>
      </c>
      <c r="V3402" s="1" t="str">
        <f>IF(IF($E$9&gt;Ficha!$R$1,"",K3402)=0,"",IF($E$9&gt;Ficha!$R$1,"",K3402))</f>
        <v/>
      </c>
    </row>
    <row r="3403" spans="12:22" x14ac:dyDescent="0.3">
      <c r="L3403" s="30" t="str">
        <f t="shared" si="213"/>
        <v/>
      </c>
      <c r="M3403" s="1" t="str">
        <f t="shared" si="214"/>
        <v/>
      </c>
      <c r="N3403" s="1" t="str">
        <f t="shared" si="215"/>
        <v/>
      </c>
      <c r="O3403" s="1" t="str">
        <f t="shared" si="216"/>
        <v/>
      </c>
      <c r="P3403" s="34" t="str">
        <f>IF(IF(E3403&gt;Ficha!$R$1,"",E3403)=0,"",IF(E3403&gt;Ficha!$R$1,Ficha!$R$1,E3403))</f>
        <v/>
      </c>
      <c r="Q3403" s="1" t="str" cm="1">
        <f t="array" ref="Q3403">IF(IF($E3403&gt;Ficha!$R$1,"",F3403)=0,"",IF($E3403&gt;Ficha!$R$1,((_xll.ECONOMATICA(Portafolios!$B$19,"Return",$P$9,$B$1)/100)+1)*100,F3403))</f>
        <v/>
      </c>
      <c r="R3403" s="1" t="str" cm="1">
        <f t="array" ref="R3403">IF(IF($E3403&gt;Ficha!$R$1,"",G3403)=0,"",IF($E3403&gt;Ficha!$R$1,((_xll.ECONOMATICA(Portafolios!$F$19,"Return",$P$9,$B$1)/100)+1)*100,G3403))</f>
        <v/>
      </c>
      <c r="S3403" s="1" t="str" cm="1">
        <f t="array" ref="S3403">IF(IF($E3403&gt;Ficha!$R$1,"",H3403)=0,"",IF($E3403&gt;Ficha!$R$1,((_xll.ECONOMATICA(Portafolios!$J$19,"Return",$P$9,$B$1)/100)+1)*100,H3403))</f>
        <v/>
      </c>
      <c r="T3403" s="1" t="str" cm="1">
        <f t="array" ref="T3403">IF(IF($E3403&gt;Ficha!$R$1,"",I3403)=0,"",IF($E3403&gt;Ficha!$R$1,((_xll.ECONOMATICA(Estrategia!A3414,"Return",$P$9,$B$1)/100)+1)*100,I3403))</f>
        <v/>
      </c>
      <c r="U3403" s="1" t="str" cm="1">
        <f t="array" ref="U3403">IF(IF($E3403&gt;Ficha!$R$1,"",J3403)=0,"",IF($E3403&gt;Ficha!$R$1,((_xll.ECONOMATICA($U$7,"Return",$P$9,$B$1)/100)+1)*100,J3403))</f>
        <v/>
      </c>
      <c r="V3403" s="1" t="str">
        <f>IF(IF($E$9&gt;Ficha!$R$1,"",K3403)=0,"",IF($E$9&gt;Ficha!$R$1,"",K3403))</f>
        <v/>
      </c>
    </row>
    <row r="3404" spans="12:22" x14ac:dyDescent="0.3">
      <c r="L3404" s="30" t="str">
        <f t="shared" si="213"/>
        <v/>
      </c>
      <c r="M3404" s="1" t="str">
        <f t="shared" si="214"/>
        <v/>
      </c>
      <c r="N3404" s="1" t="str">
        <f t="shared" si="215"/>
        <v/>
      </c>
      <c r="O3404" s="1" t="str">
        <f t="shared" si="216"/>
        <v/>
      </c>
      <c r="P3404" s="34" t="str">
        <f>IF(IF(E3404&gt;Ficha!$R$1,"",E3404)=0,"",IF(E3404&gt;Ficha!$R$1,Ficha!$R$1,E3404))</f>
        <v/>
      </c>
      <c r="Q3404" s="1" t="str" cm="1">
        <f t="array" ref="Q3404">IF(IF($E3404&gt;Ficha!$R$1,"",F3404)=0,"",IF($E3404&gt;Ficha!$R$1,((_xll.ECONOMATICA(Portafolios!$B$19,"Return",$P$9,$B$1)/100)+1)*100,F3404))</f>
        <v/>
      </c>
      <c r="R3404" s="1" t="str" cm="1">
        <f t="array" ref="R3404">IF(IF($E3404&gt;Ficha!$R$1,"",G3404)=0,"",IF($E3404&gt;Ficha!$R$1,((_xll.ECONOMATICA(Portafolios!$F$19,"Return",$P$9,$B$1)/100)+1)*100,G3404))</f>
        <v/>
      </c>
      <c r="S3404" s="1" t="str" cm="1">
        <f t="array" ref="S3404">IF(IF($E3404&gt;Ficha!$R$1,"",H3404)=0,"",IF($E3404&gt;Ficha!$R$1,((_xll.ECONOMATICA(Portafolios!$J$19,"Return",$P$9,$B$1)/100)+1)*100,H3404))</f>
        <v/>
      </c>
      <c r="T3404" s="1" t="str" cm="1">
        <f t="array" ref="T3404">IF(IF($E3404&gt;Ficha!$R$1,"",I3404)=0,"",IF($E3404&gt;Ficha!$R$1,((_xll.ECONOMATICA(Estrategia!A3415,"Return",$P$9,$B$1)/100)+1)*100,I3404))</f>
        <v/>
      </c>
      <c r="U3404" s="1" t="str" cm="1">
        <f t="array" ref="U3404">IF(IF($E3404&gt;Ficha!$R$1,"",J3404)=0,"",IF($E3404&gt;Ficha!$R$1,((_xll.ECONOMATICA($U$7,"Return",$P$9,$B$1)/100)+1)*100,J3404))</f>
        <v/>
      </c>
      <c r="V3404" s="1" t="str">
        <f>IF(IF($E$9&gt;Ficha!$R$1,"",K3404)=0,"",IF($E$9&gt;Ficha!$R$1,"",K3404))</f>
        <v/>
      </c>
    </row>
    <row r="3405" spans="12:22" x14ac:dyDescent="0.3">
      <c r="L3405" s="30" t="str">
        <f t="shared" si="213"/>
        <v/>
      </c>
      <c r="M3405" s="1" t="str">
        <f t="shared" si="214"/>
        <v/>
      </c>
      <c r="N3405" s="1" t="str">
        <f t="shared" si="215"/>
        <v/>
      </c>
      <c r="O3405" s="1" t="str">
        <f t="shared" si="216"/>
        <v/>
      </c>
      <c r="P3405" s="34" t="str">
        <f>IF(IF(E3405&gt;Ficha!$R$1,"",E3405)=0,"",IF(E3405&gt;Ficha!$R$1,Ficha!$R$1,E3405))</f>
        <v/>
      </c>
      <c r="Q3405" s="1" t="str" cm="1">
        <f t="array" ref="Q3405">IF(IF($E3405&gt;Ficha!$R$1,"",F3405)=0,"",IF($E3405&gt;Ficha!$R$1,((_xll.ECONOMATICA(Portafolios!$B$19,"Return",$P$9,$B$1)/100)+1)*100,F3405))</f>
        <v/>
      </c>
      <c r="R3405" s="1" t="str" cm="1">
        <f t="array" ref="R3405">IF(IF($E3405&gt;Ficha!$R$1,"",G3405)=0,"",IF($E3405&gt;Ficha!$R$1,((_xll.ECONOMATICA(Portafolios!$F$19,"Return",$P$9,$B$1)/100)+1)*100,G3405))</f>
        <v/>
      </c>
      <c r="S3405" s="1" t="str" cm="1">
        <f t="array" ref="S3405">IF(IF($E3405&gt;Ficha!$R$1,"",H3405)=0,"",IF($E3405&gt;Ficha!$R$1,((_xll.ECONOMATICA(Portafolios!$J$19,"Return",$P$9,$B$1)/100)+1)*100,H3405))</f>
        <v/>
      </c>
      <c r="T3405" s="1" t="str" cm="1">
        <f t="array" ref="T3405">IF(IF($E3405&gt;Ficha!$R$1,"",I3405)=0,"",IF($E3405&gt;Ficha!$R$1,((_xll.ECONOMATICA(Estrategia!A3416,"Return",$P$9,$B$1)/100)+1)*100,I3405))</f>
        <v/>
      </c>
      <c r="U3405" s="1" t="str" cm="1">
        <f t="array" ref="U3405">IF(IF($E3405&gt;Ficha!$R$1,"",J3405)=0,"",IF($E3405&gt;Ficha!$R$1,((_xll.ECONOMATICA($U$7,"Return",$P$9,$B$1)/100)+1)*100,J3405))</f>
        <v/>
      </c>
      <c r="V3405" s="1" t="str">
        <f>IF(IF($E$9&gt;Ficha!$R$1,"",K3405)=0,"",IF($E$9&gt;Ficha!$R$1,"",K3405))</f>
        <v/>
      </c>
    </row>
    <row r="3406" spans="12:22" x14ac:dyDescent="0.3">
      <c r="L3406" s="30" t="str">
        <f t="shared" si="213"/>
        <v/>
      </c>
      <c r="M3406" s="1" t="str">
        <f t="shared" si="214"/>
        <v/>
      </c>
      <c r="N3406" s="1" t="str">
        <f t="shared" si="215"/>
        <v/>
      </c>
      <c r="O3406" s="1" t="str">
        <f t="shared" si="216"/>
        <v/>
      </c>
      <c r="P3406" s="34" t="str">
        <f>IF(IF(E3406&gt;Ficha!$R$1,"",E3406)=0,"",IF(E3406&gt;Ficha!$R$1,Ficha!$R$1,E3406))</f>
        <v/>
      </c>
      <c r="Q3406" s="1" t="str" cm="1">
        <f t="array" ref="Q3406">IF(IF($E3406&gt;Ficha!$R$1,"",F3406)=0,"",IF($E3406&gt;Ficha!$R$1,((_xll.ECONOMATICA(Portafolios!$B$19,"Return",$P$9,$B$1)/100)+1)*100,F3406))</f>
        <v/>
      </c>
      <c r="R3406" s="1" t="str" cm="1">
        <f t="array" ref="R3406">IF(IF($E3406&gt;Ficha!$R$1,"",G3406)=0,"",IF($E3406&gt;Ficha!$R$1,((_xll.ECONOMATICA(Portafolios!$F$19,"Return",$P$9,$B$1)/100)+1)*100,G3406))</f>
        <v/>
      </c>
      <c r="S3406" s="1" t="str" cm="1">
        <f t="array" ref="S3406">IF(IF($E3406&gt;Ficha!$R$1,"",H3406)=0,"",IF($E3406&gt;Ficha!$R$1,((_xll.ECONOMATICA(Portafolios!$J$19,"Return",$P$9,$B$1)/100)+1)*100,H3406))</f>
        <v/>
      </c>
      <c r="T3406" s="1" t="str" cm="1">
        <f t="array" ref="T3406">IF(IF($E3406&gt;Ficha!$R$1,"",I3406)=0,"",IF($E3406&gt;Ficha!$R$1,((_xll.ECONOMATICA(Estrategia!A3417,"Return",$P$9,$B$1)/100)+1)*100,I3406))</f>
        <v/>
      </c>
      <c r="U3406" s="1" t="str" cm="1">
        <f t="array" ref="U3406">IF(IF($E3406&gt;Ficha!$R$1,"",J3406)=0,"",IF($E3406&gt;Ficha!$R$1,((_xll.ECONOMATICA($U$7,"Return",$P$9,$B$1)/100)+1)*100,J3406))</f>
        <v/>
      </c>
      <c r="V3406" s="1" t="str">
        <f>IF(IF($E$9&gt;Ficha!$R$1,"",K3406)=0,"",IF($E$9&gt;Ficha!$R$1,"",K3406))</f>
        <v/>
      </c>
    </row>
    <row r="3407" spans="12:22" x14ac:dyDescent="0.3">
      <c r="L3407" s="30" t="str">
        <f t="shared" si="213"/>
        <v/>
      </c>
      <c r="M3407" s="1" t="str">
        <f t="shared" si="214"/>
        <v/>
      </c>
      <c r="N3407" s="1" t="str">
        <f t="shared" si="215"/>
        <v/>
      </c>
      <c r="O3407" s="1" t="str">
        <f t="shared" si="216"/>
        <v/>
      </c>
      <c r="P3407" s="34" t="str">
        <f>IF(IF(E3407&gt;Ficha!$R$1,"",E3407)=0,"",IF(E3407&gt;Ficha!$R$1,Ficha!$R$1,E3407))</f>
        <v/>
      </c>
      <c r="Q3407" s="1" t="str" cm="1">
        <f t="array" ref="Q3407">IF(IF($E3407&gt;Ficha!$R$1,"",F3407)=0,"",IF($E3407&gt;Ficha!$R$1,((_xll.ECONOMATICA(Portafolios!$B$19,"Return",$P$9,$B$1)/100)+1)*100,F3407))</f>
        <v/>
      </c>
      <c r="R3407" s="1" t="str" cm="1">
        <f t="array" ref="R3407">IF(IF($E3407&gt;Ficha!$R$1,"",G3407)=0,"",IF($E3407&gt;Ficha!$R$1,((_xll.ECONOMATICA(Portafolios!$F$19,"Return",$P$9,$B$1)/100)+1)*100,G3407))</f>
        <v/>
      </c>
      <c r="S3407" s="1" t="str" cm="1">
        <f t="array" ref="S3407">IF(IF($E3407&gt;Ficha!$R$1,"",H3407)=0,"",IF($E3407&gt;Ficha!$R$1,((_xll.ECONOMATICA(Portafolios!$J$19,"Return",$P$9,$B$1)/100)+1)*100,H3407))</f>
        <v/>
      </c>
      <c r="T3407" s="1" t="str" cm="1">
        <f t="array" ref="T3407">IF(IF($E3407&gt;Ficha!$R$1,"",I3407)=0,"",IF($E3407&gt;Ficha!$R$1,((_xll.ECONOMATICA(Estrategia!A3418,"Return",$P$9,$B$1)/100)+1)*100,I3407))</f>
        <v/>
      </c>
      <c r="U3407" s="1" t="str" cm="1">
        <f t="array" ref="U3407">IF(IF($E3407&gt;Ficha!$R$1,"",J3407)=0,"",IF($E3407&gt;Ficha!$R$1,((_xll.ECONOMATICA($U$7,"Return",$P$9,$B$1)/100)+1)*100,J3407))</f>
        <v/>
      </c>
      <c r="V3407" s="1" t="str">
        <f>IF(IF($E$9&gt;Ficha!$R$1,"",K3407)=0,"",IF($E$9&gt;Ficha!$R$1,"",K3407))</f>
        <v/>
      </c>
    </row>
    <row r="3408" spans="12:22" x14ac:dyDescent="0.3">
      <c r="L3408" s="30" t="str">
        <f t="shared" si="213"/>
        <v/>
      </c>
      <c r="M3408" s="1" t="str">
        <f t="shared" si="214"/>
        <v/>
      </c>
      <c r="N3408" s="1" t="str">
        <f t="shared" si="215"/>
        <v/>
      </c>
      <c r="O3408" s="1" t="str">
        <f t="shared" si="216"/>
        <v/>
      </c>
      <c r="P3408" s="34" t="str">
        <f>IF(IF(E3408&gt;Ficha!$R$1,"",E3408)=0,"",IF(E3408&gt;Ficha!$R$1,Ficha!$R$1,E3408))</f>
        <v/>
      </c>
      <c r="Q3408" s="1" t="str" cm="1">
        <f t="array" ref="Q3408">IF(IF($E3408&gt;Ficha!$R$1,"",F3408)=0,"",IF($E3408&gt;Ficha!$R$1,((_xll.ECONOMATICA(Portafolios!$B$19,"Return",$P$9,$B$1)/100)+1)*100,F3408))</f>
        <v/>
      </c>
      <c r="R3408" s="1" t="str" cm="1">
        <f t="array" ref="R3408">IF(IF($E3408&gt;Ficha!$R$1,"",G3408)=0,"",IF($E3408&gt;Ficha!$R$1,((_xll.ECONOMATICA(Portafolios!$F$19,"Return",$P$9,$B$1)/100)+1)*100,G3408))</f>
        <v/>
      </c>
      <c r="S3408" s="1" t="str" cm="1">
        <f t="array" ref="S3408">IF(IF($E3408&gt;Ficha!$R$1,"",H3408)=0,"",IF($E3408&gt;Ficha!$R$1,((_xll.ECONOMATICA(Portafolios!$J$19,"Return",$P$9,$B$1)/100)+1)*100,H3408))</f>
        <v/>
      </c>
      <c r="T3408" s="1" t="str" cm="1">
        <f t="array" ref="T3408">IF(IF($E3408&gt;Ficha!$R$1,"",I3408)=0,"",IF($E3408&gt;Ficha!$R$1,((_xll.ECONOMATICA(Estrategia!A3419,"Return",$P$9,$B$1)/100)+1)*100,I3408))</f>
        <v/>
      </c>
      <c r="U3408" s="1" t="str" cm="1">
        <f t="array" ref="U3408">IF(IF($E3408&gt;Ficha!$R$1,"",J3408)=0,"",IF($E3408&gt;Ficha!$R$1,((_xll.ECONOMATICA($U$7,"Return",$P$9,$B$1)/100)+1)*100,J3408))</f>
        <v/>
      </c>
      <c r="V3408" s="1" t="str">
        <f>IF(IF($E$9&gt;Ficha!$R$1,"",K3408)=0,"",IF($E$9&gt;Ficha!$R$1,"",K3408))</f>
        <v/>
      </c>
    </row>
    <row r="3409" spans="12:22" x14ac:dyDescent="0.3">
      <c r="L3409" s="30" t="str">
        <f t="shared" si="213"/>
        <v/>
      </c>
      <c r="M3409" s="1" t="str">
        <f t="shared" si="214"/>
        <v/>
      </c>
      <c r="N3409" s="1" t="str">
        <f t="shared" si="215"/>
        <v/>
      </c>
      <c r="O3409" s="1" t="str">
        <f t="shared" si="216"/>
        <v/>
      </c>
      <c r="P3409" s="34" t="str">
        <f>IF(IF(E3409&gt;Ficha!$R$1,"",E3409)=0,"",IF(E3409&gt;Ficha!$R$1,Ficha!$R$1,E3409))</f>
        <v/>
      </c>
      <c r="Q3409" s="1" t="str" cm="1">
        <f t="array" ref="Q3409">IF(IF($E3409&gt;Ficha!$R$1,"",F3409)=0,"",IF($E3409&gt;Ficha!$R$1,((_xll.ECONOMATICA(Portafolios!$B$19,"Return",$P$9,$B$1)/100)+1)*100,F3409))</f>
        <v/>
      </c>
      <c r="R3409" s="1" t="str" cm="1">
        <f t="array" ref="R3409">IF(IF($E3409&gt;Ficha!$R$1,"",G3409)=0,"",IF($E3409&gt;Ficha!$R$1,((_xll.ECONOMATICA(Portafolios!$F$19,"Return",$P$9,$B$1)/100)+1)*100,G3409))</f>
        <v/>
      </c>
      <c r="S3409" s="1" t="str" cm="1">
        <f t="array" ref="S3409">IF(IF($E3409&gt;Ficha!$R$1,"",H3409)=0,"",IF($E3409&gt;Ficha!$R$1,((_xll.ECONOMATICA(Portafolios!$J$19,"Return",$P$9,$B$1)/100)+1)*100,H3409))</f>
        <v/>
      </c>
      <c r="T3409" s="1" t="str" cm="1">
        <f t="array" ref="T3409">IF(IF($E3409&gt;Ficha!$R$1,"",I3409)=0,"",IF($E3409&gt;Ficha!$R$1,((_xll.ECONOMATICA(Estrategia!A3420,"Return",$P$9,$B$1)/100)+1)*100,I3409))</f>
        <v/>
      </c>
      <c r="U3409" s="1" t="str" cm="1">
        <f t="array" ref="U3409">IF(IF($E3409&gt;Ficha!$R$1,"",J3409)=0,"",IF($E3409&gt;Ficha!$R$1,((_xll.ECONOMATICA($U$7,"Return",$P$9,$B$1)/100)+1)*100,J3409))</f>
        <v/>
      </c>
      <c r="V3409" s="1" t="str">
        <f>IF(IF($E$9&gt;Ficha!$R$1,"",K3409)=0,"",IF($E$9&gt;Ficha!$R$1,"",K3409))</f>
        <v/>
      </c>
    </row>
    <row r="3410" spans="12:22" x14ac:dyDescent="0.3">
      <c r="L3410" s="30" t="str">
        <f t="shared" si="213"/>
        <v/>
      </c>
      <c r="M3410" s="1" t="str">
        <f t="shared" si="214"/>
        <v/>
      </c>
      <c r="N3410" s="1" t="str">
        <f t="shared" si="215"/>
        <v/>
      </c>
      <c r="O3410" s="1" t="str">
        <f t="shared" si="216"/>
        <v/>
      </c>
      <c r="P3410" s="34" t="str">
        <f>IF(IF(E3410&gt;Ficha!$R$1,"",E3410)=0,"",IF(E3410&gt;Ficha!$R$1,Ficha!$R$1,E3410))</f>
        <v/>
      </c>
      <c r="Q3410" s="1" t="str" cm="1">
        <f t="array" ref="Q3410">IF(IF($E3410&gt;Ficha!$R$1,"",F3410)=0,"",IF($E3410&gt;Ficha!$R$1,((_xll.ECONOMATICA(Portafolios!$B$19,"Return",$P$9,$B$1)/100)+1)*100,F3410))</f>
        <v/>
      </c>
      <c r="R3410" s="1" t="str" cm="1">
        <f t="array" ref="R3410">IF(IF($E3410&gt;Ficha!$R$1,"",G3410)=0,"",IF($E3410&gt;Ficha!$R$1,((_xll.ECONOMATICA(Portafolios!$F$19,"Return",$P$9,$B$1)/100)+1)*100,G3410))</f>
        <v/>
      </c>
      <c r="S3410" s="1" t="str" cm="1">
        <f t="array" ref="S3410">IF(IF($E3410&gt;Ficha!$R$1,"",H3410)=0,"",IF($E3410&gt;Ficha!$R$1,((_xll.ECONOMATICA(Portafolios!$J$19,"Return",$P$9,$B$1)/100)+1)*100,H3410))</f>
        <v/>
      </c>
      <c r="T3410" s="1" t="str" cm="1">
        <f t="array" ref="T3410">IF(IF($E3410&gt;Ficha!$R$1,"",I3410)=0,"",IF($E3410&gt;Ficha!$R$1,((_xll.ECONOMATICA(Estrategia!A3421,"Return",$P$9,$B$1)/100)+1)*100,I3410))</f>
        <v/>
      </c>
      <c r="U3410" s="1" t="str" cm="1">
        <f t="array" ref="U3410">IF(IF($E3410&gt;Ficha!$R$1,"",J3410)=0,"",IF($E3410&gt;Ficha!$R$1,((_xll.ECONOMATICA($U$7,"Return",$P$9,$B$1)/100)+1)*100,J3410))</f>
        <v/>
      </c>
      <c r="V3410" s="1" t="str">
        <f>IF(IF($E$9&gt;Ficha!$R$1,"",K3410)=0,"",IF($E$9&gt;Ficha!$R$1,"",K3410))</f>
        <v/>
      </c>
    </row>
    <row r="3411" spans="12:22" x14ac:dyDescent="0.3">
      <c r="L3411" s="30" t="str">
        <f t="shared" si="213"/>
        <v/>
      </c>
      <c r="M3411" s="1" t="str">
        <f t="shared" si="214"/>
        <v/>
      </c>
      <c r="N3411" s="1" t="str">
        <f t="shared" si="215"/>
        <v/>
      </c>
      <c r="O3411" s="1" t="str">
        <f t="shared" si="216"/>
        <v/>
      </c>
      <c r="P3411" s="34" t="str">
        <f>IF(IF(E3411&gt;Ficha!$R$1,"",E3411)=0,"",IF(E3411&gt;Ficha!$R$1,Ficha!$R$1,E3411))</f>
        <v/>
      </c>
      <c r="Q3411" s="1" t="str" cm="1">
        <f t="array" ref="Q3411">IF(IF($E3411&gt;Ficha!$R$1,"",F3411)=0,"",IF($E3411&gt;Ficha!$R$1,((_xll.ECONOMATICA(Portafolios!$B$19,"Return",$P$9,$B$1)/100)+1)*100,F3411))</f>
        <v/>
      </c>
      <c r="R3411" s="1" t="str" cm="1">
        <f t="array" ref="R3411">IF(IF($E3411&gt;Ficha!$R$1,"",G3411)=0,"",IF($E3411&gt;Ficha!$R$1,((_xll.ECONOMATICA(Portafolios!$F$19,"Return",$P$9,$B$1)/100)+1)*100,G3411))</f>
        <v/>
      </c>
      <c r="S3411" s="1" t="str" cm="1">
        <f t="array" ref="S3411">IF(IF($E3411&gt;Ficha!$R$1,"",H3411)=0,"",IF($E3411&gt;Ficha!$R$1,((_xll.ECONOMATICA(Portafolios!$J$19,"Return",$P$9,$B$1)/100)+1)*100,H3411))</f>
        <v/>
      </c>
      <c r="T3411" s="1" t="str" cm="1">
        <f t="array" ref="T3411">IF(IF($E3411&gt;Ficha!$R$1,"",I3411)=0,"",IF($E3411&gt;Ficha!$R$1,((_xll.ECONOMATICA(Estrategia!A3422,"Return",$P$9,$B$1)/100)+1)*100,I3411))</f>
        <v/>
      </c>
      <c r="U3411" s="1" t="str" cm="1">
        <f t="array" ref="U3411">IF(IF($E3411&gt;Ficha!$R$1,"",J3411)=0,"",IF($E3411&gt;Ficha!$R$1,((_xll.ECONOMATICA($U$7,"Return",$P$9,$B$1)/100)+1)*100,J3411))</f>
        <v/>
      </c>
      <c r="V3411" s="1" t="str">
        <f>IF(IF($E$9&gt;Ficha!$R$1,"",K3411)=0,"",IF($E$9&gt;Ficha!$R$1,"",K3411))</f>
        <v/>
      </c>
    </row>
    <row r="3412" spans="12:22" x14ac:dyDescent="0.3">
      <c r="L3412" s="30" t="str">
        <f t="shared" si="213"/>
        <v/>
      </c>
      <c r="M3412" s="1" t="str">
        <f t="shared" si="214"/>
        <v/>
      </c>
      <c r="N3412" s="1" t="str">
        <f t="shared" si="215"/>
        <v/>
      </c>
      <c r="O3412" s="1" t="str">
        <f t="shared" si="216"/>
        <v/>
      </c>
      <c r="P3412" s="34" t="str">
        <f>IF(IF(E3412&gt;Ficha!$R$1,"",E3412)=0,"",IF(E3412&gt;Ficha!$R$1,Ficha!$R$1,E3412))</f>
        <v/>
      </c>
      <c r="Q3412" s="1" t="str" cm="1">
        <f t="array" ref="Q3412">IF(IF($E3412&gt;Ficha!$R$1,"",F3412)=0,"",IF($E3412&gt;Ficha!$R$1,((_xll.ECONOMATICA(Portafolios!$B$19,"Return",$P$9,$B$1)/100)+1)*100,F3412))</f>
        <v/>
      </c>
      <c r="R3412" s="1" t="str" cm="1">
        <f t="array" ref="R3412">IF(IF($E3412&gt;Ficha!$R$1,"",G3412)=0,"",IF($E3412&gt;Ficha!$R$1,((_xll.ECONOMATICA(Portafolios!$F$19,"Return",$P$9,$B$1)/100)+1)*100,G3412))</f>
        <v/>
      </c>
      <c r="S3412" s="1" t="str" cm="1">
        <f t="array" ref="S3412">IF(IF($E3412&gt;Ficha!$R$1,"",H3412)=0,"",IF($E3412&gt;Ficha!$R$1,((_xll.ECONOMATICA(Portafolios!$J$19,"Return",$P$9,$B$1)/100)+1)*100,H3412))</f>
        <v/>
      </c>
      <c r="T3412" s="1" t="str" cm="1">
        <f t="array" ref="T3412">IF(IF($E3412&gt;Ficha!$R$1,"",I3412)=0,"",IF($E3412&gt;Ficha!$R$1,((_xll.ECONOMATICA(Estrategia!A3423,"Return",$P$9,$B$1)/100)+1)*100,I3412))</f>
        <v/>
      </c>
      <c r="U3412" s="1" t="str" cm="1">
        <f t="array" ref="U3412">IF(IF($E3412&gt;Ficha!$R$1,"",J3412)=0,"",IF($E3412&gt;Ficha!$R$1,((_xll.ECONOMATICA($U$7,"Return",$P$9,$B$1)/100)+1)*100,J3412))</f>
        <v/>
      </c>
      <c r="V3412" s="1" t="str">
        <f>IF(IF($E$9&gt;Ficha!$R$1,"",K3412)=0,"",IF($E$9&gt;Ficha!$R$1,"",K3412))</f>
        <v/>
      </c>
    </row>
    <row r="3413" spans="12:22" x14ac:dyDescent="0.3">
      <c r="L3413" s="30" t="str">
        <f t="shared" si="213"/>
        <v/>
      </c>
      <c r="M3413" s="1" t="str">
        <f t="shared" si="214"/>
        <v/>
      </c>
      <c r="N3413" s="1" t="str">
        <f t="shared" si="215"/>
        <v/>
      </c>
      <c r="O3413" s="1" t="str">
        <f t="shared" si="216"/>
        <v/>
      </c>
      <c r="P3413" s="34" t="str">
        <f>IF(IF(E3413&gt;Ficha!$R$1,"",E3413)=0,"",IF(E3413&gt;Ficha!$R$1,Ficha!$R$1,E3413))</f>
        <v/>
      </c>
      <c r="Q3413" s="1" t="str" cm="1">
        <f t="array" ref="Q3413">IF(IF($E3413&gt;Ficha!$R$1,"",F3413)=0,"",IF($E3413&gt;Ficha!$R$1,((_xll.ECONOMATICA(Portafolios!$B$19,"Return",$P$9,$B$1)/100)+1)*100,F3413))</f>
        <v/>
      </c>
      <c r="R3413" s="1" t="str" cm="1">
        <f t="array" ref="R3413">IF(IF($E3413&gt;Ficha!$R$1,"",G3413)=0,"",IF($E3413&gt;Ficha!$R$1,((_xll.ECONOMATICA(Portafolios!$F$19,"Return",$P$9,$B$1)/100)+1)*100,G3413))</f>
        <v/>
      </c>
      <c r="S3413" s="1" t="str" cm="1">
        <f t="array" ref="S3413">IF(IF($E3413&gt;Ficha!$R$1,"",H3413)=0,"",IF($E3413&gt;Ficha!$R$1,((_xll.ECONOMATICA(Portafolios!$J$19,"Return",$P$9,$B$1)/100)+1)*100,H3413))</f>
        <v/>
      </c>
      <c r="T3413" s="1" t="str" cm="1">
        <f t="array" ref="T3413">IF(IF($E3413&gt;Ficha!$R$1,"",I3413)=0,"",IF($E3413&gt;Ficha!$R$1,((_xll.ECONOMATICA(Estrategia!A3424,"Return",$P$9,$B$1)/100)+1)*100,I3413))</f>
        <v/>
      </c>
      <c r="U3413" s="1" t="str" cm="1">
        <f t="array" ref="U3413">IF(IF($E3413&gt;Ficha!$R$1,"",J3413)=0,"",IF($E3413&gt;Ficha!$R$1,((_xll.ECONOMATICA($U$7,"Return",$P$9,$B$1)/100)+1)*100,J3413))</f>
        <v/>
      </c>
      <c r="V3413" s="1" t="str">
        <f>IF(IF($E$9&gt;Ficha!$R$1,"",K3413)=0,"",IF($E$9&gt;Ficha!$R$1,"",K3413))</f>
        <v/>
      </c>
    </row>
    <row r="3414" spans="12:22" x14ac:dyDescent="0.3">
      <c r="L3414" s="30" t="str">
        <f t="shared" ref="L3414:L3477" si="217">IF(E3414="","",E3414)</f>
        <v/>
      </c>
      <c r="M3414" s="1" t="str">
        <f t="shared" ref="M3414:M3477" si="218">IF(F3414="","",M3413*(F3414/F3413)+$N$7)</f>
        <v/>
      </c>
      <c r="N3414" s="1" t="str">
        <f t="shared" ref="N3414:N3477" si="219">IF(G3414="","",N3413*(G3414/G3413)+$N$7)</f>
        <v/>
      </c>
      <c r="O3414" s="1" t="str">
        <f t="shared" ref="O3414:O3477" si="220">IF(H3414="","",O3413*(H3414/H3413)+$N$7)</f>
        <v/>
      </c>
      <c r="P3414" s="34" t="str">
        <f>IF(IF(E3414&gt;Ficha!$R$1,"",E3414)=0,"",IF(E3414&gt;Ficha!$R$1,Ficha!$R$1,E3414))</f>
        <v/>
      </c>
      <c r="Q3414" s="1" t="str" cm="1">
        <f t="array" ref="Q3414">IF(IF($E3414&gt;Ficha!$R$1,"",F3414)=0,"",IF($E3414&gt;Ficha!$R$1,((_xll.ECONOMATICA(Portafolios!$B$19,"Return",$P$9,$B$1)/100)+1)*100,F3414))</f>
        <v/>
      </c>
      <c r="R3414" s="1" t="str" cm="1">
        <f t="array" ref="R3414">IF(IF($E3414&gt;Ficha!$R$1,"",G3414)=0,"",IF($E3414&gt;Ficha!$R$1,((_xll.ECONOMATICA(Portafolios!$F$19,"Return",$P$9,$B$1)/100)+1)*100,G3414))</f>
        <v/>
      </c>
      <c r="S3414" s="1" t="str" cm="1">
        <f t="array" ref="S3414">IF(IF($E3414&gt;Ficha!$R$1,"",H3414)=0,"",IF($E3414&gt;Ficha!$R$1,((_xll.ECONOMATICA(Portafolios!$J$19,"Return",$P$9,$B$1)/100)+1)*100,H3414))</f>
        <v/>
      </c>
      <c r="T3414" s="1" t="str" cm="1">
        <f t="array" ref="T3414">IF(IF($E3414&gt;Ficha!$R$1,"",I3414)=0,"",IF($E3414&gt;Ficha!$R$1,((_xll.ECONOMATICA(Estrategia!A3425,"Return",$P$9,$B$1)/100)+1)*100,I3414))</f>
        <v/>
      </c>
      <c r="U3414" s="1" t="str" cm="1">
        <f t="array" ref="U3414">IF(IF($E3414&gt;Ficha!$R$1,"",J3414)=0,"",IF($E3414&gt;Ficha!$R$1,((_xll.ECONOMATICA($U$7,"Return",$P$9,$B$1)/100)+1)*100,J3414))</f>
        <v/>
      </c>
      <c r="V3414" s="1" t="str">
        <f>IF(IF($E$9&gt;Ficha!$R$1,"",K3414)=0,"",IF($E$9&gt;Ficha!$R$1,"",K3414))</f>
        <v/>
      </c>
    </row>
    <row r="3415" spans="12:22" x14ac:dyDescent="0.3">
      <c r="L3415" s="30" t="str">
        <f t="shared" si="217"/>
        <v/>
      </c>
      <c r="M3415" s="1" t="str">
        <f t="shared" si="218"/>
        <v/>
      </c>
      <c r="N3415" s="1" t="str">
        <f t="shared" si="219"/>
        <v/>
      </c>
      <c r="O3415" s="1" t="str">
        <f t="shared" si="220"/>
        <v/>
      </c>
      <c r="P3415" s="34" t="str">
        <f>IF(IF(E3415&gt;Ficha!$R$1,"",E3415)=0,"",IF(E3415&gt;Ficha!$R$1,Ficha!$R$1,E3415))</f>
        <v/>
      </c>
      <c r="Q3415" s="1" t="str" cm="1">
        <f t="array" ref="Q3415">IF(IF($E3415&gt;Ficha!$R$1,"",F3415)=0,"",IF($E3415&gt;Ficha!$R$1,((_xll.ECONOMATICA(Portafolios!$B$19,"Return",$P$9,$B$1)/100)+1)*100,F3415))</f>
        <v/>
      </c>
      <c r="R3415" s="1" t="str" cm="1">
        <f t="array" ref="R3415">IF(IF($E3415&gt;Ficha!$R$1,"",G3415)=0,"",IF($E3415&gt;Ficha!$R$1,((_xll.ECONOMATICA(Portafolios!$F$19,"Return",$P$9,$B$1)/100)+1)*100,G3415))</f>
        <v/>
      </c>
      <c r="S3415" s="1" t="str" cm="1">
        <f t="array" ref="S3415">IF(IF($E3415&gt;Ficha!$R$1,"",H3415)=0,"",IF($E3415&gt;Ficha!$R$1,((_xll.ECONOMATICA(Portafolios!$J$19,"Return",$P$9,$B$1)/100)+1)*100,H3415))</f>
        <v/>
      </c>
      <c r="T3415" s="1" t="str" cm="1">
        <f t="array" ref="T3415">IF(IF($E3415&gt;Ficha!$R$1,"",I3415)=0,"",IF($E3415&gt;Ficha!$R$1,((_xll.ECONOMATICA(Estrategia!A3426,"Return",$P$9,$B$1)/100)+1)*100,I3415))</f>
        <v/>
      </c>
      <c r="U3415" s="1" t="str" cm="1">
        <f t="array" ref="U3415">IF(IF($E3415&gt;Ficha!$R$1,"",J3415)=0,"",IF($E3415&gt;Ficha!$R$1,((_xll.ECONOMATICA($U$7,"Return",$P$9,$B$1)/100)+1)*100,J3415))</f>
        <v/>
      </c>
      <c r="V3415" s="1" t="str">
        <f>IF(IF($E$9&gt;Ficha!$R$1,"",K3415)=0,"",IF($E$9&gt;Ficha!$R$1,"",K3415))</f>
        <v/>
      </c>
    </row>
    <row r="3416" spans="12:22" x14ac:dyDescent="0.3">
      <c r="L3416" s="30" t="str">
        <f t="shared" si="217"/>
        <v/>
      </c>
      <c r="M3416" s="1" t="str">
        <f t="shared" si="218"/>
        <v/>
      </c>
      <c r="N3416" s="1" t="str">
        <f t="shared" si="219"/>
        <v/>
      </c>
      <c r="O3416" s="1" t="str">
        <f t="shared" si="220"/>
        <v/>
      </c>
      <c r="P3416" s="34" t="str">
        <f>IF(IF(E3416&gt;Ficha!$R$1,"",E3416)=0,"",IF(E3416&gt;Ficha!$R$1,Ficha!$R$1,E3416))</f>
        <v/>
      </c>
      <c r="Q3416" s="1" t="str" cm="1">
        <f t="array" ref="Q3416">IF(IF($E3416&gt;Ficha!$R$1,"",F3416)=0,"",IF($E3416&gt;Ficha!$R$1,((_xll.ECONOMATICA(Portafolios!$B$19,"Return",$P$9,$B$1)/100)+1)*100,F3416))</f>
        <v/>
      </c>
      <c r="R3416" s="1" t="str" cm="1">
        <f t="array" ref="R3416">IF(IF($E3416&gt;Ficha!$R$1,"",G3416)=0,"",IF($E3416&gt;Ficha!$R$1,((_xll.ECONOMATICA(Portafolios!$F$19,"Return",$P$9,$B$1)/100)+1)*100,G3416))</f>
        <v/>
      </c>
      <c r="S3416" s="1" t="str" cm="1">
        <f t="array" ref="S3416">IF(IF($E3416&gt;Ficha!$R$1,"",H3416)=0,"",IF($E3416&gt;Ficha!$R$1,((_xll.ECONOMATICA(Portafolios!$J$19,"Return",$P$9,$B$1)/100)+1)*100,H3416))</f>
        <v/>
      </c>
      <c r="T3416" s="1" t="str" cm="1">
        <f t="array" ref="T3416">IF(IF($E3416&gt;Ficha!$R$1,"",I3416)=0,"",IF($E3416&gt;Ficha!$R$1,((_xll.ECONOMATICA(Estrategia!A3427,"Return",$P$9,$B$1)/100)+1)*100,I3416))</f>
        <v/>
      </c>
      <c r="U3416" s="1" t="str" cm="1">
        <f t="array" ref="U3416">IF(IF($E3416&gt;Ficha!$R$1,"",J3416)=0,"",IF($E3416&gt;Ficha!$R$1,((_xll.ECONOMATICA($U$7,"Return",$P$9,$B$1)/100)+1)*100,J3416))</f>
        <v/>
      </c>
      <c r="V3416" s="1" t="str">
        <f>IF(IF($E$9&gt;Ficha!$R$1,"",K3416)=0,"",IF($E$9&gt;Ficha!$R$1,"",K3416))</f>
        <v/>
      </c>
    </row>
    <row r="3417" spans="12:22" x14ac:dyDescent="0.3">
      <c r="L3417" s="30" t="str">
        <f t="shared" si="217"/>
        <v/>
      </c>
      <c r="M3417" s="1" t="str">
        <f t="shared" si="218"/>
        <v/>
      </c>
      <c r="N3417" s="1" t="str">
        <f t="shared" si="219"/>
        <v/>
      </c>
      <c r="O3417" s="1" t="str">
        <f t="shared" si="220"/>
        <v/>
      </c>
      <c r="P3417" s="34" t="str">
        <f>IF(IF(E3417&gt;Ficha!$R$1,"",E3417)=0,"",IF(E3417&gt;Ficha!$R$1,Ficha!$R$1,E3417))</f>
        <v/>
      </c>
      <c r="Q3417" s="1" t="str" cm="1">
        <f t="array" ref="Q3417">IF(IF($E3417&gt;Ficha!$R$1,"",F3417)=0,"",IF($E3417&gt;Ficha!$R$1,((_xll.ECONOMATICA(Portafolios!$B$19,"Return",$P$9,$B$1)/100)+1)*100,F3417))</f>
        <v/>
      </c>
      <c r="R3417" s="1" t="str" cm="1">
        <f t="array" ref="R3417">IF(IF($E3417&gt;Ficha!$R$1,"",G3417)=0,"",IF($E3417&gt;Ficha!$R$1,((_xll.ECONOMATICA(Portafolios!$F$19,"Return",$P$9,$B$1)/100)+1)*100,G3417))</f>
        <v/>
      </c>
      <c r="S3417" s="1" t="str" cm="1">
        <f t="array" ref="S3417">IF(IF($E3417&gt;Ficha!$R$1,"",H3417)=0,"",IF($E3417&gt;Ficha!$R$1,((_xll.ECONOMATICA(Portafolios!$J$19,"Return",$P$9,$B$1)/100)+1)*100,H3417))</f>
        <v/>
      </c>
      <c r="T3417" s="1" t="str" cm="1">
        <f t="array" ref="T3417">IF(IF($E3417&gt;Ficha!$R$1,"",I3417)=0,"",IF($E3417&gt;Ficha!$R$1,((_xll.ECONOMATICA(Estrategia!A3428,"Return",$P$9,$B$1)/100)+1)*100,I3417))</f>
        <v/>
      </c>
      <c r="U3417" s="1" t="str" cm="1">
        <f t="array" ref="U3417">IF(IF($E3417&gt;Ficha!$R$1,"",J3417)=0,"",IF($E3417&gt;Ficha!$R$1,((_xll.ECONOMATICA($U$7,"Return",$P$9,$B$1)/100)+1)*100,J3417))</f>
        <v/>
      </c>
      <c r="V3417" s="1" t="str">
        <f>IF(IF($E$9&gt;Ficha!$R$1,"",K3417)=0,"",IF($E$9&gt;Ficha!$R$1,"",K3417))</f>
        <v/>
      </c>
    </row>
    <row r="3418" spans="12:22" x14ac:dyDescent="0.3">
      <c r="L3418" s="30" t="str">
        <f t="shared" si="217"/>
        <v/>
      </c>
      <c r="M3418" s="1" t="str">
        <f t="shared" si="218"/>
        <v/>
      </c>
      <c r="N3418" s="1" t="str">
        <f t="shared" si="219"/>
        <v/>
      </c>
      <c r="O3418" s="1" t="str">
        <f t="shared" si="220"/>
        <v/>
      </c>
      <c r="P3418" s="34" t="str">
        <f>IF(IF(E3418&gt;Ficha!$R$1,"",E3418)=0,"",IF(E3418&gt;Ficha!$R$1,Ficha!$R$1,E3418))</f>
        <v/>
      </c>
      <c r="Q3418" s="1" t="str" cm="1">
        <f t="array" ref="Q3418">IF(IF($E3418&gt;Ficha!$R$1,"",F3418)=0,"",IF($E3418&gt;Ficha!$R$1,((_xll.ECONOMATICA(Portafolios!$B$19,"Return",$P$9,$B$1)/100)+1)*100,F3418))</f>
        <v/>
      </c>
      <c r="R3418" s="1" t="str" cm="1">
        <f t="array" ref="R3418">IF(IF($E3418&gt;Ficha!$R$1,"",G3418)=0,"",IF($E3418&gt;Ficha!$R$1,((_xll.ECONOMATICA(Portafolios!$F$19,"Return",$P$9,$B$1)/100)+1)*100,G3418))</f>
        <v/>
      </c>
      <c r="S3418" s="1" t="str" cm="1">
        <f t="array" ref="S3418">IF(IF($E3418&gt;Ficha!$R$1,"",H3418)=0,"",IF($E3418&gt;Ficha!$R$1,((_xll.ECONOMATICA(Portafolios!$J$19,"Return",$P$9,$B$1)/100)+1)*100,H3418))</f>
        <v/>
      </c>
      <c r="T3418" s="1" t="str" cm="1">
        <f t="array" ref="T3418">IF(IF($E3418&gt;Ficha!$R$1,"",I3418)=0,"",IF($E3418&gt;Ficha!$R$1,((_xll.ECONOMATICA(Estrategia!A3429,"Return",$P$9,$B$1)/100)+1)*100,I3418))</f>
        <v/>
      </c>
      <c r="U3418" s="1" t="str" cm="1">
        <f t="array" ref="U3418">IF(IF($E3418&gt;Ficha!$R$1,"",J3418)=0,"",IF($E3418&gt;Ficha!$R$1,((_xll.ECONOMATICA($U$7,"Return",$P$9,$B$1)/100)+1)*100,J3418))</f>
        <v/>
      </c>
      <c r="V3418" s="1" t="str">
        <f>IF(IF($E$9&gt;Ficha!$R$1,"",K3418)=0,"",IF($E$9&gt;Ficha!$R$1,"",K3418))</f>
        <v/>
      </c>
    </row>
    <row r="3419" spans="12:22" x14ac:dyDescent="0.3">
      <c r="L3419" s="30" t="str">
        <f t="shared" si="217"/>
        <v/>
      </c>
      <c r="M3419" s="1" t="str">
        <f t="shared" si="218"/>
        <v/>
      </c>
      <c r="N3419" s="1" t="str">
        <f t="shared" si="219"/>
        <v/>
      </c>
      <c r="O3419" s="1" t="str">
        <f t="shared" si="220"/>
        <v/>
      </c>
      <c r="P3419" s="34" t="str">
        <f>IF(IF(E3419&gt;Ficha!$R$1,"",E3419)=0,"",IF(E3419&gt;Ficha!$R$1,Ficha!$R$1,E3419))</f>
        <v/>
      </c>
      <c r="Q3419" s="1" t="str" cm="1">
        <f t="array" ref="Q3419">IF(IF($E3419&gt;Ficha!$R$1,"",F3419)=0,"",IF($E3419&gt;Ficha!$R$1,((_xll.ECONOMATICA(Portafolios!$B$19,"Return",$P$9,$B$1)/100)+1)*100,F3419))</f>
        <v/>
      </c>
      <c r="R3419" s="1" t="str" cm="1">
        <f t="array" ref="R3419">IF(IF($E3419&gt;Ficha!$R$1,"",G3419)=0,"",IF($E3419&gt;Ficha!$R$1,((_xll.ECONOMATICA(Portafolios!$F$19,"Return",$P$9,$B$1)/100)+1)*100,G3419))</f>
        <v/>
      </c>
      <c r="S3419" s="1" t="str" cm="1">
        <f t="array" ref="S3419">IF(IF($E3419&gt;Ficha!$R$1,"",H3419)=0,"",IF($E3419&gt;Ficha!$R$1,((_xll.ECONOMATICA(Portafolios!$J$19,"Return",$P$9,$B$1)/100)+1)*100,H3419))</f>
        <v/>
      </c>
      <c r="T3419" s="1" t="str" cm="1">
        <f t="array" ref="T3419">IF(IF($E3419&gt;Ficha!$R$1,"",I3419)=0,"",IF($E3419&gt;Ficha!$R$1,((_xll.ECONOMATICA(Estrategia!A3430,"Return",$P$9,$B$1)/100)+1)*100,I3419))</f>
        <v/>
      </c>
      <c r="U3419" s="1" t="str" cm="1">
        <f t="array" ref="U3419">IF(IF($E3419&gt;Ficha!$R$1,"",J3419)=0,"",IF($E3419&gt;Ficha!$R$1,((_xll.ECONOMATICA($U$7,"Return",$P$9,$B$1)/100)+1)*100,J3419))</f>
        <v/>
      </c>
      <c r="V3419" s="1" t="str">
        <f>IF(IF($E$9&gt;Ficha!$R$1,"",K3419)=0,"",IF($E$9&gt;Ficha!$R$1,"",K3419))</f>
        <v/>
      </c>
    </row>
    <row r="3420" spans="12:22" x14ac:dyDescent="0.3">
      <c r="L3420" s="30" t="str">
        <f t="shared" si="217"/>
        <v/>
      </c>
      <c r="M3420" s="1" t="str">
        <f t="shared" si="218"/>
        <v/>
      </c>
      <c r="N3420" s="1" t="str">
        <f t="shared" si="219"/>
        <v/>
      </c>
      <c r="O3420" s="1" t="str">
        <f t="shared" si="220"/>
        <v/>
      </c>
      <c r="P3420" s="34" t="str">
        <f>IF(IF(E3420&gt;Ficha!$R$1,"",E3420)=0,"",IF(E3420&gt;Ficha!$R$1,Ficha!$R$1,E3420))</f>
        <v/>
      </c>
      <c r="Q3420" s="1" t="str" cm="1">
        <f t="array" ref="Q3420">IF(IF($E3420&gt;Ficha!$R$1,"",F3420)=0,"",IF($E3420&gt;Ficha!$R$1,((_xll.ECONOMATICA(Portafolios!$B$19,"Return",$P$9,$B$1)/100)+1)*100,F3420))</f>
        <v/>
      </c>
      <c r="R3420" s="1" t="str" cm="1">
        <f t="array" ref="R3420">IF(IF($E3420&gt;Ficha!$R$1,"",G3420)=0,"",IF($E3420&gt;Ficha!$R$1,((_xll.ECONOMATICA(Portafolios!$F$19,"Return",$P$9,$B$1)/100)+1)*100,G3420))</f>
        <v/>
      </c>
      <c r="S3420" s="1" t="str" cm="1">
        <f t="array" ref="S3420">IF(IF($E3420&gt;Ficha!$R$1,"",H3420)=0,"",IF($E3420&gt;Ficha!$R$1,((_xll.ECONOMATICA(Portafolios!$J$19,"Return",$P$9,$B$1)/100)+1)*100,H3420))</f>
        <v/>
      </c>
      <c r="T3420" s="1" t="str" cm="1">
        <f t="array" ref="T3420">IF(IF($E3420&gt;Ficha!$R$1,"",I3420)=0,"",IF($E3420&gt;Ficha!$R$1,((_xll.ECONOMATICA(Estrategia!A3431,"Return",$P$9,$B$1)/100)+1)*100,I3420))</f>
        <v/>
      </c>
      <c r="U3420" s="1" t="str" cm="1">
        <f t="array" ref="U3420">IF(IF($E3420&gt;Ficha!$R$1,"",J3420)=0,"",IF($E3420&gt;Ficha!$R$1,((_xll.ECONOMATICA($U$7,"Return",$P$9,$B$1)/100)+1)*100,J3420))</f>
        <v/>
      </c>
      <c r="V3420" s="1" t="str">
        <f>IF(IF($E$9&gt;Ficha!$R$1,"",K3420)=0,"",IF($E$9&gt;Ficha!$R$1,"",K3420))</f>
        <v/>
      </c>
    </row>
    <row r="3421" spans="12:22" x14ac:dyDescent="0.3">
      <c r="L3421" s="30" t="str">
        <f t="shared" si="217"/>
        <v/>
      </c>
      <c r="M3421" s="1" t="str">
        <f t="shared" si="218"/>
        <v/>
      </c>
      <c r="N3421" s="1" t="str">
        <f t="shared" si="219"/>
        <v/>
      </c>
      <c r="O3421" s="1" t="str">
        <f t="shared" si="220"/>
        <v/>
      </c>
      <c r="P3421" s="34" t="str">
        <f>IF(IF(E3421&gt;Ficha!$R$1,"",E3421)=0,"",IF(E3421&gt;Ficha!$R$1,Ficha!$R$1,E3421))</f>
        <v/>
      </c>
      <c r="Q3421" s="1" t="str" cm="1">
        <f t="array" ref="Q3421">IF(IF($E3421&gt;Ficha!$R$1,"",F3421)=0,"",IF($E3421&gt;Ficha!$R$1,((_xll.ECONOMATICA(Portafolios!$B$19,"Return",$P$9,$B$1)/100)+1)*100,F3421))</f>
        <v/>
      </c>
      <c r="R3421" s="1" t="str" cm="1">
        <f t="array" ref="R3421">IF(IF($E3421&gt;Ficha!$R$1,"",G3421)=0,"",IF($E3421&gt;Ficha!$R$1,((_xll.ECONOMATICA(Portafolios!$F$19,"Return",$P$9,$B$1)/100)+1)*100,G3421))</f>
        <v/>
      </c>
      <c r="S3421" s="1" t="str" cm="1">
        <f t="array" ref="S3421">IF(IF($E3421&gt;Ficha!$R$1,"",H3421)=0,"",IF($E3421&gt;Ficha!$R$1,((_xll.ECONOMATICA(Portafolios!$J$19,"Return",$P$9,$B$1)/100)+1)*100,H3421))</f>
        <v/>
      </c>
      <c r="T3421" s="1" t="str" cm="1">
        <f t="array" ref="T3421">IF(IF($E3421&gt;Ficha!$R$1,"",I3421)=0,"",IF($E3421&gt;Ficha!$R$1,((_xll.ECONOMATICA(Estrategia!A3432,"Return",$P$9,$B$1)/100)+1)*100,I3421))</f>
        <v/>
      </c>
      <c r="U3421" s="1" t="str" cm="1">
        <f t="array" ref="U3421">IF(IF($E3421&gt;Ficha!$R$1,"",J3421)=0,"",IF($E3421&gt;Ficha!$R$1,((_xll.ECONOMATICA($U$7,"Return",$P$9,$B$1)/100)+1)*100,J3421))</f>
        <v/>
      </c>
      <c r="V3421" s="1" t="str">
        <f>IF(IF($E$9&gt;Ficha!$R$1,"",K3421)=0,"",IF($E$9&gt;Ficha!$R$1,"",K3421))</f>
        <v/>
      </c>
    </row>
    <row r="3422" spans="12:22" x14ac:dyDescent="0.3">
      <c r="L3422" s="30" t="str">
        <f t="shared" si="217"/>
        <v/>
      </c>
      <c r="M3422" s="1" t="str">
        <f t="shared" si="218"/>
        <v/>
      </c>
      <c r="N3422" s="1" t="str">
        <f t="shared" si="219"/>
        <v/>
      </c>
      <c r="O3422" s="1" t="str">
        <f t="shared" si="220"/>
        <v/>
      </c>
      <c r="P3422" s="34" t="str">
        <f>IF(IF(E3422&gt;Ficha!$R$1,"",E3422)=0,"",IF(E3422&gt;Ficha!$R$1,Ficha!$R$1,E3422))</f>
        <v/>
      </c>
      <c r="Q3422" s="1" t="str" cm="1">
        <f t="array" ref="Q3422">IF(IF($E3422&gt;Ficha!$R$1,"",F3422)=0,"",IF($E3422&gt;Ficha!$R$1,((_xll.ECONOMATICA(Portafolios!$B$19,"Return",$P$9,$B$1)/100)+1)*100,F3422))</f>
        <v/>
      </c>
      <c r="R3422" s="1" t="str" cm="1">
        <f t="array" ref="R3422">IF(IF($E3422&gt;Ficha!$R$1,"",G3422)=0,"",IF($E3422&gt;Ficha!$R$1,((_xll.ECONOMATICA(Portafolios!$F$19,"Return",$P$9,$B$1)/100)+1)*100,G3422))</f>
        <v/>
      </c>
      <c r="S3422" s="1" t="str" cm="1">
        <f t="array" ref="S3422">IF(IF($E3422&gt;Ficha!$R$1,"",H3422)=0,"",IF($E3422&gt;Ficha!$R$1,((_xll.ECONOMATICA(Portafolios!$J$19,"Return",$P$9,$B$1)/100)+1)*100,H3422))</f>
        <v/>
      </c>
      <c r="T3422" s="1" t="str" cm="1">
        <f t="array" ref="T3422">IF(IF($E3422&gt;Ficha!$R$1,"",I3422)=0,"",IF($E3422&gt;Ficha!$R$1,((_xll.ECONOMATICA(Estrategia!A3433,"Return",$P$9,$B$1)/100)+1)*100,I3422))</f>
        <v/>
      </c>
      <c r="U3422" s="1" t="str" cm="1">
        <f t="array" ref="U3422">IF(IF($E3422&gt;Ficha!$R$1,"",J3422)=0,"",IF($E3422&gt;Ficha!$R$1,((_xll.ECONOMATICA($U$7,"Return",$P$9,$B$1)/100)+1)*100,J3422))</f>
        <v/>
      </c>
      <c r="V3422" s="1" t="str">
        <f>IF(IF($E$9&gt;Ficha!$R$1,"",K3422)=0,"",IF($E$9&gt;Ficha!$R$1,"",K3422))</f>
        <v/>
      </c>
    </row>
    <row r="3423" spans="12:22" x14ac:dyDescent="0.3">
      <c r="L3423" s="30" t="str">
        <f t="shared" si="217"/>
        <v/>
      </c>
      <c r="M3423" s="1" t="str">
        <f t="shared" si="218"/>
        <v/>
      </c>
      <c r="N3423" s="1" t="str">
        <f t="shared" si="219"/>
        <v/>
      </c>
      <c r="O3423" s="1" t="str">
        <f t="shared" si="220"/>
        <v/>
      </c>
      <c r="P3423" s="34" t="str">
        <f>IF(IF(E3423&gt;Ficha!$R$1,"",E3423)=0,"",IF(E3423&gt;Ficha!$R$1,Ficha!$R$1,E3423))</f>
        <v/>
      </c>
      <c r="Q3423" s="1" t="str" cm="1">
        <f t="array" ref="Q3423">IF(IF($E3423&gt;Ficha!$R$1,"",F3423)=0,"",IF($E3423&gt;Ficha!$R$1,((_xll.ECONOMATICA(Portafolios!$B$19,"Return",$P$9,$B$1)/100)+1)*100,F3423))</f>
        <v/>
      </c>
      <c r="R3423" s="1" t="str" cm="1">
        <f t="array" ref="R3423">IF(IF($E3423&gt;Ficha!$R$1,"",G3423)=0,"",IF($E3423&gt;Ficha!$R$1,((_xll.ECONOMATICA(Portafolios!$F$19,"Return",$P$9,$B$1)/100)+1)*100,G3423))</f>
        <v/>
      </c>
      <c r="S3423" s="1" t="str" cm="1">
        <f t="array" ref="S3423">IF(IF($E3423&gt;Ficha!$R$1,"",H3423)=0,"",IF($E3423&gt;Ficha!$R$1,((_xll.ECONOMATICA(Portafolios!$J$19,"Return",$P$9,$B$1)/100)+1)*100,H3423))</f>
        <v/>
      </c>
      <c r="T3423" s="1" t="str" cm="1">
        <f t="array" ref="T3423">IF(IF($E3423&gt;Ficha!$R$1,"",I3423)=0,"",IF($E3423&gt;Ficha!$R$1,((_xll.ECONOMATICA(Estrategia!A3434,"Return",$P$9,$B$1)/100)+1)*100,I3423))</f>
        <v/>
      </c>
      <c r="U3423" s="1" t="str" cm="1">
        <f t="array" ref="U3423">IF(IF($E3423&gt;Ficha!$R$1,"",J3423)=0,"",IF($E3423&gt;Ficha!$R$1,((_xll.ECONOMATICA($U$7,"Return",$P$9,$B$1)/100)+1)*100,J3423))</f>
        <v/>
      </c>
      <c r="V3423" s="1" t="str">
        <f>IF(IF($E$9&gt;Ficha!$R$1,"",K3423)=0,"",IF($E$9&gt;Ficha!$R$1,"",K3423))</f>
        <v/>
      </c>
    </row>
    <row r="3424" spans="12:22" x14ac:dyDescent="0.3">
      <c r="L3424" s="30" t="str">
        <f t="shared" si="217"/>
        <v/>
      </c>
      <c r="M3424" s="1" t="str">
        <f t="shared" si="218"/>
        <v/>
      </c>
      <c r="N3424" s="1" t="str">
        <f t="shared" si="219"/>
        <v/>
      </c>
      <c r="O3424" s="1" t="str">
        <f t="shared" si="220"/>
        <v/>
      </c>
      <c r="P3424" s="34" t="str">
        <f>IF(IF(E3424&gt;Ficha!$R$1,"",E3424)=0,"",IF(E3424&gt;Ficha!$R$1,Ficha!$R$1,E3424))</f>
        <v/>
      </c>
      <c r="Q3424" s="1" t="str" cm="1">
        <f t="array" ref="Q3424">IF(IF($E3424&gt;Ficha!$R$1,"",F3424)=0,"",IF($E3424&gt;Ficha!$R$1,((_xll.ECONOMATICA(Portafolios!$B$19,"Return",$P$9,$B$1)/100)+1)*100,F3424))</f>
        <v/>
      </c>
      <c r="R3424" s="1" t="str" cm="1">
        <f t="array" ref="R3424">IF(IF($E3424&gt;Ficha!$R$1,"",G3424)=0,"",IF($E3424&gt;Ficha!$R$1,((_xll.ECONOMATICA(Portafolios!$F$19,"Return",$P$9,$B$1)/100)+1)*100,G3424))</f>
        <v/>
      </c>
      <c r="S3424" s="1" t="str" cm="1">
        <f t="array" ref="S3424">IF(IF($E3424&gt;Ficha!$R$1,"",H3424)=0,"",IF($E3424&gt;Ficha!$R$1,((_xll.ECONOMATICA(Portafolios!$J$19,"Return",$P$9,$B$1)/100)+1)*100,H3424))</f>
        <v/>
      </c>
      <c r="T3424" s="1" t="str" cm="1">
        <f t="array" ref="T3424">IF(IF($E3424&gt;Ficha!$R$1,"",I3424)=0,"",IF($E3424&gt;Ficha!$R$1,((_xll.ECONOMATICA(Estrategia!A3435,"Return",$P$9,$B$1)/100)+1)*100,I3424))</f>
        <v/>
      </c>
      <c r="U3424" s="1" t="str" cm="1">
        <f t="array" ref="U3424">IF(IF($E3424&gt;Ficha!$R$1,"",J3424)=0,"",IF($E3424&gt;Ficha!$R$1,((_xll.ECONOMATICA($U$7,"Return",$P$9,$B$1)/100)+1)*100,J3424))</f>
        <v/>
      </c>
      <c r="V3424" s="1" t="str">
        <f>IF(IF($E$9&gt;Ficha!$R$1,"",K3424)=0,"",IF($E$9&gt;Ficha!$R$1,"",K3424))</f>
        <v/>
      </c>
    </row>
    <row r="3425" spans="12:22" x14ac:dyDescent="0.3">
      <c r="L3425" s="30" t="str">
        <f t="shared" si="217"/>
        <v/>
      </c>
      <c r="M3425" s="1" t="str">
        <f t="shared" si="218"/>
        <v/>
      </c>
      <c r="N3425" s="1" t="str">
        <f t="shared" si="219"/>
        <v/>
      </c>
      <c r="O3425" s="1" t="str">
        <f t="shared" si="220"/>
        <v/>
      </c>
      <c r="P3425" s="34" t="str">
        <f>IF(IF(E3425&gt;Ficha!$R$1,"",E3425)=0,"",IF(E3425&gt;Ficha!$R$1,Ficha!$R$1,E3425))</f>
        <v/>
      </c>
      <c r="Q3425" s="1" t="str" cm="1">
        <f t="array" ref="Q3425">IF(IF($E3425&gt;Ficha!$R$1,"",F3425)=0,"",IF($E3425&gt;Ficha!$R$1,((_xll.ECONOMATICA(Portafolios!$B$19,"Return",$P$9,$B$1)/100)+1)*100,F3425))</f>
        <v/>
      </c>
      <c r="R3425" s="1" t="str" cm="1">
        <f t="array" ref="R3425">IF(IF($E3425&gt;Ficha!$R$1,"",G3425)=0,"",IF($E3425&gt;Ficha!$R$1,((_xll.ECONOMATICA(Portafolios!$F$19,"Return",$P$9,$B$1)/100)+1)*100,G3425))</f>
        <v/>
      </c>
      <c r="S3425" s="1" t="str" cm="1">
        <f t="array" ref="S3425">IF(IF($E3425&gt;Ficha!$R$1,"",H3425)=0,"",IF($E3425&gt;Ficha!$R$1,((_xll.ECONOMATICA(Portafolios!$J$19,"Return",$P$9,$B$1)/100)+1)*100,H3425))</f>
        <v/>
      </c>
      <c r="T3425" s="1" t="str" cm="1">
        <f t="array" ref="T3425">IF(IF($E3425&gt;Ficha!$R$1,"",I3425)=0,"",IF($E3425&gt;Ficha!$R$1,((_xll.ECONOMATICA(Estrategia!A3436,"Return",$P$9,$B$1)/100)+1)*100,I3425))</f>
        <v/>
      </c>
      <c r="U3425" s="1" t="str" cm="1">
        <f t="array" ref="U3425">IF(IF($E3425&gt;Ficha!$R$1,"",J3425)=0,"",IF($E3425&gt;Ficha!$R$1,((_xll.ECONOMATICA($U$7,"Return",$P$9,$B$1)/100)+1)*100,J3425))</f>
        <v/>
      </c>
      <c r="V3425" s="1" t="str">
        <f>IF(IF($E$9&gt;Ficha!$R$1,"",K3425)=0,"",IF($E$9&gt;Ficha!$R$1,"",K3425))</f>
        <v/>
      </c>
    </row>
    <row r="3426" spans="12:22" x14ac:dyDescent="0.3">
      <c r="L3426" s="30" t="str">
        <f t="shared" si="217"/>
        <v/>
      </c>
      <c r="M3426" s="1" t="str">
        <f t="shared" si="218"/>
        <v/>
      </c>
      <c r="N3426" s="1" t="str">
        <f t="shared" si="219"/>
        <v/>
      </c>
      <c r="O3426" s="1" t="str">
        <f t="shared" si="220"/>
        <v/>
      </c>
      <c r="P3426" s="34" t="str">
        <f>IF(IF(E3426&gt;Ficha!$R$1,"",E3426)=0,"",IF(E3426&gt;Ficha!$R$1,Ficha!$R$1,E3426))</f>
        <v/>
      </c>
      <c r="Q3426" s="1" t="str" cm="1">
        <f t="array" ref="Q3426">IF(IF($E3426&gt;Ficha!$R$1,"",F3426)=0,"",IF($E3426&gt;Ficha!$R$1,((_xll.ECONOMATICA(Portafolios!$B$19,"Return",$P$9,$B$1)/100)+1)*100,F3426))</f>
        <v/>
      </c>
      <c r="R3426" s="1" t="str" cm="1">
        <f t="array" ref="R3426">IF(IF($E3426&gt;Ficha!$R$1,"",G3426)=0,"",IF($E3426&gt;Ficha!$R$1,((_xll.ECONOMATICA(Portafolios!$F$19,"Return",$P$9,$B$1)/100)+1)*100,G3426))</f>
        <v/>
      </c>
      <c r="S3426" s="1" t="str" cm="1">
        <f t="array" ref="S3426">IF(IF($E3426&gt;Ficha!$R$1,"",H3426)=0,"",IF($E3426&gt;Ficha!$R$1,((_xll.ECONOMATICA(Portafolios!$J$19,"Return",$P$9,$B$1)/100)+1)*100,H3426))</f>
        <v/>
      </c>
      <c r="T3426" s="1" t="str" cm="1">
        <f t="array" ref="T3426">IF(IF($E3426&gt;Ficha!$R$1,"",I3426)=0,"",IF($E3426&gt;Ficha!$R$1,((_xll.ECONOMATICA(Estrategia!A3437,"Return",$P$9,$B$1)/100)+1)*100,I3426))</f>
        <v/>
      </c>
      <c r="U3426" s="1" t="str" cm="1">
        <f t="array" ref="U3426">IF(IF($E3426&gt;Ficha!$R$1,"",J3426)=0,"",IF($E3426&gt;Ficha!$R$1,((_xll.ECONOMATICA($U$7,"Return",$P$9,$B$1)/100)+1)*100,J3426))</f>
        <v/>
      </c>
      <c r="V3426" s="1" t="str">
        <f>IF(IF($E$9&gt;Ficha!$R$1,"",K3426)=0,"",IF($E$9&gt;Ficha!$R$1,"",K3426))</f>
        <v/>
      </c>
    </row>
    <row r="3427" spans="12:22" x14ac:dyDescent="0.3">
      <c r="L3427" s="30" t="str">
        <f t="shared" si="217"/>
        <v/>
      </c>
      <c r="M3427" s="1" t="str">
        <f t="shared" si="218"/>
        <v/>
      </c>
      <c r="N3427" s="1" t="str">
        <f t="shared" si="219"/>
        <v/>
      </c>
      <c r="O3427" s="1" t="str">
        <f t="shared" si="220"/>
        <v/>
      </c>
      <c r="P3427" s="34" t="str">
        <f>IF(IF(E3427&gt;Ficha!$R$1,"",E3427)=0,"",IF(E3427&gt;Ficha!$R$1,Ficha!$R$1,E3427))</f>
        <v/>
      </c>
      <c r="Q3427" s="1" t="str" cm="1">
        <f t="array" ref="Q3427">IF(IF($E3427&gt;Ficha!$R$1,"",F3427)=0,"",IF($E3427&gt;Ficha!$R$1,((_xll.ECONOMATICA(Portafolios!$B$19,"Return",$P$9,$B$1)/100)+1)*100,F3427))</f>
        <v/>
      </c>
      <c r="R3427" s="1" t="str" cm="1">
        <f t="array" ref="R3427">IF(IF($E3427&gt;Ficha!$R$1,"",G3427)=0,"",IF($E3427&gt;Ficha!$R$1,((_xll.ECONOMATICA(Portafolios!$F$19,"Return",$P$9,$B$1)/100)+1)*100,G3427))</f>
        <v/>
      </c>
      <c r="S3427" s="1" t="str" cm="1">
        <f t="array" ref="S3427">IF(IF($E3427&gt;Ficha!$R$1,"",H3427)=0,"",IF($E3427&gt;Ficha!$R$1,((_xll.ECONOMATICA(Portafolios!$J$19,"Return",$P$9,$B$1)/100)+1)*100,H3427))</f>
        <v/>
      </c>
      <c r="T3427" s="1" t="str" cm="1">
        <f t="array" ref="T3427">IF(IF($E3427&gt;Ficha!$R$1,"",I3427)=0,"",IF($E3427&gt;Ficha!$R$1,((_xll.ECONOMATICA(Estrategia!A3438,"Return",$P$9,$B$1)/100)+1)*100,I3427))</f>
        <v/>
      </c>
      <c r="U3427" s="1" t="str" cm="1">
        <f t="array" ref="U3427">IF(IF($E3427&gt;Ficha!$R$1,"",J3427)=0,"",IF($E3427&gt;Ficha!$R$1,((_xll.ECONOMATICA($U$7,"Return",$P$9,$B$1)/100)+1)*100,J3427))</f>
        <v/>
      </c>
      <c r="V3427" s="1" t="str">
        <f>IF(IF($E$9&gt;Ficha!$R$1,"",K3427)=0,"",IF($E$9&gt;Ficha!$R$1,"",K3427))</f>
        <v/>
      </c>
    </row>
    <row r="3428" spans="12:22" x14ac:dyDescent="0.3">
      <c r="L3428" s="30" t="str">
        <f t="shared" si="217"/>
        <v/>
      </c>
      <c r="M3428" s="1" t="str">
        <f t="shared" si="218"/>
        <v/>
      </c>
      <c r="N3428" s="1" t="str">
        <f t="shared" si="219"/>
        <v/>
      </c>
      <c r="O3428" s="1" t="str">
        <f t="shared" si="220"/>
        <v/>
      </c>
      <c r="P3428" s="34" t="str">
        <f>IF(IF(E3428&gt;Ficha!$R$1,"",E3428)=0,"",IF(E3428&gt;Ficha!$R$1,Ficha!$R$1,E3428))</f>
        <v/>
      </c>
      <c r="Q3428" s="1" t="str" cm="1">
        <f t="array" ref="Q3428">IF(IF($E3428&gt;Ficha!$R$1,"",F3428)=0,"",IF($E3428&gt;Ficha!$R$1,((_xll.ECONOMATICA(Portafolios!$B$19,"Return",$P$9,$B$1)/100)+1)*100,F3428))</f>
        <v/>
      </c>
      <c r="R3428" s="1" t="str" cm="1">
        <f t="array" ref="R3428">IF(IF($E3428&gt;Ficha!$R$1,"",G3428)=0,"",IF($E3428&gt;Ficha!$R$1,((_xll.ECONOMATICA(Portafolios!$F$19,"Return",$P$9,$B$1)/100)+1)*100,G3428))</f>
        <v/>
      </c>
      <c r="S3428" s="1" t="str" cm="1">
        <f t="array" ref="S3428">IF(IF($E3428&gt;Ficha!$R$1,"",H3428)=0,"",IF($E3428&gt;Ficha!$R$1,((_xll.ECONOMATICA(Portafolios!$J$19,"Return",$P$9,$B$1)/100)+1)*100,H3428))</f>
        <v/>
      </c>
      <c r="T3428" s="1" t="str" cm="1">
        <f t="array" ref="T3428">IF(IF($E3428&gt;Ficha!$R$1,"",I3428)=0,"",IF($E3428&gt;Ficha!$R$1,((_xll.ECONOMATICA(Estrategia!A3439,"Return",$P$9,$B$1)/100)+1)*100,I3428))</f>
        <v/>
      </c>
      <c r="U3428" s="1" t="str" cm="1">
        <f t="array" ref="U3428">IF(IF($E3428&gt;Ficha!$R$1,"",J3428)=0,"",IF($E3428&gt;Ficha!$R$1,((_xll.ECONOMATICA($U$7,"Return",$P$9,$B$1)/100)+1)*100,J3428))</f>
        <v/>
      </c>
      <c r="V3428" s="1" t="str">
        <f>IF(IF($E$9&gt;Ficha!$R$1,"",K3428)=0,"",IF($E$9&gt;Ficha!$R$1,"",K3428))</f>
        <v/>
      </c>
    </row>
    <row r="3429" spans="12:22" x14ac:dyDescent="0.3">
      <c r="L3429" s="30" t="str">
        <f t="shared" si="217"/>
        <v/>
      </c>
      <c r="M3429" s="1" t="str">
        <f t="shared" si="218"/>
        <v/>
      </c>
      <c r="N3429" s="1" t="str">
        <f t="shared" si="219"/>
        <v/>
      </c>
      <c r="O3429" s="1" t="str">
        <f t="shared" si="220"/>
        <v/>
      </c>
      <c r="P3429" s="34" t="str">
        <f>IF(IF(E3429&gt;Ficha!$R$1,"",E3429)=0,"",IF(E3429&gt;Ficha!$R$1,Ficha!$R$1,E3429))</f>
        <v/>
      </c>
      <c r="Q3429" s="1" t="str" cm="1">
        <f t="array" ref="Q3429">IF(IF($E3429&gt;Ficha!$R$1,"",F3429)=0,"",IF($E3429&gt;Ficha!$R$1,((_xll.ECONOMATICA(Portafolios!$B$19,"Return",$P$9,$B$1)/100)+1)*100,F3429))</f>
        <v/>
      </c>
      <c r="R3429" s="1" t="str" cm="1">
        <f t="array" ref="R3429">IF(IF($E3429&gt;Ficha!$R$1,"",G3429)=0,"",IF($E3429&gt;Ficha!$R$1,((_xll.ECONOMATICA(Portafolios!$F$19,"Return",$P$9,$B$1)/100)+1)*100,G3429))</f>
        <v/>
      </c>
      <c r="S3429" s="1" t="str" cm="1">
        <f t="array" ref="S3429">IF(IF($E3429&gt;Ficha!$R$1,"",H3429)=0,"",IF($E3429&gt;Ficha!$R$1,((_xll.ECONOMATICA(Portafolios!$J$19,"Return",$P$9,$B$1)/100)+1)*100,H3429))</f>
        <v/>
      </c>
      <c r="T3429" s="1" t="str" cm="1">
        <f t="array" ref="T3429">IF(IF($E3429&gt;Ficha!$R$1,"",I3429)=0,"",IF($E3429&gt;Ficha!$R$1,((_xll.ECONOMATICA(Estrategia!A3440,"Return",$P$9,$B$1)/100)+1)*100,I3429))</f>
        <v/>
      </c>
      <c r="U3429" s="1" t="str" cm="1">
        <f t="array" ref="U3429">IF(IF($E3429&gt;Ficha!$R$1,"",J3429)=0,"",IF($E3429&gt;Ficha!$R$1,((_xll.ECONOMATICA($U$7,"Return",$P$9,$B$1)/100)+1)*100,J3429))</f>
        <v/>
      </c>
      <c r="V3429" s="1" t="str">
        <f>IF(IF($E$9&gt;Ficha!$R$1,"",K3429)=0,"",IF($E$9&gt;Ficha!$R$1,"",K3429))</f>
        <v/>
      </c>
    </row>
    <row r="3430" spans="12:22" x14ac:dyDescent="0.3">
      <c r="L3430" s="30" t="str">
        <f t="shared" si="217"/>
        <v/>
      </c>
      <c r="M3430" s="1" t="str">
        <f t="shared" si="218"/>
        <v/>
      </c>
      <c r="N3430" s="1" t="str">
        <f t="shared" si="219"/>
        <v/>
      </c>
      <c r="O3430" s="1" t="str">
        <f t="shared" si="220"/>
        <v/>
      </c>
      <c r="P3430" s="34" t="str">
        <f>IF(IF(E3430&gt;Ficha!$R$1,"",E3430)=0,"",IF(E3430&gt;Ficha!$R$1,Ficha!$R$1,E3430))</f>
        <v/>
      </c>
      <c r="Q3430" s="1" t="str" cm="1">
        <f t="array" ref="Q3430">IF(IF($E3430&gt;Ficha!$R$1,"",F3430)=0,"",IF($E3430&gt;Ficha!$R$1,((_xll.ECONOMATICA(Portafolios!$B$19,"Return",$P$9,$B$1)/100)+1)*100,F3430))</f>
        <v/>
      </c>
      <c r="R3430" s="1" t="str" cm="1">
        <f t="array" ref="R3430">IF(IF($E3430&gt;Ficha!$R$1,"",G3430)=0,"",IF($E3430&gt;Ficha!$R$1,((_xll.ECONOMATICA(Portafolios!$F$19,"Return",$P$9,$B$1)/100)+1)*100,G3430))</f>
        <v/>
      </c>
      <c r="S3430" s="1" t="str" cm="1">
        <f t="array" ref="S3430">IF(IF($E3430&gt;Ficha!$R$1,"",H3430)=0,"",IF($E3430&gt;Ficha!$R$1,((_xll.ECONOMATICA(Portafolios!$J$19,"Return",$P$9,$B$1)/100)+1)*100,H3430))</f>
        <v/>
      </c>
      <c r="T3430" s="1" t="str" cm="1">
        <f t="array" ref="T3430">IF(IF($E3430&gt;Ficha!$R$1,"",I3430)=0,"",IF($E3430&gt;Ficha!$R$1,((_xll.ECONOMATICA(Estrategia!A3441,"Return",$P$9,$B$1)/100)+1)*100,I3430))</f>
        <v/>
      </c>
      <c r="U3430" s="1" t="str" cm="1">
        <f t="array" ref="U3430">IF(IF($E3430&gt;Ficha!$R$1,"",J3430)=0,"",IF($E3430&gt;Ficha!$R$1,((_xll.ECONOMATICA($U$7,"Return",$P$9,$B$1)/100)+1)*100,J3430))</f>
        <v/>
      </c>
      <c r="V3430" s="1" t="str">
        <f>IF(IF($E$9&gt;Ficha!$R$1,"",K3430)=0,"",IF($E$9&gt;Ficha!$R$1,"",K3430))</f>
        <v/>
      </c>
    </row>
    <row r="3431" spans="12:22" x14ac:dyDescent="0.3">
      <c r="L3431" s="30" t="str">
        <f t="shared" si="217"/>
        <v/>
      </c>
      <c r="M3431" s="1" t="str">
        <f t="shared" si="218"/>
        <v/>
      </c>
      <c r="N3431" s="1" t="str">
        <f t="shared" si="219"/>
        <v/>
      </c>
      <c r="O3431" s="1" t="str">
        <f t="shared" si="220"/>
        <v/>
      </c>
      <c r="P3431" s="34" t="str">
        <f>IF(IF(E3431&gt;Ficha!$R$1,"",E3431)=0,"",IF(E3431&gt;Ficha!$R$1,Ficha!$R$1,E3431))</f>
        <v/>
      </c>
      <c r="Q3431" s="1" t="str" cm="1">
        <f t="array" ref="Q3431">IF(IF($E3431&gt;Ficha!$R$1,"",F3431)=0,"",IF($E3431&gt;Ficha!$R$1,((_xll.ECONOMATICA(Portafolios!$B$19,"Return",$P$9,$B$1)/100)+1)*100,F3431))</f>
        <v/>
      </c>
      <c r="R3431" s="1" t="str" cm="1">
        <f t="array" ref="R3431">IF(IF($E3431&gt;Ficha!$R$1,"",G3431)=0,"",IF($E3431&gt;Ficha!$R$1,((_xll.ECONOMATICA(Portafolios!$F$19,"Return",$P$9,$B$1)/100)+1)*100,G3431))</f>
        <v/>
      </c>
      <c r="S3431" s="1" t="str" cm="1">
        <f t="array" ref="S3431">IF(IF($E3431&gt;Ficha!$R$1,"",H3431)=0,"",IF($E3431&gt;Ficha!$R$1,((_xll.ECONOMATICA(Portafolios!$J$19,"Return",$P$9,$B$1)/100)+1)*100,H3431))</f>
        <v/>
      </c>
      <c r="T3431" s="1" t="str" cm="1">
        <f t="array" ref="T3431">IF(IF($E3431&gt;Ficha!$R$1,"",I3431)=0,"",IF($E3431&gt;Ficha!$R$1,((_xll.ECONOMATICA(Estrategia!A3442,"Return",$P$9,$B$1)/100)+1)*100,I3431))</f>
        <v/>
      </c>
      <c r="U3431" s="1" t="str" cm="1">
        <f t="array" ref="U3431">IF(IF($E3431&gt;Ficha!$R$1,"",J3431)=0,"",IF($E3431&gt;Ficha!$R$1,((_xll.ECONOMATICA($U$7,"Return",$P$9,$B$1)/100)+1)*100,J3431))</f>
        <v/>
      </c>
      <c r="V3431" s="1" t="str">
        <f>IF(IF($E$9&gt;Ficha!$R$1,"",K3431)=0,"",IF($E$9&gt;Ficha!$R$1,"",K3431))</f>
        <v/>
      </c>
    </row>
    <row r="3432" spans="12:22" x14ac:dyDescent="0.3">
      <c r="L3432" s="30" t="str">
        <f t="shared" si="217"/>
        <v/>
      </c>
      <c r="M3432" s="1" t="str">
        <f t="shared" si="218"/>
        <v/>
      </c>
      <c r="N3432" s="1" t="str">
        <f t="shared" si="219"/>
        <v/>
      </c>
      <c r="O3432" s="1" t="str">
        <f t="shared" si="220"/>
        <v/>
      </c>
      <c r="P3432" s="34" t="str">
        <f>IF(IF(E3432&gt;Ficha!$R$1,"",E3432)=0,"",IF(E3432&gt;Ficha!$R$1,Ficha!$R$1,E3432))</f>
        <v/>
      </c>
      <c r="Q3432" s="1" t="str" cm="1">
        <f t="array" ref="Q3432">IF(IF($E3432&gt;Ficha!$R$1,"",F3432)=0,"",IF($E3432&gt;Ficha!$R$1,((_xll.ECONOMATICA(Portafolios!$B$19,"Return",$P$9,$B$1)/100)+1)*100,F3432))</f>
        <v/>
      </c>
      <c r="R3432" s="1" t="str" cm="1">
        <f t="array" ref="R3432">IF(IF($E3432&gt;Ficha!$R$1,"",G3432)=0,"",IF($E3432&gt;Ficha!$R$1,((_xll.ECONOMATICA(Portafolios!$F$19,"Return",$P$9,$B$1)/100)+1)*100,G3432))</f>
        <v/>
      </c>
      <c r="S3432" s="1" t="str" cm="1">
        <f t="array" ref="S3432">IF(IF($E3432&gt;Ficha!$R$1,"",H3432)=0,"",IF($E3432&gt;Ficha!$R$1,((_xll.ECONOMATICA(Portafolios!$J$19,"Return",$P$9,$B$1)/100)+1)*100,H3432))</f>
        <v/>
      </c>
      <c r="T3432" s="1" t="str" cm="1">
        <f t="array" ref="T3432">IF(IF($E3432&gt;Ficha!$R$1,"",I3432)=0,"",IF($E3432&gt;Ficha!$R$1,((_xll.ECONOMATICA(Estrategia!A3443,"Return",$P$9,$B$1)/100)+1)*100,I3432))</f>
        <v/>
      </c>
      <c r="U3432" s="1" t="str" cm="1">
        <f t="array" ref="U3432">IF(IF($E3432&gt;Ficha!$R$1,"",J3432)=0,"",IF($E3432&gt;Ficha!$R$1,((_xll.ECONOMATICA($U$7,"Return",$P$9,$B$1)/100)+1)*100,J3432))</f>
        <v/>
      </c>
      <c r="V3432" s="1" t="str">
        <f>IF(IF($E$9&gt;Ficha!$R$1,"",K3432)=0,"",IF($E$9&gt;Ficha!$R$1,"",K3432))</f>
        <v/>
      </c>
    </row>
    <row r="3433" spans="12:22" x14ac:dyDescent="0.3">
      <c r="L3433" s="30" t="str">
        <f t="shared" si="217"/>
        <v/>
      </c>
      <c r="M3433" s="1" t="str">
        <f t="shared" si="218"/>
        <v/>
      </c>
      <c r="N3433" s="1" t="str">
        <f t="shared" si="219"/>
        <v/>
      </c>
      <c r="O3433" s="1" t="str">
        <f t="shared" si="220"/>
        <v/>
      </c>
      <c r="P3433" s="34" t="str">
        <f>IF(IF(E3433&gt;Ficha!$R$1,"",E3433)=0,"",IF(E3433&gt;Ficha!$R$1,Ficha!$R$1,E3433))</f>
        <v/>
      </c>
      <c r="Q3433" s="1" t="str" cm="1">
        <f t="array" ref="Q3433">IF(IF($E3433&gt;Ficha!$R$1,"",F3433)=0,"",IF($E3433&gt;Ficha!$R$1,((_xll.ECONOMATICA(Portafolios!$B$19,"Return",$P$9,$B$1)/100)+1)*100,F3433))</f>
        <v/>
      </c>
      <c r="R3433" s="1" t="str" cm="1">
        <f t="array" ref="R3433">IF(IF($E3433&gt;Ficha!$R$1,"",G3433)=0,"",IF($E3433&gt;Ficha!$R$1,((_xll.ECONOMATICA(Portafolios!$F$19,"Return",$P$9,$B$1)/100)+1)*100,G3433))</f>
        <v/>
      </c>
      <c r="S3433" s="1" t="str" cm="1">
        <f t="array" ref="S3433">IF(IF($E3433&gt;Ficha!$R$1,"",H3433)=0,"",IF($E3433&gt;Ficha!$R$1,((_xll.ECONOMATICA(Portafolios!$J$19,"Return",$P$9,$B$1)/100)+1)*100,H3433))</f>
        <v/>
      </c>
      <c r="T3433" s="1" t="str" cm="1">
        <f t="array" ref="T3433">IF(IF($E3433&gt;Ficha!$R$1,"",I3433)=0,"",IF($E3433&gt;Ficha!$R$1,((_xll.ECONOMATICA(Estrategia!A3444,"Return",$P$9,$B$1)/100)+1)*100,I3433))</f>
        <v/>
      </c>
      <c r="U3433" s="1" t="str" cm="1">
        <f t="array" ref="U3433">IF(IF($E3433&gt;Ficha!$R$1,"",J3433)=0,"",IF($E3433&gt;Ficha!$R$1,((_xll.ECONOMATICA($U$7,"Return",$P$9,$B$1)/100)+1)*100,J3433))</f>
        <v/>
      </c>
      <c r="V3433" s="1" t="str">
        <f>IF(IF($E$9&gt;Ficha!$R$1,"",K3433)=0,"",IF($E$9&gt;Ficha!$R$1,"",K3433))</f>
        <v/>
      </c>
    </row>
    <row r="3434" spans="12:22" x14ac:dyDescent="0.3">
      <c r="L3434" s="30" t="str">
        <f t="shared" si="217"/>
        <v/>
      </c>
      <c r="M3434" s="1" t="str">
        <f t="shared" si="218"/>
        <v/>
      </c>
      <c r="N3434" s="1" t="str">
        <f t="shared" si="219"/>
        <v/>
      </c>
      <c r="O3434" s="1" t="str">
        <f t="shared" si="220"/>
        <v/>
      </c>
      <c r="P3434" s="34" t="str">
        <f>IF(IF(E3434&gt;Ficha!$R$1,"",E3434)=0,"",IF(E3434&gt;Ficha!$R$1,Ficha!$R$1,E3434))</f>
        <v/>
      </c>
      <c r="Q3434" s="1" t="str" cm="1">
        <f t="array" ref="Q3434">IF(IF($E3434&gt;Ficha!$R$1,"",F3434)=0,"",IF($E3434&gt;Ficha!$R$1,((_xll.ECONOMATICA(Portafolios!$B$19,"Return",$P$9,$B$1)/100)+1)*100,F3434))</f>
        <v/>
      </c>
      <c r="R3434" s="1" t="str" cm="1">
        <f t="array" ref="R3434">IF(IF($E3434&gt;Ficha!$R$1,"",G3434)=0,"",IF($E3434&gt;Ficha!$R$1,((_xll.ECONOMATICA(Portafolios!$F$19,"Return",$P$9,$B$1)/100)+1)*100,G3434))</f>
        <v/>
      </c>
      <c r="S3434" s="1" t="str" cm="1">
        <f t="array" ref="S3434">IF(IF($E3434&gt;Ficha!$R$1,"",H3434)=0,"",IF($E3434&gt;Ficha!$R$1,((_xll.ECONOMATICA(Portafolios!$J$19,"Return",$P$9,$B$1)/100)+1)*100,H3434))</f>
        <v/>
      </c>
      <c r="T3434" s="1" t="str" cm="1">
        <f t="array" ref="T3434">IF(IF($E3434&gt;Ficha!$R$1,"",I3434)=0,"",IF($E3434&gt;Ficha!$R$1,((_xll.ECONOMATICA(Estrategia!A3445,"Return",$P$9,$B$1)/100)+1)*100,I3434))</f>
        <v/>
      </c>
      <c r="U3434" s="1" t="str" cm="1">
        <f t="array" ref="U3434">IF(IF($E3434&gt;Ficha!$R$1,"",J3434)=0,"",IF($E3434&gt;Ficha!$R$1,((_xll.ECONOMATICA($U$7,"Return",$P$9,$B$1)/100)+1)*100,J3434))</f>
        <v/>
      </c>
      <c r="V3434" s="1" t="str">
        <f>IF(IF($E$9&gt;Ficha!$R$1,"",K3434)=0,"",IF($E$9&gt;Ficha!$R$1,"",K3434))</f>
        <v/>
      </c>
    </row>
    <row r="3435" spans="12:22" x14ac:dyDescent="0.3">
      <c r="L3435" s="30" t="str">
        <f t="shared" si="217"/>
        <v/>
      </c>
      <c r="M3435" s="1" t="str">
        <f t="shared" si="218"/>
        <v/>
      </c>
      <c r="N3435" s="1" t="str">
        <f t="shared" si="219"/>
        <v/>
      </c>
      <c r="O3435" s="1" t="str">
        <f t="shared" si="220"/>
        <v/>
      </c>
      <c r="P3435" s="34" t="str">
        <f>IF(IF(E3435&gt;Ficha!$R$1,"",E3435)=0,"",IF(E3435&gt;Ficha!$R$1,Ficha!$R$1,E3435))</f>
        <v/>
      </c>
      <c r="Q3435" s="1" t="str" cm="1">
        <f t="array" ref="Q3435">IF(IF($E3435&gt;Ficha!$R$1,"",F3435)=0,"",IF($E3435&gt;Ficha!$R$1,((_xll.ECONOMATICA(Portafolios!$B$19,"Return",$P$9,$B$1)/100)+1)*100,F3435))</f>
        <v/>
      </c>
      <c r="R3435" s="1" t="str" cm="1">
        <f t="array" ref="R3435">IF(IF($E3435&gt;Ficha!$R$1,"",G3435)=0,"",IF($E3435&gt;Ficha!$R$1,((_xll.ECONOMATICA(Portafolios!$F$19,"Return",$P$9,$B$1)/100)+1)*100,G3435))</f>
        <v/>
      </c>
      <c r="S3435" s="1" t="str" cm="1">
        <f t="array" ref="S3435">IF(IF($E3435&gt;Ficha!$R$1,"",H3435)=0,"",IF($E3435&gt;Ficha!$R$1,((_xll.ECONOMATICA(Portafolios!$J$19,"Return",$P$9,$B$1)/100)+1)*100,H3435))</f>
        <v/>
      </c>
      <c r="T3435" s="1" t="str" cm="1">
        <f t="array" ref="T3435">IF(IF($E3435&gt;Ficha!$R$1,"",I3435)=0,"",IF($E3435&gt;Ficha!$R$1,((_xll.ECONOMATICA(Estrategia!A3446,"Return",$P$9,$B$1)/100)+1)*100,I3435))</f>
        <v/>
      </c>
      <c r="U3435" s="1" t="str" cm="1">
        <f t="array" ref="U3435">IF(IF($E3435&gt;Ficha!$R$1,"",J3435)=0,"",IF($E3435&gt;Ficha!$R$1,((_xll.ECONOMATICA($U$7,"Return",$P$9,$B$1)/100)+1)*100,J3435))</f>
        <v/>
      </c>
      <c r="V3435" s="1" t="str">
        <f>IF(IF($E$9&gt;Ficha!$R$1,"",K3435)=0,"",IF($E$9&gt;Ficha!$R$1,"",K3435))</f>
        <v/>
      </c>
    </row>
    <row r="3436" spans="12:22" x14ac:dyDescent="0.3">
      <c r="L3436" s="30" t="str">
        <f t="shared" si="217"/>
        <v/>
      </c>
      <c r="M3436" s="1" t="str">
        <f t="shared" si="218"/>
        <v/>
      </c>
      <c r="N3436" s="1" t="str">
        <f t="shared" si="219"/>
        <v/>
      </c>
      <c r="O3436" s="1" t="str">
        <f t="shared" si="220"/>
        <v/>
      </c>
      <c r="P3436" s="34" t="str">
        <f>IF(IF(E3436&gt;Ficha!$R$1,"",E3436)=0,"",IF(E3436&gt;Ficha!$R$1,Ficha!$R$1,E3436))</f>
        <v/>
      </c>
      <c r="Q3436" s="1" t="str" cm="1">
        <f t="array" ref="Q3436">IF(IF($E3436&gt;Ficha!$R$1,"",F3436)=0,"",IF($E3436&gt;Ficha!$R$1,((_xll.ECONOMATICA(Portafolios!$B$19,"Return",$P$9,$B$1)/100)+1)*100,F3436))</f>
        <v/>
      </c>
      <c r="R3436" s="1" t="str" cm="1">
        <f t="array" ref="R3436">IF(IF($E3436&gt;Ficha!$R$1,"",G3436)=0,"",IF($E3436&gt;Ficha!$R$1,((_xll.ECONOMATICA(Portafolios!$F$19,"Return",$P$9,$B$1)/100)+1)*100,G3436))</f>
        <v/>
      </c>
      <c r="S3436" s="1" t="str" cm="1">
        <f t="array" ref="S3436">IF(IF($E3436&gt;Ficha!$R$1,"",H3436)=0,"",IF($E3436&gt;Ficha!$R$1,((_xll.ECONOMATICA(Portafolios!$J$19,"Return",$P$9,$B$1)/100)+1)*100,H3436))</f>
        <v/>
      </c>
      <c r="T3436" s="1" t="str" cm="1">
        <f t="array" ref="T3436">IF(IF($E3436&gt;Ficha!$R$1,"",I3436)=0,"",IF($E3436&gt;Ficha!$R$1,((_xll.ECONOMATICA(Estrategia!A3447,"Return",$P$9,$B$1)/100)+1)*100,I3436))</f>
        <v/>
      </c>
      <c r="U3436" s="1" t="str" cm="1">
        <f t="array" ref="U3436">IF(IF($E3436&gt;Ficha!$R$1,"",J3436)=0,"",IF($E3436&gt;Ficha!$R$1,((_xll.ECONOMATICA($U$7,"Return",$P$9,$B$1)/100)+1)*100,J3436))</f>
        <v/>
      </c>
      <c r="V3436" s="1" t="str">
        <f>IF(IF($E$9&gt;Ficha!$R$1,"",K3436)=0,"",IF($E$9&gt;Ficha!$R$1,"",K3436))</f>
        <v/>
      </c>
    </row>
    <row r="3437" spans="12:22" x14ac:dyDescent="0.3">
      <c r="L3437" s="30" t="str">
        <f t="shared" si="217"/>
        <v/>
      </c>
      <c r="M3437" s="1" t="str">
        <f t="shared" si="218"/>
        <v/>
      </c>
      <c r="N3437" s="1" t="str">
        <f t="shared" si="219"/>
        <v/>
      </c>
      <c r="O3437" s="1" t="str">
        <f t="shared" si="220"/>
        <v/>
      </c>
      <c r="P3437" s="34" t="str">
        <f>IF(IF(E3437&gt;Ficha!$R$1,"",E3437)=0,"",IF(E3437&gt;Ficha!$R$1,Ficha!$R$1,E3437))</f>
        <v/>
      </c>
      <c r="Q3437" s="1" t="str" cm="1">
        <f t="array" ref="Q3437">IF(IF($E3437&gt;Ficha!$R$1,"",F3437)=0,"",IF($E3437&gt;Ficha!$R$1,((_xll.ECONOMATICA(Portafolios!$B$19,"Return",$P$9,$B$1)/100)+1)*100,F3437))</f>
        <v/>
      </c>
      <c r="R3437" s="1" t="str" cm="1">
        <f t="array" ref="R3437">IF(IF($E3437&gt;Ficha!$R$1,"",G3437)=0,"",IF($E3437&gt;Ficha!$R$1,((_xll.ECONOMATICA(Portafolios!$F$19,"Return",$P$9,$B$1)/100)+1)*100,G3437))</f>
        <v/>
      </c>
      <c r="S3437" s="1" t="str" cm="1">
        <f t="array" ref="S3437">IF(IF($E3437&gt;Ficha!$R$1,"",H3437)=0,"",IF($E3437&gt;Ficha!$R$1,((_xll.ECONOMATICA(Portafolios!$J$19,"Return",$P$9,$B$1)/100)+1)*100,H3437))</f>
        <v/>
      </c>
      <c r="T3437" s="1" t="str" cm="1">
        <f t="array" ref="T3437">IF(IF($E3437&gt;Ficha!$R$1,"",I3437)=0,"",IF($E3437&gt;Ficha!$R$1,((_xll.ECONOMATICA(Estrategia!A3448,"Return",$P$9,$B$1)/100)+1)*100,I3437))</f>
        <v/>
      </c>
      <c r="U3437" s="1" t="str" cm="1">
        <f t="array" ref="U3437">IF(IF($E3437&gt;Ficha!$R$1,"",J3437)=0,"",IF($E3437&gt;Ficha!$R$1,((_xll.ECONOMATICA($U$7,"Return",$P$9,$B$1)/100)+1)*100,J3437))</f>
        <v/>
      </c>
      <c r="V3437" s="1" t="str">
        <f>IF(IF($E$9&gt;Ficha!$R$1,"",K3437)=0,"",IF($E$9&gt;Ficha!$R$1,"",K3437))</f>
        <v/>
      </c>
    </row>
    <row r="3438" spans="12:22" x14ac:dyDescent="0.3">
      <c r="L3438" s="30" t="str">
        <f t="shared" si="217"/>
        <v/>
      </c>
      <c r="M3438" s="1" t="str">
        <f t="shared" si="218"/>
        <v/>
      </c>
      <c r="N3438" s="1" t="str">
        <f t="shared" si="219"/>
        <v/>
      </c>
      <c r="O3438" s="1" t="str">
        <f t="shared" si="220"/>
        <v/>
      </c>
      <c r="P3438" s="34" t="str">
        <f>IF(IF(E3438&gt;Ficha!$R$1,"",E3438)=0,"",IF(E3438&gt;Ficha!$R$1,Ficha!$R$1,E3438))</f>
        <v/>
      </c>
      <c r="Q3438" s="1" t="str" cm="1">
        <f t="array" ref="Q3438">IF(IF($E3438&gt;Ficha!$R$1,"",F3438)=0,"",IF($E3438&gt;Ficha!$R$1,((_xll.ECONOMATICA(Portafolios!$B$19,"Return",$P$9,$B$1)/100)+1)*100,F3438))</f>
        <v/>
      </c>
      <c r="R3438" s="1" t="str" cm="1">
        <f t="array" ref="R3438">IF(IF($E3438&gt;Ficha!$R$1,"",G3438)=0,"",IF($E3438&gt;Ficha!$R$1,((_xll.ECONOMATICA(Portafolios!$F$19,"Return",$P$9,$B$1)/100)+1)*100,G3438))</f>
        <v/>
      </c>
      <c r="S3438" s="1" t="str" cm="1">
        <f t="array" ref="S3438">IF(IF($E3438&gt;Ficha!$R$1,"",H3438)=0,"",IF($E3438&gt;Ficha!$R$1,((_xll.ECONOMATICA(Portafolios!$J$19,"Return",$P$9,$B$1)/100)+1)*100,H3438))</f>
        <v/>
      </c>
      <c r="T3438" s="1" t="str" cm="1">
        <f t="array" ref="T3438">IF(IF($E3438&gt;Ficha!$R$1,"",I3438)=0,"",IF($E3438&gt;Ficha!$R$1,((_xll.ECONOMATICA(Estrategia!A3449,"Return",$P$9,$B$1)/100)+1)*100,I3438))</f>
        <v/>
      </c>
      <c r="U3438" s="1" t="str" cm="1">
        <f t="array" ref="U3438">IF(IF($E3438&gt;Ficha!$R$1,"",J3438)=0,"",IF($E3438&gt;Ficha!$R$1,((_xll.ECONOMATICA($U$7,"Return",$P$9,$B$1)/100)+1)*100,J3438))</f>
        <v/>
      </c>
      <c r="V3438" s="1" t="str">
        <f>IF(IF($E$9&gt;Ficha!$R$1,"",K3438)=0,"",IF($E$9&gt;Ficha!$R$1,"",K3438))</f>
        <v/>
      </c>
    </row>
    <row r="3439" spans="12:22" x14ac:dyDescent="0.3">
      <c r="L3439" s="30" t="str">
        <f t="shared" si="217"/>
        <v/>
      </c>
      <c r="M3439" s="1" t="str">
        <f t="shared" si="218"/>
        <v/>
      </c>
      <c r="N3439" s="1" t="str">
        <f t="shared" si="219"/>
        <v/>
      </c>
      <c r="O3439" s="1" t="str">
        <f t="shared" si="220"/>
        <v/>
      </c>
      <c r="P3439" s="34" t="str">
        <f>IF(IF(E3439&gt;Ficha!$R$1,"",E3439)=0,"",IF(E3439&gt;Ficha!$R$1,Ficha!$R$1,E3439))</f>
        <v/>
      </c>
      <c r="Q3439" s="1" t="str" cm="1">
        <f t="array" ref="Q3439">IF(IF($E3439&gt;Ficha!$R$1,"",F3439)=0,"",IF($E3439&gt;Ficha!$R$1,((_xll.ECONOMATICA(Portafolios!$B$19,"Return",$P$9,$B$1)/100)+1)*100,F3439))</f>
        <v/>
      </c>
      <c r="R3439" s="1" t="str" cm="1">
        <f t="array" ref="R3439">IF(IF($E3439&gt;Ficha!$R$1,"",G3439)=0,"",IF($E3439&gt;Ficha!$R$1,((_xll.ECONOMATICA(Portafolios!$F$19,"Return",$P$9,$B$1)/100)+1)*100,G3439))</f>
        <v/>
      </c>
      <c r="S3439" s="1" t="str" cm="1">
        <f t="array" ref="S3439">IF(IF($E3439&gt;Ficha!$R$1,"",H3439)=0,"",IF($E3439&gt;Ficha!$R$1,((_xll.ECONOMATICA(Portafolios!$J$19,"Return",$P$9,$B$1)/100)+1)*100,H3439))</f>
        <v/>
      </c>
      <c r="T3439" s="1" t="str" cm="1">
        <f t="array" ref="T3439">IF(IF($E3439&gt;Ficha!$R$1,"",I3439)=0,"",IF($E3439&gt;Ficha!$R$1,((_xll.ECONOMATICA(Estrategia!A3450,"Return",$P$9,$B$1)/100)+1)*100,I3439))</f>
        <v/>
      </c>
      <c r="U3439" s="1" t="str" cm="1">
        <f t="array" ref="U3439">IF(IF($E3439&gt;Ficha!$R$1,"",J3439)=0,"",IF($E3439&gt;Ficha!$R$1,((_xll.ECONOMATICA($U$7,"Return",$P$9,$B$1)/100)+1)*100,J3439))</f>
        <v/>
      </c>
      <c r="V3439" s="1" t="str">
        <f>IF(IF($E$9&gt;Ficha!$R$1,"",K3439)=0,"",IF($E$9&gt;Ficha!$R$1,"",K3439))</f>
        <v/>
      </c>
    </row>
    <row r="3440" spans="12:22" x14ac:dyDescent="0.3">
      <c r="L3440" s="30" t="str">
        <f t="shared" si="217"/>
        <v/>
      </c>
      <c r="M3440" s="1" t="str">
        <f t="shared" si="218"/>
        <v/>
      </c>
      <c r="N3440" s="1" t="str">
        <f t="shared" si="219"/>
        <v/>
      </c>
      <c r="O3440" s="1" t="str">
        <f t="shared" si="220"/>
        <v/>
      </c>
      <c r="P3440" s="34" t="str">
        <f>IF(IF(E3440&gt;Ficha!$R$1,"",E3440)=0,"",IF(E3440&gt;Ficha!$R$1,Ficha!$R$1,E3440))</f>
        <v/>
      </c>
      <c r="Q3440" s="1" t="str" cm="1">
        <f t="array" ref="Q3440">IF(IF($E3440&gt;Ficha!$R$1,"",F3440)=0,"",IF($E3440&gt;Ficha!$R$1,((_xll.ECONOMATICA(Portafolios!$B$19,"Return",$P$9,$B$1)/100)+1)*100,F3440))</f>
        <v/>
      </c>
      <c r="R3440" s="1" t="str" cm="1">
        <f t="array" ref="R3440">IF(IF($E3440&gt;Ficha!$R$1,"",G3440)=0,"",IF($E3440&gt;Ficha!$R$1,((_xll.ECONOMATICA(Portafolios!$F$19,"Return",$P$9,$B$1)/100)+1)*100,G3440))</f>
        <v/>
      </c>
      <c r="S3440" s="1" t="str" cm="1">
        <f t="array" ref="S3440">IF(IF($E3440&gt;Ficha!$R$1,"",H3440)=0,"",IF($E3440&gt;Ficha!$R$1,((_xll.ECONOMATICA(Portafolios!$J$19,"Return",$P$9,$B$1)/100)+1)*100,H3440))</f>
        <v/>
      </c>
      <c r="T3440" s="1" t="str" cm="1">
        <f t="array" ref="T3440">IF(IF($E3440&gt;Ficha!$R$1,"",I3440)=0,"",IF($E3440&gt;Ficha!$R$1,((_xll.ECONOMATICA(Estrategia!A3451,"Return",$P$9,$B$1)/100)+1)*100,I3440))</f>
        <v/>
      </c>
      <c r="U3440" s="1" t="str" cm="1">
        <f t="array" ref="U3440">IF(IF($E3440&gt;Ficha!$R$1,"",J3440)=0,"",IF($E3440&gt;Ficha!$R$1,((_xll.ECONOMATICA($U$7,"Return",$P$9,$B$1)/100)+1)*100,J3440))</f>
        <v/>
      </c>
      <c r="V3440" s="1" t="str">
        <f>IF(IF($E$9&gt;Ficha!$R$1,"",K3440)=0,"",IF($E$9&gt;Ficha!$R$1,"",K3440))</f>
        <v/>
      </c>
    </row>
    <row r="3441" spans="12:22" x14ac:dyDescent="0.3">
      <c r="L3441" s="30" t="str">
        <f t="shared" si="217"/>
        <v/>
      </c>
      <c r="M3441" s="1" t="str">
        <f t="shared" si="218"/>
        <v/>
      </c>
      <c r="N3441" s="1" t="str">
        <f t="shared" si="219"/>
        <v/>
      </c>
      <c r="O3441" s="1" t="str">
        <f t="shared" si="220"/>
        <v/>
      </c>
      <c r="P3441" s="34" t="str">
        <f>IF(IF(E3441&gt;Ficha!$R$1,"",E3441)=0,"",IF(E3441&gt;Ficha!$R$1,Ficha!$R$1,E3441))</f>
        <v/>
      </c>
      <c r="Q3441" s="1" t="str" cm="1">
        <f t="array" ref="Q3441">IF(IF($E3441&gt;Ficha!$R$1,"",F3441)=0,"",IF($E3441&gt;Ficha!$R$1,((_xll.ECONOMATICA(Portafolios!$B$19,"Return",$P$9,$B$1)/100)+1)*100,F3441))</f>
        <v/>
      </c>
      <c r="R3441" s="1" t="str" cm="1">
        <f t="array" ref="R3441">IF(IF($E3441&gt;Ficha!$R$1,"",G3441)=0,"",IF($E3441&gt;Ficha!$R$1,((_xll.ECONOMATICA(Portafolios!$F$19,"Return",$P$9,$B$1)/100)+1)*100,G3441))</f>
        <v/>
      </c>
      <c r="S3441" s="1" t="str" cm="1">
        <f t="array" ref="S3441">IF(IF($E3441&gt;Ficha!$R$1,"",H3441)=0,"",IF($E3441&gt;Ficha!$R$1,((_xll.ECONOMATICA(Portafolios!$J$19,"Return",$P$9,$B$1)/100)+1)*100,H3441))</f>
        <v/>
      </c>
      <c r="T3441" s="1" t="str" cm="1">
        <f t="array" ref="T3441">IF(IF($E3441&gt;Ficha!$R$1,"",I3441)=0,"",IF($E3441&gt;Ficha!$R$1,((_xll.ECONOMATICA(Estrategia!A3452,"Return",$P$9,$B$1)/100)+1)*100,I3441))</f>
        <v/>
      </c>
      <c r="U3441" s="1" t="str" cm="1">
        <f t="array" ref="U3441">IF(IF($E3441&gt;Ficha!$R$1,"",J3441)=0,"",IF($E3441&gt;Ficha!$R$1,((_xll.ECONOMATICA($U$7,"Return",$P$9,$B$1)/100)+1)*100,J3441))</f>
        <v/>
      </c>
      <c r="V3441" s="1" t="str">
        <f>IF(IF($E$9&gt;Ficha!$R$1,"",K3441)=0,"",IF($E$9&gt;Ficha!$R$1,"",K3441))</f>
        <v/>
      </c>
    </row>
    <row r="3442" spans="12:22" x14ac:dyDescent="0.3">
      <c r="L3442" s="30" t="str">
        <f t="shared" si="217"/>
        <v/>
      </c>
      <c r="M3442" s="1" t="str">
        <f t="shared" si="218"/>
        <v/>
      </c>
      <c r="N3442" s="1" t="str">
        <f t="shared" si="219"/>
        <v/>
      </c>
      <c r="O3442" s="1" t="str">
        <f t="shared" si="220"/>
        <v/>
      </c>
      <c r="P3442" s="34" t="str">
        <f>IF(IF(E3442&gt;Ficha!$R$1,"",E3442)=0,"",IF(E3442&gt;Ficha!$R$1,Ficha!$R$1,E3442))</f>
        <v/>
      </c>
      <c r="Q3442" s="1" t="str" cm="1">
        <f t="array" ref="Q3442">IF(IF($E3442&gt;Ficha!$R$1,"",F3442)=0,"",IF($E3442&gt;Ficha!$R$1,((_xll.ECONOMATICA(Portafolios!$B$19,"Return",$P$9,$B$1)/100)+1)*100,F3442))</f>
        <v/>
      </c>
      <c r="R3442" s="1" t="str" cm="1">
        <f t="array" ref="R3442">IF(IF($E3442&gt;Ficha!$R$1,"",G3442)=0,"",IF($E3442&gt;Ficha!$R$1,((_xll.ECONOMATICA(Portafolios!$F$19,"Return",$P$9,$B$1)/100)+1)*100,G3442))</f>
        <v/>
      </c>
      <c r="S3442" s="1" t="str" cm="1">
        <f t="array" ref="S3442">IF(IF($E3442&gt;Ficha!$R$1,"",H3442)=0,"",IF($E3442&gt;Ficha!$R$1,((_xll.ECONOMATICA(Portafolios!$J$19,"Return",$P$9,$B$1)/100)+1)*100,H3442))</f>
        <v/>
      </c>
      <c r="T3442" s="1" t="str" cm="1">
        <f t="array" ref="T3442">IF(IF($E3442&gt;Ficha!$R$1,"",I3442)=0,"",IF($E3442&gt;Ficha!$R$1,((_xll.ECONOMATICA(Estrategia!A3453,"Return",$P$9,$B$1)/100)+1)*100,I3442))</f>
        <v/>
      </c>
      <c r="U3442" s="1" t="str" cm="1">
        <f t="array" ref="U3442">IF(IF($E3442&gt;Ficha!$R$1,"",J3442)=0,"",IF($E3442&gt;Ficha!$R$1,((_xll.ECONOMATICA($U$7,"Return",$P$9,$B$1)/100)+1)*100,J3442))</f>
        <v/>
      </c>
      <c r="V3442" s="1" t="str">
        <f>IF(IF($E$9&gt;Ficha!$R$1,"",K3442)=0,"",IF($E$9&gt;Ficha!$R$1,"",K3442))</f>
        <v/>
      </c>
    </row>
    <row r="3443" spans="12:22" x14ac:dyDescent="0.3">
      <c r="L3443" s="30" t="str">
        <f t="shared" si="217"/>
        <v/>
      </c>
      <c r="M3443" s="1" t="str">
        <f t="shared" si="218"/>
        <v/>
      </c>
      <c r="N3443" s="1" t="str">
        <f t="shared" si="219"/>
        <v/>
      </c>
      <c r="O3443" s="1" t="str">
        <f t="shared" si="220"/>
        <v/>
      </c>
      <c r="P3443" s="34" t="str">
        <f>IF(IF(E3443&gt;Ficha!$R$1,"",E3443)=0,"",IF(E3443&gt;Ficha!$R$1,Ficha!$R$1,E3443))</f>
        <v/>
      </c>
      <c r="Q3443" s="1" t="str" cm="1">
        <f t="array" ref="Q3443">IF(IF($E3443&gt;Ficha!$R$1,"",F3443)=0,"",IF($E3443&gt;Ficha!$R$1,((_xll.ECONOMATICA(Portafolios!$B$19,"Return",$P$9,$B$1)/100)+1)*100,F3443))</f>
        <v/>
      </c>
      <c r="R3443" s="1" t="str" cm="1">
        <f t="array" ref="R3443">IF(IF($E3443&gt;Ficha!$R$1,"",G3443)=0,"",IF($E3443&gt;Ficha!$R$1,((_xll.ECONOMATICA(Portafolios!$F$19,"Return",$P$9,$B$1)/100)+1)*100,G3443))</f>
        <v/>
      </c>
      <c r="S3443" s="1" t="str" cm="1">
        <f t="array" ref="S3443">IF(IF($E3443&gt;Ficha!$R$1,"",H3443)=0,"",IF($E3443&gt;Ficha!$R$1,((_xll.ECONOMATICA(Portafolios!$J$19,"Return",$P$9,$B$1)/100)+1)*100,H3443))</f>
        <v/>
      </c>
      <c r="T3443" s="1" t="str" cm="1">
        <f t="array" ref="T3443">IF(IF($E3443&gt;Ficha!$R$1,"",I3443)=0,"",IF($E3443&gt;Ficha!$R$1,((_xll.ECONOMATICA(Estrategia!A3454,"Return",$P$9,$B$1)/100)+1)*100,I3443))</f>
        <v/>
      </c>
      <c r="U3443" s="1" t="str" cm="1">
        <f t="array" ref="U3443">IF(IF($E3443&gt;Ficha!$R$1,"",J3443)=0,"",IF($E3443&gt;Ficha!$R$1,((_xll.ECONOMATICA($U$7,"Return",$P$9,$B$1)/100)+1)*100,J3443))</f>
        <v/>
      </c>
      <c r="V3443" s="1" t="str">
        <f>IF(IF($E$9&gt;Ficha!$R$1,"",K3443)=0,"",IF($E$9&gt;Ficha!$R$1,"",K3443))</f>
        <v/>
      </c>
    </row>
    <row r="3444" spans="12:22" x14ac:dyDescent="0.3">
      <c r="L3444" s="30" t="str">
        <f t="shared" si="217"/>
        <v/>
      </c>
      <c r="M3444" s="1" t="str">
        <f t="shared" si="218"/>
        <v/>
      </c>
      <c r="N3444" s="1" t="str">
        <f t="shared" si="219"/>
        <v/>
      </c>
      <c r="O3444" s="1" t="str">
        <f t="shared" si="220"/>
        <v/>
      </c>
      <c r="P3444" s="34" t="str">
        <f>IF(IF(E3444&gt;Ficha!$R$1,"",E3444)=0,"",IF(E3444&gt;Ficha!$R$1,Ficha!$R$1,E3444))</f>
        <v/>
      </c>
      <c r="Q3444" s="1" t="str" cm="1">
        <f t="array" ref="Q3444">IF(IF($E3444&gt;Ficha!$R$1,"",F3444)=0,"",IF($E3444&gt;Ficha!$R$1,((_xll.ECONOMATICA(Portafolios!$B$19,"Return",$P$9,$B$1)/100)+1)*100,F3444))</f>
        <v/>
      </c>
      <c r="R3444" s="1" t="str" cm="1">
        <f t="array" ref="R3444">IF(IF($E3444&gt;Ficha!$R$1,"",G3444)=0,"",IF($E3444&gt;Ficha!$R$1,((_xll.ECONOMATICA(Portafolios!$F$19,"Return",$P$9,$B$1)/100)+1)*100,G3444))</f>
        <v/>
      </c>
      <c r="S3444" s="1" t="str" cm="1">
        <f t="array" ref="S3444">IF(IF($E3444&gt;Ficha!$R$1,"",H3444)=0,"",IF($E3444&gt;Ficha!$R$1,((_xll.ECONOMATICA(Portafolios!$J$19,"Return",$P$9,$B$1)/100)+1)*100,H3444))</f>
        <v/>
      </c>
      <c r="T3444" s="1" t="str" cm="1">
        <f t="array" ref="T3444">IF(IF($E3444&gt;Ficha!$R$1,"",I3444)=0,"",IF($E3444&gt;Ficha!$R$1,((_xll.ECONOMATICA(Estrategia!A3455,"Return",$P$9,$B$1)/100)+1)*100,I3444))</f>
        <v/>
      </c>
      <c r="U3444" s="1" t="str" cm="1">
        <f t="array" ref="U3444">IF(IF($E3444&gt;Ficha!$R$1,"",J3444)=0,"",IF($E3444&gt;Ficha!$R$1,((_xll.ECONOMATICA($U$7,"Return",$P$9,$B$1)/100)+1)*100,J3444))</f>
        <v/>
      </c>
      <c r="V3444" s="1" t="str">
        <f>IF(IF($E$9&gt;Ficha!$R$1,"",K3444)=0,"",IF($E$9&gt;Ficha!$R$1,"",K3444))</f>
        <v/>
      </c>
    </row>
    <row r="3445" spans="12:22" x14ac:dyDescent="0.3">
      <c r="L3445" s="30" t="str">
        <f t="shared" si="217"/>
        <v/>
      </c>
      <c r="M3445" s="1" t="str">
        <f t="shared" si="218"/>
        <v/>
      </c>
      <c r="N3445" s="1" t="str">
        <f t="shared" si="219"/>
        <v/>
      </c>
      <c r="O3445" s="1" t="str">
        <f t="shared" si="220"/>
        <v/>
      </c>
      <c r="P3445" s="34" t="str">
        <f>IF(IF(E3445&gt;Ficha!$R$1,"",E3445)=0,"",IF(E3445&gt;Ficha!$R$1,Ficha!$R$1,E3445))</f>
        <v/>
      </c>
      <c r="Q3445" s="1" t="str" cm="1">
        <f t="array" ref="Q3445">IF(IF($E3445&gt;Ficha!$R$1,"",F3445)=0,"",IF($E3445&gt;Ficha!$R$1,((_xll.ECONOMATICA(Portafolios!$B$19,"Return",$P$9,$B$1)/100)+1)*100,F3445))</f>
        <v/>
      </c>
      <c r="R3445" s="1" t="str" cm="1">
        <f t="array" ref="R3445">IF(IF($E3445&gt;Ficha!$R$1,"",G3445)=0,"",IF($E3445&gt;Ficha!$R$1,((_xll.ECONOMATICA(Portafolios!$F$19,"Return",$P$9,$B$1)/100)+1)*100,G3445))</f>
        <v/>
      </c>
      <c r="S3445" s="1" t="str" cm="1">
        <f t="array" ref="S3445">IF(IF($E3445&gt;Ficha!$R$1,"",H3445)=0,"",IF($E3445&gt;Ficha!$R$1,((_xll.ECONOMATICA(Portafolios!$J$19,"Return",$P$9,$B$1)/100)+1)*100,H3445))</f>
        <v/>
      </c>
      <c r="T3445" s="1" t="str" cm="1">
        <f t="array" ref="T3445">IF(IF($E3445&gt;Ficha!$R$1,"",I3445)=0,"",IF($E3445&gt;Ficha!$R$1,((_xll.ECONOMATICA(Estrategia!A3456,"Return",$P$9,$B$1)/100)+1)*100,I3445))</f>
        <v/>
      </c>
      <c r="U3445" s="1" t="str" cm="1">
        <f t="array" ref="U3445">IF(IF($E3445&gt;Ficha!$R$1,"",J3445)=0,"",IF($E3445&gt;Ficha!$R$1,((_xll.ECONOMATICA($U$7,"Return",$P$9,$B$1)/100)+1)*100,J3445))</f>
        <v/>
      </c>
      <c r="V3445" s="1" t="str">
        <f>IF(IF($E$9&gt;Ficha!$R$1,"",K3445)=0,"",IF($E$9&gt;Ficha!$R$1,"",K3445))</f>
        <v/>
      </c>
    </row>
    <row r="3446" spans="12:22" x14ac:dyDescent="0.3">
      <c r="L3446" s="30" t="str">
        <f t="shared" si="217"/>
        <v/>
      </c>
      <c r="M3446" s="1" t="str">
        <f t="shared" si="218"/>
        <v/>
      </c>
      <c r="N3446" s="1" t="str">
        <f t="shared" si="219"/>
        <v/>
      </c>
      <c r="O3446" s="1" t="str">
        <f t="shared" si="220"/>
        <v/>
      </c>
      <c r="P3446" s="34" t="str">
        <f>IF(IF(E3446&gt;Ficha!$R$1,"",E3446)=0,"",IF(E3446&gt;Ficha!$R$1,Ficha!$R$1,E3446))</f>
        <v/>
      </c>
      <c r="Q3446" s="1" t="str" cm="1">
        <f t="array" ref="Q3446">IF(IF($E3446&gt;Ficha!$R$1,"",F3446)=0,"",IF($E3446&gt;Ficha!$R$1,((_xll.ECONOMATICA(Portafolios!$B$19,"Return",$P$9,$B$1)/100)+1)*100,F3446))</f>
        <v/>
      </c>
      <c r="R3446" s="1" t="str" cm="1">
        <f t="array" ref="R3446">IF(IF($E3446&gt;Ficha!$R$1,"",G3446)=0,"",IF($E3446&gt;Ficha!$R$1,((_xll.ECONOMATICA(Portafolios!$F$19,"Return",$P$9,$B$1)/100)+1)*100,G3446))</f>
        <v/>
      </c>
      <c r="S3446" s="1" t="str" cm="1">
        <f t="array" ref="S3446">IF(IF($E3446&gt;Ficha!$R$1,"",H3446)=0,"",IF($E3446&gt;Ficha!$R$1,((_xll.ECONOMATICA(Portafolios!$J$19,"Return",$P$9,$B$1)/100)+1)*100,H3446))</f>
        <v/>
      </c>
      <c r="T3446" s="1" t="str" cm="1">
        <f t="array" ref="T3446">IF(IF($E3446&gt;Ficha!$R$1,"",I3446)=0,"",IF($E3446&gt;Ficha!$R$1,((_xll.ECONOMATICA(Estrategia!A3457,"Return",$P$9,$B$1)/100)+1)*100,I3446))</f>
        <v/>
      </c>
      <c r="U3446" s="1" t="str" cm="1">
        <f t="array" ref="U3446">IF(IF($E3446&gt;Ficha!$R$1,"",J3446)=0,"",IF($E3446&gt;Ficha!$R$1,((_xll.ECONOMATICA($U$7,"Return",$P$9,$B$1)/100)+1)*100,J3446))</f>
        <v/>
      </c>
      <c r="V3446" s="1" t="str">
        <f>IF(IF($E$9&gt;Ficha!$R$1,"",K3446)=0,"",IF($E$9&gt;Ficha!$R$1,"",K3446))</f>
        <v/>
      </c>
    </row>
    <row r="3447" spans="12:22" x14ac:dyDescent="0.3">
      <c r="L3447" s="30" t="str">
        <f t="shared" si="217"/>
        <v/>
      </c>
      <c r="M3447" s="1" t="str">
        <f t="shared" si="218"/>
        <v/>
      </c>
      <c r="N3447" s="1" t="str">
        <f t="shared" si="219"/>
        <v/>
      </c>
      <c r="O3447" s="1" t="str">
        <f t="shared" si="220"/>
        <v/>
      </c>
      <c r="P3447" s="34" t="str">
        <f>IF(IF(E3447&gt;Ficha!$R$1,"",E3447)=0,"",IF(E3447&gt;Ficha!$R$1,Ficha!$R$1,E3447))</f>
        <v/>
      </c>
      <c r="Q3447" s="1" t="str" cm="1">
        <f t="array" ref="Q3447">IF(IF($E3447&gt;Ficha!$R$1,"",F3447)=0,"",IF($E3447&gt;Ficha!$R$1,((_xll.ECONOMATICA(Portafolios!$B$19,"Return",$P$9,$B$1)/100)+1)*100,F3447))</f>
        <v/>
      </c>
      <c r="R3447" s="1" t="str" cm="1">
        <f t="array" ref="R3447">IF(IF($E3447&gt;Ficha!$R$1,"",G3447)=0,"",IF($E3447&gt;Ficha!$R$1,((_xll.ECONOMATICA(Portafolios!$F$19,"Return",$P$9,$B$1)/100)+1)*100,G3447))</f>
        <v/>
      </c>
      <c r="S3447" s="1" t="str" cm="1">
        <f t="array" ref="S3447">IF(IF($E3447&gt;Ficha!$R$1,"",H3447)=0,"",IF($E3447&gt;Ficha!$R$1,((_xll.ECONOMATICA(Portafolios!$J$19,"Return",$P$9,$B$1)/100)+1)*100,H3447))</f>
        <v/>
      </c>
      <c r="T3447" s="1" t="str" cm="1">
        <f t="array" ref="T3447">IF(IF($E3447&gt;Ficha!$R$1,"",I3447)=0,"",IF($E3447&gt;Ficha!$R$1,((_xll.ECONOMATICA(Estrategia!A3458,"Return",$P$9,$B$1)/100)+1)*100,I3447))</f>
        <v/>
      </c>
      <c r="U3447" s="1" t="str" cm="1">
        <f t="array" ref="U3447">IF(IF($E3447&gt;Ficha!$R$1,"",J3447)=0,"",IF($E3447&gt;Ficha!$R$1,((_xll.ECONOMATICA($U$7,"Return",$P$9,$B$1)/100)+1)*100,J3447))</f>
        <v/>
      </c>
      <c r="V3447" s="1" t="str">
        <f>IF(IF($E$9&gt;Ficha!$R$1,"",K3447)=0,"",IF($E$9&gt;Ficha!$R$1,"",K3447))</f>
        <v/>
      </c>
    </row>
    <row r="3448" spans="12:22" x14ac:dyDescent="0.3">
      <c r="L3448" s="30" t="str">
        <f t="shared" si="217"/>
        <v/>
      </c>
      <c r="M3448" s="1" t="str">
        <f t="shared" si="218"/>
        <v/>
      </c>
      <c r="N3448" s="1" t="str">
        <f t="shared" si="219"/>
        <v/>
      </c>
      <c r="O3448" s="1" t="str">
        <f t="shared" si="220"/>
        <v/>
      </c>
      <c r="P3448" s="34" t="str">
        <f>IF(IF(E3448&gt;Ficha!$R$1,"",E3448)=0,"",IF(E3448&gt;Ficha!$R$1,Ficha!$R$1,E3448))</f>
        <v/>
      </c>
      <c r="Q3448" s="1" t="str" cm="1">
        <f t="array" ref="Q3448">IF(IF($E3448&gt;Ficha!$R$1,"",F3448)=0,"",IF($E3448&gt;Ficha!$R$1,((_xll.ECONOMATICA(Portafolios!$B$19,"Return",$P$9,$B$1)/100)+1)*100,F3448))</f>
        <v/>
      </c>
      <c r="R3448" s="1" t="str" cm="1">
        <f t="array" ref="R3448">IF(IF($E3448&gt;Ficha!$R$1,"",G3448)=0,"",IF($E3448&gt;Ficha!$R$1,((_xll.ECONOMATICA(Portafolios!$F$19,"Return",$P$9,$B$1)/100)+1)*100,G3448))</f>
        <v/>
      </c>
      <c r="S3448" s="1" t="str" cm="1">
        <f t="array" ref="S3448">IF(IF($E3448&gt;Ficha!$R$1,"",H3448)=0,"",IF($E3448&gt;Ficha!$R$1,((_xll.ECONOMATICA(Portafolios!$J$19,"Return",$P$9,$B$1)/100)+1)*100,H3448))</f>
        <v/>
      </c>
      <c r="T3448" s="1" t="str" cm="1">
        <f t="array" ref="T3448">IF(IF($E3448&gt;Ficha!$R$1,"",I3448)=0,"",IF($E3448&gt;Ficha!$R$1,((_xll.ECONOMATICA(Estrategia!A3459,"Return",$P$9,$B$1)/100)+1)*100,I3448))</f>
        <v/>
      </c>
      <c r="U3448" s="1" t="str" cm="1">
        <f t="array" ref="U3448">IF(IF($E3448&gt;Ficha!$R$1,"",J3448)=0,"",IF($E3448&gt;Ficha!$R$1,((_xll.ECONOMATICA($U$7,"Return",$P$9,$B$1)/100)+1)*100,J3448))</f>
        <v/>
      </c>
      <c r="V3448" s="1" t="str">
        <f>IF(IF($E$9&gt;Ficha!$R$1,"",K3448)=0,"",IF($E$9&gt;Ficha!$R$1,"",K3448))</f>
        <v/>
      </c>
    </row>
    <row r="3449" spans="12:22" x14ac:dyDescent="0.3">
      <c r="L3449" s="30" t="str">
        <f t="shared" si="217"/>
        <v/>
      </c>
      <c r="M3449" s="1" t="str">
        <f t="shared" si="218"/>
        <v/>
      </c>
      <c r="N3449" s="1" t="str">
        <f t="shared" si="219"/>
        <v/>
      </c>
      <c r="O3449" s="1" t="str">
        <f t="shared" si="220"/>
        <v/>
      </c>
      <c r="P3449" s="34" t="str">
        <f>IF(IF(E3449&gt;Ficha!$R$1,"",E3449)=0,"",IF(E3449&gt;Ficha!$R$1,Ficha!$R$1,E3449))</f>
        <v/>
      </c>
      <c r="Q3449" s="1" t="str" cm="1">
        <f t="array" ref="Q3449">IF(IF($E3449&gt;Ficha!$R$1,"",F3449)=0,"",IF($E3449&gt;Ficha!$R$1,((_xll.ECONOMATICA(Portafolios!$B$19,"Return",$P$9,$B$1)/100)+1)*100,F3449))</f>
        <v/>
      </c>
      <c r="R3449" s="1" t="str" cm="1">
        <f t="array" ref="R3449">IF(IF($E3449&gt;Ficha!$R$1,"",G3449)=0,"",IF($E3449&gt;Ficha!$R$1,((_xll.ECONOMATICA(Portafolios!$F$19,"Return",$P$9,$B$1)/100)+1)*100,G3449))</f>
        <v/>
      </c>
      <c r="S3449" s="1" t="str" cm="1">
        <f t="array" ref="S3449">IF(IF($E3449&gt;Ficha!$R$1,"",H3449)=0,"",IF($E3449&gt;Ficha!$R$1,((_xll.ECONOMATICA(Portafolios!$J$19,"Return",$P$9,$B$1)/100)+1)*100,H3449))</f>
        <v/>
      </c>
      <c r="T3449" s="1" t="str" cm="1">
        <f t="array" ref="T3449">IF(IF($E3449&gt;Ficha!$R$1,"",I3449)=0,"",IF($E3449&gt;Ficha!$R$1,((_xll.ECONOMATICA(Estrategia!A3460,"Return",$P$9,$B$1)/100)+1)*100,I3449))</f>
        <v/>
      </c>
      <c r="U3449" s="1" t="str" cm="1">
        <f t="array" ref="U3449">IF(IF($E3449&gt;Ficha!$R$1,"",J3449)=0,"",IF($E3449&gt;Ficha!$R$1,((_xll.ECONOMATICA($U$7,"Return",$P$9,$B$1)/100)+1)*100,J3449))</f>
        <v/>
      </c>
      <c r="V3449" s="1" t="str">
        <f>IF(IF($E$9&gt;Ficha!$R$1,"",K3449)=0,"",IF($E$9&gt;Ficha!$R$1,"",K3449))</f>
        <v/>
      </c>
    </row>
    <row r="3450" spans="12:22" x14ac:dyDescent="0.3">
      <c r="L3450" s="30" t="str">
        <f t="shared" si="217"/>
        <v/>
      </c>
      <c r="M3450" s="1" t="str">
        <f t="shared" si="218"/>
        <v/>
      </c>
      <c r="N3450" s="1" t="str">
        <f t="shared" si="219"/>
        <v/>
      </c>
      <c r="O3450" s="1" t="str">
        <f t="shared" si="220"/>
        <v/>
      </c>
      <c r="P3450" s="34" t="str">
        <f>IF(IF(E3450&gt;Ficha!$R$1,"",E3450)=0,"",IF(E3450&gt;Ficha!$R$1,Ficha!$R$1,E3450))</f>
        <v/>
      </c>
      <c r="Q3450" s="1" t="str" cm="1">
        <f t="array" ref="Q3450">IF(IF($E3450&gt;Ficha!$R$1,"",F3450)=0,"",IF($E3450&gt;Ficha!$R$1,((_xll.ECONOMATICA(Portafolios!$B$19,"Return",$P$9,$B$1)/100)+1)*100,F3450))</f>
        <v/>
      </c>
      <c r="R3450" s="1" t="str" cm="1">
        <f t="array" ref="R3450">IF(IF($E3450&gt;Ficha!$R$1,"",G3450)=0,"",IF($E3450&gt;Ficha!$R$1,((_xll.ECONOMATICA(Portafolios!$F$19,"Return",$P$9,$B$1)/100)+1)*100,G3450))</f>
        <v/>
      </c>
      <c r="S3450" s="1" t="str" cm="1">
        <f t="array" ref="S3450">IF(IF($E3450&gt;Ficha!$R$1,"",H3450)=0,"",IF($E3450&gt;Ficha!$R$1,((_xll.ECONOMATICA(Portafolios!$J$19,"Return",$P$9,$B$1)/100)+1)*100,H3450))</f>
        <v/>
      </c>
      <c r="T3450" s="1" t="str" cm="1">
        <f t="array" ref="T3450">IF(IF($E3450&gt;Ficha!$R$1,"",I3450)=0,"",IF($E3450&gt;Ficha!$R$1,((_xll.ECONOMATICA(Estrategia!A3461,"Return",$P$9,$B$1)/100)+1)*100,I3450))</f>
        <v/>
      </c>
      <c r="U3450" s="1" t="str" cm="1">
        <f t="array" ref="U3450">IF(IF($E3450&gt;Ficha!$R$1,"",J3450)=0,"",IF($E3450&gt;Ficha!$R$1,((_xll.ECONOMATICA($U$7,"Return",$P$9,$B$1)/100)+1)*100,J3450))</f>
        <v/>
      </c>
      <c r="V3450" s="1" t="str">
        <f>IF(IF($E$9&gt;Ficha!$R$1,"",K3450)=0,"",IF($E$9&gt;Ficha!$R$1,"",K3450))</f>
        <v/>
      </c>
    </row>
    <row r="3451" spans="12:22" x14ac:dyDescent="0.3">
      <c r="L3451" s="30" t="str">
        <f t="shared" si="217"/>
        <v/>
      </c>
      <c r="M3451" s="1" t="str">
        <f t="shared" si="218"/>
        <v/>
      </c>
      <c r="N3451" s="1" t="str">
        <f t="shared" si="219"/>
        <v/>
      </c>
      <c r="O3451" s="1" t="str">
        <f t="shared" si="220"/>
        <v/>
      </c>
      <c r="P3451" s="34" t="str">
        <f>IF(IF(E3451&gt;Ficha!$R$1,"",E3451)=0,"",IF(E3451&gt;Ficha!$R$1,Ficha!$R$1,E3451))</f>
        <v/>
      </c>
      <c r="Q3451" s="1" t="str" cm="1">
        <f t="array" ref="Q3451">IF(IF($E3451&gt;Ficha!$R$1,"",F3451)=0,"",IF($E3451&gt;Ficha!$R$1,((_xll.ECONOMATICA(Portafolios!$B$19,"Return",$P$9,$B$1)/100)+1)*100,F3451))</f>
        <v/>
      </c>
      <c r="R3451" s="1" t="str" cm="1">
        <f t="array" ref="R3451">IF(IF($E3451&gt;Ficha!$R$1,"",G3451)=0,"",IF($E3451&gt;Ficha!$R$1,((_xll.ECONOMATICA(Portafolios!$F$19,"Return",$P$9,$B$1)/100)+1)*100,G3451))</f>
        <v/>
      </c>
      <c r="S3451" s="1" t="str" cm="1">
        <f t="array" ref="S3451">IF(IF($E3451&gt;Ficha!$R$1,"",H3451)=0,"",IF($E3451&gt;Ficha!$R$1,((_xll.ECONOMATICA(Portafolios!$J$19,"Return",$P$9,$B$1)/100)+1)*100,H3451))</f>
        <v/>
      </c>
      <c r="T3451" s="1" t="str" cm="1">
        <f t="array" ref="T3451">IF(IF($E3451&gt;Ficha!$R$1,"",I3451)=0,"",IF($E3451&gt;Ficha!$R$1,((_xll.ECONOMATICA(Estrategia!A3462,"Return",$P$9,$B$1)/100)+1)*100,I3451))</f>
        <v/>
      </c>
      <c r="U3451" s="1" t="str" cm="1">
        <f t="array" ref="U3451">IF(IF($E3451&gt;Ficha!$R$1,"",J3451)=0,"",IF($E3451&gt;Ficha!$R$1,((_xll.ECONOMATICA($U$7,"Return",$P$9,$B$1)/100)+1)*100,J3451))</f>
        <v/>
      </c>
      <c r="V3451" s="1" t="str">
        <f>IF(IF($E$9&gt;Ficha!$R$1,"",K3451)=0,"",IF($E$9&gt;Ficha!$R$1,"",K3451))</f>
        <v/>
      </c>
    </row>
    <row r="3452" spans="12:22" x14ac:dyDescent="0.3">
      <c r="L3452" s="30" t="str">
        <f t="shared" si="217"/>
        <v/>
      </c>
      <c r="M3452" s="1" t="str">
        <f t="shared" si="218"/>
        <v/>
      </c>
      <c r="N3452" s="1" t="str">
        <f t="shared" si="219"/>
        <v/>
      </c>
      <c r="O3452" s="1" t="str">
        <f t="shared" si="220"/>
        <v/>
      </c>
      <c r="P3452" s="34" t="str">
        <f>IF(IF(E3452&gt;Ficha!$R$1,"",E3452)=0,"",IF(E3452&gt;Ficha!$R$1,Ficha!$R$1,E3452))</f>
        <v/>
      </c>
      <c r="Q3452" s="1" t="str" cm="1">
        <f t="array" ref="Q3452">IF(IF($E3452&gt;Ficha!$R$1,"",F3452)=0,"",IF($E3452&gt;Ficha!$R$1,((_xll.ECONOMATICA(Portafolios!$B$19,"Return",$P$9,$B$1)/100)+1)*100,F3452))</f>
        <v/>
      </c>
      <c r="R3452" s="1" t="str" cm="1">
        <f t="array" ref="R3452">IF(IF($E3452&gt;Ficha!$R$1,"",G3452)=0,"",IF($E3452&gt;Ficha!$R$1,((_xll.ECONOMATICA(Portafolios!$F$19,"Return",$P$9,$B$1)/100)+1)*100,G3452))</f>
        <v/>
      </c>
      <c r="S3452" s="1" t="str" cm="1">
        <f t="array" ref="S3452">IF(IF($E3452&gt;Ficha!$R$1,"",H3452)=0,"",IF($E3452&gt;Ficha!$R$1,((_xll.ECONOMATICA(Portafolios!$J$19,"Return",$P$9,$B$1)/100)+1)*100,H3452))</f>
        <v/>
      </c>
      <c r="T3452" s="1" t="str" cm="1">
        <f t="array" ref="T3452">IF(IF($E3452&gt;Ficha!$R$1,"",I3452)=0,"",IF($E3452&gt;Ficha!$R$1,((_xll.ECONOMATICA(Estrategia!A3463,"Return",$P$9,$B$1)/100)+1)*100,I3452))</f>
        <v/>
      </c>
      <c r="U3452" s="1" t="str" cm="1">
        <f t="array" ref="U3452">IF(IF($E3452&gt;Ficha!$R$1,"",J3452)=0,"",IF($E3452&gt;Ficha!$R$1,((_xll.ECONOMATICA($U$7,"Return",$P$9,$B$1)/100)+1)*100,J3452))</f>
        <v/>
      </c>
      <c r="V3452" s="1" t="str">
        <f>IF(IF($E$9&gt;Ficha!$R$1,"",K3452)=0,"",IF($E$9&gt;Ficha!$R$1,"",K3452))</f>
        <v/>
      </c>
    </row>
    <row r="3453" spans="12:22" x14ac:dyDescent="0.3">
      <c r="L3453" s="30" t="str">
        <f t="shared" si="217"/>
        <v/>
      </c>
      <c r="M3453" s="1" t="str">
        <f t="shared" si="218"/>
        <v/>
      </c>
      <c r="N3453" s="1" t="str">
        <f t="shared" si="219"/>
        <v/>
      </c>
      <c r="O3453" s="1" t="str">
        <f t="shared" si="220"/>
        <v/>
      </c>
      <c r="P3453" s="34" t="str">
        <f>IF(IF(E3453&gt;Ficha!$R$1,"",E3453)=0,"",IF(E3453&gt;Ficha!$R$1,Ficha!$R$1,E3453))</f>
        <v/>
      </c>
      <c r="Q3453" s="1" t="str" cm="1">
        <f t="array" ref="Q3453">IF(IF($E3453&gt;Ficha!$R$1,"",F3453)=0,"",IF($E3453&gt;Ficha!$R$1,((_xll.ECONOMATICA(Portafolios!$B$19,"Return",$P$9,$B$1)/100)+1)*100,F3453))</f>
        <v/>
      </c>
      <c r="R3453" s="1" t="str" cm="1">
        <f t="array" ref="R3453">IF(IF($E3453&gt;Ficha!$R$1,"",G3453)=0,"",IF($E3453&gt;Ficha!$R$1,((_xll.ECONOMATICA(Portafolios!$F$19,"Return",$P$9,$B$1)/100)+1)*100,G3453))</f>
        <v/>
      </c>
      <c r="S3453" s="1" t="str" cm="1">
        <f t="array" ref="S3453">IF(IF($E3453&gt;Ficha!$R$1,"",H3453)=0,"",IF($E3453&gt;Ficha!$R$1,((_xll.ECONOMATICA(Portafolios!$J$19,"Return",$P$9,$B$1)/100)+1)*100,H3453))</f>
        <v/>
      </c>
      <c r="T3453" s="1" t="str" cm="1">
        <f t="array" ref="T3453">IF(IF($E3453&gt;Ficha!$R$1,"",I3453)=0,"",IF($E3453&gt;Ficha!$R$1,((_xll.ECONOMATICA(Estrategia!A3464,"Return",$P$9,$B$1)/100)+1)*100,I3453))</f>
        <v/>
      </c>
      <c r="U3453" s="1" t="str" cm="1">
        <f t="array" ref="U3453">IF(IF($E3453&gt;Ficha!$R$1,"",J3453)=0,"",IF($E3453&gt;Ficha!$R$1,((_xll.ECONOMATICA($U$7,"Return",$P$9,$B$1)/100)+1)*100,J3453))</f>
        <v/>
      </c>
      <c r="V3453" s="1" t="str">
        <f>IF(IF($E$9&gt;Ficha!$R$1,"",K3453)=0,"",IF($E$9&gt;Ficha!$R$1,"",K3453))</f>
        <v/>
      </c>
    </row>
    <row r="3454" spans="12:22" x14ac:dyDescent="0.3">
      <c r="L3454" s="30" t="str">
        <f t="shared" si="217"/>
        <v/>
      </c>
      <c r="M3454" s="1" t="str">
        <f t="shared" si="218"/>
        <v/>
      </c>
      <c r="N3454" s="1" t="str">
        <f t="shared" si="219"/>
        <v/>
      </c>
      <c r="O3454" s="1" t="str">
        <f t="shared" si="220"/>
        <v/>
      </c>
      <c r="P3454" s="34" t="str">
        <f>IF(IF(E3454&gt;Ficha!$R$1,"",E3454)=0,"",IF(E3454&gt;Ficha!$R$1,Ficha!$R$1,E3454))</f>
        <v/>
      </c>
      <c r="Q3454" s="1" t="str" cm="1">
        <f t="array" ref="Q3454">IF(IF($E3454&gt;Ficha!$R$1,"",F3454)=0,"",IF($E3454&gt;Ficha!$R$1,((_xll.ECONOMATICA(Portafolios!$B$19,"Return",$P$9,$B$1)/100)+1)*100,F3454))</f>
        <v/>
      </c>
      <c r="R3454" s="1" t="str" cm="1">
        <f t="array" ref="R3454">IF(IF($E3454&gt;Ficha!$R$1,"",G3454)=0,"",IF($E3454&gt;Ficha!$R$1,((_xll.ECONOMATICA(Portafolios!$F$19,"Return",$P$9,$B$1)/100)+1)*100,G3454))</f>
        <v/>
      </c>
      <c r="S3454" s="1" t="str" cm="1">
        <f t="array" ref="S3454">IF(IF($E3454&gt;Ficha!$R$1,"",H3454)=0,"",IF($E3454&gt;Ficha!$R$1,((_xll.ECONOMATICA(Portafolios!$J$19,"Return",$P$9,$B$1)/100)+1)*100,H3454))</f>
        <v/>
      </c>
      <c r="T3454" s="1" t="str" cm="1">
        <f t="array" ref="T3454">IF(IF($E3454&gt;Ficha!$R$1,"",I3454)=0,"",IF($E3454&gt;Ficha!$R$1,((_xll.ECONOMATICA(Estrategia!A3465,"Return",$P$9,$B$1)/100)+1)*100,I3454))</f>
        <v/>
      </c>
      <c r="U3454" s="1" t="str" cm="1">
        <f t="array" ref="U3454">IF(IF($E3454&gt;Ficha!$R$1,"",J3454)=0,"",IF($E3454&gt;Ficha!$R$1,((_xll.ECONOMATICA($U$7,"Return",$P$9,$B$1)/100)+1)*100,J3454))</f>
        <v/>
      </c>
      <c r="V3454" s="1" t="str">
        <f>IF(IF($E$9&gt;Ficha!$R$1,"",K3454)=0,"",IF($E$9&gt;Ficha!$R$1,"",K3454))</f>
        <v/>
      </c>
    </row>
    <row r="3455" spans="12:22" x14ac:dyDescent="0.3">
      <c r="L3455" s="30" t="str">
        <f t="shared" si="217"/>
        <v/>
      </c>
      <c r="M3455" s="1" t="str">
        <f t="shared" si="218"/>
        <v/>
      </c>
      <c r="N3455" s="1" t="str">
        <f t="shared" si="219"/>
        <v/>
      </c>
      <c r="O3455" s="1" t="str">
        <f t="shared" si="220"/>
        <v/>
      </c>
      <c r="P3455" s="34" t="str">
        <f>IF(IF(E3455&gt;Ficha!$R$1,"",E3455)=0,"",IF(E3455&gt;Ficha!$R$1,Ficha!$R$1,E3455))</f>
        <v/>
      </c>
      <c r="Q3455" s="1" t="str" cm="1">
        <f t="array" ref="Q3455">IF(IF($E3455&gt;Ficha!$R$1,"",F3455)=0,"",IF($E3455&gt;Ficha!$R$1,((_xll.ECONOMATICA(Portafolios!$B$19,"Return",$P$9,$B$1)/100)+1)*100,F3455))</f>
        <v/>
      </c>
      <c r="R3455" s="1" t="str" cm="1">
        <f t="array" ref="R3455">IF(IF($E3455&gt;Ficha!$R$1,"",G3455)=0,"",IF($E3455&gt;Ficha!$R$1,((_xll.ECONOMATICA(Portafolios!$F$19,"Return",$P$9,$B$1)/100)+1)*100,G3455))</f>
        <v/>
      </c>
      <c r="S3455" s="1" t="str" cm="1">
        <f t="array" ref="S3455">IF(IF($E3455&gt;Ficha!$R$1,"",H3455)=0,"",IF($E3455&gt;Ficha!$R$1,((_xll.ECONOMATICA(Portafolios!$J$19,"Return",$P$9,$B$1)/100)+1)*100,H3455))</f>
        <v/>
      </c>
      <c r="T3455" s="1" t="str" cm="1">
        <f t="array" ref="T3455">IF(IF($E3455&gt;Ficha!$R$1,"",I3455)=0,"",IF($E3455&gt;Ficha!$R$1,((_xll.ECONOMATICA(Estrategia!A3466,"Return",$P$9,$B$1)/100)+1)*100,I3455))</f>
        <v/>
      </c>
      <c r="U3455" s="1" t="str" cm="1">
        <f t="array" ref="U3455">IF(IF($E3455&gt;Ficha!$R$1,"",J3455)=0,"",IF($E3455&gt;Ficha!$R$1,((_xll.ECONOMATICA($U$7,"Return",$P$9,$B$1)/100)+1)*100,J3455))</f>
        <v/>
      </c>
      <c r="V3455" s="1" t="str">
        <f>IF(IF($E$9&gt;Ficha!$R$1,"",K3455)=0,"",IF($E$9&gt;Ficha!$R$1,"",K3455))</f>
        <v/>
      </c>
    </row>
    <row r="3456" spans="12:22" x14ac:dyDescent="0.3">
      <c r="L3456" s="30" t="str">
        <f t="shared" si="217"/>
        <v/>
      </c>
      <c r="M3456" s="1" t="str">
        <f t="shared" si="218"/>
        <v/>
      </c>
      <c r="N3456" s="1" t="str">
        <f t="shared" si="219"/>
        <v/>
      </c>
      <c r="O3456" s="1" t="str">
        <f t="shared" si="220"/>
        <v/>
      </c>
      <c r="P3456" s="34" t="str">
        <f>IF(IF(E3456&gt;Ficha!$R$1,"",E3456)=0,"",IF(E3456&gt;Ficha!$R$1,Ficha!$R$1,E3456))</f>
        <v/>
      </c>
      <c r="Q3456" s="1" t="str" cm="1">
        <f t="array" ref="Q3456">IF(IF($E3456&gt;Ficha!$R$1,"",F3456)=0,"",IF($E3456&gt;Ficha!$R$1,((_xll.ECONOMATICA(Portafolios!$B$19,"Return",$P$9,$B$1)/100)+1)*100,F3456))</f>
        <v/>
      </c>
      <c r="R3456" s="1" t="str" cm="1">
        <f t="array" ref="R3456">IF(IF($E3456&gt;Ficha!$R$1,"",G3456)=0,"",IF($E3456&gt;Ficha!$R$1,((_xll.ECONOMATICA(Portafolios!$F$19,"Return",$P$9,$B$1)/100)+1)*100,G3456))</f>
        <v/>
      </c>
      <c r="S3456" s="1" t="str" cm="1">
        <f t="array" ref="S3456">IF(IF($E3456&gt;Ficha!$R$1,"",H3456)=0,"",IF($E3456&gt;Ficha!$R$1,((_xll.ECONOMATICA(Portafolios!$J$19,"Return",$P$9,$B$1)/100)+1)*100,H3456))</f>
        <v/>
      </c>
      <c r="T3456" s="1" t="str" cm="1">
        <f t="array" ref="T3456">IF(IF($E3456&gt;Ficha!$R$1,"",I3456)=0,"",IF($E3456&gt;Ficha!$R$1,((_xll.ECONOMATICA(Estrategia!A3467,"Return",$P$9,$B$1)/100)+1)*100,I3456))</f>
        <v/>
      </c>
      <c r="U3456" s="1" t="str" cm="1">
        <f t="array" ref="U3456">IF(IF($E3456&gt;Ficha!$R$1,"",J3456)=0,"",IF($E3456&gt;Ficha!$R$1,((_xll.ECONOMATICA($U$7,"Return",$P$9,$B$1)/100)+1)*100,J3456))</f>
        <v/>
      </c>
      <c r="V3456" s="1" t="str">
        <f>IF(IF($E$9&gt;Ficha!$R$1,"",K3456)=0,"",IF($E$9&gt;Ficha!$R$1,"",K3456))</f>
        <v/>
      </c>
    </row>
    <row r="3457" spans="12:22" x14ac:dyDescent="0.3">
      <c r="L3457" s="30" t="str">
        <f t="shared" si="217"/>
        <v/>
      </c>
      <c r="M3457" s="1" t="str">
        <f t="shared" si="218"/>
        <v/>
      </c>
      <c r="N3457" s="1" t="str">
        <f t="shared" si="219"/>
        <v/>
      </c>
      <c r="O3457" s="1" t="str">
        <f t="shared" si="220"/>
        <v/>
      </c>
      <c r="P3457" s="34" t="str">
        <f>IF(IF(E3457&gt;Ficha!$R$1,"",E3457)=0,"",IF(E3457&gt;Ficha!$R$1,Ficha!$R$1,E3457))</f>
        <v/>
      </c>
      <c r="Q3457" s="1" t="str" cm="1">
        <f t="array" ref="Q3457">IF(IF($E3457&gt;Ficha!$R$1,"",F3457)=0,"",IF($E3457&gt;Ficha!$R$1,((_xll.ECONOMATICA(Portafolios!$B$19,"Return",$P$9,$B$1)/100)+1)*100,F3457))</f>
        <v/>
      </c>
      <c r="R3457" s="1" t="str" cm="1">
        <f t="array" ref="R3457">IF(IF($E3457&gt;Ficha!$R$1,"",G3457)=0,"",IF($E3457&gt;Ficha!$R$1,((_xll.ECONOMATICA(Portafolios!$F$19,"Return",$P$9,$B$1)/100)+1)*100,G3457))</f>
        <v/>
      </c>
      <c r="S3457" s="1" t="str" cm="1">
        <f t="array" ref="S3457">IF(IF($E3457&gt;Ficha!$R$1,"",H3457)=0,"",IF($E3457&gt;Ficha!$R$1,((_xll.ECONOMATICA(Portafolios!$J$19,"Return",$P$9,$B$1)/100)+1)*100,H3457))</f>
        <v/>
      </c>
      <c r="T3457" s="1" t="str" cm="1">
        <f t="array" ref="T3457">IF(IF($E3457&gt;Ficha!$R$1,"",I3457)=0,"",IF($E3457&gt;Ficha!$R$1,((_xll.ECONOMATICA(Estrategia!A3468,"Return",$P$9,$B$1)/100)+1)*100,I3457))</f>
        <v/>
      </c>
      <c r="U3457" s="1" t="str" cm="1">
        <f t="array" ref="U3457">IF(IF($E3457&gt;Ficha!$R$1,"",J3457)=0,"",IF($E3457&gt;Ficha!$R$1,((_xll.ECONOMATICA($U$7,"Return",$P$9,$B$1)/100)+1)*100,J3457))</f>
        <v/>
      </c>
      <c r="V3457" s="1" t="str">
        <f>IF(IF($E$9&gt;Ficha!$R$1,"",K3457)=0,"",IF($E$9&gt;Ficha!$R$1,"",K3457))</f>
        <v/>
      </c>
    </row>
    <row r="3458" spans="12:22" x14ac:dyDescent="0.3">
      <c r="L3458" s="30" t="str">
        <f t="shared" si="217"/>
        <v/>
      </c>
      <c r="M3458" s="1" t="str">
        <f t="shared" si="218"/>
        <v/>
      </c>
      <c r="N3458" s="1" t="str">
        <f t="shared" si="219"/>
        <v/>
      </c>
      <c r="O3458" s="1" t="str">
        <f t="shared" si="220"/>
        <v/>
      </c>
      <c r="P3458" s="34" t="str">
        <f>IF(IF(E3458&gt;Ficha!$R$1,"",E3458)=0,"",IF(E3458&gt;Ficha!$R$1,Ficha!$R$1,E3458))</f>
        <v/>
      </c>
      <c r="Q3458" s="1" t="str" cm="1">
        <f t="array" ref="Q3458">IF(IF($E3458&gt;Ficha!$R$1,"",F3458)=0,"",IF($E3458&gt;Ficha!$R$1,((_xll.ECONOMATICA(Portafolios!$B$19,"Return",$P$9,$B$1)/100)+1)*100,F3458))</f>
        <v/>
      </c>
      <c r="R3458" s="1" t="str" cm="1">
        <f t="array" ref="R3458">IF(IF($E3458&gt;Ficha!$R$1,"",G3458)=0,"",IF($E3458&gt;Ficha!$R$1,((_xll.ECONOMATICA(Portafolios!$F$19,"Return",$P$9,$B$1)/100)+1)*100,G3458))</f>
        <v/>
      </c>
      <c r="S3458" s="1" t="str" cm="1">
        <f t="array" ref="S3458">IF(IF($E3458&gt;Ficha!$R$1,"",H3458)=0,"",IF($E3458&gt;Ficha!$R$1,((_xll.ECONOMATICA(Portafolios!$J$19,"Return",$P$9,$B$1)/100)+1)*100,H3458))</f>
        <v/>
      </c>
      <c r="T3458" s="1" t="str" cm="1">
        <f t="array" ref="T3458">IF(IF($E3458&gt;Ficha!$R$1,"",I3458)=0,"",IF($E3458&gt;Ficha!$R$1,((_xll.ECONOMATICA(Estrategia!A3469,"Return",$P$9,$B$1)/100)+1)*100,I3458))</f>
        <v/>
      </c>
      <c r="U3458" s="1" t="str" cm="1">
        <f t="array" ref="U3458">IF(IF($E3458&gt;Ficha!$R$1,"",J3458)=0,"",IF($E3458&gt;Ficha!$R$1,((_xll.ECONOMATICA($U$7,"Return",$P$9,$B$1)/100)+1)*100,J3458))</f>
        <v/>
      </c>
      <c r="V3458" s="1" t="str">
        <f>IF(IF($E$9&gt;Ficha!$R$1,"",K3458)=0,"",IF($E$9&gt;Ficha!$R$1,"",K3458))</f>
        <v/>
      </c>
    </row>
    <row r="3459" spans="12:22" x14ac:dyDescent="0.3">
      <c r="L3459" s="30" t="str">
        <f t="shared" si="217"/>
        <v/>
      </c>
      <c r="M3459" s="1" t="str">
        <f t="shared" si="218"/>
        <v/>
      </c>
      <c r="N3459" s="1" t="str">
        <f t="shared" si="219"/>
        <v/>
      </c>
      <c r="O3459" s="1" t="str">
        <f t="shared" si="220"/>
        <v/>
      </c>
      <c r="P3459" s="34" t="str">
        <f>IF(IF(E3459&gt;Ficha!$R$1,"",E3459)=0,"",IF(E3459&gt;Ficha!$R$1,Ficha!$R$1,E3459))</f>
        <v/>
      </c>
      <c r="Q3459" s="1" t="str" cm="1">
        <f t="array" ref="Q3459">IF(IF($E3459&gt;Ficha!$R$1,"",F3459)=0,"",IF($E3459&gt;Ficha!$R$1,((_xll.ECONOMATICA(Portafolios!$B$19,"Return",$P$9,$B$1)/100)+1)*100,F3459))</f>
        <v/>
      </c>
      <c r="R3459" s="1" t="str" cm="1">
        <f t="array" ref="R3459">IF(IF($E3459&gt;Ficha!$R$1,"",G3459)=0,"",IF($E3459&gt;Ficha!$R$1,((_xll.ECONOMATICA(Portafolios!$F$19,"Return",$P$9,$B$1)/100)+1)*100,G3459))</f>
        <v/>
      </c>
      <c r="S3459" s="1" t="str" cm="1">
        <f t="array" ref="S3459">IF(IF($E3459&gt;Ficha!$R$1,"",H3459)=0,"",IF($E3459&gt;Ficha!$R$1,((_xll.ECONOMATICA(Portafolios!$J$19,"Return",$P$9,$B$1)/100)+1)*100,H3459))</f>
        <v/>
      </c>
      <c r="T3459" s="1" t="str" cm="1">
        <f t="array" ref="T3459">IF(IF($E3459&gt;Ficha!$R$1,"",I3459)=0,"",IF($E3459&gt;Ficha!$R$1,((_xll.ECONOMATICA(Estrategia!A3470,"Return",$P$9,$B$1)/100)+1)*100,I3459))</f>
        <v/>
      </c>
      <c r="U3459" s="1" t="str" cm="1">
        <f t="array" ref="U3459">IF(IF($E3459&gt;Ficha!$R$1,"",J3459)=0,"",IF($E3459&gt;Ficha!$R$1,((_xll.ECONOMATICA($U$7,"Return",$P$9,$B$1)/100)+1)*100,J3459))</f>
        <v/>
      </c>
      <c r="V3459" s="1" t="str">
        <f>IF(IF($E$9&gt;Ficha!$R$1,"",K3459)=0,"",IF($E$9&gt;Ficha!$R$1,"",K3459))</f>
        <v/>
      </c>
    </row>
    <row r="3460" spans="12:22" x14ac:dyDescent="0.3">
      <c r="L3460" s="30" t="str">
        <f t="shared" si="217"/>
        <v/>
      </c>
      <c r="M3460" s="1" t="str">
        <f t="shared" si="218"/>
        <v/>
      </c>
      <c r="N3460" s="1" t="str">
        <f t="shared" si="219"/>
        <v/>
      </c>
      <c r="O3460" s="1" t="str">
        <f t="shared" si="220"/>
        <v/>
      </c>
      <c r="P3460" s="34" t="str">
        <f>IF(IF(E3460&gt;Ficha!$R$1,"",E3460)=0,"",IF(E3460&gt;Ficha!$R$1,Ficha!$R$1,E3460))</f>
        <v/>
      </c>
      <c r="Q3460" s="1" t="str" cm="1">
        <f t="array" ref="Q3460">IF(IF($E3460&gt;Ficha!$R$1,"",F3460)=0,"",IF($E3460&gt;Ficha!$R$1,((_xll.ECONOMATICA(Portafolios!$B$19,"Return",$P$9,$B$1)/100)+1)*100,F3460))</f>
        <v/>
      </c>
      <c r="R3460" s="1" t="str" cm="1">
        <f t="array" ref="R3460">IF(IF($E3460&gt;Ficha!$R$1,"",G3460)=0,"",IF($E3460&gt;Ficha!$R$1,((_xll.ECONOMATICA(Portafolios!$F$19,"Return",$P$9,$B$1)/100)+1)*100,G3460))</f>
        <v/>
      </c>
      <c r="S3460" s="1" t="str" cm="1">
        <f t="array" ref="S3460">IF(IF($E3460&gt;Ficha!$R$1,"",H3460)=0,"",IF($E3460&gt;Ficha!$R$1,((_xll.ECONOMATICA(Portafolios!$J$19,"Return",$P$9,$B$1)/100)+1)*100,H3460))</f>
        <v/>
      </c>
      <c r="T3460" s="1" t="str" cm="1">
        <f t="array" ref="T3460">IF(IF($E3460&gt;Ficha!$R$1,"",I3460)=0,"",IF($E3460&gt;Ficha!$R$1,((_xll.ECONOMATICA(Estrategia!A3471,"Return",$P$9,$B$1)/100)+1)*100,I3460))</f>
        <v/>
      </c>
      <c r="U3460" s="1" t="str" cm="1">
        <f t="array" ref="U3460">IF(IF($E3460&gt;Ficha!$R$1,"",J3460)=0,"",IF($E3460&gt;Ficha!$R$1,((_xll.ECONOMATICA($U$7,"Return",$P$9,$B$1)/100)+1)*100,J3460))</f>
        <v/>
      </c>
      <c r="V3460" s="1" t="str">
        <f>IF(IF($E$9&gt;Ficha!$R$1,"",K3460)=0,"",IF($E$9&gt;Ficha!$R$1,"",K3460))</f>
        <v/>
      </c>
    </row>
    <row r="3461" spans="12:22" x14ac:dyDescent="0.3">
      <c r="L3461" s="30" t="str">
        <f t="shared" si="217"/>
        <v/>
      </c>
      <c r="M3461" s="1" t="str">
        <f t="shared" si="218"/>
        <v/>
      </c>
      <c r="N3461" s="1" t="str">
        <f t="shared" si="219"/>
        <v/>
      </c>
      <c r="O3461" s="1" t="str">
        <f t="shared" si="220"/>
        <v/>
      </c>
      <c r="P3461" s="34" t="str">
        <f>IF(IF(E3461&gt;Ficha!$R$1,"",E3461)=0,"",IF(E3461&gt;Ficha!$R$1,Ficha!$R$1,E3461))</f>
        <v/>
      </c>
      <c r="Q3461" s="1" t="str" cm="1">
        <f t="array" ref="Q3461">IF(IF($E3461&gt;Ficha!$R$1,"",F3461)=0,"",IF($E3461&gt;Ficha!$R$1,((_xll.ECONOMATICA(Portafolios!$B$19,"Return",$P$9,$B$1)/100)+1)*100,F3461))</f>
        <v/>
      </c>
      <c r="R3461" s="1" t="str" cm="1">
        <f t="array" ref="R3461">IF(IF($E3461&gt;Ficha!$R$1,"",G3461)=0,"",IF($E3461&gt;Ficha!$R$1,((_xll.ECONOMATICA(Portafolios!$F$19,"Return",$P$9,$B$1)/100)+1)*100,G3461))</f>
        <v/>
      </c>
      <c r="S3461" s="1" t="str" cm="1">
        <f t="array" ref="S3461">IF(IF($E3461&gt;Ficha!$R$1,"",H3461)=0,"",IF($E3461&gt;Ficha!$R$1,((_xll.ECONOMATICA(Portafolios!$J$19,"Return",$P$9,$B$1)/100)+1)*100,H3461))</f>
        <v/>
      </c>
      <c r="T3461" s="1" t="str" cm="1">
        <f t="array" ref="T3461">IF(IF($E3461&gt;Ficha!$R$1,"",I3461)=0,"",IF($E3461&gt;Ficha!$R$1,((_xll.ECONOMATICA(Estrategia!A3472,"Return",$P$9,$B$1)/100)+1)*100,I3461))</f>
        <v/>
      </c>
      <c r="U3461" s="1" t="str" cm="1">
        <f t="array" ref="U3461">IF(IF($E3461&gt;Ficha!$R$1,"",J3461)=0,"",IF($E3461&gt;Ficha!$R$1,((_xll.ECONOMATICA($U$7,"Return",$P$9,$B$1)/100)+1)*100,J3461))</f>
        <v/>
      </c>
      <c r="V3461" s="1" t="str">
        <f>IF(IF($E$9&gt;Ficha!$R$1,"",K3461)=0,"",IF($E$9&gt;Ficha!$R$1,"",K3461))</f>
        <v/>
      </c>
    </row>
    <row r="3462" spans="12:22" x14ac:dyDescent="0.3">
      <c r="L3462" s="30" t="str">
        <f t="shared" si="217"/>
        <v/>
      </c>
      <c r="M3462" s="1" t="str">
        <f t="shared" si="218"/>
        <v/>
      </c>
      <c r="N3462" s="1" t="str">
        <f t="shared" si="219"/>
        <v/>
      </c>
      <c r="O3462" s="1" t="str">
        <f t="shared" si="220"/>
        <v/>
      </c>
      <c r="P3462" s="34" t="str">
        <f>IF(IF(E3462&gt;Ficha!$R$1,"",E3462)=0,"",IF(E3462&gt;Ficha!$R$1,Ficha!$R$1,E3462))</f>
        <v/>
      </c>
      <c r="Q3462" s="1" t="str" cm="1">
        <f t="array" ref="Q3462">IF(IF($E3462&gt;Ficha!$R$1,"",F3462)=0,"",IF($E3462&gt;Ficha!$R$1,((_xll.ECONOMATICA(Portafolios!$B$19,"Return",$P$9,$B$1)/100)+1)*100,F3462))</f>
        <v/>
      </c>
      <c r="R3462" s="1" t="str" cm="1">
        <f t="array" ref="R3462">IF(IF($E3462&gt;Ficha!$R$1,"",G3462)=0,"",IF($E3462&gt;Ficha!$R$1,((_xll.ECONOMATICA(Portafolios!$F$19,"Return",$P$9,$B$1)/100)+1)*100,G3462))</f>
        <v/>
      </c>
      <c r="S3462" s="1" t="str" cm="1">
        <f t="array" ref="S3462">IF(IF($E3462&gt;Ficha!$R$1,"",H3462)=0,"",IF($E3462&gt;Ficha!$R$1,((_xll.ECONOMATICA(Portafolios!$J$19,"Return",$P$9,$B$1)/100)+1)*100,H3462))</f>
        <v/>
      </c>
      <c r="T3462" s="1" t="str" cm="1">
        <f t="array" ref="T3462">IF(IF($E3462&gt;Ficha!$R$1,"",I3462)=0,"",IF($E3462&gt;Ficha!$R$1,((_xll.ECONOMATICA(Estrategia!A3473,"Return",$P$9,$B$1)/100)+1)*100,I3462))</f>
        <v/>
      </c>
      <c r="U3462" s="1" t="str" cm="1">
        <f t="array" ref="U3462">IF(IF($E3462&gt;Ficha!$R$1,"",J3462)=0,"",IF($E3462&gt;Ficha!$R$1,((_xll.ECONOMATICA($U$7,"Return",$P$9,$B$1)/100)+1)*100,J3462))</f>
        <v/>
      </c>
      <c r="V3462" s="1" t="str">
        <f>IF(IF($E$9&gt;Ficha!$R$1,"",K3462)=0,"",IF($E$9&gt;Ficha!$R$1,"",K3462))</f>
        <v/>
      </c>
    </row>
    <row r="3463" spans="12:22" x14ac:dyDescent="0.3">
      <c r="L3463" s="30" t="str">
        <f t="shared" si="217"/>
        <v/>
      </c>
      <c r="M3463" s="1" t="str">
        <f t="shared" si="218"/>
        <v/>
      </c>
      <c r="N3463" s="1" t="str">
        <f t="shared" si="219"/>
        <v/>
      </c>
      <c r="O3463" s="1" t="str">
        <f t="shared" si="220"/>
        <v/>
      </c>
      <c r="P3463" s="34" t="str">
        <f>IF(IF(E3463&gt;Ficha!$R$1,"",E3463)=0,"",IF(E3463&gt;Ficha!$R$1,Ficha!$R$1,E3463))</f>
        <v/>
      </c>
      <c r="Q3463" s="1" t="str" cm="1">
        <f t="array" ref="Q3463">IF(IF($E3463&gt;Ficha!$R$1,"",F3463)=0,"",IF($E3463&gt;Ficha!$R$1,((_xll.ECONOMATICA(Portafolios!$B$19,"Return",$P$9,$B$1)/100)+1)*100,F3463))</f>
        <v/>
      </c>
      <c r="R3463" s="1" t="str" cm="1">
        <f t="array" ref="R3463">IF(IF($E3463&gt;Ficha!$R$1,"",G3463)=0,"",IF($E3463&gt;Ficha!$R$1,((_xll.ECONOMATICA(Portafolios!$F$19,"Return",$P$9,$B$1)/100)+1)*100,G3463))</f>
        <v/>
      </c>
      <c r="S3463" s="1" t="str" cm="1">
        <f t="array" ref="S3463">IF(IF($E3463&gt;Ficha!$R$1,"",H3463)=0,"",IF($E3463&gt;Ficha!$R$1,((_xll.ECONOMATICA(Portafolios!$J$19,"Return",$P$9,$B$1)/100)+1)*100,H3463))</f>
        <v/>
      </c>
      <c r="T3463" s="1" t="str" cm="1">
        <f t="array" ref="T3463">IF(IF($E3463&gt;Ficha!$R$1,"",I3463)=0,"",IF($E3463&gt;Ficha!$R$1,((_xll.ECONOMATICA(Estrategia!A3474,"Return",$P$9,$B$1)/100)+1)*100,I3463))</f>
        <v/>
      </c>
      <c r="U3463" s="1" t="str" cm="1">
        <f t="array" ref="U3463">IF(IF($E3463&gt;Ficha!$R$1,"",J3463)=0,"",IF($E3463&gt;Ficha!$R$1,((_xll.ECONOMATICA($U$7,"Return",$P$9,$B$1)/100)+1)*100,J3463))</f>
        <v/>
      </c>
      <c r="V3463" s="1" t="str">
        <f>IF(IF($E$9&gt;Ficha!$R$1,"",K3463)=0,"",IF($E$9&gt;Ficha!$R$1,"",K3463))</f>
        <v/>
      </c>
    </row>
    <row r="3464" spans="12:22" x14ac:dyDescent="0.3">
      <c r="L3464" s="30" t="str">
        <f t="shared" si="217"/>
        <v/>
      </c>
      <c r="M3464" s="1" t="str">
        <f t="shared" si="218"/>
        <v/>
      </c>
      <c r="N3464" s="1" t="str">
        <f t="shared" si="219"/>
        <v/>
      </c>
      <c r="O3464" s="1" t="str">
        <f t="shared" si="220"/>
        <v/>
      </c>
      <c r="P3464" s="34" t="str">
        <f>IF(IF(E3464&gt;Ficha!$R$1,"",E3464)=0,"",IF(E3464&gt;Ficha!$R$1,Ficha!$R$1,E3464))</f>
        <v/>
      </c>
      <c r="Q3464" s="1" t="str" cm="1">
        <f t="array" ref="Q3464">IF(IF($E3464&gt;Ficha!$R$1,"",F3464)=0,"",IF($E3464&gt;Ficha!$R$1,((_xll.ECONOMATICA(Portafolios!$B$19,"Return",$P$9,$B$1)/100)+1)*100,F3464))</f>
        <v/>
      </c>
      <c r="R3464" s="1" t="str" cm="1">
        <f t="array" ref="R3464">IF(IF($E3464&gt;Ficha!$R$1,"",G3464)=0,"",IF($E3464&gt;Ficha!$R$1,((_xll.ECONOMATICA(Portafolios!$F$19,"Return",$P$9,$B$1)/100)+1)*100,G3464))</f>
        <v/>
      </c>
      <c r="S3464" s="1" t="str" cm="1">
        <f t="array" ref="S3464">IF(IF($E3464&gt;Ficha!$R$1,"",H3464)=0,"",IF($E3464&gt;Ficha!$R$1,((_xll.ECONOMATICA(Portafolios!$J$19,"Return",$P$9,$B$1)/100)+1)*100,H3464))</f>
        <v/>
      </c>
      <c r="T3464" s="1" t="str" cm="1">
        <f t="array" ref="T3464">IF(IF($E3464&gt;Ficha!$R$1,"",I3464)=0,"",IF($E3464&gt;Ficha!$R$1,((_xll.ECONOMATICA(Estrategia!A3475,"Return",$P$9,$B$1)/100)+1)*100,I3464))</f>
        <v/>
      </c>
      <c r="U3464" s="1" t="str" cm="1">
        <f t="array" ref="U3464">IF(IF($E3464&gt;Ficha!$R$1,"",J3464)=0,"",IF($E3464&gt;Ficha!$R$1,((_xll.ECONOMATICA($U$7,"Return",$P$9,$B$1)/100)+1)*100,J3464))</f>
        <v/>
      </c>
      <c r="V3464" s="1" t="str">
        <f>IF(IF($E$9&gt;Ficha!$R$1,"",K3464)=0,"",IF($E$9&gt;Ficha!$R$1,"",K3464))</f>
        <v/>
      </c>
    </row>
    <row r="3465" spans="12:22" x14ac:dyDescent="0.3">
      <c r="L3465" s="30" t="str">
        <f t="shared" si="217"/>
        <v/>
      </c>
      <c r="M3465" s="1" t="str">
        <f t="shared" si="218"/>
        <v/>
      </c>
      <c r="N3465" s="1" t="str">
        <f t="shared" si="219"/>
        <v/>
      </c>
      <c r="O3465" s="1" t="str">
        <f t="shared" si="220"/>
        <v/>
      </c>
      <c r="P3465" s="34" t="str">
        <f>IF(IF(E3465&gt;Ficha!$R$1,"",E3465)=0,"",IF(E3465&gt;Ficha!$R$1,Ficha!$R$1,E3465))</f>
        <v/>
      </c>
      <c r="Q3465" s="1" t="str" cm="1">
        <f t="array" ref="Q3465">IF(IF($E3465&gt;Ficha!$R$1,"",F3465)=0,"",IF($E3465&gt;Ficha!$R$1,((_xll.ECONOMATICA(Portafolios!$B$19,"Return",$P$9,$B$1)/100)+1)*100,F3465))</f>
        <v/>
      </c>
      <c r="R3465" s="1" t="str" cm="1">
        <f t="array" ref="R3465">IF(IF($E3465&gt;Ficha!$R$1,"",G3465)=0,"",IF($E3465&gt;Ficha!$R$1,((_xll.ECONOMATICA(Portafolios!$F$19,"Return",$P$9,$B$1)/100)+1)*100,G3465))</f>
        <v/>
      </c>
      <c r="S3465" s="1" t="str" cm="1">
        <f t="array" ref="S3465">IF(IF($E3465&gt;Ficha!$R$1,"",H3465)=0,"",IF($E3465&gt;Ficha!$R$1,((_xll.ECONOMATICA(Portafolios!$J$19,"Return",$P$9,$B$1)/100)+1)*100,H3465))</f>
        <v/>
      </c>
      <c r="T3465" s="1" t="str" cm="1">
        <f t="array" ref="T3465">IF(IF($E3465&gt;Ficha!$R$1,"",I3465)=0,"",IF($E3465&gt;Ficha!$R$1,((_xll.ECONOMATICA(Estrategia!A3476,"Return",$P$9,$B$1)/100)+1)*100,I3465))</f>
        <v/>
      </c>
      <c r="U3465" s="1" t="str" cm="1">
        <f t="array" ref="U3465">IF(IF($E3465&gt;Ficha!$R$1,"",J3465)=0,"",IF($E3465&gt;Ficha!$R$1,((_xll.ECONOMATICA($U$7,"Return",$P$9,$B$1)/100)+1)*100,J3465))</f>
        <v/>
      </c>
      <c r="V3465" s="1" t="str">
        <f>IF(IF($E$9&gt;Ficha!$R$1,"",K3465)=0,"",IF($E$9&gt;Ficha!$R$1,"",K3465))</f>
        <v/>
      </c>
    </row>
    <row r="3466" spans="12:22" x14ac:dyDescent="0.3">
      <c r="L3466" s="30" t="str">
        <f t="shared" si="217"/>
        <v/>
      </c>
      <c r="M3466" s="1" t="str">
        <f t="shared" si="218"/>
        <v/>
      </c>
      <c r="N3466" s="1" t="str">
        <f t="shared" si="219"/>
        <v/>
      </c>
      <c r="O3466" s="1" t="str">
        <f t="shared" si="220"/>
        <v/>
      </c>
      <c r="P3466" s="34" t="str">
        <f>IF(IF(E3466&gt;Ficha!$R$1,"",E3466)=0,"",IF(E3466&gt;Ficha!$R$1,Ficha!$R$1,E3466))</f>
        <v/>
      </c>
      <c r="Q3466" s="1" t="str" cm="1">
        <f t="array" ref="Q3466">IF(IF($E3466&gt;Ficha!$R$1,"",F3466)=0,"",IF($E3466&gt;Ficha!$R$1,((_xll.ECONOMATICA(Portafolios!$B$19,"Return",$P$9,$B$1)/100)+1)*100,F3466))</f>
        <v/>
      </c>
      <c r="R3466" s="1" t="str" cm="1">
        <f t="array" ref="R3466">IF(IF($E3466&gt;Ficha!$R$1,"",G3466)=0,"",IF($E3466&gt;Ficha!$R$1,((_xll.ECONOMATICA(Portafolios!$F$19,"Return",$P$9,$B$1)/100)+1)*100,G3466))</f>
        <v/>
      </c>
      <c r="S3466" s="1" t="str" cm="1">
        <f t="array" ref="S3466">IF(IF($E3466&gt;Ficha!$R$1,"",H3466)=0,"",IF($E3466&gt;Ficha!$R$1,((_xll.ECONOMATICA(Portafolios!$J$19,"Return",$P$9,$B$1)/100)+1)*100,H3466))</f>
        <v/>
      </c>
      <c r="T3466" s="1" t="str" cm="1">
        <f t="array" ref="T3466">IF(IF($E3466&gt;Ficha!$R$1,"",I3466)=0,"",IF($E3466&gt;Ficha!$R$1,((_xll.ECONOMATICA(Estrategia!A3477,"Return",$P$9,$B$1)/100)+1)*100,I3466))</f>
        <v/>
      </c>
      <c r="U3466" s="1" t="str" cm="1">
        <f t="array" ref="U3466">IF(IF($E3466&gt;Ficha!$R$1,"",J3466)=0,"",IF($E3466&gt;Ficha!$R$1,((_xll.ECONOMATICA($U$7,"Return",$P$9,$B$1)/100)+1)*100,J3466))</f>
        <v/>
      </c>
      <c r="V3466" s="1" t="str">
        <f>IF(IF($E$9&gt;Ficha!$R$1,"",K3466)=0,"",IF($E$9&gt;Ficha!$R$1,"",K3466))</f>
        <v/>
      </c>
    </row>
    <row r="3467" spans="12:22" x14ac:dyDescent="0.3">
      <c r="L3467" s="30" t="str">
        <f t="shared" si="217"/>
        <v/>
      </c>
      <c r="M3467" s="1" t="str">
        <f t="shared" si="218"/>
        <v/>
      </c>
      <c r="N3467" s="1" t="str">
        <f t="shared" si="219"/>
        <v/>
      </c>
      <c r="O3467" s="1" t="str">
        <f t="shared" si="220"/>
        <v/>
      </c>
      <c r="P3467" s="34" t="str">
        <f>IF(IF(E3467&gt;Ficha!$R$1,"",E3467)=0,"",IF(E3467&gt;Ficha!$R$1,Ficha!$R$1,E3467))</f>
        <v/>
      </c>
      <c r="Q3467" s="1" t="str" cm="1">
        <f t="array" ref="Q3467">IF(IF($E3467&gt;Ficha!$R$1,"",F3467)=0,"",IF($E3467&gt;Ficha!$R$1,((_xll.ECONOMATICA(Portafolios!$B$19,"Return",$P$9,$B$1)/100)+1)*100,F3467))</f>
        <v/>
      </c>
      <c r="R3467" s="1" t="str" cm="1">
        <f t="array" ref="R3467">IF(IF($E3467&gt;Ficha!$R$1,"",G3467)=0,"",IF($E3467&gt;Ficha!$R$1,((_xll.ECONOMATICA(Portafolios!$F$19,"Return",$P$9,$B$1)/100)+1)*100,G3467))</f>
        <v/>
      </c>
      <c r="S3467" s="1" t="str" cm="1">
        <f t="array" ref="S3467">IF(IF($E3467&gt;Ficha!$R$1,"",H3467)=0,"",IF($E3467&gt;Ficha!$R$1,((_xll.ECONOMATICA(Portafolios!$J$19,"Return",$P$9,$B$1)/100)+1)*100,H3467))</f>
        <v/>
      </c>
      <c r="T3467" s="1" t="str" cm="1">
        <f t="array" ref="T3467">IF(IF($E3467&gt;Ficha!$R$1,"",I3467)=0,"",IF($E3467&gt;Ficha!$R$1,((_xll.ECONOMATICA(Estrategia!A3478,"Return",$P$9,$B$1)/100)+1)*100,I3467))</f>
        <v/>
      </c>
      <c r="U3467" s="1" t="str" cm="1">
        <f t="array" ref="U3467">IF(IF($E3467&gt;Ficha!$R$1,"",J3467)=0,"",IF($E3467&gt;Ficha!$R$1,((_xll.ECONOMATICA($U$7,"Return",$P$9,$B$1)/100)+1)*100,J3467))</f>
        <v/>
      </c>
      <c r="V3467" s="1" t="str">
        <f>IF(IF($E$9&gt;Ficha!$R$1,"",K3467)=0,"",IF($E$9&gt;Ficha!$R$1,"",K3467))</f>
        <v/>
      </c>
    </row>
    <row r="3468" spans="12:22" x14ac:dyDescent="0.3">
      <c r="L3468" s="30" t="str">
        <f t="shared" si="217"/>
        <v/>
      </c>
      <c r="M3468" s="1" t="str">
        <f t="shared" si="218"/>
        <v/>
      </c>
      <c r="N3468" s="1" t="str">
        <f t="shared" si="219"/>
        <v/>
      </c>
      <c r="O3468" s="1" t="str">
        <f t="shared" si="220"/>
        <v/>
      </c>
      <c r="P3468" s="34" t="str">
        <f>IF(IF(E3468&gt;Ficha!$R$1,"",E3468)=0,"",IF(E3468&gt;Ficha!$R$1,Ficha!$R$1,E3468))</f>
        <v/>
      </c>
      <c r="Q3468" s="1" t="str" cm="1">
        <f t="array" ref="Q3468">IF(IF($E3468&gt;Ficha!$R$1,"",F3468)=0,"",IF($E3468&gt;Ficha!$R$1,((_xll.ECONOMATICA(Portafolios!$B$19,"Return",$P$9,$B$1)/100)+1)*100,F3468))</f>
        <v/>
      </c>
      <c r="R3468" s="1" t="str" cm="1">
        <f t="array" ref="R3468">IF(IF($E3468&gt;Ficha!$R$1,"",G3468)=0,"",IF($E3468&gt;Ficha!$R$1,((_xll.ECONOMATICA(Portafolios!$F$19,"Return",$P$9,$B$1)/100)+1)*100,G3468))</f>
        <v/>
      </c>
      <c r="S3468" s="1" t="str" cm="1">
        <f t="array" ref="S3468">IF(IF($E3468&gt;Ficha!$R$1,"",H3468)=0,"",IF($E3468&gt;Ficha!$R$1,((_xll.ECONOMATICA(Portafolios!$J$19,"Return",$P$9,$B$1)/100)+1)*100,H3468))</f>
        <v/>
      </c>
      <c r="T3468" s="1" t="str" cm="1">
        <f t="array" ref="T3468">IF(IF($E3468&gt;Ficha!$R$1,"",I3468)=0,"",IF($E3468&gt;Ficha!$R$1,((_xll.ECONOMATICA(Estrategia!A3479,"Return",$P$9,$B$1)/100)+1)*100,I3468))</f>
        <v/>
      </c>
      <c r="U3468" s="1" t="str" cm="1">
        <f t="array" ref="U3468">IF(IF($E3468&gt;Ficha!$R$1,"",J3468)=0,"",IF($E3468&gt;Ficha!$R$1,((_xll.ECONOMATICA($U$7,"Return",$P$9,$B$1)/100)+1)*100,J3468))</f>
        <v/>
      </c>
      <c r="V3468" s="1" t="str">
        <f>IF(IF($E$9&gt;Ficha!$R$1,"",K3468)=0,"",IF($E$9&gt;Ficha!$R$1,"",K3468))</f>
        <v/>
      </c>
    </row>
    <row r="3469" spans="12:22" x14ac:dyDescent="0.3">
      <c r="L3469" s="30" t="str">
        <f t="shared" si="217"/>
        <v/>
      </c>
      <c r="M3469" s="1" t="str">
        <f t="shared" si="218"/>
        <v/>
      </c>
      <c r="N3469" s="1" t="str">
        <f t="shared" si="219"/>
        <v/>
      </c>
      <c r="O3469" s="1" t="str">
        <f t="shared" si="220"/>
        <v/>
      </c>
      <c r="P3469" s="34" t="str">
        <f>IF(IF(E3469&gt;Ficha!$R$1,"",E3469)=0,"",IF(E3469&gt;Ficha!$R$1,Ficha!$R$1,E3469))</f>
        <v/>
      </c>
      <c r="Q3469" s="1" t="str" cm="1">
        <f t="array" ref="Q3469">IF(IF($E3469&gt;Ficha!$R$1,"",F3469)=0,"",IF($E3469&gt;Ficha!$R$1,((_xll.ECONOMATICA(Portafolios!$B$19,"Return",$P$9,$B$1)/100)+1)*100,F3469))</f>
        <v/>
      </c>
      <c r="R3469" s="1" t="str" cm="1">
        <f t="array" ref="R3469">IF(IF($E3469&gt;Ficha!$R$1,"",G3469)=0,"",IF($E3469&gt;Ficha!$R$1,((_xll.ECONOMATICA(Portafolios!$F$19,"Return",$P$9,$B$1)/100)+1)*100,G3469))</f>
        <v/>
      </c>
      <c r="S3469" s="1" t="str" cm="1">
        <f t="array" ref="S3469">IF(IF($E3469&gt;Ficha!$R$1,"",H3469)=0,"",IF($E3469&gt;Ficha!$R$1,((_xll.ECONOMATICA(Portafolios!$J$19,"Return",$P$9,$B$1)/100)+1)*100,H3469))</f>
        <v/>
      </c>
      <c r="T3469" s="1" t="str" cm="1">
        <f t="array" ref="T3469">IF(IF($E3469&gt;Ficha!$R$1,"",I3469)=0,"",IF($E3469&gt;Ficha!$R$1,((_xll.ECONOMATICA(Estrategia!A3480,"Return",$P$9,$B$1)/100)+1)*100,I3469))</f>
        <v/>
      </c>
      <c r="U3469" s="1" t="str" cm="1">
        <f t="array" ref="U3469">IF(IF($E3469&gt;Ficha!$R$1,"",J3469)=0,"",IF($E3469&gt;Ficha!$R$1,((_xll.ECONOMATICA($U$7,"Return",$P$9,$B$1)/100)+1)*100,J3469))</f>
        <v/>
      </c>
      <c r="V3469" s="1" t="str">
        <f>IF(IF($E$9&gt;Ficha!$R$1,"",K3469)=0,"",IF($E$9&gt;Ficha!$R$1,"",K3469))</f>
        <v/>
      </c>
    </row>
    <row r="3470" spans="12:22" x14ac:dyDescent="0.3">
      <c r="L3470" s="30" t="str">
        <f t="shared" si="217"/>
        <v/>
      </c>
      <c r="M3470" s="1" t="str">
        <f t="shared" si="218"/>
        <v/>
      </c>
      <c r="N3470" s="1" t="str">
        <f t="shared" si="219"/>
        <v/>
      </c>
      <c r="O3470" s="1" t="str">
        <f t="shared" si="220"/>
        <v/>
      </c>
      <c r="P3470" s="34" t="str">
        <f>IF(IF(E3470&gt;Ficha!$R$1,"",E3470)=0,"",IF(E3470&gt;Ficha!$R$1,Ficha!$R$1,E3470))</f>
        <v/>
      </c>
      <c r="Q3470" s="1" t="str" cm="1">
        <f t="array" ref="Q3470">IF(IF($E3470&gt;Ficha!$R$1,"",F3470)=0,"",IF($E3470&gt;Ficha!$R$1,((_xll.ECONOMATICA(Portafolios!$B$19,"Return",$P$9,$B$1)/100)+1)*100,F3470))</f>
        <v/>
      </c>
      <c r="R3470" s="1" t="str" cm="1">
        <f t="array" ref="R3470">IF(IF($E3470&gt;Ficha!$R$1,"",G3470)=0,"",IF($E3470&gt;Ficha!$R$1,((_xll.ECONOMATICA(Portafolios!$F$19,"Return",$P$9,$B$1)/100)+1)*100,G3470))</f>
        <v/>
      </c>
      <c r="S3470" s="1" t="str" cm="1">
        <f t="array" ref="S3470">IF(IF($E3470&gt;Ficha!$R$1,"",H3470)=0,"",IF($E3470&gt;Ficha!$R$1,((_xll.ECONOMATICA(Portafolios!$J$19,"Return",$P$9,$B$1)/100)+1)*100,H3470))</f>
        <v/>
      </c>
      <c r="T3470" s="1" t="str" cm="1">
        <f t="array" ref="T3470">IF(IF($E3470&gt;Ficha!$R$1,"",I3470)=0,"",IF($E3470&gt;Ficha!$R$1,((_xll.ECONOMATICA(Estrategia!A3481,"Return",$P$9,$B$1)/100)+1)*100,I3470))</f>
        <v/>
      </c>
      <c r="U3470" s="1" t="str" cm="1">
        <f t="array" ref="U3470">IF(IF($E3470&gt;Ficha!$R$1,"",J3470)=0,"",IF($E3470&gt;Ficha!$R$1,((_xll.ECONOMATICA($U$7,"Return",$P$9,$B$1)/100)+1)*100,J3470))</f>
        <v/>
      </c>
      <c r="V3470" s="1" t="str">
        <f>IF(IF($E$9&gt;Ficha!$R$1,"",K3470)=0,"",IF($E$9&gt;Ficha!$R$1,"",K3470))</f>
        <v/>
      </c>
    </row>
    <row r="3471" spans="12:22" x14ac:dyDescent="0.3">
      <c r="L3471" s="30" t="str">
        <f t="shared" si="217"/>
        <v/>
      </c>
      <c r="M3471" s="1" t="str">
        <f t="shared" si="218"/>
        <v/>
      </c>
      <c r="N3471" s="1" t="str">
        <f t="shared" si="219"/>
        <v/>
      </c>
      <c r="O3471" s="1" t="str">
        <f t="shared" si="220"/>
        <v/>
      </c>
      <c r="P3471" s="34" t="str">
        <f>IF(IF(E3471&gt;Ficha!$R$1,"",E3471)=0,"",IF(E3471&gt;Ficha!$R$1,Ficha!$R$1,E3471))</f>
        <v/>
      </c>
      <c r="Q3471" s="1" t="str" cm="1">
        <f t="array" ref="Q3471">IF(IF($E3471&gt;Ficha!$R$1,"",F3471)=0,"",IF($E3471&gt;Ficha!$R$1,((_xll.ECONOMATICA(Portafolios!$B$19,"Return",$P$9,$B$1)/100)+1)*100,F3471))</f>
        <v/>
      </c>
      <c r="R3471" s="1" t="str" cm="1">
        <f t="array" ref="R3471">IF(IF($E3471&gt;Ficha!$R$1,"",G3471)=0,"",IF($E3471&gt;Ficha!$R$1,((_xll.ECONOMATICA(Portafolios!$F$19,"Return",$P$9,$B$1)/100)+1)*100,G3471))</f>
        <v/>
      </c>
      <c r="S3471" s="1" t="str" cm="1">
        <f t="array" ref="S3471">IF(IF($E3471&gt;Ficha!$R$1,"",H3471)=0,"",IF($E3471&gt;Ficha!$R$1,((_xll.ECONOMATICA(Portafolios!$J$19,"Return",$P$9,$B$1)/100)+1)*100,H3471))</f>
        <v/>
      </c>
      <c r="T3471" s="1" t="str" cm="1">
        <f t="array" ref="T3471">IF(IF($E3471&gt;Ficha!$R$1,"",I3471)=0,"",IF($E3471&gt;Ficha!$R$1,((_xll.ECONOMATICA(Estrategia!A3482,"Return",$P$9,$B$1)/100)+1)*100,I3471))</f>
        <v/>
      </c>
      <c r="U3471" s="1" t="str" cm="1">
        <f t="array" ref="U3471">IF(IF($E3471&gt;Ficha!$R$1,"",J3471)=0,"",IF($E3471&gt;Ficha!$R$1,((_xll.ECONOMATICA($U$7,"Return",$P$9,$B$1)/100)+1)*100,J3471))</f>
        <v/>
      </c>
      <c r="V3471" s="1" t="str">
        <f>IF(IF($E$9&gt;Ficha!$R$1,"",K3471)=0,"",IF($E$9&gt;Ficha!$R$1,"",K3471))</f>
        <v/>
      </c>
    </row>
    <row r="3472" spans="12:22" x14ac:dyDescent="0.3">
      <c r="L3472" s="30" t="str">
        <f t="shared" si="217"/>
        <v/>
      </c>
      <c r="M3472" s="1" t="str">
        <f t="shared" si="218"/>
        <v/>
      </c>
      <c r="N3472" s="1" t="str">
        <f t="shared" si="219"/>
        <v/>
      </c>
      <c r="O3472" s="1" t="str">
        <f t="shared" si="220"/>
        <v/>
      </c>
      <c r="P3472" s="34" t="str">
        <f>IF(IF(E3472&gt;Ficha!$R$1,"",E3472)=0,"",IF(E3472&gt;Ficha!$R$1,Ficha!$R$1,E3472))</f>
        <v/>
      </c>
      <c r="Q3472" s="1" t="str" cm="1">
        <f t="array" ref="Q3472">IF(IF($E3472&gt;Ficha!$R$1,"",F3472)=0,"",IF($E3472&gt;Ficha!$R$1,((_xll.ECONOMATICA(Portafolios!$B$19,"Return",$P$9,$B$1)/100)+1)*100,F3472))</f>
        <v/>
      </c>
      <c r="R3472" s="1" t="str" cm="1">
        <f t="array" ref="R3472">IF(IF($E3472&gt;Ficha!$R$1,"",G3472)=0,"",IF($E3472&gt;Ficha!$R$1,((_xll.ECONOMATICA(Portafolios!$F$19,"Return",$P$9,$B$1)/100)+1)*100,G3472))</f>
        <v/>
      </c>
      <c r="S3472" s="1" t="str" cm="1">
        <f t="array" ref="S3472">IF(IF($E3472&gt;Ficha!$R$1,"",H3472)=0,"",IF($E3472&gt;Ficha!$R$1,((_xll.ECONOMATICA(Portafolios!$J$19,"Return",$P$9,$B$1)/100)+1)*100,H3472))</f>
        <v/>
      </c>
      <c r="T3472" s="1" t="str" cm="1">
        <f t="array" ref="T3472">IF(IF($E3472&gt;Ficha!$R$1,"",I3472)=0,"",IF($E3472&gt;Ficha!$R$1,((_xll.ECONOMATICA(Estrategia!A3483,"Return",$P$9,$B$1)/100)+1)*100,I3472))</f>
        <v/>
      </c>
      <c r="U3472" s="1" t="str" cm="1">
        <f t="array" ref="U3472">IF(IF($E3472&gt;Ficha!$R$1,"",J3472)=0,"",IF($E3472&gt;Ficha!$R$1,((_xll.ECONOMATICA($U$7,"Return",$P$9,$B$1)/100)+1)*100,J3472))</f>
        <v/>
      </c>
      <c r="V3472" s="1" t="str">
        <f>IF(IF($E$9&gt;Ficha!$R$1,"",K3472)=0,"",IF($E$9&gt;Ficha!$R$1,"",K3472))</f>
        <v/>
      </c>
    </row>
    <row r="3473" spans="12:22" x14ac:dyDescent="0.3">
      <c r="L3473" s="30" t="str">
        <f t="shared" si="217"/>
        <v/>
      </c>
      <c r="M3473" s="1" t="str">
        <f t="shared" si="218"/>
        <v/>
      </c>
      <c r="N3473" s="1" t="str">
        <f t="shared" si="219"/>
        <v/>
      </c>
      <c r="O3473" s="1" t="str">
        <f t="shared" si="220"/>
        <v/>
      </c>
      <c r="P3473" s="34" t="str">
        <f>IF(IF(E3473&gt;Ficha!$R$1,"",E3473)=0,"",IF(E3473&gt;Ficha!$R$1,Ficha!$R$1,E3473))</f>
        <v/>
      </c>
      <c r="Q3473" s="1" t="str" cm="1">
        <f t="array" ref="Q3473">IF(IF($E3473&gt;Ficha!$R$1,"",F3473)=0,"",IF($E3473&gt;Ficha!$R$1,((_xll.ECONOMATICA(Portafolios!$B$19,"Return",$P$9,$B$1)/100)+1)*100,F3473))</f>
        <v/>
      </c>
      <c r="R3473" s="1" t="str" cm="1">
        <f t="array" ref="R3473">IF(IF($E3473&gt;Ficha!$R$1,"",G3473)=0,"",IF($E3473&gt;Ficha!$R$1,((_xll.ECONOMATICA(Portafolios!$F$19,"Return",$P$9,$B$1)/100)+1)*100,G3473))</f>
        <v/>
      </c>
      <c r="S3473" s="1" t="str" cm="1">
        <f t="array" ref="S3473">IF(IF($E3473&gt;Ficha!$R$1,"",H3473)=0,"",IF($E3473&gt;Ficha!$R$1,((_xll.ECONOMATICA(Portafolios!$J$19,"Return",$P$9,$B$1)/100)+1)*100,H3473))</f>
        <v/>
      </c>
      <c r="T3473" s="1" t="str" cm="1">
        <f t="array" ref="T3473">IF(IF($E3473&gt;Ficha!$R$1,"",I3473)=0,"",IF($E3473&gt;Ficha!$R$1,((_xll.ECONOMATICA(Estrategia!A3484,"Return",$P$9,$B$1)/100)+1)*100,I3473))</f>
        <v/>
      </c>
      <c r="U3473" s="1" t="str" cm="1">
        <f t="array" ref="U3473">IF(IF($E3473&gt;Ficha!$R$1,"",J3473)=0,"",IF($E3473&gt;Ficha!$R$1,((_xll.ECONOMATICA($U$7,"Return",$P$9,$B$1)/100)+1)*100,J3473))</f>
        <v/>
      </c>
      <c r="V3473" s="1" t="str">
        <f>IF(IF($E$9&gt;Ficha!$R$1,"",K3473)=0,"",IF($E$9&gt;Ficha!$R$1,"",K3473))</f>
        <v/>
      </c>
    </row>
    <row r="3474" spans="12:22" x14ac:dyDescent="0.3">
      <c r="L3474" s="30" t="str">
        <f t="shared" si="217"/>
        <v/>
      </c>
      <c r="M3474" s="1" t="str">
        <f t="shared" si="218"/>
        <v/>
      </c>
      <c r="N3474" s="1" t="str">
        <f t="shared" si="219"/>
        <v/>
      </c>
      <c r="O3474" s="1" t="str">
        <f t="shared" si="220"/>
        <v/>
      </c>
      <c r="P3474" s="34" t="str">
        <f>IF(IF(E3474&gt;Ficha!$R$1,"",E3474)=0,"",IF(E3474&gt;Ficha!$R$1,Ficha!$R$1,E3474))</f>
        <v/>
      </c>
      <c r="Q3474" s="1" t="str" cm="1">
        <f t="array" ref="Q3474">IF(IF($E3474&gt;Ficha!$R$1,"",F3474)=0,"",IF($E3474&gt;Ficha!$R$1,((_xll.ECONOMATICA(Portafolios!$B$19,"Return",$P$9,$B$1)/100)+1)*100,F3474))</f>
        <v/>
      </c>
      <c r="R3474" s="1" t="str" cm="1">
        <f t="array" ref="R3474">IF(IF($E3474&gt;Ficha!$R$1,"",G3474)=0,"",IF($E3474&gt;Ficha!$R$1,((_xll.ECONOMATICA(Portafolios!$F$19,"Return",$P$9,$B$1)/100)+1)*100,G3474))</f>
        <v/>
      </c>
      <c r="S3474" s="1" t="str" cm="1">
        <f t="array" ref="S3474">IF(IF($E3474&gt;Ficha!$R$1,"",H3474)=0,"",IF($E3474&gt;Ficha!$R$1,((_xll.ECONOMATICA(Portafolios!$J$19,"Return",$P$9,$B$1)/100)+1)*100,H3474))</f>
        <v/>
      </c>
      <c r="T3474" s="1" t="str" cm="1">
        <f t="array" ref="T3474">IF(IF($E3474&gt;Ficha!$R$1,"",I3474)=0,"",IF($E3474&gt;Ficha!$R$1,((_xll.ECONOMATICA(Estrategia!A3485,"Return",$P$9,$B$1)/100)+1)*100,I3474))</f>
        <v/>
      </c>
      <c r="U3474" s="1" t="str" cm="1">
        <f t="array" ref="U3474">IF(IF($E3474&gt;Ficha!$R$1,"",J3474)=0,"",IF($E3474&gt;Ficha!$R$1,((_xll.ECONOMATICA($U$7,"Return",$P$9,$B$1)/100)+1)*100,J3474))</f>
        <v/>
      </c>
      <c r="V3474" s="1" t="str">
        <f>IF(IF($E$9&gt;Ficha!$R$1,"",K3474)=0,"",IF($E$9&gt;Ficha!$R$1,"",K3474))</f>
        <v/>
      </c>
    </row>
    <row r="3475" spans="12:22" x14ac:dyDescent="0.3">
      <c r="L3475" s="30" t="str">
        <f t="shared" si="217"/>
        <v/>
      </c>
      <c r="M3475" s="1" t="str">
        <f t="shared" si="218"/>
        <v/>
      </c>
      <c r="N3475" s="1" t="str">
        <f t="shared" si="219"/>
        <v/>
      </c>
      <c r="O3475" s="1" t="str">
        <f t="shared" si="220"/>
        <v/>
      </c>
      <c r="P3475" s="34" t="str">
        <f>IF(IF(E3475&gt;Ficha!$R$1,"",E3475)=0,"",IF(E3475&gt;Ficha!$R$1,Ficha!$R$1,E3475))</f>
        <v/>
      </c>
      <c r="Q3475" s="1" t="str" cm="1">
        <f t="array" ref="Q3475">IF(IF($E3475&gt;Ficha!$R$1,"",F3475)=0,"",IF($E3475&gt;Ficha!$R$1,((_xll.ECONOMATICA(Portafolios!$B$19,"Return",$P$9,$B$1)/100)+1)*100,F3475))</f>
        <v/>
      </c>
      <c r="R3475" s="1" t="str" cm="1">
        <f t="array" ref="R3475">IF(IF($E3475&gt;Ficha!$R$1,"",G3475)=0,"",IF($E3475&gt;Ficha!$R$1,((_xll.ECONOMATICA(Portafolios!$F$19,"Return",$P$9,$B$1)/100)+1)*100,G3475))</f>
        <v/>
      </c>
      <c r="S3475" s="1" t="str" cm="1">
        <f t="array" ref="S3475">IF(IF($E3475&gt;Ficha!$R$1,"",H3475)=0,"",IF($E3475&gt;Ficha!$R$1,((_xll.ECONOMATICA(Portafolios!$J$19,"Return",$P$9,$B$1)/100)+1)*100,H3475))</f>
        <v/>
      </c>
      <c r="T3475" s="1" t="str" cm="1">
        <f t="array" ref="T3475">IF(IF($E3475&gt;Ficha!$R$1,"",I3475)=0,"",IF($E3475&gt;Ficha!$R$1,((_xll.ECONOMATICA(Estrategia!A3486,"Return",$P$9,$B$1)/100)+1)*100,I3475))</f>
        <v/>
      </c>
      <c r="U3475" s="1" t="str" cm="1">
        <f t="array" ref="U3475">IF(IF($E3475&gt;Ficha!$R$1,"",J3475)=0,"",IF($E3475&gt;Ficha!$R$1,((_xll.ECONOMATICA($U$7,"Return",$P$9,$B$1)/100)+1)*100,J3475))</f>
        <v/>
      </c>
      <c r="V3475" s="1" t="str">
        <f>IF(IF($E$9&gt;Ficha!$R$1,"",K3475)=0,"",IF($E$9&gt;Ficha!$R$1,"",K3475))</f>
        <v/>
      </c>
    </row>
    <row r="3476" spans="12:22" x14ac:dyDescent="0.3">
      <c r="L3476" s="30" t="str">
        <f t="shared" si="217"/>
        <v/>
      </c>
      <c r="M3476" s="1" t="str">
        <f t="shared" si="218"/>
        <v/>
      </c>
      <c r="N3476" s="1" t="str">
        <f t="shared" si="219"/>
        <v/>
      </c>
      <c r="O3476" s="1" t="str">
        <f t="shared" si="220"/>
        <v/>
      </c>
      <c r="P3476" s="34" t="str">
        <f>IF(IF(E3476&gt;Ficha!$R$1,"",E3476)=0,"",IF(E3476&gt;Ficha!$R$1,Ficha!$R$1,E3476))</f>
        <v/>
      </c>
      <c r="Q3476" s="1" t="str" cm="1">
        <f t="array" ref="Q3476">IF(IF($E3476&gt;Ficha!$R$1,"",F3476)=0,"",IF($E3476&gt;Ficha!$R$1,((_xll.ECONOMATICA(Portafolios!$B$19,"Return",$P$9,$B$1)/100)+1)*100,F3476))</f>
        <v/>
      </c>
      <c r="R3476" s="1" t="str" cm="1">
        <f t="array" ref="R3476">IF(IF($E3476&gt;Ficha!$R$1,"",G3476)=0,"",IF($E3476&gt;Ficha!$R$1,((_xll.ECONOMATICA(Portafolios!$F$19,"Return",$P$9,$B$1)/100)+1)*100,G3476))</f>
        <v/>
      </c>
      <c r="S3476" s="1" t="str" cm="1">
        <f t="array" ref="S3476">IF(IF($E3476&gt;Ficha!$R$1,"",H3476)=0,"",IF($E3476&gt;Ficha!$R$1,((_xll.ECONOMATICA(Portafolios!$J$19,"Return",$P$9,$B$1)/100)+1)*100,H3476))</f>
        <v/>
      </c>
      <c r="T3476" s="1" t="str" cm="1">
        <f t="array" ref="T3476">IF(IF($E3476&gt;Ficha!$R$1,"",I3476)=0,"",IF($E3476&gt;Ficha!$R$1,((_xll.ECONOMATICA(Estrategia!A3487,"Return",$P$9,$B$1)/100)+1)*100,I3476))</f>
        <v/>
      </c>
      <c r="U3476" s="1" t="str" cm="1">
        <f t="array" ref="U3476">IF(IF($E3476&gt;Ficha!$R$1,"",J3476)=0,"",IF($E3476&gt;Ficha!$R$1,((_xll.ECONOMATICA($U$7,"Return",$P$9,$B$1)/100)+1)*100,J3476))</f>
        <v/>
      </c>
      <c r="V3476" s="1" t="str">
        <f>IF(IF($E$9&gt;Ficha!$R$1,"",K3476)=0,"",IF($E$9&gt;Ficha!$R$1,"",K3476))</f>
        <v/>
      </c>
    </row>
    <row r="3477" spans="12:22" x14ac:dyDescent="0.3">
      <c r="L3477" s="30" t="str">
        <f t="shared" si="217"/>
        <v/>
      </c>
      <c r="M3477" s="1" t="str">
        <f t="shared" si="218"/>
        <v/>
      </c>
      <c r="N3477" s="1" t="str">
        <f t="shared" si="219"/>
        <v/>
      </c>
      <c r="O3477" s="1" t="str">
        <f t="shared" si="220"/>
        <v/>
      </c>
      <c r="P3477" s="34" t="str">
        <f>IF(IF(E3477&gt;Ficha!$R$1,"",E3477)=0,"",IF(E3477&gt;Ficha!$R$1,Ficha!$R$1,E3477))</f>
        <v/>
      </c>
      <c r="Q3477" s="1" t="str" cm="1">
        <f t="array" ref="Q3477">IF(IF($E3477&gt;Ficha!$R$1,"",F3477)=0,"",IF($E3477&gt;Ficha!$R$1,((_xll.ECONOMATICA(Portafolios!$B$19,"Return",$P$9,$B$1)/100)+1)*100,F3477))</f>
        <v/>
      </c>
      <c r="R3477" s="1" t="str" cm="1">
        <f t="array" ref="R3477">IF(IF($E3477&gt;Ficha!$R$1,"",G3477)=0,"",IF($E3477&gt;Ficha!$R$1,((_xll.ECONOMATICA(Portafolios!$F$19,"Return",$P$9,$B$1)/100)+1)*100,G3477))</f>
        <v/>
      </c>
      <c r="S3477" s="1" t="str" cm="1">
        <f t="array" ref="S3477">IF(IF($E3477&gt;Ficha!$R$1,"",H3477)=0,"",IF($E3477&gt;Ficha!$R$1,((_xll.ECONOMATICA(Portafolios!$J$19,"Return",$P$9,$B$1)/100)+1)*100,H3477))</f>
        <v/>
      </c>
      <c r="T3477" s="1" t="str" cm="1">
        <f t="array" ref="T3477">IF(IF($E3477&gt;Ficha!$R$1,"",I3477)=0,"",IF($E3477&gt;Ficha!$R$1,((_xll.ECONOMATICA(Estrategia!A3488,"Return",$P$9,$B$1)/100)+1)*100,I3477))</f>
        <v/>
      </c>
      <c r="U3477" s="1" t="str" cm="1">
        <f t="array" ref="U3477">IF(IF($E3477&gt;Ficha!$R$1,"",J3477)=0,"",IF($E3477&gt;Ficha!$R$1,((_xll.ECONOMATICA($U$7,"Return",$P$9,$B$1)/100)+1)*100,J3477))</f>
        <v/>
      </c>
      <c r="V3477" s="1" t="str">
        <f>IF(IF($E$9&gt;Ficha!$R$1,"",K3477)=0,"",IF($E$9&gt;Ficha!$R$1,"",K3477))</f>
        <v/>
      </c>
    </row>
    <row r="3478" spans="12:22" x14ac:dyDescent="0.3">
      <c r="L3478" s="30" t="str">
        <f t="shared" ref="L3478:L3541" si="221">IF(E3478="","",E3478)</f>
        <v/>
      </c>
      <c r="M3478" s="1" t="str">
        <f t="shared" ref="M3478:M3541" si="222">IF(F3478="","",M3477*(F3478/F3477)+$N$7)</f>
        <v/>
      </c>
      <c r="N3478" s="1" t="str">
        <f t="shared" ref="N3478:N3541" si="223">IF(G3478="","",N3477*(G3478/G3477)+$N$7)</f>
        <v/>
      </c>
      <c r="O3478" s="1" t="str">
        <f t="shared" ref="O3478:O3541" si="224">IF(H3478="","",O3477*(H3478/H3477)+$N$7)</f>
        <v/>
      </c>
      <c r="P3478" s="34" t="str">
        <f>IF(IF(E3478&gt;Ficha!$R$1,"",E3478)=0,"",IF(E3478&gt;Ficha!$R$1,Ficha!$R$1,E3478))</f>
        <v/>
      </c>
      <c r="Q3478" s="1" t="str" cm="1">
        <f t="array" ref="Q3478">IF(IF($E3478&gt;Ficha!$R$1,"",F3478)=0,"",IF($E3478&gt;Ficha!$R$1,((_xll.ECONOMATICA(Portafolios!$B$19,"Return",$P$9,$B$1)/100)+1)*100,F3478))</f>
        <v/>
      </c>
      <c r="R3478" s="1" t="str" cm="1">
        <f t="array" ref="R3478">IF(IF($E3478&gt;Ficha!$R$1,"",G3478)=0,"",IF($E3478&gt;Ficha!$R$1,((_xll.ECONOMATICA(Portafolios!$F$19,"Return",$P$9,$B$1)/100)+1)*100,G3478))</f>
        <v/>
      </c>
      <c r="S3478" s="1" t="str" cm="1">
        <f t="array" ref="S3478">IF(IF($E3478&gt;Ficha!$R$1,"",H3478)=0,"",IF($E3478&gt;Ficha!$R$1,((_xll.ECONOMATICA(Portafolios!$J$19,"Return",$P$9,$B$1)/100)+1)*100,H3478))</f>
        <v/>
      </c>
      <c r="T3478" s="1" t="str" cm="1">
        <f t="array" ref="T3478">IF(IF($E3478&gt;Ficha!$R$1,"",I3478)=0,"",IF($E3478&gt;Ficha!$R$1,((_xll.ECONOMATICA(Estrategia!A3489,"Return",$P$9,$B$1)/100)+1)*100,I3478))</f>
        <v/>
      </c>
      <c r="U3478" s="1" t="str" cm="1">
        <f t="array" ref="U3478">IF(IF($E3478&gt;Ficha!$R$1,"",J3478)=0,"",IF($E3478&gt;Ficha!$R$1,((_xll.ECONOMATICA($U$7,"Return",$P$9,$B$1)/100)+1)*100,J3478))</f>
        <v/>
      </c>
      <c r="V3478" s="1" t="str">
        <f>IF(IF($E$9&gt;Ficha!$R$1,"",K3478)=0,"",IF($E$9&gt;Ficha!$R$1,"",K3478))</f>
        <v/>
      </c>
    </row>
    <row r="3479" spans="12:22" x14ac:dyDescent="0.3">
      <c r="L3479" s="30" t="str">
        <f t="shared" si="221"/>
        <v/>
      </c>
      <c r="M3479" s="1" t="str">
        <f t="shared" si="222"/>
        <v/>
      </c>
      <c r="N3479" s="1" t="str">
        <f t="shared" si="223"/>
        <v/>
      </c>
      <c r="O3479" s="1" t="str">
        <f t="shared" si="224"/>
        <v/>
      </c>
      <c r="P3479" s="34" t="str">
        <f>IF(IF(E3479&gt;Ficha!$R$1,"",E3479)=0,"",IF(E3479&gt;Ficha!$R$1,Ficha!$R$1,E3479))</f>
        <v/>
      </c>
      <c r="Q3479" s="1" t="str" cm="1">
        <f t="array" ref="Q3479">IF(IF($E3479&gt;Ficha!$R$1,"",F3479)=0,"",IF($E3479&gt;Ficha!$R$1,((_xll.ECONOMATICA(Portafolios!$B$19,"Return",$P$9,$B$1)/100)+1)*100,F3479))</f>
        <v/>
      </c>
      <c r="R3479" s="1" t="str" cm="1">
        <f t="array" ref="R3479">IF(IF($E3479&gt;Ficha!$R$1,"",G3479)=0,"",IF($E3479&gt;Ficha!$R$1,((_xll.ECONOMATICA(Portafolios!$F$19,"Return",$P$9,$B$1)/100)+1)*100,G3479))</f>
        <v/>
      </c>
      <c r="S3479" s="1" t="str" cm="1">
        <f t="array" ref="S3479">IF(IF($E3479&gt;Ficha!$R$1,"",H3479)=0,"",IF($E3479&gt;Ficha!$R$1,((_xll.ECONOMATICA(Portafolios!$J$19,"Return",$P$9,$B$1)/100)+1)*100,H3479))</f>
        <v/>
      </c>
      <c r="T3479" s="1" t="str" cm="1">
        <f t="array" ref="T3479">IF(IF($E3479&gt;Ficha!$R$1,"",I3479)=0,"",IF($E3479&gt;Ficha!$R$1,((_xll.ECONOMATICA(Estrategia!A3490,"Return",$P$9,$B$1)/100)+1)*100,I3479))</f>
        <v/>
      </c>
      <c r="U3479" s="1" t="str" cm="1">
        <f t="array" ref="U3479">IF(IF($E3479&gt;Ficha!$R$1,"",J3479)=0,"",IF($E3479&gt;Ficha!$R$1,((_xll.ECONOMATICA($U$7,"Return",$P$9,$B$1)/100)+1)*100,J3479))</f>
        <v/>
      </c>
      <c r="V3479" s="1" t="str">
        <f>IF(IF($E$9&gt;Ficha!$R$1,"",K3479)=0,"",IF($E$9&gt;Ficha!$R$1,"",K3479))</f>
        <v/>
      </c>
    </row>
    <row r="3480" spans="12:22" x14ac:dyDescent="0.3">
      <c r="L3480" s="30" t="str">
        <f t="shared" si="221"/>
        <v/>
      </c>
      <c r="M3480" s="1" t="str">
        <f t="shared" si="222"/>
        <v/>
      </c>
      <c r="N3480" s="1" t="str">
        <f t="shared" si="223"/>
        <v/>
      </c>
      <c r="O3480" s="1" t="str">
        <f t="shared" si="224"/>
        <v/>
      </c>
      <c r="P3480" s="34" t="str">
        <f>IF(IF(E3480&gt;Ficha!$R$1,"",E3480)=0,"",IF(E3480&gt;Ficha!$R$1,Ficha!$R$1,E3480))</f>
        <v/>
      </c>
      <c r="Q3480" s="1" t="str" cm="1">
        <f t="array" ref="Q3480">IF(IF($E3480&gt;Ficha!$R$1,"",F3480)=0,"",IF($E3480&gt;Ficha!$R$1,((_xll.ECONOMATICA(Portafolios!$B$19,"Return",$P$9,$B$1)/100)+1)*100,F3480))</f>
        <v/>
      </c>
      <c r="R3480" s="1" t="str" cm="1">
        <f t="array" ref="R3480">IF(IF($E3480&gt;Ficha!$R$1,"",G3480)=0,"",IF($E3480&gt;Ficha!$R$1,((_xll.ECONOMATICA(Portafolios!$F$19,"Return",$P$9,$B$1)/100)+1)*100,G3480))</f>
        <v/>
      </c>
      <c r="S3480" s="1" t="str" cm="1">
        <f t="array" ref="S3480">IF(IF($E3480&gt;Ficha!$R$1,"",H3480)=0,"",IF($E3480&gt;Ficha!$R$1,((_xll.ECONOMATICA(Portafolios!$J$19,"Return",$P$9,$B$1)/100)+1)*100,H3480))</f>
        <v/>
      </c>
      <c r="T3480" s="1" t="str" cm="1">
        <f t="array" ref="T3480">IF(IF($E3480&gt;Ficha!$R$1,"",I3480)=0,"",IF($E3480&gt;Ficha!$R$1,((_xll.ECONOMATICA(Estrategia!A3491,"Return",$P$9,$B$1)/100)+1)*100,I3480))</f>
        <v/>
      </c>
      <c r="U3480" s="1" t="str" cm="1">
        <f t="array" ref="U3480">IF(IF($E3480&gt;Ficha!$R$1,"",J3480)=0,"",IF($E3480&gt;Ficha!$R$1,((_xll.ECONOMATICA($U$7,"Return",$P$9,$B$1)/100)+1)*100,J3480))</f>
        <v/>
      </c>
      <c r="V3480" s="1" t="str">
        <f>IF(IF($E$9&gt;Ficha!$R$1,"",K3480)=0,"",IF($E$9&gt;Ficha!$R$1,"",K3480))</f>
        <v/>
      </c>
    </row>
    <row r="3481" spans="12:22" x14ac:dyDescent="0.3">
      <c r="L3481" s="30" t="str">
        <f t="shared" si="221"/>
        <v/>
      </c>
      <c r="M3481" s="1" t="str">
        <f t="shared" si="222"/>
        <v/>
      </c>
      <c r="N3481" s="1" t="str">
        <f t="shared" si="223"/>
        <v/>
      </c>
      <c r="O3481" s="1" t="str">
        <f t="shared" si="224"/>
        <v/>
      </c>
      <c r="P3481" s="34" t="str">
        <f>IF(IF(E3481&gt;Ficha!$R$1,"",E3481)=0,"",IF(E3481&gt;Ficha!$R$1,Ficha!$R$1,E3481))</f>
        <v/>
      </c>
      <c r="Q3481" s="1" t="str" cm="1">
        <f t="array" ref="Q3481">IF(IF($E3481&gt;Ficha!$R$1,"",F3481)=0,"",IF($E3481&gt;Ficha!$R$1,((_xll.ECONOMATICA(Portafolios!$B$19,"Return",$P$9,$B$1)/100)+1)*100,F3481))</f>
        <v/>
      </c>
      <c r="R3481" s="1" t="str" cm="1">
        <f t="array" ref="R3481">IF(IF($E3481&gt;Ficha!$R$1,"",G3481)=0,"",IF($E3481&gt;Ficha!$R$1,((_xll.ECONOMATICA(Portafolios!$F$19,"Return",$P$9,$B$1)/100)+1)*100,G3481))</f>
        <v/>
      </c>
      <c r="S3481" s="1" t="str" cm="1">
        <f t="array" ref="S3481">IF(IF($E3481&gt;Ficha!$R$1,"",H3481)=0,"",IF($E3481&gt;Ficha!$R$1,((_xll.ECONOMATICA(Portafolios!$J$19,"Return",$P$9,$B$1)/100)+1)*100,H3481))</f>
        <v/>
      </c>
      <c r="T3481" s="1" t="str" cm="1">
        <f t="array" ref="T3481">IF(IF($E3481&gt;Ficha!$R$1,"",I3481)=0,"",IF($E3481&gt;Ficha!$R$1,((_xll.ECONOMATICA(Estrategia!A3492,"Return",$P$9,$B$1)/100)+1)*100,I3481))</f>
        <v/>
      </c>
      <c r="U3481" s="1" t="str" cm="1">
        <f t="array" ref="U3481">IF(IF($E3481&gt;Ficha!$R$1,"",J3481)=0,"",IF($E3481&gt;Ficha!$R$1,((_xll.ECONOMATICA($U$7,"Return",$P$9,$B$1)/100)+1)*100,J3481))</f>
        <v/>
      </c>
      <c r="V3481" s="1" t="str">
        <f>IF(IF($E$9&gt;Ficha!$R$1,"",K3481)=0,"",IF($E$9&gt;Ficha!$R$1,"",K3481))</f>
        <v/>
      </c>
    </row>
    <row r="3482" spans="12:22" x14ac:dyDescent="0.3">
      <c r="L3482" s="30" t="str">
        <f t="shared" si="221"/>
        <v/>
      </c>
      <c r="M3482" s="1" t="str">
        <f t="shared" si="222"/>
        <v/>
      </c>
      <c r="N3482" s="1" t="str">
        <f t="shared" si="223"/>
        <v/>
      </c>
      <c r="O3482" s="1" t="str">
        <f t="shared" si="224"/>
        <v/>
      </c>
      <c r="P3482" s="34" t="str">
        <f>IF(IF(E3482&gt;Ficha!$R$1,"",E3482)=0,"",IF(E3482&gt;Ficha!$R$1,Ficha!$R$1,E3482))</f>
        <v/>
      </c>
      <c r="Q3482" s="1" t="str" cm="1">
        <f t="array" ref="Q3482">IF(IF($E3482&gt;Ficha!$R$1,"",F3482)=0,"",IF($E3482&gt;Ficha!$R$1,((_xll.ECONOMATICA(Portafolios!$B$19,"Return",$P$9,$B$1)/100)+1)*100,F3482))</f>
        <v/>
      </c>
      <c r="R3482" s="1" t="str" cm="1">
        <f t="array" ref="R3482">IF(IF($E3482&gt;Ficha!$R$1,"",G3482)=0,"",IF($E3482&gt;Ficha!$R$1,((_xll.ECONOMATICA(Portafolios!$F$19,"Return",$P$9,$B$1)/100)+1)*100,G3482))</f>
        <v/>
      </c>
      <c r="S3482" s="1" t="str" cm="1">
        <f t="array" ref="S3482">IF(IF($E3482&gt;Ficha!$R$1,"",H3482)=0,"",IF($E3482&gt;Ficha!$R$1,((_xll.ECONOMATICA(Portafolios!$J$19,"Return",$P$9,$B$1)/100)+1)*100,H3482))</f>
        <v/>
      </c>
      <c r="T3482" s="1" t="str" cm="1">
        <f t="array" ref="T3482">IF(IF($E3482&gt;Ficha!$R$1,"",I3482)=0,"",IF($E3482&gt;Ficha!$R$1,((_xll.ECONOMATICA(Estrategia!A3493,"Return",$P$9,$B$1)/100)+1)*100,I3482))</f>
        <v/>
      </c>
      <c r="U3482" s="1" t="str" cm="1">
        <f t="array" ref="U3482">IF(IF($E3482&gt;Ficha!$R$1,"",J3482)=0,"",IF($E3482&gt;Ficha!$R$1,((_xll.ECONOMATICA($U$7,"Return",$P$9,$B$1)/100)+1)*100,J3482))</f>
        <v/>
      </c>
      <c r="V3482" s="1" t="str">
        <f>IF(IF($E$9&gt;Ficha!$R$1,"",K3482)=0,"",IF($E$9&gt;Ficha!$R$1,"",K3482))</f>
        <v/>
      </c>
    </row>
    <row r="3483" spans="12:22" x14ac:dyDescent="0.3">
      <c r="L3483" s="30" t="str">
        <f t="shared" si="221"/>
        <v/>
      </c>
      <c r="M3483" s="1" t="str">
        <f t="shared" si="222"/>
        <v/>
      </c>
      <c r="N3483" s="1" t="str">
        <f t="shared" si="223"/>
        <v/>
      </c>
      <c r="O3483" s="1" t="str">
        <f t="shared" si="224"/>
        <v/>
      </c>
      <c r="P3483" s="34" t="str">
        <f>IF(IF(E3483&gt;Ficha!$R$1,"",E3483)=0,"",IF(E3483&gt;Ficha!$R$1,Ficha!$R$1,E3483))</f>
        <v/>
      </c>
      <c r="Q3483" s="1" t="str" cm="1">
        <f t="array" ref="Q3483">IF(IF($E3483&gt;Ficha!$R$1,"",F3483)=0,"",IF($E3483&gt;Ficha!$R$1,((_xll.ECONOMATICA(Portafolios!$B$19,"Return",$P$9,$B$1)/100)+1)*100,F3483))</f>
        <v/>
      </c>
      <c r="R3483" s="1" t="str" cm="1">
        <f t="array" ref="R3483">IF(IF($E3483&gt;Ficha!$R$1,"",G3483)=0,"",IF($E3483&gt;Ficha!$R$1,((_xll.ECONOMATICA(Portafolios!$F$19,"Return",$P$9,$B$1)/100)+1)*100,G3483))</f>
        <v/>
      </c>
      <c r="S3483" s="1" t="str" cm="1">
        <f t="array" ref="S3483">IF(IF($E3483&gt;Ficha!$R$1,"",H3483)=0,"",IF($E3483&gt;Ficha!$R$1,((_xll.ECONOMATICA(Portafolios!$J$19,"Return",$P$9,$B$1)/100)+1)*100,H3483))</f>
        <v/>
      </c>
      <c r="T3483" s="1" t="str" cm="1">
        <f t="array" ref="T3483">IF(IF($E3483&gt;Ficha!$R$1,"",I3483)=0,"",IF($E3483&gt;Ficha!$R$1,((_xll.ECONOMATICA(Estrategia!A3494,"Return",$P$9,$B$1)/100)+1)*100,I3483))</f>
        <v/>
      </c>
      <c r="U3483" s="1" t="str" cm="1">
        <f t="array" ref="U3483">IF(IF($E3483&gt;Ficha!$R$1,"",J3483)=0,"",IF($E3483&gt;Ficha!$R$1,((_xll.ECONOMATICA($U$7,"Return",$P$9,$B$1)/100)+1)*100,J3483))</f>
        <v/>
      </c>
      <c r="V3483" s="1" t="str">
        <f>IF(IF($E$9&gt;Ficha!$R$1,"",K3483)=0,"",IF($E$9&gt;Ficha!$R$1,"",K3483))</f>
        <v/>
      </c>
    </row>
    <row r="3484" spans="12:22" x14ac:dyDescent="0.3">
      <c r="L3484" s="30" t="str">
        <f t="shared" si="221"/>
        <v/>
      </c>
      <c r="M3484" s="1" t="str">
        <f t="shared" si="222"/>
        <v/>
      </c>
      <c r="N3484" s="1" t="str">
        <f t="shared" si="223"/>
        <v/>
      </c>
      <c r="O3484" s="1" t="str">
        <f t="shared" si="224"/>
        <v/>
      </c>
      <c r="P3484" s="34" t="str">
        <f>IF(IF(E3484&gt;Ficha!$R$1,"",E3484)=0,"",IF(E3484&gt;Ficha!$R$1,Ficha!$R$1,E3484))</f>
        <v/>
      </c>
      <c r="Q3484" s="1" t="str" cm="1">
        <f t="array" ref="Q3484">IF(IF($E3484&gt;Ficha!$R$1,"",F3484)=0,"",IF($E3484&gt;Ficha!$R$1,((_xll.ECONOMATICA(Portafolios!$B$19,"Return",$P$9,$B$1)/100)+1)*100,F3484))</f>
        <v/>
      </c>
      <c r="R3484" s="1" t="str" cm="1">
        <f t="array" ref="R3484">IF(IF($E3484&gt;Ficha!$R$1,"",G3484)=0,"",IF($E3484&gt;Ficha!$R$1,((_xll.ECONOMATICA(Portafolios!$F$19,"Return",$P$9,$B$1)/100)+1)*100,G3484))</f>
        <v/>
      </c>
      <c r="S3484" s="1" t="str" cm="1">
        <f t="array" ref="S3484">IF(IF($E3484&gt;Ficha!$R$1,"",H3484)=0,"",IF($E3484&gt;Ficha!$R$1,((_xll.ECONOMATICA(Portafolios!$J$19,"Return",$P$9,$B$1)/100)+1)*100,H3484))</f>
        <v/>
      </c>
      <c r="T3484" s="1" t="str" cm="1">
        <f t="array" ref="T3484">IF(IF($E3484&gt;Ficha!$R$1,"",I3484)=0,"",IF($E3484&gt;Ficha!$R$1,((_xll.ECONOMATICA(Estrategia!A3495,"Return",$P$9,$B$1)/100)+1)*100,I3484))</f>
        <v/>
      </c>
      <c r="U3484" s="1" t="str" cm="1">
        <f t="array" ref="U3484">IF(IF($E3484&gt;Ficha!$R$1,"",J3484)=0,"",IF($E3484&gt;Ficha!$R$1,((_xll.ECONOMATICA($U$7,"Return",$P$9,$B$1)/100)+1)*100,J3484))</f>
        <v/>
      </c>
      <c r="V3484" s="1" t="str">
        <f>IF(IF($E$9&gt;Ficha!$R$1,"",K3484)=0,"",IF($E$9&gt;Ficha!$R$1,"",K3484))</f>
        <v/>
      </c>
    </row>
    <row r="3485" spans="12:22" x14ac:dyDescent="0.3">
      <c r="L3485" s="30" t="str">
        <f t="shared" si="221"/>
        <v/>
      </c>
      <c r="M3485" s="1" t="str">
        <f t="shared" si="222"/>
        <v/>
      </c>
      <c r="N3485" s="1" t="str">
        <f t="shared" si="223"/>
        <v/>
      </c>
      <c r="O3485" s="1" t="str">
        <f t="shared" si="224"/>
        <v/>
      </c>
      <c r="P3485" s="34" t="str">
        <f>IF(IF(E3485&gt;Ficha!$R$1,"",E3485)=0,"",IF(E3485&gt;Ficha!$R$1,Ficha!$R$1,E3485))</f>
        <v/>
      </c>
      <c r="Q3485" s="1" t="str" cm="1">
        <f t="array" ref="Q3485">IF(IF($E3485&gt;Ficha!$R$1,"",F3485)=0,"",IF($E3485&gt;Ficha!$R$1,((_xll.ECONOMATICA(Portafolios!$B$19,"Return",$P$9,$B$1)/100)+1)*100,F3485))</f>
        <v/>
      </c>
      <c r="R3485" s="1" t="str" cm="1">
        <f t="array" ref="R3485">IF(IF($E3485&gt;Ficha!$R$1,"",G3485)=0,"",IF($E3485&gt;Ficha!$R$1,((_xll.ECONOMATICA(Portafolios!$F$19,"Return",$P$9,$B$1)/100)+1)*100,G3485))</f>
        <v/>
      </c>
      <c r="S3485" s="1" t="str" cm="1">
        <f t="array" ref="S3485">IF(IF($E3485&gt;Ficha!$R$1,"",H3485)=0,"",IF($E3485&gt;Ficha!$R$1,((_xll.ECONOMATICA(Portafolios!$J$19,"Return",$P$9,$B$1)/100)+1)*100,H3485))</f>
        <v/>
      </c>
      <c r="T3485" s="1" t="str" cm="1">
        <f t="array" ref="T3485">IF(IF($E3485&gt;Ficha!$R$1,"",I3485)=0,"",IF($E3485&gt;Ficha!$R$1,((_xll.ECONOMATICA(Estrategia!A3496,"Return",$P$9,$B$1)/100)+1)*100,I3485))</f>
        <v/>
      </c>
      <c r="U3485" s="1" t="str" cm="1">
        <f t="array" ref="U3485">IF(IF($E3485&gt;Ficha!$R$1,"",J3485)=0,"",IF($E3485&gt;Ficha!$R$1,((_xll.ECONOMATICA($U$7,"Return",$P$9,$B$1)/100)+1)*100,J3485))</f>
        <v/>
      </c>
      <c r="V3485" s="1" t="str">
        <f>IF(IF($E$9&gt;Ficha!$R$1,"",K3485)=0,"",IF($E$9&gt;Ficha!$R$1,"",K3485))</f>
        <v/>
      </c>
    </row>
    <row r="3486" spans="12:22" x14ac:dyDescent="0.3">
      <c r="L3486" s="30" t="str">
        <f t="shared" si="221"/>
        <v/>
      </c>
      <c r="M3486" s="1" t="str">
        <f t="shared" si="222"/>
        <v/>
      </c>
      <c r="N3486" s="1" t="str">
        <f t="shared" si="223"/>
        <v/>
      </c>
      <c r="O3486" s="1" t="str">
        <f t="shared" si="224"/>
        <v/>
      </c>
      <c r="P3486" s="34" t="str">
        <f>IF(IF(E3486&gt;Ficha!$R$1,"",E3486)=0,"",IF(E3486&gt;Ficha!$R$1,Ficha!$R$1,E3486))</f>
        <v/>
      </c>
      <c r="Q3486" s="1" t="str" cm="1">
        <f t="array" ref="Q3486">IF(IF($E3486&gt;Ficha!$R$1,"",F3486)=0,"",IF($E3486&gt;Ficha!$R$1,((_xll.ECONOMATICA(Portafolios!$B$19,"Return",$P$9,$B$1)/100)+1)*100,F3486))</f>
        <v/>
      </c>
      <c r="R3486" s="1" t="str" cm="1">
        <f t="array" ref="R3486">IF(IF($E3486&gt;Ficha!$R$1,"",G3486)=0,"",IF($E3486&gt;Ficha!$R$1,((_xll.ECONOMATICA(Portafolios!$F$19,"Return",$P$9,$B$1)/100)+1)*100,G3486))</f>
        <v/>
      </c>
      <c r="S3486" s="1" t="str" cm="1">
        <f t="array" ref="S3486">IF(IF($E3486&gt;Ficha!$R$1,"",H3486)=0,"",IF($E3486&gt;Ficha!$R$1,((_xll.ECONOMATICA(Portafolios!$J$19,"Return",$P$9,$B$1)/100)+1)*100,H3486))</f>
        <v/>
      </c>
      <c r="T3486" s="1" t="str" cm="1">
        <f t="array" ref="T3486">IF(IF($E3486&gt;Ficha!$R$1,"",I3486)=0,"",IF($E3486&gt;Ficha!$R$1,((_xll.ECONOMATICA(Estrategia!A3497,"Return",$P$9,$B$1)/100)+1)*100,I3486))</f>
        <v/>
      </c>
      <c r="U3486" s="1" t="str" cm="1">
        <f t="array" ref="U3486">IF(IF($E3486&gt;Ficha!$R$1,"",J3486)=0,"",IF($E3486&gt;Ficha!$R$1,((_xll.ECONOMATICA($U$7,"Return",$P$9,$B$1)/100)+1)*100,J3486))</f>
        <v/>
      </c>
      <c r="V3486" s="1" t="str">
        <f>IF(IF($E$9&gt;Ficha!$R$1,"",K3486)=0,"",IF($E$9&gt;Ficha!$R$1,"",K3486))</f>
        <v/>
      </c>
    </row>
    <row r="3487" spans="12:22" x14ac:dyDescent="0.3">
      <c r="L3487" s="30" t="str">
        <f t="shared" si="221"/>
        <v/>
      </c>
      <c r="M3487" s="1" t="str">
        <f t="shared" si="222"/>
        <v/>
      </c>
      <c r="N3487" s="1" t="str">
        <f t="shared" si="223"/>
        <v/>
      </c>
      <c r="O3487" s="1" t="str">
        <f t="shared" si="224"/>
        <v/>
      </c>
      <c r="P3487" s="34" t="str">
        <f>IF(IF(E3487&gt;Ficha!$R$1,"",E3487)=0,"",IF(E3487&gt;Ficha!$R$1,Ficha!$R$1,E3487))</f>
        <v/>
      </c>
      <c r="Q3487" s="1" t="str" cm="1">
        <f t="array" ref="Q3487">IF(IF($E3487&gt;Ficha!$R$1,"",F3487)=0,"",IF($E3487&gt;Ficha!$R$1,((_xll.ECONOMATICA(Portafolios!$B$19,"Return",$P$9,$B$1)/100)+1)*100,F3487))</f>
        <v/>
      </c>
      <c r="R3487" s="1" t="str" cm="1">
        <f t="array" ref="R3487">IF(IF($E3487&gt;Ficha!$R$1,"",G3487)=0,"",IF($E3487&gt;Ficha!$R$1,((_xll.ECONOMATICA(Portafolios!$F$19,"Return",$P$9,$B$1)/100)+1)*100,G3487))</f>
        <v/>
      </c>
      <c r="S3487" s="1" t="str" cm="1">
        <f t="array" ref="S3487">IF(IF($E3487&gt;Ficha!$R$1,"",H3487)=0,"",IF($E3487&gt;Ficha!$R$1,((_xll.ECONOMATICA(Portafolios!$J$19,"Return",$P$9,$B$1)/100)+1)*100,H3487))</f>
        <v/>
      </c>
      <c r="T3487" s="1" t="str" cm="1">
        <f t="array" ref="T3487">IF(IF($E3487&gt;Ficha!$R$1,"",I3487)=0,"",IF($E3487&gt;Ficha!$R$1,((_xll.ECONOMATICA(Estrategia!A3498,"Return",$P$9,$B$1)/100)+1)*100,I3487))</f>
        <v/>
      </c>
      <c r="U3487" s="1" t="str" cm="1">
        <f t="array" ref="U3487">IF(IF($E3487&gt;Ficha!$R$1,"",J3487)=0,"",IF($E3487&gt;Ficha!$R$1,((_xll.ECONOMATICA($U$7,"Return",$P$9,$B$1)/100)+1)*100,J3487))</f>
        <v/>
      </c>
      <c r="V3487" s="1" t="str">
        <f>IF(IF($E$9&gt;Ficha!$R$1,"",K3487)=0,"",IF($E$9&gt;Ficha!$R$1,"",K3487))</f>
        <v/>
      </c>
    </row>
    <row r="3488" spans="12:22" x14ac:dyDescent="0.3">
      <c r="L3488" s="30" t="str">
        <f t="shared" si="221"/>
        <v/>
      </c>
      <c r="M3488" s="1" t="str">
        <f t="shared" si="222"/>
        <v/>
      </c>
      <c r="N3488" s="1" t="str">
        <f t="shared" si="223"/>
        <v/>
      </c>
      <c r="O3488" s="1" t="str">
        <f t="shared" si="224"/>
        <v/>
      </c>
      <c r="P3488" s="34" t="str">
        <f>IF(IF(E3488&gt;Ficha!$R$1,"",E3488)=0,"",IF(E3488&gt;Ficha!$R$1,Ficha!$R$1,E3488))</f>
        <v/>
      </c>
      <c r="Q3488" s="1" t="str" cm="1">
        <f t="array" ref="Q3488">IF(IF($E3488&gt;Ficha!$R$1,"",F3488)=0,"",IF($E3488&gt;Ficha!$R$1,((_xll.ECONOMATICA(Portafolios!$B$19,"Return",$P$9,$B$1)/100)+1)*100,F3488))</f>
        <v/>
      </c>
      <c r="R3488" s="1" t="str" cm="1">
        <f t="array" ref="R3488">IF(IF($E3488&gt;Ficha!$R$1,"",G3488)=0,"",IF($E3488&gt;Ficha!$R$1,((_xll.ECONOMATICA(Portafolios!$F$19,"Return",$P$9,$B$1)/100)+1)*100,G3488))</f>
        <v/>
      </c>
      <c r="S3488" s="1" t="str" cm="1">
        <f t="array" ref="S3488">IF(IF($E3488&gt;Ficha!$R$1,"",H3488)=0,"",IF($E3488&gt;Ficha!$R$1,((_xll.ECONOMATICA(Portafolios!$J$19,"Return",$P$9,$B$1)/100)+1)*100,H3488))</f>
        <v/>
      </c>
      <c r="T3488" s="1" t="str" cm="1">
        <f t="array" ref="T3488">IF(IF($E3488&gt;Ficha!$R$1,"",I3488)=0,"",IF($E3488&gt;Ficha!$R$1,((_xll.ECONOMATICA(Estrategia!A3499,"Return",$P$9,$B$1)/100)+1)*100,I3488))</f>
        <v/>
      </c>
      <c r="U3488" s="1" t="str" cm="1">
        <f t="array" ref="U3488">IF(IF($E3488&gt;Ficha!$R$1,"",J3488)=0,"",IF($E3488&gt;Ficha!$R$1,((_xll.ECONOMATICA($U$7,"Return",$P$9,$B$1)/100)+1)*100,J3488))</f>
        <v/>
      </c>
      <c r="V3488" s="1" t="str">
        <f>IF(IF($E$9&gt;Ficha!$R$1,"",K3488)=0,"",IF($E$9&gt;Ficha!$R$1,"",K3488))</f>
        <v/>
      </c>
    </row>
    <row r="3489" spans="12:22" x14ac:dyDescent="0.3">
      <c r="L3489" s="30" t="str">
        <f t="shared" si="221"/>
        <v/>
      </c>
      <c r="M3489" s="1" t="str">
        <f t="shared" si="222"/>
        <v/>
      </c>
      <c r="N3489" s="1" t="str">
        <f t="shared" si="223"/>
        <v/>
      </c>
      <c r="O3489" s="1" t="str">
        <f t="shared" si="224"/>
        <v/>
      </c>
      <c r="P3489" s="34" t="str">
        <f>IF(IF(E3489&gt;Ficha!$R$1,"",E3489)=0,"",IF(E3489&gt;Ficha!$R$1,Ficha!$R$1,E3489))</f>
        <v/>
      </c>
      <c r="Q3489" s="1" t="str" cm="1">
        <f t="array" ref="Q3489">IF(IF($E3489&gt;Ficha!$R$1,"",F3489)=0,"",IF($E3489&gt;Ficha!$R$1,((_xll.ECONOMATICA(Portafolios!$B$19,"Return",$P$9,$B$1)/100)+1)*100,F3489))</f>
        <v/>
      </c>
      <c r="R3489" s="1" t="str" cm="1">
        <f t="array" ref="R3489">IF(IF($E3489&gt;Ficha!$R$1,"",G3489)=0,"",IF($E3489&gt;Ficha!$R$1,((_xll.ECONOMATICA(Portafolios!$F$19,"Return",$P$9,$B$1)/100)+1)*100,G3489))</f>
        <v/>
      </c>
      <c r="S3489" s="1" t="str" cm="1">
        <f t="array" ref="S3489">IF(IF($E3489&gt;Ficha!$R$1,"",H3489)=0,"",IF($E3489&gt;Ficha!$R$1,((_xll.ECONOMATICA(Portafolios!$J$19,"Return",$P$9,$B$1)/100)+1)*100,H3489))</f>
        <v/>
      </c>
      <c r="T3489" s="1" t="str" cm="1">
        <f t="array" ref="T3489">IF(IF($E3489&gt;Ficha!$R$1,"",I3489)=0,"",IF($E3489&gt;Ficha!$R$1,((_xll.ECONOMATICA(Estrategia!A3500,"Return",$P$9,$B$1)/100)+1)*100,I3489))</f>
        <v/>
      </c>
      <c r="U3489" s="1" t="str" cm="1">
        <f t="array" ref="U3489">IF(IF($E3489&gt;Ficha!$R$1,"",J3489)=0,"",IF($E3489&gt;Ficha!$R$1,((_xll.ECONOMATICA($U$7,"Return",$P$9,$B$1)/100)+1)*100,J3489))</f>
        <v/>
      </c>
      <c r="V3489" s="1" t="str">
        <f>IF(IF($E$9&gt;Ficha!$R$1,"",K3489)=0,"",IF($E$9&gt;Ficha!$R$1,"",K3489))</f>
        <v/>
      </c>
    </row>
    <row r="3490" spans="12:22" x14ac:dyDescent="0.3">
      <c r="L3490" s="30" t="str">
        <f t="shared" si="221"/>
        <v/>
      </c>
      <c r="M3490" s="1" t="str">
        <f t="shared" si="222"/>
        <v/>
      </c>
      <c r="N3490" s="1" t="str">
        <f t="shared" si="223"/>
        <v/>
      </c>
      <c r="O3490" s="1" t="str">
        <f t="shared" si="224"/>
        <v/>
      </c>
      <c r="P3490" s="34" t="str">
        <f>IF(IF(E3490&gt;Ficha!$R$1,"",E3490)=0,"",IF(E3490&gt;Ficha!$R$1,Ficha!$R$1,E3490))</f>
        <v/>
      </c>
      <c r="Q3490" s="1" t="str" cm="1">
        <f t="array" ref="Q3490">IF(IF($E3490&gt;Ficha!$R$1,"",F3490)=0,"",IF($E3490&gt;Ficha!$R$1,((_xll.ECONOMATICA(Portafolios!$B$19,"Return",$P$9,$B$1)/100)+1)*100,F3490))</f>
        <v/>
      </c>
      <c r="R3490" s="1" t="str" cm="1">
        <f t="array" ref="R3490">IF(IF($E3490&gt;Ficha!$R$1,"",G3490)=0,"",IF($E3490&gt;Ficha!$R$1,((_xll.ECONOMATICA(Portafolios!$F$19,"Return",$P$9,$B$1)/100)+1)*100,G3490))</f>
        <v/>
      </c>
      <c r="S3490" s="1" t="str" cm="1">
        <f t="array" ref="S3490">IF(IF($E3490&gt;Ficha!$R$1,"",H3490)=0,"",IF($E3490&gt;Ficha!$R$1,((_xll.ECONOMATICA(Portafolios!$J$19,"Return",$P$9,$B$1)/100)+1)*100,H3490))</f>
        <v/>
      </c>
      <c r="T3490" s="1" t="str" cm="1">
        <f t="array" ref="T3490">IF(IF($E3490&gt;Ficha!$R$1,"",I3490)=0,"",IF($E3490&gt;Ficha!$R$1,((_xll.ECONOMATICA(Estrategia!A3501,"Return",$P$9,$B$1)/100)+1)*100,I3490))</f>
        <v/>
      </c>
      <c r="U3490" s="1" t="str" cm="1">
        <f t="array" ref="U3490">IF(IF($E3490&gt;Ficha!$R$1,"",J3490)=0,"",IF($E3490&gt;Ficha!$R$1,((_xll.ECONOMATICA($U$7,"Return",$P$9,$B$1)/100)+1)*100,J3490))</f>
        <v/>
      </c>
      <c r="V3490" s="1" t="str">
        <f>IF(IF($E$9&gt;Ficha!$R$1,"",K3490)=0,"",IF($E$9&gt;Ficha!$R$1,"",K3490))</f>
        <v/>
      </c>
    </row>
    <row r="3491" spans="12:22" x14ac:dyDescent="0.3">
      <c r="L3491" s="30" t="str">
        <f t="shared" si="221"/>
        <v/>
      </c>
      <c r="M3491" s="1" t="str">
        <f t="shared" si="222"/>
        <v/>
      </c>
      <c r="N3491" s="1" t="str">
        <f t="shared" si="223"/>
        <v/>
      </c>
      <c r="O3491" s="1" t="str">
        <f t="shared" si="224"/>
        <v/>
      </c>
      <c r="P3491" s="34" t="str">
        <f>IF(IF(E3491&gt;Ficha!$R$1,"",E3491)=0,"",IF(E3491&gt;Ficha!$R$1,Ficha!$R$1,E3491))</f>
        <v/>
      </c>
      <c r="Q3491" s="1" t="str" cm="1">
        <f t="array" ref="Q3491">IF(IF($E3491&gt;Ficha!$R$1,"",F3491)=0,"",IF($E3491&gt;Ficha!$R$1,((_xll.ECONOMATICA(Portafolios!$B$19,"Return",$P$9,$B$1)/100)+1)*100,F3491))</f>
        <v/>
      </c>
      <c r="R3491" s="1" t="str" cm="1">
        <f t="array" ref="R3491">IF(IF($E3491&gt;Ficha!$R$1,"",G3491)=0,"",IF($E3491&gt;Ficha!$R$1,((_xll.ECONOMATICA(Portafolios!$F$19,"Return",$P$9,$B$1)/100)+1)*100,G3491))</f>
        <v/>
      </c>
      <c r="S3491" s="1" t="str" cm="1">
        <f t="array" ref="S3491">IF(IF($E3491&gt;Ficha!$R$1,"",H3491)=0,"",IF($E3491&gt;Ficha!$R$1,((_xll.ECONOMATICA(Portafolios!$J$19,"Return",$P$9,$B$1)/100)+1)*100,H3491))</f>
        <v/>
      </c>
      <c r="T3491" s="1" t="str" cm="1">
        <f t="array" ref="T3491">IF(IF($E3491&gt;Ficha!$R$1,"",I3491)=0,"",IF($E3491&gt;Ficha!$R$1,((_xll.ECONOMATICA(Estrategia!A3502,"Return",$P$9,$B$1)/100)+1)*100,I3491))</f>
        <v/>
      </c>
      <c r="U3491" s="1" t="str" cm="1">
        <f t="array" ref="U3491">IF(IF($E3491&gt;Ficha!$R$1,"",J3491)=0,"",IF($E3491&gt;Ficha!$R$1,((_xll.ECONOMATICA($U$7,"Return",$P$9,$B$1)/100)+1)*100,J3491))</f>
        <v/>
      </c>
      <c r="V3491" s="1" t="str">
        <f>IF(IF($E$9&gt;Ficha!$R$1,"",K3491)=0,"",IF($E$9&gt;Ficha!$R$1,"",K3491))</f>
        <v/>
      </c>
    </row>
    <row r="3492" spans="12:22" x14ac:dyDescent="0.3">
      <c r="L3492" s="30" t="str">
        <f t="shared" si="221"/>
        <v/>
      </c>
      <c r="M3492" s="1" t="str">
        <f t="shared" si="222"/>
        <v/>
      </c>
      <c r="N3492" s="1" t="str">
        <f t="shared" si="223"/>
        <v/>
      </c>
      <c r="O3492" s="1" t="str">
        <f t="shared" si="224"/>
        <v/>
      </c>
      <c r="P3492" s="34" t="str">
        <f>IF(IF(E3492&gt;Ficha!$R$1,"",E3492)=0,"",IF(E3492&gt;Ficha!$R$1,Ficha!$R$1,E3492))</f>
        <v/>
      </c>
      <c r="Q3492" s="1" t="str" cm="1">
        <f t="array" ref="Q3492">IF(IF($E3492&gt;Ficha!$R$1,"",F3492)=0,"",IF($E3492&gt;Ficha!$R$1,((_xll.ECONOMATICA(Portafolios!$B$19,"Return",$P$9,$B$1)/100)+1)*100,F3492))</f>
        <v/>
      </c>
      <c r="R3492" s="1" t="str" cm="1">
        <f t="array" ref="R3492">IF(IF($E3492&gt;Ficha!$R$1,"",G3492)=0,"",IF($E3492&gt;Ficha!$R$1,((_xll.ECONOMATICA(Portafolios!$F$19,"Return",$P$9,$B$1)/100)+1)*100,G3492))</f>
        <v/>
      </c>
      <c r="S3492" s="1" t="str" cm="1">
        <f t="array" ref="S3492">IF(IF($E3492&gt;Ficha!$R$1,"",H3492)=0,"",IF($E3492&gt;Ficha!$R$1,((_xll.ECONOMATICA(Portafolios!$J$19,"Return",$P$9,$B$1)/100)+1)*100,H3492))</f>
        <v/>
      </c>
      <c r="T3492" s="1" t="str" cm="1">
        <f t="array" ref="T3492">IF(IF($E3492&gt;Ficha!$R$1,"",I3492)=0,"",IF($E3492&gt;Ficha!$R$1,((_xll.ECONOMATICA(Estrategia!A3503,"Return",$P$9,$B$1)/100)+1)*100,I3492))</f>
        <v/>
      </c>
      <c r="U3492" s="1" t="str" cm="1">
        <f t="array" ref="U3492">IF(IF($E3492&gt;Ficha!$R$1,"",J3492)=0,"",IF($E3492&gt;Ficha!$R$1,((_xll.ECONOMATICA($U$7,"Return",$P$9,$B$1)/100)+1)*100,J3492))</f>
        <v/>
      </c>
      <c r="V3492" s="1" t="str">
        <f>IF(IF($E$9&gt;Ficha!$R$1,"",K3492)=0,"",IF($E$9&gt;Ficha!$R$1,"",K3492))</f>
        <v/>
      </c>
    </row>
    <row r="3493" spans="12:22" x14ac:dyDescent="0.3">
      <c r="L3493" s="30" t="str">
        <f t="shared" si="221"/>
        <v/>
      </c>
      <c r="M3493" s="1" t="str">
        <f t="shared" si="222"/>
        <v/>
      </c>
      <c r="N3493" s="1" t="str">
        <f t="shared" si="223"/>
        <v/>
      </c>
      <c r="O3493" s="1" t="str">
        <f t="shared" si="224"/>
        <v/>
      </c>
      <c r="P3493" s="34" t="str">
        <f>IF(IF(E3493&gt;Ficha!$R$1,"",E3493)=0,"",IF(E3493&gt;Ficha!$R$1,Ficha!$R$1,E3493))</f>
        <v/>
      </c>
      <c r="Q3493" s="1" t="str" cm="1">
        <f t="array" ref="Q3493">IF(IF($E3493&gt;Ficha!$R$1,"",F3493)=0,"",IF($E3493&gt;Ficha!$R$1,((_xll.ECONOMATICA(Portafolios!$B$19,"Return",$P$9,$B$1)/100)+1)*100,F3493))</f>
        <v/>
      </c>
      <c r="R3493" s="1" t="str" cm="1">
        <f t="array" ref="R3493">IF(IF($E3493&gt;Ficha!$R$1,"",G3493)=0,"",IF($E3493&gt;Ficha!$R$1,((_xll.ECONOMATICA(Portafolios!$F$19,"Return",$P$9,$B$1)/100)+1)*100,G3493))</f>
        <v/>
      </c>
      <c r="S3493" s="1" t="str" cm="1">
        <f t="array" ref="S3493">IF(IF($E3493&gt;Ficha!$R$1,"",H3493)=0,"",IF($E3493&gt;Ficha!$R$1,((_xll.ECONOMATICA(Portafolios!$J$19,"Return",$P$9,$B$1)/100)+1)*100,H3493))</f>
        <v/>
      </c>
      <c r="T3493" s="1" t="str" cm="1">
        <f t="array" ref="T3493">IF(IF($E3493&gt;Ficha!$R$1,"",I3493)=0,"",IF($E3493&gt;Ficha!$R$1,((_xll.ECONOMATICA(Estrategia!A3504,"Return",$P$9,$B$1)/100)+1)*100,I3493))</f>
        <v/>
      </c>
      <c r="U3493" s="1" t="str" cm="1">
        <f t="array" ref="U3493">IF(IF($E3493&gt;Ficha!$R$1,"",J3493)=0,"",IF($E3493&gt;Ficha!$R$1,((_xll.ECONOMATICA($U$7,"Return",$P$9,$B$1)/100)+1)*100,J3493))</f>
        <v/>
      </c>
      <c r="V3493" s="1" t="str">
        <f>IF(IF($E$9&gt;Ficha!$R$1,"",K3493)=0,"",IF($E$9&gt;Ficha!$R$1,"",K3493))</f>
        <v/>
      </c>
    </row>
    <row r="3494" spans="12:22" x14ac:dyDescent="0.3">
      <c r="L3494" s="30" t="str">
        <f t="shared" si="221"/>
        <v/>
      </c>
      <c r="M3494" s="1" t="str">
        <f t="shared" si="222"/>
        <v/>
      </c>
      <c r="N3494" s="1" t="str">
        <f t="shared" si="223"/>
        <v/>
      </c>
      <c r="O3494" s="1" t="str">
        <f t="shared" si="224"/>
        <v/>
      </c>
      <c r="P3494" s="34" t="str">
        <f>IF(IF(E3494&gt;Ficha!$R$1,"",E3494)=0,"",IF(E3494&gt;Ficha!$R$1,Ficha!$R$1,E3494))</f>
        <v/>
      </c>
      <c r="Q3494" s="1" t="str" cm="1">
        <f t="array" ref="Q3494">IF(IF($E3494&gt;Ficha!$R$1,"",F3494)=0,"",IF($E3494&gt;Ficha!$R$1,((_xll.ECONOMATICA(Portafolios!$B$19,"Return",$P$9,$B$1)/100)+1)*100,F3494))</f>
        <v/>
      </c>
      <c r="R3494" s="1" t="str" cm="1">
        <f t="array" ref="R3494">IF(IF($E3494&gt;Ficha!$R$1,"",G3494)=0,"",IF($E3494&gt;Ficha!$R$1,((_xll.ECONOMATICA(Portafolios!$F$19,"Return",$P$9,$B$1)/100)+1)*100,G3494))</f>
        <v/>
      </c>
      <c r="S3494" s="1" t="str" cm="1">
        <f t="array" ref="S3494">IF(IF($E3494&gt;Ficha!$R$1,"",H3494)=0,"",IF($E3494&gt;Ficha!$R$1,((_xll.ECONOMATICA(Portafolios!$J$19,"Return",$P$9,$B$1)/100)+1)*100,H3494))</f>
        <v/>
      </c>
      <c r="T3494" s="1" t="str" cm="1">
        <f t="array" ref="T3494">IF(IF($E3494&gt;Ficha!$R$1,"",I3494)=0,"",IF($E3494&gt;Ficha!$R$1,((_xll.ECONOMATICA(Estrategia!A3505,"Return",$P$9,$B$1)/100)+1)*100,I3494))</f>
        <v/>
      </c>
      <c r="U3494" s="1" t="str" cm="1">
        <f t="array" ref="U3494">IF(IF($E3494&gt;Ficha!$R$1,"",J3494)=0,"",IF($E3494&gt;Ficha!$R$1,((_xll.ECONOMATICA($U$7,"Return",$P$9,$B$1)/100)+1)*100,J3494))</f>
        <v/>
      </c>
      <c r="V3494" s="1" t="str">
        <f>IF(IF($E$9&gt;Ficha!$R$1,"",K3494)=0,"",IF($E$9&gt;Ficha!$R$1,"",K3494))</f>
        <v/>
      </c>
    </row>
    <row r="3495" spans="12:22" x14ac:dyDescent="0.3">
      <c r="L3495" s="30" t="str">
        <f t="shared" si="221"/>
        <v/>
      </c>
      <c r="M3495" s="1" t="str">
        <f t="shared" si="222"/>
        <v/>
      </c>
      <c r="N3495" s="1" t="str">
        <f t="shared" si="223"/>
        <v/>
      </c>
      <c r="O3495" s="1" t="str">
        <f t="shared" si="224"/>
        <v/>
      </c>
      <c r="P3495" s="34" t="str">
        <f>IF(IF(E3495&gt;Ficha!$R$1,"",E3495)=0,"",IF(E3495&gt;Ficha!$R$1,Ficha!$R$1,E3495))</f>
        <v/>
      </c>
      <c r="Q3495" s="1" t="str" cm="1">
        <f t="array" ref="Q3495">IF(IF($E3495&gt;Ficha!$R$1,"",F3495)=0,"",IF($E3495&gt;Ficha!$R$1,((_xll.ECONOMATICA(Portafolios!$B$19,"Return",$P$9,$B$1)/100)+1)*100,F3495))</f>
        <v/>
      </c>
      <c r="R3495" s="1" t="str" cm="1">
        <f t="array" ref="R3495">IF(IF($E3495&gt;Ficha!$R$1,"",G3495)=0,"",IF($E3495&gt;Ficha!$R$1,((_xll.ECONOMATICA(Portafolios!$F$19,"Return",$P$9,$B$1)/100)+1)*100,G3495))</f>
        <v/>
      </c>
      <c r="S3495" s="1" t="str" cm="1">
        <f t="array" ref="S3495">IF(IF($E3495&gt;Ficha!$R$1,"",H3495)=0,"",IF($E3495&gt;Ficha!$R$1,((_xll.ECONOMATICA(Portafolios!$J$19,"Return",$P$9,$B$1)/100)+1)*100,H3495))</f>
        <v/>
      </c>
      <c r="T3495" s="1" t="str" cm="1">
        <f t="array" ref="T3495">IF(IF($E3495&gt;Ficha!$R$1,"",I3495)=0,"",IF($E3495&gt;Ficha!$R$1,((_xll.ECONOMATICA(Estrategia!A3506,"Return",$P$9,$B$1)/100)+1)*100,I3495))</f>
        <v/>
      </c>
      <c r="U3495" s="1" t="str" cm="1">
        <f t="array" ref="U3495">IF(IF($E3495&gt;Ficha!$R$1,"",J3495)=0,"",IF($E3495&gt;Ficha!$R$1,((_xll.ECONOMATICA($U$7,"Return",$P$9,$B$1)/100)+1)*100,J3495))</f>
        <v/>
      </c>
      <c r="V3495" s="1" t="str">
        <f>IF(IF($E$9&gt;Ficha!$R$1,"",K3495)=0,"",IF($E$9&gt;Ficha!$R$1,"",K3495))</f>
        <v/>
      </c>
    </row>
    <row r="3496" spans="12:22" x14ac:dyDescent="0.3">
      <c r="L3496" s="30" t="str">
        <f t="shared" si="221"/>
        <v/>
      </c>
      <c r="M3496" s="1" t="str">
        <f t="shared" si="222"/>
        <v/>
      </c>
      <c r="N3496" s="1" t="str">
        <f t="shared" si="223"/>
        <v/>
      </c>
      <c r="O3496" s="1" t="str">
        <f t="shared" si="224"/>
        <v/>
      </c>
      <c r="P3496" s="34" t="str">
        <f>IF(IF(E3496&gt;Ficha!$R$1,"",E3496)=0,"",IF(E3496&gt;Ficha!$R$1,Ficha!$R$1,E3496))</f>
        <v/>
      </c>
      <c r="Q3496" s="1" t="str" cm="1">
        <f t="array" ref="Q3496">IF(IF($E3496&gt;Ficha!$R$1,"",F3496)=0,"",IF($E3496&gt;Ficha!$R$1,((_xll.ECONOMATICA(Portafolios!$B$19,"Return",$P$9,$B$1)/100)+1)*100,F3496))</f>
        <v/>
      </c>
      <c r="R3496" s="1" t="str" cm="1">
        <f t="array" ref="R3496">IF(IF($E3496&gt;Ficha!$R$1,"",G3496)=0,"",IF($E3496&gt;Ficha!$R$1,((_xll.ECONOMATICA(Portafolios!$F$19,"Return",$P$9,$B$1)/100)+1)*100,G3496))</f>
        <v/>
      </c>
      <c r="S3496" s="1" t="str" cm="1">
        <f t="array" ref="S3496">IF(IF($E3496&gt;Ficha!$R$1,"",H3496)=0,"",IF($E3496&gt;Ficha!$R$1,((_xll.ECONOMATICA(Portafolios!$J$19,"Return",$P$9,$B$1)/100)+1)*100,H3496))</f>
        <v/>
      </c>
      <c r="T3496" s="1" t="str" cm="1">
        <f t="array" ref="T3496">IF(IF($E3496&gt;Ficha!$R$1,"",I3496)=0,"",IF($E3496&gt;Ficha!$R$1,((_xll.ECONOMATICA(Estrategia!A3507,"Return",$P$9,$B$1)/100)+1)*100,I3496))</f>
        <v/>
      </c>
      <c r="U3496" s="1" t="str" cm="1">
        <f t="array" ref="U3496">IF(IF($E3496&gt;Ficha!$R$1,"",J3496)=0,"",IF($E3496&gt;Ficha!$R$1,((_xll.ECONOMATICA($U$7,"Return",$P$9,$B$1)/100)+1)*100,J3496))</f>
        <v/>
      </c>
      <c r="V3496" s="1" t="str">
        <f>IF(IF($E$9&gt;Ficha!$R$1,"",K3496)=0,"",IF($E$9&gt;Ficha!$R$1,"",K3496))</f>
        <v/>
      </c>
    </row>
    <row r="3497" spans="12:22" x14ac:dyDescent="0.3">
      <c r="L3497" s="30" t="str">
        <f t="shared" si="221"/>
        <v/>
      </c>
      <c r="M3497" s="1" t="str">
        <f t="shared" si="222"/>
        <v/>
      </c>
      <c r="N3497" s="1" t="str">
        <f t="shared" si="223"/>
        <v/>
      </c>
      <c r="O3497" s="1" t="str">
        <f t="shared" si="224"/>
        <v/>
      </c>
      <c r="P3497" s="34" t="str">
        <f>IF(IF(E3497&gt;Ficha!$R$1,"",E3497)=0,"",IF(E3497&gt;Ficha!$R$1,Ficha!$R$1,E3497))</f>
        <v/>
      </c>
      <c r="Q3497" s="1" t="str" cm="1">
        <f t="array" ref="Q3497">IF(IF($E3497&gt;Ficha!$R$1,"",F3497)=0,"",IF($E3497&gt;Ficha!$R$1,((_xll.ECONOMATICA(Portafolios!$B$19,"Return",$P$9,$B$1)/100)+1)*100,F3497))</f>
        <v/>
      </c>
      <c r="R3497" s="1" t="str" cm="1">
        <f t="array" ref="R3497">IF(IF($E3497&gt;Ficha!$R$1,"",G3497)=0,"",IF($E3497&gt;Ficha!$R$1,((_xll.ECONOMATICA(Portafolios!$F$19,"Return",$P$9,$B$1)/100)+1)*100,G3497))</f>
        <v/>
      </c>
      <c r="S3497" s="1" t="str" cm="1">
        <f t="array" ref="S3497">IF(IF($E3497&gt;Ficha!$R$1,"",H3497)=0,"",IF($E3497&gt;Ficha!$R$1,((_xll.ECONOMATICA(Portafolios!$J$19,"Return",$P$9,$B$1)/100)+1)*100,H3497))</f>
        <v/>
      </c>
      <c r="T3497" s="1" t="str" cm="1">
        <f t="array" ref="T3497">IF(IF($E3497&gt;Ficha!$R$1,"",I3497)=0,"",IF($E3497&gt;Ficha!$R$1,((_xll.ECONOMATICA(Estrategia!A3508,"Return",$P$9,$B$1)/100)+1)*100,I3497))</f>
        <v/>
      </c>
      <c r="U3497" s="1" t="str" cm="1">
        <f t="array" ref="U3497">IF(IF($E3497&gt;Ficha!$R$1,"",J3497)=0,"",IF($E3497&gt;Ficha!$R$1,((_xll.ECONOMATICA($U$7,"Return",$P$9,$B$1)/100)+1)*100,J3497))</f>
        <v/>
      </c>
      <c r="V3497" s="1" t="str">
        <f>IF(IF($E$9&gt;Ficha!$R$1,"",K3497)=0,"",IF($E$9&gt;Ficha!$R$1,"",K3497))</f>
        <v/>
      </c>
    </row>
    <row r="3498" spans="12:22" x14ac:dyDescent="0.3">
      <c r="L3498" s="30" t="str">
        <f t="shared" si="221"/>
        <v/>
      </c>
      <c r="M3498" s="1" t="str">
        <f t="shared" si="222"/>
        <v/>
      </c>
      <c r="N3498" s="1" t="str">
        <f t="shared" si="223"/>
        <v/>
      </c>
      <c r="O3498" s="1" t="str">
        <f t="shared" si="224"/>
        <v/>
      </c>
      <c r="P3498" s="34" t="str">
        <f>IF(IF(E3498&gt;Ficha!$R$1,"",E3498)=0,"",IF(E3498&gt;Ficha!$R$1,Ficha!$R$1,E3498))</f>
        <v/>
      </c>
      <c r="Q3498" s="1" t="str" cm="1">
        <f t="array" ref="Q3498">IF(IF($E3498&gt;Ficha!$R$1,"",F3498)=0,"",IF($E3498&gt;Ficha!$R$1,((_xll.ECONOMATICA(Portafolios!$B$19,"Return",$P$9,$B$1)/100)+1)*100,F3498))</f>
        <v/>
      </c>
      <c r="R3498" s="1" t="str" cm="1">
        <f t="array" ref="R3498">IF(IF($E3498&gt;Ficha!$R$1,"",G3498)=0,"",IF($E3498&gt;Ficha!$R$1,((_xll.ECONOMATICA(Portafolios!$F$19,"Return",$P$9,$B$1)/100)+1)*100,G3498))</f>
        <v/>
      </c>
      <c r="S3498" s="1" t="str" cm="1">
        <f t="array" ref="S3498">IF(IF($E3498&gt;Ficha!$R$1,"",H3498)=0,"",IF($E3498&gt;Ficha!$R$1,((_xll.ECONOMATICA(Portafolios!$J$19,"Return",$P$9,$B$1)/100)+1)*100,H3498))</f>
        <v/>
      </c>
      <c r="T3498" s="1" t="str" cm="1">
        <f t="array" ref="T3498">IF(IF($E3498&gt;Ficha!$R$1,"",I3498)=0,"",IF($E3498&gt;Ficha!$R$1,((_xll.ECONOMATICA(Estrategia!A3509,"Return",$P$9,$B$1)/100)+1)*100,I3498))</f>
        <v/>
      </c>
      <c r="U3498" s="1" t="str" cm="1">
        <f t="array" ref="U3498">IF(IF($E3498&gt;Ficha!$R$1,"",J3498)=0,"",IF($E3498&gt;Ficha!$R$1,((_xll.ECONOMATICA($U$7,"Return",$P$9,$B$1)/100)+1)*100,J3498))</f>
        <v/>
      </c>
      <c r="V3498" s="1" t="str">
        <f>IF(IF($E$9&gt;Ficha!$R$1,"",K3498)=0,"",IF($E$9&gt;Ficha!$R$1,"",K3498))</f>
        <v/>
      </c>
    </row>
    <row r="3499" spans="12:22" x14ac:dyDescent="0.3">
      <c r="L3499" s="30" t="str">
        <f t="shared" si="221"/>
        <v/>
      </c>
      <c r="M3499" s="1" t="str">
        <f t="shared" si="222"/>
        <v/>
      </c>
      <c r="N3499" s="1" t="str">
        <f t="shared" si="223"/>
        <v/>
      </c>
      <c r="O3499" s="1" t="str">
        <f t="shared" si="224"/>
        <v/>
      </c>
      <c r="P3499" s="34" t="str">
        <f>IF(IF(E3499&gt;Ficha!$R$1,"",E3499)=0,"",IF(E3499&gt;Ficha!$R$1,Ficha!$R$1,E3499))</f>
        <v/>
      </c>
      <c r="Q3499" s="1" t="str" cm="1">
        <f t="array" ref="Q3499">IF(IF($E3499&gt;Ficha!$R$1,"",F3499)=0,"",IF($E3499&gt;Ficha!$R$1,((_xll.ECONOMATICA(Portafolios!$B$19,"Return",$P$9,$B$1)/100)+1)*100,F3499))</f>
        <v/>
      </c>
      <c r="R3499" s="1" t="str" cm="1">
        <f t="array" ref="R3499">IF(IF($E3499&gt;Ficha!$R$1,"",G3499)=0,"",IF($E3499&gt;Ficha!$R$1,((_xll.ECONOMATICA(Portafolios!$F$19,"Return",$P$9,$B$1)/100)+1)*100,G3499))</f>
        <v/>
      </c>
      <c r="S3499" s="1" t="str" cm="1">
        <f t="array" ref="S3499">IF(IF($E3499&gt;Ficha!$R$1,"",H3499)=0,"",IF($E3499&gt;Ficha!$R$1,((_xll.ECONOMATICA(Portafolios!$J$19,"Return",$P$9,$B$1)/100)+1)*100,H3499))</f>
        <v/>
      </c>
      <c r="T3499" s="1" t="str" cm="1">
        <f t="array" ref="T3499">IF(IF($E3499&gt;Ficha!$R$1,"",I3499)=0,"",IF($E3499&gt;Ficha!$R$1,((_xll.ECONOMATICA(Estrategia!A3510,"Return",$P$9,$B$1)/100)+1)*100,I3499))</f>
        <v/>
      </c>
      <c r="U3499" s="1" t="str" cm="1">
        <f t="array" ref="U3499">IF(IF($E3499&gt;Ficha!$R$1,"",J3499)=0,"",IF($E3499&gt;Ficha!$R$1,((_xll.ECONOMATICA($U$7,"Return",$P$9,$B$1)/100)+1)*100,J3499))</f>
        <v/>
      </c>
      <c r="V3499" s="1" t="str">
        <f>IF(IF($E$9&gt;Ficha!$R$1,"",K3499)=0,"",IF($E$9&gt;Ficha!$R$1,"",K3499))</f>
        <v/>
      </c>
    </row>
    <row r="3500" spans="12:22" x14ac:dyDescent="0.3">
      <c r="L3500" s="30" t="str">
        <f t="shared" si="221"/>
        <v/>
      </c>
      <c r="M3500" s="1" t="str">
        <f t="shared" si="222"/>
        <v/>
      </c>
      <c r="N3500" s="1" t="str">
        <f t="shared" si="223"/>
        <v/>
      </c>
      <c r="O3500" s="1" t="str">
        <f t="shared" si="224"/>
        <v/>
      </c>
      <c r="P3500" s="34" t="str">
        <f>IF(IF(E3500&gt;Ficha!$R$1,"",E3500)=0,"",IF(E3500&gt;Ficha!$R$1,Ficha!$R$1,E3500))</f>
        <v/>
      </c>
      <c r="Q3500" s="1" t="str" cm="1">
        <f t="array" ref="Q3500">IF(IF($E3500&gt;Ficha!$R$1,"",F3500)=0,"",IF($E3500&gt;Ficha!$R$1,((_xll.ECONOMATICA(Portafolios!$B$19,"Return",$P$9,$B$1)/100)+1)*100,F3500))</f>
        <v/>
      </c>
      <c r="R3500" s="1" t="str" cm="1">
        <f t="array" ref="R3500">IF(IF($E3500&gt;Ficha!$R$1,"",G3500)=0,"",IF($E3500&gt;Ficha!$R$1,((_xll.ECONOMATICA(Portafolios!$F$19,"Return",$P$9,$B$1)/100)+1)*100,G3500))</f>
        <v/>
      </c>
      <c r="S3500" s="1" t="str" cm="1">
        <f t="array" ref="S3500">IF(IF($E3500&gt;Ficha!$R$1,"",H3500)=0,"",IF($E3500&gt;Ficha!$R$1,((_xll.ECONOMATICA(Portafolios!$J$19,"Return",$P$9,$B$1)/100)+1)*100,H3500))</f>
        <v/>
      </c>
      <c r="T3500" s="1" t="str" cm="1">
        <f t="array" ref="T3500">IF(IF($E3500&gt;Ficha!$R$1,"",I3500)=0,"",IF($E3500&gt;Ficha!$R$1,((_xll.ECONOMATICA(Estrategia!A3511,"Return",$P$9,$B$1)/100)+1)*100,I3500))</f>
        <v/>
      </c>
      <c r="U3500" s="1" t="str" cm="1">
        <f t="array" ref="U3500">IF(IF($E3500&gt;Ficha!$R$1,"",J3500)=0,"",IF($E3500&gt;Ficha!$R$1,((_xll.ECONOMATICA($U$7,"Return",$P$9,$B$1)/100)+1)*100,J3500))</f>
        <v/>
      </c>
      <c r="V3500" s="1" t="str">
        <f>IF(IF($E$9&gt;Ficha!$R$1,"",K3500)=0,"",IF($E$9&gt;Ficha!$R$1,"",K3500))</f>
        <v/>
      </c>
    </row>
    <row r="3501" spans="12:22" x14ac:dyDescent="0.3">
      <c r="L3501" s="30" t="str">
        <f t="shared" si="221"/>
        <v/>
      </c>
      <c r="M3501" s="1" t="str">
        <f t="shared" si="222"/>
        <v/>
      </c>
      <c r="N3501" s="1" t="str">
        <f t="shared" si="223"/>
        <v/>
      </c>
      <c r="O3501" s="1" t="str">
        <f t="shared" si="224"/>
        <v/>
      </c>
      <c r="P3501" s="34" t="str">
        <f>IF(IF(E3501&gt;Ficha!$R$1,"",E3501)=0,"",IF(E3501&gt;Ficha!$R$1,Ficha!$R$1,E3501))</f>
        <v/>
      </c>
      <c r="Q3501" s="1" t="str" cm="1">
        <f t="array" ref="Q3501">IF(IF($E3501&gt;Ficha!$R$1,"",F3501)=0,"",IF($E3501&gt;Ficha!$R$1,((_xll.ECONOMATICA(Portafolios!$B$19,"Return",$P$9,$B$1)/100)+1)*100,F3501))</f>
        <v/>
      </c>
      <c r="R3501" s="1" t="str" cm="1">
        <f t="array" ref="R3501">IF(IF($E3501&gt;Ficha!$R$1,"",G3501)=0,"",IF($E3501&gt;Ficha!$R$1,((_xll.ECONOMATICA(Portafolios!$F$19,"Return",$P$9,$B$1)/100)+1)*100,G3501))</f>
        <v/>
      </c>
      <c r="S3501" s="1" t="str" cm="1">
        <f t="array" ref="S3501">IF(IF($E3501&gt;Ficha!$R$1,"",H3501)=0,"",IF($E3501&gt;Ficha!$R$1,((_xll.ECONOMATICA(Portafolios!$J$19,"Return",$P$9,$B$1)/100)+1)*100,H3501))</f>
        <v/>
      </c>
      <c r="T3501" s="1" t="str" cm="1">
        <f t="array" ref="T3501">IF(IF($E3501&gt;Ficha!$R$1,"",I3501)=0,"",IF($E3501&gt;Ficha!$R$1,((_xll.ECONOMATICA(Estrategia!A3512,"Return",$P$9,$B$1)/100)+1)*100,I3501))</f>
        <v/>
      </c>
      <c r="U3501" s="1" t="str" cm="1">
        <f t="array" ref="U3501">IF(IF($E3501&gt;Ficha!$R$1,"",J3501)=0,"",IF($E3501&gt;Ficha!$R$1,((_xll.ECONOMATICA($U$7,"Return",$P$9,$B$1)/100)+1)*100,J3501))</f>
        <v/>
      </c>
      <c r="V3501" s="1" t="str">
        <f>IF(IF($E$9&gt;Ficha!$R$1,"",K3501)=0,"",IF($E$9&gt;Ficha!$R$1,"",K3501))</f>
        <v/>
      </c>
    </row>
    <row r="3502" spans="12:22" x14ac:dyDescent="0.3">
      <c r="L3502" s="30" t="str">
        <f t="shared" si="221"/>
        <v/>
      </c>
      <c r="M3502" s="1" t="str">
        <f t="shared" si="222"/>
        <v/>
      </c>
      <c r="N3502" s="1" t="str">
        <f t="shared" si="223"/>
        <v/>
      </c>
      <c r="O3502" s="1" t="str">
        <f t="shared" si="224"/>
        <v/>
      </c>
      <c r="P3502" s="34" t="str">
        <f>IF(IF(E3502&gt;Ficha!$R$1,"",E3502)=0,"",IF(E3502&gt;Ficha!$R$1,Ficha!$R$1,E3502))</f>
        <v/>
      </c>
      <c r="Q3502" s="1" t="str" cm="1">
        <f t="array" ref="Q3502">IF(IF($E3502&gt;Ficha!$R$1,"",F3502)=0,"",IF($E3502&gt;Ficha!$R$1,((_xll.ECONOMATICA(Portafolios!$B$19,"Return",$P$9,$B$1)/100)+1)*100,F3502))</f>
        <v/>
      </c>
      <c r="R3502" s="1" t="str" cm="1">
        <f t="array" ref="R3502">IF(IF($E3502&gt;Ficha!$R$1,"",G3502)=0,"",IF($E3502&gt;Ficha!$R$1,((_xll.ECONOMATICA(Portafolios!$F$19,"Return",$P$9,$B$1)/100)+1)*100,G3502))</f>
        <v/>
      </c>
      <c r="S3502" s="1" t="str" cm="1">
        <f t="array" ref="S3502">IF(IF($E3502&gt;Ficha!$R$1,"",H3502)=0,"",IF($E3502&gt;Ficha!$R$1,((_xll.ECONOMATICA(Portafolios!$J$19,"Return",$P$9,$B$1)/100)+1)*100,H3502))</f>
        <v/>
      </c>
      <c r="T3502" s="1" t="str" cm="1">
        <f t="array" ref="T3502">IF(IF($E3502&gt;Ficha!$R$1,"",I3502)=0,"",IF($E3502&gt;Ficha!$R$1,((_xll.ECONOMATICA(Estrategia!A3513,"Return",$P$9,$B$1)/100)+1)*100,I3502))</f>
        <v/>
      </c>
      <c r="U3502" s="1" t="str" cm="1">
        <f t="array" ref="U3502">IF(IF($E3502&gt;Ficha!$R$1,"",J3502)=0,"",IF($E3502&gt;Ficha!$R$1,((_xll.ECONOMATICA($U$7,"Return",$P$9,$B$1)/100)+1)*100,J3502))</f>
        <v/>
      </c>
      <c r="V3502" s="1" t="str">
        <f>IF(IF($E$9&gt;Ficha!$R$1,"",K3502)=0,"",IF($E$9&gt;Ficha!$R$1,"",K3502))</f>
        <v/>
      </c>
    </row>
    <row r="3503" spans="12:22" x14ac:dyDescent="0.3">
      <c r="L3503" s="30" t="str">
        <f t="shared" si="221"/>
        <v/>
      </c>
      <c r="M3503" s="1" t="str">
        <f t="shared" si="222"/>
        <v/>
      </c>
      <c r="N3503" s="1" t="str">
        <f t="shared" si="223"/>
        <v/>
      </c>
      <c r="O3503" s="1" t="str">
        <f t="shared" si="224"/>
        <v/>
      </c>
      <c r="P3503" s="34" t="str">
        <f>IF(IF(E3503&gt;Ficha!$R$1,"",E3503)=0,"",IF(E3503&gt;Ficha!$R$1,Ficha!$R$1,E3503))</f>
        <v/>
      </c>
      <c r="Q3503" s="1" t="str" cm="1">
        <f t="array" ref="Q3503">IF(IF($E3503&gt;Ficha!$R$1,"",F3503)=0,"",IF($E3503&gt;Ficha!$R$1,((_xll.ECONOMATICA(Portafolios!$B$19,"Return",$P$9,$B$1)/100)+1)*100,F3503))</f>
        <v/>
      </c>
      <c r="R3503" s="1" t="str" cm="1">
        <f t="array" ref="R3503">IF(IF($E3503&gt;Ficha!$R$1,"",G3503)=0,"",IF($E3503&gt;Ficha!$R$1,((_xll.ECONOMATICA(Portafolios!$F$19,"Return",$P$9,$B$1)/100)+1)*100,G3503))</f>
        <v/>
      </c>
      <c r="S3503" s="1" t="str" cm="1">
        <f t="array" ref="S3503">IF(IF($E3503&gt;Ficha!$R$1,"",H3503)=0,"",IF($E3503&gt;Ficha!$R$1,((_xll.ECONOMATICA(Portafolios!$J$19,"Return",$P$9,$B$1)/100)+1)*100,H3503))</f>
        <v/>
      </c>
      <c r="T3503" s="1" t="str" cm="1">
        <f t="array" ref="T3503">IF(IF($E3503&gt;Ficha!$R$1,"",I3503)=0,"",IF($E3503&gt;Ficha!$R$1,((_xll.ECONOMATICA(Estrategia!A3514,"Return",$P$9,$B$1)/100)+1)*100,I3503))</f>
        <v/>
      </c>
      <c r="U3503" s="1" t="str" cm="1">
        <f t="array" ref="U3503">IF(IF($E3503&gt;Ficha!$R$1,"",J3503)=0,"",IF($E3503&gt;Ficha!$R$1,((_xll.ECONOMATICA($U$7,"Return",$P$9,$B$1)/100)+1)*100,J3503))</f>
        <v/>
      </c>
      <c r="V3503" s="1" t="str">
        <f>IF(IF($E$9&gt;Ficha!$R$1,"",K3503)=0,"",IF($E$9&gt;Ficha!$R$1,"",K3503))</f>
        <v/>
      </c>
    </row>
    <row r="3504" spans="12:22" x14ac:dyDescent="0.3">
      <c r="L3504" s="30" t="str">
        <f t="shared" si="221"/>
        <v/>
      </c>
      <c r="M3504" s="1" t="str">
        <f t="shared" si="222"/>
        <v/>
      </c>
      <c r="N3504" s="1" t="str">
        <f t="shared" si="223"/>
        <v/>
      </c>
      <c r="O3504" s="1" t="str">
        <f t="shared" si="224"/>
        <v/>
      </c>
      <c r="P3504" s="34" t="str">
        <f>IF(IF(E3504&gt;Ficha!$R$1,"",E3504)=0,"",IF(E3504&gt;Ficha!$R$1,Ficha!$R$1,E3504))</f>
        <v/>
      </c>
      <c r="Q3504" s="1" t="str" cm="1">
        <f t="array" ref="Q3504">IF(IF($E3504&gt;Ficha!$R$1,"",F3504)=0,"",IF($E3504&gt;Ficha!$R$1,((_xll.ECONOMATICA(Portafolios!$B$19,"Return",$P$9,$B$1)/100)+1)*100,F3504))</f>
        <v/>
      </c>
      <c r="R3504" s="1" t="str" cm="1">
        <f t="array" ref="R3504">IF(IF($E3504&gt;Ficha!$R$1,"",G3504)=0,"",IF($E3504&gt;Ficha!$R$1,((_xll.ECONOMATICA(Portafolios!$F$19,"Return",$P$9,$B$1)/100)+1)*100,G3504))</f>
        <v/>
      </c>
      <c r="S3504" s="1" t="str" cm="1">
        <f t="array" ref="S3504">IF(IF($E3504&gt;Ficha!$R$1,"",H3504)=0,"",IF($E3504&gt;Ficha!$R$1,((_xll.ECONOMATICA(Portafolios!$J$19,"Return",$P$9,$B$1)/100)+1)*100,H3504))</f>
        <v/>
      </c>
      <c r="T3504" s="1" t="str" cm="1">
        <f t="array" ref="T3504">IF(IF($E3504&gt;Ficha!$R$1,"",I3504)=0,"",IF($E3504&gt;Ficha!$R$1,((_xll.ECONOMATICA(Estrategia!A3515,"Return",$P$9,$B$1)/100)+1)*100,I3504))</f>
        <v/>
      </c>
      <c r="U3504" s="1" t="str" cm="1">
        <f t="array" ref="U3504">IF(IF($E3504&gt;Ficha!$R$1,"",J3504)=0,"",IF($E3504&gt;Ficha!$R$1,((_xll.ECONOMATICA($U$7,"Return",$P$9,$B$1)/100)+1)*100,J3504))</f>
        <v/>
      </c>
      <c r="V3504" s="1" t="str">
        <f>IF(IF($E$9&gt;Ficha!$R$1,"",K3504)=0,"",IF($E$9&gt;Ficha!$R$1,"",K3504))</f>
        <v/>
      </c>
    </row>
    <row r="3505" spans="12:22" x14ac:dyDescent="0.3">
      <c r="L3505" s="30" t="str">
        <f t="shared" si="221"/>
        <v/>
      </c>
      <c r="M3505" s="1" t="str">
        <f t="shared" si="222"/>
        <v/>
      </c>
      <c r="N3505" s="1" t="str">
        <f t="shared" si="223"/>
        <v/>
      </c>
      <c r="O3505" s="1" t="str">
        <f t="shared" si="224"/>
        <v/>
      </c>
      <c r="P3505" s="34" t="str">
        <f>IF(IF(E3505&gt;Ficha!$R$1,"",E3505)=0,"",IF(E3505&gt;Ficha!$R$1,Ficha!$R$1,E3505))</f>
        <v/>
      </c>
      <c r="Q3505" s="1" t="str" cm="1">
        <f t="array" ref="Q3505">IF(IF($E3505&gt;Ficha!$R$1,"",F3505)=0,"",IF($E3505&gt;Ficha!$R$1,((_xll.ECONOMATICA(Portafolios!$B$19,"Return",$P$9,$B$1)/100)+1)*100,F3505))</f>
        <v/>
      </c>
      <c r="R3505" s="1" t="str" cm="1">
        <f t="array" ref="R3505">IF(IF($E3505&gt;Ficha!$R$1,"",G3505)=0,"",IF($E3505&gt;Ficha!$R$1,((_xll.ECONOMATICA(Portafolios!$F$19,"Return",$P$9,$B$1)/100)+1)*100,G3505))</f>
        <v/>
      </c>
      <c r="S3505" s="1" t="str" cm="1">
        <f t="array" ref="S3505">IF(IF($E3505&gt;Ficha!$R$1,"",H3505)=0,"",IF($E3505&gt;Ficha!$R$1,((_xll.ECONOMATICA(Portafolios!$J$19,"Return",$P$9,$B$1)/100)+1)*100,H3505))</f>
        <v/>
      </c>
      <c r="T3505" s="1" t="str" cm="1">
        <f t="array" ref="T3505">IF(IF($E3505&gt;Ficha!$R$1,"",I3505)=0,"",IF($E3505&gt;Ficha!$R$1,((_xll.ECONOMATICA(Estrategia!A3516,"Return",$P$9,$B$1)/100)+1)*100,I3505))</f>
        <v/>
      </c>
      <c r="U3505" s="1" t="str" cm="1">
        <f t="array" ref="U3505">IF(IF($E3505&gt;Ficha!$R$1,"",J3505)=0,"",IF($E3505&gt;Ficha!$R$1,((_xll.ECONOMATICA($U$7,"Return",$P$9,$B$1)/100)+1)*100,J3505))</f>
        <v/>
      </c>
      <c r="V3505" s="1" t="str">
        <f>IF(IF($E$9&gt;Ficha!$R$1,"",K3505)=0,"",IF($E$9&gt;Ficha!$R$1,"",K3505))</f>
        <v/>
      </c>
    </row>
    <row r="3506" spans="12:22" x14ac:dyDescent="0.3">
      <c r="L3506" s="30" t="str">
        <f t="shared" si="221"/>
        <v/>
      </c>
      <c r="M3506" s="1" t="str">
        <f t="shared" si="222"/>
        <v/>
      </c>
      <c r="N3506" s="1" t="str">
        <f t="shared" si="223"/>
        <v/>
      </c>
      <c r="O3506" s="1" t="str">
        <f t="shared" si="224"/>
        <v/>
      </c>
      <c r="P3506" s="34" t="str">
        <f>IF(IF(E3506&gt;Ficha!$R$1,"",E3506)=0,"",IF(E3506&gt;Ficha!$R$1,Ficha!$R$1,E3506))</f>
        <v/>
      </c>
      <c r="Q3506" s="1" t="str" cm="1">
        <f t="array" ref="Q3506">IF(IF($E3506&gt;Ficha!$R$1,"",F3506)=0,"",IF($E3506&gt;Ficha!$R$1,((_xll.ECONOMATICA(Portafolios!$B$19,"Return",$P$9,$B$1)/100)+1)*100,F3506))</f>
        <v/>
      </c>
      <c r="R3506" s="1" t="str" cm="1">
        <f t="array" ref="R3506">IF(IF($E3506&gt;Ficha!$R$1,"",G3506)=0,"",IF($E3506&gt;Ficha!$R$1,((_xll.ECONOMATICA(Portafolios!$F$19,"Return",$P$9,$B$1)/100)+1)*100,G3506))</f>
        <v/>
      </c>
      <c r="S3506" s="1" t="str" cm="1">
        <f t="array" ref="S3506">IF(IF($E3506&gt;Ficha!$R$1,"",H3506)=0,"",IF($E3506&gt;Ficha!$R$1,((_xll.ECONOMATICA(Portafolios!$J$19,"Return",$P$9,$B$1)/100)+1)*100,H3506))</f>
        <v/>
      </c>
      <c r="T3506" s="1" t="str" cm="1">
        <f t="array" ref="T3506">IF(IF($E3506&gt;Ficha!$R$1,"",I3506)=0,"",IF($E3506&gt;Ficha!$R$1,((_xll.ECONOMATICA(Estrategia!A3517,"Return",$P$9,$B$1)/100)+1)*100,I3506))</f>
        <v/>
      </c>
      <c r="U3506" s="1" t="str" cm="1">
        <f t="array" ref="U3506">IF(IF($E3506&gt;Ficha!$R$1,"",J3506)=0,"",IF($E3506&gt;Ficha!$R$1,((_xll.ECONOMATICA($U$7,"Return",$P$9,$B$1)/100)+1)*100,J3506))</f>
        <v/>
      </c>
      <c r="V3506" s="1" t="str">
        <f>IF(IF($E$9&gt;Ficha!$R$1,"",K3506)=0,"",IF($E$9&gt;Ficha!$R$1,"",K3506))</f>
        <v/>
      </c>
    </row>
    <row r="3507" spans="12:22" x14ac:dyDescent="0.3">
      <c r="L3507" s="30" t="str">
        <f t="shared" si="221"/>
        <v/>
      </c>
      <c r="M3507" s="1" t="str">
        <f t="shared" si="222"/>
        <v/>
      </c>
      <c r="N3507" s="1" t="str">
        <f t="shared" si="223"/>
        <v/>
      </c>
      <c r="O3507" s="1" t="str">
        <f t="shared" si="224"/>
        <v/>
      </c>
      <c r="P3507" s="34" t="str">
        <f>IF(IF(E3507&gt;Ficha!$R$1,"",E3507)=0,"",IF(E3507&gt;Ficha!$R$1,Ficha!$R$1,E3507))</f>
        <v/>
      </c>
      <c r="Q3507" s="1" t="str" cm="1">
        <f t="array" ref="Q3507">IF(IF($E3507&gt;Ficha!$R$1,"",F3507)=0,"",IF($E3507&gt;Ficha!$R$1,((_xll.ECONOMATICA(Portafolios!$B$19,"Return",$P$9,$B$1)/100)+1)*100,F3507))</f>
        <v/>
      </c>
      <c r="R3507" s="1" t="str" cm="1">
        <f t="array" ref="R3507">IF(IF($E3507&gt;Ficha!$R$1,"",G3507)=0,"",IF($E3507&gt;Ficha!$R$1,((_xll.ECONOMATICA(Portafolios!$F$19,"Return",$P$9,$B$1)/100)+1)*100,G3507))</f>
        <v/>
      </c>
      <c r="S3507" s="1" t="str" cm="1">
        <f t="array" ref="S3507">IF(IF($E3507&gt;Ficha!$R$1,"",H3507)=0,"",IF($E3507&gt;Ficha!$R$1,((_xll.ECONOMATICA(Portafolios!$J$19,"Return",$P$9,$B$1)/100)+1)*100,H3507))</f>
        <v/>
      </c>
      <c r="T3507" s="1" t="str" cm="1">
        <f t="array" ref="T3507">IF(IF($E3507&gt;Ficha!$R$1,"",I3507)=0,"",IF($E3507&gt;Ficha!$R$1,((_xll.ECONOMATICA(Estrategia!A3518,"Return",$P$9,$B$1)/100)+1)*100,I3507))</f>
        <v/>
      </c>
      <c r="U3507" s="1" t="str" cm="1">
        <f t="array" ref="U3507">IF(IF($E3507&gt;Ficha!$R$1,"",J3507)=0,"",IF($E3507&gt;Ficha!$R$1,((_xll.ECONOMATICA($U$7,"Return",$P$9,$B$1)/100)+1)*100,J3507))</f>
        <v/>
      </c>
      <c r="V3507" s="1" t="str">
        <f>IF(IF($E$9&gt;Ficha!$R$1,"",K3507)=0,"",IF($E$9&gt;Ficha!$R$1,"",K3507))</f>
        <v/>
      </c>
    </row>
    <row r="3508" spans="12:22" x14ac:dyDescent="0.3">
      <c r="L3508" s="30" t="str">
        <f t="shared" si="221"/>
        <v/>
      </c>
      <c r="M3508" s="1" t="str">
        <f t="shared" si="222"/>
        <v/>
      </c>
      <c r="N3508" s="1" t="str">
        <f t="shared" si="223"/>
        <v/>
      </c>
      <c r="O3508" s="1" t="str">
        <f t="shared" si="224"/>
        <v/>
      </c>
      <c r="P3508" s="34" t="str">
        <f>IF(IF(E3508&gt;Ficha!$R$1,"",E3508)=0,"",IF(E3508&gt;Ficha!$R$1,Ficha!$R$1,E3508))</f>
        <v/>
      </c>
      <c r="Q3508" s="1" t="str" cm="1">
        <f t="array" ref="Q3508">IF(IF($E3508&gt;Ficha!$R$1,"",F3508)=0,"",IF($E3508&gt;Ficha!$R$1,((_xll.ECONOMATICA(Portafolios!$B$19,"Return",$P$9,$B$1)/100)+1)*100,F3508))</f>
        <v/>
      </c>
      <c r="R3508" s="1" t="str" cm="1">
        <f t="array" ref="R3508">IF(IF($E3508&gt;Ficha!$R$1,"",G3508)=0,"",IF($E3508&gt;Ficha!$R$1,((_xll.ECONOMATICA(Portafolios!$F$19,"Return",$P$9,$B$1)/100)+1)*100,G3508))</f>
        <v/>
      </c>
      <c r="S3508" s="1" t="str" cm="1">
        <f t="array" ref="S3508">IF(IF($E3508&gt;Ficha!$R$1,"",H3508)=0,"",IF($E3508&gt;Ficha!$R$1,((_xll.ECONOMATICA(Portafolios!$J$19,"Return",$P$9,$B$1)/100)+1)*100,H3508))</f>
        <v/>
      </c>
      <c r="T3508" s="1" t="str" cm="1">
        <f t="array" ref="T3508">IF(IF($E3508&gt;Ficha!$R$1,"",I3508)=0,"",IF($E3508&gt;Ficha!$R$1,((_xll.ECONOMATICA(Estrategia!A3519,"Return",$P$9,$B$1)/100)+1)*100,I3508))</f>
        <v/>
      </c>
      <c r="U3508" s="1" t="str" cm="1">
        <f t="array" ref="U3508">IF(IF($E3508&gt;Ficha!$R$1,"",J3508)=0,"",IF($E3508&gt;Ficha!$R$1,((_xll.ECONOMATICA($U$7,"Return",$P$9,$B$1)/100)+1)*100,J3508))</f>
        <v/>
      </c>
      <c r="V3508" s="1" t="str">
        <f>IF(IF($E$9&gt;Ficha!$R$1,"",K3508)=0,"",IF($E$9&gt;Ficha!$R$1,"",K3508))</f>
        <v/>
      </c>
    </row>
    <row r="3509" spans="12:22" x14ac:dyDescent="0.3">
      <c r="L3509" s="30" t="str">
        <f t="shared" si="221"/>
        <v/>
      </c>
      <c r="M3509" s="1" t="str">
        <f t="shared" si="222"/>
        <v/>
      </c>
      <c r="N3509" s="1" t="str">
        <f t="shared" si="223"/>
        <v/>
      </c>
      <c r="O3509" s="1" t="str">
        <f t="shared" si="224"/>
        <v/>
      </c>
      <c r="P3509" s="34" t="str">
        <f>IF(IF(E3509&gt;Ficha!$R$1,"",E3509)=0,"",IF(E3509&gt;Ficha!$R$1,Ficha!$R$1,E3509))</f>
        <v/>
      </c>
      <c r="Q3509" s="1" t="str" cm="1">
        <f t="array" ref="Q3509">IF(IF($E3509&gt;Ficha!$R$1,"",F3509)=0,"",IF($E3509&gt;Ficha!$R$1,((_xll.ECONOMATICA(Portafolios!$B$19,"Return",$P$9,$B$1)/100)+1)*100,F3509))</f>
        <v/>
      </c>
      <c r="R3509" s="1" t="str" cm="1">
        <f t="array" ref="R3509">IF(IF($E3509&gt;Ficha!$R$1,"",G3509)=0,"",IF($E3509&gt;Ficha!$R$1,((_xll.ECONOMATICA(Portafolios!$F$19,"Return",$P$9,$B$1)/100)+1)*100,G3509))</f>
        <v/>
      </c>
      <c r="S3509" s="1" t="str" cm="1">
        <f t="array" ref="S3509">IF(IF($E3509&gt;Ficha!$R$1,"",H3509)=0,"",IF($E3509&gt;Ficha!$R$1,((_xll.ECONOMATICA(Portafolios!$J$19,"Return",$P$9,$B$1)/100)+1)*100,H3509))</f>
        <v/>
      </c>
      <c r="T3509" s="1" t="str" cm="1">
        <f t="array" ref="T3509">IF(IF($E3509&gt;Ficha!$R$1,"",I3509)=0,"",IF($E3509&gt;Ficha!$R$1,((_xll.ECONOMATICA(Estrategia!A3520,"Return",$P$9,$B$1)/100)+1)*100,I3509))</f>
        <v/>
      </c>
      <c r="U3509" s="1" t="str" cm="1">
        <f t="array" ref="U3509">IF(IF($E3509&gt;Ficha!$R$1,"",J3509)=0,"",IF($E3509&gt;Ficha!$R$1,((_xll.ECONOMATICA($U$7,"Return",$P$9,$B$1)/100)+1)*100,J3509))</f>
        <v/>
      </c>
      <c r="V3509" s="1" t="str">
        <f>IF(IF($E$9&gt;Ficha!$R$1,"",K3509)=0,"",IF($E$9&gt;Ficha!$R$1,"",K3509))</f>
        <v/>
      </c>
    </row>
    <row r="3510" spans="12:22" x14ac:dyDescent="0.3">
      <c r="L3510" s="30" t="str">
        <f t="shared" si="221"/>
        <v/>
      </c>
      <c r="M3510" s="1" t="str">
        <f t="shared" si="222"/>
        <v/>
      </c>
      <c r="N3510" s="1" t="str">
        <f t="shared" si="223"/>
        <v/>
      </c>
      <c r="O3510" s="1" t="str">
        <f t="shared" si="224"/>
        <v/>
      </c>
      <c r="P3510" s="34" t="str">
        <f>IF(IF(E3510&gt;Ficha!$R$1,"",E3510)=0,"",IF(E3510&gt;Ficha!$R$1,Ficha!$R$1,E3510))</f>
        <v/>
      </c>
      <c r="Q3510" s="1" t="str" cm="1">
        <f t="array" ref="Q3510">IF(IF($E3510&gt;Ficha!$R$1,"",F3510)=0,"",IF($E3510&gt;Ficha!$R$1,((_xll.ECONOMATICA(Portafolios!$B$19,"Return",$P$9,$B$1)/100)+1)*100,F3510))</f>
        <v/>
      </c>
      <c r="R3510" s="1" t="str" cm="1">
        <f t="array" ref="R3510">IF(IF($E3510&gt;Ficha!$R$1,"",G3510)=0,"",IF($E3510&gt;Ficha!$R$1,((_xll.ECONOMATICA(Portafolios!$F$19,"Return",$P$9,$B$1)/100)+1)*100,G3510))</f>
        <v/>
      </c>
      <c r="S3510" s="1" t="str" cm="1">
        <f t="array" ref="S3510">IF(IF($E3510&gt;Ficha!$R$1,"",H3510)=0,"",IF($E3510&gt;Ficha!$R$1,((_xll.ECONOMATICA(Portafolios!$J$19,"Return",$P$9,$B$1)/100)+1)*100,H3510))</f>
        <v/>
      </c>
      <c r="T3510" s="1" t="str" cm="1">
        <f t="array" ref="T3510">IF(IF($E3510&gt;Ficha!$R$1,"",I3510)=0,"",IF($E3510&gt;Ficha!$R$1,((_xll.ECONOMATICA(Estrategia!A3521,"Return",$P$9,$B$1)/100)+1)*100,I3510))</f>
        <v/>
      </c>
      <c r="U3510" s="1" t="str" cm="1">
        <f t="array" ref="U3510">IF(IF($E3510&gt;Ficha!$R$1,"",J3510)=0,"",IF($E3510&gt;Ficha!$R$1,((_xll.ECONOMATICA($U$7,"Return",$P$9,$B$1)/100)+1)*100,J3510))</f>
        <v/>
      </c>
      <c r="V3510" s="1" t="str">
        <f>IF(IF($E$9&gt;Ficha!$R$1,"",K3510)=0,"",IF($E$9&gt;Ficha!$R$1,"",K3510))</f>
        <v/>
      </c>
    </row>
    <row r="3511" spans="12:22" x14ac:dyDescent="0.3">
      <c r="L3511" s="30" t="str">
        <f t="shared" si="221"/>
        <v/>
      </c>
      <c r="M3511" s="1" t="str">
        <f t="shared" si="222"/>
        <v/>
      </c>
      <c r="N3511" s="1" t="str">
        <f t="shared" si="223"/>
        <v/>
      </c>
      <c r="O3511" s="1" t="str">
        <f t="shared" si="224"/>
        <v/>
      </c>
      <c r="P3511" s="34" t="str">
        <f>IF(IF(E3511&gt;Ficha!$R$1,"",E3511)=0,"",IF(E3511&gt;Ficha!$R$1,Ficha!$R$1,E3511))</f>
        <v/>
      </c>
      <c r="Q3511" s="1" t="str" cm="1">
        <f t="array" ref="Q3511">IF(IF($E3511&gt;Ficha!$R$1,"",F3511)=0,"",IF($E3511&gt;Ficha!$R$1,((_xll.ECONOMATICA(Portafolios!$B$19,"Return",$P$9,$B$1)/100)+1)*100,F3511))</f>
        <v/>
      </c>
      <c r="R3511" s="1" t="str" cm="1">
        <f t="array" ref="R3511">IF(IF($E3511&gt;Ficha!$R$1,"",G3511)=0,"",IF($E3511&gt;Ficha!$R$1,((_xll.ECONOMATICA(Portafolios!$F$19,"Return",$P$9,$B$1)/100)+1)*100,G3511))</f>
        <v/>
      </c>
      <c r="S3511" s="1" t="str" cm="1">
        <f t="array" ref="S3511">IF(IF($E3511&gt;Ficha!$R$1,"",H3511)=0,"",IF($E3511&gt;Ficha!$R$1,((_xll.ECONOMATICA(Portafolios!$J$19,"Return",$P$9,$B$1)/100)+1)*100,H3511))</f>
        <v/>
      </c>
      <c r="T3511" s="1" t="str" cm="1">
        <f t="array" ref="T3511">IF(IF($E3511&gt;Ficha!$R$1,"",I3511)=0,"",IF($E3511&gt;Ficha!$R$1,((_xll.ECONOMATICA(Estrategia!A3522,"Return",$P$9,$B$1)/100)+1)*100,I3511))</f>
        <v/>
      </c>
      <c r="U3511" s="1" t="str" cm="1">
        <f t="array" ref="U3511">IF(IF($E3511&gt;Ficha!$R$1,"",J3511)=0,"",IF($E3511&gt;Ficha!$R$1,((_xll.ECONOMATICA($U$7,"Return",$P$9,$B$1)/100)+1)*100,J3511))</f>
        <v/>
      </c>
      <c r="V3511" s="1" t="str">
        <f>IF(IF($E$9&gt;Ficha!$R$1,"",K3511)=0,"",IF($E$9&gt;Ficha!$R$1,"",K3511))</f>
        <v/>
      </c>
    </row>
    <row r="3512" spans="12:22" x14ac:dyDescent="0.3">
      <c r="L3512" s="30" t="str">
        <f t="shared" si="221"/>
        <v/>
      </c>
      <c r="M3512" s="1" t="str">
        <f t="shared" si="222"/>
        <v/>
      </c>
      <c r="N3512" s="1" t="str">
        <f t="shared" si="223"/>
        <v/>
      </c>
      <c r="O3512" s="1" t="str">
        <f t="shared" si="224"/>
        <v/>
      </c>
      <c r="P3512" s="34" t="str">
        <f>IF(IF(E3512&gt;Ficha!$R$1,"",E3512)=0,"",IF(E3512&gt;Ficha!$R$1,Ficha!$R$1,E3512))</f>
        <v/>
      </c>
      <c r="Q3512" s="1" t="str" cm="1">
        <f t="array" ref="Q3512">IF(IF($E3512&gt;Ficha!$R$1,"",F3512)=0,"",IF($E3512&gt;Ficha!$R$1,((_xll.ECONOMATICA(Portafolios!$B$19,"Return",$P$9,$B$1)/100)+1)*100,F3512))</f>
        <v/>
      </c>
      <c r="R3512" s="1" t="str" cm="1">
        <f t="array" ref="R3512">IF(IF($E3512&gt;Ficha!$R$1,"",G3512)=0,"",IF($E3512&gt;Ficha!$R$1,((_xll.ECONOMATICA(Portafolios!$F$19,"Return",$P$9,$B$1)/100)+1)*100,G3512))</f>
        <v/>
      </c>
      <c r="S3512" s="1" t="str" cm="1">
        <f t="array" ref="S3512">IF(IF($E3512&gt;Ficha!$R$1,"",H3512)=0,"",IF($E3512&gt;Ficha!$R$1,((_xll.ECONOMATICA(Portafolios!$J$19,"Return",$P$9,$B$1)/100)+1)*100,H3512))</f>
        <v/>
      </c>
      <c r="T3512" s="1" t="str" cm="1">
        <f t="array" ref="T3512">IF(IF($E3512&gt;Ficha!$R$1,"",I3512)=0,"",IF($E3512&gt;Ficha!$R$1,((_xll.ECONOMATICA(Estrategia!A3523,"Return",$P$9,$B$1)/100)+1)*100,I3512))</f>
        <v/>
      </c>
      <c r="U3512" s="1" t="str" cm="1">
        <f t="array" ref="U3512">IF(IF($E3512&gt;Ficha!$R$1,"",J3512)=0,"",IF($E3512&gt;Ficha!$R$1,((_xll.ECONOMATICA($U$7,"Return",$P$9,$B$1)/100)+1)*100,J3512))</f>
        <v/>
      </c>
      <c r="V3512" s="1" t="str">
        <f>IF(IF($E$9&gt;Ficha!$R$1,"",K3512)=0,"",IF($E$9&gt;Ficha!$R$1,"",K3512))</f>
        <v/>
      </c>
    </row>
    <row r="3513" spans="12:22" x14ac:dyDescent="0.3">
      <c r="L3513" s="30" t="str">
        <f t="shared" si="221"/>
        <v/>
      </c>
      <c r="M3513" s="1" t="str">
        <f t="shared" si="222"/>
        <v/>
      </c>
      <c r="N3513" s="1" t="str">
        <f t="shared" si="223"/>
        <v/>
      </c>
      <c r="O3513" s="1" t="str">
        <f t="shared" si="224"/>
        <v/>
      </c>
      <c r="P3513" s="34" t="str">
        <f>IF(IF(E3513&gt;Ficha!$R$1,"",E3513)=0,"",IF(E3513&gt;Ficha!$R$1,Ficha!$R$1,E3513))</f>
        <v/>
      </c>
      <c r="Q3513" s="1" t="str" cm="1">
        <f t="array" ref="Q3513">IF(IF($E3513&gt;Ficha!$R$1,"",F3513)=0,"",IF($E3513&gt;Ficha!$R$1,((_xll.ECONOMATICA(Portafolios!$B$19,"Return",$P$9,$B$1)/100)+1)*100,F3513))</f>
        <v/>
      </c>
      <c r="R3513" s="1" t="str" cm="1">
        <f t="array" ref="R3513">IF(IF($E3513&gt;Ficha!$R$1,"",G3513)=0,"",IF($E3513&gt;Ficha!$R$1,((_xll.ECONOMATICA(Portafolios!$F$19,"Return",$P$9,$B$1)/100)+1)*100,G3513))</f>
        <v/>
      </c>
      <c r="S3513" s="1" t="str" cm="1">
        <f t="array" ref="S3513">IF(IF($E3513&gt;Ficha!$R$1,"",H3513)=0,"",IF($E3513&gt;Ficha!$R$1,((_xll.ECONOMATICA(Portafolios!$J$19,"Return",$P$9,$B$1)/100)+1)*100,H3513))</f>
        <v/>
      </c>
      <c r="T3513" s="1" t="str" cm="1">
        <f t="array" ref="T3513">IF(IF($E3513&gt;Ficha!$R$1,"",I3513)=0,"",IF($E3513&gt;Ficha!$R$1,((_xll.ECONOMATICA(Estrategia!A3524,"Return",$P$9,$B$1)/100)+1)*100,I3513))</f>
        <v/>
      </c>
      <c r="U3513" s="1" t="str" cm="1">
        <f t="array" ref="U3513">IF(IF($E3513&gt;Ficha!$R$1,"",J3513)=0,"",IF($E3513&gt;Ficha!$R$1,((_xll.ECONOMATICA($U$7,"Return",$P$9,$B$1)/100)+1)*100,J3513))</f>
        <v/>
      </c>
      <c r="V3513" s="1" t="str">
        <f>IF(IF($E$9&gt;Ficha!$R$1,"",K3513)=0,"",IF($E$9&gt;Ficha!$R$1,"",K3513))</f>
        <v/>
      </c>
    </row>
    <row r="3514" spans="12:22" x14ac:dyDescent="0.3">
      <c r="L3514" s="30" t="str">
        <f t="shared" si="221"/>
        <v/>
      </c>
      <c r="M3514" s="1" t="str">
        <f t="shared" si="222"/>
        <v/>
      </c>
      <c r="N3514" s="1" t="str">
        <f t="shared" si="223"/>
        <v/>
      </c>
      <c r="O3514" s="1" t="str">
        <f t="shared" si="224"/>
        <v/>
      </c>
      <c r="P3514" s="34" t="str">
        <f>IF(IF(E3514&gt;Ficha!$R$1,"",E3514)=0,"",IF(E3514&gt;Ficha!$R$1,Ficha!$R$1,E3514))</f>
        <v/>
      </c>
      <c r="Q3514" s="1" t="str" cm="1">
        <f t="array" ref="Q3514">IF(IF($E3514&gt;Ficha!$R$1,"",F3514)=0,"",IF($E3514&gt;Ficha!$R$1,((_xll.ECONOMATICA(Portafolios!$B$19,"Return",$P$9,$B$1)/100)+1)*100,F3514))</f>
        <v/>
      </c>
      <c r="R3514" s="1" t="str" cm="1">
        <f t="array" ref="R3514">IF(IF($E3514&gt;Ficha!$R$1,"",G3514)=0,"",IF($E3514&gt;Ficha!$R$1,((_xll.ECONOMATICA(Portafolios!$F$19,"Return",$P$9,$B$1)/100)+1)*100,G3514))</f>
        <v/>
      </c>
      <c r="S3514" s="1" t="str" cm="1">
        <f t="array" ref="S3514">IF(IF($E3514&gt;Ficha!$R$1,"",H3514)=0,"",IF($E3514&gt;Ficha!$R$1,((_xll.ECONOMATICA(Portafolios!$J$19,"Return",$P$9,$B$1)/100)+1)*100,H3514))</f>
        <v/>
      </c>
      <c r="T3514" s="1" t="str" cm="1">
        <f t="array" ref="T3514">IF(IF($E3514&gt;Ficha!$R$1,"",I3514)=0,"",IF($E3514&gt;Ficha!$R$1,((_xll.ECONOMATICA(Estrategia!A3525,"Return",$P$9,$B$1)/100)+1)*100,I3514))</f>
        <v/>
      </c>
      <c r="U3514" s="1" t="str" cm="1">
        <f t="array" ref="U3514">IF(IF($E3514&gt;Ficha!$R$1,"",J3514)=0,"",IF($E3514&gt;Ficha!$R$1,((_xll.ECONOMATICA($U$7,"Return",$P$9,$B$1)/100)+1)*100,J3514))</f>
        <v/>
      </c>
      <c r="V3514" s="1" t="str">
        <f>IF(IF($E$9&gt;Ficha!$R$1,"",K3514)=0,"",IF($E$9&gt;Ficha!$R$1,"",K3514))</f>
        <v/>
      </c>
    </row>
    <row r="3515" spans="12:22" x14ac:dyDescent="0.3">
      <c r="L3515" s="30" t="str">
        <f t="shared" si="221"/>
        <v/>
      </c>
      <c r="M3515" s="1" t="str">
        <f t="shared" si="222"/>
        <v/>
      </c>
      <c r="N3515" s="1" t="str">
        <f t="shared" si="223"/>
        <v/>
      </c>
      <c r="O3515" s="1" t="str">
        <f t="shared" si="224"/>
        <v/>
      </c>
      <c r="P3515" s="34" t="str">
        <f>IF(IF(E3515&gt;Ficha!$R$1,"",E3515)=0,"",IF(E3515&gt;Ficha!$R$1,Ficha!$R$1,E3515))</f>
        <v/>
      </c>
      <c r="Q3515" s="1" t="str" cm="1">
        <f t="array" ref="Q3515">IF(IF($E3515&gt;Ficha!$R$1,"",F3515)=0,"",IF($E3515&gt;Ficha!$R$1,((_xll.ECONOMATICA(Portafolios!$B$19,"Return",$P$9,$B$1)/100)+1)*100,F3515))</f>
        <v/>
      </c>
      <c r="R3515" s="1" t="str" cm="1">
        <f t="array" ref="R3515">IF(IF($E3515&gt;Ficha!$R$1,"",G3515)=0,"",IF($E3515&gt;Ficha!$R$1,((_xll.ECONOMATICA(Portafolios!$F$19,"Return",$P$9,$B$1)/100)+1)*100,G3515))</f>
        <v/>
      </c>
      <c r="S3515" s="1" t="str" cm="1">
        <f t="array" ref="S3515">IF(IF($E3515&gt;Ficha!$R$1,"",H3515)=0,"",IF($E3515&gt;Ficha!$R$1,((_xll.ECONOMATICA(Portafolios!$J$19,"Return",$P$9,$B$1)/100)+1)*100,H3515))</f>
        <v/>
      </c>
      <c r="T3515" s="1" t="str" cm="1">
        <f t="array" ref="T3515">IF(IF($E3515&gt;Ficha!$R$1,"",I3515)=0,"",IF($E3515&gt;Ficha!$R$1,((_xll.ECONOMATICA(Estrategia!A3526,"Return",$P$9,$B$1)/100)+1)*100,I3515))</f>
        <v/>
      </c>
      <c r="U3515" s="1" t="str" cm="1">
        <f t="array" ref="U3515">IF(IF($E3515&gt;Ficha!$R$1,"",J3515)=0,"",IF($E3515&gt;Ficha!$R$1,((_xll.ECONOMATICA($U$7,"Return",$P$9,$B$1)/100)+1)*100,J3515))</f>
        <v/>
      </c>
      <c r="V3515" s="1" t="str">
        <f>IF(IF($E$9&gt;Ficha!$R$1,"",K3515)=0,"",IF($E$9&gt;Ficha!$R$1,"",K3515))</f>
        <v/>
      </c>
    </row>
    <row r="3516" spans="12:22" x14ac:dyDescent="0.3">
      <c r="L3516" s="30" t="str">
        <f t="shared" si="221"/>
        <v/>
      </c>
      <c r="M3516" s="1" t="str">
        <f t="shared" si="222"/>
        <v/>
      </c>
      <c r="N3516" s="1" t="str">
        <f t="shared" si="223"/>
        <v/>
      </c>
      <c r="O3516" s="1" t="str">
        <f t="shared" si="224"/>
        <v/>
      </c>
      <c r="P3516" s="34" t="str">
        <f>IF(IF(E3516&gt;Ficha!$R$1,"",E3516)=0,"",IF(E3516&gt;Ficha!$R$1,Ficha!$R$1,E3516))</f>
        <v/>
      </c>
      <c r="Q3516" s="1" t="str" cm="1">
        <f t="array" ref="Q3516">IF(IF($E3516&gt;Ficha!$R$1,"",F3516)=0,"",IF($E3516&gt;Ficha!$R$1,((_xll.ECONOMATICA(Portafolios!$B$19,"Return",$P$9,$B$1)/100)+1)*100,F3516))</f>
        <v/>
      </c>
      <c r="R3516" s="1" t="str" cm="1">
        <f t="array" ref="R3516">IF(IF($E3516&gt;Ficha!$R$1,"",G3516)=0,"",IF($E3516&gt;Ficha!$R$1,((_xll.ECONOMATICA(Portafolios!$F$19,"Return",$P$9,$B$1)/100)+1)*100,G3516))</f>
        <v/>
      </c>
      <c r="S3516" s="1" t="str" cm="1">
        <f t="array" ref="S3516">IF(IF($E3516&gt;Ficha!$R$1,"",H3516)=0,"",IF($E3516&gt;Ficha!$R$1,((_xll.ECONOMATICA(Portafolios!$J$19,"Return",$P$9,$B$1)/100)+1)*100,H3516))</f>
        <v/>
      </c>
      <c r="T3516" s="1" t="str" cm="1">
        <f t="array" ref="T3516">IF(IF($E3516&gt;Ficha!$R$1,"",I3516)=0,"",IF($E3516&gt;Ficha!$R$1,((_xll.ECONOMATICA(Estrategia!A3527,"Return",$P$9,$B$1)/100)+1)*100,I3516))</f>
        <v/>
      </c>
      <c r="U3516" s="1" t="str" cm="1">
        <f t="array" ref="U3516">IF(IF($E3516&gt;Ficha!$R$1,"",J3516)=0,"",IF($E3516&gt;Ficha!$R$1,((_xll.ECONOMATICA($U$7,"Return",$P$9,$B$1)/100)+1)*100,J3516))</f>
        <v/>
      </c>
      <c r="V3516" s="1" t="str">
        <f>IF(IF($E$9&gt;Ficha!$R$1,"",K3516)=0,"",IF($E$9&gt;Ficha!$R$1,"",K3516))</f>
        <v/>
      </c>
    </row>
    <row r="3517" spans="12:22" x14ac:dyDescent="0.3">
      <c r="L3517" s="30" t="str">
        <f t="shared" si="221"/>
        <v/>
      </c>
      <c r="M3517" s="1" t="str">
        <f t="shared" si="222"/>
        <v/>
      </c>
      <c r="N3517" s="1" t="str">
        <f t="shared" si="223"/>
        <v/>
      </c>
      <c r="O3517" s="1" t="str">
        <f t="shared" si="224"/>
        <v/>
      </c>
      <c r="P3517" s="34" t="str">
        <f>IF(IF(E3517&gt;Ficha!$R$1,"",E3517)=0,"",IF(E3517&gt;Ficha!$R$1,Ficha!$R$1,E3517))</f>
        <v/>
      </c>
      <c r="Q3517" s="1" t="str" cm="1">
        <f t="array" ref="Q3517">IF(IF($E3517&gt;Ficha!$R$1,"",F3517)=0,"",IF($E3517&gt;Ficha!$R$1,((_xll.ECONOMATICA(Portafolios!$B$19,"Return",$P$9,$B$1)/100)+1)*100,F3517))</f>
        <v/>
      </c>
      <c r="R3517" s="1" t="str" cm="1">
        <f t="array" ref="R3517">IF(IF($E3517&gt;Ficha!$R$1,"",G3517)=0,"",IF($E3517&gt;Ficha!$R$1,((_xll.ECONOMATICA(Portafolios!$F$19,"Return",$P$9,$B$1)/100)+1)*100,G3517))</f>
        <v/>
      </c>
      <c r="S3517" s="1" t="str" cm="1">
        <f t="array" ref="S3517">IF(IF($E3517&gt;Ficha!$R$1,"",H3517)=0,"",IF($E3517&gt;Ficha!$R$1,((_xll.ECONOMATICA(Portafolios!$J$19,"Return",$P$9,$B$1)/100)+1)*100,H3517))</f>
        <v/>
      </c>
      <c r="T3517" s="1" t="str" cm="1">
        <f t="array" ref="T3517">IF(IF($E3517&gt;Ficha!$R$1,"",I3517)=0,"",IF($E3517&gt;Ficha!$R$1,((_xll.ECONOMATICA(Estrategia!A3528,"Return",$P$9,$B$1)/100)+1)*100,I3517))</f>
        <v/>
      </c>
      <c r="U3517" s="1" t="str" cm="1">
        <f t="array" ref="U3517">IF(IF($E3517&gt;Ficha!$R$1,"",J3517)=0,"",IF($E3517&gt;Ficha!$R$1,((_xll.ECONOMATICA($U$7,"Return",$P$9,$B$1)/100)+1)*100,J3517))</f>
        <v/>
      </c>
      <c r="V3517" s="1" t="str">
        <f>IF(IF($E$9&gt;Ficha!$R$1,"",K3517)=0,"",IF($E$9&gt;Ficha!$R$1,"",K3517))</f>
        <v/>
      </c>
    </row>
    <row r="3518" spans="12:22" x14ac:dyDescent="0.3">
      <c r="L3518" s="30" t="str">
        <f t="shared" si="221"/>
        <v/>
      </c>
      <c r="M3518" s="1" t="str">
        <f t="shared" si="222"/>
        <v/>
      </c>
      <c r="N3518" s="1" t="str">
        <f t="shared" si="223"/>
        <v/>
      </c>
      <c r="O3518" s="1" t="str">
        <f t="shared" si="224"/>
        <v/>
      </c>
      <c r="P3518" s="34" t="str">
        <f>IF(IF(E3518&gt;Ficha!$R$1,"",E3518)=0,"",IF(E3518&gt;Ficha!$R$1,Ficha!$R$1,E3518))</f>
        <v/>
      </c>
      <c r="Q3518" s="1" t="str" cm="1">
        <f t="array" ref="Q3518">IF(IF($E3518&gt;Ficha!$R$1,"",F3518)=0,"",IF($E3518&gt;Ficha!$R$1,((_xll.ECONOMATICA(Portafolios!$B$19,"Return",$P$9,$B$1)/100)+1)*100,F3518))</f>
        <v/>
      </c>
      <c r="R3518" s="1" t="str" cm="1">
        <f t="array" ref="R3518">IF(IF($E3518&gt;Ficha!$R$1,"",G3518)=0,"",IF($E3518&gt;Ficha!$R$1,((_xll.ECONOMATICA(Portafolios!$F$19,"Return",$P$9,$B$1)/100)+1)*100,G3518))</f>
        <v/>
      </c>
      <c r="S3518" s="1" t="str" cm="1">
        <f t="array" ref="S3518">IF(IF($E3518&gt;Ficha!$R$1,"",H3518)=0,"",IF($E3518&gt;Ficha!$R$1,((_xll.ECONOMATICA(Portafolios!$J$19,"Return",$P$9,$B$1)/100)+1)*100,H3518))</f>
        <v/>
      </c>
      <c r="T3518" s="1" t="str" cm="1">
        <f t="array" ref="T3518">IF(IF($E3518&gt;Ficha!$R$1,"",I3518)=0,"",IF($E3518&gt;Ficha!$R$1,((_xll.ECONOMATICA(Estrategia!A3529,"Return",$P$9,$B$1)/100)+1)*100,I3518))</f>
        <v/>
      </c>
      <c r="U3518" s="1" t="str" cm="1">
        <f t="array" ref="U3518">IF(IF($E3518&gt;Ficha!$R$1,"",J3518)=0,"",IF($E3518&gt;Ficha!$R$1,((_xll.ECONOMATICA($U$7,"Return",$P$9,$B$1)/100)+1)*100,J3518))</f>
        <v/>
      </c>
      <c r="V3518" s="1" t="str">
        <f>IF(IF($E$9&gt;Ficha!$R$1,"",K3518)=0,"",IF($E$9&gt;Ficha!$R$1,"",K3518))</f>
        <v/>
      </c>
    </row>
    <row r="3519" spans="12:22" x14ac:dyDescent="0.3">
      <c r="L3519" s="30" t="str">
        <f t="shared" si="221"/>
        <v/>
      </c>
      <c r="M3519" s="1" t="str">
        <f t="shared" si="222"/>
        <v/>
      </c>
      <c r="N3519" s="1" t="str">
        <f t="shared" si="223"/>
        <v/>
      </c>
      <c r="O3519" s="1" t="str">
        <f t="shared" si="224"/>
        <v/>
      </c>
      <c r="P3519" s="34" t="str">
        <f>IF(IF(E3519&gt;Ficha!$R$1,"",E3519)=0,"",IF(E3519&gt;Ficha!$R$1,Ficha!$R$1,E3519))</f>
        <v/>
      </c>
      <c r="Q3519" s="1" t="str" cm="1">
        <f t="array" ref="Q3519">IF(IF($E3519&gt;Ficha!$R$1,"",F3519)=0,"",IF($E3519&gt;Ficha!$R$1,((_xll.ECONOMATICA(Portafolios!$B$19,"Return",$P$9,$B$1)/100)+1)*100,F3519))</f>
        <v/>
      </c>
      <c r="R3519" s="1" t="str" cm="1">
        <f t="array" ref="R3519">IF(IF($E3519&gt;Ficha!$R$1,"",G3519)=0,"",IF($E3519&gt;Ficha!$R$1,((_xll.ECONOMATICA(Portafolios!$F$19,"Return",$P$9,$B$1)/100)+1)*100,G3519))</f>
        <v/>
      </c>
      <c r="S3519" s="1" t="str" cm="1">
        <f t="array" ref="S3519">IF(IF($E3519&gt;Ficha!$R$1,"",H3519)=0,"",IF($E3519&gt;Ficha!$R$1,((_xll.ECONOMATICA(Portafolios!$J$19,"Return",$P$9,$B$1)/100)+1)*100,H3519))</f>
        <v/>
      </c>
      <c r="T3519" s="1" t="str" cm="1">
        <f t="array" ref="T3519">IF(IF($E3519&gt;Ficha!$R$1,"",I3519)=0,"",IF($E3519&gt;Ficha!$R$1,((_xll.ECONOMATICA(Estrategia!A3530,"Return",$P$9,$B$1)/100)+1)*100,I3519))</f>
        <v/>
      </c>
      <c r="U3519" s="1" t="str" cm="1">
        <f t="array" ref="U3519">IF(IF($E3519&gt;Ficha!$R$1,"",J3519)=0,"",IF($E3519&gt;Ficha!$R$1,((_xll.ECONOMATICA($U$7,"Return",$P$9,$B$1)/100)+1)*100,J3519))</f>
        <v/>
      </c>
      <c r="V3519" s="1" t="str">
        <f>IF(IF($E$9&gt;Ficha!$R$1,"",K3519)=0,"",IF($E$9&gt;Ficha!$R$1,"",K3519))</f>
        <v/>
      </c>
    </row>
    <row r="3520" spans="12:22" x14ac:dyDescent="0.3">
      <c r="L3520" s="30" t="str">
        <f t="shared" si="221"/>
        <v/>
      </c>
      <c r="M3520" s="1" t="str">
        <f t="shared" si="222"/>
        <v/>
      </c>
      <c r="N3520" s="1" t="str">
        <f t="shared" si="223"/>
        <v/>
      </c>
      <c r="O3520" s="1" t="str">
        <f t="shared" si="224"/>
        <v/>
      </c>
      <c r="P3520" s="34" t="str">
        <f>IF(IF(E3520&gt;Ficha!$R$1,"",E3520)=0,"",IF(E3520&gt;Ficha!$R$1,Ficha!$R$1,E3520))</f>
        <v/>
      </c>
      <c r="Q3520" s="1" t="str" cm="1">
        <f t="array" ref="Q3520">IF(IF($E3520&gt;Ficha!$R$1,"",F3520)=0,"",IF($E3520&gt;Ficha!$R$1,((_xll.ECONOMATICA(Portafolios!$B$19,"Return",$P$9,$B$1)/100)+1)*100,F3520))</f>
        <v/>
      </c>
      <c r="R3520" s="1" t="str" cm="1">
        <f t="array" ref="R3520">IF(IF($E3520&gt;Ficha!$R$1,"",G3520)=0,"",IF($E3520&gt;Ficha!$R$1,((_xll.ECONOMATICA(Portafolios!$F$19,"Return",$P$9,$B$1)/100)+1)*100,G3520))</f>
        <v/>
      </c>
      <c r="S3520" s="1" t="str" cm="1">
        <f t="array" ref="S3520">IF(IF($E3520&gt;Ficha!$R$1,"",H3520)=0,"",IF($E3520&gt;Ficha!$R$1,((_xll.ECONOMATICA(Portafolios!$J$19,"Return",$P$9,$B$1)/100)+1)*100,H3520))</f>
        <v/>
      </c>
      <c r="T3520" s="1" t="str" cm="1">
        <f t="array" ref="T3520">IF(IF($E3520&gt;Ficha!$R$1,"",I3520)=0,"",IF($E3520&gt;Ficha!$R$1,((_xll.ECONOMATICA(Estrategia!A3531,"Return",$P$9,$B$1)/100)+1)*100,I3520))</f>
        <v/>
      </c>
      <c r="U3520" s="1" t="str" cm="1">
        <f t="array" ref="U3520">IF(IF($E3520&gt;Ficha!$R$1,"",J3520)=0,"",IF($E3520&gt;Ficha!$R$1,((_xll.ECONOMATICA($U$7,"Return",$P$9,$B$1)/100)+1)*100,J3520))</f>
        <v/>
      </c>
      <c r="V3520" s="1" t="str">
        <f>IF(IF($E$9&gt;Ficha!$R$1,"",K3520)=0,"",IF($E$9&gt;Ficha!$R$1,"",K3520))</f>
        <v/>
      </c>
    </row>
    <row r="3521" spans="12:22" x14ac:dyDescent="0.3">
      <c r="L3521" s="30" t="str">
        <f t="shared" si="221"/>
        <v/>
      </c>
      <c r="M3521" s="1" t="str">
        <f t="shared" si="222"/>
        <v/>
      </c>
      <c r="N3521" s="1" t="str">
        <f t="shared" si="223"/>
        <v/>
      </c>
      <c r="O3521" s="1" t="str">
        <f t="shared" si="224"/>
        <v/>
      </c>
      <c r="P3521" s="34" t="str">
        <f>IF(IF(E3521&gt;Ficha!$R$1,"",E3521)=0,"",IF(E3521&gt;Ficha!$R$1,Ficha!$R$1,E3521))</f>
        <v/>
      </c>
      <c r="Q3521" s="1" t="str" cm="1">
        <f t="array" ref="Q3521">IF(IF($E3521&gt;Ficha!$R$1,"",F3521)=0,"",IF($E3521&gt;Ficha!$R$1,((_xll.ECONOMATICA(Portafolios!$B$19,"Return",$P$9,$B$1)/100)+1)*100,F3521))</f>
        <v/>
      </c>
      <c r="R3521" s="1" t="str" cm="1">
        <f t="array" ref="R3521">IF(IF($E3521&gt;Ficha!$R$1,"",G3521)=0,"",IF($E3521&gt;Ficha!$R$1,((_xll.ECONOMATICA(Portafolios!$F$19,"Return",$P$9,$B$1)/100)+1)*100,G3521))</f>
        <v/>
      </c>
      <c r="S3521" s="1" t="str" cm="1">
        <f t="array" ref="S3521">IF(IF($E3521&gt;Ficha!$R$1,"",H3521)=0,"",IF($E3521&gt;Ficha!$R$1,((_xll.ECONOMATICA(Portafolios!$J$19,"Return",$P$9,$B$1)/100)+1)*100,H3521))</f>
        <v/>
      </c>
      <c r="T3521" s="1" t="str" cm="1">
        <f t="array" ref="T3521">IF(IF($E3521&gt;Ficha!$R$1,"",I3521)=0,"",IF($E3521&gt;Ficha!$R$1,((_xll.ECONOMATICA(Estrategia!A3532,"Return",$P$9,$B$1)/100)+1)*100,I3521))</f>
        <v/>
      </c>
      <c r="U3521" s="1" t="str" cm="1">
        <f t="array" ref="U3521">IF(IF($E3521&gt;Ficha!$R$1,"",J3521)=0,"",IF($E3521&gt;Ficha!$R$1,((_xll.ECONOMATICA($U$7,"Return",$P$9,$B$1)/100)+1)*100,J3521))</f>
        <v/>
      </c>
      <c r="V3521" s="1" t="str">
        <f>IF(IF($E$9&gt;Ficha!$R$1,"",K3521)=0,"",IF($E$9&gt;Ficha!$R$1,"",K3521))</f>
        <v/>
      </c>
    </row>
    <row r="3522" spans="12:22" x14ac:dyDescent="0.3">
      <c r="L3522" s="30" t="str">
        <f t="shared" si="221"/>
        <v/>
      </c>
      <c r="M3522" s="1" t="str">
        <f t="shared" si="222"/>
        <v/>
      </c>
      <c r="N3522" s="1" t="str">
        <f t="shared" si="223"/>
        <v/>
      </c>
      <c r="O3522" s="1" t="str">
        <f t="shared" si="224"/>
        <v/>
      </c>
      <c r="P3522" s="34" t="str">
        <f>IF(IF(E3522&gt;Ficha!$R$1,"",E3522)=0,"",IF(E3522&gt;Ficha!$R$1,Ficha!$R$1,E3522))</f>
        <v/>
      </c>
      <c r="Q3522" s="1" t="str" cm="1">
        <f t="array" ref="Q3522">IF(IF($E3522&gt;Ficha!$R$1,"",F3522)=0,"",IF($E3522&gt;Ficha!$R$1,((_xll.ECONOMATICA(Portafolios!$B$19,"Return",$P$9,$B$1)/100)+1)*100,F3522))</f>
        <v/>
      </c>
      <c r="R3522" s="1" t="str" cm="1">
        <f t="array" ref="R3522">IF(IF($E3522&gt;Ficha!$R$1,"",G3522)=0,"",IF($E3522&gt;Ficha!$R$1,((_xll.ECONOMATICA(Portafolios!$F$19,"Return",$P$9,$B$1)/100)+1)*100,G3522))</f>
        <v/>
      </c>
      <c r="S3522" s="1" t="str" cm="1">
        <f t="array" ref="S3522">IF(IF($E3522&gt;Ficha!$R$1,"",H3522)=0,"",IF($E3522&gt;Ficha!$R$1,((_xll.ECONOMATICA(Portafolios!$J$19,"Return",$P$9,$B$1)/100)+1)*100,H3522))</f>
        <v/>
      </c>
      <c r="T3522" s="1" t="str" cm="1">
        <f t="array" ref="T3522">IF(IF($E3522&gt;Ficha!$R$1,"",I3522)=0,"",IF($E3522&gt;Ficha!$R$1,((_xll.ECONOMATICA(Estrategia!A3533,"Return",$P$9,$B$1)/100)+1)*100,I3522))</f>
        <v/>
      </c>
      <c r="U3522" s="1" t="str" cm="1">
        <f t="array" ref="U3522">IF(IF($E3522&gt;Ficha!$R$1,"",J3522)=0,"",IF($E3522&gt;Ficha!$R$1,((_xll.ECONOMATICA($U$7,"Return",$P$9,$B$1)/100)+1)*100,J3522))</f>
        <v/>
      </c>
      <c r="V3522" s="1" t="str">
        <f>IF(IF($E$9&gt;Ficha!$R$1,"",K3522)=0,"",IF($E$9&gt;Ficha!$R$1,"",K3522))</f>
        <v/>
      </c>
    </row>
    <row r="3523" spans="12:22" x14ac:dyDescent="0.3">
      <c r="L3523" s="30" t="str">
        <f t="shared" si="221"/>
        <v/>
      </c>
      <c r="M3523" s="1" t="str">
        <f t="shared" si="222"/>
        <v/>
      </c>
      <c r="N3523" s="1" t="str">
        <f t="shared" si="223"/>
        <v/>
      </c>
      <c r="O3523" s="1" t="str">
        <f t="shared" si="224"/>
        <v/>
      </c>
      <c r="P3523" s="34" t="str">
        <f>IF(IF(E3523&gt;Ficha!$R$1,"",E3523)=0,"",IF(E3523&gt;Ficha!$R$1,Ficha!$R$1,E3523))</f>
        <v/>
      </c>
      <c r="Q3523" s="1" t="str" cm="1">
        <f t="array" ref="Q3523">IF(IF($E3523&gt;Ficha!$R$1,"",F3523)=0,"",IF($E3523&gt;Ficha!$R$1,((_xll.ECONOMATICA(Portafolios!$B$19,"Return",$P$9,$B$1)/100)+1)*100,F3523))</f>
        <v/>
      </c>
      <c r="R3523" s="1" t="str" cm="1">
        <f t="array" ref="R3523">IF(IF($E3523&gt;Ficha!$R$1,"",G3523)=0,"",IF($E3523&gt;Ficha!$R$1,((_xll.ECONOMATICA(Portafolios!$F$19,"Return",$P$9,$B$1)/100)+1)*100,G3523))</f>
        <v/>
      </c>
      <c r="S3523" s="1" t="str" cm="1">
        <f t="array" ref="S3523">IF(IF($E3523&gt;Ficha!$R$1,"",H3523)=0,"",IF($E3523&gt;Ficha!$R$1,((_xll.ECONOMATICA(Portafolios!$J$19,"Return",$P$9,$B$1)/100)+1)*100,H3523))</f>
        <v/>
      </c>
      <c r="T3523" s="1" t="str" cm="1">
        <f t="array" ref="T3523">IF(IF($E3523&gt;Ficha!$R$1,"",I3523)=0,"",IF($E3523&gt;Ficha!$R$1,((_xll.ECONOMATICA(Estrategia!A3534,"Return",$P$9,$B$1)/100)+1)*100,I3523))</f>
        <v/>
      </c>
      <c r="U3523" s="1" t="str" cm="1">
        <f t="array" ref="U3523">IF(IF($E3523&gt;Ficha!$R$1,"",J3523)=0,"",IF($E3523&gt;Ficha!$R$1,((_xll.ECONOMATICA($U$7,"Return",$P$9,$B$1)/100)+1)*100,J3523))</f>
        <v/>
      </c>
      <c r="V3523" s="1" t="str">
        <f>IF(IF($E$9&gt;Ficha!$R$1,"",K3523)=0,"",IF($E$9&gt;Ficha!$R$1,"",K3523))</f>
        <v/>
      </c>
    </row>
    <row r="3524" spans="12:22" x14ac:dyDescent="0.3">
      <c r="L3524" s="30" t="str">
        <f t="shared" si="221"/>
        <v/>
      </c>
      <c r="M3524" s="1" t="str">
        <f t="shared" si="222"/>
        <v/>
      </c>
      <c r="N3524" s="1" t="str">
        <f t="shared" si="223"/>
        <v/>
      </c>
      <c r="O3524" s="1" t="str">
        <f t="shared" si="224"/>
        <v/>
      </c>
      <c r="P3524" s="34" t="str">
        <f>IF(IF(E3524&gt;Ficha!$R$1,"",E3524)=0,"",IF(E3524&gt;Ficha!$R$1,Ficha!$R$1,E3524))</f>
        <v/>
      </c>
      <c r="Q3524" s="1" t="str" cm="1">
        <f t="array" ref="Q3524">IF(IF($E3524&gt;Ficha!$R$1,"",F3524)=0,"",IF($E3524&gt;Ficha!$R$1,((_xll.ECONOMATICA(Portafolios!$B$19,"Return",$P$9,$B$1)/100)+1)*100,F3524))</f>
        <v/>
      </c>
      <c r="R3524" s="1" t="str" cm="1">
        <f t="array" ref="R3524">IF(IF($E3524&gt;Ficha!$R$1,"",G3524)=0,"",IF($E3524&gt;Ficha!$R$1,((_xll.ECONOMATICA(Portafolios!$F$19,"Return",$P$9,$B$1)/100)+1)*100,G3524))</f>
        <v/>
      </c>
      <c r="S3524" s="1" t="str" cm="1">
        <f t="array" ref="S3524">IF(IF($E3524&gt;Ficha!$R$1,"",H3524)=0,"",IF($E3524&gt;Ficha!$R$1,((_xll.ECONOMATICA(Portafolios!$J$19,"Return",$P$9,$B$1)/100)+1)*100,H3524))</f>
        <v/>
      </c>
      <c r="T3524" s="1" t="str" cm="1">
        <f t="array" ref="T3524">IF(IF($E3524&gt;Ficha!$R$1,"",I3524)=0,"",IF($E3524&gt;Ficha!$R$1,((_xll.ECONOMATICA(Estrategia!A3535,"Return",$P$9,$B$1)/100)+1)*100,I3524))</f>
        <v/>
      </c>
      <c r="U3524" s="1" t="str" cm="1">
        <f t="array" ref="U3524">IF(IF($E3524&gt;Ficha!$R$1,"",J3524)=0,"",IF($E3524&gt;Ficha!$R$1,((_xll.ECONOMATICA($U$7,"Return",$P$9,$B$1)/100)+1)*100,J3524))</f>
        <v/>
      </c>
      <c r="V3524" s="1" t="str">
        <f>IF(IF($E$9&gt;Ficha!$R$1,"",K3524)=0,"",IF($E$9&gt;Ficha!$R$1,"",K3524))</f>
        <v/>
      </c>
    </row>
    <row r="3525" spans="12:22" x14ac:dyDescent="0.3">
      <c r="L3525" s="30" t="str">
        <f t="shared" si="221"/>
        <v/>
      </c>
      <c r="M3525" s="1" t="str">
        <f t="shared" si="222"/>
        <v/>
      </c>
      <c r="N3525" s="1" t="str">
        <f t="shared" si="223"/>
        <v/>
      </c>
      <c r="O3525" s="1" t="str">
        <f t="shared" si="224"/>
        <v/>
      </c>
      <c r="P3525" s="34" t="str">
        <f>IF(IF(E3525&gt;Ficha!$R$1,"",E3525)=0,"",IF(E3525&gt;Ficha!$R$1,Ficha!$R$1,E3525))</f>
        <v/>
      </c>
      <c r="Q3525" s="1" t="str" cm="1">
        <f t="array" ref="Q3525">IF(IF($E3525&gt;Ficha!$R$1,"",F3525)=0,"",IF($E3525&gt;Ficha!$R$1,((_xll.ECONOMATICA(Portafolios!$B$19,"Return",$P$9,$B$1)/100)+1)*100,F3525))</f>
        <v/>
      </c>
      <c r="R3525" s="1" t="str" cm="1">
        <f t="array" ref="R3525">IF(IF($E3525&gt;Ficha!$R$1,"",G3525)=0,"",IF($E3525&gt;Ficha!$R$1,((_xll.ECONOMATICA(Portafolios!$F$19,"Return",$P$9,$B$1)/100)+1)*100,G3525))</f>
        <v/>
      </c>
      <c r="S3525" s="1" t="str" cm="1">
        <f t="array" ref="S3525">IF(IF($E3525&gt;Ficha!$R$1,"",H3525)=0,"",IF($E3525&gt;Ficha!$R$1,((_xll.ECONOMATICA(Portafolios!$J$19,"Return",$P$9,$B$1)/100)+1)*100,H3525))</f>
        <v/>
      </c>
      <c r="T3525" s="1" t="str" cm="1">
        <f t="array" ref="T3525">IF(IF($E3525&gt;Ficha!$R$1,"",I3525)=0,"",IF($E3525&gt;Ficha!$R$1,((_xll.ECONOMATICA(Estrategia!A3536,"Return",$P$9,$B$1)/100)+1)*100,I3525))</f>
        <v/>
      </c>
      <c r="U3525" s="1" t="str" cm="1">
        <f t="array" ref="U3525">IF(IF($E3525&gt;Ficha!$R$1,"",J3525)=0,"",IF($E3525&gt;Ficha!$R$1,((_xll.ECONOMATICA($U$7,"Return",$P$9,$B$1)/100)+1)*100,J3525))</f>
        <v/>
      </c>
      <c r="V3525" s="1" t="str">
        <f>IF(IF($E$9&gt;Ficha!$R$1,"",K3525)=0,"",IF($E$9&gt;Ficha!$R$1,"",K3525))</f>
        <v/>
      </c>
    </row>
    <row r="3526" spans="12:22" x14ac:dyDescent="0.3">
      <c r="L3526" s="30" t="str">
        <f t="shared" si="221"/>
        <v/>
      </c>
      <c r="M3526" s="1" t="str">
        <f t="shared" si="222"/>
        <v/>
      </c>
      <c r="N3526" s="1" t="str">
        <f t="shared" si="223"/>
        <v/>
      </c>
      <c r="O3526" s="1" t="str">
        <f t="shared" si="224"/>
        <v/>
      </c>
      <c r="P3526" s="34" t="str">
        <f>IF(IF(E3526&gt;Ficha!$R$1,"",E3526)=0,"",IF(E3526&gt;Ficha!$R$1,Ficha!$R$1,E3526))</f>
        <v/>
      </c>
      <c r="Q3526" s="1" t="str" cm="1">
        <f t="array" ref="Q3526">IF(IF($E3526&gt;Ficha!$R$1,"",F3526)=0,"",IF($E3526&gt;Ficha!$R$1,((_xll.ECONOMATICA(Portafolios!$B$19,"Return",$P$9,$B$1)/100)+1)*100,F3526))</f>
        <v/>
      </c>
      <c r="R3526" s="1" t="str" cm="1">
        <f t="array" ref="R3526">IF(IF($E3526&gt;Ficha!$R$1,"",G3526)=0,"",IF($E3526&gt;Ficha!$R$1,((_xll.ECONOMATICA(Portafolios!$F$19,"Return",$P$9,$B$1)/100)+1)*100,G3526))</f>
        <v/>
      </c>
      <c r="S3526" s="1" t="str" cm="1">
        <f t="array" ref="S3526">IF(IF($E3526&gt;Ficha!$R$1,"",H3526)=0,"",IF($E3526&gt;Ficha!$R$1,((_xll.ECONOMATICA(Portafolios!$J$19,"Return",$P$9,$B$1)/100)+1)*100,H3526))</f>
        <v/>
      </c>
      <c r="T3526" s="1" t="str" cm="1">
        <f t="array" ref="T3526">IF(IF($E3526&gt;Ficha!$R$1,"",I3526)=0,"",IF($E3526&gt;Ficha!$R$1,((_xll.ECONOMATICA(Estrategia!A3537,"Return",$P$9,$B$1)/100)+1)*100,I3526))</f>
        <v/>
      </c>
      <c r="U3526" s="1" t="str" cm="1">
        <f t="array" ref="U3526">IF(IF($E3526&gt;Ficha!$R$1,"",J3526)=0,"",IF($E3526&gt;Ficha!$R$1,((_xll.ECONOMATICA($U$7,"Return",$P$9,$B$1)/100)+1)*100,J3526))</f>
        <v/>
      </c>
      <c r="V3526" s="1" t="str">
        <f>IF(IF($E$9&gt;Ficha!$R$1,"",K3526)=0,"",IF($E$9&gt;Ficha!$R$1,"",K3526))</f>
        <v/>
      </c>
    </row>
    <row r="3527" spans="12:22" x14ac:dyDescent="0.3">
      <c r="L3527" s="30" t="str">
        <f t="shared" si="221"/>
        <v/>
      </c>
      <c r="M3527" s="1" t="str">
        <f t="shared" si="222"/>
        <v/>
      </c>
      <c r="N3527" s="1" t="str">
        <f t="shared" si="223"/>
        <v/>
      </c>
      <c r="O3527" s="1" t="str">
        <f t="shared" si="224"/>
        <v/>
      </c>
      <c r="P3527" s="34" t="str">
        <f>IF(IF(E3527&gt;Ficha!$R$1,"",E3527)=0,"",IF(E3527&gt;Ficha!$R$1,Ficha!$R$1,E3527))</f>
        <v/>
      </c>
      <c r="Q3527" s="1" t="str" cm="1">
        <f t="array" ref="Q3527">IF(IF($E3527&gt;Ficha!$R$1,"",F3527)=0,"",IF($E3527&gt;Ficha!$R$1,((_xll.ECONOMATICA(Portafolios!$B$19,"Return",$P$9,$B$1)/100)+1)*100,F3527))</f>
        <v/>
      </c>
      <c r="R3527" s="1" t="str" cm="1">
        <f t="array" ref="R3527">IF(IF($E3527&gt;Ficha!$R$1,"",G3527)=0,"",IF($E3527&gt;Ficha!$R$1,((_xll.ECONOMATICA(Portafolios!$F$19,"Return",$P$9,$B$1)/100)+1)*100,G3527))</f>
        <v/>
      </c>
      <c r="S3527" s="1" t="str" cm="1">
        <f t="array" ref="S3527">IF(IF($E3527&gt;Ficha!$R$1,"",H3527)=0,"",IF($E3527&gt;Ficha!$R$1,((_xll.ECONOMATICA(Portafolios!$J$19,"Return",$P$9,$B$1)/100)+1)*100,H3527))</f>
        <v/>
      </c>
      <c r="T3527" s="1" t="str" cm="1">
        <f t="array" ref="T3527">IF(IF($E3527&gt;Ficha!$R$1,"",I3527)=0,"",IF($E3527&gt;Ficha!$R$1,((_xll.ECONOMATICA(Estrategia!A3538,"Return",$P$9,$B$1)/100)+1)*100,I3527))</f>
        <v/>
      </c>
      <c r="U3527" s="1" t="str" cm="1">
        <f t="array" ref="U3527">IF(IF($E3527&gt;Ficha!$R$1,"",J3527)=0,"",IF($E3527&gt;Ficha!$R$1,((_xll.ECONOMATICA($U$7,"Return",$P$9,$B$1)/100)+1)*100,J3527))</f>
        <v/>
      </c>
      <c r="V3527" s="1" t="str">
        <f>IF(IF($E$9&gt;Ficha!$R$1,"",K3527)=0,"",IF($E$9&gt;Ficha!$R$1,"",K3527))</f>
        <v/>
      </c>
    </row>
    <row r="3528" spans="12:22" x14ac:dyDescent="0.3">
      <c r="L3528" s="30" t="str">
        <f t="shared" si="221"/>
        <v/>
      </c>
      <c r="M3528" s="1" t="str">
        <f t="shared" si="222"/>
        <v/>
      </c>
      <c r="N3528" s="1" t="str">
        <f t="shared" si="223"/>
        <v/>
      </c>
      <c r="O3528" s="1" t="str">
        <f t="shared" si="224"/>
        <v/>
      </c>
      <c r="P3528" s="34" t="str">
        <f>IF(IF(E3528&gt;Ficha!$R$1,"",E3528)=0,"",IF(E3528&gt;Ficha!$R$1,Ficha!$R$1,E3528))</f>
        <v/>
      </c>
      <c r="Q3528" s="1" t="str" cm="1">
        <f t="array" ref="Q3528">IF(IF($E3528&gt;Ficha!$R$1,"",F3528)=0,"",IF($E3528&gt;Ficha!$R$1,((_xll.ECONOMATICA(Portafolios!$B$19,"Return",$P$9,$B$1)/100)+1)*100,F3528))</f>
        <v/>
      </c>
      <c r="R3528" s="1" t="str" cm="1">
        <f t="array" ref="R3528">IF(IF($E3528&gt;Ficha!$R$1,"",G3528)=0,"",IF($E3528&gt;Ficha!$R$1,((_xll.ECONOMATICA(Portafolios!$F$19,"Return",$P$9,$B$1)/100)+1)*100,G3528))</f>
        <v/>
      </c>
      <c r="S3528" s="1" t="str" cm="1">
        <f t="array" ref="S3528">IF(IF($E3528&gt;Ficha!$R$1,"",H3528)=0,"",IF($E3528&gt;Ficha!$R$1,((_xll.ECONOMATICA(Portafolios!$J$19,"Return",$P$9,$B$1)/100)+1)*100,H3528))</f>
        <v/>
      </c>
      <c r="T3528" s="1" t="str" cm="1">
        <f t="array" ref="T3528">IF(IF($E3528&gt;Ficha!$R$1,"",I3528)=0,"",IF($E3528&gt;Ficha!$R$1,((_xll.ECONOMATICA(Estrategia!A3539,"Return",$P$9,$B$1)/100)+1)*100,I3528))</f>
        <v/>
      </c>
      <c r="U3528" s="1" t="str" cm="1">
        <f t="array" ref="U3528">IF(IF($E3528&gt;Ficha!$R$1,"",J3528)=0,"",IF($E3528&gt;Ficha!$R$1,((_xll.ECONOMATICA($U$7,"Return",$P$9,$B$1)/100)+1)*100,J3528))</f>
        <v/>
      </c>
      <c r="V3528" s="1" t="str">
        <f>IF(IF($E$9&gt;Ficha!$R$1,"",K3528)=0,"",IF($E$9&gt;Ficha!$R$1,"",K3528))</f>
        <v/>
      </c>
    </row>
    <row r="3529" spans="12:22" x14ac:dyDescent="0.3">
      <c r="L3529" s="30" t="str">
        <f t="shared" si="221"/>
        <v/>
      </c>
      <c r="M3529" s="1" t="str">
        <f t="shared" si="222"/>
        <v/>
      </c>
      <c r="N3529" s="1" t="str">
        <f t="shared" si="223"/>
        <v/>
      </c>
      <c r="O3529" s="1" t="str">
        <f t="shared" si="224"/>
        <v/>
      </c>
      <c r="P3529" s="34" t="str">
        <f>IF(IF(E3529&gt;Ficha!$R$1,"",E3529)=0,"",IF(E3529&gt;Ficha!$R$1,Ficha!$R$1,E3529))</f>
        <v/>
      </c>
      <c r="Q3529" s="1" t="str" cm="1">
        <f t="array" ref="Q3529">IF(IF($E3529&gt;Ficha!$R$1,"",F3529)=0,"",IF($E3529&gt;Ficha!$R$1,((_xll.ECONOMATICA(Portafolios!$B$19,"Return",$P$9,$B$1)/100)+1)*100,F3529))</f>
        <v/>
      </c>
      <c r="R3529" s="1" t="str" cm="1">
        <f t="array" ref="R3529">IF(IF($E3529&gt;Ficha!$R$1,"",G3529)=0,"",IF($E3529&gt;Ficha!$R$1,((_xll.ECONOMATICA(Portafolios!$F$19,"Return",$P$9,$B$1)/100)+1)*100,G3529))</f>
        <v/>
      </c>
      <c r="S3529" s="1" t="str" cm="1">
        <f t="array" ref="S3529">IF(IF($E3529&gt;Ficha!$R$1,"",H3529)=0,"",IF($E3529&gt;Ficha!$R$1,((_xll.ECONOMATICA(Portafolios!$J$19,"Return",$P$9,$B$1)/100)+1)*100,H3529))</f>
        <v/>
      </c>
      <c r="T3529" s="1" t="str" cm="1">
        <f t="array" ref="T3529">IF(IF($E3529&gt;Ficha!$R$1,"",I3529)=0,"",IF($E3529&gt;Ficha!$R$1,((_xll.ECONOMATICA(Estrategia!A3540,"Return",$P$9,$B$1)/100)+1)*100,I3529))</f>
        <v/>
      </c>
      <c r="U3529" s="1" t="str" cm="1">
        <f t="array" ref="U3529">IF(IF($E3529&gt;Ficha!$R$1,"",J3529)=0,"",IF($E3529&gt;Ficha!$R$1,((_xll.ECONOMATICA($U$7,"Return",$P$9,$B$1)/100)+1)*100,J3529))</f>
        <v/>
      </c>
      <c r="V3529" s="1" t="str">
        <f>IF(IF($E$9&gt;Ficha!$R$1,"",K3529)=0,"",IF($E$9&gt;Ficha!$R$1,"",K3529))</f>
        <v/>
      </c>
    </row>
    <row r="3530" spans="12:22" x14ac:dyDescent="0.3">
      <c r="L3530" s="30" t="str">
        <f t="shared" si="221"/>
        <v/>
      </c>
      <c r="M3530" s="1" t="str">
        <f t="shared" si="222"/>
        <v/>
      </c>
      <c r="N3530" s="1" t="str">
        <f t="shared" si="223"/>
        <v/>
      </c>
      <c r="O3530" s="1" t="str">
        <f t="shared" si="224"/>
        <v/>
      </c>
      <c r="P3530" s="34" t="str">
        <f>IF(IF(E3530&gt;Ficha!$R$1,"",E3530)=0,"",IF(E3530&gt;Ficha!$R$1,Ficha!$R$1,E3530))</f>
        <v/>
      </c>
      <c r="Q3530" s="1" t="str" cm="1">
        <f t="array" ref="Q3530">IF(IF($E3530&gt;Ficha!$R$1,"",F3530)=0,"",IF($E3530&gt;Ficha!$R$1,((_xll.ECONOMATICA(Portafolios!$B$19,"Return",$P$9,$B$1)/100)+1)*100,F3530))</f>
        <v/>
      </c>
      <c r="R3530" s="1" t="str" cm="1">
        <f t="array" ref="R3530">IF(IF($E3530&gt;Ficha!$R$1,"",G3530)=0,"",IF($E3530&gt;Ficha!$R$1,((_xll.ECONOMATICA(Portafolios!$F$19,"Return",$P$9,$B$1)/100)+1)*100,G3530))</f>
        <v/>
      </c>
      <c r="S3530" s="1" t="str" cm="1">
        <f t="array" ref="S3530">IF(IF($E3530&gt;Ficha!$R$1,"",H3530)=0,"",IF($E3530&gt;Ficha!$R$1,((_xll.ECONOMATICA(Portafolios!$J$19,"Return",$P$9,$B$1)/100)+1)*100,H3530))</f>
        <v/>
      </c>
      <c r="T3530" s="1" t="str" cm="1">
        <f t="array" ref="T3530">IF(IF($E3530&gt;Ficha!$R$1,"",I3530)=0,"",IF($E3530&gt;Ficha!$R$1,((_xll.ECONOMATICA(Estrategia!A3541,"Return",$P$9,$B$1)/100)+1)*100,I3530))</f>
        <v/>
      </c>
      <c r="U3530" s="1" t="str" cm="1">
        <f t="array" ref="U3530">IF(IF($E3530&gt;Ficha!$R$1,"",J3530)=0,"",IF($E3530&gt;Ficha!$R$1,((_xll.ECONOMATICA($U$7,"Return",$P$9,$B$1)/100)+1)*100,J3530))</f>
        <v/>
      </c>
      <c r="V3530" s="1" t="str">
        <f>IF(IF($E$9&gt;Ficha!$R$1,"",K3530)=0,"",IF($E$9&gt;Ficha!$R$1,"",K3530))</f>
        <v/>
      </c>
    </row>
    <row r="3531" spans="12:22" x14ac:dyDescent="0.3">
      <c r="L3531" s="30" t="str">
        <f t="shared" si="221"/>
        <v/>
      </c>
      <c r="M3531" s="1" t="str">
        <f t="shared" si="222"/>
        <v/>
      </c>
      <c r="N3531" s="1" t="str">
        <f t="shared" si="223"/>
        <v/>
      </c>
      <c r="O3531" s="1" t="str">
        <f t="shared" si="224"/>
        <v/>
      </c>
      <c r="P3531" s="34" t="str">
        <f>IF(IF(E3531&gt;Ficha!$R$1,"",E3531)=0,"",IF(E3531&gt;Ficha!$R$1,Ficha!$R$1,E3531))</f>
        <v/>
      </c>
      <c r="Q3531" s="1" t="str" cm="1">
        <f t="array" ref="Q3531">IF(IF($E3531&gt;Ficha!$R$1,"",F3531)=0,"",IF($E3531&gt;Ficha!$R$1,((_xll.ECONOMATICA(Portafolios!$B$19,"Return",$P$9,$B$1)/100)+1)*100,F3531))</f>
        <v/>
      </c>
      <c r="R3531" s="1" t="str" cm="1">
        <f t="array" ref="R3531">IF(IF($E3531&gt;Ficha!$R$1,"",G3531)=0,"",IF($E3531&gt;Ficha!$R$1,((_xll.ECONOMATICA(Portafolios!$F$19,"Return",$P$9,$B$1)/100)+1)*100,G3531))</f>
        <v/>
      </c>
      <c r="S3531" s="1" t="str" cm="1">
        <f t="array" ref="S3531">IF(IF($E3531&gt;Ficha!$R$1,"",H3531)=0,"",IF($E3531&gt;Ficha!$R$1,((_xll.ECONOMATICA(Portafolios!$J$19,"Return",$P$9,$B$1)/100)+1)*100,H3531))</f>
        <v/>
      </c>
      <c r="T3531" s="1" t="str" cm="1">
        <f t="array" ref="T3531">IF(IF($E3531&gt;Ficha!$R$1,"",I3531)=0,"",IF($E3531&gt;Ficha!$R$1,((_xll.ECONOMATICA(Estrategia!A3542,"Return",$P$9,$B$1)/100)+1)*100,I3531))</f>
        <v/>
      </c>
      <c r="U3531" s="1" t="str" cm="1">
        <f t="array" ref="U3531">IF(IF($E3531&gt;Ficha!$R$1,"",J3531)=0,"",IF($E3531&gt;Ficha!$R$1,((_xll.ECONOMATICA($U$7,"Return",$P$9,$B$1)/100)+1)*100,J3531))</f>
        <v/>
      </c>
      <c r="V3531" s="1" t="str">
        <f>IF(IF($E$9&gt;Ficha!$R$1,"",K3531)=0,"",IF($E$9&gt;Ficha!$R$1,"",K3531))</f>
        <v/>
      </c>
    </row>
    <row r="3532" spans="12:22" x14ac:dyDescent="0.3">
      <c r="L3532" s="30" t="str">
        <f t="shared" si="221"/>
        <v/>
      </c>
      <c r="M3532" s="1" t="str">
        <f t="shared" si="222"/>
        <v/>
      </c>
      <c r="N3532" s="1" t="str">
        <f t="shared" si="223"/>
        <v/>
      </c>
      <c r="O3532" s="1" t="str">
        <f t="shared" si="224"/>
        <v/>
      </c>
      <c r="P3532" s="34" t="str">
        <f>IF(IF(E3532&gt;Ficha!$R$1,"",E3532)=0,"",IF(E3532&gt;Ficha!$R$1,Ficha!$R$1,E3532))</f>
        <v/>
      </c>
      <c r="Q3532" s="1" t="str" cm="1">
        <f t="array" ref="Q3532">IF(IF($E3532&gt;Ficha!$R$1,"",F3532)=0,"",IF($E3532&gt;Ficha!$R$1,((_xll.ECONOMATICA(Portafolios!$B$19,"Return",$P$9,$B$1)/100)+1)*100,F3532))</f>
        <v/>
      </c>
      <c r="R3532" s="1" t="str" cm="1">
        <f t="array" ref="R3532">IF(IF($E3532&gt;Ficha!$R$1,"",G3532)=0,"",IF($E3532&gt;Ficha!$R$1,((_xll.ECONOMATICA(Portafolios!$F$19,"Return",$P$9,$B$1)/100)+1)*100,G3532))</f>
        <v/>
      </c>
      <c r="S3532" s="1" t="str" cm="1">
        <f t="array" ref="S3532">IF(IF($E3532&gt;Ficha!$R$1,"",H3532)=0,"",IF($E3532&gt;Ficha!$R$1,((_xll.ECONOMATICA(Portafolios!$J$19,"Return",$P$9,$B$1)/100)+1)*100,H3532))</f>
        <v/>
      </c>
      <c r="T3532" s="1" t="str" cm="1">
        <f t="array" ref="T3532">IF(IF($E3532&gt;Ficha!$R$1,"",I3532)=0,"",IF($E3532&gt;Ficha!$R$1,((_xll.ECONOMATICA(Estrategia!A3543,"Return",$P$9,$B$1)/100)+1)*100,I3532))</f>
        <v/>
      </c>
      <c r="U3532" s="1" t="str" cm="1">
        <f t="array" ref="U3532">IF(IF($E3532&gt;Ficha!$R$1,"",J3532)=0,"",IF($E3532&gt;Ficha!$R$1,((_xll.ECONOMATICA($U$7,"Return",$P$9,$B$1)/100)+1)*100,J3532))</f>
        <v/>
      </c>
      <c r="V3532" s="1" t="str">
        <f>IF(IF($E$9&gt;Ficha!$R$1,"",K3532)=0,"",IF($E$9&gt;Ficha!$R$1,"",K3532))</f>
        <v/>
      </c>
    </row>
    <row r="3533" spans="12:22" x14ac:dyDescent="0.3">
      <c r="L3533" s="30" t="str">
        <f t="shared" si="221"/>
        <v/>
      </c>
      <c r="M3533" s="1" t="str">
        <f t="shared" si="222"/>
        <v/>
      </c>
      <c r="N3533" s="1" t="str">
        <f t="shared" si="223"/>
        <v/>
      </c>
      <c r="O3533" s="1" t="str">
        <f t="shared" si="224"/>
        <v/>
      </c>
      <c r="P3533" s="34" t="str">
        <f>IF(IF(E3533&gt;Ficha!$R$1,"",E3533)=0,"",IF(E3533&gt;Ficha!$R$1,Ficha!$R$1,E3533))</f>
        <v/>
      </c>
      <c r="Q3533" s="1" t="str" cm="1">
        <f t="array" ref="Q3533">IF(IF($E3533&gt;Ficha!$R$1,"",F3533)=0,"",IF($E3533&gt;Ficha!$R$1,((_xll.ECONOMATICA(Portafolios!$B$19,"Return",$P$9,$B$1)/100)+1)*100,F3533))</f>
        <v/>
      </c>
      <c r="R3533" s="1" t="str" cm="1">
        <f t="array" ref="R3533">IF(IF($E3533&gt;Ficha!$R$1,"",G3533)=0,"",IF($E3533&gt;Ficha!$R$1,((_xll.ECONOMATICA(Portafolios!$F$19,"Return",$P$9,$B$1)/100)+1)*100,G3533))</f>
        <v/>
      </c>
      <c r="S3533" s="1" t="str" cm="1">
        <f t="array" ref="S3533">IF(IF($E3533&gt;Ficha!$R$1,"",H3533)=0,"",IF($E3533&gt;Ficha!$R$1,((_xll.ECONOMATICA(Portafolios!$J$19,"Return",$P$9,$B$1)/100)+1)*100,H3533))</f>
        <v/>
      </c>
      <c r="T3533" s="1" t="str" cm="1">
        <f t="array" ref="T3533">IF(IF($E3533&gt;Ficha!$R$1,"",I3533)=0,"",IF($E3533&gt;Ficha!$R$1,((_xll.ECONOMATICA(Estrategia!A3544,"Return",$P$9,$B$1)/100)+1)*100,I3533))</f>
        <v/>
      </c>
      <c r="U3533" s="1" t="str" cm="1">
        <f t="array" ref="U3533">IF(IF($E3533&gt;Ficha!$R$1,"",J3533)=0,"",IF($E3533&gt;Ficha!$R$1,((_xll.ECONOMATICA($U$7,"Return",$P$9,$B$1)/100)+1)*100,J3533))</f>
        <v/>
      </c>
      <c r="V3533" s="1" t="str">
        <f>IF(IF($E$9&gt;Ficha!$R$1,"",K3533)=0,"",IF($E$9&gt;Ficha!$R$1,"",K3533))</f>
        <v/>
      </c>
    </row>
    <row r="3534" spans="12:22" x14ac:dyDescent="0.3">
      <c r="L3534" s="30" t="str">
        <f t="shared" si="221"/>
        <v/>
      </c>
      <c r="M3534" s="1" t="str">
        <f t="shared" si="222"/>
        <v/>
      </c>
      <c r="N3534" s="1" t="str">
        <f t="shared" si="223"/>
        <v/>
      </c>
      <c r="O3534" s="1" t="str">
        <f t="shared" si="224"/>
        <v/>
      </c>
      <c r="P3534" s="34" t="str">
        <f>IF(IF(E3534&gt;Ficha!$R$1,"",E3534)=0,"",IF(E3534&gt;Ficha!$R$1,Ficha!$R$1,E3534))</f>
        <v/>
      </c>
      <c r="Q3534" s="1" t="str" cm="1">
        <f t="array" ref="Q3534">IF(IF($E3534&gt;Ficha!$R$1,"",F3534)=0,"",IF($E3534&gt;Ficha!$R$1,((_xll.ECONOMATICA(Portafolios!$B$19,"Return",$P$9,$B$1)/100)+1)*100,F3534))</f>
        <v/>
      </c>
      <c r="R3534" s="1" t="str" cm="1">
        <f t="array" ref="R3534">IF(IF($E3534&gt;Ficha!$R$1,"",G3534)=0,"",IF($E3534&gt;Ficha!$R$1,((_xll.ECONOMATICA(Portafolios!$F$19,"Return",$P$9,$B$1)/100)+1)*100,G3534))</f>
        <v/>
      </c>
      <c r="S3534" s="1" t="str" cm="1">
        <f t="array" ref="S3534">IF(IF($E3534&gt;Ficha!$R$1,"",H3534)=0,"",IF($E3534&gt;Ficha!$R$1,((_xll.ECONOMATICA(Portafolios!$J$19,"Return",$P$9,$B$1)/100)+1)*100,H3534))</f>
        <v/>
      </c>
      <c r="T3534" s="1" t="str" cm="1">
        <f t="array" ref="T3534">IF(IF($E3534&gt;Ficha!$R$1,"",I3534)=0,"",IF($E3534&gt;Ficha!$R$1,((_xll.ECONOMATICA(Estrategia!A3545,"Return",$P$9,$B$1)/100)+1)*100,I3534))</f>
        <v/>
      </c>
      <c r="U3534" s="1" t="str" cm="1">
        <f t="array" ref="U3534">IF(IF($E3534&gt;Ficha!$R$1,"",J3534)=0,"",IF($E3534&gt;Ficha!$R$1,((_xll.ECONOMATICA($U$7,"Return",$P$9,$B$1)/100)+1)*100,J3534))</f>
        <v/>
      </c>
      <c r="V3534" s="1" t="str">
        <f>IF(IF($E$9&gt;Ficha!$R$1,"",K3534)=0,"",IF($E$9&gt;Ficha!$R$1,"",K3534))</f>
        <v/>
      </c>
    </row>
    <row r="3535" spans="12:22" x14ac:dyDescent="0.3">
      <c r="L3535" s="30" t="str">
        <f t="shared" si="221"/>
        <v/>
      </c>
      <c r="M3535" s="1" t="str">
        <f t="shared" si="222"/>
        <v/>
      </c>
      <c r="N3535" s="1" t="str">
        <f t="shared" si="223"/>
        <v/>
      </c>
      <c r="O3535" s="1" t="str">
        <f t="shared" si="224"/>
        <v/>
      </c>
      <c r="P3535" s="34" t="str">
        <f>IF(IF(E3535&gt;Ficha!$R$1,"",E3535)=0,"",IF(E3535&gt;Ficha!$R$1,Ficha!$R$1,E3535))</f>
        <v/>
      </c>
      <c r="Q3535" s="1" t="str" cm="1">
        <f t="array" ref="Q3535">IF(IF($E3535&gt;Ficha!$R$1,"",F3535)=0,"",IF($E3535&gt;Ficha!$R$1,((_xll.ECONOMATICA(Portafolios!$B$19,"Return",$P$9,$B$1)/100)+1)*100,F3535))</f>
        <v/>
      </c>
      <c r="R3535" s="1" t="str" cm="1">
        <f t="array" ref="R3535">IF(IF($E3535&gt;Ficha!$R$1,"",G3535)=0,"",IF($E3535&gt;Ficha!$R$1,((_xll.ECONOMATICA(Portafolios!$F$19,"Return",$P$9,$B$1)/100)+1)*100,G3535))</f>
        <v/>
      </c>
      <c r="S3535" s="1" t="str" cm="1">
        <f t="array" ref="S3535">IF(IF($E3535&gt;Ficha!$R$1,"",H3535)=0,"",IF($E3535&gt;Ficha!$R$1,((_xll.ECONOMATICA(Portafolios!$J$19,"Return",$P$9,$B$1)/100)+1)*100,H3535))</f>
        <v/>
      </c>
      <c r="T3535" s="1" t="str" cm="1">
        <f t="array" ref="T3535">IF(IF($E3535&gt;Ficha!$R$1,"",I3535)=0,"",IF($E3535&gt;Ficha!$R$1,((_xll.ECONOMATICA(Estrategia!A3546,"Return",$P$9,$B$1)/100)+1)*100,I3535))</f>
        <v/>
      </c>
      <c r="U3535" s="1" t="str" cm="1">
        <f t="array" ref="U3535">IF(IF($E3535&gt;Ficha!$R$1,"",J3535)=0,"",IF($E3535&gt;Ficha!$R$1,((_xll.ECONOMATICA($U$7,"Return",$P$9,$B$1)/100)+1)*100,J3535))</f>
        <v/>
      </c>
      <c r="V3535" s="1" t="str">
        <f>IF(IF($E$9&gt;Ficha!$R$1,"",K3535)=0,"",IF($E$9&gt;Ficha!$R$1,"",K3535))</f>
        <v/>
      </c>
    </row>
    <row r="3536" spans="12:22" x14ac:dyDescent="0.3">
      <c r="L3536" s="30" t="str">
        <f t="shared" si="221"/>
        <v/>
      </c>
      <c r="M3536" s="1" t="str">
        <f t="shared" si="222"/>
        <v/>
      </c>
      <c r="N3536" s="1" t="str">
        <f t="shared" si="223"/>
        <v/>
      </c>
      <c r="O3536" s="1" t="str">
        <f t="shared" si="224"/>
        <v/>
      </c>
      <c r="P3536" s="34" t="str">
        <f>IF(IF(E3536&gt;Ficha!$R$1,"",E3536)=0,"",IF(E3536&gt;Ficha!$R$1,Ficha!$R$1,E3536))</f>
        <v/>
      </c>
      <c r="Q3536" s="1" t="str" cm="1">
        <f t="array" ref="Q3536">IF(IF($E3536&gt;Ficha!$R$1,"",F3536)=0,"",IF($E3536&gt;Ficha!$R$1,((_xll.ECONOMATICA(Portafolios!$B$19,"Return",$P$9,$B$1)/100)+1)*100,F3536))</f>
        <v/>
      </c>
      <c r="R3536" s="1" t="str" cm="1">
        <f t="array" ref="R3536">IF(IF($E3536&gt;Ficha!$R$1,"",G3536)=0,"",IF($E3536&gt;Ficha!$R$1,((_xll.ECONOMATICA(Portafolios!$F$19,"Return",$P$9,$B$1)/100)+1)*100,G3536))</f>
        <v/>
      </c>
      <c r="S3536" s="1" t="str" cm="1">
        <f t="array" ref="S3536">IF(IF($E3536&gt;Ficha!$R$1,"",H3536)=0,"",IF($E3536&gt;Ficha!$R$1,((_xll.ECONOMATICA(Portafolios!$J$19,"Return",$P$9,$B$1)/100)+1)*100,H3536))</f>
        <v/>
      </c>
      <c r="T3536" s="1" t="str" cm="1">
        <f t="array" ref="T3536">IF(IF($E3536&gt;Ficha!$R$1,"",I3536)=0,"",IF($E3536&gt;Ficha!$R$1,((_xll.ECONOMATICA(Estrategia!A3547,"Return",$P$9,$B$1)/100)+1)*100,I3536))</f>
        <v/>
      </c>
      <c r="U3536" s="1" t="str" cm="1">
        <f t="array" ref="U3536">IF(IF($E3536&gt;Ficha!$R$1,"",J3536)=0,"",IF($E3536&gt;Ficha!$R$1,((_xll.ECONOMATICA($U$7,"Return",$P$9,$B$1)/100)+1)*100,J3536))</f>
        <v/>
      </c>
      <c r="V3536" s="1" t="str">
        <f>IF(IF($E$9&gt;Ficha!$R$1,"",K3536)=0,"",IF($E$9&gt;Ficha!$R$1,"",K3536))</f>
        <v/>
      </c>
    </row>
    <row r="3537" spans="12:22" x14ac:dyDescent="0.3">
      <c r="L3537" s="30" t="str">
        <f t="shared" si="221"/>
        <v/>
      </c>
      <c r="M3537" s="1" t="str">
        <f t="shared" si="222"/>
        <v/>
      </c>
      <c r="N3537" s="1" t="str">
        <f t="shared" si="223"/>
        <v/>
      </c>
      <c r="O3537" s="1" t="str">
        <f t="shared" si="224"/>
        <v/>
      </c>
      <c r="P3537" s="34" t="str">
        <f>IF(IF(E3537&gt;Ficha!$R$1,"",E3537)=0,"",IF(E3537&gt;Ficha!$R$1,Ficha!$R$1,E3537))</f>
        <v/>
      </c>
      <c r="Q3537" s="1" t="str" cm="1">
        <f t="array" ref="Q3537">IF(IF($E3537&gt;Ficha!$R$1,"",F3537)=0,"",IF($E3537&gt;Ficha!$R$1,((_xll.ECONOMATICA(Portafolios!$B$19,"Return",$P$9,$B$1)/100)+1)*100,F3537))</f>
        <v/>
      </c>
      <c r="R3537" s="1" t="str" cm="1">
        <f t="array" ref="R3537">IF(IF($E3537&gt;Ficha!$R$1,"",G3537)=0,"",IF($E3537&gt;Ficha!$R$1,((_xll.ECONOMATICA(Portafolios!$F$19,"Return",$P$9,$B$1)/100)+1)*100,G3537))</f>
        <v/>
      </c>
      <c r="S3537" s="1" t="str" cm="1">
        <f t="array" ref="S3537">IF(IF($E3537&gt;Ficha!$R$1,"",H3537)=0,"",IF($E3537&gt;Ficha!$R$1,((_xll.ECONOMATICA(Portafolios!$J$19,"Return",$P$9,$B$1)/100)+1)*100,H3537))</f>
        <v/>
      </c>
      <c r="T3537" s="1" t="str" cm="1">
        <f t="array" ref="T3537">IF(IF($E3537&gt;Ficha!$R$1,"",I3537)=0,"",IF($E3537&gt;Ficha!$R$1,((_xll.ECONOMATICA(Estrategia!A3548,"Return",$P$9,$B$1)/100)+1)*100,I3537))</f>
        <v/>
      </c>
      <c r="U3537" s="1" t="str" cm="1">
        <f t="array" ref="U3537">IF(IF($E3537&gt;Ficha!$R$1,"",J3537)=0,"",IF($E3537&gt;Ficha!$R$1,((_xll.ECONOMATICA($U$7,"Return",$P$9,$B$1)/100)+1)*100,J3537))</f>
        <v/>
      </c>
      <c r="V3537" s="1" t="str">
        <f>IF(IF($E$9&gt;Ficha!$R$1,"",K3537)=0,"",IF($E$9&gt;Ficha!$R$1,"",K3537))</f>
        <v/>
      </c>
    </row>
    <row r="3538" spans="12:22" x14ac:dyDescent="0.3">
      <c r="L3538" s="30" t="str">
        <f t="shared" si="221"/>
        <v/>
      </c>
      <c r="M3538" s="1" t="str">
        <f t="shared" si="222"/>
        <v/>
      </c>
      <c r="N3538" s="1" t="str">
        <f t="shared" si="223"/>
        <v/>
      </c>
      <c r="O3538" s="1" t="str">
        <f t="shared" si="224"/>
        <v/>
      </c>
      <c r="P3538" s="34" t="str">
        <f>IF(IF(E3538&gt;Ficha!$R$1,"",E3538)=0,"",IF(E3538&gt;Ficha!$R$1,Ficha!$R$1,E3538))</f>
        <v/>
      </c>
      <c r="Q3538" s="1" t="str" cm="1">
        <f t="array" ref="Q3538">IF(IF($E3538&gt;Ficha!$R$1,"",F3538)=0,"",IF($E3538&gt;Ficha!$R$1,((_xll.ECONOMATICA(Portafolios!$B$19,"Return",$P$9,$B$1)/100)+1)*100,F3538))</f>
        <v/>
      </c>
      <c r="R3538" s="1" t="str" cm="1">
        <f t="array" ref="R3538">IF(IF($E3538&gt;Ficha!$R$1,"",G3538)=0,"",IF($E3538&gt;Ficha!$R$1,((_xll.ECONOMATICA(Portafolios!$F$19,"Return",$P$9,$B$1)/100)+1)*100,G3538))</f>
        <v/>
      </c>
      <c r="S3538" s="1" t="str" cm="1">
        <f t="array" ref="S3538">IF(IF($E3538&gt;Ficha!$R$1,"",H3538)=0,"",IF($E3538&gt;Ficha!$R$1,((_xll.ECONOMATICA(Portafolios!$J$19,"Return",$P$9,$B$1)/100)+1)*100,H3538))</f>
        <v/>
      </c>
      <c r="T3538" s="1" t="str" cm="1">
        <f t="array" ref="T3538">IF(IF($E3538&gt;Ficha!$R$1,"",I3538)=0,"",IF($E3538&gt;Ficha!$R$1,((_xll.ECONOMATICA(Estrategia!A3549,"Return",$P$9,$B$1)/100)+1)*100,I3538))</f>
        <v/>
      </c>
      <c r="U3538" s="1" t="str" cm="1">
        <f t="array" ref="U3538">IF(IF($E3538&gt;Ficha!$R$1,"",J3538)=0,"",IF($E3538&gt;Ficha!$R$1,((_xll.ECONOMATICA($U$7,"Return",$P$9,$B$1)/100)+1)*100,J3538))</f>
        <v/>
      </c>
      <c r="V3538" s="1" t="str">
        <f>IF(IF($E$9&gt;Ficha!$R$1,"",K3538)=0,"",IF($E$9&gt;Ficha!$R$1,"",K3538))</f>
        <v/>
      </c>
    </row>
    <row r="3539" spans="12:22" x14ac:dyDescent="0.3">
      <c r="L3539" s="30" t="str">
        <f t="shared" si="221"/>
        <v/>
      </c>
      <c r="M3539" s="1" t="str">
        <f t="shared" si="222"/>
        <v/>
      </c>
      <c r="N3539" s="1" t="str">
        <f t="shared" si="223"/>
        <v/>
      </c>
      <c r="O3539" s="1" t="str">
        <f t="shared" si="224"/>
        <v/>
      </c>
      <c r="P3539" s="34" t="str">
        <f>IF(IF(E3539&gt;Ficha!$R$1,"",E3539)=0,"",IF(E3539&gt;Ficha!$R$1,Ficha!$R$1,E3539))</f>
        <v/>
      </c>
      <c r="Q3539" s="1" t="str" cm="1">
        <f t="array" ref="Q3539">IF(IF($E3539&gt;Ficha!$R$1,"",F3539)=0,"",IF($E3539&gt;Ficha!$R$1,((_xll.ECONOMATICA(Portafolios!$B$19,"Return",$P$9,$B$1)/100)+1)*100,F3539))</f>
        <v/>
      </c>
      <c r="R3539" s="1" t="str" cm="1">
        <f t="array" ref="R3539">IF(IF($E3539&gt;Ficha!$R$1,"",G3539)=0,"",IF($E3539&gt;Ficha!$R$1,((_xll.ECONOMATICA(Portafolios!$F$19,"Return",$P$9,$B$1)/100)+1)*100,G3539))</f>
        <v/>
      </c>
      <c r="S3539" s="1" t="str" cm="1">
        <f t="array" ref="S3539">IF(IF($E3539&gt;Ficha!$R$1,"",H3539)=0,"",IF($E3539&gt;Ficha!$R$1,((_xll.ECONOMATICA(Portafolios!$J$19,"Return",$P$9,$B$1)/100)+1)*100,H3539))</f>
        <v/>
      </c>
      <c r="T3539" s="1" t="str" cm="1">
        <f t="array" ref="T3539">IF(IF($E3539&gt;Ficha!$R$1,"",I3539)=0,"",IF($E3539&gt;Ficha!$R$1,((_xll.ECONOMATICA(Estrategia!A3550,"Return",$P$9,$B$1)/100)+1)*100,I3539))</f>
        <v/>
      </c>
      <c r="U3539" s="1" t="str" cm="1">
        <f t="array" ref="U3539">IF(IF($E3539&gt;Ficha!$R$1,"",J3539)=0,"",IF($E3539&gt;Ficha!$R$1,((_xll.ECONOMATICA($U$7,"Return",$P$9,$B$1)/100)+1)*100,J3539))</f>
        <v/>
      </c>
      <c r="V3539" s="1" t="str">
        <f>IF(IF($E$9&gt;Ficha!$R$1,"",K3539)=0,"",IF($E$9&gt;Ficha!$R$1,"",K3539))</f>
        <v/>
      </c>
    </row>
    <row r="3540" spans="12:22" x14ac:dyDescent="0.3">
      <c r="L3540" s="30" t="str">
        <f t="shared" si="221"/>
        <v/>
      </c>
      <c r="M3540" s="1" t="str">
        <f t="shared" si="222"/>
        <v/>
      </c>
      <c r="N3540" s="1" t="str">
        <f t="shared" si="223"/>
        <v/>
      </c>
      <c r="O3540" s="1" t="str">
        <f t="shared" si="224"/>
        <v/>
      </c>
      <c r="P3540" s="34" t="str">
        <f>IF(IF(E3540&gt;Ficha!$R$1,"",E3540)=0,"",IF(E3540&gt;Ficha!$R$1,Ficha!$R$1,E3540))</f>
        <v/>
      </c>
      <c r="Q3540" s="1" t="str" cm="1">
        <f t="array" ref="Q3540">IF(IF($E3540&gt;Ficha!$R$1,"",F3540)=0,"",IF($E3540&gt;Ficha!$R$1,((_xll.ECONOMATICA(Portafolios!$B$19,"Return",$P$9,$B$1)/100)+1)*100,F3540))</f>
        <v/>
      </c>
      <c r="R3540" s="1" t="str" cm="1">
        <f t="array" ref="R3540">IF(IF($E3540&gt;Ficha!$R$1,"",G3540)=0,"",IF($E3540&gt;Ficha!$R$1,((_xll.ECONOMATICA(Portafolios!$F$19,"Return",$P$9,$B$1)/100)+1)*100,G3540))</f>
        <v/>
      </c>
      <c r="S3540" s="1" t="str" cm="1">
        <f t="array" ref="S3540">IF(IF($E3540&gt;Ficha!$R$1,"",H3540)=0,"",IF($E3540&gt;Ficha!$R$1,((_xll.ECONOMATICA(Portafolios!$J$19,"Return",$P$9,$B$1)/100)+1)*100,H3540))</f>
        <v/>
      </c>
      <c r="T3540" s="1" t="str" cm="1">
        <f t="array" ref="T3540">IF(IF($E3540&gt;Ficha!$R$1,"",I3540)=0,"",IF($E3540&gt;Ficha!$R$1,((_xll.ECONOMATICA(Estrategia!A3551,"Return",$P$9,$B$1)/100)+1)*100,I3540))</f>
        <v/>
      </c>
      <c r="U3540" s="1" t="str" cm="1">
        <f t="array" ref="U3540">IF(IF($E3540&gt;Ficha!$R$1,"",J3540)=0,"",IF($E3540&gt;Ficha!$R$1,((_xll.ECONOMATICA($U$7,"Return",$P$9,$B$1)/100)+1)*100,J3540))</f>
        <v/>
      </c>
      <c r="V3540" s="1" t="str">
        <f>IF(IF($E$9&gt;Ficha!$R$1,"",K3540)=0,"",IF($E$9&gt;Ficha!$R$1,"",K3540))</f>
        <v/>
      </c>
    </row>
    <row r="3541" spans="12:22" x14ac:dyDescent="0.3">
      <c r="L3541" s="30" t="str">
        <f t="shared" si="221"/>
        <v/>
      </c>
      <c r="M3541" s="1" t="str">
        <f t="shared" si="222"/>
        <v/>
      </c>
      <c r="N3541" s="1" t="str">
        <f t="shared" si="223"/>
        <v/>
      </c>
      <c r="O3541" s="1" t="str">
        <f t="shared" si="224"/>
        <v/>
      </c>
      <c r="P3541" s="34" t="str">
        <f>IF(IF(E3541&gt;Ficha!$R$1,"",E3541)=0,"",IF(E3541&gt;Ficha!$R$1,Ficha!$R$1,E3541))</f>
        <v/>
      </c>
      <c r="Q3541" s="1" t="str" cm="1">
        <f t="array" ref="Q3541">IF(IF($E3541&gt;Ficha!$R$1,"",F3541)=0,"",IF($E3541&gt;Ficha!$R$1,((_xll.ECONOMATICA(Portafolios!$B$19,"Return",$P$9,$B$1)/100)+1)*100,F3541))</f>
        <v/>
      </c>
      <c r="R3541" s="1" t="str" cm="1">
        <f t="array" ref="R3541">IF(IF($E3541&gt;Ficha!$R$1,"",G3541)=0,"",IF($E3541&gt;Ficha!$R$1,((_xll.ECONOMATICA(Portafolios!$F$19,"Return",$P$9,$B$1)/100)+1)*100,G3541))</f>
        <v/>
      </c>
      <c r="S3541" s="1" t="str" cm="1">
        <f t="array" ref="S3541">IF(IF($E3541&gt;Ficha!$R$1,"",H3541)=0,"",IF($E3541&gt;Ficha!$R$1,((_xll.ECONOMATICA(Portafolios!$J$19,"Return",$P$9,$B$1)/100)+1)*100,H3541))</f>
        <v/>
      </c>
      <c r="T3541" s="1" t="str" cm="1">
        <f t="array" ref="T3541">IF(IF($E3541&gt;Ficha!$R$1,"",I3541)=0,"",IF($E3541&gt;Ficha!$R$1,((_xll.ECONOMATICA(Estrategia!A3552,"Return",$P$9,$B$1)/100)+1)*100,I3541))</f>
        <v/>
      </c>
      <c r="U3541" s="1" t="str" cm="1">
        <f t="array" ref="U3541">IF(IF($E3541&gt;Ficha!$R$1,"",J3541)=0,"",IF($E3541&gt;Ficha!$R$1,((_xll.ECONOMATICA($U$7,"Return",$P$9,$B$1)/100)+1)*100,J3541))</f>
        <v/>
      </c>
      <c r="V3541" s="1" t="str">
        <f>IF(IF($E$9&gt;Ficha!$R$1,"",K3541)=0,"",IF($E$9&gt;Ficha!$R$1,"",K3541))</f>
        <v/>
      </c>
    </row>
    <row r="3542" spans="12:22" x14ac:dyDescent="0.3">
      <c r="L3542" s="30" t="str">
        <f t="shared" ref="L3542:L3605" si="225">IF(E3542="","",E3542)</f>
        <v/>
      </c>
      <c r="M3542" s="1" t="str">
        <f t="shared" ref="M3542:M3605" si="226">IF(F3542="","",M3541*(F3542/F3541)+$N$7)</f>
        <v/>
      </c>
      <c r="N3542" s="1" t="str">
        <f t="shared" ref="N3542:N3605" si="227">IF(G3542="","",N3541*(G3542/G3541)+$N$7)</f>
        <v/>
      </c>
      <c r="O3542" s="1" t="str">
        <f t="shared" ref="O3542:O3605" si="228">IF(H3542="","",O3541*(H3542/H3541)+$N$7)</f>
        <v/>
      </c>
      <c r="P3542" s="34" t="str">
        <f>IF(IF(E3542&gt;Ficha!$R$1,"",E3542)=0,"",IF(E3542&gt;Ficha!$R$1,Ficha!$R$1,E3542))</f>
        <v/>
      </c>
      <c r="Q3542" s="1" t="str" cm="1">
        <f t="array" ref="Q3542">IF(IF($E3542&gt;Ficha!$R$1,"",F3542)=0,"",IF($E3542&gt;Ficha!$R$1,((_xll.ECONOMATICA(Portafolios!$B$19,"Return",$P$9,$B$1)/100)+1)*100,F3542))</f>
        <v/>
      </c>
      <c r="R3542" s="1" t="str" cm="1">
        <f t="array" ref="R3542">IF(IF($E3542&gt;Ficha!$R$1,"",G3542)=0,"",IF($E3542&gt;Ficha!$R$1,((_xll.ECONOMATICA(Portafolios!$F$19,"Return",$P$9,$B$1)/100)+1)*100,G3542))</f>
        <v/>
      </c>
      <c r="S3542" s="1" t="str" cm="1">
        <f t="array" ref="S3542">IF(IF($E3542&gt;Ficha!$R$1,"",H3542)=0,"",IF($E3542&gt;Ficha!$R$1,((_xll.ECONOMATICA(Portafolios!$J$19,"Return",$P$9,$B$1)/100)+1)*100,H3542))</f>
        <v/>
      </c>
      <c r="T3542" s="1" t="str" cm="1">
        <f t="array" ref="T3542">IF(IF($E3542&gt;Ficha!$R$1,"",I3542)=0,"",IF($E3542&gt;Ficha!$R$1,((_xll.ECONOMATICA(Estrategia!A3553,"Return",$P$9,$B$1)/100)+1)*100,I3542))</f>
        <v/>
      </c>
      <c r="U3542" s="1" t="str" cm="1">
        <f t="array" ref="U3542">IF(IF($E3542&gt;Ficha!$R$1,"",J3542)=0,"",IF($E3542&gt;Ficha!$R$1,((_xll.ECONOMATICA($U$7,"Return",$P$9,$B$1)/100)+1)*100,J3542))</f>
        <v/>
      </c>
      <c r="V3542" s="1" t="str">
        <f>IF(IF($E$9&gt;Ficha!$R$1,"",K3542)=0,"",IF($E$9&gt;Ficha!$R$1,"",K3542))</f>
        <v/>
      </c>
    </row>
    <row r="3543" spans="12:22" x14ac:dyDescent="0.3">
      <c r="L3543" s="30" t="str">
        <f t="shared" si="225"/>
        <v/>
      </c>
      <c r="M3543" s="1" t="str">
        <f t="shared" si="226"/>
        <v/>
      </c>
      <c r="N3543" s="1" t="str">
        <f t="shared" si="227"/>
        <v/>
      </c>
      <c r="O3543" s="1" t="str">
        <f t="shared" si="228"/>
        <v/>
      </c>
      <c r="P3543" s="34" t="str">
        <f>IF(IF(E3543&gt;Ficha!$R$1,"",E3543)=0,"",IF(E3543&gt;Ficha!$R$1,Ficha!$R$1,E3543))</f>
        <v/>
      </c>
      <c r="Q3543" s="1" t="str" cm="1">
        <f t="array" ref="Q3543">IF(IF($E3543&gt;Ficha!$R$1,"",F3543)=0,"",IF($E3543&gt;Ficha!$R$1,((_xll.ECONOMATICA(Portafolios!$B$19,"Return",$P$9,$B$1)/100)+1)*100,F3543))</f>
        <v/>
      </c>
      <c r="R3543" s="1" t="str" cm="1">
        <f t="array" ref="R3543">IF(IF($E3543&gt;Ficha!$R$1,"",G3543)=0,"",IF($E3543&gt;Ficha!$R$1,((_xll.ECONOMATICA(Portafolios!$F$19,"Return",$P$9,$B$1)/100)+1)*100,G3543))</f>
        <v/>
      </c>
      <c r="S3543" s="1" t="str" cm="1">
        <f t="array" ref="S3543">IF(IF($E3543&gt;Ficha!$R$1,"",H3543)=0,"",IF($E3543&gt;Ficha!$R$1,((_xll.ECONOMATICA(Portafolios!$J$19,"Return",$P$9,$B$1)/100)+1)*100,H3543))</f>
        <v/>
      </c>
      <c r="T3543" s="1" t="str" cm="1">
        <f t="array" ref="T3543">IF(IF($E3543&gt;Ficha!$R$1,"",I3543)=0,"",IF($E3543&gt;Ficha!$R$1,((_xll.ECONOMATICA(Estrategia!A3554,"Return",$P$9,$B$1)/100)+1)*100,I3543))</f>
        <v/>
      </c>
      <c r="U3543" s="1" t="str" cm="1">
        <f t="array" ref="U3543">IF(IF($E3543&gt;Ficha!$R$1,"",J3543)=0,"",IF($E3543&gt;Ficha!$R$1,((_xll.ECONOMATICA($U$7,"Return",$P$9,$B$1)/100)+1)*100,J3543))</f>
        <v/>
      </c>
      <c r="V3543" s="1" t="str">
        <f>IF(IF($E$9&gt;Ficha!$R$1,"",K3543)=0,"",IF($E$9&gt;Ficha!$R$1,"",K3543))</f>
        <v/>
      </c>
    </row>
    <row r="3544" spans="12:22" x14ac:dyDescent="0.3">
      <c r="L3544" s="30" t="str">
        <f t="shared" si="225"/>
        <v/>
      </c>
      <c r="M3544" s="1" t="str">
        <f t="shared" si="226"/>
        <v/>
      </c>
      <c r="N3544" s="1" t="str">
        <f t="shared" si="227"/>
        <v/>
      </c>
      <c r="O3544" s="1" t="str">
        <f t="shared" si="228"/>
        <v/>
      </c>
      <c r="P3544" s="34" t="str">
        <f>IF(IF(E3544&gt;Ficha!$R$1,"",E3544)=0,"",IF(E3544&gt;Ficha!$R$1,Ficha!$R$1,E3544))</f>
        <v/>
      </c>
      <c r="Q3544" s="1" t="str" cm="1">
        <f t="array" ref="Q3544">IF(IF($E3544&gt;Ficha!$R$1,"",F3544)=0,"",IF($E3544&gt;Ficha!$R$1,((_xll.ECONOMATICA(Portafolios!$B$19,"Return",$P$9,$B$1)/100)+1)*100,F3544))</f>
        <v/>
      </c>
      <c r="R3544" s="1" t="str" cm="1">
        <f t="array" ref="R3544">IF(IF($E3544&gt;Ficha!$R$1,"",G3544)=0,"",IF($E3544&gt;Ficha!$R$1,((_xll.ECONOMATICA(Portafolios!$F$19,"Return",$P$9,$B$1)/100)+1)*100,G3544))</f>
        <v/>
      </c>
      <c r="S3544" s="1" t="str" cm="1">
        <f t="array" ref="S3544">IF(IF($E3544&gt;Ficha!$R$1,"",H3544)=0,"",IF($E3544&gt;Ficha!$R$1,((_xll.ECONOMATICA(Portafolios!$J$19,"Return",$P$9,$B$1)/100)+1)*100,H3544))</f>
        <v/>
      </c>
      <c r="T3544" s="1" t="str" cm="1">
        <f t="array" ref="T3544">IF(IF($E3544&gt;Ficha!$R$1,"",I3544)=0,"",IF($E3544&gt;Ficha!$R$1,((_xll.ECONOMATICA(Estrategia!A3555,"Return",$P$9,$B$1)/100)+1)*100,I3544))</f>
        <v/>
      </c>
      <c r="U3544" s="1" t="str" cm="1">
        <f t="array" ref="U3544">IF(IF($E3544&gt;Ficha!$R$1,"",J3544)=0,"",IF($E3544&gt;Ficha!$R$1,((_xll.ECONOMATICA($U$7,"Return",$P$9,$B$1)/100)+1)*100,J3544))</f>
        <v/>
      </c>
      <c r="V3544" s="1" t="str">
        <f>IF(IF($E$9&gt;Ficha!$R$1,"",K3544)=0,"",IF($E$9&gt;Ficha!$R$1,"",K3544))</f>
        <v/>
      </c>
    </row>
    <row r="3545" spans="12:22" x14ac:dyDescent="0.3">
      <c r="L3545" s="30" t="str">
        <f t="shared" si="225"/>
        <v/>
      </c>
      <c r="M3545" s="1" t="str">
        <f t="shared" si="226"/>
        <v/>
      </c>
      <c r="N3545" s="1" t="str">
        <f t="shared" si="227"/>
        <v/>
      </c>
      <c r="O3545" s="1" t="str">
        <f t="shared" si="228"/>
        <v/>
      </c>
      <c r="P3545" s="34" t="str">
        <f>IF(IF(E3545&gt;Ficha!$R$1,"",E3545)=0,"",IF(E3545&gt;Ficha!$R$1,Ficha!$R$1,E3545))</f>
        <v/>
      </c>
      <c r="Q3545" s="1" t="str" cm="1">
        <f t="array" ref="Q3545">IF(IF($E3545&gt;Ficha!$R$1,"",F3545)=0,"",IF($E3545&gt;Ficha!$R$1,((_xll.ECONOMATICA(Portafolios!$B$19,"Return",$P$9,$B$1)/100)+1)*100,F3545))</f>
        <v/>
      </c>
      <c r="R3545" s="1" t="str" cm="1">
        <f t="array" ref="R3545">IF(IF($E3545&gt;Ficha!$R$1,"",G3545)=0,"",IF($E3545&gt;Ficha!$R$1,((_xll.ECONOMATICA(Portafolios!$F$19,"Return",$P$9,$B$1)/100)+1)*100,G3545))</f>
        <v/>
      </c>
      <c r="S3545" s="1" t="str" cm="1">
        <f t="array" ref="S3545">IF(IF($E3545&gt;Ficha!$R$1,"",H3545)=0,"",IF($E3545&gt;Ficha!$R$1,((_xll.ECONOMATICA(Portafolios!$J$19,"Return",$P$9,$B$1)/100)+1)*100,H3545))</f>
        <v/>
      </c>
      <c r="T3545" s="1" t="str" cm="1">
        <f t="array" ref="T3545">IF(IF($E3545&gt;Ficha!$R$1,"",I3545)=0,"",IF($E3545&gt;Ficha!$R$1,((_xll.ECONOMATICA(Estrategia!A3556,"Return",$P$9,$B$1)/100)+1)*100,I3545))</f>
        <v/>
      </c>
      <c r="U3545" s="1" t="str" cm="1">
        <f t="array" ref="U3545">IF(IF($E3545&gt;Ficha!$R$1,"",J3545)=0,"",IF($E3545&gt;Ficha!$R$1,((_xll.ECONOMATICA($U$7,"Return",$P$9,$B$1)/100)+1)*100,J3545))</f>
        <v/>
      </c>
      <c r="V3545" s="1" t="str">
        <f>IF(IF($E$9&gt;Ficha!$R$1,"",K3545)=0,"",IF($E$9&gt;Ficha!$R$1,"",K3545))</f>
        <v/>
      </c>
    </row>
    <row r="3546" spans="12:22" x14ac:dyDescent="0.3">
      <c r="L3546" s="30" t="str">
        <f t="shared" si="225"/>
        <v/>
      </c>
      <c r="M3546" s="1" t="str">
        <f t="shared" si="226"/>
        <v/>
      </c>
      <c r="N3546" s="1" t="str">
        <f t="shared" si="227"/>
        <v/>
      </c>
      <c r="O3546" s="1" t="str">
        <f t="shared" si="228"/>
        <v/>
      </c>
      <c r="P3546" s="34" t="str">
        <f>IF(IF(E3546&gt;Ficha!$R$1,"",E3546)=0,"",IF(E3546&gt;Ficha!$R$1,Ficha!$R$1,E3546))</f>
        <v/>
      </c>
      <c r="Q3546" s="1" t="str" cm="1">
        <f t="array" ref="Q3546">IF(IF($E3546&gt;Ficha!$R$1,"",F3546)=0,"",IF($E3546&gt;Ficha!$R$1,((_xll.ECONOMATICA(Portafolios!$B$19,"Return",$P$9,$B$1)/100)+1)*100,F3546))</f>
        <v/>
      </c>
      <c r="R3546" s="1" t="str" cm="1">
        <f t="array" ref="R3546">IF(IF($E3546&gt;Ficha!$R$1,"",G3546)=0,"",IF($E3546&gt;Ficha!$R$1,((_xll.ECONOMATICA(Portafolios!$F$19,"Return",$P$9,$B$1)/100)+1)*100,G3546))</f>
        <v/>
      </c>
      <c r="S3546" s="1" t="str" cm="1">
        <f t="array" ref="S3546">IF(IF($E3546&gt;Ficha!$R$1,"",H3546)=0,"",IF($E3546&gt;Ficha!$R$1,((_xll.ECONOMATICA(Portafolios!$J$19,"Return",$P$9,$B$1)/100)+1)*100,H3546))</f>
        <v/>
      </c>
      <c r="T3546" s="1" t="str" cm="1">
        <f t="array" ref="T3546">IF(IF($E3546&gt;Ficha!$R$1,"",I3546)=0,"",IF($E3546&gt;Ficha!$R$1,((_xll.ECONOMATICA(Estrategia!A3557,"Return",$P$9,$B$1)/100)+1)*100,I3546))</f>
        <v/>
      </c>
      <c r="U3546" s="1" t="str" cm="1">
        <f t="array" ref="U3546">IF(IF($E3546&gt;Ficha!$R$1,"",J3546)=0,"",IF($E3546&gt;Ficha!$R$1,((_xll.ECONOMATICA($U$7,"Return",$P$9,$B$1)/100)+1)*100,J3546))</f>
        <v/>
      </c>
      <c r="V3546" s="1" t="str">
        <f>IF(IF($E$9&gt;Ficha!$R$1,"",K3546)=0,"",IF($E$9&gt;Ficha!$R$1,"",K3546))</f>
        <v/>
      </c>
    </row>
    <row r="3547" spans="12:22" x14ac:dyDescent="0.3">
      <c r="L3547" s="30" t="str">
        <f t="shared" si="225"/>
        <v/>
      </c>
      <c r="M3547" s="1" t="str">
        <f t="shared" si="226"/>
        <v/>
      </c>
      <c r="N3547" s="1" t="str">
        <f t="shared" si="227"/>
        <v/>
      </c>
      <c r="O3547" s="1" t="str">
        <f t="shared" si="228"/>
        <v/>
      </c>
      <c r="P3547" s="34" t="str">
        <f>IF(IF(E3547&gt;Ficha!$R$1,"",E3547)=0,"",IF(E3547&gt;Ficha!$R$1,Ficha!$R$1,E3547))</f>
        <v/>
      </c>
      <c r="Q3547" s="1" t="str" cm="1">
        <f t="array" ref="Q3547">IF(IF($E3547&gt;Ficha!$R$1,"",F3547)=0,"",IF($E3547&gt;Ficha!$R$1,((_xll.ECONOMATICA(Portafolios!$B$19,"Return",$P$9,$B$1)/100)+1)*100,F3547))</f>
        <v/>
      </c>
      <c r="R3547" s="1" t="str" cm="1">
        <f t="array" ref="R3547">IF(IF($E3547&gt;Ficha!$R$1,"",G3547)=0,"",IF($E3547&gt;Ficha!$R$1,((_xll.ECONOMATICA(Portafolios!$F$19,"Return",$P$9,$B$1)/100)+1)*100,G3547))</f>
        <v/>
      </c>
      <c r="S3547" s="1" t="str" cm="1">
        <f t="array" ref="S3547">IF(IF($E3547&gt;Ficha!$R$1,"",H3547)=0,"",IF($E3547&gt;Ficha!$R$1,((_xll.ECONOMATICA(Portafolios!$J$19,"Return",$P$9,$B$1)/100)+1)*100,H3547))</f>
        <v/>
      </c>
      <c r="T3547" s="1" t="str" cm="1">
        <f t="array" ref="T3547">IF(IF($E3547&gt;Ficha!$R$1,"",I3547)=0,"",IF($E3547&gt;Ficha!$R$1,((_xll.ECONOMATICA(Estrategia!A3558,"Return",$P$9,$B$1)/100)+1)*100,I3547))</f>
        <v/>
      </c>
      <c r="U3547" s="1" t="str" cm="1">
        <f t="array" ref="U3547">IF(IF($E3547&gt;Ficha!$R$1,"",J3547)=0,"",IF($E3547&gt;Ficha!$R$1,((_xll.ECONOMATICA($U$7,"Return",$P$9,$B$1)/100)+1)*100,J3547))</f>
        <v/>
      </c>
      <c r="V3547" s="1" t="str">
        <f>IF(IF($E$9&gt;Ficha!$R$1,"",K3547)=0,"",IF($E$9&gt;Ficha!$R$1,"",K3547))</f>
        <v/>
      </c>
    </row>
    <row r="3548" spans="12:22" x14ac:dyDescent="0.3">
      <c r="L3548" s="30" t="str">
        <f t="shared" si="225"/>
        <v/>
      </c>
      <c r="M3548" s="1" t="str">
        <f t="shared" si="226"/>
        <v/>
      </c>
      <c r="N3548" s="1" t="str">
        <f t="shared" si="227"/>
        <v/>
      </c>
      <c r="O3548" s="1" t="str">
        <f t="shared" si="228"/>
        <v/>
      </c>
      <c r="P3548" s="34" t="str">
        <f>IF(IF(E3548&gt;Ficha!$R$1,"",E3548)=0,"",IF(E3548&gt;Ficha!$R$1,Ficha!$R$1,E3548))</f>
        <v/>
      </c>
      <c r="Q3548" s="1" t="str" cm="1">
        <f t="array" ref="Q3548">IF(IF($E3548&gt;Ficha!$R$1,"",F3548)=0,"",IF($E3548&gt;Ficha!$R$1,((_xll.ECONOMATICA(Portafolios!$B$19,"Return",$P$9,$B$1)/100)+1)*100,F3548))</f>
        <v/>
      </c>
      <c r="R3548" s="1" t="str" cm="1">
        <f t="array" ref="R3548">IF(IF($E3548&gt;Ficha!$R$1,"",G3548)=0,"",IF($E3548&gt;Ficha!$R$1,((_xll.ECONOMATICA(Portafolios!$F$19,"Return",$P$9,$B$1)/100)+1)*100,G3548))</f>
        <v/>
      </c>
      <c r="S3548" s="1" t="str" cm="1">
        <f t="array" ref="S3548">IF(IF($E3548&gt;Ficha!$R$1,"",H3548)=0,"",IF($E3548&gt;Ficha!$R$1,((_xll.ECONOMATICA(Portafolios!$J$19,"Return",$P$9,$B$1)/100)+1)*100,H3548))</f>
        <v/>
      </c>
      <c r="T3548" s="1" t="str" cm="1">
        <f t="array" ref="T3548">IF(IF($E3548&gt;Ficha!$R$1,"",I3548)=0,"",IF($E3548&gt;Ficha!$R$1,((_xll.ECONOMATICA(Estrategia!A3559,"Return",$P$9,$B$1)/100)+1)*100,I3548))</f>
        <v/>
      </c>
      <c r="U3548" s="1" t="str" cm="1">
        <f t="array" ref="U3548">IF(IF($E3548&gt;Ficha!$R$1,"",J3548)=0,"",IF($E3548&gt;Ficha!$R$1,((_xll.ECONOMATICA($U$7,"Return",$P$9,$B$1)/100)+1)*100,J3548))</f>
        <v/>
      </c>
      <c r="V3548" s="1" t="str">
        <f>IF(IF($E$9&gt;Ficha!$R$1,"",K3548)=0,"",IF($E$9&gt;Ficha!$R$1,"",K3548))</f>
        <v/>
      </c>
    </row>
    <row r="3549" spans="12:22" x14ac:dyDescent="0.3">
      <c r="L3549" s="30" t="str">
        <f t="shared" si="225"/>
        <v/>
      </c>
      <c r="M3549" s="1" t="str">
        <f t="shared" si="226"/>
        <v/>
      </c>
      <c r="N3549" s="1" t="str">
        <f t="shared" si="227"/>
        <v/>
      </c>
      <c r="O3549" s="1" t="str">
        <f t="shared" si="228"/>
        <v/>
      </c>
      <c r="P3549" s="34" t="str">
        <f>IF(IF(E3549&gt;Ficha!$R$1,"",E3549)=0,"",IF(E3549&gt;Ficha!$R$1,Ficha!$R$1,E3549))</f>
        <v/>
      </c>
      <c r="Q3549" s="1" t="str" cm="1">
        <f t="array" ref="Q3549">IF(IF($E3549&gt;Ficha!$R$1,"",F3549)=0,"",IF($E3549&gt;Ficha!$R$1,((_xll.ECONOMATICA(Portafolios!$B$19,"Return",$P$9,$B$1)/100)+1)*100,F3549))</f>
        <v/>
      </c>
      <c r="R3549" s="1" t="str" cm="1">
        <f t="array" ref="R3549">IF(IF($E3549&gt;Ficha!$R$1,"",G3549)=0,"",IF($E3549&gt;Ficha!$R$1,((_xll.ECONOMATICA(Portafolios!$F$19,"Return",$P$9,$B$1)/100)+1)*100,G3549))</f>
        <v/>
      </c>
      <c r="S3549" s="1" t="str" cm="1">
        <f t="array" ref="S3549">IF(IF($E3549&gt;Ficha!$R$1,"",H3549)=0,"",IF($E3549&gt;Ficha!$R$1,((_xll.ECONOMATICA(Portafolios!$J$19,"Return",$P$9,$B$1)/100)+1)*100,H3549))</f>
        <v/>
      </c>
      <c r="T3549" s="1" t="str" cm="1">
        <f t="array" ref="T3549">IF(IF($E3549&gt;Ficha!$R$1,"",I3549)=0,"",IF($E3549&gt;Ficha!$R$1,((_xll.ECONOMATICA(Estrategia!A3560,"Return",$P$9,$B$1)/100)+1)*100,I3549))</f>
        <v/>
      </c>
      <c r="U3549" s="1" t="str" cm="1">
        <f t="array" ref="U3549">IF(IF($E3549&gt;Ficha!$R$1,"",J3549)=0,"",IF($E3549&gt;Ficha!$R$1,((_xll.ECONOMATICA($U$7,"Return",$P$9,$B$1)/100)+1)*100,J3549))</f>
        <v/>
      </c>
      <c r="V3549" s="1" t="str">
        <f>IF(IF($E$9&gt;Ficha!$R$1,"",K3549)=0,"",IF($E$9&gt;Ficha!$R$1,"",K3549))</f>
        <v/>
      </c>
    </row>
    <row r="3550" spans="12:22" x14ac:dyDescent="0.3">
      <c r="L3550" s="30" t="str">
        <f t="shared" si="225"/>
        <v/>
      </c>
      <c r="M3550" s="1" t="str">
        <f t="shared" si="226"/>
        <v/>
      </c>
      <c r="N3550" s="1" t="str">
        <f t="shared" si="227"/>
        <v/>
      </c>
      <c r="O3550" s="1" t="str">
        <f t="shared" si="228"/>
        <v/>
      </c>
      <c r="P3550" s="34" t="str">
        <f>IF(IF(E3550&gt;Ficha!$R$1,"",E3550)=0,"",IF(E3550&gt;Ficha!$R$1,Ficha!$R$1,E3550))</f>
        <v/>
      </c>
      <c r="Q3550" s="1" t="str" cm="1">
        <f t="array" ref="Q3550">IF(IF($E3550&gt;Ficha!$R$1,"",F3550)=0,"",IF($E3550&gt;Ficha!$R$1,((_xll.ECONOMATICA(Portafolios!$B$19,"Return",$P$9,$B$1)/100)+1)*100,F3550))</f>
        <v/>
      </c>
      <c r="R3550" s="1" t="str" cm="1">
        <f t="array" ref="R3550">IF(IF($E3550&gt;Ficha!$R$1,"",G3550)=0,"",IF($E3550&gt;Ficha!$R$1,((_xll.ECONOMATICA(Portafolios!$F$19,"Return",$P$9,$B$1)/100)+1)*100,G3550))</f>
        <v/>
      </c>
      <c r="S3550" s="1" t="str" cm="1">
        <f t="array" ref="S3550">IF(IF($E3550&gt;Ficha!$R$1,"",H3550)=0,"",IF($E3550&gt;Ficha!$R$1,((_xll.ECONOMATICA(Portafolios!$J$19,"Return",$P$9,$B$1)/100)+1)*100,H3550))</f>
        <v/>
      </c>
      <c r="T3550" s="1" t="str" cm="1">
        <f t="array" ref="T3550">IF(IF($E3550&gt;Ficha!$R$1,"",I3550)=0,"",IF($E3550&gt;Ficha!$R$1,((_xll.ECONOMATICA(Estrategia!A3561,"Return",$P$9,$B$1)/100)+1)*100,I3550))</f>
        <v/>
      </c>
      <c r="U3550" s="1" t="str" cm="1">
        <f t="array" ref="U3550">IF(IF($E3550&gt;Ficha!$R$1,"",J3550)=0,"",IF($E3550&gt;Ficha!$R$1,((_xll.ECONOMATICA($U$7,"Return",$P$9,$B$1)/100)+1)*100,J3550))</f>
        <v/>
      </c>
      <c r="V3550" s="1" t="str">
        <f>IF(IF($E$9&gt;Ficha!$R$1,"",K3550)=0,"",IF($E$9&gt;Ficha!$R$1,"",K3550))</f>
        <v/>
      </c>
    </row>
    <row r="3551" spans="12:22" x14ac:dyDescent="0.3">
      <c r="L3551" s="30" t="str">
        <f t="shared" si="225"/>
        <v/>
      </c>
      <c r="M3551" s="1" t="str">
        <f t="shared" si="226"/>
        <v/>
      </c>
      <c r="N3551" s="1" t="str">
        <f t="shared" si="227"/>
        <v/>
      </c>
      <c r="O3551" s="1" t="str">
        <f t="shared" si="228"/>
        <v/>
      </c>
      <c r="P3551" s="34" t="str">
        <f>IF(IF(E3551&gt;Ficha!$R$1,"",E3551)=0,"",IF(E3551&gt;Ficha!$R$1,Ficha!$R$1,E3551))</f>
        <v/>
      </c>
      <c r="Q3551" s="1" t="str" cm="1">
        <f t="array" ref="Q3551">IF(IF($E3551&gt;Ficha!$R$1,"",F3551)=0,"",IF($E3551&gt;Ficha!$R$1,((_xll.ECONOMATICA(Portafolios!$B$19,"Return",$P$9,$B$1)/100)+1)*100,F3551))</f>
        <v/>
      </c>
      <c r="R3551" s="1" t="str" cm="1">
        <f t="array" ref="R3551">IF(IF($E3551&gt;Ficha!$R$1,"",G3551)=0,"",IF($E3551&gt;Ficha!$R$1,((_xll.ECONOMATICA(Portafolios!$F$19,"Return",$P$9,$B$1)/100)+1)*100,G3551))</f>
        <v/>
      </c>
      <c r="S3551" s="1" t="str" cm="1">
        <f t="array" ref="S3551">IF(IF($E3551&gt;Ficha!$R$1,"",H3551)=0,"",IF($E3551&gt;Ficha!$R$1,((_xll.ECONOMATICA(Portafolios!$J$19,"Return",$P$9,$B$1)/100)+1)*100,H3551))</f>
        <v/>
      </c>
      <c r="T3551" s="1" t="str" cm="1">
        <f t="array" ref="T3551">IF(IF($E3551&gt;Ficha!$R$1,"",I3551)=0,"",IF($E3551&gt;Ficha!$R$1,((_xll.ECONOMATICA(Estrategia!A3562,"Return",$P$9,$B$1)/100)+1)*100,I3551))</f>
        <v/>
      </c>
      <c r="U3551" s="1" t="str" cm="1">
        <f t="array" ref="U3551">IF(IF($E3551&gt;Ficha!$R$1,"",J3551)=0,"",IF($E3551&gt;Ficha!$R$1,((_xll.ECONOMATICA($U$7,"Return",$P$9,$B$1)/100)+1)*100,J3551))</f>
        <v/>
      </c>
      <c r="V3551" s="1" t="str">
        <f>IF(IF($E$9&gt;Ficha!$R$1,"",K3551)=0,"",IF($E$9&gt;Ficha!$R$1,"",K3551))</f>
        <v/>
      </c>
    </row>
    <row r="3552" spans="12:22" x14ac:dyDescent="0.3">
      <c r="L3552" s="30" t="str">
        <f t="shared" si="225"/>
        <v/>
      </c>
      <c r="M3552" s="1" t="str">
        <f t="shared" si="226"/>
        <v/>
      </c>
      <c r="N3552" s="1" t="str">
        <f t="shared" si="227"/>
        <v/>
      </c>
      <c r="O3552" s="1" t="str">
        <f t="shared" si="228"/>
        <v/>
      </c>
      <c r="P3552" s="34" t="str">
        <f>IF(IF(E3552&gt;Ficha!$R$1,"",E3552)=0,"",IF(E3552&gt;Ficha!$R$1,Ficha!$R$1,E3552))</f>
        <v/>
      </c>
      <c r="Q3552" s="1" t="str" cm="1">
        <f t="array" ref="Q3552">IF(IF($E3552&gt;Ficha!$R$1,"",F3552)=0,"",IF($E3552&gt;Ficha!$R$1,((_xll.ECONOMATICA(Portafolios!$B$19,"Return",$P$9,$B$1)/100)+1)*100,F3552))</f>
        <v/>
      </c>
      <c r="R3552" s="1" t="str" cm="1">
        <f t="array" ref="R3552">IF(IF($E3552&gt;Ficha!$R$1,"",G3552)=0,"",IF($E3552&gt;Ficha!$R$1,((_xll.ECONOMATICA(Portafolios!$F$19,"Return",$P$9,$B$1)/100)+1)*100,G3552))</f>
        <v/>
      </c>
      <c r="S3552" s="1" t="str" cm="1">
        <f t="array" ref="S3552">IF(IF($E3552&gt;Ficha!$R$1,"",H3552)=0,"",IF($E3552&gt;Ficha!$R$1,((_xll.ECONOMATICA(Portafolios!$J$19,"Return",$P$9,$B$1)/100)+1)*100,H3552))</f>
        <v/>
      </c>
      <c r="T3552" s="1" t="str" cm="1">
        <f t="array" ref="T3552">IF(IF($E3552&gt;Ficha!$R$1,"",I3552)=0,"",IF($E3552&gt;Ficha!$R$1,((_xll.ECONOMATICA(Estrategia!A3563,"Return",$P$9,$B$1)/100)+1)*100,I3552))</f>
        <v/>
      </c>
      <c r="U3552" s="1" t="str" cm="1">
        <f t="array" ref="U3552">IF(IF($E3552&gt;Ficha!$R$1,"",J3552)=0,"",IF($E3552&gt;Ficha!$R$1,((_xll.ECONOMATICA($U$7,"Return",$P$9,$B$1)/100)+1)*100,J3552))</f>
        <v/>
      </c>
      <c r="V3552" s="1" t="str">
        <f>IF(IF($E$9&gt;Ficha!$R$1,"",K3552)=0,"",IF($E$9&gt;Ficha!$R$1,"",K3552))</f>
        <v/>
      </c>
    </row>
    <row r="3553" spans="12:22" x14ac:dyDescent="0.3">
      <c r="L3553" s="30" t="str">
        <f t="shared" si="225"/>
        <v/>
      </c>
      <c r="M3553" s="1" t="str">
        <f t="shared" si="226"/>
        <v/>
      </c>
      <c r="N3553" s="1" t="str">
        <f t="shared" si="227"/>
        <v/>
      </c>
      <c r="O3553" s="1" t="str">
        <f t="shared" si="228"/>
        <v/>
      </c>
      <c r="P3553" s="34" t="str">
        <f>IF(IF(E3553&gt;Ficha!$R$1,"",E3553)=0,"",IF(E3553&gt;Ficha!$R$1,Ficha!$R$1,E3553))</f>
        <v/>
      </c>
      <c r="Q3553" s="1" t="str" cm="1">
        <f t="array" ref="Q3553">IF(IF($E3553&gt;Ficha!$R$1,"",F3553)=0,"",IF($E3553&gt;Ficha!$R$1,((_xll.ECONOMATICA(Portafolios!$B$19,"Return",$P$9,$B$1)/100)+1)*100,F3553))</f>
        <v/>
      </c>
      <c r="R3553" s="1" t="str" cm="1">
        <f t="array" ref="R3553">IF(IF($E3553&gt;Ficha!$R$1,"",G3553)=0,"",IF($E3553&gt;Ficha!$R$1,((_xll.ECONOMATICA(Portafolios!$F$19,"Return",$P$9,$B$1)/100)+1)*100,G3553))</f>
        <v/>
      </c>
      <c r="S3553" s="1" t="str" cm="1">
        <f t="array" ref="S3553">IF(IF($E3553&gt;Ficha!$R$1,"",H3553)=0,"",IF($E3553&gt;Ficha!$R$1,((_xll.ECONOMATICA(Portafolios!$J$19,"Return",$P$9,$B$1)/100)+1)*100,H3553))</f>
        <v/>
      </c>
      <c r="T3553" s="1" t="str" cm="1">
        <f t="array" ref="T3553">IF(IF($E3553&gt;Ficha!$R$1,"",I3553)=0,"",IF($E3553&gt;Ficha!$R$1,((_xll.ECONOMATICA(Estrategia!A3564,"Return",$P$9,$B$1)/100)+1)*100,I3553))</f>
        <v/>
      </c>
      <c r="U3553" s="1" t="str" cm="1">
        <f t="array" ref="U3553">IF(IF($E3553&gt;Ficha!$R$1,"",J3553)=0,"",IF($E3553&gt;Ficha!$R$1,((_xll.ECONOMATICA($U$7,"Return",$P$9,$B$1)/100)+1)*100,J3553))</f>
        <v/>
      </c>
      <c r="V3553" s="1" t="str">
        <f>IF(IF($E$9&gt;Ficha!$R$1,"",K3553)=0,"",IF($E$9&gt;Ficha!$R$1,"",K3553))</f>
        <v/>
      </c>
    </row>
    <row r="3554" spans="12:22" x14ac:dyDescent="0.3">
      <c r="L3554" s="30" t="str">
        <f t="shared" si="225"/>
        <v/>
      </c>
      <c r="M3554" s="1" t="str">
        <f t="shared" si="226"/>
        <v/>
      </c>
      <c r="N3554" s="1" t="str">
        <f t="shared" si="227"/>
        <v/>
      </c>
      <c r="O3554" s="1" t="str">
        <f t="shared" si="228"/>
        <v/>
      </c>
      <c r="P3554" s="34" t="str">
        <f>IF(IF(E3554&gt;Ficha!$R$1,"",E3554)=0,"",IF(E3554&gt;Ficha!$R$1,Ficha!$R$1,E3554))</f>
        <v/>
      </c>
      <c r="Q3554" s="1" t="str" cm="1">
        <f t="array" ref="Q3554">IF(IF($E3554&gt;Ficha!$R$1,"",F3554)=0,"",IF($E3554&gt;Ficha!$R$1,((_xll.ECONOMATICA(Portafolios!$B$19,"Return",$P$9,$B$1)/100)+1)*100,F3554))</f>
        <v/>
      </c>
      <c r="R3554" s="1" t="str" cm="1">
        <f t="array" ref="R3554">IF(IF($E3554&gt;Ficha!$R$1,"",G3554)=0,"",IF($E3554&gt;Ficha!$R$1,((_xll.ECONOMATICA(Portafolios!$F$19,"Return",$P$9,$B$1)/100)+1)*100,G3554))</f>
        <v/>
      </c>
      <c r="S3554" s="1" t="str" cm="1">
        <f t="array" ref="S3554">IF(IF($E3554&gt;Ficha!$R$1,"",H3554)=0,"",IF($E3554&gt;Ficha!$R$1,((_xll.ECONOMATICA(Portafolios!$J$19,"Return",$P$9,$B$1)/100)+1)*100,H3554))</f>
        <v/>
      </c>
      <c r="T3554" s="1" t="str" cm="1">
        <f t="array" ref="T3554">IF(IF($E3554&gt;Ficha!$R$1,"",I3554)=0,"",IF($E3554&gt;Ficha!$R$1,((_xll.ECONOMATICA(Estrategia!A3565,"Return",$P$9,$B$1)/100)+1)*100,I3554))</f>
        <v/>
      </c>
      <c r="U3554" s="1" t="str" cm="1">
        <f t="array" ref="U3554">IF(IF($E3554&gt;Ficha!$R$1,"",J3554)=0,"",IF($E3554&gt;Ficha!$R$1,((_xll.ECONOMATICA($U$7,"Return",$P$9,$B$1)/100)+1)*100,J3554))</f>
        <v/>
      </c>
      <c r="V3554" s="1" t="str">
        <f>IF(IF($E$9&gt;Ficha!$R$1,"",K3554)=0,"",IF($E$9&gt;Ficha!$R$1,"",K3554))</f>
        <v/>
      </c>
    </row>
    <row r="3555" spans="12:22" x14ac:dyDescent="0.3">
      <c r="L3555" s="30" t="str">
        <f t="shared" si="225"/>
        <v/>
      </c>
      <c r="M3555" s="1" t="str">
        <f t="shared" si="226"/>
        <v/>
      </c>
      <c r="N3555" s="1" t="str">
        <f t="shared" si="227"/>
        <v/>
      </c>
      <c r="O3555" s="1" t="str">
        <f t="shared" si="228"/>
        <v/>
      </c>
      <c r="P3555" s="34" t="str">
        <f>IF(IF(E3555&gt;Ficha!$R$1,"",E3555)=0,"",IF(E3555&gt;Ficha!$R$1,Ficha!$R$1,E3555))</f>
        <v/>
      </c>
      <c r="Q3555" s="1" t="str" cm="1">
        <f t="array" ref="Q3555">IF(IF($E3555&gt;Ficha!$R$1,"",F3555)=0,"",IF($E3555&gt;Ficha!$R$1,((_xll.ECONOMATICA(Portafolios!$B$19,"Return",$P$9,$B$1)/100)+1)*100,F3555))</f>
        <v/>
      </c>
      <c r="R3555" s="1" t="str" cm="1">
        <f t="array" ref="R3555">IF(IF($E3555&gt;Ficha!$R$1,"",G3555)=0,"",IF($E3555&gt;Ficha!$R$1,((_xll.ECONOMATICA(Portafolios!$F$19,"Return",$P$9,$B$1)/100)+1)*100,G3555))</f>
        <v/>
      </c>
      <c r="S3555" s="1" t="str" cm="1">
        <f t="array" ref="S3555">IF(IF($E3555&gt;Ficha!$R$1,"",H3555)=0,"",IF($E3555&gt;Ficha!$R$1,((_xll.ECONOMATICA(Portafolios!$J$19,"Return",$P$9,$B$1)/100)+1)*100,H3555))</f>
        <v/>
      </c>
      <c r="T3555" s="1" t="str" cm="1">
        <f t="array" ref="T3555">IF(IF($E3555&gt;Ficha!$R$1,"",I3555)=0,"",IF($E3555&gt;Ficha!$R$1,((_xll.ECONOMATICA(Estrategia!A3566,"Return",$P$9,$B$1)/100)+1)*100,I3555))</f>
        <v/>
      </c>
      <c r="U3555" s="1" t="str" cm="1">
        <f t="array" ref="U3555">IF(IF($E3555&gt;Ficha!$R$1,"",J3555)=0,"",IF($E3555&gt;Ficha!$R$1,((_xll.ECONOMATICA($U$7,"Return",$P$9,$B$1)/100)+1)*100,J3555))</f>
        <v/>
      </c>
      <c r="V3555" s="1" t="str">
        <f>IF(IF($E$9&gt;Ficha!$R$1,"",K3555)=0,"",IF($E$9&gt;Ficha!$R$1,"",K3555))</f>
        <v/>
      </c>
    </row>
    <row r="3556" spans="12:22" x14ac:dyDescent="0.3">
      <c r="L3556" s="30" t="str">
        <f t="shared" si="225"/>
        <v/>
      </c>
      <c r="M3556" s="1" t="str">
        <f t="shared" si="226"/>
        <v/>
      </c>
      <c r="N3556" s="1" t="str">
        <f t="shared" si="227"/>
        <v/>
      </c>
      <c r="O3556" s="1" t="str">
        <f t="shared" si="228"/>
        <v/>
      </c>
      <c r="P3556" s="34" t="str">
        <f>IF(IF(E3556&gt;Ficha!$R$1,"",E3556)=0,"",IF(E3556&gt;Ficha!$R$1,Ficha!$R$1,E3556))</f>
        <v/>
      </c>
      <c r="Q3556" s="1" t="str" cm="1">
        <f t="array" ref="Q3556">IF(IF($E3556&gt;Ficha!$R$1,"",F3556)=0,"",IF($E3556&gt;Ficha!$R$1,((_xll.ECONOMATICA(Portafolios!$B$19,"Return",$P$9,$B$1)/100)+1)*100,F3556))</f>
        <v/>
      </c>
      <c r="R3556" s="1" t="str" cm="1">
        <f t="array" ref="R3556">IF(IF($E3556&gt;Ficha!$R$1,"",G3556)=0,"",IF($E3556&gt;Ficha!$R$1,((_xll.ECONOMATICA(Portafolios!$F$19,"Return",$P$9,$B$1)/100)+1)*100,G3556))</f>
        <v/>
      </c>
      <c r="S3556" s="1" t="str" cm="1">
        <f t="array" ref="S3556">IF(IF($E3556&gt;Ficha!$R$1,"",H3556)=0,"",IF($E3556&gt;Ficha!$R$1,((_xll.ECONOMATICA(Portafolios!$J$19,"Return",$P$9,$B$1)/100)+1)*100,H3556))</f>
        <v/>
      </c>
      <c r="T3556" s="1" t="str" cm="1">
        <f t="array" ref="T3556">IF(IF($E3556&gt;Ficha!$R$1,"",I3556)=0,"",IF($E3556&gt;Ficha!$R$1,((_xll.ECONOMATICA(Estrategia!A3567,"Return",$P$9,$B$1)/100)+1)*100,I3556))</f>
        <v/>
      </c>
      <c r="U3556" s="1" t="str" cm="1">
        <f t="array" ref="U3556">IF(IF($E3556&gt;Ficha!$R$1,"",J3556)=0,"",IF($E3556&gt;Ficha!$R$1,((_xll.ECONOMATICA($U$7,"Return",$P$9,$B$1)/100)+1)*100,J3556))</f>
        <v/>
      </c>
      <c r="V3556" s="1" t="str">
        <f>IF(IF($E$9&gt;Ficha!$R$1,"",K3556)=0,"",IF($E$9&gt;Ficha!$R$1,"",K3556))</f>
        <v/>
      </c>
    </row>
    <row r="3557" spans="12:22" x14ac:dyDescent="0.3">
      <c r="L3557" s="30" t="str">
        <f t="shared" si="225"/>
        <v/>
      </c>
      <c r="M3557" s="1" t="str">
        <f t="shared" si="226"/>
        <v/>
      </c>
      <c r="N3557" s="1" t="str">
        <f t="shared" si="227"/>
        <v/>
      </c>
      <c r="O3557" s="1" t="str">
        <f t="shared" si="228"/>
        <v/>
      </c>
      <c r="P3557" s="34" t="str">
        <f>IF(IF(E3557&gt;Ficha!$R$1,"",E3557)=0,"",IF(E3557&gt;Ficha!$R$1,Ficha!$R$1,E3557))</f>
        <v/>
      </c>
      <c r="Q3557" s="1" t="str" cm="1">
        <f t="array" ref="Q3557">IF(IF($E3557&gt;Ficha!$R$1,"",F3557)=0,"",IF($E3557&gt;Ficha!$R$1,((_xll.ECONOMATICA(Portafolios!$B$19,"Return",$P$9,$B$1)/100)+1)*100,F3557))</f>
        <v/>
      </c>
      <c r="R3557" s="1" t="str" cm="1">
        <f t="array" ref="R3557">IF(IF($E3557&gt;Ficha!$R$1,"",G3557)=0,"",IF($E3557&gt;Ficha!$R$1,((_xll.ECONOMATICA(Portafolios!$F$19,"Return",$P$9,$B$1)/100)+1)*100,G3557))</f>
        <v/>
      </c>
      <c r="S3557" s="1" t="str" cm="1">
        <f t="array" ref="S3557">IF(IF($E3557&gt;Ficha!$R$1,"",H3557)=0,"",IF($E3557&gt;Ficha!$R$1,((_xll.ECONOMATICA(Portafolios!$J$19,"Return",$P$9,$B$1)/100)+1)*100,H3557))</f>
        <v/>
      </c>
      <c r="T3557" s="1" t="str" cm="1">
        <f t="array" ref="T3557">IF(IF($E3557&gt;Ficha!$R$1,"",I3557)=0,"",IF($E3557&gt;Ficha!$R$1,((_xll.ECONOMATICA(Estrategia!A3568,"Return",$P$9,$B$1)/100)+1)*100,I3557))</f>
        <v/>
      </c>
      <c r="U3557" s="1" t="str" cm="1">
        <f t="array" ref="U3557">IF(IF($E3557&gt;Ficha!$R$1,"",J3557)=0,"",IF($E3557&gt;Ficha!$R$1,((_xll.ECONOMATICA($U$7,"Return",$P$9,$B$1)/100)+1)*100,J3557))</f>
        <v/>
      </c>
      <c r="V3557" s="1" t="str">
        <f>IF(IF($E$9&gt;Ficha!$R$1,"",K3557)=0,"",IF($E$9&gt;Ficha!$R$1,"",K3557))</f>
        <v/>
      </c>
    </row>
    <row r="3558" spans="12:22" x14ac:dyDescent="0.3">
      <c r="L3558" s="30" t="str">
        <f t="shared" si="225"/>
        <v/>
      </c>
      <c r="M3558" s="1" t="str">
        <f t="shared" si="226"/>
        <v/>
      </c>
      <c r="N3558" s="1" t="str">
        <f t="shared" si="227"/>
        <v/>
      </c>
      <c r="O3558" s="1" t="str">
        <f t="shared" si="228"/>
        <v/>
      </c>
      <c r="P3558" s="34" t="str">
        <f>IF(IF(E3558&gt;Ficha!$R$1,"",E3558)=0,"",IF(E3558&gt;Ficha!$R$1,Ficha!$R$1,E3558))</f>
        <v/>
      </c>
      <c r="Q3558" s="1" t="str" cm="1">
        <f t="array" ref="Q3558">IF(IF($E3558&gt;Ficha!$R$1,"",F3558)=0,"",IF($E3558&gt;Ficha!$R$1,((_xll.ECONOMATICA(Portafolios!$B$19,"Return",$P$9,$B$1)/100)+1)*100,F3558))</f>
        <v/>
      </c>
      <c r="R3558" s="1" t="str" cm="1">
        <f t="array" ref="R3558">IF(IF($E3558&gt;Ficha!$R$1,"",G3558)=0,"",IF($E3558&gt;Ficha!$R$1,((_xll.ECONOMATICA(Portafolios!$F$19,"Return",$P$9,$B$1)/100)+1)*100,G3558))</f>
        <v/>
      </c>
      <c r="S3558" s="1" t="str" cm="1">
        <f t="array" ref="S3558">IF(IF($E3558&gt;Ficha!$R$1,"",H3558)=0,"",IF($E3558&gt;Ficha!$R$1,((_xll.ECONOMATICA(Portafolios!$J$19,"Return",$P$9,$B$1)/100)+1)*100,H3558))</f>
        <v/>
      </c>
      <c r="T3558" s="1" t="str" cm="1">
        <f t="array" ref="T3558">IF(IF($E3558&gt;Ficha!$R$1,"",I3558)=0,"",IF($E3558&gt;Ficha!$R$1,((_xll.ECONOMATICA(Estrategia!A3569,"Return",$P$9,$B$1)/100)+1)*100,I3558))</f>
        <v/>
      </c>
      <c r="U3558" s="1" t="str" cm="1">
        <f t="array" ref="U3558">IF(IF($E3558&gt;Ficha!$R$1,"",J3558)=0,"",IF($E3558&gt;Ficha!$R$1,((_xll.ECONOMATICA($U$7,"Return",$P$9,$B$1)/100)+1)*100,J3558))</f>
        <v/>
      </c>
      <c r="V3558" s="1" t="str">
        <f>IF(IF($E$9&gt;Ficha!$R$1,"",K3558)=0,"",IF($E$9&gt;Ficha!$R$1,"",K3558))</f>
        <v/>
      </c>
    </row>
    <row r="3559" spans="12:22" x14ac:dyDescent="0.3">
      <c r="L3559" s="30" t="str">
        <f t="shared" si="225"/>
        <v/>
      </c>
      <c r="M3559" s="1" t="str">
        <f t="shared" si="226"/>
        <v/>
      </c>
      <c r="N3559" s="1" t="str">
        <f t="shared" si="227"/>
        <v/>
      </c>
      <c r="O3559" s="1" t="str">
        <f t="shared" si="228"/>
        <v/>
      </c>
      <c r="P3559" s="34" t="str">
        <f>IF(IF(E3559&gt;Ficha!$R$1,"",E3559)=0,"",IF(E3559&gt;Ficha!$R$1,Ficha!$R$1,E3559))</f>
        <v/>
      </c>
      <c r="Q3559" s="1" t="str" cm="1">
        <f t="array" ref="Q3559">IF(IF($E3559&gt;Ficha!$R$1,"",F3559)=0,"",IF($E3559&gt;Ficha!$R$1,((_xll.ECONOMATICA(Portafolios!$B$19,"Return",$P$9,$B$1)/100)+1)*100,F3559))</f>
        <v/>
      </c>
      <c r="R3559" s="1" t="str" cm="1">
        <f t="array" ref="R3559">IF(IF($E3559&gt;Ficha!$R$1,"",G3559)=0,"",IF($E3559&gt;Ficha!$R$1,((_xll.ECONOMATICA(Portafolios!$F$19,"Return",$P$9,$B$1)/100)+1)*100,G3559))</f>
        <v/>
      </c>
      <c r="S3559" s="1" t="str" cm="1">
        <f t="array" ref="S3559">IF(IF($E3559&gt;Ficha!$R$1,"",H3559)=0,"",IF($E3559&gt;Ficha!$R$1,((_xll.ECONOMATICA(Portafolios!$J$19,"Return",$P$9,$B$1)/100)+1)*100,H3559))</f>
        <v/>
      </c>
      <c r="T3559" s="1" t="str" cm="1">
        <f t="array" ref="T3559">IF(IF($E3559&gt;Ficha!$R$1,"",I3559)=0,"",IF($E3559&gt;Ficha!$R$1,((_xll.ECONOMATICA(Estrategia!A3570,"Return",$P$9,$B$1)/100)+1)*100,I3559))</f>
        <v/>
      </c>
      <c r="U3559" s="1" t="str" cm="1">
        <f t="array" ref="U3559">IF(IF($E3559&gt;Ficha!$R$1,"",J3559)=0,"",IF($E3559&gt;Ficha!$R$1,((_xll.ECONOMATICA($U$7,"Return",$P$9,$B$1)/100)+1)*100,J3559))</f>
        <v/>
      </c>
      <c r="V3559" s="1" t="str">
        <f>IF(IF($E$9&gt;Ficha!$R$1,"",K3559)=0,"",IF($E$9&gt;Ficha!$R$1,"",K3559))</f>
        <v/>
      </c>
    </row>
    <row r="3560" spans="12:22" x14ac:dyDescent="0.3">
      <c r="L3560" s="30" t="str">
        <f t="shared" si="225"/>
        <v/>
      </c>
      <c r="M3560" s="1" t="str">
        <f t="shared" si="226"/>
        <v/>
      </c>
      <c r="N3560" s="1" t="str">
        <f t="shared" si="227"/>
        <v/>
      </c>
      <c r="O3560" s="1" t="str">
        <f t="shared" si="228"/>
        <v/>
      </c>
      <c r="P3560" s="34" t="str">
        <f>IF(IF(E3560&gt;Ficha!$R$1,"",E3560)=0,"",IF(E3560&gt;Ficha!$R$1,Ficha!$R$1,E3560))</f>
        <v/>
      </c>
      <c r="Q3560" s="1" t="str" cm="1">
        <f t="array" ref="Q3560">IF(IF($E3560&gt;Ficha!$R$1,"",F3560)=0,"",IF($E3560&gt;Ficha!$R$1,((_xll.ECONOMATICA(Portafolios!$B$19,"Return",$P$9,$B$1)/100)+1)*100,F3560))</f>
        <v/>
      </c>
      <c r="R3560" s="1" t="str" cm="1">
        <f t="array" ref="R3560">IF(IF($E3560&gt;Ficha!$R$1,"",G3560)=0,"",IF($E3560&gt;Ficha!$R$1,((_xll.ECONOMATICA(Portafolios!$F$19,"Return",$P$9,$B$1)/100)+1)*100,G3560))</f>
        <v/>
      </c>
      <c r="S3560" s="1" t="str" cm="1">
        <f t="array" ref="S3560">IF(IF($E3560&gt;Ficha!$R$1,"",H3560)=0,"",IF($E3560&gt;Ficha!$R$1,((_xll.ECONOMATICA(Portafolios!$J$19,"Return",$P$9,$B$1)/100)+1)*100,H3560))</f>
        <v/>
      </c>
      <c r="T3560" s="1" t="str" cm="1">
        <f t="array" ref="T3560">IF(IF($E3560&gt;Ficha!$R$1,"",I3560)=0,"",IF($E3560&gt;Ficha!$R$1,((_xll.ECONOMATICA(Estrategia!A3571,"Return",$P$9,$B$1)/100)+1)*100,I3560))</f>
        <v/>
      </c>
      <c r="U3560" s="1" t="str" cm="1">
        <f t="array" ref="U3560">IF(IF($E3560&gt;Ficha!$R$1,"",J3560)=0,"",IF($E3560&gt;Ficha!$R$1,((_xll.ECONOMATICA($U$7,"Return",$P$9,$B$1)/100)+1)*100,J3560))</f>
        <v/>
      </c>
      <c r="V3560" s="1" t="str">
        <f>IF(IF($E$9&gt;Ficha!$R$1,"",K3560)=0,"",IF($E$9&gt;Ficha!$R$1,"",K3560))</f>
        <v/>
      </c>
    </row>
    <row r="3561" spans="12:22" x14ac:dyDescent="0.3">
      <c r="L3561" s="30" t="str">
        <f t="shared" si="225"/>
        <v/>
      </c>
      <c r="M3561" s="1" t="str">
        <f t="shared" si="226"/>
        <v/>
      </c>
      <c r="N3561" s="1" t="str">
        <f t="shared" si="227"/>
        <v/>
      </c>
      <c r="O3561" s="1" t="str">
        <f t="shared" si="228"/>
        <v/>
      </c>
      <c r="P3561" s="34" t="str">
        <f>IF(IF(E3561&gt;Ficha!$R$1,"",E3561)=0,"",IF(E3561&gt;Ficha!$R$1,Ficha!$R$1,E3561))</f>
        <v/>
      </c>
      <c r="Q3561" s="1" t="str" cm="1">
        <f t="array" ref="Q3561">IF(IF($E3561&gt;Ficha!$R$1,"",F3561)=0,"",IF($E3561&gt;Ficha!$R$1,((_xll.ECONOMATICA(Portafolios!$B$19,"Return",$P$9,$B$1)/100)+1)*100,F3561))</f>
        <v/>
      </c>
      <c r="R3561" s="1" t="str" cm="1">
        <f t="array" ref="R3561">IF(IF($E3561&gt;Ficha!$R$1,"",G3561)=0,"",IF($E3561&gt;Ficha!$R$1,((_xll.ECONOMATICA(Portafolios!$F$19,"Return",$P$9,$B$1)/100)+1)*100,G3561))</f>
        <v/>
      </c>
      <c r="S3561" s="1" t="str" cm="1">
        <f t="array" ref="S3561">IF(IF($E3561&gt;Ficha!$R$1,"",H3561)=0,"",IF($E3561&gt;Ficha!$R$1,((_xll.ECONOMATICA(Portafolios!$J$19,"Return",$P$9,$B$1)/100)+1)*100,H3561))</f>
        <v/>
      </c>
      <c r="T3561" s="1" t="str" cm="1">
        <f t="array" ref="T3561">IF(IF($E3561&gt;Ficha!$R$1,"",I3561)=0,"",IF($E3561&gt;Ficha!$R$1,((_xll.ECONOMATICA(Estrategia!A3572,"Return",$P$9,$B$1)/100)+1)*100,I3561))</f>
        <v/>
      </c>
      <c r="U3561" s="1" t="str" cm="1">
        <f t="array" ref="U3561">IF(IF($E3561&gt;Ficha!$R$1,"",J3561)=0,"",IF($E3561&gt;Ficha!$R$1,((_xll.ECONOMATICA($U$7,"Return",$P$9,$B$1)/100)+1)*100,J3561))</f>
        <v/>
      </c>
      <c r="V3561" s="1" t="str">
        <f>IF(IF($E$9&gt;Ficha!$R$1,"",K3561)=0,"",IF($E$9&gt;Ficha!$R$1,"",K3561))</f>
        <v/>
      </c>
    </row>
    <row r="3562" spans="12:22" x14ac:dyDescent="0.3">
      <c r="L3562" s="30" t="str">
        <f t="shared" si="225"/>
        <v/>
      </c>
      <c r="M3562" s="1" t="str">
        <f t="shared" si="226"/>
        <v/>
      </c>
      <c r="N3562" s="1" t="str">
        <f t="shared" si="227"/>
        <v/>
      </c>
      <c r="O3562" s="1" t="str">
        <f t="shared" si="228"/>
        <v/>
      </c>
      <c r="P3562" s="34" t="str">
        <f>IF(IF(E3562&gt;Ficha!$R$1,"",E3562)=0,"",IF(E3562&gt;Ficha!$R$1,Ficha!$R$1,E3562))</f>
        <v/>
      </c>
      <c r="Q3562" s="1" t="str" cm="1">
        <f t="array" ref="Q3562">IF(IF($E3562&gt;Ficha!$R$1,"",F3562)=0,"",IF($E3562&gt;Ficha!$R$1,((_xll.ECONOMATICA(Portafolios!$B$19,"Return",$P$9,$B$1)/100)+1)*100,F3562))</f>
        <v/>
      </c>
      <c r="R3562" s="1" t="str" cm="1">
        <f t="array" ref="R3562">IF(IF($E3562&gt;Ficha!$R$1,"",G3562)=0,"",IF($E3562&gt;Ficha!$R$1,((_xll.ECONOMATICA(Portafolios!$F$19,"Return",$P$9,$B$1)/100)+1)*100,G3562))</f>
        <v/>
      </c>
      <c r="S3562" s="1" t="str" cm="1">
        <f t="array" ref="S3562">IF(IF($E3562&gt;Ficha!$R$1,"",H3562)=0,"",IF($E3562&gt;Ficha!$R$1,((_xll.ECONOMATICA(Portafolios!$J$19,"Return",$P$9,$B$1)/100)+1)*100,H3562))</f>
        <v/>
      </c>
      <c r="T3562" s="1" t="str" cm="1">
        <f t="array" ref="T3562">IF(IF($E3562&gt;Ficha!$R$1,"",I3562)=0,"",IF($E3562&gt;Ficha!$R$1,((_xll.ECONOMATICA(Estrategia!A3573,"Return",$P$9,$B$1)/100)+1)*100,I3562))</f>
        <v/>
      </c>
      <c r="U3562" s="1" t="str" cm="1">
        <f t="array" ref="U3562">IF(IF($E3562&gt;Ficha!$R$1,"",J3562)=0,"",IF($E3562&gt;Ficha!$R$1,((_xll.ECONOMATICA($U$7,"Return",$P$9,$B$1)/100)+1)*100,J3562))</f>
        <v/>
      </c>
      <c r="V3562" s="1" t="str">
        <f>IF(IF($E$9&gt;Ficha!$R$1,"",K3562)=0,"",IF($E$9&gt;Ficha!$R$1,"",K3562))</f>
        <v/>
      </c>
    </row>
    <row r="3563" spans="12:22" x14ac:dyDescent="0.3">
      <c r="L3563" s="30" t="str">
        <f t="shared" si="225"/>
        <v/>
      </c>
      <c r="M3563" s="1" t="str">
        <f t="shared" si="226"/>
        <v/>
      </c>
      <c r="N3563" s="1" t="str">
        <f t="shared" si="227"/>
        <v/>
      </c>
      <c r="O3563" s="1" t="str">
        <f t="shared" si="228"/>
        <v/>
      </c>
      <c r="P3563" s="34" t="str">
        <f>IF(IF(E3563&gt;Ficha!$R$1,"",E3563)=0,"",IF(E3563&gt;Ficha!$R$1,Ficha!$R$1,E3563))</f>
        <v/>
      </c>
      <c r="Q3563" s="1" t="str" cm="1">
        <f t="array" ref="Q3563">IF(IF($E3563&gt;Ficha!$R$1,"",F3563)=0,"",IF($E3563&gt;Ficha!$R$1,((_xll.ECONOMATICA(Portafolios!$B$19,"Return",$P$9,$B$1)/100)+1)*100,F3563))</f>
        <v/>
      </c>
      <c r="R3563" s="1" t="str" cm="1">
        <f t="array" ref="R3563">IF(IF($E3563&gt;Ficha!$R$1,"",G3563)=0,"",IF($E3563&gt;Ficha!$R$1,((_xll.ECONOMATICA(Portafolios!$F$19,"Return",$P$9,$B$1)/100)+1)*100,G3563))</f>
        <v/>
      </c>
      <c r="S3563" s="1" t="str" cm="1">
        <f t="array" ref="S3563">IF(IF($E3563&gt;Ficha!$R$1,"",H3563)=0,"",IF($E3563&gt;Ficha!$R$1,((_xll.ECONOMATICA(Portafolios!$J$19,"Return",$P$9,$B$1)/100)+1)*100,H3563))</f>
        <v/>
      </c>
      <c r="T3563" s="1" t="str" cm="1">
        <f t="array" ref="T3563">IF(IF($E3563&gt;Ficha!$R$1,"",I3563)=0,"",IF($E3563&gt;Ficha!$R$1,((_xll.ECONOMATICA(Estrategia!A3574,"Return",$P$9,$B$1)/100)+1)*100,I3563))</f>
        <v/>
      </c>
      <c r="U3563" s="1" t="str" cm="1">
        <f t="array" ref="U3563">IF(IF($E3563&gt;Ficha!$R$1,"",J3563)=0,"",IF($E3563&gt;Ficha!$R$1,((_xll.ECONOMATICA($U$7,"Return",$P$9,$B$1)/100)+1)*100,J3563))</f>
        <v/>
      </c>
      <c r="V3563" s="1" t="str">
        <f>IF(IF($E$9&gt;Ficha!$R$1,"",K3563)=0,"",IF($E$9&gt;Ficha!$R$1,"",K3563))</f>
        <v/>
      </c>
    </row>
    <row r="3564" spans="12:22" x14ac:dyDescent="0.3">
      <c r="L3564" s="30" t="str">
        <f t="shared" si="225"/>
        <v/>
      </c>
      <c r="M3564" s="1" t="str">
        <f t="shared" si="226"/>
        <v/>
      </c>
      <c r="N3564" s="1" t="str">
        <f t="shared" si="227"/>
        <v/>
      </c>
      <c r="O3564" s="1" t="str">
        <f t="shared" si="228"/>
        <v/>
      </c>
      <c r="P3564" s="34" t="str">
        <f>IF(IF(E3564&gt;Ficha!$R$1,"",E3564)=0,"",IF(E3564&gt;Ficha!$R$1,Ficha!$R$1,E3564))</f>
        <v/>
      </c>
      <c r="Q3564" s="1" t="str" cm="1">
        <f t="array" ref="Q3564">IF(IF($E3564&gt;Ficha!$R$1,"",F3564)=0,"",IF($E3564&gt;Ficha!$R$1,((_xll.ECONOMATICA(Portafolios!$B$19,"Return",$P$9,$B$1)/100)+1)*100,F3564))</f>
        <v/>
      </c>
      <c r="R3564" s="1" t="str" cm="1">
        <f t="array" ref="R3564">IF(IF($E3564&gt;Ficha!$R$1,"",G3564)=0,"",IF($E3564&gt;Ficha!$R$1,((_xll.ECONOMATICA(Portafolios!$F$19,"Return",$P$9,$B$1)/100)+1)*100,G3564))</f>
        <v/>
      </c>
      <c r="S3564" s="1" t="str" cm="1">
        <f t="array" ref="S3564">IF(IF($E3564&gt;Ficha!$R$1,"",H3564)=0,"",IF($E3564&gt;Ficha!$R$1,((_xll.ECONOMATICA(Portafolios!$J$19,"Return",$P$9,$B$1)/100)+1)*100,H3564))</f>
        <v/>
      </c>
      <c r="T3564" s="1" t="str" cm="1">
        <f t="array" ref="T3564">IF(IF($E3564&gt;Ficha!$R$1,"",I3564)=0,"",IF($E3564&gt;Ficha!$R$1,((_xll.ECONOMATICA(Estrategia!A3575,"Return",$P$9,$B$1)/100)+1)*100,I3564))</f>
        <v/>
      </c>
      <c r="U3564" s="1" t="str" cm="1">
        <f t="array" ref="U3564">IF(IF($E3564&gt;Ficha!$R$1,"",J3564)=0,"",IF($E3564&gt;Ficha!$R$1,((_xll.ECONOMATICA($U$7,"Return",$P$9,$B$1)/100)+1)*100,J3564))</f>
        <v/>
      </c>
      <c r="V3564" s="1" t="str">
        <f>IF(IF($E$9&gt;Ficha!$R$1,"",K3564)=0,"",IF($E$9&gt;Ficha!$R$1,"",K3564))</f>
        <v/>
      </c>
    </row>
    <row r="3565" spans="12:22" x14ac:dyDescent="0.3">
      <c r="L3565" s="30" t="str">
        <f t="shared" si="225"/>
        <v/>
      </c>
      <c r="M3565" s="1" t="str">
        <f t="shared" si="226"/>
        <v/>
      </c>
      <c r="N3565" s="1" t="str">
        <f t="shared" si="227"/>
        <v/>
      </c>
      <c r="O3565" s="1" t="str">
        <f t="shared" si="228"/>
        <v/>
      </c>
      <c r="P3565" s="34" t="str">
        <f>IF(IF(E3565&gt;Ficha!$R$1,"",E3565)=0,"",IF(E3565&gt;Ficha!$R$1,Ficha!$R$1,E3565))</f>
        <v/>
      </c>
      <c r="Q3565" s="1" t="str" cm="1">
        <f t="array" ref="Q3565">IF(IF($E3565&gt;Ficha!$R$1,"",F3565)=0,"",IF($E3565&gt;Ficha!$R$1,((_xll.ECONOMATICA(Portafolios!$B$19,"Return",$P$9,$B$1)/100)+1)*100,F3565))</f>
        <v/>
      </c>
      <c r="R3565" s="1" t="str" cm="1">
        <f t="array" ref="R3565">IF(IF($E3565&gt;Ficha!$R$1,"",G3565)=0,"",IF($E3565&gt;Ficha!$R$1,((_xll.ECONOMATICA(Portafolios!$F$19,"Return",$P$9,$B$1)/100)+1)*100,G3565))</f>
        <v/>
      </c>
      <c r="S3565" s="1" t="str" cm="1">
        <f t="array" ref="S3565">IF(IF($E3565&gt;Ficha!$R$1,"",H3565)=0,"",IF($E3565&gt;Ficha!$R$1,((_xll.ECONOMATICA(Portafolios!$J$19,"Return",$P$9,$B$1)/100)+1)*100,H3565))</f>
        <v/>
      </c>
      <c r="T3565" s="1" t="str" cm="1">
        <f t="array" ref="T3565">IF(IF($E3565&gt;Ficha!$R$1,"",I3565)=0,"",IF($E3565&gt;Ficha!$R$1,((_xll.ECONOMATICA(Estrategia!A3576,"Return",$P$9,$B$1)/100)+1)*100,I3565))</f>
        <v/>
      </c>
      <c r="U3565" s="1" t="str" cm="1">
        <f t="array" ref="U3565">IF(IF($E3565&gt;Ficha!$R$1,"",J3565)=0,"",IF($E3565&gt;Ficha!$R$1,((_xll.ECONOMATICA($U$7,"Return",$P$9,$B$1)/100)+1)*100,J3565))</f>
        <v/>
      </c>
      <c r="V3565" s="1" t="str">
        <f>IF(IF($E$9&gt;Ficha!$R$1,"",K3565)=0,"",IF($E$9&gt;Ficha!$R$1,"",K3565))</f>
        <v/>
      </c>
    </row>
    <row r="3566" spans="12:22" x14ac:dyDescent="0.3">
      <c r="L3566" s="30" t="str">
        <f t="shared" si="225"/>
        <v/>
      </c>
      <c r="M3566" s="1" t="str">
        <f t="shared" si="226"/>
        <v/>
      </c>
      <c r="N3566" s="1" t="str">
        <f t="shared" si="227"/>
        <v/>
      </c>
      <c r="O3566" s="1" t="str">
        <f t="shared" si="228"/>
        <v/>
      </c>
      <c r="P3566" s="34" t="str">
        <f>IF(IF(E3566&gt;Ficha!$R$1,"",E3566)=0,"",IF(E3566&gt;Ficha!$R$1,Ficha!$R$1,E3566))</f>
        <v/>
      </c>
      <c r="Q3566" s="1" t="str" cm="1">
        <f t="array" ref="Q3566">IF(IF($E3566&gt;Ficha!$R$1,"",F3566)=0,"",IF($E3566&gt;Ficha!$R$1,((_xll.ECONOMATICA(Portafolios!$B$19,"Return",$P$9,$B$1)/100)+1)*100,F3566))</f>
        <v/>
      </c>
      <c r="R3566" s="1" t="str" cm="1">
        <f t="array" ref="R3566">IF(IF($E3566&gt;Ficha!$R$1,"",G3566)=0,"",IF($E3566&gt;Ficha!$R$1,((_xll.ECONOMATICA(Portafolios!$F$19,"Return",$P$9,$B$1)/100)+1)*100,G3566))</f>
        <v/>
      </c>
      <c r="S3566" s="1" t="str" cm="1">
        <f t="array" ref="S3566">IF(IF($E3566&gt;Ficha!$R$1,"",H3566)=0,"",IF($E3566&gt;Ficha!$R$1,((_xll.ECONOMATICA(Portafolios!$J$19,"Return",$P$9,$B$1)/100)+1)*100,H3566))</f>
        <v/>
      </c>
      <c r="T3566" s="1" t="str" cm="1">
        <f t="array" ref="T3566">IF(IF($E3566&gt;Ficha!$R$1,"",I3566)=0,"",IF($E3566&gt;Ficha!$R$1,((_xll.ECONOMATICA(Estrategia!A3577,"Return",$P$9,$B$1)/100)+1)*100,I3566))</f>
        <v/>
      </c>
      <c r="U3566" s="1" t="str" cm="1">
        <f t="array" ref="U3566">IF(IF($E3566&gt;Ficha!$R$1,"",J3566)=0,"",IF($E3566&gt;Ficha!$R$1,((_xll.ECONOMATICA($U$7,"Return",$P$9,$B$1)/100)+1)*100,J3566))</f>
        <v/>
      </c>
      <c r="V3566" s="1" t="str">
        <f>IF(IF($E$9&gt;Ficha!$R$1,"",K3566)=0,"",IF($E$9&gt;Ficha!$R$1,"",K3566))</f>
        <v/>
      </c>
    </row>
    <row r="3567" spans="12:22" x14ac:dyDescent="0.3">
      <c r="L3567" s="30" t="str">
        <f t="shared" si="225"/>
        <v/>
      </c>
      <c r="M3567" s="1" t="str">
        <f t="shared" si="226"/>
        <v/>
      </c>
      <c r="N3567" s="1" t="str">
        <f t="shared" si="227"/>
        <v/>
      </c>
      <c r="O3567" s="1" t="str">
        <f t="shared" si="228"/>
        <v/>
      </c>
      <c r="P3567" s="34" t="str">
        <f>IF(IF(E3567&gt;Ficha!$R$1,"",E3567)=0,"",IF(E3567&gt;Ficha!$R$1,Ficha!$R$1,E3567))</f>
        <v/>
      </c>
      <c r="Q3567" s="1" t="str" cm="1">
        <f t="array" ref="Q3567">IF(IF($E3567&gt;Ficha!$R$1,"",F3567)=0,"",IF($E3567&gt;Ficha!$R$1,((_xll.ECONOMATICA(Portafolios!$B$19,"Return",$P$9,$B$1)/100)+1)*100,F3567))</f>
        <v/>
      </c>
      <c r="R3567" s="1" t="str" cm="1">
        <f t="array" ref="R3567">IF(IF($E3567&gt;Ficha!$R$1,"",G3567)=0,"",IF($E3567&gt;Ficha!$R$1,((_xll.ECONOMATICA(Portafolios!$F$19,"Return",$P$9,$B$1)/100)+1)*100,G3567))</f>
        <v/>
      </c>
      <c r="S3567" s="1" t="str" cm="1">
        <f t="array" ref="S3567">IF(IF($E3567&gt;Ficha!$R$1,"",H3567)=0,"",IF($E3567&gt;Ficha!$R$1,((_xll.ECONOMATICA(Portafolios!$J$19,"Return",$P$9,$B$1)/100)+1)*100,H3567))</f>
        <v/>
      </c>
      <c r="T3567" s="1" t="str" cm="1">
        <f t="array" ref="T3567">IF(IF($E3567&gt;Ficha!$R$1,"",I3567)=0,"",IF($E3567&gt;Ficha!$R$1,((_xll.ECONOMATICA(Estrategia!A3578,"Return",$P$9,$B$1)/100)+1)*100,I3567))</f>
        <v/>
      </c>
      <c r="U3567" s="1" t="str" cm="1">
        <f t="array" ref="U3567">IF(IF($E3567&gt;Ficha!$R$1,"",J3567)=0,"",IF($E3567&gt;Ficha!$R$1,((_xll.ECONOMATICA($U$7,"Return",$P$9,$B$1)/100)+1)*100,J3567))</f>
        <v/>
      </c>
      <c r="V3567" s="1" t="str">
        <f>IF(IF($E$9&gt;Ficha!$R$1,"",K3567)=0,"",IF($E$9&gt;Ficha!$R$1,"",K3567))</f>
        <v/>
      </c>
    </row>
    <row r="3568" spans="12:22" x14ac:dyDescent="0.3">
      <c r="L3568" s="30" t="str">
        <f t="shared" si="225"/>
        <v/>
      </c>
      <c r="M3568" s="1" t="str">
        <f t="shared" si="226"/>
        <v/>
      </c>
      <c r="N3568" s="1" t="str">
        <f t="shared" si="227"/>
        <v/>
      </c>
      <c r="O3568" s="1" t="str">
        <f t="shared" si="228"/>
        <v/>
      </c>
      <c r="P3568" s="34" t="str">
        <f>IF(IF(E3568&gt;Ficha!$R$1,"",E3568)=0,"",IF(E3568&gt;Ficha!$R$1,Ficha!$R$1,E3568))</f>
        <v/>
      </c>
      <c r="Q3568" s="1" t="str" cm="1">
        <f t="array" ref="Q3568">IF(IF($E3568&gt;Ficha!$R$1,"",F3568)=0,"",IF($E3568&gt;Ficha!$R$1,((_xll.ECONOMATICA(Portafolios!$B$19,"Return",$P$9,$B$1)/100)+1)*100,F3568))</f>
        <v/>
      </c>
      <c r="R3568" s="1" t="str" cm="1">
        <f t="array" ref="R3568">IF(IF($E3568&gt;Ficha!$R$1,"",G3568)=0,"",IF($E3568&gt;Ficha!$R$1,((_xll.ECONOMATICA(Portafolios!$F$19,"Return",$P$9,$B$1)/100)+1)*100,G3568))</f>
        <v/>
      </c>
      <c r="S3568" s="1" t="str" cm="1">
        <f t="array" ref="S3568">IF(IF($E3568&gt;Ficha!$R$1,"",H3568)=0,"",IF($E3568&gt;Ficha!$R$1,((_xll.ECONOMATICA(Portafolios!$J$19,"Return",$P$9,$B$1)/100)+1)*100,H3568))</f>
        <v/>
      </c>
      <c r="T3568" s="1" t="str" cm="1">
        <f t="array" ref="T3568">IF(IF($E3568&gt;Ficha!$R$1,"",I3568)=0,"",IF($E3568&gt;Ficha!$R$1,((_xll.ECONOMATICA(Estrategia!A3579,"Return",$P$9,$B$1)/100)+1)*100,I3568))</f>
        <v/>
      </c>
      <c r="U3568" s="1" t="str" cm="1">
        <f t="array" ref="U3568">IF(IF($E3568&gt;Ficha!$R$1,"",J3568)=0,"",IF($E3568&gt;Ficha!$R$1,((_xll.ECONOMATICA($U$7,"Return",$P$9,$B$1)/100)+1)*100,J3568))</f>
        <v/>
      </c>
      <c r="V3568" s="1" t="str">
        <f>IF(IF($E$9&gt;Ficha!$R$1,"",K3568)=0,"",IF($E$9&gt;Ficha!$R$1,"",K3568))</f>
        <v/>
      </c>
    </row>
    <row r="3569" spans="12:22" x14ac:dyDescent="0.3">
      <c r="L3569" s="30" t="str">
        <f t="shared" si="225"/>
        <v/>
      </c>
      <c r="M3569" s="1" t="str">
        <f t="shared" si="226"/>
        <v/>
      </c>
      <c r="N3569" s="1" t="str">
        <f t="shared" si="227"/>
        <v/>
      </c>
      <c r="O3569" s="1" t="str">
        <f t="shared" si="228"/>
        <v/>
      </c>
      <c r="P3569" s="34" t="str">
        <f>IF(IF(E3569&gt;Ficha!$R$1,"",E3569)=0,"",IF(E3569&gt;Ficha!$R$1,Ficha!$R$1,E3569))</f>
        <v/>
      </c>
      <c r="Q3569" s="1" t="str" cm="1">
        <f t="array" ref="Q3569">IF(IF($E3569&gt;Ficha!$R$1,"",F3569)=0,"",IF($E3569&gt;Ficha!$R$1,((_xll.ECONOMATICA(Portafolios!$B$19,"Return",$P$9,$B$1)/100)+1)*100,F3569))</f>
        <v/>
      </c>
      <c r="R3569" s="1" t="str" cm="1">
        <f t="array" ref="R3569">IF(IF($E3569&gt;Ficha!$R$1,"",G3569)=0,"",IF($E3569&gt;Ficha!$R$1,((_xll.ECONOMATICA(Portafolios!$F$19,"Return",$P$9,$B$1)/100)+1)*100,G3569))</f>
        <v/>
      </c>
      <c r="S3569" s="1" t="str" cm="1">
        <f t="array" ref="S3569">IF(IF($E3569&gt;Ficha!$R$1,"",H3569)=0,"",IF($E3569&gt;Ficha!$R$1,((_xll.ECONOMATICA(Portafolios!$J$19,"Return",$P$9,$B$1)/100)+1)*100,H3569))</f>
        <v/>
      </c>
      <c r="T3569" s="1" t="str" cm="1">
        <f t="array" ref="T3569">IF(IF($E3569&gt;Ficha!$R$1,"",I3569)=0,"",IF($E3569&gt;Ficha!$R$1,((_xll.ECONOMATICA(Estrategia!A3580,"Return",$P$9,$B$1)/100)+1)*100,I3569))</f>
        <v/>
      </c>
      <c r="U3569" s="1" t="str" cm="1">
        <f t="array" ref="U3569">IF(IF($E3569&gt;Ficha!$R$1,"",J3569)=0,"",IF($E3569&gt;Ficha!$R$1,((_xll.ECONOMATICA($U$7,"Return",$P$9,$B$1)/100)+1)*100,J3569))</f>
        <v/>
      </c>
      <c r="V3569" s="1" t="str">
        <f>IF(IF($E$9&gt;Ficha!$R$1,"",K3569)=0,"",IF($E$9&gt;Ficha!$R$1,"",K3569))</f>
        <v/>
      </c>
    </row>
    <row r="3570" spans="12:22" x14ac:dyDescent="0.3">
      <c r="L3570" s="30" t="str">
        <f t="shared" si="225"/>
        <v/>
      </c>
      <c r="M3570" s="1" t="str">
        <f t="shared" si="226"/>
        <v/>
      </c>
      <c r="N3570" s="1" t="str">
        <f t="shared" si="227"/>
        <v/>
      </c>
      <c r="O3570" s="1" t="str">
        <f t="shared" si="228"/>
        <v/>
      </c>
      <c r="P3570" s="34" t="str">
        <f>IF(IF(E3570&gt;Ficha!$R$1,"",E3570)=0,"",IF(E3570&gt;Ficha!$R$1,Ficha!$R$1,E3570))</f>
        <v/>
      </c>
      <c r="Q3570" s="1" t="str" cm="1">
        <f t="array" ref="Q3570">IF(IF($E3570&gt;Ficha!$R$1,"",F3570)=0,"",IF($E3570&gt;Ficha!$R$1,((_xll.ECONOMATICA(Portafolios!$B$19,"Return",$P$9,$B$1)/100)+1)*100,F3570))</f>
        <v/>
      </c>
      <c r="R3570" s="1" t="str" cm="1">
        <f t="array" ref="R3570">IF(IF($E3570&gt;Ficha!$R$1,"",G3570)=0,"",IF($E3570&gt;Ficha!$R$1,((_xll.ECONOMATICA(Portafolios!$F$19,"Return",$P$9,$B$1)/100)+1)*100,G3570))</f>
        <v/>
      </c>
      <c r="S3570" s="1" t="str" cm="1">
        <f t="array" ref="S3570">IF(IF($E3570&gt;Ficha!$R$1,"",H3570)=0,"",IF($E3570&gt;Ficha!$R$1,((_xll.ECONOMATICA(Portafolios!$J$19,"Return",$P$9,$B$1)/100)+1)*100,H3570))</f>
        <v/>
      </c>
      <c r="T3570" s="1" t="str" cm="1">
        <f t="array" ref="T3570">IF(IF($E3570&gt;Ficha!$R$1,"",I3570)=0,"",IF($E3570&gt;Ficha!$R$1,((_xll.ECONOMATICA(Estrategia!A3581,"Return",$P$9,$B$1)/100)+1)*100,I3570))</f>
        <v/>
      </c>
      <c r="U3570" s="1" t="str" cm="1">
        <f t="array" ref="U3570">IF(IF($E3570&gt;Ficha!$R$1,"",J3570)=0,"",IF($E3570&gt;Ficha!$R$1,((_xll.ECONOMATICA($U$7,"Return",$P$9,$B$1)/100)+1)*100,J3570))</f>
        <v/>
      </c>
      <c r="V3570" s="1" t="str">
        <f>IF(IF($E$9&gt;Ficha!$R$1,"",K3570)=0,"",IF($E$9&gt;Ficha!$R$1,"",K3570))</f>
        <v/>
      </c>
    </row>
    <row r="3571" spans="12:22" x14ac:dyDescent="0.3">
      <c r="L3571" s="30" t="str">
        <f t="shared" si="225"/>
        <v/>
      </c>
      <c r="M3571" s="1" t="str">
        <f t="shared" si="226"/>
        <v/>
      </c>
      <c r="N3571" s="1" t="str">
        <f t="shared" si="227"/>
        <v/>
      </c>
      <c r="O3571" s="1" t="str">
        <f t="shared" si="228"/>
        <v/>
      </c>
      <c r="P3571" s="34" t="str">
        <f>IF(IF(E3571&gt;Ficha!$R$1,"",E3571)=0,"",IF(E3571&gt;Ficha!$R$1,Ficha!$R$1,E3571))</f>
        <v/>
      </c>
      <c r="Q3571" s="1" t="str" cm="1">
        <f t="array" ref="Q3571">IF(IF($E3571&gt;Ficha!$R$1,"",F3571)=0,"",IF($E3571&gt;Ficha!$R$1,((_xll.ECONOMATICA(Portafolios!$B$19,"Return",$P$9,$B$1)/100)+1)*100,F3571))</f>
        <v/>
      </c>
      <c r="R3571" s="1" t="str" cm="1">
        <f t="array" ref="R3571">IF(IF($E3571&gt;Ficha!$R$1,"",G3571)=0,"",IF($E3571&gt;Ficha!$R$1,((_xll.ECONOMATICA(Portafolios!$F$19,"Return",$P$9,$B$1)/100)+1)*100,G3571))</f>
        <v/>
      </c>
      <c r="S3571" s="1" t="str" cm="1">
        <f t="array" ref="S3571">IF(IF($E3571&gt;Ficha!$R$1,"",H3571)=0,"",IF($E3571&gt;Ficha!$R$1,((_xll.ECONOMATICA(Portafolios!$J$19,"Return",$P$9,$B$1)/100)+1)*100,H3571))</f>
        <v/>
      </c>
      <c r="T3571" s="1" t="str" cm="1">
        <f t="array" ref="T3571">IF(IF($E3571&gt;Ficha!$R$1,"",I3571)=0,"",IF($E3571&gt;Ficha!$R$1,((_xll.ECONOMATICA(Estrategia!A3582,"Return",$P$9,$B$1)/100)+1)*100,I3571))</f>
        <v/>
      </c>
      <c r="U3571" s="1" t="str" cm="1">
        <f t="array" ref="U3571">IF(IF($E3571&gt;Ficha!$R$1,"",J3571)=0,"",IF($E3571&gt;Ficha!$R$1,((_xll.ECONOMATICA($U$7,"Return",$P$9,$B$1)/100)+1)*100,J3571))</f>
        <v/>
      </c>
      <c r="V3571" s="1" t="str">
        <f>IF(IF($E$9&gt;Ficha!$R$1,"",K3571)=0,"",IF($E$9&gt;Ficha!$R$1,"",K3571))</f>
        <v/>
      </c>
    </row>
    <row r="3572" spans="12:22" x14ac:dyDescent="0.3">
      <c r="L3572" s="30" t="str">
        <f t="shared" si="225"/>
        <v/>
      </c>
      <c r="M3572" s="1" t="str">
        <f t="shared" si="226"/>
        <v/>
      </c>
      <c r="N3572" s="1" t="str">
        <f t="shared" si="227"/>
        <v/>
      </c>
      <c r="O3572" s="1" t="str">
        <f t="shared" si="228"/>
        <v/>
      </c>
      <c r="P3572" s="34" t="str">
        <f>IF(IF(E3572&gt;Ficha!$R$1,"",E3572)=0,"",IF(E3572&gt;Ficha!$R$1,Ficha!$R$1,E3572))</f>
        <v/>
      </c>
      <c r="Q3572" s="1" t="str" cm="1">
        <f t="array" ref="Q3572">IF(IF($E3572&gt;Ficha!$R$1,"",F3572)=0,"",IF($E3572&gt;Ficha!$R$1,((_xll.ECONOMATICA(Portafolios!$B$19,"Return",$P$9,$B$1)/100)+1)*100,F3572))</f>
        <v/>
      </c>
      <c r="R3572" s="1" t="str" cm="1">
        <f t="array" ref="R3572">IF(IF($E3572&gt;Ficha!$R$1,"",G3572)=0,"",IF($E3572&gt;Ficha!$R$1,((_xll.ECONOMATICA(Portafolios!$F$19,"Return",$P$9,$B$1)/100)+1)*100,G3572))</f>
        <v/>
      </c>
      <c r="S3572" s="1" t="str" cm="1">
        <f t="array" ref="S3572">IF(IF($E3572&gt;Ficha!$R$1,"",H3572)=0,"",IF($E3572&gt;Ficha!$R$1,((_xll.ECONOMATICA(Portafolios!$J$19,"Return",$P$9,$B$1)/100)+1)*100,H3572))</f>
        <v/>
      </c>
      <c r="T3572" s="1" t="str" cm="1">
        <f t="array" ref="T3572">IF(IF($E3572&gt;Ficha!$R$1,"",I3572)=0,"",IF($E3572&gt;Ficha!$R$1,((_xll.ECONOMATICA(Estrategia!A3583,"Return",$P$9,$B$1)/100)+1)*100,I3572))</f>
        <v/>
      </c>
      <c r="U3572" s="1" t="str" cm="1">
        <f t="array" ref="U3572">IF(IF($E3572&gt;Ficha!$R$1,"",J3572)=0,"",IF($E3572&gt;Ficha!$R$1,((_xll.ECONOMATICA($U$7,"Return",$P$9,$B$1)/100)+1)*100,J3572))</f>
        <v/>
      </c>
      <c r="V3572" s="1" t="str">
        <f>IF(IF($E$9&gt;Ficha!$R$1,"",K3572)=0,"",IF($E$9&gt;Ficha!$R$1,"",K3572))</f>
        <v/>
      </c>
    </row>
    <row r="3573" spans="12:22" x14ac:dyDescent="0.3">
      <c r="L3573" s="30" t="str">
        <f t="shared" si="225"/>
        <v/>
      </c>
      <c r="M3573" s="1" t="str">
        <f t="shared" si="226"/>
        <v/>
      </c>
      <c r="N3573" s="1" t="str">
        <f t="shared" si="227"/>
        <v/>
      </c>
      <c r="O3573" s="1" t="str">
        <f t="shared" si="228"/>
        <v/>
      </c>
      <c r="P3573" s="34" t="str">
        <f>IF(IF(E3573&gt;Ficha!$R$1,"",E3573)=0,"",IF(E3573&gt;Ficha!$R$1,Ficha!$R$1,E3573))</f>
        <v/>
      </c>
      <c r="Q3573" s="1" t="str" cm="1">
        <f t="array" ref="Q3573">IF(IF($E3573&gt;Ficha!$R$1,"",F3573)=0,"",IF($E3573&gt;Ficha!$R$1,((_xll.ECONOMATICA(Portafolios!$B$19,"Return",$P$9,$B$1)/100)+1)*100,F3573))</f>
        <v/>
      </c>
      <c r="R3573" s="1" t="str" cm="1">
        <f t="array" ref="R3573">IF(IF($E3573&gt;Ficha!$R$1,"",G3573)=0,"",IF($E3573&gt;Ficha!$R$1,((_xll.ECONOMATICA(Portafolios!$F$19,"Return",$P$9,$B$1)/100)+1)*100,G3573))</f>
        <v/>
      </c>
      <c r="S3573" s="1" t="str" cm="1">
        <f t="array" ref="S3573">IF(IF($E3573&gt;Ficha!$R$1,"",H3573)=0,"",IF($E3573&gt;Ficha!$R$1,((_xll.ECONOMATICA(Portafolios!$J$19,"Return",$P$9,$B$1)/100)+1)*100,H3573))</f>
        <v/>
      </c>
      <c r="T3573" s="1" t="str" cm="1">
        <f t="array" ref="T3573">IF(IF($E3573&gt;Ficha!$R$1,"",I3573)=0,"",IF($E3573&gt;Ficha!$R$1,((_xll.ECONOMATICA(Estrategia!A3584,"Return",$P$9,$B$1)/100)+1)*100,I3573))</f>
        <v/>
      </c>
      <c r="U3573" s="1" t="str" cm="1">
        <f t="array" ref="U3573">IF(IF($E3573&gt;Ficha!$R$1,"",J3573)=0,"",IF($E3573&gt;Ficha!$R$1,((_xll.ECONOMATICA($U$7,"Return",$P$9,$B$1)/100)+1)*100,J3573))</f>
        <v/>
      </c>
      <c r="V3573" s="1" t="str">
        <f>IF(IF($E$9&gt;Ficha!$R$1,"",K3573)=0,"",IF($E$9&gt;Ficha!$R$1,"",K3573))</f>
        <v/>
      </c>
    </row>
    <row r="3574" spans="12:22" x14ac:dyDescent="0.3">
      <c r="L3574" s="30" t="str">
        <f t="shared" si="225"/>
        <v/>
      </c>
      <c r="M3574" s="1" t="str">
        <f t="shared" si="226"/>
        <v/>
      </c>
      <c r="N3574" s="1" t="str">
        <f t="shared" si="227"/>
        <v/>
      </c>
      <c r="O3574" s="1" t="str">
        <f t="shared" si="228"/>
        <v/>
      </c>
      <c r="P3574" s="34" t="str">
        <f>IF(IF(E3574&gt;Ficha!$R$1,"",E3574)=0,"",IF(E3574&gt;Ficha!$R$1,Ficha!$R$1,E3574))</f>
        <v/>
      </c>
      <c r="Q3574" s="1" t="str" cm="1">
        <f t="array" ref="Q3574">IF(IF($E3574&gt;Ficha!$R$1,"",F3574)=0,"",IF($E3574&gt;Ficha!$R$1,((_xll.ECONOMATICA(Portafolios!$B$19,"Return",$P$9,$B$1)/100)+1)*100,F3574))</f>
        <v/>
      </c>
      <c r="R3574" s="1" t="str" cm="1">
        <f t="array" ref="R3574">IF(IF($E3574&gt;Ficha!$R$1,"",G3574)=0,"",IF($E3574&gt;Ficha!$R$1,((_xll.ECONOMATICA(Portafolios!$F$19,"Return",$P$9,$B$1)/100)+1)*100,G3574))</f>
        <v/>
      </c>
      <c r="S3574" s="1" t="str" cm="1">
        <f t="array" ref="S3574">IF(IF($E3574&gt;Ficha!$R$1,"",H3574)=0,"",IF($E3574&gt;Ficha!$R$1,((_xll.ECONOMATICA(Portafolios!$J$19,"Return",$P$9,$B$1)/100)+1)*100,H3574))</f>
        <v/>
      </c>
      <c r="T3574" s="1" t="str" cm="1">
        <f t="array" ref="T3574">IF(IF($E3574&gt;Ficha!$R$1,"",I3574)=0,"",IF($E3574&gt;Ficha!$R$1,((_xll.ECONOMATICA(Estrategia!A3585,"Return",$P$9,$B$1)/100)+1)*100,I3574))</f>
        <v/>
      </c>
      <c r="U3574" s="1" t="str" cm="1">
        <f t="array" ref="U3574">IF(IF($E3574&gt;Ficha!$R$1,"",J3574)=0,"",IF($E3574&gt;Ficha!$R$1,((_xll.ECONOMATICA($U$7,"Return",$P$9,$B$1)/100)+1)*100,J3574))</f>
        <v/>
      </c>
      <c r="V3574" s="1" t="str">
        <f>IF(IF($E$9&gt;Ficha!$R$1,"",K3574)=0,"",IF($E$9&gt;Ficha!$R$1,"",K3574))</f>
        <v/>
      </c>
    </row>
    <row r="3575" spans="12:22" x14ac:dyDescent="0.3">
      <c r="L3575" s="30" t="str">
        <f t="shared" si="225"/>
        <v/>
      </c>
      <c r="M3575" s="1" t="str">
        <f t="shared" si="226"/>
        <v/>
      </c>
      <c r="N3575" s="1" t="str">
        <f t="shared" si="227"/>
        <v/>
      </c>
      <c r="O3575" s="1" t="str">
        <f t="shared" si="228"/>
        <v/>
      </c>
      <c r="P3575" s="34" t="str">
        <f>IF(IF(E3575&gt;Ficha!$R$1,"",E3575)=0,"",IF(E3575&gt;Ficha!$R$1,Ficha!$R$1,E3575))</f>
        <v/>
      </c>
      <c r="Q3575" s="1" t="str" cm="1">
        <f t="array" ref="Q3575">IF(IF($E3575&gt;Ficha!$R$1,"",F3575)=0,"",IF($E3575&gt;Ficha!$R$1,((_xll.ECONOMATICA(Portafolios!$B$19,"Return",$P$9,$B$1)/100)+1)*100,F3575))</f>
        <v/>
      </c>
      <c r="R3575" s="1" t="str" cm="1">
        <f t="array" ref="R3575">IF(IF($E3575&gt;Ficha!$R$1,"",G3575)=0,"",IF($E3575&gt;Ficha!$R$1,((_xll.ECONOMATICA(Portafolios!$F$19,"Return",$P$9,$B$1)/100)+1)*100,G3575))</f>
        <v/>
      </c>
      <c r="S3575" s="1" t="str" cm="1">
        <f t="array" ref="S3575">IF(IF($E3575&gt;Ficha!$R$1,"",H3575)=0,"",IF($E3575&gt;Ficha!$R$1,((_xll.ECONOMATICA(Portafolios!$J$19,"Return",$P$9,$B$1)/100)+1)*100,H3575))</f>
        <v/>
      </c>
      <c r="T3575" s="1" t="str" cm="1">
        <f t="array" ref="T3575">IF(IF($E3575&gt;Ficha!$R$1,"",I3575)=0,"",IF($E3575&gt;Ficha!$R$1,((_xll.ECONOMATICA(Estrategia!A3586,"Return",$P$9,$B$1)/100)+1)*100,I3575))</f>
        <v/>
      </c>
      <c r="U3575" s="1" t="str" cm="1">
        <f t="array" ref="U3575">IF(IF($E3575&gt;Ficha!$R$1,"",J3575)=0,"",IF($E3575&gt;Ficha!$R$1,((_xll.ECONOMATICA($U$7,"Return",$P$9,$B$1)/100)+1)*100,J3575))</f>
        <v/>
      </c>
      <c r="V3575" s="1" t="str">
        <f>IF(IF($E$9&gt;Ficha!$R$1,"",K3575)=0,"",IF($E$9&gt;Ficha!$R$1,"",K3575))</f>
        <v/>
      </c>
    </row>
    <row r="3576" spans="12:22" x14ac:dyDescent="0.3">
      <c r="L3576" s="30" t="str">
        <f t="shared" si="225"/>
        <v/>
      </c>
      <c r="M3576" s="1" t="str">
        <f t="shared" si="226"/>
        <v/>
      </c>
      <c r="N3576" s="1" t="str">
        <f t="shared" si="227"/>
        <v/>
      </c>
      <c r="O3576" s="1" t="str">
        <f t="shared" si="228"/>
        <v/>
      </c>
      <c r="P3576" s="34" t="str">
        <f>IF(IF(E3576&gt;Ficha!$R$1,"",E3576)=0,"",IF(E3576&gt;Ficha!$R$1,Ficha!$R$1,E3576))</f>
        <v/>
      </c>
      <c r="Q3576" s="1" t="str" cm="1">
        <f t="array" ref="Q3576">IF(IF($E3576&gt;Ficha!$R$1,"",F3576)=0,"",IF($E3576&gt;Ficha!$R$1,((_xll.ECONOMATICA(Portafolios!$B$19,"Return",$P$9,$B$1)/100)+1)*100,F3576))</f>
        <v/>
      </c>
      <c r="R3576" s="1" t="str" cm="1">
        <f t="array" ref="R3576">IF(IF($E3576&gt;Ficha!$R$1,"",G3576)=0,"",IF($E3576&gt;Ficha!$R$1,((_xll.ECONOMATICA(Portafolios!$F$19,"Return",$P$9,$B$1)/100)+1)*100,G3576))</f>
        <v/>
      </c>
      <c r="S3576" s="1" t="str" cm="1">
        <f t="array" ref="S3576">IF(IF($E3576&gt;Ficha!$R$1,"",H3576)=0,"",IF($E3576&gt;Ficha!$R$1,((_xll.ECONOMATICA(Portafolios!$J$19,"Return",$P$9,$B$1)/100)+1)*100,H3576))</f>
        <v/>
      </c>
      <c r="T3576" s="1" t="str" cm="1">
        <f t="array" ref="T3576">IF(IF($E3576&gt;Ficha!$R$1,"",I3576)=0,"",IF($E3576&gt;Ficha!$R$1,((_xll.ECONOMATICA(Estrategia!A3587,"Return",$P$9,$B$1)/100)+1)*100,I3576))</f>
        <v/>
      </c>
      <c r="U3576" s="1" t="str" cm="1">
        <f t="array" ref="U3576">IF(IF($E3576&gt;Ficha!$R$1,"",J3576)=0,"",IF($E3576&gt;Ficha!$R$1,((_xll.ECONOMATICA($U$7,"Return",$P$9,$B$1)/100)+1)*100,J3576))</f>
        <v/>
      </c>
      <c r="V3576" s="1" t="str">
        <f>IF(IF($E$9&gt;Ficha!$R$1,"",K3576)=0,"",IF($E$9&gt;Ficha!$R$1,"",K3576))</f>
        <v/>
      </c>
    </row>
    <row r="3577" spans="12:22" x14ac:dyDescent="0.3">
      <c r="L3577" s="30" t="str">
        <f t="shared" si="225"/>
        <v/>
      </c>
      <c r="M3577" s="1" t="str">
        <f t="shared" si="226"/>
        <v/>
      </c>
      <c r="N3577" s="1" t="str">
        <f t="shared" si="227"/>
        <v/>
      </c>
      <c r="O3577" s="1" t="str">
        <f t="shared" si="228"/>
        <v/>
      </c>
      <c r="P3577" s="34" t="str">
        <f>IF(IF(E3577&gt;Ficha!$R$1,"",E3577)=0,"",IF(E3577&gt;Ficha!$R$1,Ficha!$R$1,E3577))</f>
        <v/>
      </c>
      <c r="Q3577" s="1" t="str" cm="1">
        <f t="array" ref="Q3577">IF(IF($E3577&gt;Ficha!$R$1,"",F3577)=0,"",IF($E3577&gt;Ficha!$R$1,((_xll.ECONOMATICA(Portafolios!$B$19,"Return",$P$9,$B$1)/100)+1)*100,F3577))</f>
        <v/>
      </c>
      <c r="R3577" s="1" t="str" cm="1">
        <f t="array" ref="R3577">IF(IF($E3577&gt;Ficha!$R$1,"",G3577)=0,"",IF($E3577&gt;Ficha!$R$1,((_xll.ECONOMATICA(Portafolios!$F$19,"Return",$P$9,$B$1)/100)+1)*100,G3577))</f>
        <v/>
      </c>
      <c r="S3577" s="1" t="str" cm="1">
        <f t="array" ref="S3577">IF(IF($E3577&gt;Ficha!$R$1,"",H3577)=0,"",IF($E3577&gt;Ficha!$R$1,((_xll.ECONOMATICA(Portafolios!$J$19,"Return",$P$9,$B$1)/100)+1)*100,H3577))</f>
        <v/>
      </c>
      <c r="T3577" s="1" t="str" cm="1">
        <f t="array" ref="T3577">IF(IF($E3577&gt;Ficha!$R$1,"",I3577)=0,"",IF($E3577&gt;Ficha!$R$1,((_xll.ECONOMATICA(Estrategia!A3588,"Return",$P$9,$B$1)/100)+1)*100,I3577))</f>
        <v/>
      </c>
      <c r="U3577" s="1" t="str" cm="1">
        <f t="array" ref="U3577">IF(IF($E3577&gt;Ficha!$R$1,"",J3577)=0,"",IF($E3577&gt;Ficha!$R$1,((_xll.ECONOMATICA($U$7,"Return",$P$9,$B$1)/100)+1)*100,J3577))</f>
        <v/>
      </c>
      <c r="V3577" s="1" t="str">
        <f>IF(IF($E$9&gt;Ficha!$R$1,"",K3577)=0,"",IF($E$9&gt;Ficha!$R$1,"",K3577))</f>
        <v/>
      </c>
    </row>
    <row r="3578" spans="12:22" x14ac:dyDescent="0.3">
      <c r="L3578" s="30" t="str">
        <f t="shared" si="225"/>
        <v/>
      </c>
      <c r="M3578" s="1" t="str">
        <f t="shared" si="226"/>
        <v/>
      </c>
      <c r="N3578" s="1" t="str">
        <f t="shared" si="227"/>
        <v/>
      </c>
      <c r="O3578" s="1" t="str">
        <f t="shared" si="228"/>
        <v/>
      </c>
      <c r="P3578" s="34" t="str">
        <f>IF(IF(E3578&gt;Ficha!$R$1,"",E3578)=0,"",IF(E3578&gt;Ficha!$R$1,Ficha!$R$1,E3578))</f>
        <v/>
      </c>
      <c r="Q3578" s="1" t="str" cm="1">
        <f t="array" ref="Q3578">IF(IF($E3578&gt;Ficha!$R$1,"",F3578)=0,"",IF($E3578&gt;Ficha!$R$1,((_xll.ECONOMATICA(Portafolios!$B$19,"Return",$P$9,$B$1)/100)+1)*100,F3578))</f>
        <v/>
      </c>
      <c r="R3578" s="1" t="str" cm="1">
        <f t="array" ref="R3578">IF(IF($E3578&gt;Ficha!$R$1,"",G3578)=0,"",IF($E3578&gt;Ficha!$R$1,((_xll.ECONOMATICA(Portafolios!$F$19,"Return",$P$9,$B$1)/100)+1)*100,G3578))</f>
        <v/>
      </c>
      <c r="S3578" s="1" t="str" cm="1">
        <f t="array" ref="S3578">IF(IF($E3578&gt;Ficha!$R$1,"",H3578)=0,"",IF($E3578&gt;Ficha!$R$1,((_xll.ECONOMATICA(Portafolios!$J$19,"Return",$P$9,$B$1)/100)+1)*100,H3578))</f>
        <v/>
      </c>
      <c r="T3578" s="1" t="str" cm="1">
        <f t="array" ref="T3578">IF(IF($E3578&gt;Ficha!$R$1,"",I3578)=0,"",IF($E3578&gt;Ficha!$R$1,((_xll.ECONOMATICA(Estrategia!A3589,"Return",$P$9,$B$1)/100)+1)*100,I3578))</f>
        <v/>
      </c>
      <c r="U3578" s="1" t="str" cm="1">
        <f t="array" ref="U3578">IF(IF($E3578&gt;Ficha!$R$1,"",J3578)=0,"",IF($E3578&gt;Ficha!$R$1,((_xll.ECONOMATICA($U$7,"Return",$P$9,$B$1)/100)+1)*100,J3578))</f>
        <v/>
      </c>
      <c r="V3578" s="1" t="str">
        <f>IF(IF($E$9&gt;Ficha!$R$1,"",K3578)=0,"",IF($E$9&gt;Ficha!$R$1,"",K3578))</f>
        <v/>
      </c>
    </row>
    <row r="3579" spans="12:22" x14ac:dyDescent="0.3">
      <c r="L3579" s="30" t="str">
        <f t="shared" si="225"/>
        <v/>
      </c>
      <c r="M3579" s="1" t="str">
        <f t="shared" si="226"/>
        <v/>
      </c>
      <c r="N3579" s="1" t="str">
        <f t="shared" si="227"/>
        <v/>
      </c>
      <c r="O3579" s="1" t="str">
        <f t="shared" si="228"/>
        <v/>
      </c>
      <c r="P3579" s="34" t="str">
        <f>IF(IF(E3579&gt;Ficha!$R$1,"",E3579)=0,"",IF(E3579&gt;Ficha!$R$1,Ficha!$R$1,E3579))</f>
        <v/>
      </c>
      <c r="Q3579" s="1" t="str" cm="1">
        <f t="array" ref="Q3579">IF(IF($E3579&gt;Ficha!$R$1,"",F3579)=0,"",IF($E3579&gt;Ficha!$R$1,((_xll.ECONOMATICA(Portafolios!$B$19,"Return",$P$9,$B$1)/100)+1)*100,F3579))</f>
        <v/>
      </c>
      <c r="R3579" s="1" t="str" cm="1">
        <f t="array" ref="R3579">IF(IF($E3579&gt;Ficha!$R$1,"",G3579)=0,"",IF($E3579&gt;Ficha!$R$1,((_xll.ECONOMATICA(Portafolios!$F$19,"Return",$P$9,$B$1)/100)+1)*100,G3579))</f>
        <v/>
      </c>
      <c r="S3579" s="1" t="str" cm="1">
        <f t="array" ref="S3579">IF(IF($E3579&gt;Ficha!$R$1,"",H3579)=0,"",IF($E3579&gt;Ficha!$R$1,((_xll.ECONOMATICA(Portafolios!$J$19,"Return",$P$9,$B$1)/100)+1)*100,H3579))</f>
        <v/>
      </c>
      <c r="T3579" s="1" t="str" cm="1">
        <f t="array" ref="T3579">IF(IF($E3579&gt;Ficha!$R$1,"",I3579)=0,"",IF($E3579&gt;Ficha!$R$1,((_xll.ECONOMATICA(Estrategia!A3590,"Return",$P$9,$B$1)/100)+1)*100,I3579))</f>
        <v/>
      </c>
      <c r="U3579" s="1" t="str" cm="1">
        <f t="array" ref="U3579">IF(IF($E3579&gt;Ficha!$R$1,"",J3579)=0,"",IF($E3579&gt;Ficha!$R$1,((_xll.ECONOMATICA($U$7,"Return",$P$9,$B$1)/100)+1)*100,J3579))</f>
        <v/>
      </c>
      <c r="V3579" s="1" t="str">
        <f>IF(IF($E$9&gt;Ficha!$R$1,"",K3579)=0,"",IF($E$9&gt;Ficha!$R$1,"",K3579))</f>
        <v/>
      </c>
    </row>
    <row r="3580" spans="12:22" x14ac:dyDescent="0.3">
      <c r="L3580" s="30" t="str">
        <f t="shared" si="225"/>
        <v/>
      </c>
      <c r="M3580" s="1" t="str">
        <f t="shared" si="226"/>
        <v/>
      </c>
      <c r="N3580" s="1" t="str">
        <f t="shared" si="227"/>
        <v/>
      </c>
      <c r="O3580" s="1" t="str">
        <f t="shared" si="228"/>
        <v/>
      </c>
      <c r="P3580" s="34" t="str">
        <f>IF(IF(E3580&gt;Ficha!$R$1,"",E3580)=0,"",IF(E3580&gt;Ficha!$R$1,Ficha!$R$1,E3580))</f>
        <v/>
      </c>
      <c r="Q3580" s="1" t="str" cm="1">
        <f t="array" ref="Q3580">IF(IF($E3580&gt;Ficha!$R$1,"",F3580)=0,"",IF($E3580&gt;Ficha!$R$1,((_xll.ECONOMATICA(Portafolios!$B$19,"Return",$P$9,$B$1)/100)+1)*100,F3580))</f>
        <v/>
      </c>
      <c r="R3580" s="1" t="str" cm="1">
        <f t="array" ref="R3580">IF(IF($E3580&gt;Ficha!$R$1,"",G3580)=0,"",IF($E3580&gt;Ficha!$R$1,((_xll.ECONOMATICA(Portafolios!$F$19,"Return",$P$9,$B$1)/100)+1)*100,G3580))</f>
        <v/>
      </c>
      <c r="S3580" s="1" t="str" cm="1">
        <f t="array" ref="S3580">IF(IF($E3580&gt;Ficha!$R$1,"",H3580)=0,"",IF($E3580&gt;Ficha!$R$1,((_xll.ECONOMATICA(Portafolios!$J$19,"Return",$P$9,$B$1)/100)+1)*100,H3580))</f>
        <v/>
      </c>
      <c r="T3580" s="1" t="str" cm="1">
        <f t="array" ref="T3580">IF(IF($E3580&gt;Ficha!$R$1,"",I3580)=0,"",IF($E3580&gt;Ficha!$R$1,((_xll.ECONOMATICA(Estrategia!A3591,"Return",$P$9,$B$1)/100)+1)*100,I3580))</f>
        <v/>
      </c>
      <c r="U3580" s="1" t="str" cm="1">
        <f t="array" ref="U3580">IF(IF($E3580&gt;Ficha!$R$1,"",J3580)=0,"",IF($E3580&gt;Ficha!$R$1,((_xll.ECONOMATICA($U$7,"Return",$P$9,$B$1)/100)+1)*100,J3580))</f>
        <v/>
      </c>
      <c r="V3580" s="1" t="str">
        <f>IF(IF($E$9&gt;Ficha!$R$1,"",K3580)=0,"",IF($E$9&gt;Ficha!$R$1,"",K3580))</f>
        <v/>
      </c>
    </row>
    <row r="3581" spans="12:22" x14ac:dyDescent="0.3">
      <c r="L3581" s="30" t="str">
        <f t="shared" si="225"/>
        <v/>
      </c>
      <c r="M3581" s="1" t="str">
        <f t="shared" si="226"/>
        <v/>
      </c>
      <c r="N3581" s="1" t="str">
        <f t="shared" si="227"/>
        <v/>
      </c>
      <c r="O3581" s="1" t="str">
        <f t="shared" si="228"/>
        <v/>
      </c>
      <c r="P3581" s="34" t="str">
        <f>IF(IF(E3581&gt;Ficha!$R$1,"",E3581)=0,"",IF(E3581&gt;Ficha!$R$1,Ficha!$R$1,E3581))</f>
        <v/>
      </c>
      <c r="Q3581" s="1" t="str" cm="1">
        <f t="array" ref="Q3581">IF(IF($E3581&gt;Ficha!$R$1,"",F3581)=0,"",IF($E3581&gt;Ficha!$R$1,((_xll.ECONOMATICA(Portafolios!$B$19,"Return",$P$9,$B$1)/100)+1)*100,F3581))</f>
        <v/>
      </c>
      <c r="R3581" s="1" t="str" cm="1">
        <f t="array" ref="R3581">IF(IF($E3581&gt;Ficha!$R$1,"",G3581)=0,"",IF($E3581&gt;Ficha!$R$1,((_xll.ECONOMATICA(Portafolios!$F$19,"Return",$P$9,$B$1)/100)+1)*100,G3581))</f>
        <v/>
      </c>
      <c r="S3581" s="1" t="str" cm="1">
        <f t="array" ref="S3581">IF(IF($E3581&gt;Ficha!$R$1,"",H3581)=0,"",IF($E3581&gt;Ficha!$R$1,((_xll.ECONOMATICA(Portafolios!$J$19,"Return",$P$9,$B$1)/100)+1)*100,H3581))</f>
        <v/>
      </c>
      <c r="T3581" s="1" t="str" cm="1">
        <f t="array" ref="T3581">IF(IF($E3581&gt;Ficha!$R$1,"",I3581)=0,"",IF($E3581&gt;Ficha!$R$1,((_xll.ECONOMATICA(Estrategia!A3592,"Return",$P$9,$B$1)/100)+1)*100,I3581))</f>
        <v/>
      </c>
      <c r="U3581" s="1" t="str" cm="1">
        <f t="array" ref="U3581">IF(IF($E3581&gt;Ficha!$R$1,"",J3581)=0,"",IF($E3581&gt;Ficha!$R$1,((_xll.ECONOMATICA($U$7,"Return",$P$9,$B$1)/100)+1)*100,J3581))</f>
        <v/>
      </c>
      <c r="V3581" s="1" t="str">
        <f>IF(IF($E$9&gt;Ficha!$R$1,"",K3581)=0,"",IF($E$9&gt;Ficha!$R$1,"",K3581))</f>
        <v/>
      </c>
    </row>
    <row r="3582" spans="12:22" x14ac:dyDescent="0.3">
      <c r="L3582" s="30" t="str">
        <f t="shared" si="225"/>
        <v/>
      </c>
      <c r="M3582" s="1" t="str">
        <f t="shared" si="226"/>
        <v/>
      </c>
      <c r="N3582" s="1" t="str">
        <f t="shared" si="227"/>
        <v/>
      </c>
      <c r="O3582" s="1" t="str">
        <f t="shared" si="228"/>
        <v/>
      </c>
      <c r="P3582" s="34" t="str">
        <f>IF(IF(E3582&gt;Ficha!$R$1,"",E3582)=0,"",IF(E3582&gt;Ficha!$R$1,Ficha!$R$1,E3582))</f>
        <v/>
      </c>
      <c r="Q3582" s="1" t="str" cm="1">
        <f t="array" ref="Q3582">IF(IF($E3582&gt;Ficha!$R$1,"",F3582)=0,"",IF($E3582&gt;Ficha!$R$1,((_xll.ECONOMATICA(Portafolios!$B$19,"Return",$P$9,$B$1)/100)+1)*100,F3582))</f>
        <v/>
      </c>
      <c r="R3582" s="1" t="str" cm="1">
        <f t="array" ref="R3582">IF(IF($E3582&gt;Ficha!$R$1,"",G3582)=0,"",IF($E3582&gt;Ficha!$R$1,((_xll.ECONOMATICA(Portafolios!$F$19,"Return",$P$9,$B$1)/100)+1)*100,G3582))</f>
        <v/>
      </c>
      <c r="S3582" s="1" t="str" cm="1">
        <f t="array" ref="S3582">IF(IF($E3582&gt;Ficha!$R$1,"",H3582)=0,"",IF($E3582&gt;Ficha!$R$1,((_xll.ECONOMATICA(Portafolios!$J$19,"Return",$P$9,$B$1)/100)+1)*100,H3582))</f>
        <v/>
      </c>
      <c r="T3582" s="1" t="str" cm="1">
        <f t="array" ref="T3582">IF(IF($E3582&gt;Ficha!$R$1,"",I3582)=0,"",IF($E3582&gt;Ficha!$R$1,((_xll.ECONOMATICA(Estrategia!A3593,"Return",$P$9,$B$1)/100)+1)*100,I3582))</f>
        <v/>
      </c>
      <c r="U3582" s="1" t="str" cm="1">
        <f t="array" ref="U3582">IF(IF($E3582&gt;Ficha!$R$1,"",J3582)=0,"",IF($E3582&gt;Ficha!$R$1,((_xll.ECONOMATICA($U$7,"Return",$P$9,$B$1)/100)+1)*100,J3582))</f>
        <v/>
      </c>
      <c r="V3582" s="1" t="str">
        <f>IF(IF($E$9&gt;Ficha!$R$1,"",K3582)=0,"",IF($E$9&gt;Ficha!$R$1,"",K3582))</f>
        <v/>
      </c>
    </row>
    <row r="3583" spans="12:22" x14ac:dyDescent="0.3">
      <c r="L3583" s="30" t="str">
        <f t="shared" si="225"/>
        <v/>
      </c>
      <c r="M3583" s="1" t="str">
        <f t="shared" si="226"/>
        <v/>
      </c>
      <c r="N3583" s="1" t="str">
        <f t="shared" si="227"/>
        <v/>
      </c>
      <c r="O3583" s="1" t="str">
        <f t="shared" si="228"/>
        <v/>
      </c>
      <c r="P3583" s="34" t="str">
        <f>IF(IF(E3583&gt;Ficha!$R$1,"",E3583)=0,"",IF(E3583&gt;Ficha!$R$1,Ficha!$R$1,E3583))</f>
        <v/>
      </c>
      <c r="Q3583" s="1" t="str" cm="1">
        <f t="array" ref="Q3583">IF(IF($E3583&gt;Ficha!$R$1,"",F3583)=0,"",IF($E3583&gt;Ficha!$R$1,((_xll.ECONOMATICA(Portafolios!$B$19,"Return",$P$9,$B$1)/100)+1)*100,F3583))</f>
        <v/>
      </c>
      <c r="R3583" s="1" t="str" cm="1">
        <f t="array" ref="R3583">IF(IF($E3583&gt;Ficha!$R$1,"",G3583)=0,"",IF($E3583&gt;Ficha!$R$1,((_xll.ECONOMATICA(Portafolios!$F$19,"Return",$P$9,$B$1)/100)+1)*100,G3583))</f>
        <v/>
      </c>
      <c r="S3583" s="1" t="str" cm="1">
        <f t="array" ref="S3583">IF(IF($E3583&gt;Ficha!$R$1,"",H3583)=0,"",IF($E3583&gt;Ficha!$R$1,((_xll.ECONOMATICA(Portafolios!$J$19,"Return",$P$9,$B$1)/100)+1)*100,H3583))</f>
        <v/>
      </c>
      <c r="T3583" s="1" t="str" cm="1">
        <f t="array" ref="T3583">IF(IF($E3583&gt;Ficha!$R$1,"",I3583)=0,"",IF($E3583&gt;Ficha!$R$1,((_xll.ECONOMATICA(Estrategia!A3594,"Return",$P$9,$B$1)/100)+1)*100,I3583))</f>
        <v/>
      </c>
      <c r="U3583" s="1" t="str" cm="1">
        <f t="array" ref="U3583">IF(IF($E3583&gt;Ficha!$R$1,"",J3583)=0,"",IF($E3583&gt;Ficha!$R$1,((_xll.ECONOMATICA($U$7,"Return",$P$9,$B$1)/100)+1)*100,J3583))</f>
        <v/>
      </c>
      <c r="V3583" s="1" t="str">
        <f>IF(IF($E$9&gt;Ficha!$R$1,"",K3583)=0,"",IF($E$9&gt;Ficha!$R$1,"",K3583))</f>
        <v/>
      </c>
    </row>
    <row r="3584" spans="12:22" x14ac:dyDescent="0.3">
      <c r="L3584" s="30" t="str">
        <f t="shared" si="225"/>
        <v/>
      </c>
      <c r="M3584" s="1" t="str">
        <f t="shared" si="226"/>
        <v/>
      </c>
      <c r="N3584" s="1" t="str">
        <f t="shared" si="227"/>
        <v/>
      </c>
      <c r="O3584" s="1" t="str">
        <f t="shared" si="228"/>
        <v/>
      </c>
      <c r="P3584" s="34" t="str">
        <f>IF(IF(E3584&gt;Ficha!$R$1,"",E3584)=0,"",IF(E3584&gt;Ficha!$R$1,Ficha!$R$1,E3584))</f>
        <v/>
      </c>
      <c r="Q3584" s="1" t="str" cm="1">
        <f t="array" ref="Q3584">IF(IF($E3584&gt;Ficha!$R$1,"",F3584)=0,"",IF($E3584&gt;Ficha!$R$1,((_xll.ECONOMATICA(Portafolios!$B$19,"Return",$P$9,$B$1)/100)+1)*100,F3584))</f>
        <v/>
      </c>
      <c r="R3584" s="1" t="str" cm="1">
        <f t="array" ref="R3584">IF(IF($E3584&gt;Ficha!$R$1,"",G3584)=0,"",IF($E3584&gt;Ficha!$R$1,((_xll.ECONOMATICA(Portafolios!$F$19,"Return",$P$9,$B$1)/100)+1)*100,G3584))</f>
        <v/>
      </c>
      <c r="S3584" s="1" t="str" cm="1">
        <f t="array" ref="S3584">IF(IF($E3584&gt;Ficha!$R$1,"",H3584)=0,"",IF($E3584&gt;Ficha!$R$1,((_xll.ECONOMATICA(Portafolios!$J$19,"Return",$P$9,$B$1)/100)+1)*100,H3584))</f>
        <v/>
      </c>
      <c r="T3584" s="1" t="str" cm="1">
        <f t="array" ref="T3584">IF(IF($E3584&gt;Ficha!$R$1,"",I3584)=0,"",IF($E3584&gt;Ficha!$R$1,((_xll.ECONOMATICA(Estrategia!A3595,"Return",$P$9,$B$1)/100)+1)*100,I3584))</f>
        <v/>
      </c>
      <c r="U3584" s="1" t="str" cm="1">
        <f t="array" ref="U3584">IF(IF($E3584&gt;Ficha!$R$1,"",J3584)=0,"",IF($E3584&gt;Ficha!$R$1,((_xll.ECONOMATICA($U$7,"Return",$P$9,$B$1)/100)+1)*100,J3584))</f>
        <v/>
      </c>
      <c r="V3584" s="1" t="str">
        <f>IF(IF($E$9&gt;Ficha!$R$1,"",K3584)=0,"",IF($E$9&gt;Ficha!$R$1,"",K3584))</f>
        <v/>
      </c>
    </row>
    <row r="3585" spans="12:22" x14ac:dyDescent="0.3">
      <c r="L3585" s="30" t="str">
        <f t="shared" si="225"/>
        <v/>
      </c>
      <c r="M3585" s="1" t="str">
        <f t="shared" si="226"/>
        <v/>
      </c>
      <c r="N3585" s="1" t="str">
        <f t="shared" si="227"/>
        <v/>
      </c>
      <c r="O3585" s="1" t="str">
        <f t="shared" si="228"/>
        <v/>
      </c>
      <c r="P3585" s="34" t="str">
        <f>IF(IF(E3585&gt;Ficha!$R$1,"",E3585)=0,"",IF(E3585&gt;Ficha!$R$1,Ficha!$R$1,E3585))</f>
        <v/>
      </c>
      <c r="Q3585" s="1" t="str" cm="1">
        <f t="array" ref="Q3585">IF(IF($E3585&gt;Ficha!$R$1,"",F3585)=0,"",IF($E3585&gt;Ficha!$R$1,((_xll.ECONOMATICA(Portafolios!$B$19,"Return",$P$9,$B$1)/100)+1)*100,F3585))</f>
        <v/>
      </c>
      <c r="R3585" s="1" t="str" cm="1">
        <f t="array" ref="R3585">IF(IF($E3585&gt;Ficha!$R$1,"",G3585)=0,"",IF($E3585&gt;Ficha!$R$1,((_xll.ECONOMATICA(Portafolios!$F$19,"Return",$P$9,$B$1)/100)+1)*100,G3585))</f>
        <v/>
      </c>
      <c r="S3585" s="1" t="str" cm="1">
        <f t="array" ref="S3585">IF(IF($E3585&gt;Ficha!$R$1,"",H3585)=0,"",IF($E3585&gt;Ficha!$R$1,((_xll.ECONOMATICA(Portafolios!$J$19,"Return",$P$9,$B$1)/100)+1)*100,H3585))</f>
        <v/>
      </c>
      <c r="T3585" s="1" t="str" cm="1">
        <f t="array" ref="T3585">IF(IF($E3585&gt;Ficha!$R$1,"",I3585)=0,"",IF($E3585&gt;Ficha!$R$1,((_xll.ECONOMATICA(Estrategia!A3596,"Return",$P$9,$B$1)/100)+1)*100,I3585))</f>
        <v/>
      </c>
      <c r="U3585" s="1" t="str" cm="1">
        <f t="array" ref="U3585">IF(IF($E3585&gt;Ficha!$R$1,"",J3585)=0,"",IF($E3585&gt;Ficha!$R$1,((_xll.ECONOMATICA($U$7,"Return",$P$9,$B$1)/100)+1)*100,J3585))</f>
        <v/>
      </c>
      <c r="V3585" s="1" t="str">
        <f>IF(IF($E$9&gt;Ficha!$R$1,"",K3585)=0,"",IF($E$9&gt;Ficha!$R$1,"",K3585))</f>
        <v/>
      </c>
    </row>
    <row r="3586" spans="12:22" x14ac:dyDescent="0.3">
      <c r="L3586" s="30" t="str">
        <f t="shared" si="225"/>
        <v/>
      </c>
      <c r="M3586" s="1" t="str">
        <f t="shared" si="226"/>
        <v/>
      </c>
      <c r="N3586" s="1" t="str">
        <f t="shared" si="227"/>
        <v/>
      </c>
      <c r="O3586" s="1" t="str">
        <f t="shared" si="228"/>
        <v/>
      </c>
      <c r="P3586" s="34" t="str">
        <f>IF(IF(E3586&gt;Ficha!$R$1,"",E3586)=0,"",IF(E3586&gt;Ficha!$R$1,Ficha!$R$1,E3586))</f>
        <v/>
      </c>
      <c r="Q3586" s="1" t="str" cm="1">
        <f t="array" ref="Q3586">IF(IF($E3586&gt;Ficha!$R$1,"",F3586)=0,"",IF($E3586&gt;Ficha!$R$1,((_xll.ECONOMATICA(Portafolios!$B$19,"Return",$P$9,$B$1)/100)+1)*100,F3586))</f>
        <v/>
      </c>
      <c r="R3586" s="1" t="str" cm="1">
        <f t="array" ref="R3586">IF(IF($E3586&gt;Ficha!$R$1,"",G3586)=0,"",IF($E3586&gt;Ficha!$R$1,((_xll.ECONOMATICA(Portafolios!$F$19,"Return",$P$9,$B$1)/100)+1)*100,G3586))</f>
        <v/>
      </c>
      <c r="S3586" s="1" t="str" cm="1">
        <f t="array" ref="S3586">IF(IF($E3586&gt;Ficha!$R$1,"",H3586)=0,"",IF($E3586&gt;Ficha!$R$1,((_xll.ECONOMATICA(Portafolios!$J$19,"Return",$P$9,$B$1)/100)+1)*100,H3586))</f>
        <v/>
      </c>
      <c r="T3586" s="1" t="str" cm="1">
        <f t="array" ref="T3586">IF(IF($E3586&gt;Ficha!$R$1,"",I3586)=0,"",IF($E3586&gt;Ficha!$R$1,((_xll.ECONOMATICA(Estrategia!A3597,"Return",$P$9,$B$1)/100)+1)*100,I3586))</f>
        <v/>
      </c>
      <c r="U3586" s="1" t="str" cm="1">
        <f t="array" ref="U3586">IF(IF($E3586&gt;Ficha!$R$1,"",J3586)=0,"",IF($E3586&gt;Ficha!$R$1,((_xll.ECONOMATICA($U$7,"Return",$P$9,$B$1)/100)+1)*100,J3586))</f>
        <v/>
      </c>
      <c r="V3586" s="1" t="str">
        <f>IF(IF($E$9&gt;Ficha!$R$1,"",K3586)=0,"",IF($E$9&gt;Ficha!$R$1,"",K3586))</f>
        <v/>
      </c>
    </row>
    <row r="3587" spans="12:22" x14ac:dyDescent="0.3">
      <c r="L3587" s="30" t="str">
        <f t="shared" si="225"/>
        <v/>
      </c>
      <c r="M3587" s="1" t="str">
        <f t="shared" si="226"/>
        <v/>
      </c>
      <c r="N3587" s="1" t="str">
        <f t="shared" si="227"/>
        <v/>
      </c>
      <c r="O3587" s="1" t="str">
        <f t="shared" si="228"/>
        <v/>
      </c>
      <c r="P3587" s="34" t="str">
        <f>IF(IF(E3587&gt;Ficha!$R$1,"",E3587)=0,"",IF(E3587&gt;Ficha!$R$1,Ficha!$R$1,E3587))</f>
        <v/>
      </c>
      <c r="Q3587" s="1" t="str" cm="1">
        <f t="array" ref="Q3587">IF(IF($E3587&gt;Ficha!$R$1,"",F3587)=0,"",IF($E3587&gt;Ficha!$R$1,((_xll.ECONOMATICA(Portafolios!$B$19,"Return",$P$9,$B$1)/100)+1)*100,F3587))</f>
        <v/>
      </c>
      <c r="R3587" s="1" t="str" cm="1">
        <f t="array" ref="R3587">IF(IF($E3587&gt;Ficha!$R$1,"",G3587)=0,"",IF($E3587&gt;Ficha!$R$1,((_xll.ECONOMATICA(Portafolios!$F$19,"Return",$P$9,$B$1)/100)+1)*100,G3587))</f>
        <v/>
      </c>
      <c r="S3587" s="1" t="str" cm="1">
        <f t="array" ref="S3587">IF(IF($E3587&gt;Ficha!$R$1,"",H3587)=0,"",IF($E3587&gt;Ficha!$R$1,((_xll.ECONOMATICA(Portafolios!$J$19,"Return",$P$9,$B$1)/100)+1)*100,H3587))</f>
        <v/>
      </c>
      <c r="T3587" s="1" t="str" cm="1">
        <f t="array" ref="T3587">IF(IF($E3587&gt;Ficha!$R$1,"",I3587)=0,"",IF($E3587&gt;Ficha!$R$1,((_xll.ECONOMATICA(Estrategia!A3598,"Return",$P$9,$B$1)/100)+1)*100,I3587))</f>
        <v/>
      </c>
      <c r="U3587" s="1" t="str" cm="1">
        <f t="array" ref="U3587">IF(IF($E3587&gt;Ficha!$R$1,"",J3587)=0,"",IF($E3587&gt;Ficha!$R$1,((_xll.ECONOMATICA($U$7,"Return",$P$9,$B$1)/100)+1)*100,J3587))</f>
        <v/>
      </c>
      <c r="V3587" s="1" t="str">
        <f>IF(IF($E$9&gt;Ficha!$R$1,"",K3587)=0,"",IF($E$9&gt;Ficha!$R$1,"",K3587))</f>
        <v/>
      </c>
    </row>
    <row r="3588" spans="12:22" x14ac:dyDescent="0.3">
      <c r="L3588" s="30" t="str">
        <f t="shared" si="225"/>
        <v/>
      </c>
      <c r="M3588" s="1" t="str">
        <f t="shared" si="226"/>
        <v/>
      </c>
      <c r="N3588" s="1" t="str">
        <f t="shared" si="227"/>
        <v/>
      </c>
      <c r="O3588" s="1" t="str">
        <f t="shared" si="228"/>
        <v/>
      </c>
      <c r="P3588" s="34" t="str">
        <f>IF(IF(E3588&gt;Ficha!$R$1,"",E3588)=0,"",IF(E3588&gt;Ficha!$R$1,Ficha!$R$1,E3588))</f>
        <v/>
      </c>
      <c r="Q3588" s="1" t="str" cm="1">
        <f t="array" ref="Q3588">IF(IF($E3588&gt;Ficha!$R$1,"",F3588)=0,"",IF($E3588&gt;Ficha!$R$1,((_xll.ECONOMATICA(Portafolios!$B$19,"Return",$P$9,$B$1)/100)+1)*100,F3588))</f>
        <v/>
      </c>
      <c r="R3588" s="1" t="str" cm="1">
        <f t="array" ref="R3588">IF(IF($E3588&gt;Ficha!$R$1,"",G3588)=0,"",IF($E3588&gt;Ficha!$R$1,((_xll.ECONOMATICA(Portafolios!$F$19,"Return",$P$9,$B$1)/100)+1)*100,G3588))</f>
        <v/>
      </c>
      <c r="S3588" s="1" t="str" cm="1">
        <f t="array" ref="S3588">IF(IF($E3588&gt;Ficha!$R$1,"",H3588)=0,"",IF($E3588&gt;Ficha!$R$1,((_xll.ECONOMATICA(Portafolios!$J$19,"Return",$P$9,$B$1)/100)+1)*100,H3588))</f>
        <v/>
      </c>
      <c r="T3588" s="1" t="str" cm="1">
        <f t="array" ref="T3588">IF(IF($E3588&gt;Ficha!$R$1,"",I3588)=0,"",IF($E3588&gt;Ficha!$R$1,((_xll.ECONOMATICA(Estrategia!A3599,"Return",$P$9,$B$1)/100)+1)*100,I3588))</f>
        <v/>
      </c>
      <c r="U3588" s="1" t="str" cm="1">
        <f t="array" ref="U3588">IF(IF($E3588&gt;Ficha!$R$1,"",J3588)=0,"",IF($E3588&gt;Ficha!$R$1,((_xll.ECONOMATICA($U$7,"Return",$P$9,$B$1)/100)+1)*100,J3588))</f>
        <v/>
      </c>
      <c r="V3588" s="1" t="str">
        <f>IF(IF($E$9&gt;Ficha!$R$1,"",K3588)=0,"",IF($E$9&gt;Ficha!$R$1,"",K3588))</f>
        <v/>
      </c>
    </row>
    <row r="3589" spans="12:22" x14ac:dyDescent="0.3">
      <c r="L3589" s="30" t="str">
        <f t="shared" si="225"/>
        <v/>
      </c>
      <c r="M3589" s="1" t="str">
        <f t="shared" si="226"/>
        <v/>
      </c>
      <c r="N3589" s="1" t="str">
        <f t="shared" si="227"/>
        <v/>
      </c>
      <c r="O3589" s="1" t="str">
        <f t="shared" si="228"/>
        <v/>
      </c>
      <c r="P3589" s="34" t="str">
        <f>IF(IF(E3589&gt;Ficha!$R$1,"",E3589)=0,"",IF(E3589&gt;Ficha!$R$1,Ficha!$R$1,E3589))</f>
        <v/>
      </c>
      <c r="Q3589" s="1" t="str" cm="1">
        <f t="array" ref="Q3589">IF(IF($E3589&gt;Ficha!$R$1,"",F3589)=0,"",IF($E3589&gt;Ficha!$R$1,((_xll.ECONOMATICA(Portafolios!$B$19,"Return",$P$9,$B$1)/100)+1)*100,F3589))</f>
        <v/>
      </c>
      <c r="R3589" s="1" t="str" cm="1">
        <f t="array" ref="R3589">IF(IF($E3589&gt;Ficha!$R$1,"",G3589)=0,"",IF($E3589&gt;Ficha!$R$1,((_xll.ECONOMATICA(Portafolios!$F$19,"Return",$P$9,$B$1)/100)+1)*100,G3589))</f>
        <v/>
      </c>
      <c r="S3589" s="1" t="str" cm="1">
        <f t="array" ref="S3589">IF(IF($E3589&gt;Ficha!$R$1,"",H3589)=0,"",IF($E3589&gt;Ficha!$R$1,((_xll.ECONOMATICA(Portafolios!$J$19,"Return",$P$9,$B$1)/100)+1)*100,H3589))</f>
        <v/>
      </c>
      <c r="T3589" s="1" t="str" cm="1">
        <f t="array" ref="T3589">IF(IF($E3589&gt;Ficha!$R$1,"",I3589)=0,"",IF($E3589&gt;Ficha!$R$1,((_xll.ECONOMATICA(Estrategia!A3600,"Return",$P$9,$B$1)/100)+1)*100,I3589))</f>
        <v/>
      </c>
      <c r="U3589" s="1" t="str" cm="1">
        <f t="array" ref="U3589">IF(IF($E3589&gt;Ficha!$R$1,"",J3589)=0,"",IF($E3589&gt;Ficha!$R$1,((_xll.ECONOMATICA($U$7,"Return",$P$9,$B$1)/100)+1)*100,J3589))</f>
        <v/>
      </c>
      <c r="V3589" s="1" t="str">
        <f>IF(IF($E$9&gt;Ficha!$R$1,"",K3589)=0,"",IF($E$9&gt;Ficha!$R$1,"",K3589))</f>
        <v/>
      </c>
    </row>
    <row r="3590" spans="12:22" x14ac:dyDescent="0.3">
      <c r="L3590" s="30" t="str">
        <f t="shared" si="225"/>
        <v/>
      </c>
      <c r="M3590" s="1" t="str">
        <f t="shared" si="226"/>
        <v/>
      </c>
      <c r="N3590" s="1" t="str">
        <f t="shared" si="227"/>
        <v/>
      </c>
      <c r="O3590" s="1" t="str">
        <f t="shared" si="228"/>
        <v/>
      </c>
      <c r="P3590" s="34" t="str">
        <f>IF(IF(E3590&gt;Ficha!$R$1,"",E3590)=0,"",IF(E3590&gt;Ficha!$R$1,Ficha!$R$1,E3590))</f>
        <v/>
      </c>
      <c r="Q3590" s="1" t="str" cm="1">
        <f t="array" ref="Q3590">IF(IF($E3590&gt;Ficha!$R$1,"",F3590)=0,"",IF($E3590&gt;Ficha!$R$1,((_xll.ECONOMATICA(Portafolios!$B$19,"Return",$P$9,$B$1)/100)+1)*100,F3590))</f>
        <v/>
      </c>
      <c r="R3590" s="1" t="str" cm="1">
        <f t="array" ref="R3590">IF(IF($E3590&gt;Ficha!$R$1,"",G3590)=0,"",IF($E3590&gt;Ficha!$R$1,((_xll.ECONOMATICA(Portafolios!$F$19,"Return",$P$9,$B$1)/100)+1)*100,G3590))</f>
        <v/>
      </c>
      <c r="S3590" s="1" t="str" cm="1">
        <f t="array" ref="S3590">IF(IF($E3590&gt;Ficha!$R$1,"",H3590)=0,"",IF($E3590&gt;Ficha!$R$1,((_xll.ECONOMATICA(Portafolios!$J$19,"Return",$P$9,$B$1)/100)+1)*100,H3590))</f>
        <v/>
      </c>
      <c r="T3590" s="1" t="str" cm="1">
        <f t="array" ref="T3590">IF(IF($E3590&gt;Ficha!$R$1,"",I3590)=0,"",IF($E3590&gt;Ficha!$R$1,((_xll.ECONOMATICA(Estrategia!A3601,"Return",$P$9,$B$1)/100)+1)*100,I3590))</f>
        <v/>
      </c>
      <c r="U3590" s="1" t="str" cm="1">
        <f t="array" ref="U3590">IF(IF($E3590&gt;Ficha!$R$1,"",J3590)=0,"",IF($E3590&gt;Ficha!$R$1,((_xll.ECONOMATICA($U$7,"Return",$P$9,$B$1)/100)+1)*100,J3590))</f>
        <v/>
      </c>
      <c r="V3590" s="1" t="str">
        <f>IF(IF($E$9&gt;Ficha!$R$1,"",K3590)=0,"",IF($E$9&gt;Ficha!$R$1,"",K3590))</f>
        <v/>
      </c>
    </row>
    <row r="3591" spans="12:22" x14ac:dyDescent="0.3">
      <c r="L3591" s="30" t="str">
        <f t="shared" si="225"/>
        <v/>
      </c>
      <c r="M3591" s="1" t="str">
        <f t="shared" si="226"/>
        <v/>
      </c>
      <c r="N3591" s="1" t="str">
        <f t="shared" si="227"/>
        <v/>
      </c>
      <c r="O3591" s="1" t="str">
        <f t="shared" si="228"/>
        <v/>
      </c>
      <c r="P3591" s="34" t="str">
        <f>IF(IF(E3591&gt;Ficha!$R$1,"",E3591)=0,"",IF(E3591&gt;Ficha!$R$1,Ficha!$R$1,E3591))</f>
        <v/>
      </c>
      <c r="Q3591" s="1" t="str" cm="1">
        <f t="array" ref="Q3591">IF(IF($E3591&gt;Ficha!$R$1,"",F3591)=0,"",IF($E3591&gt;Ficha!$R$1,((_xll.ECONOMATICA(Portafolios!$B$19,"Return",$P$9,$B$1)/100)+1)*100,F3591))</f>
        <v/>
      </c>
      <c r="R3591" s="1" t="str" cm="1">
        <f t="array" ref="R3591">IF(IF($E3591&gt;Ficha!$R$1,"",G3591)=0,"",IF($E3591&gt;Ficha!$R$1,((_xll.ECONOMATICA(Portafolios!$F$19,"Return",$P$9,$B$1)/100)+1)*100,G3591))</f>
        <v/>
      </c>
      <c r="S3591" s="1" t="str" cm="1">
        <f t="array" ref="S3591">IF(IF($E3591&gt;Ficha!$R$1,"",H3591)=0,"",IF($E3591&gt;Ficha!$R$1,((_xll.ECONOMATICA(Portafolios!$J$19,"Return",$P$9,$B$1)/100)+1)*100,H3591))</f>
        <v/>
      </c>
      <c r="T3591" s="1" t="str" cm="1">
        <f t="array" ref="T3591">IF(IF($E3591&gt;Ficha!$R$1,"",I3591)=0,"",IF($E3591&gt;Ficha!$R$1,((_xll.ECONOMATICA(Estrategia!A3602,"Return",$P$9,$B$1)/100)+1)*100,I3591))</f>
        <v/>
      </c>
      <c r="U3591" s="1" t="str" cm="1">
        <f t="array" ref="U3591">IF(IF($E3591&gt;Ficha!$R$1,"",J3591)=0,"",IF($E3591&gt;Ficha!$R$1,((_xll.ECONOMATICA($U$7,"Return",$P$9,$B$1)/100)+1)*100,J3591))</f>
        <v/>
      </c>
      <c r="V3591" s="1" t="str">
        <f>IF(IF($E$9&gt;Ficha!$R$1,"",K3591)=0,"",IF($E$9&gt;Ficha!$R$1,"",K3591))</f>
        <v/>
      </c>
    </row>
    <row r="3592" spans="12:22" x14ac:dyDescent="0.3">
      <c r="L3592" s="30" t="str">
        <f t="shared" si="225"/>
        <v/>
      </c>
      <c r="M3592" s="1" t="str">
        <f t="shared" si="226"/>
        <v/>
      </c>
      <c r="N3592" s="1" t="str">
        <f t="shared" si="227"/>
        <v/>
      </c>
      <c r="O3592" s="1" t="str">
        <f t="shared" si="228"/>
        <v/>
      </c>
      <c r="P3592" s="34" t="str">
        <f>IF(IF(E3592&gt;Ficha!$R$1,"",E3592)=0,"",IF(E3592&gt;Ficha!$R$1,Ficha!$R$1,E3592))</f>
        <v/>
      </c>
      <c r="Q3592" s="1" t="str" cm="1">
        <f t="array" ref="Q3592">IF(IF($E3592&gt;Ficha!$R$1,"",F3592)=0,"",IF($E3592&gt;Ficha!$R$1,((_xll.ECONOMATICA(Portafolios!$B$19,"Return",$P$9,$B$1)/100)+1)*100,F3592))</f>
        <v/>
      </c>
      <c r="R3592" s="1" t="str" cm="1">
        <f t="array" ref="R3592">IF(IF($E3592&gt;Ficha!$R$1,"",G3592)=0,"",IF($E3592&gt;Ficha!$R$1,((_xll.ECONOMATICA(Portafolios!$F$19,"Return",$P$9,$B$1)/100)+1)*100,G3592))</f>
        <v/>
      </c>
      <c r="S3592" s="1" t="str" cm="1">
        <f t="array" ref="S3592">IF(IF($E3592&gt;Ficha!$R$1,"",H3592)=0,"",IF($E3592&gt;Ficha!$R$1,((_xll.ECONOMATICA(Portafolios!$J$19,"Return",$P$9,$B$1)/100)+1)*100,H3592))</f>
        <v/>
      </c>
      <c r="T3592" s="1" t="str" cm="1">
        <f t="array" ref="T3592">IF(IF($E3592&gt;Ficha!$R$1,"",I3592)=0,"",IF($E3592&gt;Ficha!$R$1,((_xll.ECONOMATICA(Estrategia!A3603,"Return",$P$9,$B$1)/100)+1)*100,I3592))</f>
        <v/>
      </c>
      <c r="U3592" s="1" t="str" cm="1">
        <f t="array" ref="U3592">IF(IF($E3592&gt;Ficha!$R$1,"",J3592)=0,"",IF($E3592&gt;Ficha!$R$1,((_xll.ECONOMATICA($U$7,"Return",$P$9,$B$1)/100)+1)*100,J3592))</f>
        <v/>
      </c>
      <c r="V3592" s="1" t="str">
        <f>IF(IF($E$9&gt;Ficha!$R$1,"",K3592)=0,"",IF($E$9&gt;Ficha!$R$1,"",K3592))</f>
        <v/>
      </c>
    </row>
    <row r="3593" spans="12:22" x14ac:dyDescent="0.3">
      <c r="L3593" s="30" t="str">
        <f t="shared" si="225"/>
        <v/>
      </c>
      <c r="M3593" s="1" t="str">
        <f t="shared" si="226"/>
        <v/>
      </c>
      <c r="N3593" s="1" t="str">
        <f t="shared" si="227"/>
        <v/>
      </c>
      <c r="O3593" s="1" t="str">
        <f t="shared" si="228"/>
        <v/>
      </c>
      <c r="P3593" s="34" t="str">
        <f>IF(IF(E3593&gt;Ficha!$R$1,"",E3593)=0,"",IF(E3593&gt;Ficha!$R$1,Ficha!$R$1,E3593))</f>
        <v/>
      </c>
      <c r="Q3593" s="1" t="str" cm="1">
        <f t="array" ref="Q3593">IF(IF($E3593&gt;Ficha!$R$1,"",F3593)=0,"",IF($E3593&gt;Ficha!$R$1,((_xll.ECONOMATICA(Portafolios!$B$19,"Return",$P$9,$B$1)/100)+1)*100,F3593))</f>
        <v/>
      </c>
      <c r="R3593" s="1" t="str" cm="1">
        <f t="array" ref="R3593">IF(IF($E3593&gt;Ficha!$R$1,"",G3593)=0,"",IF($E3593&gt;Ficha!$R$1,((_xll.ECONOMATICA(Portafolios!$F$19,"Return",$P$9,$B$1)/100)+1)*100,G3593))</f>
        <v/>
      </c>
      <c r="S3593" s="1" t="str" cm="1">
        <f t="array" ref="S3593">IF(IF($E3593&gt;Ficha!$R$1,"",H3593)=0,"",IF($E3593&gt;Ficha!$R$1,((_xll.ECONOMATICA(Portafolios!$J$19,"Return",$P$9,$B$1)/100)+1)*100,H3593))</f>
        <v/>
      </c>
      <c r="T3593" s="1" t="str" cm="1">
        <f t="array" ref="T3593">IF(IF($E3593&gt;Ficha!$R$1,"",I3593)=0,"",IF($E3593&gt;Ficha!$R$1,((_xll.ECONOMATICA(Estrategia!A3604,"Return",$P$9,$B$1)/100)+1)*100,I3593))</f>
        <v/>
      </c>
      <c r="U3593" s="1" t="str" cm="1">
        <f t="array" ref="U3593">IF(IF($E3593&gt;Ficha!$R$1,"",J3593)=0,"",IF($E3593&gt;Ficha!$R$1,((_xll.ECONOMATICA($U$7,"Return",$P$9,$B$1)/100)+1)*100,J3593))</f>
        <v/>
      </c>
      <c r="V3593" s="1" t="str">
        <f>IF(IF($E$9&gt;Ficha!$R$1,"",K3593)=0,"",IF($E$9&gt;Ficha!$R$1,"",K3593))</f>
        <v/>
      </c>
    </row>
    <row r="3594" spans="12:22" x14ac:dyDescent="0.3">
      <c r="L3594" s="30" t="str">
        <f t="shared" si="225"/>
        <v/>
      </c>
      <c r="M3594" s="1" t="str">
        <f t="shared" si="226"/>
        <v/>
      </c>
      <c r="N3594" s="1" t="str">
        <f t="shared" si="227"/>
        <v/>
      </c>
      <c r="O3594" s="1" t="str">
        <f t="shared" si="228"/>
        <v/>
      </c>
      <c r="P3594" s="34" t="str">
        <f>IF(IF(E3594&gt;Ficha!$R$1,"",E3594)=0,"",IF(E3594&gt;Ficha!$R$1,Ficha!$R$1,E3594))</f>
        <v/>
      </c>
      <c r="Q3594" s="1" t="str" cm="1">
        <f t="array" ref="Q3594">IF(IF($E3594&gt;Ficha!$R$1,"",F3594)=0,"",IF($E3594&gt;Ficha!$R$1,((_xll.ECONOMATICA(Portafolios!$B$19,"Return",$P$9,$B$1)/100)+1)*100,F3594))</f>
        <v/>
      </c>
      <c r="R3594" s="1" t="str" cm="1">
        <f t="array" ref="R3594">IF(IF($E3594&gt;Ficha!$R$1,"",G3594)=0,"",IF($E3594&gt;Ficha!$R$1,((_xll.ECONOMATICA(Portafolios!$F$19,"Return",$P$9,$B$1)/100)+1)*100,G3594))</f>
        <v/>
      </c>
      <c r="S3594" s="1" t="str" cm="1">
        <f t="array" ref="S3594">IF(IF($E3594&gt;Ficha!$R$1,"",H3594)=0,"",IF($E3594&gt;Ficha!$R$1,((_xll.ECONOMATICA(Portafolios!$J$19,"Return",$P$9,$B$1)/100)+1)*100,H3594))</f>
        <v/>
      </c>
      <c r="T3594" s="1" t="str" cm="1">
        <f t="array" ref="T3594">IF(IF($E3594&gt;Ficha!$R$1,"",I3594)=0,"",IF($E3594&gt;Ficha!$R$1,((_xll.ECONOMATICA(Estrategia!A3605,"Return",$P$9,$B$1)/100)+1)*100,I3594))</f>
        <v/>
      </c>
      <c r="U3594" s="1" t="str" cm="1">
        <f t="array" ref="U3594">IF(IF($E3594&gt;Ficha!$R$1,"",J3594)=0,"",IF($E3594&gt;Ficha!$R$1,((_xll.ECONOMATICA($U$7,"Return",$P$9,$B$1)/100)+1)*100,J3594))</f>
        <v/>
      </c>
      <c r="V3594" s="1" t="str">
        <f>IF(IF($E$9&gt;Ficha!$R$1,"",K3594)=0,"",IF($E$9&gt;Ficha!$R$1,"",K3594))</f>
        <v/>
      </c>
    </row>
    <row r="3595" spans="12:22" x14ac:dyDescent="0.3">
      <c r="L3595" s="30" t="str">
        <f t="shared" si="225"/>
        <v/>
      </c>
      <c r="M3595" s="1" t="str">
        <f t="shared" si="226"/>
        <v/>
      </c>
      <c r="N3595" s="1" t="str">
        <f t="shared" si="227"/>
        <v/>
      </c>
      <c r="O3595" s="1" t="str">
        <f t="shared" si="228"/>
        <v/>
      </c>
      <c r="P3595" s="34" t="str">
        <f>IF(IF(E3595&gt;Ficha!$R$1,"",E3595)=0,"",IF(E3595&gt;Ficha!$R$1,Ficha!$R$1,E3595))</f>
        <v/>
      </c>
      <c r="Q3595" s="1" t="str" cm="1">
        <f t="array" ref="Q3595">IF(IF($E3595&gt;Ficha!$R$1,"",F3595)=0,"",IF($E3595&gt;Ficha!$R$1,((_xll.ECONOMATICA(Portafolios!$B$19,"Return",$P$9,$B$1)/100)+1)*100,F3595))</f>
        <v/>
      </c>
      <c r="R3595" s="1" t="str" cm="1">
        <f t="array" ref="R3595">IF(IF($E3595&gt;Ficha!$R$1,"",G3595)=0,"",IF($E3595&gt;Ficha!$R$1,((_xll.ECONOMATICA(Portafolios!$F$19,"Return",$P$9,$B$1)/100)+1)*100,G3595))</f>
        <v/>
      </c>
      <c r="S3595" s="1" t="str" cm="1">
        <f t="array" ref="S3595">IF(IF($E3595&gt;Ficha!$R$1,"",H3595)=0,"",IF($E3595&gt;Ficha!$R$1,((_xll.ECONOMATICA(Portafolios!$J$19,"Return",$P$9,$B$1)/100)+1)*100,H3595))</f>
        <v/>
      </c>
      <c r="T3595" s="1" t="str" cm="1">
        <f t="array" ref="T3595">IF(IF($E3595&gt;Ficha!$R$1,"",I3595)=0,"",IF($E3595&gt;Ficha!$R$1,((_xll.ECONOMATICA(Estrategia!A3606,"Return",$P$9,$B$1)/100)+1)*100,I3595))</f>
        <v/>
      </c>
      <c r="U3595" s="1" t="str" cm="1">
        <f t="array" ref="U3595">IF(IF($E3595&gt;Ficha!$R$1,"",J3595)=0,"",IF($E3595&gt;Ficha!$R$1,((_xll.ECONOMATICA($U$7,"Return",$P$9,$B$1)/100)+1)*100,J3595))</f>
        <v/>
      </c>
      <c r="V3595" s="1" t="str">
        <f>IF(IF($E$9&gt;Ficha!$R$1,"",K3595)=0,"",IF($E$9&gt;Ficha!$R$1,"",K3595))</f>
        <v/>
      </c>
    </row>
    <row r="3596" spans="12:22" x14ac:dyDescent="0.3">
      <c r="L3596" s="30" t="str">
        <f t="shared" si="225"/>
        <v/>
      </c>
      <c r="M3596" s="1" t="str">
        <f t="shared" si="226"/>
        <v/>
      </c>
      <c r="N3596" s="1" t="str">
        <f t="shared" si="227"/>
        <v/>
      </c>
      <c r="O3596" s="1" t="str">
        <f t="shared" si="228"/>
        <v/>
      </c>
      <c r="P3596" s="34" t="str">
        <f>IF(IF(E3596&gt;Ficha!$R$1,"",E3596)=0,"",IF(E3596&gt;Ficha!$R$1,Ficha!$R$1,E3596))</f>
        <v/>
      </c>
      <c r="Q3596" s="1" t="str" cm="1">
        <f t="array" ref="Q3596">IF(IF($E3596&gt;Ficha!$R$1,"",F3596)=0,"",IF($E3596&gt;Ficha!$R$1,((_xll.ECONOMATICA(Portafolios!$B$19,"Return",$P$9,$B$1)/100)+1)*100,F3596))</f>
        <v/>
      </c>
      <c r="R3596" s="1" t="str" cm="1">
        <f t="array" ref="R3596">IF(IF($E3596&gt;Ficha!$R$1,"",G3596)=0,"",IF($E3596&gt;Ficha!$R$1,((_xll.ECONOMATICA(Portafolios!$F$19,"Return",$P$9,$B$1)/100)+1)*100,G3596))</f>
        <v/>
      </c>
      <c r="S3596" s="1" t="str" cm="1">
        <f t="array" ref="S3596">IF(IF($E3596&gt;Ficha!$R$1,"",H3596)=0,"",IF($E3596&gt;Ficha!$R$1,((_xll.ECONOMATICA(Portafolios!$J$19,"Return",$P$9,$B$1)/100)+1)*100,H3596))</f>
        <v/>
      </c>
      <c r="T3596" s="1" t="str" cm="1">
        <f t="array" ref="T3596">IF(IF($E3596&gt;Ficha!$R$1,"",I3596)=0,"",IF($E3596&gt;Ficha!$R$1,((_xll.ECONOMATICA(Estrategia!A3607,"Return",$P$9,$B$1)/100)+1)*100,I3596))</f>
        <v/>
      </c>
      <c r="U3596" s="1" t="str" cm="1">
        <f t="array" ref="U3596">IF(IF($E3596&gt;Ficha!$R$1,"",J3596)=0,"",IF($E3596&gt;Ficha!$R$1,((_xll.ECONOMATICA($U$7,"Return",$P$9,$B$1)/100)+1)*100,J3596))</f>
        <v/>
      </c>
      <c r="V3596" s="1" t="str">
        <f>IF(IF($E$9&gt;Ficha!$R$1,"",K3596)=0,"",IF($E$9&gt;Ficha!$R$1,"",K3596))</f>
        <v/>
      </c>
    </row>
    <row r="3597" spans="12:22" x14ac:dyDescent="0.3">
      <c r="L3597" s="30" t="str">
        <f t="shared" si="225"/>
        <v/>
      </c>
      <c r="M3597" s="1" t="str">
        <f t="shared" si="226"/>
        <v/>
      </c>
      <c r="N3597" s="1" t="str">
        <f t="shared" si="227"/>
        <v/>
      </c>
      <c r="O3597" s="1" t="str">
        <f t="shared" si="228"/>
        <v/>
      </c>
      <c r="P3597" s="34" t="str">
        <f>IF(IF(E3597&gt;Ficha!$R$1,"",E3597)=0,"",IF(E3597&gt;Ficha!$R$1,Ficha!$R$1,E3597))</f>
        <v/>
      </c>
      <c r="Q3597" s="1" t="str" cm="1">
        <f t="array" ref="Q3597">IF(IF($E3597&gt;Ficha!$R$1,"",F3597)=0,"",IF($E3597&gt;Ficha!$R$1,((_xll.ECONOMATICA(Portafolios!$B$19,"Return",$P$9,$B$1)/100)+1)*100,F3597))</f>
        <v/>
      </c>
      <c r="R3597" s="1" t="str" cm="1">
        <f t="array" ref="R3597">IF(IF($E3597&gt;Ficha!$R$1,"",G3597)=0,"",IF($E3597&gt;Ficha!$R$1,((_xll.ECONOMATICA(Portafolios!$F$19,"Return",$P$9,$B$1)/100)+1)*100,G3597))</f>
        <v/>
      </c>
      <c r="S3597" s="1" t="str" cm="1">
        <f t="array" ref="S3597">IF(IF($E3597&gt;Ficha!$R$1,"",H3597)=0,"",IF($E3597&gt;Ficha!$R$1,((_xll.ECONOMATICA(Portafolios!$J$19,"Return",$P$9,$B$1)/100)+1)*100,H3597))</f>
        <v/>
      </c>
      <c r="T3597" s="1" t="str" cm="1">
        <f t="array" ref="T3597">IF(IF($E3597&gt;Ficha!$R$1,"",I3597)=0,"",IF($E3597&gt;Ficha!$R$1,((_xll.ECONOMATICA(Estrategia!A3608,"Return",$P$9,$B$1)/100)+1)*100,I3597))</f>
        <v/>
      </c>
      <c r="U3597" s="1" t="str" cm="1">
        <f t="array" ref="U3597">IF(IF($E3597&gt;Ficha!$R$1,"",J3597)=0,"",IF($E3597&gt;Ficha!$R$1,((_xll.ECONOMATICA($U$7,"Return",$P$9,$B$1)/100)+1)*100,J3597))</f>
        <v/>
      </c>
      <c r="V3597" s="1" t="str">
        <f>IF(IF($E$9&gt;Ficha!$R$1,"",K3597)=0,"",IF($E$9&gt;Ficha!$R$1,"",K3597))</f>
        <v/>
      </c>
    </row>
    <row r="3598" spans="12:22" x14ac:dyDescent="0.3">
      <c r="L3598" s="30" t="str">
        <f t="shared" si="225"/>
        <v/>
      </c>
      <c r="M3598" s="1" t="str">
        <f t="shared" si="226"/>
        <v/>
      </c>
      <c r="N3598" s="1" t="str">
        <f t="shared" si="227"/>
        <v/>
      </c>
      <c r="O3598" s="1" t="str">
        <f t="shared" si="228"/>
        <v/>
      </c>
      <c r="P3598" s="34" t="str">
        <f>IF(IF(E3598&gt;Ficha!$R$1,"",E3598)=0,"",IF(E3598&gt;Ficha!$R$1,Ficha!$R$1,E3598))</f>
        <v/>
      </c>
      <c r="Q3598" s="1" t="str" cm="1">
        <f t="array" ref="Q3598">IF(IF($E3598&gt;Ficha!$R$1,"",F3598)=0,"",IF($E3598&gt;Ficha!$R$1,((_xll.ECONOMATICA(Portafolios!$B$19,"Return",$P$9,$B$1)/100)+1)*100,F3598))</f>
        <v/>
      </c>
      <c r="R3598" s="1" t="str" cm="1">
        <f t="array" ref="R3598">IF(IF($E3598&gt;Ficha!$R$1,"",G3598)=0,"",IF($E3598&gt;Ficha!$R$1,((_xll.ECONOMATICA(Portafolios!$F$19,"Return",$P$9,$B$1)/100)+1)*100,G3598))</f>
        <v/>
      </c>
      <c r="S3598" s="1" t="str" cm="1">
        <f t="array" ref="S3598">IF(IF($E3598&gt;Ficha!$R$1,"",H3598)=0,"",IF($E3598&gt;Ficha!$R$1,((_xll.ECONOMATICA(Portafolios!$J$19,"Return",$P$9,$B$1)/100)+1)*100,H3598))</f>
        <v/>
      </c>
      <c r="T3598" s="1" t="str" cm="1">
        <f t="array" ref="T3598">IF(IF($E3598&gt;Ficha!$R$1,"",I3598)=0,"",IF($E3598&gt;Ficha!$R$1,((_xll.ECONOMATICA(Estrategia!A3609,"Return",$P$9,$B$1)/100)+1)*100,I3598))</f>
        <v/>
      </c>
      <c r="U3598" s="1" t="str" cm="1">
        <f t="array" ref="U3598">IF(IF($E3598&gt;Ficha!$R$1,"",J3598)=0,"",IF($E3598&gt;Ficha!$R$1,((_xll.ECONOMATICA($U$7,"Return",$P$9,$B$1)/100)+1)*100,J3598))</f>
        <v/>
      </c>
      <c r="V3598" s="1" t="str">
        <f>IF(IF($E$9&gt;Ficha!$R$1,"",K3598)=0,"",IF($E$9&gt;Ficha!$R$1,"",K3598))</f>
        <v/>
      </c>
    </row>
    <row r="3599" spans="12:22" x14ac:dyDescent="0.3">
      <c r="L3599" s="30" t="str">
        <f t="shared" si="225"/>
        <v/>
      </c>
      <c r="M3599" s="1" t="str">
        <f t="shared" si="226"/>
        <v/>
      </c>
      <c r="N3599" s="1" t="str">
        <f t="shared" si="227"/>
        <v/>
      </c>
      <c r="O3599" s="1" t="str">
        <f t="shared" si="228"/>
        <v/>
      </c>
      <c r="P3599" s="34" t="str">
        <f>IF(IF(E3599&gt;Ficha!$R$1,"",E3599)=0,"",IF(E3599&gt;Ficha!$R$1,Ficha!$R$1,E3599))</f>
        <v/>
      </c>
      <c r="Q3599" s="1" t="str" cm="1">
        <f t="array" ref="Q3599">IF(IF($E3599&gt;Ficha!$R$1,"",F3599)=0,"",IF($E3599&gt;Ficha!$R$1,((_xll.ECONOMATICA(Portafolios!$B$19,"Return",$P$9,$B$1)/100)+1)*100,F3599))</f>
        <v/>
      </c>
      <c r="R3599" s="1" t="str" cm="1">
        <f t="array" ref="R3599">IF(IF($E3599&gt;Ficha!$R$1,"",G3599)=0,"",IF($E3599&gt;Ficha!$R$1,((_xll.ECONOMATICA(Portafolios!$F$19,"Return",$P$9,$B$1)/100)+1)*100,G3599))</f>
        <v/>
      </c>
      <c r="S3599" s="1" t="str" cm="1">
        <f t="array" ref="S3599">IF(IF($E3599&gt;Ficha!$R$1,"",H3599)=0,"",IF($E3599&gt;Ficha!$R$1,((_xll.ECONOMATICA(Portafolios!$J$19,"Return",$P$9,$B$1)/100)+1)*100,H3599))</f>
        <v/>
      </c>
      <c r="T3599" s="1" t="str" cm="1">
        <f t="array" ref="T3599">IF(IF($E3599&gt;Ficha!$R$1,"",I3599)=0,"",IF($E3599&gt;Ficha!$R$1,((_xll.ECONOMATICA(Estrategia!A3610,"Return",$P$9,$B$1)/100)+1)*100,I3599))</f>
        <v/>
      </c>
      <c r="U3599" s="1" t="str" cm="1">
        <f t="array" ref="U3599">IF(IF($E3599&gt;Ficha!$R$1,"",J3599)=0,"",IF($E3599&gt;Ficha!$R$1,((_xll.ECONOMATICA($U$7,"Return",$P$9,$B$1)/100)+1)*100,J3599))</f>
        <v/>
      </c>
      <c r="V3599" s="1" t="str">
        <f>IF(IF($E$9&gt;Ficha!$R$1,"",K3599)=0,"",IF($E$9&gt;Ficha!$R$1,"",K3599))</f>
        <v/>
      </c>
    </row>
    <row r="3600" spans="12:22" x14ac:dyDescent="0.3">
      <c r="L3600" s="30" t="str">
        <f t="shared" si="225"/>
        <v/>
      </c>
      <c r="M3600" s="1" t="str">
        <f t="shared" si="226"/>
        <v/>
      </c>
      <c r="N3600" s="1" t="str">
        <f t="shared" si="227"/>
        <v/>
      </c>
      <c r="O3600" s="1" t="str">
        <f t="shared" si="228"/>
        <v/>
      </c>
      <c r="P3600" s="34" t="str">
        <f>IF(IF(E3600&gt;Ficha!$R$1,"",E3600)=0,"",IF(E3600&gt;Ficha!$R$1,Ficha!$R$1,E3600))</f>
        <v/>
      </c>
      <c r="Q3600" s="1" t="str" cm="1">
        <f t="array" ref="Q3600">IF(IF($E3600&gt;Ficha!$R$1,"",F3600)=0,"",IF($E3600&gt;Ficha!$R$1,((_xll.ECONOMATICA(Portafolios!$B$19,"Return",$P$9,$B$1)/100)+1)*100,F3600))</f>
        <v/>
      </c>
      <c r="R3600" s="1" t="str" cm="1">
        <f t="array" ref="R3600">IF(IF($E3600&gt;Ficha!$R$1,"",G3600)=0,"",IF($E3600&gt;Ficha!$R$1,((_xll.ECONOMATICA(Portafolios!$F$19,"Return",$P$9,$B$1)/100)+1)*100,G3600))</f>
        <v/>
      </c>
      <c r="S3600" s="1" t="str" cm="1">
        <f t="array" ref="S3600">IF(IF($E3600&gt;Ficha!$R$1,"",H3600)=0,"",IF($E3600&gt;Ficha!$R$1,((_xll.ECONOMATICA(Portafolios!$J$19,"Return",$P$9,$B$1)/100)+1)*100,H3600))</f>
        <v/>
      </c>
      <c r="T3600" s="1" t="str" cm="1">
        <f t="array" ref="T3600">IF(IF($E3600&gt;Ficha!$R$1,"",I3600)=0,"",IF($E3600&gt;Ficha!$R$1,((_xll.ECONOMATICA(Estrategia!A3611,"Return",$P$9,$B$1)/100)+1)*100,I3600))</f>
        <v/>
      </c>
      <c r="U3600" s="1" t="str" cm="1">
        <f t="array" ref="U3600">IF(IF($E3600&gt;Ficha!$R$1,"",J3600)=0,"",IF($E3600&gt;Ficha!$R$1,((_xll.ECONOMATICA($U$7,"Return",$P$9,$B$1)/100)+1)*100,J3600))</f>
        <v/>
      </c>
      <c r="V3600" s="1" t="str">
        <f>IF(IF($E$9&gt;Ficha!$R$1,"",K3600)=0,"",IF($E$9&gt;Ficha!$R$1,"",K3600))</f>
        <v/>
      </c>
    </row>
    <row r="3601" spans="12:22" x14ac:dyDescent="0.3">
      <c r="L3601" s="30" t="str">
        <f t="shared" si="225"/>
        <v/>
      </c>
      <c r="M3601" s="1" t="str">
        <f t="shared" si="226"/>
        <v/>
      </c>
      <c r="N3601" s="1" t="str">
        <f t="shared" si="227"/>
        <v/>
      </c>
      <c r="O3601" s="1" t="str">
        <f t="shared" si="228"/>
        <v/>
      </c>
      <c r="P3601" s="34" t="str">
        <f>IF(IF(E3601&gt;Ficha!$R$1,"",E3601)=0,"",IF(E3601&gt;Ficha!$R$1,Ficha!$R$1,E3601))</f>
        <v/>
      </c>
      <c r="Q3601" s="1" t="str" cm="1">
        <f t="array" ref="Q3601">IF(IF($E3601&gt;Ficha!$R$1,"",F3601)=0,"",IF($E3601&gt;Ficha!$R$1,((_xll.ECONOMATICA(Portafolios!$B$19,"Return",$P$9,$B$1)/100)+1)*100,F3601))</f>
        <v/>
      </c>
      <c r="R3601" s="1" t="str" cm="1">
        <f t="array" ref="R3601">IF(IF($E3601&gt;Ficha!$R$1,"",G3601)=0,"",IF($E3601&gt;Ficha!$R$1,((_xll.ECONOMATICA(Portafolios!$F$19,"Return",$P$9,$B$1)/100)+1)*100,G3601))</f>
        <v/>
      </c>
      <c r="S3601" s="1" t="str" cm="1">
        <f t="array" ref="S3601">IF(IF($E3601&gt;Ficha!$R$1,"",H3601)=0,"",IF($E3601&gt;Ficha!$R$1,((_xll.ECONOMATICA(Portafolios!$J$19,"Return",$P$9,$B$1)/100)+1)*100,H3601))</f>
        <v/>
      </c>
      <c r="T3601" s="1" t="str" cm="1">
        <f t="array" ref="T3601">IF(IF($E3601&gt;Ficha!$R$1,"",I3601)=0,"",IF($E3601&gt;Ficha!$R$1,((_xll.ECONOMATICA(Estrategia!A3612,"Return",$P$9,$B$1)/100)+1)*100,I3601))</f>
        <v/>
      </c>
      <c r="U3601" s="1" t="str" cm="1">
        <f t="array" ref="U3601">IF(IF($E3601&gt;Ficha!$R$1,"",J3601)=0,"",IF($E3601&gt;Ficha!$R$1,((_xll.ECONOMATICA($U$7,"Return",$P$9,$B$1)/100)+1)*100,J3601))</f>
        <v/>
      </c>
      <c r="V3601" s="1" t="str">
        <f>IF(IF($E$9&gt;Ficha!$R$1,"",K3601)=0,"",IF($E$9&gt;Ficha!$R$1,"",K3601))</f>
        <v/>
      </c>
    </row>
    <row r="3602" spans="12:22" x14ac:dyDescent="0.3">
      <c r="L3602" s="30" t="str">
        <f t="shared" si="225"/>
        <v/>
      </c>
      <c r="M3602" s="1" t="str">
        <f t="shared" si="226"/>
        <v/>
      </c>
      <c r="N3602" s="1" t="str">
        <f t="shared" si="227"/>
        <v/>
      </c>
      <c r="O3602" s="1" t="str">
        <f t="shared" si="228"/>
        <v/>
      </c>
      <c r="P3602" s="34" t="str">
        <f>IF(IF(E3602&gt;Ficha!$R$1,"",E3602)=0,"",IF(E3602&gt;Ficha!$R$1,Ficha!$R$1,E3602))</f>
        <v/>
      </c>
      <c r="Q3602" s="1" t="str" cm="1">
        <f t="array" ref="Q3602">IF(IF($E3602&gt;Ficha!$R$1,"",F3602)=0,"",IF($E3602&gt;Ficha!$R$1,((_xll.ECONOMATICA(Portafolios!$B$19,"Return",$P$9,$B$1)/100)+1)*100,F3602))</f>
        <v/>
      </c>
      <c r="R3602" s="1" t="str" cm="1">
        <f t="array" ref="R3602">IF(IF($E3602&gt;Ficha!$R$1,"",G3602)=0,"",IF($E3602&gt;Ficha!$R$1,((_xll.ECONOMATICA(Portafolios!$F$19,"Return",$P$9,$B$1)/100)+1)*100,G3602))</f>
        <v/>
      </c>
      <c r="S3602" s="1" t="str" cm="1">
        <f t="array" ref="S3602">IF(IF($E3602&gt;Ficha!$R$1,"",H3602)=0,"",IF($E3602&gt;Ficha!$R$1,((_xll.ECONOMATICA(Portafolios!$J$19,"Return",$P$9,$B$1)/100)+1)*100,H3602))</f>
        <v/>
      </c>
      <c r="T3602" s="1" t="str" cm="1">
        <f t="array" ref="T3602">IF(IF($E3602&gt;Ficha!$R$1,"",I3602)=0,"",IF($E3602&gt;Ficha!$R$1,((_xll.ECONOMATICA(Estrategia!A3613,"Return",$P$9,$B$1)/100)+1)*100,I3602))</f>
        <v/>
      </c>
      <c r="U3602" s="1" t="str" cm="1">
        <f t="array" ref="U3602">IF(IF($E3602&gt;Ficha!$R$1,"",J3602)=0,"",IF($E3602&gt;Ficha!$R$1,((_xll.ECONOMATICA($U$7,"Return",$P$9,$B$1)/100)+1)*100,J3602))</f>
        <v/>
      </c>
      <c r="V3602" s="1" t="str">
        <f>IF(IF($E$9&gt;Ficha!$R$1,"",K3602)=0,"",IF($E$9&gt;Ficha!$R$1,"",K3602))</f>
        <v/>
      </c>
    </row>
    <row r="3603" spans="12:22" x14ac:dyDescent="0.3">
      <c r="L3603" s="30" t="str">
        <f t="shared" si="225"/>
        <v/>
      </c>
      <c r="M3603" s="1" t="str">
        <f t="shared" si="226"/>
        <v/>
      </c>
      <c r="N3603" s="1" t="str">
        <f t="shared" si="227"/>
        <v/>
      </c>
      <c r="O3603" s="1" t="str">
        <f t="shared" si="228"/>
        <v/>
      </c>
      <c r="P3603" s="34" t="str">
        <f>IF(IF(E3603&gt;Ficha!$R$1,"",E3603)=0,"",IF(E3603&gt;Ficha!$R$1,Ficha!$R$1,E3603))</f>
        <v/>
      </c>
      <c r="Q3603" s="1" t="str" cm="1">
        <f t="array" ref="Q3603">IF(IF($E3603&gt;Ficha!$R$1,"",F3603)=0,"",IF($E3603&gt;Ficha!$R$1,((_xll.ECONOMATICA(Portafolios!$B$19,"Return",$P$9,$B$1)/100)+1)*100,F3603))</f>
        <v/>
      </c>
      <c r="R3603" s="1" t="str" cm="1">
        <f t="array" ref="R3603">IF(IF($E3603&gt;Ficha!$R$1,"",G3603)=0,"",IF($E3603&gt;Ficha!$R$1,((_xll.ECONOMATICA(Portafolios!$F$19,"Return",$P$9,$B$1)/100)+1)*100,G3603))</f>
        <v/>
      </c>
      <c r="S3603" s="1" t="str" cm="1">
        <f t="array" ref="S3603">IF(IF($E3603&gt;Ficha!$R$1,"",H3603)=0,"",IF($E3603&gt;Ficha!$R$1,((_xll.ECONOMATICA(Portafolios!$J$19,"Return",$P$9,$B$1)/100)+1)*100,H3603))</f>
        <v/>
      </c>
      <c r="T3603" s="1" t="str" cm="1">
        <f t="array" ref="T3603">IF(IF($E3603&gt;Ficha!$R$1,"",I3603)=0,"",IF($E3603&gt;Ficha!$R$1,((_xll.ECONOMATICA(Estrategia!A3614,"Return",$P$9,$B$1)/100)+1)*100,I3603))</f>
        <v/>
      </c>
      <c r="U3603" s="1" t="str" cm="1">
        <f t="array" ref="U3603">IF(IF($E3603&gt;Ficha!$R$1,"",J3603)=0,"",IF($E3603&gt;Ficha!$R$1,((_xll.ECONOMATICA($U$7,"Return",$P$9,$B$1)/100)+1)*100,J3603))</f>
        <v/>
      </c>
      <c r="V3603" s="1" t="str">
        <f>IF(IF($E$9&gt;Ficha!$R$1,"",K3603)=0,"",IF($E$9&gt;Ficha!$R$1,"",K3603))</f>
        <v/>
      </c>
    </row>
    <row r="3604" spans="12:22" x14ac:dyDescent="0.3">
      <c r="L3604" s="30" t="str">
        <f t="shared" si="225"/>
        <v/>
      </c>
      <c r="M3604" s="1" t="str">
        <f t="shared" si="226"/>
        <v/>
      </c>
      <c r="N3604" s="1" t="str">
        <f t="shared" si="227"/>
        <v/>
      </c>
      <c r="O3604" s="1" t="str">
        <f t="shared" si="228"/>
        <v/>
      </c>
      <c r="P3604" s="34" t="str">
        <f>IF(IF(E3604&gt;Ficha!$R$1,"",E3604)=0,"",IF(E3604&gt;Ficha!$R$1,Ficha!$R$1,E3604))</f>
        <v/>
      </c>
      <c r="Q3604" s="1" t="str" cm="1">
        <f t="array" ref="Q3604">IF(IF($E3604&gt;Ficha!$R$1,"",F3604)=0,"",IF($E3604&gt;Ficha!$R$1,((_xll.ECONOMATICA(Portafolios!$B$19,"Return",$P$9,$B$1)/100)+1)*100,F3604))</f>
        <v/>
      </c>
      <c r="R3604" s="1" t="str" cm="1">
        <f t="array" ref="R3604">IF(IF($E3604&gt;Ficha!$R$1,"",G3604)=0,"",IF($E3604&gt;Ficha!$R$1,((_xll.ECONOMATICA(Portafolios!$F$19,"Return",$P$9,$B$1)/100)+1)*100,G3604))</f>
        <v/>
      </c>
      <c r="S3604" s="1" t="str" cm="1">
        <f t="array" ref="S3604">IF(IF($E3604&gt;Ficha!$R$1,"",H3604)=0,"",IF($E3604&gt;Ficha!$R$1,((_xll.ECONOMATICA(Portafolios!$J$19,"Return",$P$9,$B$1)/100)+1)*100,H3604))</f>
        <v/>
      </c>
      <c r="T3604" s="1" t="str" cm="1">
        <f t="array" ref="T3604">IF(IF($E3604&gt;Ficha!$R$1,"",I3604)=0,"",IF($E3604&gt;Ficha!$R$1,((_xll.ECONOMATICA(Estrategia!A3615,"Return",$P$9,$B$1)/100)+1)*100,I3604))</f>
        <v/>
      </c>
      <c r="U3604" s="1" t="str" cm="1">
        <f t="array" ref="U3604">IF(IF($E3604&gt;Ficha!$R$1,"",J3604)=0,"",IF($E3604&gt;Ficha!$R$1,((_xll.ECONOMATICA($U$7,"Return",$P$9,$B$1)/100)+1)*100,J3604))</f>
        <v/>
      </c>
      <c r="V3604" s="1" t="str">
        <f>IF(IF($E$9&gt;Ficha!$R$1,"",K3604)=0,"",IF($E$9&gt;Ficha!$R$1,"",K3604))</f>
        <v/>
      </c>
    </row>
    <row r="3605" spans="12:22" x14ac:dyDescent="0.3">
      <c r="L3605" s="30" t="str">
        <f t="shared" si="225"/>
        <v/>
      </c>
      <c r="M3605" s="1" t="str">
        <f t="shared" si="226"/>
        <v/>
      </c>
      <c r="N3605" s="1" t="str">
        <f t="shared" si="227"/>
        <v/>
      </c>
      <c r="O3605" s="1" t="str">
        <f t="shared" si="228"/>
        <v/>
      </c>
      <c r="P3605" s="34" t="str">
        <f>IF(IF(E3605&gt;Ficha!$R$1,"",E3605)=0,"",IF(E3605&gt;Ficha!$R$1,Ficha!$R$1,E3605))</f>
        <v/>
      </c>
      <c r="Q3605" s="1" t="str" cm="1">
        <f t="array" ref="Q3605">IF(IF($E3605&gt;Ficha!$R$1,"",F3605)=0,"",IF($E3605&gt;Ficha!$R$1,((_xll.ECONOMATICA(Portafolios!$B$19,"Return",$P$9,$B$1)/100)+1)*100,F3605))</f>
        <v/>
      </c>
      <c r="R3605" s="1" t="str" cm="1">
        <f t="array" ref="R3605">IF(IF($E3605&gt;Ficha!$R$1,"",G3605)=0,"",IF($E3605&gt;Ficha!$R$1,((_xll.ECONOMATICA(Portafolios!$F$19,"Return",$P$9,$B$1)/100)+1)*100,G3605))</f>
        <v/>
      </c>
      <c r="S3605" s="1" t="str" cm="1">
        <f t="array" ref="S3605">IF(IF($E3605&gt;Ficha!$R$1,"",H3605)=0,"",IF($E3605&gt;Ficha!$R$1,((_xll.ECONOMATICA(Portafolios!$J$19,"Return",$P$9,$B$1)/100)+1)*100,H3605))</f>
        <v/>
      </c>
      <c r="T3605" s="1" t="str" cm="1">
        <f t="array" ref="T3605">IF(IF($E3605&gt;Ficha!$R$1,"",I3605)=0,"",IF($E3605&gt;Ficha!$R$1,((_xll.ECONOMATICA(Estrategia!A3616,"Return",$P$9,$B$1)/100)+1)*100,I3605))</f>
        <v/>
      </c>
      <c r="U3605" s="1" t="str" cm="1">
        <f t="array" ref="U3605">IF(IF($E3605&gt;Ficha!$R$1,"",J3605)=0,"",IF($E3605&gt;Ficha!$R$1,((_xll.ECONOMATICA($U$7,"Return",$P$9,$B$1)/100)+1)*100,J3605))</f>
        <v/>
      </c>
      <c r="V3605" s="1" t="str">
        <f>IF(IF($E$9&gt;Ficha!$R$1,"",K3605)=0,"",IF($E$9&gt;Ficha!$R$1,"",K3605))</f>
        <v/>
      </c>
    </row>
    <row r="3606" spans="12:22" x14ac:dyDescent="0.3">
      <c r="L3606" s="30" t="str">
        <f t="shared" ref="L3606:L3669" si="229">IF(E3606="","",E3606)</f>
        <v/>
      </c>
      <c r="M3606" s="1" t="str">
        <f t="shared" ref="M3606:M3669" si="230">IF(F3606="","",M3605*(F3606/F3605)+$N$7)</f>
        <v/>
      </c>
      <c r="N3606" s="1" t="str">
        <f t="shared" ref="N3606:N3669" si="231">IF(G3606="","",N3605*(G3606/G3605)+$N$7)</f>
        <v/>
      </c>
      <c r="O3606" s="1" t="str">
        <f t="shared" ref="O3606:O3669" si="232">IF(H3606="","",O3605*(H3606/H3605)+$N$7)</f>
        <v/>
      </c>
      <c r="P3606" s="34" t="str">
        <f>IF(IF(E3606&gt;Ficha!$R$1,"",E3606)=0,"",IF(E3606&gt;Ficha!$R$1,Ficha!$R$1,E3606))</f>
        <v/>
      </c>
      <c r="Q3606" s="1" t="str" cm="1">
        <f t="array" ref="Q3606">IF(IF($E3606&gt;Ficha!$R$1,"",F3606)=0,"",IF($E3606&gt;Ficha!$R$1,((_xll.ECONOMATICA(Portafolios!$B$19,"Return",$P$9,$B$1)/100)+1)*100,F3606))</f>
        <v/>
      </c>
      <c r="R3606" s="1" t="str" cm="1">
        <f t="array" ref="R3606">IF(IF($E3606&gt;Ficha!$R$1,"",G3606)=0,"",IF($E3606&gt;Ficha!$R$1,((_xll.ECONOMATICA(Portafolios!$F$19,"Return",$P$9,$B$1)/100)+1)*100,G3606))</f>
        <v/>
      </c>
      <c r="S3606" s="1" t="str" cm="1">
        <f t="array" ref="S3606">IF(IF($E3606&gt;Ficha!$R$1,"",H3606)=0,"",IF($E3606&gt;Ficha!$R$1,((_xll.ECONOMATICA(Portafolios!$J$19,"Return",$P$9,$B$1)/100)+1)*100,H3606))</f>
        <v/>
      </c>
      <c r="T3606" s="1" t="str" cm="1">
        <f t="array" ref="T3606">IF(IF($E3606&gt;Ficha!$R$1,"",I3606)=0,"",IF($E3606&gt;Ficha!$R$1,((_xll.ECONOMATICA(Estrategia!A3617,"Return",$P$9,$B$1)/100)+1)*100,I3606))</f>
        <v/>
      </c>
      <c r="U3606" s="1" t="str" cm="1">
        <f t="array" ref="U3606">IF(IF($E3606&gt;Ficha!$R$1,"",J3606)=0,"",IF($E3606&gt;Ficha!$R$1,((_xll.ECONOMATICA($U$7,"Return",$P$9,$B$1)/100)+1)*100,J3606))</f>
        <v/>
      </c>
      <c r="V3606" s="1" t="str">
        <f>IF(IF($E$9&gt;Ficha!$R$1,"",K3606)=0,"",IF($E$9&gt;Ficha!$R$1,"",K3606))</f>
        <v/>
      </c>
    </row>
    <row r="3607" spans="12:22" x14ac:dyDescent="0.3">
      <c r="L3607" s="30" t="str">
        <f t="shared" si="229"/>
        <v/>
      </c>
      <c r="M3607" s="1" t="str">
        <f t="shared" si="230"/>
        <v/>
      </c>
      <c r="N3607" s="1" t="str">
        <f t="shared" si="231"/>
        <v/>
      </c>
      <c r="O3607" s="1" t="str">
        <f t="shared" si="232"/>
        <v/>
      </c>
      <c r="P3607" s="34" t="str">
        <f>IF(IF(E3607&gt;Ficha!$R$1,"",E3607)=0,"",IF(E3607&gt;Ficha!$R$1,Ficha!$R$1,E3607))</f>
        <v/>
      </c>
      <c r="Q3607" s="1" t="str" cm="1">
        <f t="array" ref="Q3607">IF(IF($E3607&gt;Ficha!$R$1,"",F3607)=0,"",IF($E3607&gt;Ficha!$R$1,((_xll.ECONOMATICA(Portafolios!$B$19,"Return",$P$9,$B$1)/100)+1)*100,F3607))</f>
        <v/>
      </c>
      <c r="R3607" s="1" t="str" cm="1">
        <f t="array" ref="R3607">IF(IF($E3607&gt;Ficha!$R$1,"",G3607)=0,"",IF($E3607&gt;Ficha!$R$1,((_xll.ECONOMATICA(Portafolios!$F$19,"Return",$P$9,$B$1)/100)+1)*100,G3607))</f>
        <v/>
      </c>
      <c r="S3607" s="1" t="str" cm="1">
        <f t="array" ref="S3607">IF(IF($E3607&gt;Ficha!$R$1,"",H3607)=0,"",IF($E3607&gt;Ficha!$R$1,((_xll.ECONOMATICA(Portafolios!$J$19,"Return",$P$9,$B$1)/100)+1)*100,H3607))</f>
        <v/>
      </c>
      <c r="T3607" s="1" t="str" cm="1">
        <f t="array" ref="T3607">IF(IF($E3607&gt;Ficha!$R$1,"",I3607)=0,"",IF($E3607&gt;Ficha!$R$1,((_xll.ECONOMATICA(Estrategia!A3618,"Return",$P$9,$B$1)/100)+1)*100,I3607))</f>
        <v/>
      </c>
      <c r="U3607" s="1" t="str" cm="1">
        <f t="array" ref="U3607">IF(IF($E3607&gt;Ficha!$R$1,"",J3607)=0,"",IF($E3607&gt;Ficha!$R$1,((_xll.ECONOMATICA($U$7,"Return",$P$9,$B$1)/100)+1)*100,J3607))</f>
        <v/>
      </c>
      <c r="V3607" s="1" t="str">
        <f>IF(IF($E$9&gt;Ficha!$R$1,"",K3607)=0,"",IF($E$9&gt;Ficha!$R$1,"",K3607))</f>
        <v/>
      </c>
    </row>
    <row r="3608" spans="12:22" x14ac:dyDescent="0.3">
      <c r="L3608" s="30" t="str">
        <f t="shared" si="229"/>
        <v/>
      </c>
      <c r="M3608" s="1" t="str">
        <f t="shared" si="230"/>
        <v/>
      </c>
      <c r="N3608" s="1" t="str">
        <f t="shared" si="231"/>
        <v/>
      </c>
      <c r="O3608" s="1" t="str">
        <f t="shared" si="232"/>
        <v/>
      </c>
      <c r="P3608" s="34" t="str">
        <f>IF(IF(E3608&gt;Ficha!$R$1,"",E3608)=0,"",IF(E3608&gt;Ficha!$R$1,Ficha!$R$1,E3608))</f>
        <v/>
      </c>
      <c r="Q3608" s="1" t="str" cm="1">
        <f t="array" ref="Q3608">IF(IF($E3608&gt;Ficha!$R$1,"",F3608)=0,"",IF($E3608&gt;Ficha!$R$1,((_xll.ECONOMATICA(Portafolios!$B$19,"Return",$P$9,$B$1)/100)+1)*100,F3608))</f>
        <v/>
      </c>
      <c r="R3608" s="1" t="str" cm="1">
        <f t="array" ref="R3608">IF(IF($E3608&gt;Ficha!$R$1,"",G3608)=0,"",IF($E3608&gt;Ficha!$R$1,((_xll.ECONOMATICA(Portafolios!$F$19,"Return",$P$9,$B$1)/100)+1)*100,G3608))</f>
        <v/>
      </c>
      <c r="S3608" s="1" t="str" cm="1">
        <f t="array" ref="S3608">IF(IF($E3608&gt;Ficha!$R$1,"",H3608)=0,"",IF($E3608&gt;Ficha!$R$1,((_xll.ECONOMATICA(Portafolios!$J$19,"Return",$P$9,$B$1)/100)+1)*100,H3608))</f>
        <v/>
      </c>
      <c r="T3608" s="1" t="str" cm="1">
        <f t="array" ref="T3608">IF(IF($E3608&gt;Ficha!$R$1,"",I3608)=0,"",IF($E3608&gt;Ficha!$R$1,((_xll.ECONOMATICA(Estrategia!A3619,"Return",$P$9,$B$1)/100)+1)*100,I3608))</f>
        <v/>
      </c>
      <c r="U3608" s="1" t="str" cm="1">
        <f t="array" ref="U3608">IF(IF($E3608&gt;Ficha!$R$1,"",J3608)=0,"",IF($E3608&gt;Ficha!$R$1,((_xll.ECONOMATICA($U$7,"Return",$P$9,$B$1)/100)+1)*100,J3608))</f>
        <v/>
      </c>
      <c r="V3608" s="1" t="str">
        <f>IF(IF($E$9&gt;Ficha!$R$1,"",K3608)=0,"",IF($E$9&gt;Ficha!$R$1,"",K3608))</f>
        <v/>
      </c>
    </row>
    <row r="3609" spans="12:22" x14ac:dyDescent="0.3">
      <c r="L3609" s="30" t="str">
        <f t="shared" si="229"/>
        <v/>
      </c>
      <c r="M3609" s="1" t="str">
        <f t="shared" si="230"/>
        <v/>
      </c>
      <c r="N3609" s="1" t="str">
        <f t="shared" si="231"/>
        <v/>
      </c>
      <c r="O3609" s="1" t="str">
        <f t="shared" si="232"/>
        <v/>
      </c>
      <c r="P3609" s="34" t="str">
        <f>IF(IF(E3609&gt;Ficha!$R$1,"",E3609)=0,"",IF(E3609&gt;Ficha!$R$1,Ficha!$R$1,E3609))</f>
        <v/>
      </c>
      <c r="Q3609" s="1" t="str" cm="1">
        <f t="array" ref="Q3609">IF(IF($E3609&gt;Ficha!$R$1,"",F3609)=0,"",IF($E3609&gt;Ficha!$R$1,((_xll.ECONOMATICA(Portafolios!$B$19,"Return",$P$9,$B$1)/100)+1)*100,F3609))</f>
        <v/>
      </c>
      <c r="R3609" s="1" t="str" cm="1">
        <f t="array" ref="R3609">IF(IF($E3609&gt;Ficha!$R$1,"",G3609)=0,"",IF($E3609&gt;Ficha!$R$1,((_xll.ECONOMATICA(Portafolios!$F$19,"Return",$P$9,$B$1)/100)+1)*100,G3609))</f>
        <v/>
      </c>
      <c r="S3609" s="1" t="str" cm="1">
        <f t="array" ref="S3609">IF(IF($E3609&gt;Ficha!$R$1,"",H3609)=0,"",IF($E3609&gt;Ficha!$R$1,((_xll.ECONOMATICA(Portafolios!$J$19,"Return",$P$9,$B$1)/100)+1)*100,H3609))</f>
        <v/>
      </c>
      <c r="T3609" s="1" t="str" cm="1">
        <f t="array" ref="T3609">IF(IF($E3609&gt;Ficha!$R$1,"",I3609)=0,"",IF($E3609&gt;Ficha!$R$1,((_xll.ECONOMATICA(Estrategia!A3620,"Return",$P$9,$B$1)/100)+1)*100,I3609))</f>
        <v/>
      </c>
      <c r="U3609" s="1" t="str" cm="1">
        <f t="array" ref="U3609">IF(IF($E3609&gt;Ficha!$R$1,"",J3609)=0,"",IF($E3609&gt;Ficha!$R$1,((_xll.ECONOMATICA($U$7,"Return",$P$9,$B$1)/100)+1)*100,J3609))</f>
        <v/>
      </c>
      <c r="V3609" s="1" t="str">
        <f>IF(IF($E$9&gt;Ficha!$R$1,"",K3609)=0,"",IF($E$9&gt;Ficha!$R$1,"",K3609))</f>
        <v/>
      </c>
    </row>
    <row r="3610" spans="12:22" x14ac:dyDescent="0.3">
      <c r="L3610" s="30" t="str">
        <f t="shared" si="229"/>
        <v/>
      </c>
      <c r="M3610" s="1" t="str">
        <f t="shared" si="230"/>
        <v/>
      </c>
      <c r="N3610" s="1" t="str">
        <f t="shared" si="231"/>
        <v/>
      </c>
      <c r="O3610" s="1" t="str">
        <f t="shared" si="232"/>
        <v/>
      </c>
      <c r="P3610" s="34" t="str">
        <f>IF(IF(E3610&gt;Ficha!$R$1,"",E3610)=0,"",IF(E3610&gt;Ficha!$R$1,Ficha!$R$1,E3610))</f>
        <v/>
      </c>
      <c r="Q3610" s="1" t="str" cm="1">
        <f t="array" ref="Q3610">IF(IF($E3610&gt;Ficha!$R$1,"",F3610)=0,"",IF($E3610&gt;Ficha!$R$1,((_xll.ECONOMATICA(Portafolios!$B$19,"Return",$P$9,$B$1)/100)+1)*100,F3610))</f>
        <v/>
      </c>
      <c r="R3610" s="1" t="str" cm="1">
        <f t="array" ref="R3610">IF(IF($E3610&gt;Ficha!$R$1,"",G3610)=0,"",IF($E3610&gt;Ficha!$R$1,((_xll.ECONOMATICA(Portafolios!$F$19,"Return",$P$9,$B$1)/100)+1)*100,G3610))</f>
        <v/>
      </c>
      <c r="S3610" s="1" t="str" cm="1">
        <f t="array" ref="S3610">IF(IF($E3610&gt;Ficha!$R$1,"",H3610)=0,"",IF($E3610&gt;Ficha!$R$1,((_xll.ECONOMATICA(Portafolios!$J$19,"Return",$P$9,$B$1)/100)+1)*100,H3610))</f>
        <v/>
      </c>
      <c r="T3610" s="1" t="str" cm="1">
        <f t="array" ref="T3610">IF(IF($E3610&gt;Ficha!$R$1,"",I3610)=0,"",IF($E3610&gt;Ficha!$R$1,((_xll.ECONOMATICA(Estrategia!A3621,"Return",$P$9,$B$1)/100)+1)*100,I3610))</f>
        <v/>
      </c>
      <c r="U3610" s="1" t="str" cm="1">
        <f t="array" ref="U3610">IF(IF($E3610&gt;Ficha!$R$1,"",J3610)=0,"",IF($E3610&gt;Ficha!$R$1,((_xll.ECONOMATICA($U$7,"Return",$P$9,$B$1)/100)+1)*100,J3610))</f>
        <v/>
      </c>
      <c r="V3610" s="1" t="str">
        <f>IF(IF($E$9&gt;Ficha!$R$1,"",K3610)=0,"",IF($E$9&gt;Ficha!$R$1,"",K3610))</f>
        <v/>
      </c>
    </row>
    <row r="3611" spans="12:22" x14ac:dyDescent="0.3">
      <c r="L3611" s="30" t="str">
        <f t="shared" si="229"/>
        <v/>
      </c>
      <c r="M3611" s="1" t="str">
        <f t="shared" si="230"/>
        <v/>
      </c>
      <c r="N3611" s="1" t="str">
        <f t="shared" si="231"/>
        <v/>
      </c>
      <c r="O3611" s="1" t="str">
        <f t="shared" si="232"/>
        <v/>
      </c>
      <c r="P3611" s="34" t="str">
        <f>IF(IF(E3611&gt;Ficha!$R$1,"",E3611)=0,"",IF(E3611&gt;Ficha!$R$1,Ficha!$R$1,E3611))</f>
        <v/>
      </c>
      <c r="Q3611" s="1" t="str" cm="1">
        <f t="array" ref="Q3611">IF(IF($E3611&gt;Ficha!$R$1,"",F3611)=0,"",IF($E3611&gt;Ficha!$R$1,((_xll.ECONOMATICA(Portafolios!$B$19,"Return",$P$9,$B$1)/100)+1)*100,F3611))</f>
        <v/>
      </c>
      <c r="R3611" s="1" t="str" cm="1">
        <f t="array" ref="R3611">IF(IF($E3611&gt;Ficha!$R$1,"",G3611)=0,"",IF($E3611&gt;Ficha!$R$1,((_xll.ECONOMATICA(Portafolios!$F$19,"Return",$P$9,$B$1)/100)+1)*100,G3611))</f>
        <v/>
      </c>
      <c r="S3611" s="1" t="str" cm="1">
        <f t="array" ref="S3611">IF(IF($E3611&gt;Ficha!$R$1,"",H3611)=0,"",IF($E3611&gt;Ficha!$R$1,((_xll.ECONOMATICA(Portafolios!$J$19,"Return",$P$9,$B$1)/100)+1)*100,H3611))</f>
        <v/>
      </c>
      <c r="T3611" s="1" t="str" cm="1">
        <f t="array" ref="T3611">IF(IF($E3611&gt;Ficha!$R$1,"",I3611)=0,"",IF($E3611&gt;Ficha!$R$1,((_xll.ECONOMATICA(Estrategia!A3622,"Return",$P$9,$B$1)/100)+1)*100,I3611))</f>
        <v/>
      </c>
      <c r="U3611" s="1" t="str" cm="1">
        <f t="array" ref="U3611">IF(IF($E3611&gt;Ficha!$R$1,"",J3611)=0,"",IF($E3611&gt;Ficha!$R$1,((_xll.ECONOMATICA($U$7,"Return",$P$9,$B$1)/100)+1)*100,J3611))</f>
        <v/>
      </c>
      <c r="V3611" s="1" t="str">
        <f>IF(IF($E$9&gt;Ficha!$R$1,"",K3611)=0,"",IF($E$9&gt;Ficha!$R$1,"",K3611))</f>
        <v/>
      </c>
    </row>
    <row r="3612" spans="12:22" x14ac:dyDescent="0.3">
      <c r="L3612" s="30" t="str">
        <f t="shared" si="229"/>
        <v/>
      </c>
      <c r="M3612" s="1" t="str">
        <f t="shared" si="230"/>
        <v/>
      </c>
      <c r="N3612" s="1" t="str">
        <f t="shared" si="231"/>
        <v/>
      </c>
      <c r="O3612" s="1" t="str">
        <f t="shared" si="232"/>
        <v/>
      </c>
      <c r="P3612" s="34" t="str">
        <f>IF(IF(E3612&gt;Ficha!$R$1,"",E3612)=0,"",IF(E3612&gt;Ficha!$R$1,Ficha!$R$1,E3612))</f>
        <v/>
      </c>
      <c r="Q3612" s="1" t="str" cm="1">
        <f t="array" ref="Q3612">IF(IF($E3612&gt;Ficha!$R$1,"",F3612)=0,"",IF($E3612&gt;Ficha!$R$1,((_xll.ECONOMATICA(Portafolios!$B$19,"Return",$P$9,$B$1)/100)+1)*100,F3612))</f>
        <v/>
      </c>
      <c r="R3612" s="1" t="str" cm="1">
        <f t="array" ref="R3612">IF(IF($E3612&gt;Ficha!$R$1,"",G3612)=0,"",IF($E3612&gt;Ficha!$R$1,((_xll.ECONOMATICA(Portafolios!$F$19,"Return",$P$9,$B$1)/100)+1)*100,G3612))</f>
        <v/>
      </c>
      <c r="S3612" s="1" t="str" cm="1">
        <f t="array" ref="S3612">IF(IF($E3612&gt;Ficha!$R$1,"",H3612)=0,"",IF($E3612&gt;Ficha!$R$1,((_xll.ECONOMATICA(Portafolios!$J$19,"Return",$P$9,$B$1)/100)+1)*100,H3612))</f>
        <v/>
      </c>
      <c r="T3612" s="1" t="str" cm="1">
        <f t="array" ref="T3612">IF(IF($E3612&gt;Ficha!$R$1,"",I3612)=0,"",IF($E3612&gt;Ficha!$R$1,((_xll.ECONOMATICA(Estrategia!A3623,"Return",$P$9,$B$1)/100)+1)*100,I3612))</f>
        <v/>
      </c>
      <c r="U3612" s="1" t="str" cm="1">
        <f t="array" ref="U3612">IF(IF($E3612&gt;Ficha!$R$1,"",J3612)=0,"",IF($E3612&gt;Ficha!$R$1,((_xll.ECONOMATICA($U$7,"Return",$P$9,$B$1)/100)+1)*100,J3612))</f>
        <v/>
      </c>
      <c r="V3612" s="1" t="str">
        <f>IF(IF($E$9&gt;Ficha!$R$1,"",K3612)=0,"",IF($E$9&gt;Ficha!$R$1,"",K3612))</f>
        <v/>
      </c>
    </row>
    <row r="3613" spans="12:22" x14ac:dyDescent="0.3">
      <c r="L3613" s="30" t="str">
        <f t="shared" si="229"/>
        <v/>
      </c>
      <c r="M3613" s="1" t="str">
        <f t="shared" si="230"/>
        <v/>
      </c>
      <c r="N3613" s="1" t="str">
        <f t="shared" si="231"/>
        <v/>
      </c>
      <c r="O3613" s="1" t="str">
        <f t="shared" si="232"/>
        <v/>
      </c>
      <c r="P3613" s="34" t="str">
        <f>IF(IF(E3613&gt;Ficha!$R$1,"",E3613)=0,"",IF(E3613&gt;Ficha!$R$1,Ficha!$R$1,E3613))</f>
        <v/>
      </c>
      <c r="Q3613" s="1" t="str" cm="1">
        <f t="array" ref="Q3613">IF(IF($E3613&gt;Ficha!$R$1,"",F3613)=0,"",IF($E3613&gt;Ficha!$R$1,((_xll.ECONOMATICA(Portafolios!$B$19,"Return",$P$9,$B$1)/100)+1)*100,F3613))</f>
        <v/>
      </c>
      <c r="R3613" s="1" t="str" cm="1">
        <f t="array" ref="R3613">IF(IF($E3613&gt;Ficha!$R$1,"",G3613)=0,"",IF($E3613&gt;Ficha!$R$1,((_xll.ECONOMATICA(Portafolios!$F$19,"Return",$P$9,$B$1)/100)+1)*100,G3613))</f>
        <v/>
      </c>
      <c r="S3613" s="1" t="str" cm="1">
        <f t="array" ref="S3613">IF(IF($E3613&gt;Ficha!$R$1,"",H3613)=0,"",IF($E3613&gt;Ficha!$R$1,((_xll.ECONOMATICA(Portafolios!$J$19,"Return",$P$9,$B$1)/100)+1)*100,H3613))</f>
        <v/>
      </c>
      <c r="T3613" s="1" t="str" cm="1">
        <f t="array" ref="T3613">IF(IF($E3613&gt;Ficha!$R$1,"",I3613)=0,"",IF($E3613&gt;Ficha!$R$1,((_xll.ECONOMATICA(Estrategia!A3624,"Return",$P$9,$B$1)/100)+1)*100,I3613))</f>
        <v/>
      </c>
      <c r="U3613" s="1" t="str" cm="1">
        <f t="array" ref="U3613">IF(IF($E3613&gt;Ficha!$R$1,"",J3613)=0,"",IF($E3613&gt;Ficha!$R$1,((_xll.ECONOMATICA($U$7,"Return",$P$9,$B$1)/100)+1)*100,J3613))</f>
        <v/>
      </c>
      <c r="V3613" s="1" t="str">
        <f>IF(IF($E$9&gt;Ficha!$R$1,"",K3613)=0,"",IF($E$9&gt;Ficha!$R$1,"",K3613))</f>
        <v/>
      </c>
    </row>
    <row r="3614" spans="12:22" x14ac:dyDescent="0.3">
      <c r="L3614" s="30" t="str">
        <f t="shared" si="229"/>
        <v/>
      </c>
      <c r="M3614" s="1" t="str">
        <f t="shared" si="230"/>
        <v/>
      </c>
      <c r="N3614" s="1" t="str">
        <f t="shared" si="231"/>
        <v/>
      </c>
      <c r="O3614" s="1" t="str">
        <f t="shared" si="232"/>
        <v/>
      </c>
      <c r="P3614" s="34" t="str">
        <f>IF(IF(E3614&gt;Ficha!$R$1,"",E3614)=0,"",IF(E3614&gt;Ficha!$R$1,Ficha!$R$1,E3614))</f>
        <v/>
      </c>
      <c r="Q3614" s="1" t="str" cm="1">
        <f t="array" ref="Q3614">IF(IF($E3614&gt;Ficha!$R$1,"",F3614)=0,"",IF($E3614&gt;Ficha!$R$1,((_xll.ECONOMATICA(Portafolios!$B$19,"Return",$P$9,$B$1)/100)+1)*100,F3614))</f>
        <v/>
      </c>
      <c r="R3614" s="1" t="str" cm="1">
        <f t="array" ref="R3614">IF(IF($E3614&gt;Ficha!$R$1,"",G3614)=0,"",IF($E3614&gt;Ficha!$R$1,((_xll.ECONOMATICA(Portafolios!$F$19,"Return",$P$9,$B$1)/100)+1)*100,G3614))</f>
        <v/>
      </c>
      <c r="S3614" s="1" t="str" cm="1">
        <f t="array" ref="S3614">IF(IF($E3614&gt;Ficha!$R$1,"",H3614)=0,"",IF($E3614&gt;Ficha!$R$1,((_xll.ECONOMATICA(Portafolios!$J$19,"Return",$P$9,$B$1)/100)+1)*100,H3614))</f>
        <v/>
      </c>
      <c r="T3614" s="1" t="str" cm="1">
        <f t="array" ref="T3614">IF(IF($E3614&gt;Ficha!$R$1,"",I3614)=0,"",IF($E3614&gt;Ficha!$R$1,((_xll.ECONOMATICA(Estrategia!A3625,"Return",$P$9,$B$1)/100)+1)*100,I3614))</f>
        <v/>
      </c>
      <c r="U3614" s="1" t="str" cm="1">
        <f t="array" ref="U3614">IF(IF($E3614&gt;Ficha!$R$1,"",J3614)=0,"",IF($E3614&gt;Ficha!$R$1,((_xll.ECONOMATICA($U$7,"Return",$P$9,$B$1)/100)+1)*100,J3614))</f>
        <v/>
      </c>
      <c r="V3614" s="1" t="str">
        <f>IF(IF($E$9&gt;Ficha!$R$1,"",K3614)=0,"",IF($E$9&gt;Ficha!$R$1,"",K3614))</f>
        <v/>
      </c>
    </row>
    <row r="3615" spans="12:22" x14ac:dyDescent="0.3">
      <c r="L3615" s="30" t="str">
        <f t="shared" si="229"/>
        <v/>
      </c>
      <c r="M3615" s="1" t="str">
        <f t="shared" si="230"/>
        <v/>
      </c>
      <c r="N3615" s="1" t="str">
        <f t="shared" si="231"/>
        <v/>
      </c>
      <c r="O3615" s="1" t="str">
        <f t="shared" si="232"/>
        <v/>
      </c>
      <c r="P3615" s="34" t="str">
        <f>IF(IF(E3615&gt;Ficha!$R$1,"",E3615)=0,"",IF(E3615&gt;Ficha!$R$1,Ficha!$R$1,E3615))</f>
        <v/>
      </c>
      <c r="Q3615" s="1" t="str" cm="1">
        <f t="array" ref="Q3615">IF(IF($E3615&gt;Ficha!$R$1,"",F3615)=0,"",IF($E3615&gt;Ficha!$R$1,((_xll.ECONOMATICA(Portafolios!$B$19,"Return",$P$9,$B$1)/100)+1)*100,F3615))</f>
        <v/>
      </c>
      <c r="R3615" s="1" t="str" cm="1">
        <f t="array" ref="R3615">IF(IF($E3615&gt;Ficha!$R$1,"",G3615)=0,"",IF($E3615&gt;Ficha!$R$1,((_xll.ECONOMATICA(Portafolios!$F$19,"Return",$P$9,$B$1)/100)+1)*100,G3615))</f>
        <v/>
      </c>
      <c r="S3615" s="1" t="str" cm="1">
        <f t="array" ref="S3615">IF(IF($E3615&gt;Ficha!$R$1,"",H3615)=0,"",IF($E3615&gt;Ficha!$R$1,((_xll.ECONOMATICA(Portafolios!$J$19,"Return",$P$9,$B$1)/100)+1)*100,H3615))</f>
        <v/>
      </c>
      <c r="T3615" s="1" t="str" cm="1">
        <f t="array" ref="T3615">IF(IF($E3615&gt;Ficha!$R$1,"",I3615)=0,"",IF($E3615&gt;Ficha!$R$1,((_xll.ECONOMATICA(Estrategia!A3626,"Return",$P$9,$B$1)/100)+1)*100,I3615))</f>
        <v/>
      </c>
      <c r="U3615" s="1" t="str" cm="1">
        <f t="array" ref="U3615">IF(IF($E3615&gt;Ficha!$R$1,"",J3615)=0,"",IF($E3615&gt;Ficha!$R$1,((_xll.ECONOMATICA($U$7,"Return",$P$9,$B$1)/100)+1)*100,J3615))</f>
        <v/>
      </c>
      <c r="V3615" s="1" t="str">
        <f>IF(IF($E$9&gt;Ficha!$R$1,"",K3615)=0,"",IF($E$9&gt;Ficha!$R$1,"",K3615))</f>
        <v/>
      </c>
    </row>
    <row r="3616" spans="12:22" x14ac:dyDescent="0.3">
      <c r="L3616" s="30" t="str">
        <f t="shared" si="229"/>
        <v/>
      </c>
      <c r="M3616" s="1" t="str">
        <f t="shared" si="230"/>
        <v/>
      </c>
      <c r="N3616" s="1" t="str">
        <f t="shared" si="231"/>
        <v/>
      </c>
      <c r="O3616" s="1" t="str">
        <f t="shared" si="232"/>
        <v/>
      </c>
      <c r="P3616" s="34" t="str">
        <f>IF(IF(E3616&gt;Ficha!$R$1,"",E3616)=0,"",IF(E3616&gt;Ficha!$R$1,Ficha!$R$1,E3616))</f>
        <v/>
      </c>
      <c r="Q3616" s="1" t="str" cm="1">
        <f t="array" ref="Q3616">IF(IF($E3616&gt;Ficha!$R$1,"",F3616)=0,"",IF($E3616&gt;Ficha!$R$1,((_xll.ECONOMATICA(Portafolios!$B$19,"Return",$P$9,$B$1)/100)+1)*100,F3616))</f>
        <v/>
      </c>
      <c r="R3616" s="1" t="str" cm="1">
        <f t="array" ref="R3616">IF(IF($E3616&gt;Ficha!$R$1,"",G3616)=0,"",IF($E3616&gt;Ficha!$R$1,((_xll.ECONOMATICA(Portafolios!$F$19,"Return",$P$9,$B$1)/100)+1)*100,G3616))</f>
        <v/>
      </c>
      <c r="S3616" s="1" t="str" cm="1">
        <f t="array" ref="S3616">IF(IF($E3616&gt;Ficha!$R$1,"",H3616)=0,"",IF($E3616&gt;Ficha!$R$1,((_xll.ECONOMATICA(Portafolios!$J$19,"Return",$P$9,$B$1)/100)+1)*100,H3616))</f>
        <v/>
      </c>
      <c r="T3616" s="1" t="str" cm="1">
        <f t="array" ref="T3616">IF(IF($E3616&gt;Ficha!$R$1,"",I3616)=0,"",IF($E3616&gt;Ficha!$R$1,((_xll.ECONOMATICA(Estrategia!A3627,"Return",$P$9,$B$1)/100)+1)*100,I3616))</f>
        <v/>
      </c>
      <c r="U3616" s="1" t="str" cm="1">
        <f t="array" ref="U3616">IF(IF($E3616&gt;Ficha!$R$1,"",J3616)=0,"",IF($E3616&gt;Ficha!$R$1,((_xll.ECONOMATICA($U$7,"Return",$P$9,$B$1)/100)+1)*100,J3616))</f>
        <v/>
      </c>
      <c r="V3616" s="1" t="str">
        <f>IF(IF($E$9&gt;Ficha!$R$1,"",K3616)=0,"",IF($E$9&gt;Ficha!$R$1,"",K3616))</f>
        <v/>
      </c>
    </row>
    <row r="3617" spans="12:22" x14ac:dyDescent="0.3">
      <c r="L3617" s="30" t="str">
        <f t="shared" si="229"/>
        <v/>
      </c>
      <c r="M3617" s="1" t="str">
        <f t="shared" si="230"/>
        <v/>
      </c>
      <c r="N3617" s="1" t="str">
        <f t="shared" si="231"/>
        <v/>
      </c>
      <c r="O3617" s="1" t="str">
        <f t="shared" si="232"/>
        <v/>
      </c>
      <c r="P3617" s="34" t="str">
        <f>IF(IF(E3617&gt;Ficha!$R$1,"",E3617)=0,"",IF(E3617&gt;Ficha!$R$1,Ficha!$R$1,E3617))</f>
        <v/>
      </c>
      <c r="Q3617" s="1" t="str" cm="1">
        <f t="array" ref="Q3617">IF(IF($E3617&gt;Ficha!$R$1,"",F3617)=0,"",IF($E3617&gt;Ficha!$R$1,((_xll.ECONOMATICA(Portafolios!$B$19,"Return",$P$9,$B$1)/100)+1)*100,F3617))</f>
        <v/>
      </c>
      <c r="R3617" s="1" t="str" cm="1">
        <f t="array" ref="R3617">IF(IF($E3617&gt;Ficha!$R$1,"",G3617)=0,"",IF($E3617&gt;Ficha!$R$1,((_xll.ECONOMATICA(Portafolios!$F$19,"Return",$P$9,$B$1)/100)+1)*100,G3617))</f>
        <v/>
      </c>
      <c r="S3617" s="1" t="str" cm="1">
        <f t="array" ref="S3617">IF(IF($E3617&gt;Ficha!$R$1,"",H3617)=0,"",IF($E3617&gt;Ficha!$R$1,((_xll.ECONOMATICA(Portafolios!$J$19,"Return",$P$9,$B$1)/100)+1)*100,H3617))</f>
        <v/>
      </c>
      <c r="T3617" s="1" t="str" cm="1">
        <f t="array" ref="T3617">IF(IF($E3617&gt;Ficha!$R$1,"",I3617)=0,"",IF($E3617&gt;Ficha!$R$1,((_xll.ECONOMATICA(Estrategia!A3628,"Return",$P$9,$B$1)/100)+1)*100,I3617))</f>
        <v/>
      </c>
      <c r="U3617" s="1" t="str" cm="1">
        <f t="array" ref="U3617">IF(IF($E3617&gt;Ficha!$R$1,"",J3617)=0,"",IF($E3617&gt;Ficha!$R$1,((_xll.ECONOMATICA($U$7,"Return",$P$9,$B$1)/100)+1)*100,J3617))</f>
        <v/>
      </c>
      <c r="V3617" s="1" t="str">
        <f>IF(IF($E$9&gt;Ficha!$R$1,"",K3617)=0,"",IF($E$9&gt;Ficha!$R$1,"",K3617))</f>
        <v/>
      </c>
    </row>
    <row r="3618" spans="12:22" x14ac:dyDescent="0.3">
      <c r="L3618" s="30" t="str">
        <f t="shared" si="229"/>
        <v/>
      </c>
      <c r="M3618" s="1" t="str">
        <f t="shared" si="230"/>
        <v/>
      </c>
      <c r="N3618" s="1" t="str">
        <f t="shared" si="231"/>
        <v/>
      </c>
      <c r="O3618" s="1" t="str">
        <f t="shared" si="232"/>
        <v/>
      </c>
      <c r="P3618" s="34" t="str">
        <f>IF(IF(E3618&gt;Ficha!$R$1,"",E3618)=0,"",IF(E3618&gt;Ficha!$R$1,Ficha!$R$1,E3618))</f>
        <v/>
      </c>
      <c r="Q3618" s="1" t="str" cm="1">
        <f t="array" ref="Q3618">IF(IF($E3618&gt;Ficha!$R$1,"",F3618)=0,"",IF($E3618&gt;Ficha!$R$1,((_xll.ECONOMATICA(Portafolios!$B$19,"Return",$P$9,$B$1)/100)+1)*100,F3618))</f>
        <v/>
      </c>
      <c r="R3618" s="1" t="str" cm="1">
        <f t="array" ref="R3618">IF(IF($E3618&gt;Ficha!$R$1,"",G3618)=0,"",IF($E3618&gt;Ficha!$R$1,((_xll.ECONOMATICA(Portafolios!$F$19,"Return",$P$9,$B$1)/100)+1)*100,G3618))</f>
        <v/>
      </c>
      <c r="S3618" s="1" t="str" cm="1">
        <f t="array" ref="S3618">IF(IF($E3618&gt;Ficha!$R$1,"",H3618)=0,"",IF($E3618&gt;Ficha!$R$1,((_xll.ECONOMATICA(Portafolios!$J$19,"Return",$P$9,$B$1)/100)+1)*100,H3618))</f>
        <v/>
      </c>
      <c r="T3618" s="1" t="str" cm="1">
        <f t="array" ref="T3618">IF(IF($E3618&gt;Ficha!$R$1,"",I3618)=0,"",IF($E3618&gt;Ficha!$R$1,((_xll.ECONOMATICA(Estrategia!A3629,"Return",$P$9,$B$1)/100)+1)*100,I3618))</f>
        <v/>
      </c>
      <c r="U3618" s="1" t="str" cm="1">
        <f t="array" ref="U3618">IF(IF($E3618&gt;Ficha!$R$1,"",J3618)=0,"",IF($E3618&gt;Ficha!$R$1,((_xll.ECONOMATICA($U$7,"Return",$P$9,$B$1)/100)+1)*100,J3618))</f>
        <v/>
      </c>
      <c r="V3618" s="1" t="str">
        <f>IF(IF($E$9&gt;Ficha!$R$1,"",K3618)=0,"",IF($E$9&gt;Ficha!$R$1,"",K3618))</f>
        <v/>
      </c>
    </row>
    <row r="3619" spans="12:22" x14ac:dyDescent="0.3">
      <c r="L3619" s="30" t="str">
        <f t="shared" si="229"/>
        <v/>
      </c>
      <c r="M3619" s="1" t="str">
        <f t="shared" si="230"/>
        <v/>
      </c>
      <c r="N3619" s="1" t="str">
        <f t="shared" si="231"/>
        <v/>
      </c>
      <c r="O3619" s="1" t="str">
        <f t="shared" si="232"/>
        <v/>
      </c>
      <c r="P3619" s="34" t="str">
        <f>IF(IF(E3619&gt;Ficha!$R$1,"",E3619)=0,"",IF(E3619&gt;Ficha!$R$1,Ficha!$R$1,E3619))</f>
        <v/>
      </c>
      <c r="Q3619" s="1" t="str" cm="1">
        <f t="array" ref="Q3619">IF(IF($E3619&gt;Ficha!$R$1,"",F3619)=0,"",IF($E3619&gt;Ficha!$R$1,((_xll.ECONOMATICA(Portafolios!$B$19,"Return",$P$9,$B$1)/100)+1)*100,F3619))</f>
        <v/>
      </c>
      <c r="R3619" s="1" t="str" cm="1">
        <f t="array" ref="R3619">IF(IF($E3619&gt;Ficha!$R$1,"",G3619)=0,"",IF($E3619&gt;Ficha!$R$1,((_xll.ECONOMATICA(Portafolios!$F$19,"Return",$P$9,$B$1)/100)+1)*100,G3619))</f>
        <v/>
      </c>
      <c r="S3619" s="1" t="str" cm="1">
        <f t="array" ref="S3619">IF(IF($E3619&gt;Ficha!$R$1,"",H3619)=0,"",IF($E3619&gt;Ficha!$R$1,((_xll.ECONOMATICA(Portafolios!$J$19,"Return",$P$9,$B$1)/100)+1)*100,H3619))</f>
        <v/>
      </c>
      <c r="T3619" s="1" t="str" cm="1">
        <f t="array" ref="T3619">IF(IF($E3619&gt;Ficha!$R$1,"",I3619)=0,"",IF($E3619&gt;Ficha!$R$1,((_xll.ECONOMATICA(Estrategia!A3630,"Return",$P$9,$B$1)/100)+1)*100,I3619))</f>
        <v/>
      </c>
      <c r="U3619" s="1" t="str" cm="1">
        <f t="array" ref="U3619">IF(IF($E3619&gt;Ficha!$R$1,"",J3619)=0,"",IF($E3619&gt;Ficha!$R$1,((_xll.ECONOMATICA($U$7,"Return",$P$9,$B$1)/100)+1)*100,J3619))</f>
        <v/>
      </c>
      <c r="V3619" s="1" t="str">
        <f>IF(IF($E$9&gt;Ficha!$R$1,"",K3619)=0,"",IF($E$9&gt;Ficha!$R$1,"",K3619))</f>
        <v/>
      </c>
    </row>
    <row r="3620" spans="12:22" x14ac:dyDescent="0.3">
      <c r="L3620" s="30" t="str">
        <f t="shared" si="229"/>
        <v/>
      </c>
      <c r="M3620" s="1" t="str">
        <f t="shared" si="230"/>
        <v/>
      </c>
      <c r="N3620" s="1" t="str">
        <f t="shared" si="231"/>
        <v/>
      </c>
      <c r="O3620" s="1" t="str">
        <f t="shared" si="232"/>
        <v/>
      </c>
      <c r="P3620" s="34" t="str">
        <f>IF(IF(E3620&gt;Ficha!$R$1,"",E3620)=0,"",IF(E3620&gt;Ficha!$R$1,Ficha!$R$1,E3620))</f>
        <v/>
      </c>
      <c r="Q3620" s="1" t="str" cm="1">
        <f t="array" ref="Q3620">IF(IF($E3620&gt;Ficha!$R$1,"",F3620)=0,"",IF($E3620&gt;Ficha!$R$1,((_xll.ECONOMATICA(Portafolios!$B$19,"Return",$P$9,$B$1)/100)+1)*100,F3620))</f>
        <v/>
      </c>
      <c r="R3620" s="1" t="str" cm="1">
        <f t="array" ref="R3620">IF(IF($E3620&gt;Ficha!$R$1,"",G3620)=0,"",IF($E3620&gt;Ficha!$R$1,((_xll.ECONOMATICA(Portafolios!$F$19,"Return",$P$9,$B$1)/100)+1)*100,G3620))</f>
        <v/>
      </c>
      <c r="S3620" s="1" t="str" cm="1">
        <f t="array" ref="S3620">IF(IF($E3620&gt;Ficha!$R$1,"",H3620)=0,"",IF($E3620&gt;Ficha!$R$1,((_xll.ECONOMATICA(Portafolios!$J$19,"Return",$P$9,$B$1)/100)+1)*100,H3620))</f>
        <v/>
      </c>
      <c r="T3620" s="1" t="str" cm="1">
        <f t="array" ref="T3620">IF(IF($E3620&gt;Ficha!$R$1,"",I3620)=0,"",IF($E3620&gt;Ficha!$R$1,((_xll.ECONOMATICA(Estrategia!A3631,"Return",$P$9,$B$1)/100)+1)*100,I3620))</f>
        <v/>
      </c>
      <c r="U3620" s="1" t="str" cm="1">
        <f t="array" ref="U3620">IF(IF($E3620&gt;Ficha!$R$1,"",J3620)=0,"",IF($E3620&gt;Ficha!$R$1,((_xll.ECONOMATICA($U$7,"Return",$P$9,$B$1)/100)+1)*100,J3620))</f>
        <v/>
      </c>
      <c r="V3620" s="1" t="str">
        <f>IF(IF($E$9&gt;Ficha!$R$1,"",K3620)=0,"",IF($E$9&gt;Ficha!$R$1,"",K3620))</f>
        <v/>
      </c>
    </row>
    <row r="3621" spans="12:22" x14ac:dyDescent="0.3">
      <c r="L3621" s="30" t="str">
        <f t="shared" si="229"/>
        <v/>
      </c>
      <c r="M3621" s="1" t="str">
        <f t="shared" si="230"/>
        <v/>
      </c>
      <c r="N3621" s="1" t="str">
        <f t="shared" si="231"/>
        <v/>
      </c>
      <c r="O3621" s="1" t="str">
        <f t="shared" si="232"/>
        <v/>
      </c>
      <c r="P3621" s="34" t="str">
        <f>IF(IF(E3621&gt;Ficha!$R$1,"",E3621)=0,"",IF(E3621&gt;Ficha!$R$1,Ficha!$R$1,E3621))</f>
        <v/>
      </c>
      <c r="Q3621" s="1" t="str" cm="1">
        <f t="array" ref="Q3621">IF(IF($E3621&gt;Ficha!$R$1,"",F3621)=0,"",IF($E3621&gt;Ficha!$R$1,((_xll.ECONOMATICA(Portafolios!$B$19,"Return",$P$9,$B$1)/100)+1)*100,F3621))</f>
        <v/>
      </c>
      <c r="R3621" s="1" t="str" cm="1">
        <f t="array" ref="R3621">IF(IF($E3621&gt;Ficha!$R$1,"",G3621)=0,"",IF($E3621&gt;Ficha!$R$1,((_xll.ECONOMATICA(Portafolios!$F$19,"Return",$P$9,$B$1)/100)+1)*100,G3621))</f>
        <v/>
      </c>
      <c r="S3621" s="1" t="str" cm="1">
        <f t="array" ref="S3621">IF(IF($E3621&gt;Ficha!$R$1,"",H3621)=0,"",IF($E3621&gt;Ficha!$R$1,((_xll.ECONOMATICA(Portafolios!$J$19,"Return",$P$9,$B$1)/100)+1)*100,H3621))</f>
        <v/>
      </c>
      <c r="T3621" s="1" t="str" cm="1">
        <f t="array" ref="T3621">IF(IF($E3621&gt;Ficha!$R$1,"",I3621)=0,"",IF($E3621&gt;Ficha!$R$1,((_xll.ECONOMATICA(Estrategia!A3632,"Return",$P$9,$B$1)/100)+1)*100,I3621))</f>
        <v/>
      </c>
      <c r="U3621" s="1" t="str" cm="1">
        <f t="array" ref="U3621">IF(IF($E3621&gt;Ficha!$R$1,"",J3621)=0,"",IF($E3621&gt;Ficha!$R$1,((_xll.ECONOMATICA($U$7,"Return",$P$9,$B$1)/100)+1)*100,J3621))</f>
        <v/>
      </c>
      <c r="V3621" s="1" t="str">
        <f>IF(IF($E$9&gt;Ficha!$R$1,"",K3621)=0,"",IF($E$9&gt;Ficha!$R$1,"",K3621))</f>
        <v/>
      </c>
    </row>
    <row r="3622" spans="12:22" x14ac:dyDescent="0.3">
      <c r="L3622" s="30" t="str">
        <f t="shared" si="229"/>
        <v/>
      </c>
      <c r="M3622" s="1" t="str">
        <f t="shared" si="230"/>
        <v/>
      </c>
      <c r="N3622" s="1" t="str">
        <f t="shared" si="231"/>
        <v/>
      </c>
      <c r="O3622" s="1" t="str">
        <f t="shared" si="232"/>
        <v/>
      </c>
      <c r="P3622" s="34" t="str">
        <f>IF(IF(E3622&gt;Ficha!$R$1,"",E3622)=0,"",IF(E3622&gt;Ficha!$R$1,Ficha!$R$1,E3622))</f>
        <v/>
      </c>
      <c r="Q3622" s="1" t="str" cm="1">
        <f t="array" ref="Q3622">IF(IF($E3622&gt;Ficha!$R$1,"",F3622)=0,"",IF($E3622&gt;Ficha!$R$1,((_xll.ECONOMATICA(Portafolios!$B$19,"Return",$P$9,$B$1)/100)+1)*100,F3622))</f>
        <v/>
      </c>
      <c r="R3622" s="1" t="str" cm="1">
        <f t="array" ref="R3622">IF(IF($E3622&gt;Ficha!$R$1,"",G3622)=0,"",IF($E3622&gt;Ficha!$R$1,((_xll.ECONOMATICA(Portafolios!$F$19,"Return",$P$9,$B$1)/100)+1)*100,G3622))</f>
        <v/>
      </c>
      <c r="S3622" s="1" t="str" cm="1">
        <f t="array" ref="S3622">IF(IF($E3622&gt;Ficha!$R$1,"",H3622)=0,"",IF($E3622&gt;Ficha!$R$1,((_xll.ECONOMATICA(Portafolios!$J$19,"Return",$P$9,$B$1)/100)+1)*100,H3622))</f>
        <v/>
      </c>
      <c r="T3622" s="1" t="str" cm="1">
        <f t="array" ref="T3622">IF(IF($E3622&gt;Ficha!$R$1,"",I3622)=0,"",IF($E3622&gt;Ficha!$R$1,((_xll.ECONOMATICA(Estrategia!A3633,"Return",$P$9,$B$1)/100)+1)*100,I3622))</f>
        <v/>
      </c>
      <c r="U3622" s="1" t="str" cm="1">
        <f t="array" ref="U3622">IF(IF($E3622&gt;Ficha!$R$1,"",J3622)=0,"",IF($E3622&gt;Ficha!$R$1,((_xll.ECONOMATICA($U$7,"Return",$P$9,$B$1)/100)+1)*100,J3622))</f>
        <v/>
      </c>
      <c r="V3622" s="1" t="str">
        <f>IF(IF($E$9&gt;Ficha!$R$1,"",K3622)=0,"",IF($E$9&gt;Ficha!$R$1,"",K3622))</f>
        <v/>
      </c>
    </row>
    <row r="3623" spans="12:22" x14ac:dyDescent="0.3">
      <c r="L3623" s="30" t="str">
        <f t="shared" si="229"/>
        <v/>
      </c>
      <c r="M3623" s="1" t="str">
        <f t="shared" si="230"/>
        <v/>
      </c>
      <c r="N3623" s="1" t="str">
        <f t="shared" si="231"/>
        <v/>
      </c>
      <c r="O3623" s="1" t="str">
        <f t="shared" si="232"/>
        <v/>
      </c>
      <c r="P3623" s="34" t="str">
        <f>IF(IF(E3623&gt;Ficha!$R$1,"",E3623)=0,"",IF(E3623&gt;Ficha!$R$1,Ficha!$R$1,E3623))</f>
        <v/>
      </c>
      <c r="Q3623" s="1" t="str" cm="1">
        <f t="array" ref="Q3623">IF(IF($E3623&gt;Ficha!$R$1,"",F3623)=0,"",IF($E3623&gt;Ficha!$R$1,((_xll.ECONOMATICA(Portafolios!$B$19,"Return",$P$9,$B$1)/100)+1)*100,F3623))</f>
        <v/>
      </c>
      <c r="R3623" s="1" t="str" cm="1">
        <f t="array" ref="R3623">IF(IF($E3623&gt;Ficha!$R$1,"",G3623)=0,"",IF($E3623&gt;Ficha!$R$1,((_xll.ECONOMATICA(Portafolios!$F$19,"Return",$P$9,$B$1)/100)+1)*100,G3623))</f>
        <v/>
      </c>
      <c r="S3623" s="1" t="str" cm="1">
        <f t="array" ref="S3623">IF(IF($E3623&gt;Ficha!$R$1,"",H3623)=0,"",IF($E3623&gt;Ficha!$R$1,((_xll.ECONOMATICA(Portafolios!$J$19,"Return",$P$9,$B$1)/100)+1)*100,H3623))</f>
        <v/>
      </c>
      <c r="T3623" s="1" t="str" cm="1">
        <f t="array" ref="T3623">IF(IF($E3623&gt;Ficha!$R$1,"",I3623)=0,"",IF($E3623&gt;Ficha!$R$1,((_xll.ECONOMATICA(Estrategia!A3634,"Return",$P$9,$B$1)/100)+1)*100,I3623))</f>
        <v/>
      </c>
      <c r="U3623" s="1" t="str" cm="1">
        <f t="array" ref="U3623">IF(IF($E3623&gt;Ficha!$R$1,"",J3623)=0,"",IF($E3623&gt;Ficha!$R$1,((_xll.ECONOMATICA($U$7,"Return",$P$9,$B$1)/100)+1)*100,J3623))</f>
        <v/>
      </c>
      <c r="V3623" s="1" t="str">
        <f>IF(IF($E$9&gt;Ficha!$R$1,"",K3623)=0,"",IF($E$9&gt;Ficha!$R$1,"",K3623))</f>
        <v/>
      </c>
    </row>
    <row r="3624" spans="12:22" x14ac:dyDescent="0.3">
      <c r="L3624" s="30" t="str">
        <f t="shared" si="229"/>
        <v/>
      </c>
      <c r="M3624" s="1" t="str">
        <f t="shared" si="230"/>
        <v/>
      </c>
      <c r="N3624" s="1" t="str">
        <f t="shared" si="231"/>
        <v/>
      </c>
      <c r="O3624" s="1" t="str">
        <f t="shared" si="232"/>
        <v/>
      </c>
      <c r="P3624" s="34" t="str">
        <f>IF(IF(E3624&gt;Ficha!$R$1,"",E3624)=0,"",IF(E3624&gt;Ficha!$R$1,Ficha!$R$1,E3624))</f>
        <v/>
      </c>
      <c r="Q3624" s="1" t="str" cm="1">
        <f t="array" ref="Q3624">IF(IF($E3624&gt;Ficha!$R$1,"",F3624)=0,"",IF($E3624&gt;Ficha!$R$1,((_xll.ECONOMATICA(Portafolios!$B$19,"Return",$P$9,$B$1)/100)+1)*100,F3624))</f>
        <v/>
      </c>
      <c r="R3624" s="1" t="str" cm="1">
        <f t="array" ref="R3624">IF(IF($E3624&gt;Ficha!$R$1,"",G3624)=0,"",IF($E3624&gt;Ficha!$R$1,((_xll.ECONOMATICA(Portafolios!$F$19,"Return",$P$9,$B$1)/100)+1)*100,G3624))</f>
        <v/>
      </c>
      <c r="S3624" s="1" t="str" cm="1">
        <f t="array" ref="S3624">IF(IF($E3624&gt;Ficha!$R$1,"",H3624)=0,"",IF($E3624&gt;Ficha!$R$1,((_xll.ECONOMATICA(Portafolios!$J$19,"Return",$P$9,$B$1)/100)+1)*100,H3624))</f>
        <v/>
      </c>
      <c r="T3624" s="1" t="str" cm="1">
        <f t="array" ref="T3624">IF(IF($E3624&gt;Ficha!$R$1,"",I3624)=0,"",IF($E3624&gt;Ficha!$R$1,((_xll.ECONOMATICA(Estrategia!A3635,"Return",$P$9,$B$1)/100)+1)*100,I3624))</f>
        <v/>
      </c>
      <c r="U3624" s="1" t="str" cm="1">
        <f t="array" ref="U3624">IF(IF($E3624&gt;Ficha!$R$1,"",J3624)=0,"",IF($E3624&gt;Ficha!$R$1,((_xll.ECONOMATICA($U$7,"Return",$P$9,$B$1)/100)+1)*100,J3624))</f>
        <v/>
      </c>
      <c r="V3624" s="1" t="str">
        <f>IF(IF($E$9&gt;Ficha!$R$1,"",K3624)=0,"",IF($E$9&gt;Ficha!$R$1,"",K3624))</f>
        <v/>
      </c>
    </row>
    <row r="3625" spans="12:22" x14ac:dyDescent="0.3">
      <c r="L3625" s="30" t="str">
        <f t="shared" si="229"/>
        <v/>
      </c>
      <c r="M3625" s="1" t="str">
        <f t="shared" si="230"/>
        <v/>
      </c>
      <c r="N3625" s="1" t="str">
        <f t="shared" si="231"/>
        <v/>
      </c>
      <c r="O3625" s="1" t="str">
        <f t="shared" si="232"/>
        <v/>
      </c>
      <c r="P3625" s="34" t="str">
        <f>IF(IF(E3625&gt;Ficha!$R$1,"",E3625)=0,"",IF(E3625&gt;Ficha!$R$1,Ficha!$R$1,E3625))</f>
        <v/>
      </c>
      <c r="Q3625" s="1" t="str" cm="1">
        <f t="array" ref="Q3625">IF(IF($E3625&gt;Ficha!$R$1,"",F3625)=0,"",IF($E3625&gt;Ficha!$R$1,((_xll.ECONOMATICA(Portafolios!$B$19,"Return",$P$9,$B$1)/100)+1)*100,F3625))</f>
        <v/>
      </c>
      <c r="R3625" s="1" t="str" cm="1">
        <f t="array" ref="R3625">IF(IF($E3625&gt;Ficha!$R$1,"",G3625)=0,"",IF($E3625&gt;Ficha!$R$1,((_xll.ECONOMATICA(Portafolios!$F$19,"Return",$P$9,$B$1)/100)+1)*100,G3625))</f>
        <v/>
      </c>
      <c r="S3625" s="1" t="str" cm="1">
        <f t="array" ref="S3625">IF(IF($E3625&gt;Ficha!$R$1,"",H3625)=0,"",IF($E3625&gt;Ficha!$R$1,((_xll.ECONOMATICA(Portafolios!$J$19,"Return",$P$9,$B$1)/100)+1)*100,H3625))</f>
        <v/>
      </c>
      <c r="T3625" s="1" t="str" cm="1">
        <f t="array" ref="T3625">IF(IF($E3625&gt;Ficha!$R$1,"",I3625)=0,"",IF($E3625&gt;Ficha!$R$1,((_xll.ECONOMATICA(Estrategia!A3636,"Return",$P$9,$B$1)/100)+1)*100,I3625))</f>
        <v/>
      </c>
      <c r="U3625" s="1" t="str" cm="1">
        <f t="array" ref="U3625">IF(IF($E3625&gt;Ficha!$R$1,"",J3625)=0,"",IF($E3625&gt;Ficha!$R$1,((_xll.ECONOMATICA($U$7,"Return",$P$9,$B$1)/100)+1)*100,J3625))</f>
        <v/>
      </c>
      <c r="V3625" s="1" t="str">
        <f>IF(IF($E$9&gt;Ficha!$R$1,"",K3625)=0,"",IF($E$9&gt;Ficha!$R$1,"",K3625))</f>
        <v/>
      </c>
    </row>
    <row r="3626" spans="12:22" x14ac:dyDescent="0.3">
      <c r="L3626" s="30" t="str">
        <f t="shared" si="229"/>
        <v/>
      </c>
      <c r="M3626" s="1" t="str">
        <f t="shared" si="230"/>
        <v/>
      </c>
      <c r="N3626" s="1" t="str">
        <f t="shared" si="231"/>
        <v/>
      </c>
      <c r="O3626" s="1" t="str">
        <f t="shared" si="232"/>
        <v/>
      </c>
      <c r="P3626" s="34" t="str">
        <f>IF(IF(E3626&gt;Ficha!$R$1,"",E3626)=0,"",IF(E3626&gt;Ficha!$R$1,Ficha!$R$1,E3626))</f>
        <v/>
      </c>
      <c r="Q3626" s="1" t="str" cm="1">
        <f t="array" ref="Q3626">IF(IF($E3626&gt;Ficha!$R$1,"",F3626)=0,"",IF($E3626&gt;Ficha!$R$1,((_xll.ECONOMATICA(Portafolios!$B$19,"Return",$P$9,$B$1)/100)+1)*100,F3626))</f>
        <v/>
      </c>
      <c r="R3626" s="1" t="str" cm="1">
        <f t="array" ref="R3626">IF(IF($E3626&gt;Ficha!$R$1,"",G3626)=0,"",IF($E3626&gt;Ficha!$R$1,((_xll.ECONOMATICA(Portafolios!$F$19,"Return",$P$9,$B$1)/100)+1)*100,G3626))</f>
        <v/>
      </c>
      <c r="S3626" s="1" t="str" cm="1">
        <f t="array" ref="S3626">IF(IF($E3626&gt;Ficha!$R$1,"",H3626)=0,"",IF($E3626&gt;Ficha!$R$1,((_xll.ECONOMATICA(Portafolios!$J$19,"Return",$P$9,$B$1)/100)+1)*100,H3626))</f>
        <v/>
      </c>
      <c r="T3626" s="1" t="str" cm="1">
        <f t="array" ref="T3626">IF(IF($E3626&gt;Ficha!$R$1,"",I3626)=0,"",IF($E3626&gt;Ficha!$R$1,((_xll.ECONOMATICA(Estrategia!A3637,"Return",$P$9,$B$1)/100)+1)*100,I3626))</f>
        <v/>
      </c>
      <c r="U3626" s="1" t="str" cm="1">
        <f t="array" ref="U3626">IF(IF($E3626&gt;Ficha!$R$1,"",J3626)=0,"",IF($E3626&gt;Ficha!$R$1,((_xll.ECONOMATICA($U$7,"Return",$P$9,$B$1)/100)+1)*100,J3626))</f>
        <v/>
      </c>
      <c r="V3626" s="1" t="str">
        <f>IF(IF($E$9&gt;Ficha!$R$1,"",K3626)=0,"",IF($E$9&gt;Ficha!$R$1,"",K3626))</f>
        <v/>
      </c>
    </row>
    <row r="3627" spans="12:22" x14ac:dyDescent="0.3">
      <c r="L3627" s="30" t="str">
        <f t="shared" si="229"/>
        <v/>
      </c>
      <c r="M3627" s="1" t="str">
        <f t="shared" si="230"/>
        <v/>
      </c>
      <c r="N3627" s="1" t="str">
        <f t="shared" si="231"/>
        <v/>
      </c>
      <c r="O3627" s="1" t="str">
        <f t="shared" si="232"/>
        <v/>
      </c>
      <c r="P3627" s="34" t="str">
        <f>IF(IF(E3627&gt;Ficha!$R$1,"",E3627)=0,"",IF(E3627&gt;Ficha!$R$1,Ficha!$R$1,E3627))</f>
        <v/>
      </c>
      <c r="Q3627" s="1" t="str" cm="1">
        <f t="array" ref="Q3627">IF(IF($E3627&gt;Ficha!$R$1,"",F3627)=0,"",IF($E3627&gt;Ficha!$R$1,((_xll.ECONOMATICA(Portafolios!$B$19,"Return",$P$9,$B$1)/100)+1)*100,F3627))</f>
        <v/>
      </c>
      <c r="R3627" s="1" t="str" cm="1">
        <f t="array" ref="R3627">IF(IF($E3627&gt;Ficha!$R$1,"",G3627)=0,"",IF($E3627&gt;Ficha!$R$1,((_xll.ECONOMATICA(Portafolios!$F$19,"Return",$P$9,$B$1)/100)+1)*100,G3627))</f>
        <v/>
      </c>
      <c r="S3627" s="1" t="str" cm="1">
        <f t="array" ref="S3627">IF(IF($E3627&gt;Ficha!$R$1,"",H3627)=0,"",IF($E3627&gt;Ficha!$R$1,((_xll.ECONOMATICA(Portafolios!$J$19,"Return",$P$9,$B$1)/100)+1)*100,H3627))</f>
        <v/>
      </c>
      <c r="T3627" s="1" t="str" cm="1">
        <f t="array" ref="T3627">IF(IF($E3627&gt;Ficha!$R$1,"",I3627)=0,"",IF($E3627&gt;Ficha!$R$1,((_xll.ECONOMATICA(Estrategia!A3638,"Return",$P$9,$B$1)/100)+1)*100,I3627))</f>
        <v/>
      </c>
      <c r="U3627" s="1" t="str" cm="1">
        <f t="array" ref="U3627">IF(IF($E3627&gt;Ficha!$R$1,"",J3627)=0,"",IF($E3627&gt;Ficha!$R$1,((_xll.ECONOMATICA($U$7,"Return",$P$9,$B$1)/100)+1)*100,J3627))</f>
        <v/>
      </c>
      <c r="V3627" s="1" t="str">
        <f>IF(IF($E$9&gt;Ficha!$R$1,"",K3627)=0,"",IF($E$9&gt;Ficha!$R$1,"",K3627))</f>
        <v/>
      </c>
    </row>
    <row r="3628" spans="12:22" x14ac:dyDescent="0.3">
      <c r="L3628" s="30" t="str">
        <f t="shared" si="229"/>
        <v/>
      </c>
      <c r="M3628" s="1" t="str">
        <f t="shared" si="230"/>
        <v/>
      </c>
      <c r="N3628" s="1" t="str">
        <f t="shared" si="231"/>
        <v/>
      </c>
      <c r="O3628" s="1" t="str">
        <f t="shared" si="232"/>
        <v/>
      </c>
      <c r="P3628" s="34" t="str">
        <f>IF(IF(E3628&gt;Ficha!$R$1,"",E3628)=0,"",IF(E3628&gt;Ficha!$R$1,Ficha!$R$1,E3628))</f>
        <v/>
      </c>
      <c r="Q3628" s="1" t="str" cm="1">
        <f t="array" ref="Q3628">IF(IF($E3628&gt;Ficha!$R$1,"",F3628)=0,"",IF($E3628&gt;Ficha!$R$1,((_xll.ECONOMATICA(Portafolios!$B$19,"Return",$P$9,$B$1)/100)+1)*100,F3628))</f>
        <v/>
      </c>
      <c r="R3628" s="1" t="str" cm="1">
        <f t="array" ref="R3628">IF(IF($E3628&gt;Ficha!$R$1,"",G3628)=0,"",IF($E3628&gt;Ficha!$R$1,((_xll.ECONOMATICA(Portafolios!$F$19,"Return",$P$9,$B$1)/100)+1)*100,G3628))</f>
        <v/>
      </c>
      <c r="S3628" s="1" t="str" cm="1">
        <f t="array" ref="S3628">IF(IF($E3628&gt;Ficha!$R$1,"",H3628)=0,"",IF($E3628&gt;Ficha!$R$1,((_xll.ECONOMATICA(Portafolios!$J$19,"Return",$P$9,$B$1)/100)+1)*100,H3628))</f>
        <v/>
      </c>
      <c r="T3628" s="1" t="str" cm="1">
        <f t="array" ref="T3628">IF(IF($E3628&gt;Ficha!$R$1,"",I3628)=0,"",IF($E3628&gt;Ficha!$R$1,((_xll.ECONOMATICA(Estrategia!A3639,"Return",$P$9,$B$1)/100)+1)*100,I3628))</f>
        <v/>
      </c>
      <c r="U3628" s="1" t="str" cm="1">
        <f t="array" ref="U3628">IF(IF($E3628&gt;Ficha!$R$1,"",J3628)=0,"",IF($E3628&gt;Ficha!$R$1,((_xll.ECONOMATICA($U$7,"Return",$P$9,$B$1)/100)+1)*100,J3628))</f>
        <v/>
      </c>
      <c r="V3628" s="1" t="str">
        <f>IF(IF($E$9&gt;Ficha!$R$1,"",K3628)=0,"",IF($E$9&gt;Ficha!$R$1,"",K3628))</f>
        <v/>
      </c>
    </row>
    <row r="3629" spans="12:22" x14ac:dyDescent="0.3">
      <c r="L3629" s="30" t="str">
        <f t="shared" si="229"/>
        <v/>
      </c>
      <c r="M3629" s="1" t="str">
        <f t="shared" si="230"/>
        <v/>
      </c>
      <c r="N3629" s="1" t="str">
        <f t="shared" si="231"/>
        <v/>
      </c>
      <c r="O3629" s="1" t="str">
        <f t="shared" si="232"/>
        <v/>
      </c>
      <c r="P3629" s="34" t="str">
        <f>IF(IF(E3629&gt;Ficha!$R$1,"",E3629)=0,"",IF(E3629&gt;Ficha!$R$1,Ficha!$R$1,E3629))</f>
        <v/>
      </c>
      <c r="Q3629" s="1" t="str" cm="1">
        <f t="array" ref="Q3629">IF(IF($E3629&gt;Ficha!$R$1,"",F3629)=0,"",IF($E3629&gt;Ficha!$R$1,((_xll.ECONOMATICA(Portafolios!$B$19,"Return",$P$9,$B$1)/100)+1)*100,F3629))</f>
        <v/>
      </c>
      <c r="R3629" s="1" t="str" cm="1">
        <f t="array" ref="R3629">IF(IF($E3629&gt;Ficha!$R$1,"",G3629)=0,"",IF($E3629&gt;Ficha!$R$1,((_xll.ECONOMATICA(Portafolios!$F$19,"Return",$P$9,$B$1)/100)+1)*100,G3629))</f>
        <v/>
      </c>
      <c r="S3629" s="1" t="str" cm="1">
        <f t="array" ref="S3629">IF(IF($E3629&gt;Ficha!$R$1,"",H3629)=0,"",IF($E3629&gt;Ficha!$R$1,((_xll.ECONOMATICA(Portafolios!$J$19,"Return",$P$9,$B$1)/100)+1)*100,H3629))</f>
        <v/>
      </c>
      <c r="T3629" s="1" t="str" cm="1">
        <f t="array" ref="T3629">IF(IF($E3629&gt;Ficha!$R$1,"",I3629)=0,"",IF($E3629&gt;Ficha!$R$1,((_xll.ECONOMATICA(Estrategia!A3640,"Return",$P$9,$B$1)/100)+1)*100,I3629))</f>
        <v/>
      </c>
      <c r="U3629" s="1" t="str" cm="1">
        <f t="array" ref="U3629">IF(IF($E3629&gt;Ficha!$R$1,"",J3629)=0,"",IF($E3629&gt;Ficha!$R$1,((_xll.ECONOMATICA($U$7,"Return",$P$9,$B$1)/100)+1)*100,J3629))</f>
        <v/>
      </c>
      <c r="V3629" s="1" t="str">
        <f>IF(IF($E$9&gt;Ficha!$R$1,"",K3629)=0,"",IF($E$9&gt;Ficha!$R$1,"",K3629))</f>
        <v/>
      </c>
    </row>
    <row r="3630" spans="12:22" x14ac:dyDescent="0.3">
      <c r="L3630" s="30" t="str">
        <f t="shared" si="229"/>
        <v/>
      </c>
      <c r="M3630" s="1" t="str">
        <f t="shared" si="230"/>
        <v/>
      </c>
      <c r="N3630" s="1" t="str">
        <f t="shared" si="231"/>
        <v/>
      </c>
      <c r="O3630" s="1" t="str">
        <f t="shared" si="232"/>
        <v/>
      </c>
      <c r="P3630" s="34" t="str">
        <f>IF(IF(E3630&gt;Ficha!$R$1,"",E3630)=0,"",IF(E3630&gt;Ficha!$R$1,Ficha!$R$1,E3630))</f>
        <v/>
      </c>
      <c r="Q3630" s="1" t="str" cm="1">
        <f t="array" ref="Q3630">IF(IF($E3630&gt;Ficha!$R$1,"",F3630)=0,"",IF($E3630&gt;Ficha!$R$1,((_xll.ECONOMATICA(Portafolios!$B$19,"Return",$P$9,$B$1)/100)+1)*100,F3630))</f>
        <v/>
      </c>
      <c r="R3630" s="1" t="str" cm="1">
        <f t="array" ref="R3630">IF(IF($E3630&gt;Ficha!$R$1,"",G3630)=0,"",IF($E3630&gt;Ficha!$R$1,((_xll.ECONOMATICA(Portafolios!$F$19,"Return",$P$9,$B$1)/100)+1)*100,G3630))</f>
        <v/>
      </c>
      <c r="S3630" s="1" t="str" cm="1">
        <f t="array" ref="S3630">IF(IF($E3630&gt;Ficha!$R$1,"",H3630)=0,"",IF($E3630&gt;Ficha!$R$1,((_xll.ECONOMATICA(Portafolios!$J$19,"Return",$P$9,$B$1)/100)+1)*100,H3630))</f>
        <v/>
      </c>
      <c r="T3630" s="1" t="str" cm="1">
        <f t="array" ref="T3630">IF(IF($E3630&gt;Ficha!$R$1,"",I3630)=0,"",IF($E3630&gt;Ficha!$R$1,((_xll.ECONOMATICA(Estrategia!A3641,"Return",$P$9,$B$1)/100)+1)*100,I3630))</f>
        <v/>
      </c>
      <c r="U3630" s="1" t="str" cm="1">
        <f t="array" ref="U3630">IF(IF($E3630&gt;Ficha!$R$1,"",J3630)=0,"",IF($E3630&gt;Ficha!$R$1,((_xll.ECONOMATICA($U$7,"Return",$P$9,$B$1)/100)+1)*100,J3630))</f>
        <v/>
      </c>
      <c r="V3630" s="1" t="str">
        <f>IF(IF($E$9&gt;Ficha!$R$1,"",K3630)=0,"",IF($E$9&gt;Ficha!$R$1,"",K3630))</f>
        <v/>
      </c>
    </row>
    <row r="3631" spans="12:22" x14ac:dyDescent="0.3">
      <c r="L3631" s="30" t="str">
        <f t="shared" si="229"/>
        <v/>
      </c>
      <c r="M3631" s="1" t="str">
        <f t="shared" si="230"/>
        <v/>
      </c>
      <c r="N3631" s="1" t="str">
        <f t="shared" si="231"/>
        <v/>
      </c>
      <c r="O3631" s="1" t="str">
        <f t="shared" si="232"/>
        <v/>
      </c>
      <c r="P3631" s="34" t="str">
        <f>IF(IF(E3631&gt;Ficha!$R$1,"",E3631)=0,"",IF(E3631&gt;Ficha!$R$1,Ficha!$R$1,E3631))</f>
        <v/>
      </c>
      <c r="Q3631" s="1" t="str" cm="1">
        <f t="array" ref="Q3631">IF(IF($E3631&gt;Ficha!$R$1,"",F3631)=0,"",IF($E3631&gt;Ficha!$R$1,((_xll.ECONOMATICA(Portafolios!$B$19,"Return",$P$9,$B$1)/100)+1)*100,F3631))</f>
        <v/>
      </c>
      <c r="R3631" s="1" t="str" cm="1">
        <f t="array" ref="R3631">IF(IF($E3631&gt;Ficha!$R$1,"",G3631)=0,"",IF($E3631&gt;Ficha!$R$1,((_xll.ECONOMATICA(Portafolios!$F$19,"Return",$P$9,$B$1)/100)+1)*100,G3631))</f>
        <v/>
      </c>
      <c r="S3631" s="1" t="str" cm="1">
        <f t="array" ref="S3631">IF(IF($E3631&gt;Ficha!$R$1,"",H3631)=0,"",IF($E3631&gt;Ficha!$R$1,((_xll.ECONOMATICA(Portafolios!$J$19,"Return",$P$9,$B$1)/100)+1)*100,H3631))</f>
        <v/>
      </c>
      <c r="T3631" s="1" t="str" cm="1">
        <f t="array" ref="T3631">IF(IF($E3631&gt;Ficha!$R$1,"",I3631)=0,"",IF($E3631&gt;Ficha!$R$1,((_xll.ECONOMATICA(Estrategia!A3642,"Return",$P$9,$B$1)/100)+1)*100,I3631))</f>
        <v/>
      </c>
      <c r="U3631" s="1" t="str" cm="1">
        <f t="array" ref="U3631">IF(IF($E3631&gt;Ficha!$R$1,"",J3631)=0,"",IF($E3631&gt;Ficha!$R$1,((_xll.ECONOMATICA($U$7,"Return",$P$9,$B$1)/100)+1)*100,J3631))</f>
        <v/>
      </c>
      <c r="V3631" s="1" t="str">
        <f>IF(IF($E$9&gt;Ficha!$R$1,"",K3631)=0,"",IF($E$9&gt;Ficha!$R$1,"",K3631))</f>
        <v/>
      </c>
    </row>
    <row r="3632" spans="12:22" x14ac:dyDescent="0.3">
      <c r="L3632" s="30" t="str">
        <f t="shared" si="229"/>
        <v/>
      </c>
      <c r="M3632" s="1" t="str">
        <f t="shared" si="230"/>
        <v/>
      </c>
      <c r="N3632" s="1" t="str">
        <f t="shared" si="231"/>
        <v/>
      </c>
      <c r="O3632" s="1" t="str">
        <f t="shared" si="232"/>
        <v/>
      </c>
      <c r="P3632" s="34" t="str">
        <f>IF(IF(E3632&gt;Ficha!$R$1,"",E3632)=0,"",IF(E3632&gt;Ficha!$R$1,Ficha!$R$1,E3632))</f>
        <v/>
      </c>
      <c r="Q3632" s="1" t="str" cm="1">
        <f t="array" ref="Q3632">IF(IF($E3632&gt;Ficha!$R$1,"",F3632)=0,"",IF($E3632&gt;Ficha!$R$1,((_xll.ECONOMATICA(Portafolios!$B$19,"Return",$P$9,$B$1)/100)+1)*100,F3632))</f>
        <v/>
      </c>
      <c r="R3632" s="1" t="str" cm="1">
        <f t="array" ref="R3632">IF(IF($E3632&gt;Ficha!$R$1,"",G3632)=0,"",IF($E3632&gt;Ficha!$R$1,((_xll.ECONOMATICA(Portafolios!$F$19,"Return",$P$9,$B$1)/100)+1)*100,G3632))</f>
        <v/>
      </c>
      <c r="S3632" s="1" t="str" cm="1">
        <f t="array" ref="S3632">IF(IF($E3632&gt;Ficha!$R$1,"",H3632)=0,"",IF($E3632&gt;Ficha!$R$1,((_xll.ECONOMATICA(Portafolios!$J$19,"Return",$P$9,$B$1)/100)+1)*100,H3632))</f>
        <v/>
      </c>
      <c r="T3632" s="1" t="str" cm="1">
        <f t="array" ref="T3632">IF(IF($E3632&gt;Ficha!$R$1,"",I3632)=0,"",IF($E3632&gt;Ficha!$R$1,((_xll.ECONOMATICA(Estrategia!A3643,"Return",$P$9,$B$1)/100)+1)*100,I3632))</f>
        <v/>
      </c>
      <c r="U3632" s="1" t="str" cm="1">
        <f t="array" ref="U3632">IF(IF($E3632&gt;Ficha!$R$1,"",J3632)=0,"",IF($E3632&gt;Ficha!$R$1,((_xll.ECONOMATICA($U$7,"Return",$P$9,$B$1)/100)+1)*100,J3632))</f>
        <v/>
      </c>
      <c r="V3632" s="1" t="str">
        <f>IF(IF($E$9&gt;Ficha!$R$1,"",K3632)=0,"",IF($E$9&gt;Ficha!$R$1,"",K3632))</f>
        <v/>
      </c>
    </row>
    <row r="3633" spans="12:22" x14ac:dyDescent="0.3">
      <c r="L3633" s="30" t="str">
        <f t="shared" si="229"/>
        <v/>
      </c>
      <c r="M3633" s="1" t="str">
        <f t="shared" si="230"/>
        <v/>
      </c>
      <c r="N3633" s="1" t="str">
        <f t="shared" si="231"/>
        <v/>
      </c>
      <c r="O3633" s="1" t="str">
        <f t="shared" si="232"/>
        <v/>
      </c>
      <c r="P3633" s="34" t="str">
        <f>IF(IF(E3633&gt;Ficha!$R$1,"",E3633)=0,"",IF(E3633&gt;Ficha!$R$1,Ficha!$R$1,E3633))</f>
        <v/>
      </c>
      <c r="Q3633" s="1" t="str" cm="1">
        <f t="array" ref="Q3633">IF(IF($E3633&gt;Ficha!$R$1,"",F3633)=0,"",IF($E3633&gt;Ficha!$R$1,((_xll.ECONOMATICA(Portafolios!$B$19,"Return",$P$9,$B$1)/100)+1)*100,F3633))</f>
        <v/>
      </c>
      <c r="R3633" s="1" t="str" cm="1">
        <f t="array" ref="R3633">IF(IF($E3633&gt;Ficha!$R$1,"",G3633)=0,"",IF($E3633&gt;Ficha!$R$1,((_xll.ECONOMATICA(Portafolios!$F$19,"Return",$P$9,$B$1)/100)+1)*100,G3633))</f>
        <v/>
      </c>
      <c r="S3633" s="1" t="str" cm="1">
        <f t="array" ref="S3633">IF(IF($E3633&gt;Ficha!$R$1,"",H3633)=0,"",IF($E3633&gt;Ficha!$R$1,((_xll.ECONOMATICA(Portafolios!$J$19,"Return",$P$9,$B$1)/100)+1)*100,H3633))</f>
        <v/>
      </c>
      <c r="T3633" s="1" t="str" cm="1">
        <f t="array" ref="T3633">IF(IF($E3633&gt;Ficha!$R$1,"",I3633)=0,"",IF($E3633&gt;Ficha!$R$1,((_xll.ECONOMATICA(Estrategia!A3644,"Return",$P$9,$B$1)/100)+1)*100,I3633))</f>
        <v/>
      </c>
      <c r="U3633" s="1" t="str" cm="1">
        <f t="array" ref="U3633">IF(IF($E3633&gt;Ficha!$R$1,"",J3633)=0,"",IF($E3633&gt;Ficha!$R$1,((_xll.ECONOMATICA($U$7,"Return",$P$9,$B$1)/100)+1)*100,J3633))</f>
        <v/>
      </c>
      <c r="V3633" s="1" t="str">
        <f>IF(IF($E$9&gt;Ficha!$R$1,"",K3633)=0,"",IF($E$9&gt;Ficha!$R$1,"",K3633))</f>
        <v/>
      </c>
    </row>
    <row r="3634" spans="12:22" x14ac:dyDescent="0.3">
      <c r="L3634" s="30" t="str">
        <f t="shared" si="229"/>
        <v/>
      </c>
      <c r="M3634" s="1" t="str">
        <f t="shared" si="230"/>
        <v/>
      </c>
      <c r="N3634" s="1" t="str">
        <f t="shared" si="231"/>
        <v/>
      </c>
      <c r="O3634" s="1" t="str">
        <f t="shared" si="232"/>
        <v/>
      </c>
      <c r="P3634" s="34" t="str">
        <f>IF(IF(E3634&gt;Ficha!$R$1,"",E3634)=0,"",IF(E3634&gt;Ficha!$R$1,Ficha!$R$1,E3634))</f>
        <v/>
      </c>
      <c r="Q3634" s="1" t="str" cm="1">
        <f t="array" ref="Q3634">IF(IF($E3634&gt;Ficha!$R$1,"",F3634)=0,"",IF($E3634&gt;Ficha!$R$1,((_xll.ECONOMATICA(Portafolios!$B$19,"Return",$P$9,$B$1)/100)+1)*100,F3634))</f>
        <v/>
      </c>
      <c r="R3634" s="1" t="str" cm="1">
        <f t="array" ref="R3634">IF(IF($E3634&gt;Ficha!$R$1,"",G3634)=0,"",IF($E3634&gt;Ficha!$R$1,((_xll.ECONOMATICA(Portafolios!$F$19,"Return",$P$9,$B$1)/100)+1)*100,G3634))</f>
        <v/>
      </c>
      <c r="S3634" s="1" t="str" cm="1">
        <f t="array" ref="S3634">IF(IF($E3634&gt;Ficha!$R$1,"",H3634)=0,"",IF($E3634&gt;Ficha!$R$1,((_xll.ECONOMATICA(Portafolios!$J$19,"Return",$P$9,$B$1)/100)+1)*100,H3634))</f>
        <v/>
      </c>
      <c r="T3634" s="1" t="str" cm="1">
        <f t="array" ref="T3634">IF(IF($E3634&gt;Ficha!$R$1,"",I3634)=0,"",IF($E3634&gt;Ficha!$R$1,((_xll.ECONOMATICA(Estrategia!A3645,"Return",$P$9,$B$1)/100)+1)*100,I3634))</f>
        <v/>
      </c>
      <c r="U3634" s="1" t="str" cm="1">
        <f t="array" ref="U3634">IF(IF($E3634&gt;Ficha!$R$1,"",J3634)=0,"",IF($E3634&gt;Ficha!$R$1,((_xll.ECONOMATICA($U$7,"Return",$P$9,$B$1)/100)+1)*100,J3634))</f>
        <v/>
      </c>
      <c r="V3634" s="1" t="str">
        <f>IF(IF($E$9&gt;Ficha!$R$1,"",K3634)=0,"",IF($E$9&gt;Ficha!$R$1,"",K3634))</f>
        <v/>
      </c>
    </row>
    <row r="3635" spans="12:22" x14ac:dyDescent="0.3">
      <c r="L3635" s="30" t="str">
        <f t="shared" si="229"/>
        <v/>
      </c>
      <c r="M3635" s="1" t="str">
        <f t="shared" si="230"/>
        <v/>
      </c>
      <c r="N3635" s="1" t="str">
        <f t="shared" si="231"/>
        <v/>
      </c>
      <c r="O3635" s="1" t="str">
        <f t="shared" si="232"/>
        <v/>
      </c>
      <c r="P3635" s="34" t="str">
        <f>IF(IF(E3635&gt;Ficha!$R$1,"",E3635)=0,"",IF(E3635&gt;Ficha!$R$1,Ficha!$R$1,E3635))</f>
        <v/>
      </c>
      <c r="Q3635" s="1" t="str" cm="1">
        <f t="array" ref="Q3635">IF(IF($E3635&gt;Ficha!$R$1,"",F3635)=0,"",IF($E3635&gt;Ficha!$R$1,((_xll.ECONOMATICA(Portafolios!$B$19,"Return",$P$9,$B$1)/100)+1)*100,F3635))</f>
        <v/>
      </c>
      <c r="R3635" s="1" t="str" cm="1">
        <f t="array" ref="R3635">IF(IF($E3635&gt;Ficha!$R$1,"",G3635)=0,"",IF($E3635&gt;Ficha!$R$1,((_xll.ECONOMATICA(Portafolios!$F$19,"Return",$P$9,$B$1)/100)+1)*100,G3635))</f>
        <v/>
      </c>
      <c r="S3635" s="1" t="str" cm="1">
        <f t="array" ref="S3635">IF(IF($E3635&gt;Ficha!$R$1,"",H3635)=0,"",IF($E3635&gt;Ficha!$R$1,((_xll.ECONOMATICA(Portafolios!$J$19,"Return",$P$9,$B$1)/100)+1)*100,H3635))</f>
        <v/>
      </c>
      <c r="T3635" s="1" t="str" cm="1">
        <f t="array" ref="T3635">IF(IF($E3635&gt;Ficha!$R$1,"",I3635)=0,"",IF($E3635&gt;Ficha!$R$1,((_xll.ECONOMATICA(Estrategia!A3646,"Return",$P$9,$B$1)/100)+1)*100,I3635))</f>
        <v/>
      </c>
      <c r="U3635" s="1" t="str" cm="1">
        <f t="array" ref="U3635">IF(IF($E3635&gt;Ficha!$R$1,"",J3635)=0,"",IF($E3635&gt;Ficha!$R$1,((_xll.ECONOMATICA($U$7,"Return",$P$9,$B$1)/100)+1)*100,J3635))</f>
        <v/>
      </c>
      <c r="V3635" s="1" t="str">
        <f>IF(IF($E$9&gt;Ficha!$R$1,"",K3635)=0,"",IF($E$9&gt;Ficha!$R$1,"",K3635))</f>
        <v/>
      </c>
    </row>
    <row r="3636" spans="12:22" x14ac:dyDescent="0.3">
      <c r="L3636" s="30" t="str">
        <f t="shared" si="229"/>
        <v/>
      </c>
      <c r="M3636" s="1" t="str">
        <f t="shared" si="230"/>
        <v/>
      </c>
      <c r="N3636" s="1" t="str">
        <f t="shared" si="231"/>
        <v/>
      </c>
      <c r="O3636" s="1" t="str">
        <f t="shared" si="232"/>
        <v/>
      </c>
      <c r="P3636" s="34" t="str">
        <f>IF(IF(E3636&gt;Ficha!$R$1,"",E3636)=0,"",IF(E3636&gt;Ficha!$R$1,Ficha!$R$1,E3636))</f>
        <v/>
      </c>
      <c r="Q3636" s="1" t="str" cm="1">
        <f t="array" ref="Q3636">IF(IF($E3636&gt;Ficha!$R$1,"",F3636)=0,"",IF($E3636&gt;Ficha!$R$1,((_xll.ECONOMATICA(Portafolios!$B$19,"Return",$P$9,$B$1)/100)+1)*100,F3636))</f>
        <v/>
      </c>
      <c r="R3636" s="1" t="str" cm="1">
        <f t="array" ref="R3636">IF(IF($E3636&gt;Ficha!$R$1,"",G3636)=0,"",IF($E3636&gt;Ficha!$R$1,((_xll.ECONOMATICA(Portafolios!$F$19,"Return",$P$9,$B$1)/100)+1)*100,G3636))</f>
        <v/>
      </c>
      <c r="S3636" s="1" t="str" cm="1">
        <f t="array" ref="S3636">IF(IF($E3636&gt;Ficha!$R$1,"",H3636)=0,"",IF($E3636&gt;Ficha!$R$1,((_xll.ECONOMATICA(Portafolios!$J$19,"Return",$P$9,$B$1)/100)+1)*100,H3636))</f>
        <v/>
      </c>
      <c r="T3636" s="1" t="str" cm="1">
        <f t="array" ref="T3636">IF(IF($E3636&gt;Ficha!$R$1,"",I3636)=0,"",IF($E3636&gt;Ficha!$R$1,((_xll.ECONOMATICA(Estrategia!A3647,"Return",$P$9,$B$1)/100)+1)*100,I3636))</f>
        <v/>
      </c>
      <c r="U3636" s="1" t="str" cm="1">
        <f t="array" ref="U3636">IF(IF($E3636&gt;Ficha!$R$1,"",J3636)=0,"",IF($E3636&gt;Ficha!$R$1,((_xll.ECONOMATICA($U$7,"Return",$P$9,$B$1)/100)+1)*100,J3636))</f>
        <v/>
      </c>
      <c r="V3636" s="1" t="str">
        <f>IF(IF($E$9&gt;Ficha!$R$1,"",K3636)=0,"",IF($E$9&gt;Ficha!$R$1,"",K3636))</f>
        <v/>
      </c>
    </row>
    <row r="3637" spans="12:22" x14ac:dyDescent="0.3">
      <c r="L3637" s="30" t="str">
        <f t="shared" si="229"/>
        <v/>
      </c>
      <c r="M3637" s="1" t="str">
        <f t="shared" si="230"/>
        <v/>
      </c>
      <c r="N3637" s="1" t="str">
        <f t="shared" si="231"/>
        <v/>
      </c>
      <c r="O3637" s="1" t="str">
        <f t="shared" si="232"/>
        <v/>
      </c>
      <c r="P3637" s="34" t="str">
        <f>IF(IF(E3637&gt;Ficha!$R$1,"",E3637)=0,"",IF(E3637&gt;Ficha!$R$1,Ficha!$R$1,E3637))</f>
        <v/>
      </c>
      <c r="Q3637" s="1" t="str" cm="1">
        <f t="array" ref="Q3637">IF(IF($E3637&gt;Ficha!$R$1,"",F3637)=0,"",IF($E3637&gt;Ficha!$R$1,((_xll.ECONOMATICA(Portafolios!$B$19,"Return",$P$9,$B$1)/100)+1)*100,F3637))</f>
        <v/>
      </c>
      <c r="R3637" s="1" t="str" cm="1">
        <f t="array" ref="R3637">IF(IF($E3637&gt;Ficha!$R$1,"",G3637)=0,"",IF($E3637&gt;Ficha!$R$1,((_xll.ECONOMATICA(Portafolios!$F$19,"Return",$P$9,$B$1)/100)+1)*100,G3637))</f>
        <v/>
      </c>
      <c r="S3637" s="1" t="str" cm="1">
        <f t="array" ref="S3637">IF(IF($E3637&gt;Ficha!$R$1,"",H3637)=0,"",IF($E3637&gt;Ficha!$R$1,((_xll.ECONOMATICA(Portafolios!$J$19,"Return",$P$9,$B$1)/100)+1)*100,H3637))</f>
        <v/>
      </c>
      <c r="T3637" s="1" t="str" cm="1">
        <f t="array" ref="T3637">IF(IF($E3637&gt;Ficha!$R$1,"",I3637)=0,"",IF($E3637&gt;Ficha!$R$1,((_xll.ECONOMATICA(Estrategia!A3648,"Return",$P$9,$B$1)/100)+1)*100,I3637))</f>
        <v/>
      </c>
      <c r="U3637" s="1" t="str" cm="1">
        <f t="array" ref="U3637">IF(IF($E3637&gt;Ficha!$R$1,"",J3637)=0,"",IF($E3637&gt;Ficha!$R$1,((_xll.ECONOMATICA($U$7,"Return",$P$9,$B$1)/100)+1)*100,J3637))</f>
        <v/>
      </c>
      <c r="V3637" s="1" t="str">
        <f>IF(IF($E$9&gt;Ficha!$R$1,"",K3637)=0,"",IF($E$9&gt;Ficha!$R$1,"",K3637))</f>
        <v/>
      </c>
    </row>
    <row r="3638" spans="12:22" x14ac:dyDescent="0.3">
      <c r="L3638" s="30" t="str">
        <f t="shared" si="229"/>
        <v/>
      </c>
      <c r="M3638" s="1" t="str">
        <f t="shared" si="230"/>
        <v/>
      </c>
      <c r="N3638" s="1" t="str">
        <f t="shared" si="231"/>
        <v/>
      </c>
      <c r="O3638" s="1" t="str">
        <f t="shared" si="232"/>
        <v/>
      </c>
      <c r="P3638" s="34" t="str">
        <f>IF(IF(E3638&gt;Ficha!$R$1,"",E3638)=0,"",IF(E3638&gt;Ficha!$R$1,Ficha!$R$1,E3638))</f>
        <v/>
      </c>
      <c r="Q3638" s="1" t="str" cm="1">
        <f t="array" ref="Q3638">IF(IF($E3638&gt;Ficha!$R$1,"",F3638)=0,"",IF($E3638&gt;Ficha!$R$1,((_xll.ECONOMATICA(Portafolios!$B$19,"Return",$P$9,$B$1)/100)+1)*100,F3638))</f>
        <v/>
      </c>
      <c r="R3638" s="1" t="str" cm="1">
        <f t="array" ref="R3638">IF(IF($E3638&gt;Ficha!$R$1,"",G3638)=0,"",IF($E3638&gt;Ficha!$R$1,((_xll.ECONOMATICA(Portafolios!$F$19,"Return",$P$9,$B$1)/100)+1)*100,G3638))</f>
        <v/>
      </c>
      <c r="S3638" s="1" t="str" cm="1">
        <f t="array" ref="S3638">IF(IF($E3638&gt;Ficha!$R$1,"",H3638)=0,"",IF($E3638&gt;Ficha!$R$1,((_xll.ECONOMATICA(Portafolios!$J$19,"Return",$P$9,$B$1)/100)+1)*100,H3638))</f>
        <v/>
      </c>
      <c r="T3638" s="1" t="str" cm="1">
        <f t="array" ref="T3638">IF(IF($E3638&gt;Ficha!$R$1,"",I3638)=0,"",IF($E3638&gt;Ficha!$R$1,((_xll.ECONOMATICA(Estrategia!A3649,"Return",$P$9,$B$1)/100)+1)*100,I3638))</f>
        <v/>
      </c>
      <c r="U3638" s="1" t="str" cm="1">
        <f t="array" ref="U3638">IF(IF($E3638&gt;Ficha!$R$1,"",J3638)=0,"",IF($E3638&gt;Ficha!$R$1,((_xll.ECONOMATICA($U$7,"Return",$P$9,$B$1)/100)+1)*100,J3638))</f>
        <v/>
      </c>
      <c r="V3638" s="1" t="str">
        <f>IF(IF($E$9&gt;Ficha!$R$1,"",K3638)=0,"",IF($E$9&gt;Ficha!$R$1,"",K3638))</f>
        <v/>
      </c>
    </row>
    <row r="3639" spans="12:22" x14ac:dyDescent="0.3">
      <c r="L3639" s="30" t="str">
        <f t="shared" si="229"/>
        <v/>
      </c>
      <c r="M3639" s="1" t="str">
        <f t="shared" si="230"/>
        <v/>
      </c>
      <c r="N3639" s="1" t="str">
        <f t="shared" si="231"/>
        <v/>
      </c>
      <c r="O3639" s="1" t="str">
        <f t="shared" si="232"/>
        <v/>
      </c>
      <c r="P3639" s="34" t="str">
        <f>IF(IF(E3639&gt;Ficha!$R$1,"",E3639)=0,"",IF(E3639&gt;Ficha!$R$1,Ficha!$R$1,E3639))</f>
        <v/>
      </c>
      <c r="Q3639" s="1" t="str" cm="1">
        <f t="array" ref="Q3639">IF(IF($E3639&gt;Ficha!$R$1,"",F3639)=0,"",IF($E3639&gt;Ficha!$R$1,((_xll.ECONOMATICA(Portafolios!$B$19,"Return",$P$9,$B$1)/100)+1)*100,F3639))</f>
        <v/>
      </c>
      <c r="R3639" s="1" t="str" cm="1">
        <f t="array" ref="R3639">IF(IF($E3639&gt;Ficha!$R$1,"",G3639)=0,"",IF($E3639&gt;Ficha!$R$1,((_xll.ECONOMATICA(Portafolios!$F$19,"Return",$P$9,$B$1)/100)+1)*100,G3639))</f>
        <v/>
      </c>
      <c r="S3639" s="1" t="str" cm="1">
        <f t="array" ref="S3639">IF(IF($E3639&gt;Ficha!$R$1,"",H3639)=0,"",IF($E3639&gt;Ficha!$R$1,((_xll.ECONOMATICA(Portafolios!$J$19,"Return",$P$9,$B$1)/100)+1)*100,H3639))</f>
        <v/>
      </c>
      <c r="T3639" s="1" t="str" cm="1">
        <f t="array" ref="T3639">IF(IF($E3639&gt;Ficha!$R$1,"",I3639)=0,"",IF($E3639&gt;Ficha!$R$1,((_xll.ECONOMATICA(Estrategia!A3650,"Return",$P$9,$B$1)/100)+1)*100,I3639))</f>
        <v/>
      </c>
      <c r="U3639" s="1" t="str" cm="1">
        <f t="array" ref="U3639">IF(IF($E3639&gt;Ficha!$R$1,"",J3639)=0,"",IF($E3639&gt;Ficha!$R$1,((_xll.ECONOMATICA($U$7,"Return",$P$9,$B$1)/100)+1)*100,J3639))</f>
        <v/>
      </c>
      <c r="V3639" s="1" t="str">
        <f>IF(IF($E$9&gt;Ficha!$R$1,"",K3639)=0,"",IF($E$9&gt;Ficha!$R$1,"",K3639))</f>
        <v/>
      </c>
    </row>
    <row r="3640" spans="12:22" x14ac:dyDescent="0.3">
      <c r="L3640" s="30" t="str">
        <f t="shared" si="229"/>
        <v/>
      </c>
      <c r="M3640" s="1" t="str">
        <f t="shared" si="230"/>
        <v/>
      </c>
      <c r="N3640" s="1" t="str">
        <f t="shared" si="231"/>
        <v/>
      </c>
      <c r="O3640" s="1" t="str">
        <f t="shared" si="232"/>
        <v/>
      </c>
      <c r="P3640" s="34" t="str">
        <f>IF(IF(E3640&gt;Ficha!$R$1,"",E3640)=0,"",IF(E3640&gt;Ficha!$R$1,Ficha!$R$1,E3640))</f>
        <v/>
      </c>
      <c r="Q3640" s="1" t="str" cm="1">
        <f t="array" ref="Q3640">IF(IF($E3640&gt;Ficha!$R$1,"",F3640)=0,"",IF($E3640&gt;Ficha!$R$1,((_xll.ECONOMATICA(Portafolios!$B$19,"Return",$P$9,$B$1)/100)+1)*100,F3640))</f>
        <v/>
      </c>
      <c r="R3640" s="1" t="str" cm="1">
        <f t="array" ref="R3640">IF(IF($E3640&gt;Ficha!$R$1,"",G3640)=0,"",IF($E3640&gt;Ficha!$R$1,((_xll.ECONOMATICA(Portafolios!$F$19,"Return",$P$9,$B$1)/100)+1)*100,G3640))</f>
        <v/>
      </c>
      <c r="S3640" s="1" t="str" cm="1">
        <f t="array" ref="S3640">IF(IF($E3640&gt;Ficha!$R$1,"",H3640)=0,"",IF($E3640&gt;Ficha!$R$1,((_xll.ECONOMATICA(Portafolios!$J$19,"Return",$P$9,$B$1)/100)+1)*100,H3640))</f>
        <v/>
      </c>
      <c r="T3640" s="1" t="str" cm="1">
        <f t="array" ref="T3640">IF(IF($E3640&gt;Ficha!$R$1,"",I3640)=0,"",IF($E3640&gt;Ficha!$R$1,((_xll.ECONOMATICA(Estrategia!A3651,"Return",$P$9,$B$1)/100)+1)*100,I3640))</f>
        <v/>
      </c>
      <c r="U3640" s="1" t="str" cm="1">
        <f t="array" ref="U3640">IF(IF($E3640&gt;Ficha!$R$1,"",J3640)=0,"",IF($E3640&gt;Ficha!$R$1,((_xll.ECONOMATICA($U$7,"Return",$P$9,$B$1)/100)+1)*100,J3640))</f>
        <v/>
      </c>
      <c r="V3640" s="1" t="str">
        <f>IF(IF($E$9&gt;Ficha!$R$1,"",K3640)=0,"",IF($E$9&gt;Ficha!$R$1,"",K3640))</f>
        <v/>
      </c>
    </row>
    <row r="3641" spans="12:22" x14ac:dyDescent="0.3">
      <c r="L3641" s="30" t="str">
        <f t="shared" si="229"/>
        <v/>
      </c>
      <c r="M3641" s="1" t="str">
        <f t="shared" si="230"/>
        <v/>
      </c>
      <c r="N3641" s="1" t="str">
        <f t="shared" si="231"/>
        <v/>
      </c>
      <c r="O3641" s="1" t="str">
        <f t="shared" si="232"/>
        <v/>
      </c>
      <c r="P3641" s="34" t="str">
        <f>IF(IF(E3641&gt;Ficha!$R$1,"",E3641)=0,"",IF(E3641&gt;Ficha!$R$1,Ficha!$R$1,E3641))</f>
        <v/>
      </c>
      <c r="Q3641" s="1" t="str" cm="1">
        <f t="array" ref="Q3641">IF(IF($E3641&gt;Ficha!$R$1,"",F3641)=0,"",IF($E3641&gt;Ficha!$R$1,((_xll.ECONOMATICA(Portafolios!$B$19,"Return",$P$9,$B$1)/100)+1)*100,F3641))</f>
        <v/>
      </c>
      <c r="R3641" s="1" t="str" cm="1">
        <f t="array" ref="R3641">IF(IF($E3641&gt;Ficha!$R$1,"",G3641)=0,"",IF($E3641&gt;Ficha!$R$1,((_xll.ECONOMATICA(Portafolios!$F$19,"Return",$P$9,$B$1)/100)+1)*100,G3641))</f>
        <v/>
      </c>
      <c r="S3641" s="1" t="str" cm="1">
        <f t="array" ref="S3641">IF(IF($E3641&gt;Ficha!$R$1,"",H3641)=0,"",IF($E3641&gt;Ficha!$R$1,((_xll.ECONOMATICA(Portafolios!$J$19,"Return",$P$9,$B$1)/100)+1)*100,H3641))</f>
        <v/>
      </c>
      <c r="T3641" s="1" t="str" cm="1">
        <f t="array" ref="T3641">IF(IF($E3641&gt;Ficha!$R$1,"",I3641)=0,"",IF($E3641&gt;Ficha!$R$1,((_xll.ECONOMATICA(Estrategia!A3652,"Return",$P$9,$B$1)/100)+1)*100,I3641))</f>
        <v/>
      </c>
      <c r="U3641" s="1" t="str" cm="1">
        <f t="array" ref="U3641">IF(IF($E3641&gt;Ficha!$R$1,"",J3641)=0,"",IF($E3641&gt;Ficha!$R$1,((_xll.ECONOMATICA($U$7,"Return",$P$9,$B$1)/100)+1)*100,J3641))</f>
        <v/>
      </c>
      <c r="V3641" s="1" t="str">
        <f>IF(IF($E$9&gt;Ficha!$R$1,"",K3641)=0,"",IF($E$9&gt;Ficha!$R$1,"",K3641))</f>
        <v/>
      </c>
    </row>
    <row r="3642" spans="12:22" x14ac:dyDescent="0.3">
      <c r="L3642" s="30" t="str">
        <f t="shared" si="229"/>
        <v/>
      </c>
      <c r="M3642" s="1" t="str">
        <f t="shared" si="230"/>
        <v/>
      </c>
      <c r="N3642" s="1" t="str">
        <f t="shared" si="231"/>
        <v/>
      </c>
      <c r="O3642" s="1" t="str">
        <f t="shared" si="232"/>
        <v/>
      </c>
      <c r="P3642" s="34" t="str">
        <f>IF(IF(E3642&gt;Ficha!$R$1,"",E3642)=0,"",IF(E3642&gt;Ficha!$R$1,Ficha!$R$1,E3642))</f>
        <v/>
      </c>
      <c r="Q3642" s="1" t="str" cm="1">
        <f t="array" ref="Q3642">IF(IF($E3642&gt;Ficha!$R$1,"",F3642)=0,"",IF($E3642&gt;Ficha!$R$1,((_xll.ECONOMATICA(Portafolios!$B$19,"Return",$P$9,$B$1)/100)+1)*100,F3642))</f>
        <v/>
      </c>
      <c r="R3642" s="1" t="str" cm="1">
        <f t="array" ref="R3642">IF(IF($E3642&gt;Ficha!$R$1,"",G3642)=0,"",IF($E3642&gt;Ficha!$R$1,((_xll.ECONOMATICA(Portafolios!$F$19,"Return",$P$9,$B$1)/100)+1)*100,G3642))</f>
        <v/>
      </c>
      <c r="S3642" s="1" t="str" cm="1">
        <f t="array" ref="S3642">IF(IF($E3642&gt;Ficha!$R$1,"",H3642)=0,"",IF($E3642&gt;Ficha!$R$1,((_xll.ECONOMATICA(Portafolios!$J$19,"Return",$P$9,$B$1)/100)+1)*100,H3642))</f>
        <v/>
      </c>
      <c r="T3642" s="1" t="str" cm="1">
        <f t="array" ref="T3642">IF(IF($E3642&gt;Ficha!$R$1,"",I3642)=0,"",IF($E3642&gt;Ficha!$R$1,((_xll.ECONOMATICA(Estrategia!A3653,"Return",$P$9,$B$1)/100)+1)*100,I3642))</f>
        <v/>
      </c>
      <c r="U3642" s="1" t="str" cm="1">
        <f t="array" ref="U3642">IF(IF($E3642&gt;Ficha!$R$1,"",J3642)=0,"",IF($E3642&gt;Ficha!$R$1,((_xll.ECONOMATICA($U$7,"Return",$P$9,$B$1)/100)+1)*100,J3642))</f>
        <v/>
      </c>
      <c r="V3642" s="1" t="str">
        <f>IF(IF($E$9&gt;Ficha!$R$1,"",K3642)=0,"",IF($E$9&gt;Ficha!$R$1,"",K3642))</f>
        <v/>
      </c>
    </row>
    <row r="3643" spans="12:22" x14ac:dyDescent="0.3">
      <c r="L3643" s="30" t="str">
        <f t="shared" si="229"/>
        <v/>
      </c>
      <c r="M3643" s="1" t="str">
        <f t="shared" si="230"/>
        <v/>
      </c>
      <c r="N3643" s="1" t="str">
        <f t="shared" si="231"/>
        <v/>
      </c>
      <c r="O3643" s="1" t="str">
        <f t="shared" si="232"/>
        <v/>
      </c>
      <c r="P3643" s="34" t="str">
        <f>IF(IF(E3643&gt;Ficha!$R$1,"",E3643)=0,"",IF(E3643&gt;Ficha!$R$1,Ficha!$R$1,E3643))</f>
        <v/>
      </c>
      <c r="Q3643" s="1" t="str" cm="1">
        <f t="array" ref="Q3643">IF(IF($E3643&gt;Ficha!$R$1,"",F3643)=0,"",IF($E3643&gt;Ficha!$R$1,((_xll.ECONOMATICA(Portafolios!$B$19,"Return",$P$9,$B$1)/100)+1)*100,F3643))</f>
        <v/>
      </c>
      <c r="R3643" s="1" t="str" cm="1">
        <f t="array" ref="R3643">IF(IF($E3643&gt;Ficha!$R$1,"",G3643)=0,"",IF($E3643&gt;Ficha!$R$1,((_xll.ECONOMATICA(Portafolios!$F$19,"Return",$P$9,$B$1)/100)+1)*100,G3643))</f>
        <v/>
      </c>
      <c r="S3643" s="1" t="str" cm="1">
        <f t="array" ref="S3643">IF(IF($E3643&gt;Ficha!$R$1,"",H3643)=0,"",IF($E3643&gt;Ficha!$R$1,((_xll.ECONOMATICA(Portafolios!$J$19,"Return",$P$9,$B$1)/100)+1)*100,H3643))</f>
        <v/>
      </c>
      <c r="T3643" s="1" t="str" cm="1">
        <f t="array" ref="T3643">IF(IF($E3643&gt;Ficha!$R$1,"",I3643)=0,"",IF($E3643&gt;Ficha!$R$1,((_xll.ECONOMATICA(Estrategia!A3654,"Return",$P$9,$B$1)/100)+1)*100,I3643))</f>
        <v/>
      </c>
      <c r="U3643" s="1" t="str" cm="1">
        <f t="array" ref="U3643">IF(IF($E3643&gt;Ficha!$R$1,"",J3643)=0,"",IF($E3643&gt;Ficha!$R$1,((_xll.ECONOMATICA($U$7,"Return",$P$9,$B$1)/100)+1)*100,J3643))</f>
        <v/>
      </c>
      <c r="V3643" s="1" t="str">
        <f>IF(IF($E$9&gt;Ficha!$R$1,"",K3643)=0,"",IF($E$9&gt;Ficha!$R$1,"",K3643))</f>
        <v/>
      </c>
    </row>
    <row r="3644" spans="12:22" x14ac:dyDescent="0.3">
      <c r="L3644" s="30" t="str">
        <f t="shared" si="229"/>
        <v/>
      </c>
      <c r="M3644" s="1" t="str">
        <f t="shared" si="230"/>
        <v/>
      </c>
      <c r="N3644" s="1" t="str">
        <f t="shared" si="231"/>
        <v/>
      </c>
      <c r="O3644" s="1" t="str">
        <f t="shared" si="232"/>
        <v/>
      </c>
      <c r="P3644" s="34" t="str">
        <f>IF(IF(E3644&gt;Ficha!$R$1,"",E3644)=0,"",IF(E3644&gt;Ficha!$R$1,Ficha!$R$1,E3644))</f>
        <v/>
      </c>
      <c r="Q3644" s="1" t="str" cm="1">
        <f t="array" ref="Q3644">IF(IF($E3644&gt;Ficha!$R$1,"",F3644)=0,"",IF($E3644&gt;Ficha!$R$1,((_xll.ECONOMATICA(Portafolios!$B$19,"Return",$P$9,$B$1)/100)+1)*100,F3644))</f>
        <v/>
      </c>
      <c r="R3644" s="1" t="str" cm="1">
        <f t="array" ref="R3644">IF(IF($E3644&gt;Ficha!$R$1,"",G3644)=0,"",IF($E3644&gt;Ficha!$R$1,((_xll.ECONOMATICA(Portafolios!$F$19,"Return",$P$9,$B$1)/100)+1)*100,G3644))</f>
        <v/>
      </c>
      <c r="S3644" s="1" t="str" cm="1">
        <f t="array" ref="S3644">IF(IF($E3644&gt;Ficha!$R$1,"",H3644)=0,"",IF($E3644&gt;Ficha!$R$1,((_xll.ECONOMATICA(Portafolios!$J$19,"Return",$P$9,$B$1)/100)+1)*100,H3644))</f>
        <v/>
      </c>
      <c r="T3644" s="1" t="str" cm="1">
        <f t="array" ref="T3644">IF(IF($E3644&gt;Ficha!$R$1,"",I3644)=0,"",IF($E3644&gt;Ficha!$R$1,((_xll.ECONOMATICA(Estrategia!A3655,"Return",$P$9,$B$1)/100)+1)*100,I3644))</f>
        <v/>
      </c>
      <c r="U3644" s="1" t="str" cm="1">
        <f t="array" ref="U3644">IF(IF($E3644&gt;Ficha!$R$1,"",J3644)=0,"",IF($E3644&gt;Ficha!$R$1,((_xll.ECONOMATICA($U$7,"Return",$P$9,$B$1)/100)+1)*100,J3644))</f>
        <v/>
      </c>
      <c r="V3644" s="1" t="str">
        <f>IF(IF($E$9&gt;Ficha!$R$1,"",K3644)=0,"",IF($E$9&gt;Ficha!$R$1,"",K3644))</f>
        <v/>
      </c>
    </row>
    <row r="3645" spans="12:22" x14ac:dyDescent="0.3">
      <c r="L3645" s="30" t="str">
        <f t="shared" si="229"/>
        <v/>
      </c>
      <c r="M3645" s="1" t="str">
        <f t="shared" si="230"/>
        <v/>
      </c>
      <c r="N3645" s="1" t="str">
        <f t="shared" si="231"/>
        <v/>
      </c>
      <c r="O3645" s="1" t="str">
        <f t="shared" si="232"/>
        <v/>
      </c>
      <c r="P3645" s="34" t="str">
        <f>IF(IF(E3645&gt;Ficha!$R$1,"",E3645)=0,"",IF(E3645&gt;Ficha!$R$1,Ficha!$R$1,E3645))</f>
        <v/>
      </c>
      <c r="Q3645" s="1" t="str" cm="1">
        <f t="array" ref="Q3645">IF(IF($E3645&gt;Ficha!$R$1,"",F3645)=0,"",IF($E3645&gt;Ficha!$R$1,((_xll.ECONOMATICA(Portafolios!$B$19,"Return",$P$9,$B$1)/100)+1)*100,F3645))</f>
        <v/>
      </c>
      <c r="R3645" s="1" t="str" cm="1">
        <f t="array" ref="R3645">IF(IF($E3645&gt;Ficha!$R$1,"",G3645)=0,"",IF($E3645&gt;Ficha!$R$1,((_xll.ECONOMATICA(Portafolios!$F$19,"Return",$P$9,$B$1)/100)+1)*100,G3645))</f>
        <v/>
      </c>
      <c r="S3645" s="1" t="str" cm="1">
        <f t="array" ref="S3645">IF(IF($E3645&gt;Ficha!$R$1,"",H3645)=0,"",IF($E3645&gt;Ficha!$R$1,((_xll.ECONOMATICA(Portafolios!$J$19,"Return",$P$9,$B$1)/100)+1)*100,H3645))</f>
        <v/>
      </c>
      <c r="T3645" s="1" t="str" cm="1">
        <f t="array" ref="T3645">IF(IF($E3645&gt;Ficha!$R$1,"",I3645)=0,"",IF($E3645&gt;Ficha!$R$1,((_xll.ECONOMATICA(Estrategia!A3656,"Return",$P$9,$B$1)/100)+1)*100,I3645))</f>
        <v/>
      </c>
      <c r="U3645" s="1" t="str" cm="1">
        <f t="array" ref="U3645">IF(IF($E3645&gt;Ficha!$R$1,"",J3645)=0,"",IF($E3645&gt;Ficha!$R$1,((_xll.ECONOMATICA($U$7,"Return",$P$9,$B$1)/100)+1)*100,J3645))</f>
        <v/>
      </c>
      <c r="V3645" s="1" t="str">
        <f>IF(IF($E$9&gt;Ficha!$R$1,"",K3645)=0,"",IF($E$9&gt;Ficha!$R$1,"",K3645))</f>
        <v/>
      </c>
    </row>
    <row r="3646" spans="12:22" x14ac:dyDescent="0.3">
      <c r="L3646" s="30" t="str">
        <f t="shared" si="229"/>
        <v/>
      </c>
      <c r="M3646" s="1" t="str">
        <f t="shared" si="230"/>
        <v/>
      </c>
      <c r="N3646" s="1" t="str">
        <f t="shared" si="231"/>
        <v/>
      </c>
      <c r="O3646" s="1" t="str">
        <f t="shared" si="232"/>
        <v/>
      </c>
      <c r="P3646" s="34" t="str">
        <f>IF(IF(E3646&gt;Ficha!$R$1,"",E3646)=0,"",IF(E3646&gt;Ficha!$R$1,Ficha!$R$1,E3646))</f>
        <v/>
      </c>
      <c r="Q3646" s="1" t="str" cm="1">
        <f t="array" ref="Q3646">IF(IF($E3646&gt;Ficha!$R$1,"",F3646)=0,"",IF($E3646&gt;Ficha!$R$1,((_xll.ECONOMATICA(Portafolios!$B$19,"Return",$P$9,$B$1)/100)+1)*100,F3646))</f>
        <v/>
      </c>
      <c r="R3646" s="1" t="str" cm="1">
        <f t="array" ref="R3646">IF(IF($E3646&gt;Ficha!$R$1,"",G3646)=0,"",IF($E3646&gt;Ficha!$R$1,((_xll.ECONOMATICA(Portafolios!$F$19,"Return",$P$9,$B$1)/100)+1)*100,G3646))</f>
        <v/>
      </c>
      <c r="S3646" s="1" t="str" cm="1">
        <f t="array" ref="S3646">IF(IF($E3646&gt;Ficha!$R$1,"",H3646)=0,"",IF($E3646&gt;Ficha!$R$1,((_xll.ECONOMATICA(Portafolios!$J$19,"Return",$P$9,$B$1)/100)+1)*100,H3646))</f>
        <v/>
      </c>
      <c r="T3646" s="1" t="str" cm="1">
        <f t="array" ref="T3646">IF(IF($E3646&gt;Ficha!$R$1,"",I3646)=0,"",IF($E3646&gt;Ficha!$R$1,((_xll.ECONOMATICA(Estrategia!A3657,"Return",$P$9,$B$1)/100)+1)*100,I3646))</f>
        <v/>
      </c>
      <c r="U3646" s="1" t="str" cm="1">
        <f t="array" ref="U3646">IF(IF($E3646&gt;Ficha!$R$1,"",J3646)=0,"",IF($E3646&gt;Ficha!$R$1,((_xll.ECONOMATICA($U$7,"Return",$P$9,$B$1)/100)+1)*100,J3646))</f>
        <v/>
      </c>
      <c r="V3646" s="1" t="str">
        <f>IF(IF($E$9&gt;Ficha!$R$1,"",K3646)=0,"",IF($E$9&gt;Ficha!$R$1,"",K3646))</f>
        <v/>
      </c>
    </row>
    <row r="3647" spans="12:22" x14ac:dyDescent="0.3">
      <c r="L3647" s="30" t="str">
        <f t="shared" si="229"/>
        <v/>
      </c>
      <c r="M3647" s="1" t="str">
        <f t="shared" si="230"/>
        <v/>
      </c>
      <c r="N3647" s="1" t="str">
        <f t="shared" si="231"/>
        <v/>
      </c>
      <c r="O3647" s="1" t="str">
        <f t="shared" si="232"/>
        <v/>
      </c>
      <c r="P3647" s="34" t="str">
        <f>IF(IF(E3647&gt;Ficha!$R$1,"",E3647)=0,"",IF(E3647&gt;Ficha!$R$1,Ficha!$R$1,E3647))</f>
        <v/>
      </c>
      <c r="Q3647" s="1" t="str" cm="1">
        <f t="array" ref="Q3647">IF(IF($E3647&gt;Ficha!$R$1,"",F3647)=0,"",IF($E3647&gt;Ficha!$R$1,((_xll.ECONOMATICA(Portafolios!$B$19,"Return",$P$9,$B$1)/100)+1)*100,F3647))</f>
        <v/>
      </c>
      <c r="R3647" s="1" t="str" cm="1">
        <f t="array" ref="R3647">IF(IF($E3647&gt;Ficha!$R$1,"",G3647)=0,"",IF($E3647&gt;Ficha!$R$1,((_xll.ECONOMATICA(Portafolios!$F$19,"Return",$P$9,$B$1)/100)+1)*100,G3647))</f>
        <v/>
      </c>
      <c r="S3647" s="1" t="str" cm="1">
        <f t="array" ref="S3647">IF(IF($E3647&gt;Ficha!$R$1,"",H3647)=0,"",IF($E3647&gt;Ficha!$R$1,((_xll.ECONOMATICA(Portafolios!$J$19,"Return",$P$9,$B$1)/100)+1)*100,H3647))</f>
        <v/>
      </c>
      <c r="T3647" s="1" t="str" cm="1">
        <f t="array" ref="T3647">IF(IF($E3647&gt;Ficha!$R$1,"",I3647)=0,"",IF($E3647&gt;Ficha!$R$1,((_xll.ECONOMATICA(Estrategia!A3658,"Return",$P$9,$B$1)/100)+1)*100,I3647))</f>
        <v/>
      </c>
      <c r="U3647" s="1" t="str" cm="1">
        <f t="array" ref="U3647">IF(IF($E3647&gt;Ficha!$R$1,"",J3647)=0,"",IF($E3647&gt;Ficha!$R$1,((_xll.ECONOMATICA($U$7,"Return",$P$9,$B$1)/100)+1)*100,J3647))</f>
        <v/>
      </c>
      <c r="V3647" s="1" t="str">
        <f>IF(IF($E$9&gt;Ficha!$R$1,"",K3647)=0,"",IF($E$9&gt;Ficha!$R$1,"",K3647))</f>
        <v/>
      </c>
    </row>
    <row r="3648" spans="12:22" x14ac:dyDescent="0.3">
      <c r="L3648" s="30" t="str">
        <f t="shared" si="229"/>
        <v/>
      </c>
      <c r="M3648" s="1" t="str">
        <f t="shared" si="230"/>
        <v/>
      </c>
      <c r="N3648" s="1" t="str">
        <f t="shared" si="231"/>
        <v/>
      </c>
      <c r="O3648" s="1" t="str">
        <f t="shared" si="232"/>
        <v/>
      </c>
      <c r="P3648" s="34" t="str">
        <f>IF(IF(E3648&gt;Ficha!$R$1,"",E3648)=0,"",IF(E3648&gt;Ficha!$R$1,Ficha!$R$1,E3648))</f>
        <v/>
      </c>
      <c r="Q3648" s="1" t="str" cm="1">
        <f t="array" ref="Q3648">IF(IF($E3648&gt;Ficha!$R$1,"",F3648)=0,"",IF($E3648&gt;Ficha!$R$1,((_xll.ECONOMATICA(Portafolios!$B$19,"Return",$P$9,$B$1)/100)+1)*100,F3648))</f>
        <v/>
      </c>
      <c r="R3648" s="1" t="str" cm="1">
        <f t="array" ref="R3648">IF(IF($E3648&gt;Ficha!$R$1,"",G3648)=0,"",IF($E3648&gt;Ficha!$R$1,((_xll.ECONOMATICA(Portafolios!$F$19,"Return",$P$9,$B$1)/100)+1)*100,G3648))</f>
        <v/>
      </c>
      <c r="S3648" s="1" t="str" cm="1">
        <f t="array" ref="S3648">IF(IF($E3648&gt;Ficha!$R$1,"",H3648)=0,"",IF($E3648&gt;Ficha!$R$1,((_xll.ECONOMATICA(Portafolios!$J$19,"Return",$P$9,$B$1)/100)+1)*100,H3648))</f>
        <v/>
      </c>
      <c r="T3648" s="1" t="str" cm="1">
        <f t="array" ref="T3648">IF(IF($E3648&gt;Ficha!$R$1,"",I3648)=0,"",IF($E3648&gt;Ficha!$R$1,((_xll.ECONOMATICA(Estrategia!A3659,"Return",$P$9,$B$1)/100)+1)*100,I3648))</f>
        <v/>
      </c>
      <c r="U3648" s="1" t="str" cm="1">
        <f t="array" ref="U3648">IF(IF($E3648&gt;Ficha!$R$1,"",J3648)=0,"",IF($E3648&gt;Ficha!$R$1,((_xll.ECONOMATICA($U$7,"Return",$P$9,$B$1)/100)+1)*100,J3648))</f>
        <v/>
      </c>
      <c r="V3648" s="1" t="str">
        <f>IF(IF($E$9&gt;Ficha!$R$1,"",K3648)=0,"",IF($E$9&gt;Ficha!$R$1,"",K3648))</f>
        <v/>
      </c>
    </row>
    <row r="3649" spans="12:22" x14ac:dyDescent="0.3">
      <c r="L3649" s="30" t="str">
        <f t="shared" si="229"/>
        <v/>
      </c>
      <c r="M3649" s="1" t="str">
        <f t="shared" si="230"/>
        <v/>
      </c>
      <c r="N3649" s="1" t="str">
        <f t="shared" si="231"/>
        <v/>
      </c>
      <c r="O3649" s="1" t="str">
        <f t="shared" si="232"/>
        <v/>
      </c>
      <c r="P3649" s="34" t="str">
        <f>IF(IF(E3649&gt;Ficha!$R$1,"",E3649)=0,"",IF(E3649&gt;Ficha!$R$1,Ficha!$R$1,E3649))</f>
        <v/>
      </c>
      <c r="Q3649" s="1" t="str" cm="1">
        <f t="array" ref="Q3649">IF(IF($E3649&gt;Ficha!$R$1,"",F3649)=0,"",IF($E3649&gt;Ficha!$R$1,((_xll.ECONOMATICA(Portafolios!$B$19,"Return",$P$9,$B$1)/100)+1)*100,F3649))</f>
        <v/>
      </c>
      <c r="R3649" s="1" t="str" cm="1">
        <f t="array" ref="R3649">IF(IF($E3649&gt;Ficha!$R$1,"",G3649)=0,"",IF($E3649&gt;Ficha!$R$1,((_xll.ECONOMATICA(Portafolios!$F$19,"Return",$P$9,$B$1)/100)+1)*100,G3649))</f>
        <v/>
      </c>
      <c r="S3649" s="1" t="str" cm="1">
        <f t="array" ref="S3649">IF(IF($E3649&gt;Ficha!$R$1,"",H3649)=0,"",IF($E3649&gt;Ficha!$R$1,((_xll.ECONOMATICA(Portafolios!$J$19,"Return",$P$9,$B$1)/100)+1)*100,H3649))</f>
        <v/>
      </c>
      <c r="T3649" s="1" t="str" cm="1">
        <f t="array" ref="T3649">IF(IF($E3649&gt;Ficha!$R$1,"",I3649)=0,"",IF($E3649&gt;Ficha!$R$1,((_xll.ECONOMATICA(Estrategia!A3660,"Return",$P$9,$B$1)/100)+1)*100,I3649))</f>
        <v/>
      </c>
      <c r="U3649" s="1" t="str" cm="1">
        <f t="array" ref="U3649">IF(IF($E3649&gt;Ficha!$R$1,"",J3649)=0,"",IF($E3649&gt;Ficha!$R$1,((_xll.ECONOMATICA($U$7,"Return",$P$9,$B$1)/100)+1)*100,J3649))</f>
        <v/>
      </c>
      <c r="V3649" s="1" t="str">
        <f>IF(IF($E$9&gt;Ficha!$R$1,"",K3649)=0,"",IF($E$9&gt;Ficha!$R$1,"",K3649))</f>
        <v/>
      </c>
    </row>
    <row r="3650" spans="12:22" x14ac:dyDescent="0.3">
      <c r="L3650" s="30" t="str">
        <f t="shared" si="229"/>
        <v/>
      </c>
      <c r="M3650" s="1" t="str">
        <f t="shared" si="230"/>
        <v/>
      </c>
      <c r="N3650" s="1" t="str">
        <f t="shared" si="231"/>
        <v/>
      </c>
      <c r="O3650" s="1" t="str">
        <f t="shared" si="232"/>
        <v/>
      </c>
      <c r="P3650" s="34" t="str">
        <f>IF(IF(E3650&gt;Ficha!$R$1,"",E3650)=0,"",IF(E3650&gt;Ficha!$R$1,Ficha!$R$1,E3650))</f>
        <v/>
      </c>
      <c r="Q3650" s="1" t="str" cm="1">
        <f t="array" ref="Q3650">IF(IF($E3650&gt;Ficha!$R$1,"",F3650)=0,"",IF($E3650&gt;Ficha!$R$1,((_xll.ECONOMATICA(Portafolios!$B$19,"Return",$P$9,$B$1)/100)+1)*100,F3650))</f>
        <v/>
      </c>
      <c r="R3650" s="1" t="str" cm="1">
        <f t="array" ref="R3650">IF(IF($E3650&gt;Ficha!$R$1,"",G3650)=0,"",IF($E3650&gt;Ficha!$R$1,((_xll.ECONOMATICA(Portafolios!$F$19,"Return",$P$9,$B$1)/100)+1)*100,G3650))</f>
        <v/>
      </c>
      <c r="S3650" s="1" t="str" cm="1">
        <f t="array" ref="S3650">IF(IF($E3650&gt;Ficha!$R$1,"",H3650)=0,"",IF($E3650&gt;Ficha!$R$1,((_xll.ECONOMATICA(Portafolios!$J$19,"Return",$P$9,$B$1)/100)+1)*100,H3650))</f>
        <v/>
      </c>
      <c r="T3650" s="1" t="str" cm="1">
        <f t="array" ref="T3650">IF(IF($E3650&gt;Ficha!$R$1,"",I3650)=0,"",IF($E3650&gt;Ficha!$R$1,((_xll.ECONOMATICA(Estrategia!A3661,"Return",$P$9,$B$1)/100)+1)*100,I3650))</f>
        <v/>
      </c>
      <c r="U3650" s="1" t="str" cm="1">
        <f t="array" ref="U3650">IF(IF($E3650&gt;Ficha!$R$1,"",J3650)=0,"",IF($E3650&gt;Ficha!$R$1,((_xll.ECONOMATICA($U$7,"Return",$P$9,$B$1)/100)+1)*100,J3650))</f>
        <v/>
      </c>
      <c r="V3650" s="1" t="str">
        <f>IF(IF($E$9&gt;Ficha!$R$1,"",K3650)=0,"",IF($E$9&gt;Ficha!$R$1,"",K3650))</f>
        <v/>
      </c>
    </row>
    <row r="3651" spans="12:22" x14ac:dyDescent="0.3">
      <c r="L3651" s="30" t="str">
        <f t="shared" si="229"/>
        <v/>
      </c>
      <c r="M3651" s="1" t="str">
        <f t="shared" si="230"/>
        <v/>
      </c>
      <c r="N3651" s="1" t="str">
        <f t="shared" si="231"/>
        <v/>
      </c>
      <c r="O3651" s="1" t="str">
        <f t="shared" si="232"/>
        <v/>
      </c>
      <c r="P3651" s="34" t="str">
        <f>IF(IF(E3651&gt;Ficha!$R$1,"",E3651)=0,"",IF(E3651&gt;Ficha!$R$1,Ficha!$R$1,E3651))</f>
        <v/>
      </c>
      <c r="Q3651" s="1" t="str" cm="1">
        <f t="array" ref="Q3651">IF(IF($E3651&gt;Ficha!$R$1,"",F3651)=0,"",IF($E3651&gt;Ficha!$R$1,((_xll.ECONOMATICA(Portafolios!$B$19,"Return",$P$9,$B$1)/100)+1)*100,F3651))</f>
        <v/>
      </c>
      <c r="R3651" s="1" t="str" cm="1">
        <f t="array" ref="R3651">IF(IF($E3651&gt;Ficha!$R$1,"",G3651)=0,"",IF($E3651&gt;Ficha!$R$1,((_xll.ECONOMATICA(Portafolios!$F$19,"Return",$P$9,$B$1)/100)+1)*100,G3651))</f>
        <v/>
      </c>
      <c r="S3651" s="1" t="str" cm="1">
        <f t="array" ref="S3651">IF(IF($E3651&gt;Ficha!$R$1,"",H3651)=0,"",IF($E3651&gt;Ficha!$R$1,((_xll.ECONOMATICA(Portafolios!$J$19,"Return",$P$9,$B$1)/100)+1)*100,H3651))</f>
        <v/>
      </c>
      <c r="T3651" s="1" t="str" cm="1">
        <f t="array" ref="T3651">IF(IF($E3651&gt;Ficha!$R$1,"",I3651)=0,"",IF($E3651&gt;Ficha!$R$1,((_xll.ECONOMATICA(Estrategia!A3662,"Return",$P$9,$B$1)/100)+1)*100,I3651))</f>
        <v/>
      </c>
      <c r="U3651" s="1" t="str" cm="1">
        <f t="array" ref="U3651">IF(IF($E3651&gt;Ficha!$R$1,"",J3651)=0,"",IF($E3651&gt;Ficha!$R$1,((_xll.ECONOMATICA($U$7,"Return",$P$9,$B$1)/100)+1)*100,J3651))</f>
        <v/>
      </c>
      <c r="V3651" s="1" t="str">
        <f>IF(IF($E$9&gt;Ficha!$R$1,"",K3651)=0,"",IF($E$9&gt;Ficha!$R$1,"",K3651))</f>
        <v/>
      </c>
    </row>
    <row r="3652" spans="12:22" x14ac:dyDescent="0.3">
      <c r="L3652" s="30" t="str">
        <f t="shared" si="229"/>
        <v/>
      </c>
      <c r="M3652" s="1" t="str">
        <f t="shared" si="230"/>
        <v/>
      </c>
      <c r="N3652" s="1" t="str">
        <f t="shared" si="231"/>
        <v/>
      </c>
      <c r="O3652" s="1" t="str">
        <f t="shared" si="232"/>
        <v/>
      </c>
      <c r="P3652" s="34" t="str">
        <f>IF(IF(E3652&gt;Ficha!$R$1,"",E3652)=0,"",IF(E3652&gt;Ficha!$R$1,Ficha!$R$1,E3652))</f>
        <v/>
      </c>
      <c r="Q3652" s="1" t="str" cm="1">
        <f t="array" ref="Q3652">IF(IF($E3652&gt;Ficha!$R$1,"",F3652)=0,"",IF($E3652&gt;Ficha!$R$1,((_xll.ECONOMATICA(Portafolios!$B$19,"Return",$P$9,$B$1)/100)+1)*100,F3652))</f>
        <v/>
      </c>
      <c r="R3652" s="1" t="str" cm="1">
        <f t="array" ref="R3652">IF(IF($E3652&gt;Ficha!$R$1,"",G3652)=0,"",IF($E3652&gt;Ficha!$R$1,((_xll.ECONOMATICA(Portafolios!$F$19,"Return",$P$9,$B$1)/100)+1)*100,G3652))</f>
        <v/>
      </c>
      <c r="S3652" s="1" t="str" cm="1">
        <f t="array" ref="S3652">IF(IF($E3652&gt;Ficha!$R$1,"",H3652)=0,"",IF($E3652&gt;Ficha!$R$1,((_xll.ECONOMATICA(Portafolios!$J$19,"Return",$P$9,$B$1)/100)+1)*100,H3652))</f>
        <v/>
      </c>
      <c r="T3652" s="1" t="str" cm="1">
        <f t="array" ref="T3652">IF(IF($E3652&gt;Ficha!$R$1,"",I3652)=0,"",IF($E3652&gt;Ficha!$R$1,((_xll.ECONOMATICA(Estrategia!A3663,"Return",$P$9,$B$1)/100)+1)*100,I3652))</f>
        <v/>
      </c>
      <c r="U3652" s="1" t="str" cm="1">
        <f t="array" ref="U3652">IF(IF($E3652&gt;Ficha!$R$1,"",J3652)=0,"",IF($E3652&gt;Ficha!$R$1,((_xll.ECONOMATICA($U$7,"Return",$P$9,$B$1)/100)+1)*100,J3652))</f>
        <v/>
      </c>
      <c r="V3652" s="1" t="str">
        <f>IF(IF($E$9&gt;Ficha!$R$1,"",K3652)=0,"",IF($E$9&gt;Ficha!$R$1,"",K3652))</f>
        <v/>
      </c>
    </row>
    <row r="3653" spans="12:22" x14ac:dyDescent="0.3">
      <c r="L3653" s="30" t="str">
        <f t="shared" si="229"/>
        <v/>
      </c>
      <c r="M3653" s="1" t="str">
        <f t="shared" si="230"/>
        <v/>
      </c>
      <c r="N3653" s="1" t="str">
        <f t="shared" si="231"/>
        <v/>
      </c>
      <c r="O3653" s="1" t="str">
        <f t="shared" si="232"/>
        <v/>
      </c>
      <c r="P3653" s="34" t="str">
        <f>IF(IF(E3653&gt;Ficha!$R$1,"",E3653)=0,"",IF(E3653&gt;Ficha!$R$1,Ficha!$R$1,E3653))</f>
        <v/>
      </c>
      <c r="Q3653" s="1" t="str" cm="1">
        <f t="array" ref="Q3653">IF(IF($E3653&gt;Ficha!$R$1,"",F3653)=0,"",IF($E3653&gt;Ficha!$R$1,((_xll.ECONOMATICA(Portafolios!$B$19,"Return",$P$9,$B$1)/100)+1)*100,F3653))</f>
        <v/>
      </c>
      <c r="R3653" s="1" t="str" cm="1">
        <f t="array" ref="R3653">IF(IF($E3653&gt;Ficha!$R$1,"",G3653)=0,"",IF($E3653&gt;Ficha!$R$1,((_xll.ECONOMATICA(Portafolios!$F$19,"Return",$P$9,$B$1)/100)+1)*100,G3653))</f>
        <v/>
      </c>
      <c r="S3653" s="1" t="str" cm="1">
        <f t="array" ref="S3653">IF(IF($E3653&gt;Ficha!$R$1,"",H3653)=0,"",IF($E3653&gt;Ficha!$R$1,((_xll.ECONOMATICA(Portafolios!$J$19,"Return",$P$9,$B$1)/100)+1)*100,H3653))</f>
        <v/>
      </c>
      <c r="T3653" s="1" t="str" cm="1">
        <f t="array" ref="T3653">IF(IF($E3653&gt;Ficha!$R$1,"",I3653)=0,"",IF($E3653&gt;Ficha!$R$1,((_xll.ECONOMATICA(Estrategia!A3664,"Return",$P$9,$B$1)/100)+1)*100,I3653))</f>
        <v/>
      </c>
      <c r="U3653" s="1" t="str" cm="1">
        <f t="array" ref="U3653">IF(IF($E3653&gt;Ficha!$R$1,"",J3653)=0,"",IF($E3653&gt;Ficha!$R$1,((_xll.ECONOMATICA($U$7,"Return",$P$9,$B$1)/100)+1)*100,J3653))</f>
        <v/>
      </c>
      <c r="V3653" s="1" t="str">
        <f>IF(IF($E$9&gt;Ficha!$R$1,"",K3653)=0,"",IF($E$9&gt;Ficha!$R$1,"",K3653))</f>
        <v/>
      </c>
    </row>
    <row r="3654" spans="12:22" x14ac:dyDescent="0.3">
      <c r="L3654" s="30" t="str">
        <f t="shared" si="229"/>
        <v/>
      </c>
      <c r="M3654" s="1" t="str">
        <f t="shared" si="230"/>
        <v/>
      </c>
      <c r="N3654" s="1" t="str">
        <f t="shared" si="231"/>
        <v/>
      </c>
      <c r="O3654" s="1" t="str">
        <f t="shared" si="232"/>
        <v/>
      </c>
      <c r="P3654" s="34" t="str">
        <f>IF(IF(E3654&gt;Ficha!$R$1,"",E3654)=0,"",IF(E3654&gt;Ficha!$R$1,Ficha!$R$1,E3654))</f>
        <v/>
      </c>
      <c r="Q3654" s="1" t="str" cm="1">
        <f t="array" ref="Q3654">IF(IF($E3654&gt;Ficha!$R$1,"",F3654)=0,"",IF($E3654&gt;Ficha!$R$1,((_xll.ECONOMATICA(Portafolios!$B$19,"Return",$P$9,$B$1)/100)+1)*100,F3654))</f>
        <v/>
      </c>
      <c r="R3654" s="1" t="str" cm="1">
        <f t="array" ref="R3654">IF(IF($E3654&gt;Ficha!$R$1,"",G3654)=0,"",IF($E3654&gt;Ficha!$R$1,((_xll.ECONOMATICA(Portafolios!$F$19,"Return",$P$9,$B$1)/100)+1)*100,G3654))</f>
        <v/>
      </c>
      <c r="S3654" s="1" t="str" cm="1">
        <f t="array" ref="S3654">IF(IF($E3654&gt;Ficha!$R$1,"",H3654)=0,"",IF($E3654&gt;Ficha!$R$1,((_xll.ECONOMATICA(Portafolios!$J$19,"Return",$P$9,$B$1)/100)+1)*100,H3654))</f>
        <v/>
      </c>
      <c r="T3654" s="1" t="str" cm="1">
        <f t="array" ref="T3654">IF(IF($E3654&gt;Ficha!$R$1,"",I3654)=0,"",IF($E3654&gt;Ficha!$R$1,((_xll.ECONOMATICA(Estrategia!A3665,"Return",$P$9,$B$1)/100)+1)*100,I3654))</f>
        <v/>
      </c>
      <c r="U3654" s="1" t="str" cm="1">
        <f t="array" ref="U3654">IF(IF($E3654&gt;Ficha!$R$1,"",J3654)=0,"",IF($E3654&gt;Ficha!$R$1,((_xll.ECONOMATICA($U$7,"Return",$P$9,$B$1)/100)+1)*100,J3654))</f>
        <v/>
      </c>
      <c r="V3654" s="1" t="str">
        <f>IF(IF($E$9&gt;Ficha!$R$1,"",K3654)=0,"",IF($E$9&gt;Ficha!$R$1,"",K3654))</f>
        <v/>
      </c>
    </row>
    <row r="3655" spans="12:22" x14ac:dyDescent="0.3">
      <c r="L3655" s="30" t="str">
        <f t="shared" si="229"/>
        <v/>
      </c>
      <c r="M3655" s="1" t="str">
        <f t="shared" si="230"/>
        <v/>
      </c>
      <c r="N3655" s="1" t="str">
        <f t="shared" si="231"/>
        <v/>
      </c>
      <c r="O3655" s="1" t="str">
        <f t="shared" si="232"/>
        <v/>
      </c>
      <c r="P3655" s="34" t="str">
        <f>IF(IF(E3655&gt;Ficha!$R$1,"",E3655)=0,"",IF(E3655&gt;Ficha!$R$1,Ficha!$R$1,E3655))</f>
        <v/>
      </c>
      <c r="Q3655" s="1" t="str" cm="1">
        <f t="array" ref="Q3655">IF(IF($E3655&gt;Ficha!$R$1,"",F3655)=0,"",IF($E3655&gt;Ficha!$R$1,((_xll.ECONOMATICA(Portafolios!$B$19,"Return",$P$9,$B$1)/100)+1)*100,F3655))</f>
        <v/>
      </c>
      <c r="R3655" s="1" t="str" cm="1">
        <f t="array" ref="R3655">IF(IF($E3655&gt;Ficha!$R$1,"",G3655)=0,"",IF($E3655&gt;Ficha!$R$1,((_xll.ECONOMATICA(Portafolios!$F$19,"Return",$P$9,$B$1)/100)+1)*100,G3655))</f>
        <v/>
      </c>
      <c r="S3655" s="1" t="str" cm="1">
        <f t="array" ref="S3655">IF(IF($E3655&gt;Ficha!$R$1,"",H3655)=0,"",IF($E3655&gt;Ficha!$R$1,((_xll.ECONOMATICA(Portafolios!$J$19,"Return",$P$9,$B$1)/100)+1)*100,H3655))</f>
        <v/>
      </c>
      <c r="T3655" s="1" t="str" cm="1">
        <f t="array" ref="T3655">IF(IF($E3655&gt;Ficha!$R$1,"",I3655)=0,"",IF($E3655&gt;Ficha!$R$1,((_xll.ECONOMATICA(Estrategia!A3666,"Return",$P$9,$B$1)/100)+1)*100,I3655))</f>
        <v/>
      </c>
      <c r="U3655" s="1" t="str" cm="1">
        <f t="array" ref="U3655">IF(IF($E3655&gt;Ficha!$R$1,"",J3655)=0,"",IF($E3655&gt;Ficha!$R$1,((_xll.ECONOMATICA($U$7,"Return",$P$9,$B$1)/100)+1)*100,J3655))</f>
        <v/>
      </c>
      <c r="V3655" s="1" t="str">
        <f>IF(IF($E$9&gt;Ficha!$R$1,"",K3655)=0,"",IF($E$9&gt;Ficha!$R$1,"",K3655))</f>
        <v/>
      </c>
    </row>
    <row r="3656" spans="12:22" x14ac:dyDescent="0.3">
      <c r="L3656" s="30" t="str">
        <f t="shared" si="229"/>
        <v/>
      </c>
      <c r="M3656" s="1" t="str">
        <f t="shared" si="230"/>
        <v/>
      </c>
      <c r="N3656" s="1" t="str">
        <f t="shared" si="231"/>
        <v/>
      </c>
      <c r="O3656" s="1" t="str">
        <f t="shared" si="232"/>
        <v/>
      </c>
      <c r="P3656" s="34" t="str">
        <f>IF(IF(E3656&gt;Ficha!$R$1,"",E3656)=0,"",IF(E3656&gt;Ficha!$R$1,Ficha!$R$1,E3656))</f>
        <v/>
      </c>
      <c r="Q3656" s="1" t="str" cm="1">
        <f t="array" ref="Q3656">IF(IF($E3656&gt;Ficha!$R$1,"",F3656)=0,"",IF($E3656&gt;Ficha!$R$1,((_xll.ECONOMATICA(Portafolios!$B$19,"Return",$P$9,$B$1)/100)+1)*100,F3656))</f>
        <v/>
      </c>
      <c r="R3656" s="1" t="str" cm="1">
        <f t="array" ref="R3656">IF(IF($E3656&gt;Ficha!$R$1,"",G3656)=0,"",IF($E3656&gt;Ficha!$R$1,((_xll.ECONOMATICA(Portafolios!$F$19,"Return",$P$9,$B$1)/100)+1)*100,G3656))</f>
        <v/>
      </c>
      <c r="S3656" s="1" t="str" cm="1">
        <f t="array" ref="S3656">IF(IF($E3656&gt;Ficha!$R$1,"",H3656)=0,"",IF($E3656&gt;Ficha!$R$1,((_xll.ECONOMATICA(Portafolios!$J$19,"Return",$P$9,$B$1)/100)+1)*100,H3656))</f>
        <v/>
      </c>
      <c r="T3656" s="1" t="str" cm="1">
        <f t="array" ref="T3656">IF(IF($E3656&gt;Ficha!$R$1,"",I3656)=0,"",IF($E3656&gt;Ficha!$R$1,((_xll.ECONOMATICA(Estrategia!A3667,"Return",$P$9,$B$1)/100)+1)*100,I3656))</f>
        <v/>
      </c>
      <c r="U3656" s="1" t="str" cm="1">
        <f t="array" ref="U3656">IF(IF($E3656&gt;Ficha!$R$1,"",J3656)=0,"",IF($E3656&gt;Ficha!$R$1,((_xll.ECONOMATICA($U$7,"Return",$P$9,$B$1)/100)+1)*100,J3656))</f>
        <v/>
      </c>
      <c r="V3656" s="1" t="str">
        <f>IF(IF($E$9&gt;Ficha!$R$1,"",K3656)=0,"",IF($E$9&gt;Ficha!$R$1,"",K3656))</f>
        <v/>
      </c>
    </row>
    <row r="3657" spans="12:22" x14ac:dyDescent="0.3">
      <c r="L3657" s="30" t="str">
        <f t="shared" si="229"/>
        <v/>
      </c>
      <c r="M3657" s="1" t="str">
        <f t="shared" si="230"/>
        <v/>
      </c>
      <c r="N3657" s="1" t="str">
        <f t="shared" si="231"/>
        <v/>
      </c>
      <c r="O3657" s="1" t="str">
        <f t="shared" si="232"/>
        <v/>
      </c>
      <c r="P3657" s="34" t="str">
        <f>IF(IF(E3657&gt;Ficha!$R$1,"",E3657)=0,"",IF(E3657&gt;Ficha!$R$1,Ficha!$R$1,E3657))</f>
        <v/>
      </c>
      <c r="Q3657" s="1" t="str" cm="1">
        <f t="array" ref="Q3657">IF(IF($E3657&gt;Ficha!$R$1,"",F3657)=0,"",IF($E3657&gt;Ficha!$R$1,((_xll.ECONOMATICA(Portafolios!$B$19,"Return",$P$9,$B$1)/100)+1)*100,F3657))</f>
        <v/>
      </c>
      <c r="R3657" s="1" t="str" cm="1">
        <f t="array" ref="R3657">IF(IF($E3657&gt;Ficha!$R$1,"",G3657)=0,"",IF($E3657&gt;Ficha!$R$1,((_xll.ECONOMATICA(Portafolios!$F$19,"Return",$P$9,$B$1)/100)+1)*100,G3657))</f>
        <v/>
      </c>
      <c r="S3657" s="1" t="str" cm="1">
        <f t="array" ref="S3657">IF(IF($E3657&gt;Ficha!$R$1,"",H3657)=0,"",IF($E3657&gt;Ficha!$R$1,((_xll.ECONOMATICA(Portafolios!$J$19,"Return",$P$9,$B$1)/100)+1)*100,H3657))</f>
        <v/>
      </c>
      <c r="T3657" s="1" t="str" cm="1">
        <f t="array" ref="T3657">IF(IF($E3657&gt;Ficha!$R$1,"",I3657)=0,"",IF($E3657&gt;Ficha!$R$1,((_xll.ECONOMATICA(Estrategia!A3668,"Return",$P$9,$B$1)/100)+1)*100,I3657))</f>
        <v/>
      </c>
      <c r="U3657" s="1" t="str" cm="1">
        <f t="array" ref="U3657">IF(IF($E3657&gt;Ficha!$R$1,"",J3657)=0,"",IF($E3657&gt;Ficha!$R$1,((_xll.ECONOMATICA($U$7,"Return",$P$9,$B$1)/100)+1)*100,J3657))</f>
        <v/>
      </c>
      <c r="V3657" s="1" t="str">
        <f>IF(IF($E$9&gt;Ficha!$R$1,"",K3657)=0,"",IF($E$9&gt;Ficha!$R$1,"",K3657))</f>
        <v/>
      </c>
    </row>
    <row r="3658" spans="12:22" x14ac:dyDescent="0.3">
      <c r="L3658" s="30" t="str">
        <f t="shared" si="229"/>
        <v/>
      </c>
      <c r="M3658" s="1" t="str">
        <f t="shared" si="230"/>
        <v/>
      </c>
      <c r="N3658" s="1" t="str">
        <f t="shared" si="231"/>
        <v/>
      </c>
      <c r="O3658" s="1" t="str">
        <f t="shared" si="232"/>
        <v/>
      </c>
      <c r="P3658" s="34" t="str">
        <f>IF(IF(E3658&gt;Ficha!$R$1,"",E3658)=0,"",IF(E3658&gt;Ficha!$R$1,Ficha!$R$1,E3658))</f>
        <v/>
      </c>
      <c r="Q3658" s="1" t="str" cm="1">
        <f t="array" ref="Q3658">IF(IF($E3658&gt;Ficha!$R$1,"",F3658)=0,"",IF($E3658&gt;Ficha!$R$1,((_xll.ECONOMATICA(Portafolios!$B$19,"Return",$P$9,$B$1)/100)+1)*100,F3658))</f>
        <v/>
      </c>
      <c r="R3658" s="1" t="str" cm="1">
        <f t="array" ref="R3658">IF(IF($E3658&gt;Ficha!$R$1,"",G3658)=0,"",IF($E3658&gt;Ficha!$R$1,((_xll.ECONOMATICA(Portafolios!$F$19,"Return",$P$9,$B$1)/100)+1)*100,G3658))</f>
        <v/>
      </c>
      <c r="S3658" s="1" t="str" cm="1">
        <f t="array" ref="S3658">IF(IF($E3658&gt;Ficha!$R$1,"",H3658)=0,"",IF($E3658&gt;Ficha!$R$1,((_xll.ECONOMATICA(Portafolios!$J$19,"Return",$P$9,$B$1)/100)+1)*100,H3658))</f>
        <v/>
      </c>
      <c r="T3658" s="1" t="str" cm="1">
        <f t="array" ref="T3658">IF(IF($E3658&gt;Ficha!$R$1,"",I3658)=0,"",IF($E3658&gt;Ficha!$R$1,((_xll.ECONOMATICA(Estrategia!A3669,"Return",$P$9,$B$1)/100)+1)*100,I3658))</f>
        <v/>
      </c>
      <c r="U3658" s="1" t="str" cm="1">
        <f t="array" ref="U3658">IF(IF($E3658&gt;Ficha!$R$1,"",J3658)=0,"",IF($E3658&gt;Ficha!$R$1,((_xll.ECONOMATICA($U$7,"Return",$P$9,$B$1)/100)+1)*100,J3658))</f>
        <v/>
      </c>
      <c r="V3658" s="1" t="str">
        <f>IF(IF($E$9&gt;Ficha!$R$1,"",K3658)=0,"",IF($E$9&gt;Ficha!$R$1,"",K3658))</f>
        <v/>
      </c>
    </row>
    <row r="3659" spans="12:22" x14ac:dyDescent="0.3">
      <c r="L3659" s="30" t="str">
        <f t="shared" si="229"/>
        <v/>
      </c>
      <c r="M3659" s="1" t="str">
        <f t="shared" si="230"/>
        <v/>
      </c>
      <c r="N3659" s="1" t="str">
        <f t="shared" si="231"/>
        <v/>
      </c>
      <c r="O3659" s="1" t="str">
        <f t="shared" si="232"/>
        <v/>
      </c>
      <c r="P3659" s="34" t="str">
        <f>IF(IF(E3659&gt;Ficha!$R$1,"",E3659)=0,"",IF(E3659&gt;Ficha!$R$1,Ficha!$R$1,E3659))</f>
        <v/>
      </c>
      <c r="Q3659" s="1" t="str" cm="1">
        <f t="array" ref="Q3659">IF(IF($E3659&gt;Ficha!$R$1,"",F3659)=0,"",IF($E3659&gt;Ficha!$R$1,((_xll.ECONOMATICA(Portafolios!$B$19,"Return",$P$9,$B$1)/100)+1)*100,F3659))</f>
        <v/>
      </c>
      <c r="R3659" s="1" t="str" cm="1">
        <f t="array" ref="R3659">IF(IF($E3659&gt;Ficha!$R$1,"",G3659)=0,"",IF($E3659&gt;Ficha!$R$1,((_xll.ECONOMATICA(Portafolios!$F$19,"Return",$P$9,$B$1)/100)+1)*100,G3659))</f>
        <v/>
      </c>
      <c r="S3659" s="1" t="str" cm="1">
        <f t="array" ref="S3659">IF(IF($E3659&gt;Ficha!$R$1,"",H3659)=0,"",IF($E3659&gt;Ficha!$R$1,((_xll.ECONOMATICA(Portafolios!$J$19,"Return",$P$9,$B$1)/100)+1)*100,H3659))</f>
        <v/>
      </c>
      <c r="T3659" s="1" t="str" cm="1">
        <f t="array" ref="T3659">IF(IF($E3659&gt;Ficha!$R$1,"",I3659)=0,"",IF($E3659&gt;Ficha!$R$1,((_xll.ECONOMATICA(Estrategia!A3670,"Return",$P$9,$B$1)/100)+1)*100,I3659))</f>
        <v/>
      </c>
      <c r="U3659" s="1" t="str" cm="1">
        <f t="array" ref="U3659">IF(IF($E3659&gt;Ficha!$R$1,"",J3659)=0,"",IF($E3659&gt;Ficha!$R$1,((_xll.ECONOMATICA($U$7,"Return",$P$9,$B$1)/100)+1)*100,J3659))</f>
        <v/>
      </c>
      <c r="V3659" s="1" t="str">
        <f>IF(IF($E$9&gt;Ficha!$R$1,"",K3659)=0,"",IF($E$9&gt;Ficha!$R$1,"",K3659))</f>
        <v/>
      </c>
    </row>
    <row r="3660" spans="12:22" x14ac:dyDescent="0.3">
      <c r="L3660" s="30" t="str">
        <f t="shared" si="229"/>
        <v/>
      </c>
      <c r="M3660" s="1" t="str">
        <f t="shared" si="230"/>
        <v/>
      </c>
      <c r="N3660" s="1" t="str">
        <f t="shared" si="231"/>
        <v/>
      </c>
      <c r="O3660" s="1" t="str">
        <f t="shared" si="232"/>
        <v/>
      </c>
      <c r="P3660" s="34" t="str">
        <f>IF(IF(E3660&gt;Ficha!$R$1,"",E3660)=0,"",IF(E3660&gt;Ficha!$R$1,Ficha!$R$1,E3660))</f>
        <v/>
      </c>
      <c r="Q3660" s="1" t="str" cm="1">
        <f t="array" ref="Q3660">IF(IF($E3660&gt;Ficha!$R$1,"",F3660)=0,"",IF($E3660&gt;Ficha!$R$1,((_xll.ECONOMATICA(Portafolios!$B$19,"Return",$P$9,$B$1)/100)+1)*100,F3660))</f>
        <v/>
      </c>
      <c r="R3660" s="1" t="str" cm="1">
        <f t="array" ref="R3660">IF(IF($E3660&gt;Ficha!$R$1,"",G3660)=0,"",IF($E3660&gt;Ficha!$R$1,((_xll.ECONOMATICA(Portafolios!$F$19,"Return",$P$9,$B$1)/100)+1)*100,G3660))</f>
        <v/>
      </c>
      <c r="S3660" s="1" t="str" cm="1">
        <f t="array" ref="S3660">IF(IF($E3660&gt;Ficha!$R$1,"",H3660)=0,"",IF($E3660&gt;Ficha!$R$1,((_xll.ECONOMATICA(Portafolios!$J$19,"Return",$P$9,$B$1)/100)+1)*100,H3660))</f>
        <v/>
      </c>
      <c r="T3660" s="1" t="str" cm="1">
        <f t="array" ref="T3660">IF(IF($E3660&gt;Ficha!$R$1,"",I3660)=0,"",IF($E3660&gt;Ficha!$R$1,((_xll.ECONOMATICA(Estrategia!A3671,"Return",$P$9,$B$1)/100)+1)*100,I3660))</f>
        <v/>
      </c>
      <c r="U3660" s="1" t="str" cm="1">
        <f t="array" ref="U3660">IF(IF($E3660&gt;Ficha!$R$1,"",J3660)=0,"",IF($E3660&gt;Ficha!$R$1,((_xll.ECONOMATICA($U$7,"Return",$P$9,$B$1)/100)+1)*100,J3660))</f>
        <v/>
      </c>
      <c r="V3660" s="1" t="str">
        <f>IF(IF($E$9&gt;Ficha!$R$1,"",K3660)=0,"",IF($E$9&gt;Ficha!$R$1,"",K3660))</f>
        <v/>
      </c>
    </row>
    <row r="3661" spans="12:22" x14ac:dyDescent="0.3">
      <c r="L3661" s="30" t="str">
        <f t="shared" si="229"/>
        <v/>
      </c>
      <c r="M3661" s="1" t="str">
        <f t="shared" si="230"/>
        <v/>
      </c>
      <c r="N3661" s="1" t="str">
        <f t="shared" si="231"/>
        <v/>
      </c>
      <c r="O3661" s="1" t="str">
        <f t="shared" si="232"/>
        <v/>
      </c>
      <c r="P3661" s="34" t="str">
        <f>IF(IF(E3661&gt;Ficha!$R$1,"",E3661)=0,"",IF(E3661&gt;Ficha!$R$1,Ficha!$R$1,E3661))</f>
        <v/>
      </c>
      <c r="Q3661" s="1" t="str" cm="1">
        <f t="array" ref="Q3661">IF(IF($E3661&gt;Ficha!$R$1,"",F3661)=0,"",IF($E3661&gt;Ficha!$R$1,((_xll.ECONOMATICA(Portafolios!$B$19,"Return",$P$9,$B$1)/100)+1)*100,F3661))</f>
        <v/>
      </c>
      <c r="R3661" s="1" t="str" cm="1">
        <f t="array" ref="R3661">IF(IF($E3661&gt;Ficha!$R$1,"",G3661)=0,"",IF($E3661&gt;Ficha!$R$1,((_xll.ECONOMATICA(Portafolios!$F$19,"Return",$P$9,$B$1)/100)+1)*100,G3661))</f>
        <v/>
      </c>
      <c r="S3661" s="1" t="str" cm="1">
        <f t="array" ref="S3661">IF(IF($E3661&gt;Ficha!$R$1,"",H3661)=0,"",IF($E3661&gt;Ficha!$R$1,((_xll.ECONOMATICA(Portafolios!$J$19,"Return",$P$9,$B$1)/100)+1)*100,H3661))</f>
        <v/>
      </c>
      <c r="T3661" s="1" t="str" cm="1">
        <f t="array" ref="T3661">IF(IF($E3661&gt;Ficha!$R$1,"",I3661)=0,"",IF($E3661&gt;Ficha!$R$1,((_xll.ECONOMATICA(Estrategia!A3672,"Return",$P$9,$B$1)/100)+1)*100,I3661))</f>
        <v/>
      </c>
      <c r="U3661" s="1" t="str" cm="1">
        <f t="array" ref="U3661">IF(IF($E3661&gt;Ficha!$R$1,"",J3661)=0,"",IF($E3661&gt;Ficha!$R$1,((_xll.ECONOMATICA($U$7,"Return",$P$9,$B$1)/100)+1)*100,J3661))</f>
        <v/>
      </c>
      <c r="V3661" s="1" t="str">
        <f>IF(IF($E$9&gt;Ficha!$R$1,"",K3661)=0,"",IF($E$9&gt;Ficha!$R$1,"",K3661))</f>
        <v/>
      </c>
    </row>
    <row r="3662" spans="12:22" x14ac:dyDescent="0.3">
      <c r="L3662" s="30" t="str">
        <f t="shared" si="229"/>
        <v/>
      </c>
      <c r="M3662" s="1" t="str">
        <f t="shared" si="230"/>
        <v/>
      </c>
      <c r="N3662" s="1" t="str">
        <f t="shared" si="231"/>
        <v/>
      </c>
      <c r="O3662" s="1" t="str">
        <f t="shared" si="232"/>
        <v/>
      </c>
      <c r="P3662" s="34" t="str">
        <f>IF(IF(E3662&gt;Ficha!$R$1,"",E3662)=0,"",IF(E3662&gt;Ficha!$R$1,Ficha!$R$1,E3662))</f>
        <v/>
      </c>
      <c r="Q3662" s="1" t="str" cm="1">
        <f t="array" ref="Q3662">IF(IF($E3662&gt;Ficha!$R$1,"",F3662)=0,"",IF($E3662&gt;Ficha!$R$1,((_xll.ECONOMATICA(Portafolios!$B$19,"Return",$P$9,$B$1)/100)+1)*100,F3662))</f>
        <v/>
      </c>
      <c r="R3662" s="1" t="str" cm="1">
        <f t="array" ref="R3662">IF(IF($E3662&gt;Ficha!$R$1,"",G3662)=0,"",IF($E3662&gt;Ficha!$R$1,((_xll.ECONOMATICA(Portafolios!$F$19,"Return",$P$9,$B$1)/100)+1)*100,G3662))</f>
        <v/>
      </c>
      <c r="S3662" s="1" t="str" cm="1">
        <f t="array" ref="S3662">IF(IF($E3662&gt;Ficha!$R$1,"",H3662)=0,"",IF($E3662&gt;Ficha!$R$1,((_xll.ECONOMATICA(Portafolios!$J$19,"Return",$P$9,$B$1)/100)+1)*100,H3662))</f>
        <v/>
      </c>
      <c r="T3662" s="1" t="str" cm="1">
        <f t="array" ref="T3662">IF(IF($E3662&gt;Ficha!$R$1,"",I3662)=0,"",IF($E3662&gt;Ficha!$R$1,((_xll.ECONOMATICA(Estrategia!A3673,"Return",$P$9,$B$1)/100)+1)*100,I3662))</f>
        <v/>
      </c>
      <c r="U3662" s="1" t="str" cm="1">
        <f t="array" ref="U3662">IF(IF($E3662&gt;Ficha!$R$1,"",J3662)=0,"",IF($E3662&gt;Ficha!$R$1,((_xll.ECONOMATICA($U$7,"Return",$P$9,$B$1)/100)+1)*100,J3662))</f>
        <v/>
      </c>
      <c r="V3662" s="1" t="str">
        <f>IF(IF($E$9&gt;Ficha!$R$1,"",K3662)=0,"",IF($E$9&gt;Ficha!$R$1,"",K3662))</f>
        <v/>
      </c>
    </row>
    <row r="3663" spans="12:22" x14ac:dyDescent="0.3">
      <c r="L3663" s="30" t="str">
        <f t="shared" si="229"/>
        <v/>
      </c>
      <c r="M3663" s="1" t="str">
        <f t="shared" si="230"/>
        <v/>
      </c>
      <c r="N3663" s="1" t="str">
        <f t="shared" si="231"/>
        <v/>
      </c>
      <c r="O3663" s="1" t="str">
        <f t="shared" si="232"/>
        <v/>
      </c>
      <c r="P3663" s="34" t="str">
        <f>IF(IF(E3663&gt;Ficha!$R$1,"",E3663)=0,"",IF(E3663&gt;Ficha!$R$1,Ficha!$R$1,E3663))</f>
        <v/>
      </c>
      <c r="Q3663" s="1" t="str" cm="1">
        <f t="array" ref="Q3663">IF(IF($E3663&gt;Ficha!$R$1,"",F3663)=0,"",IF($E3663&gt;Ficha!$R$1,((_xll.ECONOMATICA(Portafolios!$B$19,"Return",$P$9,$B$1)/100)+1)*100,F3663))</f>
        <v/>
      </c>
      <c r="R3663" s="1" t="str" cm="1">
        <f t="array" ref="R3663">IF(IF($E3663&gt;Ficha!$R$1,"",G3663)=0,"",IF($E3663&gt;Ficha!$R$1,((_xll.ECONOMATICA(Portafolios!$F$19,"Return",$P$9,$B$1)/100)+1)*100,G3663))</f>
        <v/>
      </c>
      <c r="S3663" s="1" t="str" cm="1">
        <f t="array" ref="S3663">IF(IF($E3663&gt;Ficha!$R$1,"",H3663)=0,"",IF($E3663&gt;Ficha!$R$1,((_xll.ECONOMATICA(Portafolios!$J$19,"Return",$P$9,$B$1)/100)+1)*100,H3663))</f>
        <v/>
      </c>
      <c r="T3663" s="1" t="str" cm="1">
        <f t="array" ref="T3663">IF(IF($E3663&gt;Ficha!$R$1,"",I3663)=0,"",IF($E3663&gt;Ficha!$R$1,((_xll.ECONOMATICA(Estrategia!A3674,"Return",$P$9,$B$1)/100)+1)*100,I3663))</f>
        <v/>
      </c>
      <c r="U3663" s="1" t="str" cm="1">
        <f t="array" ref="U3663">IF(IF($E3663&gt;Ficha!$R$1,"",J3663)=0,"",IF($E3663&gt;Ficha!$R$1,((_xll.ECONOMATICA($U$7,"Return",$P$9,$B$1)/100)+1)*100,J3663))</f>
        <v/>
      </c>
      <c r="V3663" s="1" t="str">
        <f>IF(IF($E$9&gt;Ficha!$R$1,"",K3663)=0,"",IF($E$9&gt;Ficha!$R$1,"",K3663))</f>
        <v/>
      </c>
    </row>
    <row r="3664" spans="12:22" x14ac:dyDescent="0.3">
      <c r="L3664" s="30" t="str">
        <f t="shared" si="229"/>
        <v/>
      </c>
      <c r="M3664" s="1" t="str">
        <f t="shared" si="230"/>
        <v/>
      </c>
      <c r="N3664" s="1" t="str">
        <f t="shared" si="231"/>
        <v/>
      </c>
      <c r="O3664" s="1" t="str">
        <f t="shared" si="232"/>
        <v/>
      </c>
      <c r="P3664" s="34" t="str">
        <f>IF(IF(E3664&gt;Ficha!$R$1,"",E3664)=0,"",IF(E3664&gt;Ficha!$R$1,Ficha!$R$1,E3664))</f>
        <v/>
      </c>
      <c r="Q3664" s="1" t="str" cm="1">
        <f t="array" ref="Q3664">IF(IF($E3664&gt;Ficha!$R$1,"",F3664)=0,"",IF($E3664&gt;Ficha!$R$1,((_xll.ECONOMATICA(Portafolios!$B$19,"Return",$P$9,$B$1)/100)+1)*100,F3664))</f>
        <v/>
      </c>
      <c r="R3664" s="1" t="str" cm="1">
        <f t="array" ref="R3664">IF(IF($E3664&gt;Ficha!$R$1,"",G3664)=0,"",IF($E3664&gt;Ficha!$R$1,((_xll.ECONOMATICA(Portafolios!$F$19,"Return",$P$9,$B$1)/100)+1)*100,G3664))</f>
        <v/>
      </c>
      <c r="S3664" s="1" t="str" cm="1">
        <f t="array" ref="S3664">IF(IF($E3664&gt;Ficha!$R$1,"",H3664)=0,"",IF($E3664&gt;Ficha!$R$1,((_xll.ECONOMATICA(Portafolios!$J$19,"Return",$P$9,$B$1)/100)+1)*100,H3664))</f>
        <v/>
      </c>
      <c r="T3664" s="1" t="str" cm="1">
        <f t="array" ref="T3664">IF(IF($E3664&gt;Ficha!$R$1,"",I3664)=0,"",IF($E3664&gt;Ficha!$R$1,((_xll.ECONOMATICA(Estrategia!A3675,"Return",$P$9,$B$1)/100)+1)*100,I3664))</f>
        <v/>
      </c>
      <c r="U3664" s="1" t="str" cm="1">
        <f t="array" ref="U3664">IF(IF($E3664&gt;Ficha!$R$1,"",J3664)=0,"",IF($E3664&gt;Ficha!$R$1,((_xll.ECONOMATICA($U$7,"Return",$P$9,$B$1)/100)+1)*100,J3664))</f>
        <v/>
      </c>
      <c r="V3664" s="1" t="str">
        <f>IF(IF($E$9&gt;Ficha!$R$1,"",K3664)=0,"",IF($E$9&gt;Ficha!$R$1,"",K3664))</f>
        <v/>
      </c>
    </row>
    <row r="3665" spans="12:22" x14ac:dyDescent="0.3">
      <c r="L3665" s="30" t="str">
        <f t="shared" si="229"/>
        <v/>
      </c>
      <c r="M3665" s="1" t="str">
        <f t="shared" si="230"/>
        <v/>
      </c>
      <c r="N3665" s="1" t="str">
        <f t="shared" si="231"/>
        <v/>
      </c>
      <c r="O3665" s="1" t="str">
        <f t="shared" si="232"/>
        <v/>
      </c>
      <c r="P3665" s="34" t="str">
        <f>IF(IF(E3665&gt;Ficha!$R$1,"",E3665)=0,"",IF(E3665&gt;Ficha!$R$1,Ficha!$R$1,E3665))</f>
        <v/>
      </c>
      <c r="Q3665" s="1" t="str" cm="1">
        <f t="array" ref="Q3665">IF(IF($E3665&gt;Ficha!$R$1,"",F3665)=0,"",IF($E3665&gt;Ficha!$R$1,((_xll.ECONOMATICA(Portafolios!$B$19,"Return",$P$9,$B$1)/100)+1)*100,F3665))</f>
        <v/>
      </c>
      <c r="R3665" s="1" t="str" cm="1">
        <f t="array" ref="R3665">IF(IF($E3665&gt;Ficha!$R$1,"",G3665)=0,"",IF($E3665&gt;Ficha!$R$1,((_xll.ECONOMATICA(Portafolios!$F$19,"Return",$P$9,$B$1)/100)+1)*100,G3665))</f>
        <v/>
      </c>
      <c r="S3665" s="1" t="str" cm="1">
        <f t="array" ref="S3665">IF(IF($E3665&gt;Ficha!$R$1,"",H3665)=0,"",IF($E3665&gt;Ficha!$R$1,((_xll.ECONOMATICA(Portafolios!$J$19,"Return",$P$9,$B$1)/100)+1)*100,H3665))</f>
        <v/>
      </c>
      <c r="T3665" s="1" t="str" cm="1">
        <f t="array" ref="T3665">IF(IF($E3665&gt;Ficha!$R$1,"",I3665)=0,"",IF($E3665&gt;Ficha!$R$1,((_xll.ECONOMATICA(Estrategia!A3676,"Return",$P$9,$B$1)/100)+1)*100,I3665))</f>
        <v/>
      </c>
      <c r="U3665" s="1" t="str" cm="1">
        <f t="array" ref="U3665">IF(IF($E3665&gt;Ficha!$R$1,"",J3665)=0,"",IF($E3665&gt;Ficha!$R$1,((_xll.ECONOMATICA($U$7,"Return",$P$9,$B$1)/100)+1)*100,J3665))</f>
        <v/>
      </c>
      <c r="V3665" s="1" t="str">
        <f>IF(IF($E$9&gt;Ficha!$R$1,"",K3665)=0,"",IF($E$9&gt;Ficha!$R$1,"",K3665))</f>
        <v/>
      </c>
    </row>
    <row r="3666" spans="12:22" x14ac:dyDescent="0.3">
      <c r="L3666" s="30" t="str">
        <f t="shared" si="229"/>
        <v/>
      </c>
      <c r="M3666" s="1" t="str">
        <f t="shared" si="230"/>
        <v/>
      </c>
      <c r="N3666" s="1" t="str">
        <f t="shared" si="231"/>
        <v/>
      </c>
      <c r="O3666" s="1" t="str">
        <f t="shared" si="232"/>
        <v/>
      </c>
      <c r="P3666" s="34" t="str">
        <f>IF(IF(E3666&gt;Ficha!$R$1,"",E3666)=0,"",IF(E3666&gt;Ficha!$R$1,Ficha!$R$1,E3666))</f>
        <v/>
      </c>
      <c r="Q3666" s="1" t="str" cm="1">
        <f t="array" ref="Q3666">IF(IF($E3666&gt;Ficha!$R$1,"",F3666)=0,"",IF($E3666&gt;Ficha!$R$1,((_xll.ECONOMATICA(Portafolios!$B$19,"Return",$P$9,$B$1)/100)+1)*100,F3666))</f>
        <v/>
      </c>
      <c r="R3666" s="1" t="str" cm="1">
        <f t="array" ref="R3666">IF(IF($E3666&gt;Ficha!$R$1,"",G3666)=0,"",IF($E3666&gt;Ficha!$R$1,((_xll.ECONOMATICA(Portafolios!$F$19,"Return",$P$9,$B$1)/100)+1)*100,G3666))</f>
        <v/>
      </c>
      <c r="S3666" s="1" t="str" cm="1">
        <f t="array" ref="S3666">IF(IF($E3666&gt;Ficha!$R$1,"",H3666)=0,"",IF($E3666&gt;Ficha!$R$1,((_xll.ECONOMATICA(Portafolios!$J$19,"Return",$P$9,$B$1)/100)+1)*100,H3666))</f>
        <v/>
      </c>
      <c r="T3666" s="1" t="str" cm="1">
        <f t="array" ref="T3666">IF(IF($E3666&gt;Ficha!$R$1,"",I3666)=0,"",IF($E3666&gt;Ficha!$R$1,((_xll.ECONOMATICA(Estrategia!A3677,"Return",$P$9,$B$1)/100)+1)*100,I3666))</f>
        <v/>
      </c>
      <c r="U3666" s="1" t="str" cm="1">
        <f t="array" ref="U3666">IF(IF($E3666&gt;Ficha!$R$1,"",J3666)=0,"",IF($E3666&gt;Ficha!$R$1,((_xll.ECONOMATICA($U$7,"Return",$P$9,$B$1)/100)+1)*100,J3666))</f>
        <v/>
      </c>
      <c r="V3666" s="1" t="str">
        <f>IF(IF($E$9&gt;Ficha!$R$1,"",K3666)=0,"",IF($E$9&gt;Ficha!$R$1,"",K3666))</f>
        <v/>
      </c>
    </row>
    <row r="3667" spans="12:22" x14ac:dyDescent="0.3">
      <c r="L3667" s="30" t="str">
        <f t="shared" si="229"/>
        <v/>
      </c>
      <c r="M3667" s="1" t="str">
        <f t="shared" si="230"/>
        <v/>
      </c>
      <c r="N3667" s="1" t="str">
        <f t="shared" si="231"/>
        <v/>
      </c>
      <c r="O3667" s="1" t="str">
        <f t="shared" si="232"/>
        <v/>
      </c>
      <c r="P3667" s="34" t="str">
        <f>IF(IF(E3667&gt;Ficha!$R$1,"",E3667)=0,"",IF(E3667&gt;Ficha!$R$1,Ficha!$R$1,E3667))</f>
        <v/>
      </c>
      <c r="Q3667" s="1" t="str" cm="1">
        <f t="array" ref="Q3667">IF(IF($E3667&gt;Ficha!$R$1,"",F3667)=0,"",IF($E3667&gt;Ficha!$R$1,((_xll.ECONOMATICA(Portafolios!$B$19,"Return",$P$9,$B$1)/100)+1)*100,F3667))</f>
        <v/>
      </c>
      <c r="R3667" s="1" t="str" cm="1">
        <f t="array" ref="R3667">IF(IF($E3667&gt;Ficha!$R$1,"",G3667)=0,"",IF($E3667&gt;Ficha!$R$1,((_xll.ECONOMATICA(Portafolios!$F$19,"Return",$P$9,$B$1)/100)+1)*100,G3667))</f>
        <v/>
      </c>
      <c r="S3667" s="1" t="str" cm="1">
        <f t="array" ref="S3667">IF(IF($E3667&gt;Ficha!$R$1,"",H3667)=0,"",IF($E3667&gt;Ficha!$R$1,((_xll.ECONOMATICA(Portafolios!$J$19,"Return",$P$9,$B$1)/100)+1)*100,H3667))</f>
        <v/>
      </c>
      <c r="T3667" s="1" t="str" cm="1">
        <f t="array" ref="T3667">IF(IF($E3667&gt;Ficha!$R$1,"",I3667)=0,"",IF($E3667&gt;Ficha!$R$1,((_xll.ECONOMATICA(Estrategia!A3678,"Return",$P$9,$B$1)/100)+1)*100,I3667))</f>
        <v/>
      </c>
      <c r="U3667" s="1" t="str" cm="1">
        <f t="array" ref="U3667">IF(IF($E3667&gt;Ficha!$R$1,"",J3667)=0,"",IF($E3667&gt;Ficha!$R$1,((_xll.ECONOMATICA($U$7,"Return",$P$9,$B$1)/100)+1)*100,J3667))</f>
        <v/>
      </c>
      <c r="V3667" s="1" t="str">
        <f>IF(IF($E$9&gt;Ficha!$R$1,"",K3667)=0,"",IF($E$9&gt;Ficha!$R$1,"",K3667))</f>
        <v/>
      </c>
    </row>
    <row r="3668" spans="12:22" x14ac:dyDescent="0.3">
      <c r="L3668" s="30" t="str">
        <f t="shared" si="229"/>
        <v/>
      </c>
      <c r="M3668" s="1" t="str">
        <f t="shared" si="230"/>
        <v/>
      </c>
      <c r="N3668" s="1" t="str">
        <f t="shared" si="231"/>
        <v/>
      </c>
      <c r="O3668" s="1" t="str">
        <f t="shared" si="232"/>
        <v/>
      </c>
      <c r="P3668" s="34" t="str">
        <f>IF(IF(E3668&gt;Ficha!$R$1,"",E3668)=0,"",IF(E3668&gt;Ficha!$R$1,Ficha!$R$1,E3668))</f>
        <v/>
      </c>
      <c r="Q3668" s="1" t="str" cm="1">
        <f t="array" ref="Q3668">IF(IF($E3668&gt;Ficha!$R$1,"",F3668)=0,"",IF($E3668&gt;Ficha!$R$1,((_xll.ECONOMATICA(Portafolios!$B$19,"Return",$P$9,$B$1)/100)+1)*100,F3668))</f>
        <v/>
      </c>
      <c r="R3668" s="1" t="str" cm="1">
        <f t="array" ref="R3668">IF(IF($E3668&gt;Ficha!$R$1,"",G3668)=0,"",IF($E3668&gt;Ficha!$R$1,((_xll.ECONOMATICA(Portafolios!$F$19,"Return",$P$9,$B$1)/100)+1)*100,G3668))</f>
        <v/>
      </c>
      <c r="S3668" s="1" t="str" cm="1">
        <f t="array" ref="S3668">IF(IF($E3668&gt;Ficha!$R$1,"",H3668)=0,"",IF($E3668&gt;Ficha!$R$1,((_xll.ECONOMATICA(Portafolios!$J$19,"Return",$P$9,$B$1)/100)+1)*100,H3668))</f>
        <v/>
      </c>
      <c r="T3668" s="1" t="str" cm="1">
        <f t="array" ref="T3668">IF(IF($E3668&gt;Ficha!$R$1,"",I3668)=0,"",IF($E3668&gt;Ficha!$R$1,((_xll.ECONOMATICA(Estrategia!A3679,"Return",$P$9,$B$1)/100)+1)*100,I3668))</f>
        <v/>
      </c>
      <c r="U3668" s="1" t="str" cm="1">
        <f t="array" ref="U3668">IF(IF($E3668&gt;Ficha!$R$1,"",J3668)=0,"",IF($E3668&gt;Ficha!$R$1,((_xll.ECONOMATICA($U$7,"Return",$P$9,$B$1)/100)+1)*100,J3668))</f>
        <v/>
      </c>
      <c r="V3668" s="1" t="str">
        <f>IF(IF($E$9&gt;Ficha!$R$1,"",K3668)=0,"",IF($E$9&gt;Ficha!$R$1,"",K3668))</f>
        <v/>
      </c>
    </row>
    <row r="3669" spans="12:22" x14ac:dyDescent="0.3">
      <c r="L3669" s="30" t="str">
        <f t="shared" si="229"/>
        <v/>
      </c>
      <c r="M3669" s="1" t="str">
        <f t="shared" si="230"/>
        <v/>
      </c>
      <c r="N3669" s="1" t="str">
        <f t="shared" si="231"/>
        <v/>
      </c>
      <c r="O3669" s="1" t="str">
        <f t="shared" si="232"/>
        <v/>
      </c>
      <c r="P3669" s="34" t="str">
        <f>IF(IF(E3669&gt;Ficha!$R$1,"",E3669)=0,"",IF(E3669&gt;Ficha!$R$1,Ficha!$R$1,E3669))</f>
        <v/>
      </c>
      <c r="Q3669" s="1" t="str" cm="1">
        <f t="array" ref="Q3669">IF(IF($E3669&gt;Ficha!$R$1,"",F3669)=0,"",IF($E3669&gt;Ficha!$R$1,((_xll.ECONOMATICA(Portafolios!$B$19,"Return",$P$9,$B$1)/100)+1)*100,F3669))</f>
        <v/>
      </c>
      <c r="R3669" s="1" t="str" cm="1">
        <f t="array" ref="R3669">IF(IF($E3669&gt;Ficha!$R$1,"",G3669)=0,"",IF($E3669&gt;Ficha!$R$1,((_xll.ECONOMATICA(Portafolios!$F$19,"Return",$P$9,$B$1)/100)+1)*100,G3669))</f>
        <v/>
      </c>
      <c r="S3669" s="1" t="str" cm="1">
        <f t="array" ref="S3669">IF(IF($E3669&gt;Ficha!$R$1,"",H3669)=0,"",IF($E3669&gt;Ficha!$R$1,((_xll.ECONOMATICA(Portafolios!$J$19,"Return",$P$9,$B$1)/100)+1)*100,H3669))</f>
        <v/>
      </c>
      <c r="T3669" s="1" t="str" cm="1">
        <f t="array" ref="T3669">IF(IF($E3669&gt;Ficha!$R$1,"",I3669)=0,"",IF($E3669&gt;Ficha!$R$1,((_xll.ECONOMATICA(Estrategia!A3680,"Return",$P$9,$B$1)/100)+1)*100,I3669))</f>
        <v/>
      </c>
      <c r="U3669" s="1" t="str" cm="1">
        <f t="array" ref="U3669">IF(IF($E3669&gt;Ficha!$R$1,"",J3669)=0,"",IF($E3669&gt;Ficha!$R$1,((_xll.ECONOMATICA($U$7,"Return",$P$9,$B$1)/100)+1)*100,J3669))</f>
        <v/>
      </c>
      <c r="V3669" s="1" t="str">
        <f>IF(IF($E$9&gt;Ficha!$R$1,"",K3669)=0,"",IF($E$9&gt;Ficha!$R$1,"",K3669))</f>
        <v/>
      </c>
    </row>
    <row r="3670" spans="12:22" x14ac:dyDescent="0.3">
      <c r="L3670" s="30" t="str">
        <f t="shared" ref="L3670:L3733" si="233">IF(E3670="","",E3670)</f>
        <v/>
      </c>
      <c r="M3670" s="1" t="str">
        <f t="shared" ref="M3670:M3733" si="234">IF(F3670="","",M3669*(F3670/F3669)+$N$7)</f>
        <v/>
      </c>
      <c r="N3670" s="1" t="str">
        <f t="shared" ref="N3670:N3733" si="235">IF(G3670="","",N3669*(G3670/G3669)+$N$7)</f>
        <v/>
      </c>
      <c r="O3670" s="1" t="str">
        <f t="shared" ref="O3670:O3733" si="236">IF(H3670="","",O3669*(H3670/H3669)+$N$7)</f>
        <v/>
      </c>
      <c r="P3670" s="34" t="str">
        <f>IF(IF(E3670&gt;Ficha!$R$1,"",E3670)=0,"",IF(E3670&gt;Ficha!$R$1,Ficha!$R$1,E3670))</f>
        <v/>
      </c>
      <c r="Q3670" s="1" t="str" cm="1">
        <f t="array" ref="Q3670">IF(IF($E3670&gt;Ficha!$R$1,"",F3670)=0,"",IF($E3670&gt;Ficha!$R$1,((_xll.ECONOMATICA(Portafolios!$B$19,"Return",$P$9,$B$1)/100)+1)*100,F3670))</f>
        <v/>
      </c>
      <c r="R3670" s="1" t="str" cm="1">
        <f t="array" ref="R3670">IF(IF($E3670&gt;Ficha!$R$1,"",G3670)=0,"",IF($E3670&gt;Ficha!$R$1,((_xll.ECONOMATICA(Portafolios!$F$19,"Return",$P$9,$B$1)/100)+1)*100,G3670))</f>
        <v/>
      </c>
      <c r="S3670" s="1" t="str" cm="1">
        <f t="array" ref="S3670">IF(IF($E3670&gt;Ficha!$R$1,"",H3670)=0,"",IF($E3670&gt;Ficha!$R$1,((_xll.ECONOMATICA(Portafolios!$J$19,"Return",$P$9,$B$1)/100)+1)*100,H3670))</f>
        <v/>
      </c>
      <c r="T3670" s="1" t="str" cm="1">
        <f t="array" ref="T3670">IF(IF($E3670&gt;Ficha!$R$1,"",I3670)=0,"",IF($E3670&gt;Ficha!$R$1,((_xll.ECONOMATICA(Estrategia!A3681,"Return",$P$9,$B$1)/100)+1)*100,I3670))</f>
        <v/>
      </c>
      <c r="U3670" s="1" t="str" cm="1">
        <f t="array" ref="U3670">IF(IF($E3670&gt;Ficha!$R$1,"",J3670)=0,"",IF($E3670&gt;Ficha!$R$1,((_xll.ECONOMATICA($U$7,"Return",$P$9,$B$1)/100)+1)*100,J3670))</f>
        <v/>
      </c>
      <c r="V3670" s="1" t="str">
        <f>IF(IF($E$9&gt;Ficha!$R$1,"",K3670)=0,"",IF($E$9&gt;Ficha!$R$1,"",K3670))</f>
        <v/>
      </c>
    </row>
    <row r="3671" spans="12:22" x14ac:dyDescent="0.3">
      <c r="L3671" s="30" t="str">
        <f t="shared" si="233"/>
        <v/>
      </c>
      <c r="M3671" s="1" t="str">
        <f t="shared" si="234"/>
        <v/>
      </c>
      <c r="N3671" s="1" t="str">
        <f t="shared" si="235"/>
        <v/>
      </c>
      <c r="O3671" s="1" t="str">
        <f t="shared" si="236"/>
        <v/>
      </c>
      <c r="P3671" s="34" t="str">
        <f>IF(IF(E3671&gt;Ficha!$R$1,"",E3671)=0,"",IF(E3671&gt;Ficha!$R$1,Ficha!$R$1,E3671))</f>
        <v/>
      </c>
      <c r="Q3671" s="1" t="str" cm="1">
        <f t="array" ref="Q3671">IF(IF($E3671&gt;Ficha!$R$1,"",F3671)=0,"",IF($E3671&gt;Ficha!$R$1,((_xll.ECONOMATICA(Portafolios!$B$19,"Return",$P$9,$B$1)/100)+1)*100,F3671))</f>
        <v/>
      </c>
      <c r="R3671" s="1" t="str" cm="1">
        <f t="array" ref="R3671">IF(IF($E3671&gt;Ficha!$R$1,"",G3671)=0,"",IF($E3671&gt;Ficha!$R$1,((_xll.ECONOMATICA(Portafolios!$F$19,"Return",$P$9,$B$1)/100)+1)*100,G3671))</f>
        <v/>
      </c>
      <c r="S3671" s="1" t="str" cm="1">
        <f t="array" ref="S3671">IF(IF($E3671&gt;Ficha!$R$1,"",H3671)=0,"",IF($E3671&gt;Ficha!$R$1,((_xll.ECONOMATICA(Portafolios!$J$19,"Return",$P$9,$B$1)/100)+1)*100,H3671))</f>
        <v/>
      </c>
      <c r="T3671" s="1" t="str" cm="1">
        <f t="array" ref="T3671">IF(IF($E3671&gt;Ficha!$R$1,"",I3671)=0,"",IF($E3671&gt;Ficha!$R$1,((_xll.ECONOMATICA(Estrategia!A3682,"Return",$P$9,$B$1)/100)+1)*100,I3671))</f>
        <v/>
      </c>
      <c r="U3671" s="1" t="str" cm="1">
        <f t="array" ref="U3671">IF(IF($E3671&gt;Ficha!$R$1,"",J3671)=0,"",IF($E3671&gt;Ficha!$R$1,((_xll.ECONOMATICA($U$7,"Return",$P$9,$B$1)/100)+1)*100,J3671))</f>
        <v/>
      </c>
      <c r="V3671" s="1" t="str">
        <f>IF(IF($E$9&gt;Ficha!$R$1,"",K3671)=0,"",IF($E$9&gt;Ficha!$R$1,"",K3671))</f>
        <v/>
      </c>
    </row>
    <row r="3672" spans="12:22" x14ac:dyDescent="0.3">
      <c r="L3672" s="30" t="str">
        <f t="shared" si="233"/>
        <v/>
      </c>
      <c r="M3672" s="1" t="str">
        <f t="shared" si="234"/>
        <v/>
      </c>
      <c r="N3672" s="1" t="str">
        <f t="shared" si="235"/>
        <v/>
      </c>
      <c r="O3672" s="1" t="str">
        <f t="shared" si="236"/>
        <v/>
      </c>
      <c r="P3672" s="34" t="str">
        <f>IF(IF(E3672&gt;Ficha!$R$1,"",E3672)=0,"",IF(E3672&gt;Ficha!$R$1,Ficha!$R$1,E3672))</f>
        <v/>
      </c>
      <c r="Q3672" s="1" t="str" cm="1">
        <f t="array" ref="Q3672">IF(IF($E3672&gt;Ficha!$R$1,"",F3672)=0,"",IF($E3672&gt;Ficha!$R$1,((_xll.ECONOMATICA(Portafolios!$B$19,"Return",$P$9,$B$1)/100)+1)*100,F3672))</f>
        <v/>
      </c>
      <c r="R3672" s="1" t="str" cm="1">
        <f t="array" ref="R3672">IF(IF($E3672&gt;Ficha!$R$1,"",G3672)=0,"",IF($E3672&gt;Ficha!$R$1,((_xll.ECONOMATICA(Portafolios!$F$19,"Return",$P$9,$B$1)/100)+1)*100,G3672))</f>
        <v/>
      </c>
      <c r="S3672" s="1" t="str" cm="1">
        <f t="array" ref="S3672">IF(IF($E3672&gt;Ficha!$R$1,"",H3672)=0,"",IF($E3672&gt;Ficha!$R$1,((_xll.ECONOMATICA(Portafolios!$J$19,"Return",$P$9,$B$1)/100)+1)*100,H3672))</f>
        <v/>
      </c>
      <c r="T3672" s="1" t="str" cm="1">
        <f t="array" ref="T3672">IF(IF($E3672&gt;Ficha!$R$1,"",I3672)=0,"",IF($E3672&gt;Ficha!$R$1,((_xll.ECONOMATICA(Estrategia!A3683,"Return",$P$9,$B$1)/100)+1)*100,I3672))</f>
        <v/>
      </c>
      <c r="U3672" s="1" t="str" cm="1">
        <f t="array" ref="U3672">IF(IF($E3672&gt;Ficha!$R$1,"",J3672)=0,"",IF($E3672&gt;Ficha!$R$1,((_xll.ECONOMATICA($U$7,"Return",$P$9,$B$1)/100)+1)*100,J3672))</f>
        <v/>
      </c>
      <c r="V3672" s="1" t="str">
        <f>IF(IF($E$9&gt;Ficha!$R$1,"",K3672)=0,"",IF($E$9&gt;Ficha!$R$1,"",K3672))</f>
        <v/>
      </c>
    </row>
    <row r="3673" spans="12:22" x14ac:dyDescent="0.3">
      <c r="L3673" s="30" t="str">
        <f t="shared" si="233"/>
        <v/>
      </c>
      <c r="M3673" s="1" t="str">
        <f t="shared" si="234"/>
        <v/>
      </c>
      <c r="N3673" s="1" t="str">
        <f t="shared" si="235"/>
        <v/>
      </c>
      <c r="O3673" s="1" t="str">
        <f t="shared" si="236"/>
        <v/>
      </c>
      <c r="P3673" s="34" t="str">
        <f>IF(IF(E3673&gt;Ficha!$R$1,"",E3673)=0,"",IF(E3673&gt;Ficha!$R$1,Ficha!$R$1,E3673))</f>
        <v/>
      </c>
      <c r="Q3673" s="1" t="str" cm="1">
        <f t="array" ref="Q3673">IF(IF($E3673&gt;Ficha!$R$1,"",F3673)=0,"",IF($E3673&gt;Ficha!$R$1,((_xll.ECONOMATICA(Portafolios!$B$19,"Return",$P$9,$B$1)/100)+1)*100,F3673))</f>
        <v/>
      </c>
      <c r="R3673" s="1" t="str" cm="1">
        <f t="array" ref="R3673">IF(IF($E3673&gt;Ficha!$R$1,"",G3673)=0,"",IF($E3673&gt;Ficha!$R$1,((_xll.ECONOMATICA(Portafolios!$F$19,"Return",$P$9,$B$1)/100)+1)*100,G3673))</f>
        <v/>
      </c>
      <c r="S3673" s="1" t="str" cm="1">
        <f t="array" ref="S3673">IF(IF($E3673&gt;Ficha!$R$1,"",H3673)=0,"",IF($E3673&gt;Ficha!$R$1,((_xll.ECONOMATICA(Portafolios!$J$19,"Return",$P$9,$B$1)/100)+1)*100,H3673))</f>
        <v/>
      </c>
      <c r="T3673" s="1" t="str" cm="1">
        <f t="array" ref="T3673">IF(IF($E3673&gt;Ficha!$R$1,"",I3673)=0,"",IF($E3673&gt;Ficha!$R$1,((_xll.ECONOMATICA(Estrategia!A3684,"Return",$P$9,$B$1)/100)+1)*100,I3673))</f>
        <v/>
      </c>
      <c r="U3673" s="1" t="str" cm="1">
        <f t="array" ref="U3673">IF(IF($E3673&gt;Ficha!$R$1,"",J3673)=0,"",IF($E3673&gt;Ficha!$R$1,((_xll.ECONOMATICA($U$7,"Return",$P$9,$B$1)/100)+1)*100,J3673))</f>
        <v/>
      </c>
      <c r="V3673" s="1" t="str">
        <f>IF(IF($E$9&gt;Ficha!$R$1,"",K3673)=0,"",IF($E$9&gt;Ficha!$R$1,"",K3673))</f>
        <v/>
      </c>
    </row>
    <row r="3674" spans="12:22" x14ac:dyDescent="0.3">
      <c r="L3674" s="30" t="str">
        <f t="shared" si="233"/>
        <v/>
      </c>
      <c r="M3674" s="1" t="str">
        <f t="shared" si="234"/>
        <v/>
      </c>
      <c r="N3674" s="1" t="str">
        <f t="shared" si="235"/>
        <v/>
      </c>
      <c r="O3674" s="1" t="str">
        <f t="shared" si="236"/>
        <v/>
      </c>
      <c r="P3674" s="34" t="str">
        <f>IF(IF(E3674&gt;Ficha!$R$1,"",E3674)=0,"",IF(E3674&gt;Ficha!$R$1,Ficha!$R$1,E3674))</f>
        <v/>
      </c>
      <c r="Q3674" s="1" t="str" cm="1">
        <f t="array" ref="Q3674">IF(IF($E3674&gt;Ficha!$R$1,"",F3674)=0,"",IF($E3674&gt;Ficha!$R$1,((_xll.ECONOMATICA(Portafolios!$B$19,"Return",$P$9,$B$1)/100)+1)*100,F3674))</f>
        <v/>
      </c>
      <c r="R3674" s="1" t="str" cm="1">
        <f t="array" ref="R3674">IF(IF($E3674&gt;Ficha!$R$1,"",G3674)=0,"",IF($E3674&gt;Ficha!$R$1,((_xll.ECONOMATICA(Portafolios!$F$19,"Return",$P$9,$B$1)/100)+1)*100,G3674))</f>
        <v/>
      </c>
      <c r="S3674" s="1" t="str" cm="1">
        <f t="array" ref="S3674">IF(IF($E3674&gt;Ficha!$R$1,"",H3674)=0,"",IF($E3674&gt;Ficha!$R$1,((_xll.ECONOMATICA(Portafolios!$J$19,"Return",$P$9,$B$1)/100)+1)*100,H3674))</f>
        <v/>
      </c>
      <c r="T3674" s="1" t="str" cm="1">
        <f t="array" ref="T3674">IF(IF($E3674&gt;Ficha!$R$1,"",I3674)=0,"",IF($E3674&gt;Ficha!$R$1,((_xll.ECONOMATICA(Estrategia!A3685,"Return",$P$9,$B$1)/100)+1)*100,I3674))</f>
        <v/>
      </c>
      <c r="U3674" s="1" t="str" cm="1">
        <f t="array" ref="U3674">IF(IF($E3674&gt;Ficha!$R$1,"",J3674)=0,"",IF($E3674&gt;Ficha!$R$1,((_xll.ECONOMATICA($U$7,"Return",$P$9,$B$1)/100)+1)*100,J3674))</f>
        <v/>
      </c>
      <c r="V3674" s="1" t="str">
        <f>IF(IF($E$9&gt;Ficha!$R$1,"",K3674)=0,"",IF($E$9&gt;Ficha!$R$1,"",K3674))</f>
        <v/>
      </c>
    </row>
    <row r="3675" spans="12:22" x14ac:dyDescent="0.3">
      <c r="L3675" s="30" t="str">
        <f t="shared" si="233"/>
        <v/>
      </c>
      <c r="M3675" s="1" t="str">
        <f t="shared" si="234"/>
        <v/>
      </c>
      <c r="N3675" s="1" t="str">
        <f t="shared" si="235"/>
        <v/>
      </c>
      <c r="O3675" s="1" t="str">
        <f t="shared" si="236"/>
        <v/>
      </c>
      <c r="P3675" s="34" t="str">
        <f>IF(IF(E3675&gt;Ficha!$R$1,"",E3675)=0,"",IF(E3675&gt;Ficha!$R$1,Ficha!$R$1,E3675))</f>
        <v/>
      </c>
      <c r="Q3675" s="1" t="str" cm="1">
        <f t="array" ref="Q3675">IF(IF($E3675&gt;Ficha!$R$1,"",F3675)=0,"",IF($E3675&gt;Ficha!$R$1,((_xll.ECONOMATICA(Portafolios!$B$19,"Return",$P$9,$B$1)/100)+1)*100,F3675))</f>
        <v/>
      </c>
      <c r="R3675" s="1" t="str" cm="1">
        <f t="array" ref="R3675">IF(IF($E3675&gt;Ficha!$R$1,"",G3675)=0,"",IF($E3675&gt;Ficha!$R$1,((_xll.ECONOMATICA(Portafolios!$F$19,"Return",$P$9,$B$1)/100)+1)*100,G3675))</f>
        <v/>
      </c>
      <c r="S3675" s="1" t="str" cm="1">
        <f t="array" ref="S3675">IF(IF($E3675&gt;Ficha!$R$1,"",H3675)=0,"",IF($E3675&gt;Ficha!$R$1,((_xll.ECONOMATICA(Portafolios!$J$19,"Return",$P$9,$B$1)/100)+1)*100,H3675))</f>
        <v/>
      </c>
      <c r="T3675" s="1" t="str" cm="1">
        <f t="array" ref="T3675">IF(IF($E3675&gt;Ficha!$R$1,"",I3675)=0,"",IF($E3675&gt;Ficha!$R$1,((_xll.ECONOMATICA(Estrategia!A3686,"Return",$P$9,$B$1)/100)+1)*100,I3675))</f>
        <v/>
      </c>
      <c r="U3675" s="1" t="str" cm="1">
        <f t="array" ref="U3675">IF(IF($E3675&gt;Ficha!$R$1,"",J3675)=0,"",IF($E3675&gt;Ficha!$R$1,((_xll.ECONOMATICA($U$7,"Return",$P$9,$B$1)/100)+1)*100,J3675))</f>
        <v/>
      </c>
      <c r="V3675" s="1" t="str">
        <f>IF(IF($E$9&gt;Ficha!$R$1,"",K3675)=0,"",IF($E$9&gt;Ficha!$R$1,"",K3675))</f>
        <v/>
      </c>
    </row>
    <row r="3676" spans="12:22" x14ac:dyDescent="0.3">
      <c r="L3676" s="30" t="str">
        <f t="shared" si="233"/>
        <v/>
      </c>
      <c r="M3676" s="1" t="str">
        <f t="shared" si="234"/>
        <v/>
      </c>
      <c r="N3676" s="1" t="str">
        <f t="shared" si="235"/>
        <v/>
      </c>
      <c r="O3676" s="1" t="str">
        <f t="shared" si="236"/>
        <v/>
      </c>
      <c r="P3676" s="34" t="str">
        <f>IF(IF(E3676&gt;Ficha!$R$1,"",E3676)=0,"",IF(E3676&gt;Ficha!$R$1,Ficha!$R$1,E3676))</f>
        <v/>
      </c>
      <c r="Q3676" s="1" t="str" cm="1">
        <f t="array" ref="Q3676">IF(IF($E3676&gt;Ficha!$R$1,"",F3676)=0,"",IF($E3676&gt;Ficha!$R$1,((_xll.ECONOMATICA(Portafolios!$B$19,"Return",$P$9,$B$1)/100)+1)*100,F3676))</f>
        <v/>
      </c>
      <c r="R3676" s="1" t="str" cm="1">
        <f t="array" ref="R3676">IF(IF($E3676&gt;Ficha!$R$1,"",G3676)=0,"",IF($E3676&gt;Ficha!$R$1,((_xll.ECONOMATICA(Portafolios!$F$19,"Return",$P$9,$B$1)/100)+1)*100,G3676))</f>
        <v/>
      </c>
      <c r="S3676" s="1" t="str" cm="1">
        <f t="array" ref="S3676">IF(IF($E3676&gt;Ficha!$R$1,"",H3676)=0,"",IF($E3676&gt;Ficha!$R$1,((_xll.ECONOMATICA(Portafolios!$J$19,"Return",$P$9,$B$1)/100)+1)*100,H3676))</f>
        <v/>
      </c>
      <c r="T3676" s="1" t="str" cm="1">
        <f t="array" ref="T3676">IF(IF($E3676&gt;Ficha!$R$1,"",I3676)=0,"",IF($E3676&gt;Ficha!$R$1,((_xll.ECONOMATICA(Estrategia!A3687,"Return",$P$9,$B$1)/100)+1)*100,I3676))</f>
        <v/>
      </c>
      <c r="U3676" s="1" t="str" cm="1">
        <f t="array" ref="U3676">IF(IF($E3676&gt;Ficha!$R$1,"",J3676)=0,"",IF($E3676&gt;Ficha!$R$1,((_xll.ECONOMATICA($U$7,"Return",$P$9,$B$1)/100)+1)*100,J3676))</f>
        <v/>
      </c>
      <c r="V3676" s="1" t="str">
        <f>IF(IF($E$9&gt;Ficha!$R$1,"",K3676)=0,"",IF($E$9&gt;Ficha!$R$1,"",K3676))</f>
        <v/>
      </c>
    </row>
    <row r="3677" spans="12:22" x14ac:dyDescent="0.3">
      <c r="L3677" s="30" t="str">
        <f t="shared" si="233"/>
        <v/>
      </c>
      <c r="M3677" s="1" t="str">
        <f t="shared" si="234"/>
        <v/>
      </c>
      <c r="N3677" s="1" t="str">
        <f t="shared" si="235"/>
        <v/>
      </c>
      <c r="O3677" s="1" t="str">
        <f t="shared" si="236"/>
        <v/>
      </c>
      <c r="P3677" s="34" t="str">
        <f>IF(IF(E3677&gt;Ficha!$R$1,"",E3677)=0,"",IF(E3677&gt;Ficha!$R$1,Ficha!$R$1,E3677))</f>
        <v/>
      </c>
      <c r="Q3677" s="1" t="str" cm="1">
        <f t="array" ref="Q3677">IF(IF($E3677&gt;Ficha!$R$1,"",F3677)=0,"",IF($E3677&gt;Ficha!$R$1,((_xll.ECONOMATICA(Portafolios!$B$19,"Return",$P$9,$B$1)/100)+1)*100,F3677))</f>
        <v/>
      </c>
      <c r="R3677" s="1" t="str" cm="1">
        <f t="array" ref="R3677">IF(IF($E3677&gt;Ficha!$R$1,"",G3677)=0,"",IF($E3677&gt;Ficha!$R$1,((_xll.ECONOMATICA(Portafolios!$F$19,"Return",$P$9,$B$1)/100)+1)*100,G3677))</f>
        <v/>
      </c>
      <c r="S3677" s="1" t="str" cm="1">
        <f t="array" ref="S3677">IF(IF($E3677&gt;Ficha!$R$1,"",H3677)=0,"",IF($E3677&gt;Ficha!$R$1,((_xll.ECONOMATICA(Portafolios!$J$19,"Return",$P$9,$B$1)/100)+1)*100,H3677))</f>
        <v/>
      </c>
      <c r="T3677" s="1" t="str" cm="1">
        <f t="array" ref="T3677">IF(IF($E3677&gt;Ficha!$R$1,"",I3677)=0,"",IF($E3677&gt;Ficha!$R$1,((_xll.ECONOMATICA(Estrategia!A3688,"Return",$P$9,$B$1)/100)+1)*100,I3677))</f>
        <v/>
      </c>
      <c r="U3677" s="1" t="str" cm="1">
        <f t="array" ref="U3677">IF(IF($E3677&gt;Ficha!$R$1,"",J3677)=0,"",IF($E3677&gt;Ficha!$R$1,((_xll.ECONOMATICA($U$7,"Return",$P$9,$B$1)/100)+1)*100,J3677))</f>
        <v/>
      </c>
      <c r="V3677" s="1" t="str">
        <f>IF(IF($E$9&gt;Ficha!$R$1,"",K3677)=0,"",IF($E$9&gt;Ficha!$R$1,"",K3677))</f>
        <v/>
      </c>
    </row>
    <row r="3678" spans="12:22" x14ac:dyDescent="0.3">
      <c r="L3678" s="30" t="str">
        <f t="shared" si="233"/>
        <v/>
      </c>
      <c r="M3678" s="1" t="str">
        <f t="shared" si="234"/>
        <v/>
      </c>
      <c r="N3678" s="1" t="str">
        <f t="shared" si="235"/>
        <v/>
      </c>
      <c r="O3678" s="1" t="str">
        <f t="shared" si="236"/>
        <v/>
      </c>
      <c r="P3678" s="34" t="str">
        <f>IF(IF(E3678&gt;Ficha!$R$1,"",E3678)=0,"",IF(E3678&gt;Ficha!$R$1,Ficha!$R$1,E3678))</f>
        <v/>
      </c>
      <c r="Q3678" s="1" t="str" cm="1">
        <f t="array" ref="Q3678">IF(IF($E3678&gt;Ficha!$R$1,"",F3678)=0,"",IF($E3678&gt;Ficha!$R$1,((_xll.ECONOMATICA(Portafolios!$B$19,"Return",$P$9,$B$1)/100)+1)*100,F3678))</f>
        <v/>
      </c>
      <c r="R3678" s="1" t="str" cm="1">
        <f t="array" ref="R3678">IF(IF($E3678&gt;Ficha!$R$1,"",G3678)=0,"",IF($E3678&gt;Ficha!$R$1,((_xll.ECONOMATICA(Portafolios!$F$19,"Return",$P$9,$B$1)/100)+1)*100,G3678))</f>
        <v/>
      </c>
      <c r="S3678" s="1" t="str" cm="1">
        <f t="array" ref="S3678">IF(IF($E3678&gt;Ficha!$R$1,"",H3678)=0,"",IF($E3678&gt;Ficha!$R$1,((_xll.ECONOMATICA(Portafolios!$J$19,"Return",$P$9,$B$1)/100)+1)*100,H3678))</f>
        <v/>
      </c>
      <c r="T3678" s="1" t="str" cm="1">
        <f t="array" ref="T3678">IF(IF($E3678&gt;Ficha!$R$1,"",I3678)=0,"",IF($E3678&gt;Ficha!$R$1,((_xll.ECONOMATICA(Estrategia!A3689,"Return",$P$9,$B$1)/100)+1)*100,I3678))</f>
        <v/>
      </c>
      <c r="U3678" s="1" t="str" cm="1">
        <f t="array" ref="U3678">IF(IF($E3678&gt;Ficha!$R$1,"",J3678)=0,"",IF($E3678&gt;Ficha!$R$1,((_xll.ECONOMATICA($U$7,"Return",$P$9,$B$1)/100)+1)*100,J3678))</f>
        <v/>
      </c>
      <c r="V3678" s="1" t="str">
        <f>IF(IF($E$9&gt;Ficha!$R$1,"",K3678)=0,"",IF($E$9&gt;Ficha!$R$1,"",K3678))</f>
        <v/>
      </c>
    </row>
    <row r="3679" spans="12:22" x14ac:dyDescent="0.3">
      <c r="L3679" s="30" t="str">
        <f t="shared" si="233"/>
        <v/>
      </c>
      <c r="M3679" s="1" t="str">
        <f t="shared" si="234"/>
        <v/>
      </c>
      <c r="N3679" s="1" t="str">
        <f t="shared" si="235"/>
        <v/>
      </c>
      <c r="O3679" s="1" t="str">
        <f t="shared" si="236"/>
        <v/>
      </c>
      <c r="P3679" s="34" t="str">
        <f>IF(IF(E3679&gt;Ficha!$R$1,"",E3679)=0,"",IF(E3679&gt;Ficha!$R$1,Ficha!$R$1,E3679))</f>
        <v/>
      </c>
      <c r="Q3679" s="1" t="str" cm="1">
        <f t="array" ref="Q3679">IF(IF($E3679&gt;Ficha!$R$1,"",F3679)=0,"",IF($E3679&gt;Ficha!$R$1,((_xll.ECONOMATICA(Portafolios!$B$19,"Return",$P$9,$B$1)/100)+1)*100,F3679))</f>
        <v/>
      </c>
      <c r="R3679" s="1" t="str" cm="1">
        <f t="array" ref="R3679">IF(IF($E3679&gt;Ficha!$R$1,"",G3679)=0,"",IF($E3679&gt;Ficha!$R$1,((_xll.ECONOMATICA(Portafolios!$F$19,"Return",$P$9,$B$1)/100)+1)*100,G3679))</f>
        <v/>
      </c>
      <c r="S3679" s="1" t="str" cm="1">
        <f t="array" ref="S3679">IF(IF($E3679&gt;Ficha!$R$1,"",H3679)=0,"",IF($E3679&gt;Ficha!$R$1,((_xll.ECONOMATICA(Portafolios!$J$19,"Return",$P$9,$B$1)/100)+1)*100,H3679))</f>
        <v/>
      </c>
      <c r="T3679" s="1" t="str" cm="1">
        <f t="array" ref="T3679">IF(IF($E3679&gt;Ficha!$R$1,"",I3679)=0,"",IF($E3679&gt;Ficha!$R$1,((_xll.ECONOMATICA(Estrategia!A3690,"Return",$P$9,$B$1)/100)+1)*100,I3679))</f>
        <v/>
      </c>
      <c r="U3679" s="1" t="str" cm="1">
        <f t="array" ref="U3679">IF(IF($E3679&gt;Ficha!$R$1,"",J3679)=0,"",IF($E3679&gt;Ficha!$R$1,((_xll.ECONOMATICA($U$7,"Return",$P$9,$B$1)/100)+1)*100,J3679))</f>
        <v/>
      </c>
      <c r="V3679" s="1" t="str">
        <f>IF(IF($E$9&gt;Ficha!$R$1,"",K3679)=0,"",IF($E$9&gt;Ficha!$R$1,"",K3679))</f>
        <v/>
      </c>
    </row>
    <row r="3680" spans="12:22" x14ac:dyDescent="0.3">
      <c r="L3680" s="30" t="str">
        <f t="shared" si="233"/>
        <v/>
      </c>
      <c r="M3680" s="1" t="str">
        <f t="shared" si="234"/>
        <v/>
      </c>
      <c r="N3680" s="1" t="str">
        <f t="shared" si="235"/>
        <v/>
      </c>
      <c r="O3680" s="1" t="str">
        <f t="shared" si="236"/>
        <v/>
      </c>
      <c r="P3680" s="34" t="str">
        <f>IF(IF(E3680&gt;Ficha!$R$1,"",E3680)=0,"",IF(E3680&gt;Ficha!$R$1,Ficha!$R$1,E3680))</f>
        <v/>
      </c>
      <c r="Q3680" s="1" t="str" cm="1">
        <f t="array" ref="Q3680">IF(IF($E3680&gt;Ficha!$R$1,"",F3680)=0,"",IF($E3680&gt;Ficha!$R$1,((_xll.ECONOMATICA(Portafolios!$B$19,"Return",$P$9,$B$1)/100)+1)*100,F3680))</f>
        <v/>
      </c>
      <c r="R3680" s="1" t="str" cm="1">
        <f t="array" ref="R3680">IF(IF($E3680&gt;Ficha!$R$1,"",G3680)=0,"",IF($E3680&gt;Ficha!$R$1,((_xll.ECONOMATICA(Portafolios!$F$19,"Return",$P$9,$B$1)/100)+1)*100,G3680))</f>
        <v/>
      </c>
      <c r="S3680" s="1" t="str" cm="1">
        <f t="array" ref="S3680">IF(IF($E3680&gt;Ficha!$R$1,"",H3680)=0,"",IF($E3680&gt;Ficha!$R$1,((_xll.ECONOMATICA(Portafolios!$J$19,"Return",$P$9,$B$1)/100)+1)*100,H3680))</f>
        <v/>
      </c>
      <c r="T3680" s="1" t="str" cm="1">
        <f t="array" ref="T3680">IF(IF($E3680&gt;Ficha!$R$1,"",I3680)=0,"",IF($E3680&gt;Ficha!$R$1,((_xll.ECONOMATICA(Estrategia!A3691,"Return",$P$9,$B$1)/100)+1)*100,I3680))</f>
        <v/>
      </c>
      <c r="U3680" s="1" t="str" cm="1">
        <f t="array" ref="U3680">IF(IF($E3680&gt;Ficha!$R$1,"",J3680)=0,"",IF($E3680&gt;Ficha!$R$1,((_xll.ECONOMATICA($U$7,"Return",$P$9,$B$1)/100)+1)*100,J3680))</f>
        <v/>
      </c>
      <c r="V3680" s="1" t="str">
        <f>IF(IF($E$9&gt;Ficha!$R$1,"",K3680)=0,"",IF($E$9&gt;Ficha!$R$1,"",K3680))</f>
        <v/>
      </c>
    </row>
    <row r="3681" spans="12:22" x14ac:dyDescent="0.3">
      <c r="L3681" s="30" t="str">
        <f t="shared" si="233"/>
        <v/>
      </c>
      <c r="M3681" s="1" t="str">
        <f t="shared" si="234"/>
        <v/>
      </c>
      <c r="N3681" s="1" t="str">
        <f t="shared" si="235"/>
        <v/>
      </c>
      <c r="O3681" s="1" t="str">
        <f t="shared" si="236"/>
        <v/>
      </c>
      <c r="P3681" s="34" t="str">
        <f>IF(IF(E3681&gt;Ficha!$R$1,"",E3681)=0,"",IF(E3681&gt;Ficha!$R$1,Ficha!$R$1,E3681))</f>
        <v/>
      </c>
      <c r="Q3681" s="1" t="str" cm="1">
        <f t="array" ref="Q3681">IF(IF($E3681&gt;Ficha!$R$1,"",F3681)=0,"",IF($E3681&gt;Ficha!$R$1,((_xll.ECONOMATICA(Portafolios!$B$19,"Return",$P$9,$B$1)/100)+1)*100,F3681))</f>
        <v/>
      </c>
      <c r="R3681" s="1" t="str" cm="1">
        <f t="array" ref="R3681">IF(IF($E3681&gt;Ficha!$R$1,"",G3681)=0,"",IF($E3681&gt;Ficha!$R$1,((_xll.ECONOMATICA(Portafolios!$F$19,"Return",$P$9,$B$1)/100)+1)*100,G3681))</f>
        <v/>
      </c>
      <c r="S3681" s="1" t="str" cm="1">
        <f t="array" ref="S3681">IF(IF($E3681&gt;Ficha!$R$1,"",H3681)=0,"",IF($E3681&gt;Ficha!$R$1,((_xll.ECONOMATICA(Portafolios!$J$19,"Return",$P$9,$B$1)/100)+1)*100,H3681))</f>
        <v/>
      </c>
      <c r="T3681" s="1" t="str" cm="1">
        <f t="array" ref="T3681">IF(IF($E3681&gt;Ficha!$R$1,"",I3681)=0,"",IF($E3681&gt;Ficha!$R$1,((_xll.ECONOMATICA(Estrategia!A3692,"Return",$P$9,$B$1)/100)+1)*100,I3681))</f>
        <v/>
      </c>
      <c r="U3681" s="1" t="str" cm="1">
        <f t="array" ref="U3681">IF(IF($E3681&gt;Ficha!$R$1,"",J3681)=0,"",IF($E3681&gt;Ficha!$R$1,((_xll.ECONOMATICA($U$7,"Return",$P$9,$B$1)/100)+1)*100,J3681))</f>
        <v/>
      </c>
      <c r="V3681" s="1" t="str">
        <f>IF(IF($E$9&gt;Ficha!$R$1,"",K3681)=0,"",IF($E$9&gt;Ficha!$R$1,"",K3681))</f>
        <v/>
      </c>
    </row>
    <row r="3682" spans="12:22" x14ac:dyDescent="0.3">
      <c r="L3682" s="30" t="str">
        <f t="shared" si="233"/>
        <v/>
      </c>
      <c r="M3682" s="1" t="str">
        <f t="shared" si="234"/>
        <v/>
      </c>
      <c r="N3682" s="1" t="str">
        <f t="shared" si="235"/>
        <v/>
      </c>
      <c r="O3682" s="1" t="str">
        <f t="shared" si="236"/>
        <v/>
      </c>
      <c r="P3682" s="34" t="str">
        <f>IF(IF(E3682&gt;Ficha!$R$1,"",E3682)=0,"",IF(E3682&gt;Ficha!$R$1,Ficha!$R$1,E3682))</f>
        <v/>
      </c>
      <c r="Q3682" s="1" t="str" cm="1">
        <f t="array" ref="Q3682">IF(IF($E3682&gt;Ficha!$R$1,"",F3682)=0,"",IF($E3682&gt;Ficha!$R$1,((_xll.ECONOMATICA(Portafolios!$B$19,"Return",$P$9,$B$1)/100)+1)*100,F3682))</f>
        <v/>
      </c>
      <c r="R3682" s="1" t="str" cm="1">
        <f t="array" ref="R3682">IF(IF($E3682&gt;Ficha!$R$1,"",G3682)=0,"",IF($E3682&gt;Ficha!$R$1,((_xll.ECONOMATICA(Portafolios!$F$19,"Return",$P$9,$B$1)/100)+1)*100,G3682))</f>
        <v/>
      </c>
      <c r="S3682" s="1" t="str" cm="1">
        <f t="array" ref="S3682">IF(IF($E3682&gt;Ficha!$R$1,"",H3682)=0,"",IF($E3682&gt;Ficha!$R$1,((_xll.ECONOMATICA(Portafolios!$J$19,"Return",$P$9,$B$1)/100)+1)*100,H3682))</f>
        <v/>
      </c>
      <c r="T3682" s="1" t="str" cm="1">
        <f t="array" ref="T3682">IF(IF($E3682&gt;Ficha!$R$1,"",I3682)=0,"",IF($E3682&gt;Ficha!$R$1,((_xll.ECONOMATICA(Estrategia!A3693,"Return",$P$9,$B$1)/100)+1)*100,I3682))</f>
        <v/>
      </c>
      <c r="U3682" s="1" t="str" cm="1">
        <f t="array" ref="U3682">IF(IF($E3682&gt;Ficha!$R$1,"",J3682)=0,"",IF($E3682&gt;Ficha!$R$1,((_xll.ECONOMATICA($U$7,"Return",$P$9,$B$1)/100)+1)*100,J3682))</f>
        <v/>
      </c>
      <c r="V3682" s="1" t="str">
        <f>IF(IF($E$9&gt;Ficha!$R$1,"",K3682)=0,"",IF($E$9&gt;Ficha!$R$1,"",K3682))</f>
        <v/>
      </c>
    </row>
    <row r="3683" spans="12:22" x14ac:dyDescent="0.3">
      <c r="L3683" s="30" t="str">
        <f t="shared" si="233"/>
        <v/>
      </c>
      <c r="M3683" s="1" t="str">
        <f t="shared" si="234"/>
        <v/>
      </c>
      <c r="N3683" s="1" t="str">
        <f t="shared" si="235"/>
        <v/>
      </c>
      <c r="O3683" s="1" t="str">
        <f t="shared" si="236"/>
        <v/>
      </c>
      <c r="P3683" s="34" t="str">
        <f>IF(IF(E3683&gt;Ficha!$R$1,"",E3683)=0,"",IF(E3683&gt;Ficha!$R$1,Ficha!$R$1,E3683))</f>
        <v/>
      </c>
      <c r="Q3683" s="1" t="str" cm="1">
        <f t="array" ref="Q3683">IF(IF($E3683&gt;Ficha!$R$1,"",F3683)=0,"",IF($E3683&gt;Ficha!$R$1,((_xll.ECONOMATICA(Portafolios!$B$19,"Return",$P$9,$B$1)/100)+1)*100,F3683))</f>
        <v/>
      </c>
      <c r="R3683" s="1" t="str" cm="1">
        <f t="array" ref="R3683">IF(IF($E3683&gt;Ficha!$R$1,"",G3683)=0,"",IF($E3683&gt;Ficha!$R$1,((_xll.ECONOMATICA(Portafolios!$F$19,"Return",$P$9,$B$1)/100)+1)*100,G3683))</f>
        <v/>
      </c>
      <c r="S3683" s="1" t="str" cm="1">
        <f t="array" ref="S3683">IF(IF($E3683&gt;Ficha!$R$1,"",H3683)=0,"",IF($E3683&gt;Ficha!$R$1,((_xll.ECONOMATICA(Portafolios!$J$19,"Return",$P$9,$B$1)/100)+1)*100,H3683))</f>
        <v/>
      </c>
      <c r="T3683" s="1" t="str" cm="1">
        <f t="array" ref="T3683">IF(IF($E3683&gt;Ficha!$R$1,"",I3683)=0,"",IF($E3683&gt;Ficha!$R$1,((_xll.ECONOMATICA(Estrategia!A3694,"Return",$P$9,$B$1)/100)+1)*100,I3683))</f>
        <v/>
      </c>
      <c r="U3683" s="1" t="str" cm="1">
        <f t="array" ref="U3683">IF(IF($E3683&gt;Ficha!$R$1,"",J3683)=0,"",IF($E3683&gt;Ficha!$R$1,((_xll.ECONOMATICA($U$7,"Return",$P$9,$B$1)/100)+1)*100,J3683))</f>
        <v/>
      </c>
      <c r="V3683" s="1" t="str">
        <f>IF(IF($E$9&gt;Ficha!$R$1,"",K3683)=0,"",IF($E$9&gt;Ficha!$R$1,"",K3683))</f>
        <v/>
      </c>
    </row>
    <row r="3684" spans="12:22" x14ac:dyDescent="0.3">
      <c r="L3684" s="30" t="str">
        <f t="shared" si="233"/>
        <v/>
      </c>
      <c r="M3684" s="1" t="str">
        <f t="shared" si="234"/>
        <v/>
      </c>
      <c r="N3684" s="1" t="str">
        <f t="shared" si="235"/>
        <v/>
      </c>
      <c r="O3684" s="1" t="str">
        <f t="shared" si="236"/>
        <v/>
      </c>
      <c r="P3684" s="34" t="str">
        <f>IF(IF(E3684&gt;Ficha!$R$1,"",E3684)=0,"",IF(E3684&gt;Ficha!$R$1,Ficha!$R$1,E3684))</f>
        <v/>
      </c>
      <c r="Q3684" s="1" t="str" cm="1">
        <f t="array" ref="Q3684">IF(IF($E3684&gt;Ficha!$R$1,"",F3684)=0,"",IF($E3684&gt;Ficha!$R$1,((_xll.ECONOMATICA(Portafolios!$B$19,"Return",$P$9,$B$1)/100)+1)*100,F3684))</f>
        <v/>
      </c>
      <c r="R3684" s="1" t="str" cm="1">
        <f t="array" ref="R3684">IF(IF($E3684&gt;Ficha!$R$1,"",G3684)=0,"",IF($E3684&gt;Ficha!$R$1,((_xll.ECONOMATICA(Portafolios!$F$19,"Return",$P$9,$B$1)/100)+1)*100,G3684))</f>
        <v/>
      </c>
      <c r="S3684" s="1" t="str" cm="1">
        <f t="array" ref="S3684">IF(IF($E3684&gt;Ficha!$R$1,"",H3684)=0,"",IF($E3684&gt;Ficha!$R$1,((_xll.ECONOMATICA(Portafolios!$J$19,"Return",$P$9,$B$1)/100)+1)*100,H3684))</f>
        <v/>
      </c>
      <c r="T3684" s="1" t="str" cm="1">
        <f t="array" ref="T3684">IF(IF($E3684&gt;Ficha!$R$1,"",I3684)=0,"",IF($E3684&gt;Ficha!$R$1,((_xll.ECONOMATICA(Estrategia!A3695,"Return",$P$9,$B$1)/100)+1)*100,I3684))</f>
        <v/>
      </c>
      <c r="U3684" s="1" t="str" cm="1">
        <f t="array" ref="U3684">IF(IF($E3684&gt;Ficha!$R$1,"",J3684)=0,"",IF($E3684&gt;Ficha!$R$1,((_xll.ECONOMATICA($U$7,"Return",$P$9,$B$1)/100)+1)*100,J3684))</f>
        <v/>
      </c>
      <c r="V3684" s="1" t="str">
        <f>IF(IF($E$9&gt;Ficha!$R$1,"",K3684)=0,"",IF($E$9&gt;Ficha!$R$1,"",K3684))</f>
        <v/>
      </c>
    </row>
    <row r="3685" spans="12:22" x14ac:dyDescent="0.3">
      <c r="L3685" s="30" t="str">
        <f t="shared" si="233"/>
        <v/>
      </c>
      <c r="M3685" s="1" t="str">
        <f t="shared" si="234"/>
        <v/>
      </c>
      <c r="N3685" s="1" t="str">
        <f t="shared" si="235"/>
        <v/>
      </c>
      <c r="O3685" s="1" t="str">
        <f t="shared" si="236"/>
        <v/>
      </c>
      <c r="P3685" s="34" t="str">
        <f>IF(IF(E3685&gt;Ficha!$R$1,"",E3685)=0,"",IF(E3685&gt;Ficha!$R$1,Ficha!$R$1,E3685))</f>
        <v/>
      </c>
      <c r="Q3685" s="1" t="str" cm="1">
        <f t="array" ref="Q3685">IF(IF($E3685&gt;Ficha!$R$1,"",F3685)=0,"",IF($E3685&gt;Ficha!$R$1,((_xll.ECONOMATICA(Portafolios!$B$19,"Return",$P$9,$B$1)/100)+1)*100,F3685))</f>
        <v/>
      </c>
      <c r="R3685" s="1" t="str" cm="1">
        <f t="array" ref="R3685">IF(IF($E3685&gt;Ficha!$R$1,"",G3685)=0,"",IF($E3685&gt;Ficha!$R$1,((_xll.ECONOMATICA(Portafolios!$F$19,"Return",$P$9,$B$1)/100)+1)*100,G3685))</f>
        <v/>
      </c>
      <c r="S3685" s="1" t="str" cm="1">
        <f t="array" ref="S3685">IF(IF($E3685&gt;Ficha!$R$1,"",H3685)=0,"",IF($E3685&gt;Ficha!$R$1,((_xll.ECONOMATICA(Portafolios!$J$19,"Return",$P$9,$B$1)/100)+1)*100,H3685))</f>
        <v/>
      </c>
      <c r="T3685" s="1" t="str" cm="1">
        <f t="array" ref="T3685">IF(IF($E3685&gt;Ficha!$R$1,"",I3685)=0,"",IF($E3685&gt;Ficha!$R$1,((_xll.ECONOMATICA(Estrategia!A3696,"Return",$P$9,$B$1)/100)+1)*100,I3685))</f>
        <v/>
      </c>
      <c r="U3685" s="1" t="str" cm="1">
        <f t="array" ref="U3685">IF(IF($E3685&gt;Ficha!$R$1,"",J3685)=0,"",IF($E3685&gt;Ficha!$R$1,((_xll.ECONOMATICA($U$7,"Return",$P$9,$B$1)/100)+1)*100,J3685))</f>
        <v/>
      </c>
      <c r="V3685" s="1" t="str">
        <f>IF(IF($E$9&gt;Ficha!$R$1,"",K3685)=0,"",IF($E$9&gt;Ficha!$R$1,"",K3685))</f>
        <v/>
      </c>
    </row>
    <row r="3686" spans="12:22" x14ac:dyDescent="0.3">
      <c r="L3686" s="30" t="str">
        <f t="shared" si="233"/>
        <v/>
      </c>
      <c r="M3686" s="1" t="str">
        <f t="shared" si="234"/>
        <v/>
      </c>
      <c r="N3686" s="1" t="str">
        <f t="shared" si="235"/>
        <v/>
      </c>
      <c r="O3686" s="1" t="str">
        <f t="shared" si="236"/>
        <v/>
      </c>
      <c r="P3686" s="34" t="str">
        <f>IF(IF(E3686&gt;Ficha!$R$1,"",E3686)=0,"",IF(E3686&gt;Ficha!$R$1,Ficha!$R$1,E3686))</f>
        <v/>
      </c>
      <c r="Q3686" s="1" t="str" cm="1">
        <f t="array" ref="Q3686">IF(IF($E3686&gt;Ficha!$R$1,"",F3686)=0,"",IF($E3686&gt;Ficha!$R$1,((_xll.ECONOMATICA(Portafolios!$B$19,"Return",$P$9,$B$1)/100)+1)*100,F3686))</f>
        <v/>
      </c>
      <c r="R3686" s="1" t="str" cm="1">
        <f t="array" ref="R3686">IF(IF($E3686&gt;Ficha!$R$1,"",G3686)=0,"",IF($E3686&gt;Ficha!$R$1,((_xll.ECONOMATICA(Portafolios!$F$19,"Return",$P$9,$B$1)/100)+1)*100,G3686))</f>
        <v/>
      </c>
      <c r="S3686" s="1" t="str" cm="1">
        <f t="array" ref="S3686">IF(IF($E3686&gt;Ficha!$R$1,"",H3686)=0,"",IF($E3686&gt;Ficha!$R$1,((_xll.ECONOMATICA(Portafolios!$J$19,"Return",$P$9,$B$1)/100)+1)*100,H3686))</f>
        <v/>
      </c>
      <c r="T3686" s="1" t="str" cm="1">
        <f t="array" ref="T3686">IF(IF($E3686&gt;Ficha!$R$1,"",I3686)=0,"",IF($E3686&gt;Ficha!$R$1,((_xll.ECONOMATICA(Estrategia!A3697,"Return",$P$9,$B$1)/100)+1)*100,I3686))</f>
        <v/>
      </c>
      <c r="U3686" s="1" t="str" cm="1">
        <f t="array" ref="U3686">IF(IF($E3686&gt;Ficha!$R$1,"",J3686)=0,"",IF($E3686&gt;Ficha!$R$1,((_xll.ECONOMATICA($U$7,"Return",$P$9,$B$1)/100)+1)*100,J3686))</f>
        <v/>
      </c>
      <c r="V3686" s="1" t="str">
        <f>IF(IF($E$9&gt;Ficha!$R$1,"",K3686)=0,"",IF($E$9&gt;Ficha!$R$1,"",K3686))</f>
        <v/>
      </c>
    </row>
    <row r="3687" spans="12:22" x14ac:dyDescent="0.3">
      <c r="L3687" s="30" t="str">
        <f t="shared" si="233"/>
        <v/>
      </c>
      <c r="M3687" s="1" t="str">
        <f t="shared" si="234"/>
        <v/>
      </c>
      <c r="N3687" s="1" t="str">
        <f t="shared" si="235"/>
        <v/>
      </c>
      <c r="O3687" s="1" t="str">
        <f t="shared" si="236"/>
        <v/>
      </c>
      <c r="P3687" s="34" t="str">
        <f>IF(IF(E3687&gt;Ficha!$R$1,"",E3687)=0,"",IF(E3687&gt;Ficha!$R$1,Ficha!$R$1,E3687))</f>
        <v/>
      </c>
      <c r="Q3687" s="1" t="str" cm="1">
        <f t="array" ref="Q3687">IF(IF($E3687&gt;Ficha!$R$1,"",F3687)=0,"",IF($E3687&gt;Ficha!$R$1,((_xll.ECONOMATICA(Portafolios!$B$19,"Return",$P$9,$B$1)/100)+1)*100,F3687))</f>
        <v/>
      </c>
      <c r="R3687" s="1" t="str" cm="1">
        <f t="array" ref="R3687">IF(IF($E3687&gt;Ficha!$R$1,"",G3687)=0,"",IF($E3687&gt;Ficha!$R$1,((_xll.ECONOMATICA(Portafolios!$F$19,"Return",$P$9,$B$1)/100)+1)*100,G3687))</f>
        <v/>
      </c>
      <c r="S3687" s="1" t="str" cm="1">
        <f t="array" ref="S3687">IF(IF($E3687&gt;Ficha!$R$1,"",H3687)=0,"",IF($E3687&gt;Ficha!$R$1,((_xll.ECONOMATICA(Portafolios!$J$19,"Return",$P$9,$B$1)/100)+1)*100,H3687))</f>
        <v/>
      </c>
      <c r="T3687" s="1" t="str" cm="1">
        <f t="array" ref="T3687">IF(IF($E3687&gt;Ficha!$R$1,"",I3687)=0,"",IF($E3687&gt;Ficha!$R$1,((_xll.ECONOMATICA(Estrategia!A3698,"Return",$P$9,$B$1)/100)+1)*100,I3687))</f>
        <v/>
      </c>
      <c r="U3687" s="1" t="str" cm="1">
        <f t="array" ref="U3687">IF(IF($E3687&gt;Ficha!$R$1,"",J3687)=0,"",IF($E3687&gt;Ficha!$R$1,((_xll.ECONOMATICA($U$7,"Return",$P$9,$B$1)/100)+1)*100,J3687))</f>
        <v/>
      </c>
      <c r="V3687" s="1" t="str">
        <f>IF(IF($E$9&gt;Ficha!$R$1,"",K3687)=0,"",IF($E$9&gt;Ficha!$R$1,"",K3687))</f>
        <v/>
      </c>
    </row>
    <row r="3688" spans="12:22" x14ac:dyDescent="0.3">
      <c r="L3688" s="30" t="str">
        <f t="shared" si="233"/>
        <v/>
      </c>
      <c r="M3688" s="1" t="str">
        <f t="shared" si="234"/>
        <v/>
      </c>
      <c r="N3688" s="1" t="str">
        <f t="shared" si="235"/>
        <v/>
      </c>
      <c r="O3688" s="1" t="str">
        <f t="shared" si="236"/>
        <v/>
      </c>
      <c r="P3688" s="34" t="str">
        <f>IF(IF(E3688&gt;Ficha!$R$1,"",E3688)=0,"",IF(E3688&gt;Ficha!$R$1,Ficha!$R$1,E3688))</f>
        <v/>
      </c>
      <c r="Q3688" s="1" t="str" cm="1">
        <f t="array" ref="Q3688">IF(IF($E3688&gt;Ficha!$R$1,"",F3688)=0,"",IF($E3688&gt;Ficha!$R$1,((_xll.ECONOMATICA(Portafolios!$B$19,"Return",$P$9,$B$1)/100)+1)*100,F3688))</f>
        <v/>
      </c>
      <c r="R3688" s="1" t="str" cm="1">
        <f t="array" ref="R3688">IF(IF($E3688&gt;Ficha!$R$1,"",G3688)=0,"",IF($E3688&gt;Ficha!$R$1,((_xll.ECONOMATICA(Portafolios!$F$19,"Return",$P$9,$B$1)/100)+1)*100,G3688))</f>
        <v/>
      </c>
      <c r="S3688" s="1" t="str" cm="1">
        <f t="array" ref="S3688">IF(IF($E3688&gt;Ficha!$R$1,"",H3688)=0,"",IF($E3688&gt;Ficha!$R$1,((_xll.ECONOMATICA(Portafolios!$J$19,"Return",$P$9,$B$1)/100)+1)*100,H3688))</f>
        <v/>
      </c>
      <c r="T3688" s="1" t="str" cm="1">
        <f t="array" ref="T3688">IF(IF($E3688&gt;Ficha!$R$1,"",I3688)=0,"",IF($E3688&gt;Ficha!$R$1,((_xll.ECONOMATICA(Estrategia!A3699,"Return",$P$9,$B$1)/100)+1)*100,I3688))</f>
        <v/>
      </c>
      <c r="U3688" s="1" t="str" cm="1">
        <f t="array" ref="U3688">IF(IF($E3688&gt;Ficha!$R$1,"",J3688)=0,"",IF($E3688&gt;Ficha!$R$1,((_xll.ECONOMATICA($U$7,"Return",$P$9,$B$1)/100)+1)*100,J3688))</f>
        <v/>
      </c>
      <c r="V3688" s="1" t="str">
        <f>IF(IF($E$9&gt;Ficha!$R$1,"",K3688)=0,"",IF($E$9&gt;Ficha!$R$1,"",K3688))</f>
        <v/>
      </c>
    </row>
    <row r="3689" spans="12:22" x14ac:dyDescent="0.3">
      <c r="L3689" s="30" t="str">
        <f t="shared" si="233"/>
        <v/>
      </c>
      <c r="M3689" s="1" t="str">
        <f t="shared" si="234"/>
        <v/>
      </c>
      <c r="N3689" s="1" t="str">
        <f t="shared" si="235"/>
        <v/>
      </c>
      <c r="O3689" s="1" t="str">
        <f t="shared" si="236"/>
        <v/>
      </c>
      <c r="P3689" s="34" t="str">
        <f>IF(IF(E3689&gt;Ficha!$R$1,"",E3689)=0,"",IF(E3689&gt;Ficha!$R$1,Ficha!$R$1,E3689))</f>
        <v/>
      </c>
      <c r="Q3689" s="1" t="str" cm="1">
        <f t="array" ref="Q3689">IF(IF($E3689&gt;Ficha!$R$1,"",F3689)=0,"",IF($E3689&gt;Ficha!$R$1,((_xll.ECONOMATICA(Portafolios!$B$19,"Return",$P$9,$B$1)/100)+1)*100,F3689))</f>
        <v/>
      </c>
      <c r="R3689" s="1" t="str" cm="1">
        <f t="array" ref="R3689">IF(IF($E3689&gt;Ficha!$R$1,"",G3689)=0,"",IF($E3689&gt;Ficha!$R$1,((_xll.ECONOMATICA(Portafolios!$F$19,"Return",$P$9,$B$1)/100)+1)*100,G3689))</f>
        <v/>
      </c>
      <c r="S3689" s="1" t="str" cm="1">
        <f t="array" ref="S3689">IF(IF($E3689&gt;Ficha!$R$1,"",H3689)=0,"",IF($E3689&gt;Ficha!$R$1,((_xll.ECONOMATICA(Portafolios!$J$19,"Return",$P$9,$B$1)/100)+1)*100,H3689))</f>
        <v/>
      </c>
      <c r="T3689" s="1" t="str" cm="1">
        <f t="array" ref="T3689">IF(IF($E3689&gt;Ficha!$R$1,"",I3689)=0,"",IF($E3689&gt;Ficha!$R$1,((_xll.ECONOMATICA(Estrategia!A3700,"Return",$P$9,$B$1)/100)+1)*100,I3689))</f>
        <v/>
      </c>
      <c r="U3689" s="1" t="str" cm="1">
        <f t="array" ref="U3689">IF(IF($E3689&gt;Ficha!$R$1,"",J3689)=0,"",IF($E3689&gt;Ficha!$R$1,((_xll.ECONOMATICA($U$7,"Return",$P$9,$B$1)/100)+1)*100,J3689))</f>
        <v/>
      </c>
      <c r="V3689" s="1" t="str">
        <f>IF(IF($E$9&gt;Ficha!$R$1,"",K3689)=0,"",IF($E$9&gt;Ficha!$R$1,"",K3689))</f>
        <v/>
      </c>
    </row>
    <row r="3690" spans="12:22" x14ac:dyDescent="0.3">
      <c r="L3690" s="30" t="str">
        <f t="shared" si="233"/>
        <v/>
      </c>
      <c r="M3690" s="1" t="str">
        <f t="shared" si="234"/>
        <v/>
      </c>
      <c r="N3690" s="1" t="str">
        <f t="shared" si="235"/>
        <v/>
      </c>
      <c r="O3690" s="1" t="str">
        <f t="shared" si="236"/>
        <v/>
      </c>
      <c r="P3690" s="34" t="str">
        <f>IF(IF(E3690&gt;Ficha!$R$1,"",E3690)=0,"",IF(E3690&gt;Ficha!$R$1,Ficha!$R$1,E3690))</f>
        <v/>
      </c>
      <c r="Q3690" s="1" t="str" cm="1">
        <f t="array" ref="Q3690">IF(IF($E3690&gt;Ficha!$R$1,"",F3690)=0,"",IF($E3690&gt;Ficha!$R$1,((_xll.ECONOMATICA(Portafolios!$B$19,"Return",$P$9,$B$1)/100)+1)*100,F3690))</f>
        <v/>
      </c>
      <c r="R3690" s="1" t="str" cm="1">
        <f t="array" ref="R3690">IF(IF($E3690&gt;Ficha!$R$1,"",G3690)=0,"",IF($E3690&gt;Ficha!$R$1,((_xll.ECONOMATICA(Portafolios!$F$19,"Return",$P$9,$B$1)/100)+1)*100,G3690))</f>
        <v/>
      </c>
      <c r="S3690" s="1" t="str" cm="1">
        <f t="array" ref="S3690">IF(IF($E3690&gt;Ficha!$R$1,"",H3690)=0,"",IF($E3690&gt;Ficha!$R$1,((_xll.ECONOMATICA(Portafolios!$J$19,"Return",$P$9,$B$1)/100)+1)*100,H3690))</f>
        <v/>
      </c>
      <c r="T3690" s="1" t="str" cm="1">
        <f t="array" ref="T3690">IF(IF($E3690&gt;Ficha!$R$1,"",I3690)=0,"",IF($E3690&gt;Ficha!$R$1,((_xll.ECONOMATICA(Estrategia!A3701,"Return",$P$9,$B$1)/100)+1)*100,I3690))</f>
        <v/>
      </c>
      <c r="U3690" s="1" t="str" cm="1">
        <f t="array" ref="U3690">IF(IF($E3690&gt;Ficha!$R$1,"",J3690)=0,"",IF($E3690&gt;Ficha!$R$1,((_xll.ECONOMATICA($U$7,"Return",$P$9,$B$1)/100)+1)*100,J3690))</f>
        <v/>
      </c>
      <c r="V3690" s="1" t="str">
        <f>IF(IF($E$9&gt;Ficha!$R$1,"",K3690)=0,"",IF($E$9&gt;Ficha!$R$1,"",K3690))</f>
        <v/>
      </c>
    </row>
    <row r="3691" spans="12:22" x14ac:dyDescent="0.3">
      <c r="L3691" s="30" t="str">
        <f t="shared" si="233"/>
        <v/>
      </c>
      <c r="M3691" s="1" t="str">
        <f t="shared" si="234"/>
        <v/>
      </c>
      <c r="N3691" s="1" t="str">
        <f t="shared" si="235"/>
        <v/>
      </c>
      <c r="O3691" s="1" t="str">
        <f t="shared" si="236"/>
        <v/>
      </c>
      <c r="P3691" s="34" t="str">
        <f>IF(IF(E3691&gt;Ficha!$R$1,"",E3691)=0,"",IF(E3691&gt;Ficha!$R$1,Ficha!$R$1,E3691))</f>
        <v/>
      </c>
      <c r="Q3691" s="1" t="str" cm="1">
        <f t="array" ref="Q3691">IF(IF($E3691&gt;Ficha!$R$1,"",F3691)=0,"",IF($E3691&gt;Ficha!$R$1,((_xll.ECONOMATICA(Portafolios!$B$19,"Return",$P$9,$B$1)/100)+1)*100,F3691))</f>
        <v/>
      </c>
      <c r="R3691" s="1" t="str" cm="1">
        <f t="array" ref="R3691">IF(IF($E3691&gt;Ficha!$R$1,"",G3691)=0,"",IF($E3691&gt;Ficha!$R$1,((_xll.ECONOMATICA(Portafolios!$F$19,"Return",$P$9,$B$1)/100)+1)*100,G3691))</f>
        <v/>
      </c>
      <c r="S3691" s="1" t="str" cm="1">
        <f t="array" ref="S3691">IF(IF($E3691&gt;Ficha!$R$1,"",H3691)=0,"",IF($E3691&gt;Ficha!$R$1,((_xll.ECONOMATICA(Portafolios!$J$19,"Return",$P$9,$B$1)/100)+1)*100,H3691))</f>
        <v/>
      </c>
      <c r="T3691" s="1" t="str" cm="1">
        <f t="array" ref="T3691">IF(IF($E3691&gt;Ficha!$R$1,"",I3691)=0,"",IF($E3691&gt;Ficha!$R$1,((_xll.ECONOMATICA(Estrategia!A3702,"Return",$P$9,$B$1)/100)+1)*100,I3691))</f>
        <v/>
      </c>
      <c r="U3691" s="1" t="str" cm="1">
        <f t="array" ref="U3691">IF(IF($E3691&gt;Ficha!$R$1,"",J3691)=0,"",IF($E3691&gt;Ficha!$R$1,((_xll.ECONOMATICA($U$7,"Return",$P$9,$B$1)/100)+1)*100,J3691))</f>
        <v/>
      </c>
      <c r="V3691" s="1" t="str">
        <f>IF(IF($E$9&gt;Ficha!$R$1,"",K3691)=0,"",IF($E$9&gt;Ficha!$R$1,"",K3691))</f>
        <v/>
      </c>
    </row>
    <row r="3692" spans="12:22" x14ac:dyDescent="0.3">
      <c r="L3692" s="30" t="str">
        <f t="shared" si="233"/>
        <v/>
      </c>
      <c r="M3692" s="1" t="str">
        <f t="shared" si="234"/>
        <v/>
      </c>
      <c r="N3692" s="1" t="str">
        <f t="shared" si="235"/>
        <v/>
      </c>
      <c r="O3692" s="1" t="str">
        <f t="shared" si="236"/>
        <v/>
      </c>
      <c r="P3692" s="34" t="str">
        <f>IF(IF(E3692&gt;Ficha!$R$1,"",E3692)=0,"",IF(E3692&gt;Ficha!$R$1,Ficha!$R$1,E3692))</f>
        <v/>
      </c>
      <c r="Q3692" s="1" t="str" cm="1">
        <f t="array" ref="Q3692">IF(IF($E3692&gt;Ficha!$R$1,"",F3692)=0,"",IF($E3692&gt;Ficha!$R$1,((_xll.ECONOMATICA(Portafolios!$B$19,"Return",$P$9,$B$1)/100)+1)*100,F3692))</f>
        <v/>
      </c>
      <c r="R3692" s="1" t="str" cm="1">
        <f t="array" ref="R3692">IF(IF($E3692&gt;Ficha!$R$1,"",G3692)=0,"",IF($E3692&gt;Ficha!$R$1,((_xll.ECONOMATICA(Portafolios!$F$19,"Return",$P$9,$B$1)/100)+1)*100,G3692))</f>
        <v/>
      </c>
      <c r="S3692" s="1" t="str" cm="1">
        <f t="array" ref="S3692">IF(IF($E3692&gt;Ficha!$R$1,"",H3692)=0,"",IF($E3692&gt;Ficha!$R$1,((_xll.ECONOMATICA(Portafolios!$J$19,"Return",$P$9,$B$1)/100)+1)*100,H3692))</f>
        <v/>
      </c>
      <c r="T3692" s="1" t="str" cm="1">
        <f t="array" ref="T3692">IF(IF($E3692&gt;Ficha!$R$1,"",I3692)=0,"",IF($E3692&gt;Ficha!$R$1,((_xll.ECONOMATICA(Estrategia!A3703,"Return",$P$9,$B$1)/100)+1)*100,I3692))</f>
        <v/>
      </c>
      <c r="U3692" s="1" t="str" cm="1">
        <f t="array" ref="U3692">IF(IF($E3692&gt;Ficha!$R$1,"",J3692)=0,"",IF($E3692&gt;Ficha!$R$1,((_xll.ECONOMATICA($U$7,"Return",$P$9,$B$1)/100)+1)*100,J3692))</f>
        <v/>
      </c>
      <c r="V3692" s="1" t="str">
        <f>IF(IF($E$9&gt;Ficha!$R$1,"",K3692)=0,"",IF($E$9&gt;Ficha!$R$1,"",K3692))</f>
        <v/>
      </c>
    </row>
    <row r="3693" spans="12:22" x14ac:dyDescent="0.3">
      <c r="L3693" s="30" t="str">
        <f t="shared" si="233"/>
        <v/>
      </c>
      <c r="M3693" s="1" t="str">
        <f t="shared" si="234"/>
        <v/>
      </c>
      <c r="N3693" s="1" t="str">
        <f t="shared" si="235"/>
        <v/>
      </c>
      <c r="O3693" s="1" t="str">
        <f t="shared" si="236"/>
        <v/>
      </c>
      <c r="P3693" s="34" t="str">
        <f>IF(IF(E3693&gt;Ficha!$R$1,"",E3693)=0,"",IF(E3693&gt;Ficha!$R$1,Ficha!$R$1,E3693))</f>
        <v/>
      </c>
      <c r="Q3693" s="1" t="str" cm="1">
        <f t="array" ref="Q3693">IF(IF($E3693&gt;Ficha!$R$1,"",F3693)=0,"",IF($E3693&gt;Ficha!$R$1,((_xll.ECONOMATICA(Portafolios!$B$19,"Return",$P$9,$B$1)/100)+1)*100,F3693))</f>
        <v/>
      </c>
      <c r="R3693" s="1" t="str" cm="1">
        <f t="array" ref="R3693">IF(IF($E3693&gt;Ficha!$R$1,"",G3693)=0,"",IF($E3693&gt;Ficha!$R$1,((_xll.ECONOMATICA(Portafolios!$F$19,"Return",$P$9,$B$1)/100)+1)*100,G3693))</f>
        <v/>
      </c>
      <c r="S3693" s="1" t="str" cm="1">
        <f t="array" ref="S3693">IF(IF($E3693&gt;Ficha!$R$1,"",H3693)=0,"",IF($E3693&gt;Ficha!$R$1,((_xll.ECONOMATICA(Portafolios!$J$19,"Return",$P$9,$B$1)/100)+1)*100,H3693))</f>
        <v/>
      </c>
      <c r="T3693" s="1" t="str" cm="1">
        <f t="array" ref="T3693">IF(IF($E3693&gt;Ficha!$R$1,"",I3693)=0,"",IF($E3693&gt;Ficha!$R$1,((_xll.ECONOMATICA(Estrategia!A3704,"Return",$P$9,$B$1)/100)+1)*100,I3693))</f>
        <v/>
      </c>
      <c r="U3693" s="1" t="str" cm="1">
        <f t="array" ref="U3693">IF(IF($E3693&gt;Ficha!$R$1,"",J3693)=0,"",IF($E3693&gt;Ficha!$R$1,((_xll.ECONOMATICA($U$7,"Return",$P$9,$B$1)/100)+1)*100,J3693))</f>
        <v/>
      </c>
      <c r="V3693" s="1" t="str">
        <f>IF(IF($E$9&gt;Ficha!$R$1,"",K3693)=0,"",IF($E$9&gt;Ficha!$R$1,"",K3693))</f>
        <v/>
      </c>
    </row>
    <row r="3694" spans="12:22" x14ac:dyDescent="0.3">
      <c r="L3694" s="30" t="str">
        <f t="shared" si="233"/>
        <v/>
      </c>
      <c r="M3694" s="1" t="str">
        <f t="shared" si="234"/>
        <v/>
      </c>
      <c r="N3694" s="1" t="str">
        <f t="shared" si="235"/>
        <v/>
      </c>
      <c r="O3694" s="1" t="str">
        <f t="shared" si="236"/>
        <v/>
      </c>
      <c r="P3694" s="34" t="str">
        <f>IF(IF(E3694&gt;Ficha!$R$1,"",E3694)=0,"",IF(E3694&gt;Ficha!$R$1,Ficha!$R$1,E3694))</f>
        <v/>
      </c>
      <c r="Q3694" s="1" t="str" cm="1">
        <f t="array" ref="Q3694">IF(IF($E3694&gt;Ficha!$R$1,"",F3694)=0,"",IF($E3694&gt;Ficha!$R$1,((_xll.ECONOMATICA(Portafolios!$B$19,"Return",$P$9,$B$1)/100)+1)*100,F3694))</f>
        <v/>
      </c>
      <c r="R3694" s="1" t="str" cm="1">
        <f t="array" ref="R3694">IF(IF($E3694&gt;Ficha!$R$1,"",G3694)=0,"",IF($E3694&gt;Ficha!$R$1,((_xll.ECONOMATICA(Portafolios!$F$19,"Return",$P$9,$B$1)/100)+1)*100,G3694))</f>
        <v/>
      </c>
      <c r="S3694" s="1" t="str" cm="1">
        <f t="array" ref="S3694">IF(IF($E3694&gt;Ficha!$R$1,"",H3694)=0,"",IF($E3694&gt;Ficha!$R$1,((_xll.ECONOMATICA(Portafolios!$J$19,"Return",$P$9,$B$1)/100)+1)*100,H3694))</f>
        <v/>
      </c>
      <c r="T3694" s="1" t="str" cm="1">
        <f t="array" ref="T3694">IF(IF($E3694&gt;Ficha!$R$1,"",I3694)=0,"",IF($E3694&gt;Ficha!$R$1,((_xll.ECONOMATICA(Estrategia!A3705,"Return",$P$9,$B$1)/100)+1)*100,I3694))</f>
        <v/>
      </c>
      <c r="U3694" s="1" t="str" cm="1">
        <f t="array" ref="U3694">IF(IF($E3694&gt;Ficha!$R$1,"",J3694)=0,"",IF($E3694&gt;Ficha!$R$1,((_xll.ECONOMATICA($U$7,"Return",$P$9,$B$1)/100)+1)*100,J3694))</f>
        <v/>
      </c>
      <c r="V3694" s="1" t="str">
        <f>IF(IF($E$9&gt;Ficha!$R$1,"",K3694)=0,"",IF($E$9&gt;Ficha!$R$1,"",K3694))</f>
        <v/>
      </c>
    </row>
    <row r="3695" spans="12:22" x14ac:dyDescent="0.3">
      <c r="L3695" s="30" t="str">
        <f t="shared" si="233"/>
        <v/>
      </c>
      <c r="M3695" s="1" t="str">
        <f t="shared" si="234"/>
        <v/>
      </c>
      <c r="N3695" s="1" t="str">
        <f t="shared" si="235"/>
        <v/>
      </c>
      <c r="O3695" s="1" t="str">
        <f t="shared" si="236"/>
        <v/>
      </c>
      <c r="P3695" s="34" t="str">
        <f>IF(IF(E3695&gt;Ficha!$R$1,"",E3695)=0,"",IF(E3695&gt;Ficha!$R$1,Ficha!$R$1,E3695))</f>
        <v/>
      </c>
      <c r="Q3695" s="1" t="str" cm="1">
        <f t="array" ref="Q3695">IF(IF($E3695&gt;Ficha!$R$1,"",F3695)=0,"",IF($E3695&gt;Ficha!$R$1,((_xll.ECONOMATICA(Portafolios!$B$19,"Return",$P$9,$B$1)/100)+1)*100,F3695))</f>
        <v/>
      </c>
      <c r="R3695" s="1" t="str" cm="1">
        <f t="array" ref="R3695">IF(IF($E3695&gt;Ficha!$R$1,"",G3695)=0,"",IF($E3695&gt;Ficha!$R$1,((_xll.ECONOMATICA(Portafolios!$F$19,"Return",$P$9,$B$1)/100)+1)*100,G3695))</f>
        <v/>
      </c>
      <c r="S3695" s="1" t="str" cm="1">
        <f t="array" ref="S3695">IF(IF($E3695&gt;Ficha!$R$1,"",H3695)=0,"",IF($E3695&gt;Ficha!$R$1,((_xll.ECONOMATICA(Portafolios!$J$19,"Return",$P$9,$B$1)/100)+1)*100,H3695))</f>
        <v/>
      </c>
      <c r="T3695" s="1" t="str" cm="1">
        <f t="array" ref="T3695">IF(IF($E3695&gt;Ficha!$R$1,"",I3695)=0,"",IF($E3695&gt;Ficha!$R$1,((_xll.ECONOMATICA(Estrategia!A3706,"Return",$P$9,$B$1)/100)+1)*100,I3695))</f>
        <v/>
      </c>
      <c r="U3695" s="1" t="str" cm="1">
        <f t="array" ref="U3695">IF(IF($E3695&gt;Ficha!$R$1,"",J3695)=0,"",IF($E3695&gt;Ficha!$R$1,((_xll.ECONOMATICA($U$7,"Return",$P$9,$B$1)/100)+1)*100,J3695))</f>
        <v/>
      </c>
      <c r="V3695" s="1" t="str">
        <f>IF(IF($E$9&gt;Ficha!$R$1,"",K3695)=0,"",IF($E$9&gt;Ficha!$R$1,"",K3695))</f>
        <v/>
      </c>
    </row>
    <row r="3696" spans="12:22" x14ac:dyDescent="0.3">
      <c r="L3696" s="30" t="str">
        <f t="shared" si="233"/>
        <v/>
      </c>
      <c r="M3696" s="1" t="str">
        <f t="shared" si="234"/>
        <v/>
      </c>
      <c r="N3696" s="1" t="str">
        <f t="shared" si="235"/>
        <v/>
      </c>
      <c r="O3696" s="1" t="str">
        <f t="shared" si="236"/>
        <v/>
      </c>
      <c r="P3696" s="34" t="str">
        <f>IF(IF(E3696&gt;Ficha!$R$1,"",E3696)=0,"",IF(E3696&gt;Ficha!$R$1,Ficha!$R$1,E3696))</f>
        <v/>
      </c>
      <c r="Q3696" s="1" t="str" cm="1">
        <f t="array" ref="Q3696">IF(IF($E3696&gt;Ficha!$R$1,"",F3696)=0,"",IF($E3696&gt;Ficha!$R$1,((_xll.ECONOMATICA(Portafolios!$B$19,"Return",$P$9,$B$1)/100)+1)*100,F3696))</f>
        <v/>
      </c>
      <c r="R3696" s="1" t="str" cm="1">
        <f t="array" ref="R3696">IF(IF($E3696&gt;Ficha!$R$1,"",G3696)=0,"",IF($E3696&gt;Ficha!$R$1,((_xll.ECONOMATICA(Portafolios!$F$19,"Return",$P$9,$B$1)/100)+1)*100,G3696))</f>
        <v/>
      </c>
      <c r="S3696" s="1" t="str" cm="1">
        <f t="array" ref="S3696">IF(IF($E3696&gt;Ficha!$R$1,"",H3696)=0,"",IF($E3696&gt;Ficha!$R$1,((_xll.ECONOMATICA(Portafolios!$J$19,"Return",$P$9,$B$1)/100)+1)*100,H3696))</f>
        <v/>
      </c>
      <c r="T3696" s="1" t="str" cm="1">
        <f t="array" ref="T3696">IF(IF($E3696&gt;Ficha!$R$1,"",I3696)=0,"",IF($E3696&gt;Ficha!$R$1,((_xll.ECONOMATICA(Estrategia!A3707,"Return",$P$9,$B$1)/100)+1)*100,I3696))</f>
        <v/>
      </c>
      <c r="U3696" s="1" t="str" cm="1">
        <f t="array" ref="U3696">IF(IF($E3696&gt;Ficha!$R$1,"",J3696)=0,"",IF($E3696&gt;Ficha!$R$1,((_xll.ECONOMATICA($U$7,"Return",$P$9,$B$1)/100)+1)*100,J3696))</f>
        <v/>
      </c>
      <c r="V3696" s="1" t="str">
        <f>IF(IF($E$9&gt;Ficha!$R$1,"",K3696)=0,"",IF($E$9&gt;Ficha!$R$1,"",K3696))</f>
        <v/>
      </c>
    </row>
    <row r="3697" spans="12:22" x14ac:dyDescent="0.3">
      <c r="L3697" s="30" t="str">
        <f t="shared" si="233"/>
        <v/>
      </c>
      <c r="M3697" s="1" t="str">
        <f t="shared" si="234"/>
        <v/>
      </c>
      <c r="N3697" s="1" t="str">
        <f t="shared" si="235"/>
        <v/>
      </c>
      <c r="O3697" s="1" t="str">
        <f t="shared" si="236"/>
        <v/>
      </c>
      <c r="P3697" s="34" t="str">
        <f>IF(IF(E3697&gt;Ficha!$R$1,"",E3697)=0,"",IF(E3697&gt;Ficha!$R$1,Ficha!$R$1,E3697))</f>
        <v/>
      </c>
      <c r="Q3697" s="1" t="str" cm="1">
        <f t="array" ref="Q3697">IF(IF($E3697&gt;Ficha!$R$1,"",F3697)=0,"",IF($E3697&gt;Ficha!$R$1,((_xll.ECONOMATICA(Portafolios!$B$19,"Return",$P$9,$B$1)/100)+1)*100,F3697))</f>
        <v/>
      </c>
      <c r="R3697" s="1" t="str" cm="1">
        <f t="array" ref="R3697">IF(IF($E3697&gt;Ficha!$R$1,"",G3697)=0,"",IF($E3697&gt;Ficha!$R$1,((_xll.ECONOMATICA(Portafolios!$F$19,"Return",$P$9,$B$1)/100)+1)*100,G3697))</f>
        <v/>
      </c>
      <c r="S3697" s="1" t="str" cm="1">
        <f t="array" ref="S3697">IF(IF($E3697&gt;Ficha!$R$1,"",H3697)=0,"",IF($E3697&gt;Ficha!$R$1,((_xll.ECONOMATICA(Portafolios!$J$19,"Return",$P$9,$B$1)/100)+1)*100,H3697))</f>
        <v/>
      </c>
      <c r="T3697" s="1" t="str" cm="1">
        <f t="array" ref="T3697">IF(IF($E3697&gt;Ficha!$R$1,"",I3697)=0,"",IF($E3697&gt;Ficha!$R$1,((_xll.ECONOMATICA(Estrategia!A3708,"Return",$P$9,$B$1)/100)+1)*100,I3697))</f>
        <v/>
      </c>
      <c r="U3697" s="1" t="str" cm="1">
        <f t="array" ref="U3697">IF(IF($E3697&gt;Ficha!$R$1,"",J3697)=0,"",IF($E3697&gt;Ficha!$R$1,((_xll.ECONOMATICA($U$7,"Return",$P$9,$B$1)/100)+1)*100,J3697))</f>
        <v/>
      </c>
      <c r="V3697" s="1" t="str">
        <f>IF(IF($E$9&gt;Ficha!$R$1,"",K3697)=0,"",IF($E$9&gt;Ficha!$R$1,"",K3697))</f>
        <v/>
      </c>
    </row>
    <row r="3698" spans="12:22" x14ac:dyDescent="0.3">
      <c r="L3698" s="30" t="str">
        <f t="shared" si="233"/>
        <v/>
      </c>
      <c r="M3698" s="1" t="str">
        <f t="shared" si="234"/>
        <v/>
      </c>
      <c r="N3698" s="1" t="str">
        <f t="shared" si="235"/>
        <v/>
      </c>
      <c r="O3698" s="1" t="str">
        <f t="shared" si="236"/>
        <v/>
      </c>
      <c r="P3698" s="34" t="str">
        <f>IF(IF(E3698&gt;Ficha!$R$1,"",E3698)=0,"",IF(E3698&gt;Ficha!$R$1,Ficha!$R$1,E3698))</f>
        <v/>
      </c>
      <c r="Q3698" s="1" t="str" cm="1">
        <f t="array" ref="Q3698">IF(IF($E3698&gt;Ficha!$R$1,"",F3698)=0,"",IF($E3698&gt;Ficha!$R$1,((_xll.ECONOMATICA(Portafolios!$B$19,"Return",$P$9,$B$1)/100)+1)*100,F3698))</f>
        <v/>
      </c>
      <c r="R3698" s="1" t="str" cm="1">
        <f t="array" ref="R3698">IF(IF($E3698&gt;Ficha!$R$1,"",G3698)=0,"",IF($E3698&gt;Ficha!$R$1,((_xll.ECONOMATICA(Portafolios!$F$19,"Return",$P$9,$B$1)/100)+1)*100,G3698))</f>
        <v/>
      </c>
      <c r="S3698" s="1" t="str" cm="1">
        <f t="array" ref="S3698">IF(IF($E3698&gt;Ficha!$R$1,"",H3698)=0,"",IF($E3698&gt;Ficha!$R$1,((_xll.ECONOMATICA(Portafolios!$J$19,"Return",$P$9,$B$1)/100)+1)*100,H3698))</f>
        <v/>
      </c>
      <c r="T3698" s="1" t="str" cm="1">
        <f t="array" ref="T3698">IF(IF($E3698&gt;Ficha!$R$1,"",I3698)=0,"",IF($E3698&gt;Ficha!$R$1,((_xll.ECONOMATICA(Estrategia!A3709,"Return",$P$9,$B$1)/100)+1)*100,I3698))</f>
        <v/>
      </c>
      <c r="U3698" s="1" t="str" cm="1">
        <f t="array" ref="U3698">IF(IF($E3698&gt;Ficha!$R$1,"",J3698)=0,"",IF($E3698&gt;Ficha!$R$1,((_xll.ECONOMATICA($U$7,"Return",$P$9,$B$1)/100)+1)*100,J3698))</f>
        <v/>
      </c>
      <c r="V3698" s="1" t="str">
        <f>IF(IF($E$9&gt;Ficha!$R$1,"",K3698)=0,"",IF($E$9&gt;Ficha!$R$1,"",K3698))</f>
        <v/>
      </c>
    </row>
    <row r="3699" spans="12:22" x14ac:dyDescent="0.3">
      <c r="L3699" s="30" t="str">
        <f t="shared" si="233"/>
        <v/>
      </c>
      <c r="M3699" s="1" t="str">
        <f t="shared" si="234"/>
        <v/>
      </c>
      <c r="N3699" s="1" t="str">
        <f t="shared" si="235"/>
        <v/>
      </c>
      <c r="O3699" s="1" t="str">
        <f t="shared" si="236"/>
        <v/>
      </c>
      <c r="P3699" s="34" t="str">
        <f>IF(IF(E3699&gt;Ficha!$R$1,"",E3699)=0,"",IF(E3699&gt;Ficha!$R$1,Ficha!$R$1,E3699))</f>
        <v/>
      </c>
      <c r="Q3699" s="1" t="str" cm="1">
        <f t="array" ref="Q3699">IF(IF($E3699&gt;Ficha!$R$1,"",F3699)=0,"",IF($E3699&gt;Ficha!$R$1,((_xll.ECONOMATICA(Portafolios!$B$19,"Return",$P$9,$B$1)/100)+1)*100,F3699))</f>
        <v/>
      </c>
      <c r="R3699" s="1" t="str" cm="1">
        <f t="array" ref="R3699">IF(IF($E3699&gt;Ficha!$R$1,"",G3699)=0,"",IF($E3699&gt;Ficha!$R$1,((_xll.ECONOMATICA(Portafolios!$F$19,"Return",$P$9,$B$1)/100)+1)*100,G3699))</f>
        <v/>
      </c>
      <c r="S3699" s="1" t="str" cm="1">
        <f t="array" ref="S3699">IF(IF($E3699&gt;Ficha!$R$1,"",H3699)=0,"",IF($E3699&gt;Ficha!$R$1,((_xll.ECONOMATICA(Portafolios!$J$19,"Return",$P$9,$B$1)/100)+1)*100,H3699))</f>
        <v/>
      </c>
      <c r="T3699" s="1" t="str" cm="1">
        <f t="array" ref="T3699">IF(IF($E3699&gt;Ficha!$R$1,"",I3699)=0,"",IF($E3699&gt;Ficha!$R$1,((_xll.ECONOMATICA(Estrategia!A3710,"Return",$P$9,$B$1)/100)+1)*100,I3699))</f>
        <v/>
      </c>
      <c r="U3699" s="1" t="str" cm="1">
        <f t="array" ref="U3699">IF(IF($E3699&gt;Ficha!$R$1,"",J3699)=0,"",IF($E3699&gt;Ficha!$R$1,((_xll.ECONOMATICA($U$7,"Return",$P$9,$B$1)/100)+1)*100,J3699))</f>
        <v/>
      </c>
      <c r="V3699" s="1" t="str">
        <f>IF(IF($E$9&gt;Ficha!$R$1,"",K3699)=0,"",IF($E$9&gt;Ficha!$R$1,"",K3699))</f>
        <v/>
      </c>
    </row>
    <row r="3700" spans="12:22" x14ac:dyDescent="0.3">
      <c r="L3700" s="30" t="str">
        <f t="shared" si="233"/>
        <v/>
      </c>
      <c r="M3700" s="1" t="str">
        <f t="shared" si="234"/>
        <v/>
      </c>
      <c r="N3700" s="1" t="str">
        <f t="shared" si="235"/>
        <v/>
      </c>
      <c r="O3700" s="1" t="str">
        <f t="shared" si="236"/>
        <v/>
      </c>
      <c r="P3700" s="34" t="str">
        <f>IF(IF(E3700&gt;Ficha!$R$1,"",E3700)=0,"",IF(E3700&gt;Ficha!$R$1,Ficha!$R$1,E3700))</f>
        <v/>
      </c>
      <c r="Q3700" s="1" t="str" cm="1">
        <f t="array" ref="Q3700">IF(IF($E3700&gt;Ficha!$R$1,"",F3700)=0,"",IF($E3700&gt;Ficha!$R$1,((_xll.ECONOMATICA(Portafolios!$B$19,"Return",$P$9,$B$1)/100)+1)*100,F3700))</f>
        <v/>
      </c>
      <c r="R3700" s="1" t="str" cm="1">
        <f t="array" ref="R3700">IF(IF($E3700&gt;Ficha!$R$1,"",G3700)=0,"",IF($E3700&gt;Ficha!$R$1,((_xll.ECONOMATICA(Portafolios!$F$19,"Return",$P$9,$B$1)/100)+1)*100,G3700))</f>
        <v/>
      </c>
      <c r="S3700" s="1" t="str" cm="1">
        <f t="array" ref="S3700">IF(IF($E3700&gt;Ficha!$R$1,"",H3700)=0,"",IF($E3700&gt;Ficha!$R$1,((_xll.ECONOMATICA(Portafolios!$J$19,"Return",$P$9,$B$1)/100)+1)*100,H3700))</f>
        <v/>
      </c>
      <c r="T3700" s="1" t="str" cm="1">
        <f t="array" ref="T3700">IF(IF($E3700&gt;Ficha!$R$1,"",I3700)=0,"",IF($E3700&gt;Ficha!$R$1,((_xll.ECONOMATICA(Estrategia!A3711,"Return",$P$9,$B$1)/100)+1)*100,I3700))</f>
        <v/>
      </c>
      <c r="U3700" s="1" t="str" cm="1">
        <f t="array" ref="U3700">IF(IF($E3700&gt;Ficha!$R$1,"",J3700)=0,"",IF($E3700&gt;Ficha!$R$1,((_xll.ECONOMATICA($U$7,"Return",$P$9,$B$1)/100)+1)*100,J3700))</f>
        <v/>
      </c>
      <c r="V3700" s="1" t="str">
        <f>IF(IF($E$9&gt;Ficha!$R$1,"",K3700)=0,"",IF($E$9&gt;Ficha!$R$1,"",K3700))</f>
        <v/>
      </c>
    </row>
    <row r="3701" spans="12:22" x14ac:dyDescent="0.3">
      <c r="L3701" s="30" t="str">
        <f t="shared" si="233"/>
        <v/>
      </c>
      <c r="M3701" s="1" t="str">
        <f t="shared" si="234"/>
        <v/>
      </c>
      <c r="N3701" s="1" t="str">
        <f t="shared" si="235"/>
        <v/>
      </c>
      <c r="O3701" s="1" t="str">
        <f t="shared" si="236"/>
        <v/>
      </c>
      <c r="P3701" s="34" t="str">
        <f>IF(IF(E3701&gt;Ficha!$R$1,"",E3701)=0,"",IF(E3701&gt;Ficha!$R$1,Ficha!$R$1,E3701))</f>
        <v/>
      </c>
      <c r="Q3701" s="1" t="str" cm="1">
        <f t="array" ref="Q3701">IF(IF($E3701&gt;Ficha!$R$1,"",F3701)=0,"",IF($E3701&gt;Ficha!$R$1,((_xll.ECONOMATICA(Portafolios!$B$19,"Return",$P$9,$B$1)/100)+1)*100,F3701))</f>
        <v/>
      </c>
      <c r="R3701" s="1" t="str" cm="1">
        <f t="array" ref="R3701">IF(IF($E3701&gt;Ficha!$R$1,"",G3701)=0,"",IF($E3701&gt;Ficha!$R$1,((_xll.ECONOMATICA(Portafolios!$F$19,"Return",$P$9,$B$1)/100)+1)*100,G3701))</f>
        <v/>
      </c>
      <c r="S3701" s="1" t="str" cm="1">
        <f t="array" ref="S3701">IF(IF($E3701&gt;Ficha!$R$1,"",H3701)=0,"",IF($E3701&gt;Ficha!$R$1,((_xll.ECONOMATICA(Portafolios!$J$19,"Return",$P$9,$B$1)/100)+1)*100,H3701))</f>
        <v/>
      </c>
      <c r="T3701" s="1" t="str" cm="1">
        <f t="array" ref="T3701">IF(IF($E3701&gt;Ficha!$R$1,"",I3701)=0,"",IF($E3701&gt;Ficha!$R$1,((_xll.ECONOMATICA(Estrategia!A3712,"Return",$P$9,$B$1)/100)+1)*100,I3701))</f>
        <v/>
      </c>
      <c r="U3701" s="1" t="str" cm="1">
        <f t="array" ref="U3701">IF(IF($E3701&gt;Ficha!$R$1,"",J3701)=0,"",IF($E3701&gt;Ficha!$R$1,((_xll.ECONOMATICA($U$7,"Return",$P$9,$B$1)/100)+1)*100,J3701))</f>
        <v/>
      </c>
      <c r="V3701" s="1" t="str">
        <f>IF(IF($E$9&gt;Ficha!$R$1,"",K3701)=0,"",IF($E$9&gt;Ficha!$R$1,"",K3701))</f>
        <v/>
      </c>
    </row>
    <row r="3702" spans="12:22" x14ac:dyDescent="0.3">
      <c r="L3702" s="30" t="str">
        <f t="shared" si="233"/>
        <v/>
      </c>
      <c r="M3702" s="1" t="str">
        <f t="shared" si="234"/>
        <v/>
      </c>
      <c r="N3702" s="1" t="str">
        <f t="shared" si="235"/>
        <v/>
      </c>
      <c r="O3702" s="1" t="str">
        <f t="shared" si="236"/>
        <v/>
      </c>
      <c r="P3702" s="34" t="str">
        <f>IF(IF(E3702&gt;Ficha!$R$1,"",E3702)=0,"",IF(E3702&gt;Ficha!$R$1,Ficha!$R$1,E3702))</f>
        <v/>
      </c>
      <c r="Q3702" s="1" t="str" cm="1">
        <f t="array" ref="Q3702">IF(IF($E3702&gt;Ficha!$R$1,"",F3702)=0,"",IF($E3702&gt;Ficha!$R$1,((_xll.ECONOMATICA(Portafolios!$B$19,"Return",$P$9,$B$1)/100)+1)*100,F3702))</f>
        <v/>
      </c>
      <c r="R3702" s="1" t="str" cm="1">
        <f t="array" ref="R3702">IF(IF($E3702&gt;Ficha!$R$1,"",G3702)=0,"",IF($E3702&gt;Ficha!$R$1,((_xll.ECONOMATICA(Portafolios!$F$19,"Return",$P$9,$B$1)/100)+1)*100,G3702))</f>
        <v/>
      </c>
      <c r="S3702" s="1" t="str" cm="1">
        <f t="array" ref="S3702">IF(IF($E3702&gt;Ficha!$R$1,"",H3702)=0,"",IF($E3702&gt;Ficha!$R$1,((_xll.ECONOMATICA(Portafolios!$J$19,"Return",$P$9,$B$1)/100)+1)*100,H3702))</f>
        <v/>
      </c>
      <c r="T3702" s="1" t="str" cm="1">
        <f t="array" ref="T3702">IF(IF($E3702&gt;Ficha!$R$1,"",I3702)=0,"",IF($E3702&gt;Ficha!$R$1,((_xll.ECONOMATICA(Estrategia!A3713,"Return",$P$9,$B$1)/100)+1)*100,I3702))</f>
        <v/>
      </c>
      <c r="U3702" s="1" t="str" cm="1">
        <f t="array" ref="U3702">IF(IF($E3702&gt;Ficha!$R$1,"",J3702)=0,"",IF($E3702&gt;Ficha!$R$1,((_xll.ECONOMATICA($U$7,"Return",$P$9,$B$1)/100)+1)*100,J3702))</f>
        <v/>
      </c>
      <c r="V3702" s="1" t="str">
        <f>IF(IF($E$9&gt;Ficha!$R$1,"",K3702)=0,"",IF($E$9&gt;Ficha!$R$1,"",K3702))</f>
        <v/>
      </c>
    </row>
    <row r="3703" spans="12:22" x14ac:dyDescent="0.3">
      <c r="L3703" s="30" t="str">
        <f t="shared" si="233"/>
        <v/>
      </c>
      <c r="M3703" s="1" t="str">
        <f t="shared" si="234"/>
        <v/>
      </c>
      <c r="N3703" s="1" t="str">
        <f t="shared" si="235"/>
        <v/>
      </c>
      <c r="O3703" s="1" t="str">
        <f t="shared" si="236"/>
        <v/>
      </c>
      <c r="P3703" s="34" t="str">
        <f>IF(IF(E3703&gt;Ficha!$R$1,"",E3703)=0,"",IF(E3703&gt;Ficha!$R$1,Ficha!$R$1,E3703))</f>
        <v/>
      </c>
      <c r="Q3703" s="1" t="str" cm="1">
        <f t="array" ref="Q3703">IF(IF($E3703&gt;Ficha!$R$1,"",F3703)=0,"",IF($E3703&gt;Ficha!$R$1,((_xll.ECONOMATICA(Portafolios!$B$19,"Return",$P$9,$B$1)/100)+1)*100,F3703))</f>
        <v/>
      </c>
      <c r="R3703" s="1" t="str" cm="1">
        <f t="array" ref="R3703">IF(IF($E3703&gt;Ficha!$R$1,"",G3703)=0,"",IF($E3703&gt;Ficha!$R$1,((_xll.ECONOMATICA(Portafolios!$F$19,"Return",$P$9,$B$1)/100)+1)*100,G3703))</f>
        <v/>
      </c>
      <c r="S3703" s="1" t="str" cm="1">
        <f t="array" ref="S3703">IF(IF($E3703&gt;Ficha!$R$1,"",H3703)=0,"",IF($E3703&gt;Ficha!$R$1,((_xll.ECONOMATICA(Portafolios!$J$19,"Return",$P$9,$B$1)/100)+1)*100,H3703))</f>
        <v/>
      </c>
      <c r="T3703" s="1" t="str" cm="1">
        <f t="array" ref="T3703">IF(IF($E3703&gt;Ficha!$R$1,"",I3703)=0,"",IF($E3703&gt;Ficha!$R$1,((_xll.ECONOMATICA(Estrategia!A3714,"Return",$P$9,$B$1)/100)+1)*100,I3703))</f>
        <v/>
      </c>
      <c r="U3703" s="1" t="str" cm="1">
        <f t="array" ref="U3703">IF(IF($E3703&gt;Ficha!$R$1,"",J3703)=0,"",IF($E3703&gt;Ficha!$R$1,((_xll.ECONOMATICA($U$7,"Return",$P$9,$B$1)/100)+1)*100,J3703))</f>
        <v/>
      </c>
      <c r="V3703" s="1" t="str">
        <f>IF(IF($E$9&gt;Ficha!$R$1,"",K3703)=0,"",IF($E$9&gt;Ficha!$R$1,"",K3703))</f>
        <v/>
      </c>
    </row>
    <row r="3704" spans="12:22" x14ac:dyDescent="0.3">
      <c r="L3704" s="30" t="str">
        <f t="shared" si="233"/>
        <v/>
      </c>
      <c r="M3704" s="1" t="str">
        <f t="shared" si="234"/>
        <v/>
      </c>
      <c r="N3704" s="1" t="str">
        <f t="shared" si="235"/>
        <v/>
      </c>
      <c r="O3704" s="1" t="str">
        <f t="shared" si="236"/>
        <v/>
      </c>
      <c r="P3704" s="34" t="str">
        <f>IF(IF(E3704&gt;Ficha!$R$1,"",E3704)=0,"",IF(E3704&gt;Ficha!$R$1,Ficha!$R$1,E3704))</f>
        <v/>
      </c>
      <c r="Q3704" s="1" t="str" cm="1">
        <f t="array" ref="Q3704">IF(IF($E3704&gt;Ficha!$R$1,"",F3704)=0,"",IF($E3704&gt;Ficha!$R$1,((_xll.ECONOMATICA(Portafolios!$B$19,"Return",$P$9,$B$1)/100)+1)*100,F3704))</f>
        <v/>
      </c>
      <c r="R3704" s="1" t="str" cm="1">
        <f t="array" ref="R3704">IF(IF($E3704&gt;Ficha!$R$1,"",G3704)=0,"",IF($E3704&gt;Ficha!$R$1,((_xll.ECONOMATICA(Portafolios!$F$19,"Return",$P$9,$B$1)/100)+1)*100,G3704))</f>
        <v/>
      </c>
      <c r="S3704" s="1" t="str" cm="1">
        <f t="array" ref="S3704">IF(IF($E3704&gt;Ficha!$R$1,"",H3704)=0,"",IF($E3704&gt;Ficha!$R$1,((_xll.ECONOMATICA(Portafolios!$J$19,"Return",$P$9,$B$1)/100)+1)*100,H3704))</f>
        <v/>
      </c>
      <c r="T3704" s="1" t="str" cm="1">
        <f t="array" ref="T3704">IF(IF($E3704&gt;Ficha!$R$1,"",I3704)=0,"",IF($E3704&gt;Ficha!$R$1,((_xll.ECONOMATICA(Estrategia!A3715,"Return",$P$9,$B$1)/100)+1)*100,I3704))</f>
        <v/>
      </c>
      <c r="U3704" s="1" t="str" cm="1">
        <f t="array" ref="U3704">IF(IF($E3704&gt;Ficha!$R$1,"",J3704)=0,"",IF($E3704&gt;Ficha!$R$1,((_xll.ECONOMATICA($U$7,"Return",$P$9,$B$1)/100)+1)*100,J3704))</f>
        <v/>
      </c>
      <c r="V3704" s="1" t="str">
        <f>IF(IF($E$9&gt;Ficha!$R$1,"",K3704)=0,"",IF($E$9&gt;Ficha!$R$1,"",K3704))</f>
        <v/>
      </c>
    </row>
    <row r="3705" spans="12:22" x14ac:dyDescent="0.3">
      <c r="L3705" s="30" t="str">
        <f t="shared" si="233"/>
        <v/>
      </c>
      <c r="M3705" s="1" t="str">
        <f t="shared" si="234"/>
        <v/>
      </c>
      <c r="N3705" s="1" t="str">
        <f t="shared" si="235"/>
        <v/>
      </c>
      <c r="O3705" s="1" t="str">
        <f t="shared" si="236"/>
        <v/>
      </c>
      <c r="P3705" s="34" t="str">
        <f>IF(IF(E3705&gt;Ficha!$R$1,"",E3705)=0,"",IF(E3705&gt;Ficha!$R$1,Ficha!$R$1,E3705))</f>
        <v/>
      </c>
      <c r="Q3705" s="1" t="str" cm="1">
        <f t="array" ref="Q3705">IF(IF($E3705&gt;Ficha!$R$1,"",F3705)=0,"",IF($E3705&gt;Ficha!$R$1,((_xll.ECONOMATICA(Portafolios!$B$19,"Return",$P$9,$B$1)/100)+1)*100,F3705))</f>
        <v/>
      </c>
      <c r="R3705" s="1" t="str" cm="1">
        <f t="array" ref="R3705">IF(IF($E3705&gt;Ficha!$R$1,"",G3705)=0,"",IF($E3705&gt;Ficha!$R$1,((_xll.ECONOMATICA(Portafolios!$F$19,"Return",$P$9,$B$1)/100)+1)*100,G3705))</f>
        <v/>
      </c>
      <c r="S3705" s="1" t="str" cm="1">
        <f t="array" ref="S3705">IF(IF($E3705&gt;Ficha!$R$1,"",H3705)=0,"",IF($E3705&gt;Ficha!$R$1,((_xll.ECONOMATICA(Portafolios!$J$19,"Return",$P$9,$B$1)/100)+1)*100,H3705))</f>
        <v/>
      </c>
      <c r="T3705" s="1" t="str" cm="1">
        <f t="array" ref="T3705">IF(IF($E3705&gt;Ficha!$R$1,"",I3705)=0,"",IF($E3705&gt;Ficha!$R$1,((_xll.ECONOMATICA(Estrategia!A3716,"Return",$P$9,$B$1)/100)+1)*100,I3705))</f>
        <v/>
      </c>
      <c r="U3705" s="1" t="str" cm="1">
        <f t="array" ref="U3705">IF(IF($E3705&gt;Ficha!$R$1,"",J3705)=0,"",IF($E3705&gt;Ficha!$R$1,((_xll.ECONOMATICA($U$7,"Return",$P$9,$B$1)/100)+1)*100,J3705))</f>
        <v/>
      </c>
      <c r="V3705" s="1" t="str">
        <f>IF(IF($E$9&gt;Ficha!$R$1,"",K3705)=0,"",IF($E$9&gt;Ficha!$R$1,"",K3705))</f>
        <v/>
      </c>
    </row>
    <row r="3706" spans="12:22" x14ac:dyDescent="0.3">
      <c r="L3706" s="30" t="str">
        <f t="shared" si="233"/>
        <v/>
      </c>
      <c r="M3706" s="1" t="str">
        <f t="shared" si="234"/>
        <v/>
      </c>
      <c r="N3706" s="1" t="str">
        <f t="shared" si="235"/>
        <v/>
      </c>
      <c r="O3706" s="1" t="str">
        <f t="shared" si="236"/>
        <v/>
      </c>
      <c r="P3706" s="34" t="str">
        <f>IF(IF(E3706&gt;Ficha!$R$1,"",E3706)=0,"",IF(E3706&gt;Ficha!$R$1,Ficha!$R$1,E3706))</f>
        <v/>
      </c>
      <c r="Q3706" s="1" t="str" cm="1">
        <f t="array" ref="Q3706">IF(IF($E3706&gt;Ficha!$R$1,"",F3706)=0,"",IF($E3706&gt;Ficha!$R$1,((_xll.ECONOMATICA(Portafolios!$B$19,"Return",$P$9,$B$1)/100)+1)*100,F3706))</f>
        <v/>
      </c>
      <c r="R3706" s="1" t="str" cm="1">
        <f t="array" ref="R3706">IF(IF($E3706&gt;Ficha!$R$1,"",G3706)=0,"",IF($E3706&gt;Ficha!$R$1,((_xll.ECONOMATICA(Portafolios!$F$19,"Return",$P$9,$B$1)/100)+1)*100,G3706))</f>
        <v/>
      </c>
      <c r="S3706" s="1" t="str" cm="1">
        <f t="array" ref="S3706">IF(IF($E3706&gt;Ficha!$R$1,"",H3706)=0,"",IF($E3706&gt;Ficha!$R$1,((_xll.ECONOMATICA(Portafolios!$J$19,"Return",$P$9,$B$1)/100)+1)*100,H3706))</f>
        <v/>
      </c>
      <c r="T3706" s="1" t="str" cm="1">
        <f t="array" ref="T3706">IF(IF($E3706&gt;Ficha!$R$1,"",I3706)=0,"",IF($E3706&gt;Ficha!$R$1,((_xll.ECONOMATICA(Estrategia!A3717,"Return",$P$9,$B$1)/100)+1)*100,I3706))</f>
        <v/>
      </c>
      <c r="U3706" s="1" t="str" cm="1">
        <f t="array" ref="U3706">IF(IF($E3706&gt;Ficha!$R$1,"",J3706)=0,"",IF($E3706&gt;Ficha!$R$1,((_xll.ECONOMATICA($U$7,"Return",$P$9,$B$1)/100)+1)*100,J3706))</f>
        <v/>
      </c>
      <c r="V3706" s="1" t="str">
        <f>IF(IF($E$9&gt;Ficha!$R$1,"",K3706)=0,"",IF($E$9&gt;Ficha!$R$1,"",K3706))</f>
        <v/>
      </c>
    </row>
    <row r="3707" spans="12:22" x14ac:dyDescent="0.3">
      <c r="L3707" s="30" t="str">
        <f t="shared" si="233"/>
        <v/>
      </c>
      <c r="M3707" s="1" t="str">
        <f t="shared" si="234"/>
        <v/>
      </c>
      <c r="N3707" s="1" t="str">
        <f t="shared" si="235"/>
        <v/>
      </c>
      <c r="O3707" s="1" t="str">
        <f t="shared" si="236"/>
        <v/>
      </c>
      <c r="P3707" s="34" t="str">
        <f>IF(IF(E3707&gt;Ficha!$R$1,"",E3707)=0,"",IF(E3707&gt;Ficha!$R$1,Ficha!$R$1,E3707))</f>
        <v/>
      </c>
      <c r="Q3707" s="1" t="str" cm="1">
        <f t="array" ref="Q3707">IF(IF($E3707&gt;Ficha!$R$1,"",F3707)=0,"",IF($E3707&gt;Ficha!$R$1,((_xll.ECONOMATICA(Portafolios!$B$19,"Return",$P$9,$B$1)/100)+1)*100,F3707))</f>
        <v/>
      </c>
      <c r="R3707" s="1" t="str" cm="1">
        <f t="array" ref="R3707">IF(IF($E3707&gt;Ficha!$R$1,"",G3707)=0,"",IF($E3707&gt;Ficha!$R$1,((_xll.ECONOMATICA(Portafolios!$F$19,"Return",$P$9,$B$1)/100)+1)*100,G3707))</f>
        <v/>
      </c>
      <c r="S3707" s="1" t="str" cm="1">
        <f t="array" ref="S3707">IF(IF($E3707&gt;Ficha!$R$1,"",H3707)=0,"",IF($E3707&gt;Ficha!$R$1,((_xll.ECONOMATICA(Portafolios!$J$19,"Return",$P$9,$B$1)/100)+1)*100,H3707))</f>
        <v/>
      </c>
      <c r="T3707" s="1" t="str" cm="1">
        <f t="array" ref="T3707">IF(IF($E3707&gt;Ficha!$R$1,"",I3707)=0,"",IF($E3707&gt;Ficha!$R$1,((_xll.ECONOMATICA(Estrategia!A3718,"Return",$P$9,$B$1)/100)+1)*100,I3707))</f>
        <v/>
      </c>
      <c r="U3707" s="1" t="str" cm="1">
        <f t="array" ref="U3707">IF(IF($E3707&gt;Ficha!$R$1,"",J3707)=0,"",IF($E3707&gt;Ficha!$R$1,((_xll.ECONOMATICA($U$7,"Return",$P$9,$B$1)/100)+1)*100,J3707))</f>
        <v/>
      </c>
      <c r="V3707" s="1" t="str">
        <f>IF(IF($E$9&gt;Ficha!$R$1,"",K3707)=0,"",IF($E$9&gt;Ficha!$R$1,"",K3707))</f>
        <v/>
      </c>
    </row>
    <row r="3708" spans="12:22" x14ac:dyDescent="0.3">
      <c r="L3708" s="30" t="str">
        <f t="shared" si="233"/>
        <v/>
      </c>
      <c r="M3708" s="1" t="str">
        <f t="shared" si="234"/>
        <v/>
      </c>
      <c r="N3708" s="1" t="str">
        <f t="shared" si="235"/>
        <v/>
      </c>
      <c r="O3708" s="1" t="str">
        <f t="shared" si="236"/>
        <v/>
      </c>
      <c r="P3708" s="34" t="str">
        <f>IF(IF(E3708&gt;Ficha!$R$1,"",E3708)=0,"",IF(E3708&gt;Ficha!$R$1,Ficha!$R$1,E3708))</f>
        <v/>
      </c>
      <c r="Q3708" s="1" t="str" cm="1">
        <f t="array" ref="Q3708">IF(IF($E3708&gt;Ficha!$R$1,"",F3708)=0,"",IF($E3708&gt;Ficha!$R$1,((_xll.ECONOMATICA(Portafolios!$B$19,"Return",$P$9,$B$1)/100)+1)*100,F3708))</f>
        <v/>
      </c>
      <c r="R3708" s="1" t="str" cm="1">
        <f t="array" ref="R3708">IF(IF($E3708&gt;Ficha!$R$1,"",G3708)=0,"",IF($E3708&gt;Ficha!$R$1,((_xll.ECONOMATICA(Portafolios!$F$19,"Return",$P$9,$B$1)/100)+1)*100,G3708))</f>
        <v/>
      </c>
      <c r="S3708" s="1" t="str" cm="1">
        <f t="array" ref="S3708">IF(IF($E3708&gt;Ficha!$R$1,"",H3708)=0,"",IF($E3708&gt;Ficha!$R$1,((_xll.ECONOMATICA(Portafolios!$J$19,"Return",$P$9,$B$1)/100)+1)*100,H3708))</f>
        <v/>
      </c>
      <c r="T3708" s="1" t="str" cm="1">
        <f t="array" ref="T3708">IF(IF($E3708&gt;Ficha!$R$1,"",I3708)=0,"",IF($E3708&gt;Ficha!$R$1,((_xll.ECONOMATICA(Estrategia!A3719,"Return",$P$9,$B$1)/100)+1)*100,I3708))</f>
        <v/>
      </c>
      <c r="U3708" s="1" t="str" cm="1">
        <f t="array" ref="U3708">IF(IF($E3708&gt;Ficha!$R$1,"",J3708)=0,"",IF($E3708&gt;Ficha!$R$1,((_xll.ECONOMATICA($U$7,"Return",$P$9,$B$1)/100)+1)*100,J3708))</f>
        <v/>
      </c>
      <c r="V3708" s="1" t="str">
        <f>IF(IF($E$9&gt;Ficha!$R$1,"",K3708)=0,"",IF($E$9&gt;Ficha!$R$1,"",K3708))</f>
        <v/>
      </c>
    </row>
    <row r="3709" spans="12:22" x14ac:dyDescent="0.3">
      <c r="L3709" s="30" t="str">
        <f t="shared" si="233"/>
        <v/>
      </c>
      <c r="M3709" s="1" t="str">
        <f t="shared" si="234"/>
        <v/>
      </c>
      <c r="N3709" s="1" t="str">
        <f t="shared" si="235"/>
        <v/>
      </c>
      <c r="O3709" s="1" t="str">
        <f t="shared" si="236"/>
        <v/>
      </c>
      <c r="P3709" s="34" t="str">
        <f>IF(IF(E3709&gt;Ficha!$R$1,"",E3709)=0,"",IF(E3709&gt;Ficha!$R$1,Ficha!$R$1,E3709))</f>
        <v/>
      </c>
      <c r="Q3709" s="1" t="str" cm="1">
        <f t="array" ref="Q3709">IF(IF($E3709&gt;Ficha!$R$1,"",F3709)=0,"",IF($E3709&gt;Ficha!$R$1,((_xll.ECONOMATICA(Portafolios!$B$19,"Return",$P$9,$B$1)/100)+1)*100,F3709))</f>
        <v/>
      </c>
      <c r="R3709" s="1" t="str" cm="1">
        <f t="array" ref="R3709">IF(IF($E3709&gt;Ficha!$R$1,"",G3709)=0,"",IF($E3709&gt;Ficha!$R$1,((_xll.ECONOMATICA(Portafolios!$F$19,"Return",$P$9,$B$1)/100)+1)*100,G3709))</f>
        <v/>
      </c>
      <c r="S3709" s="1" t="str" cm="1">
        <f t="array" ref="S3709">IF(IF($E3709&gt;Ficha!$R$1,"",H3709)=0,"",IF($E3709&gt;Ficha!$R$1,((_xll.ECONOMATICA(Portafolios!$J$19,"Return",$P$9,$B$1)/100)+1)*100,H3709))</f>
        <v/>
      </c>
      <c r="T3709" s="1" t="str" cm="1">
        <f t="array" ref="T3709">IF(IF($E3709&gt;Ficha!$R$1,"",I3709)=0,"",IF($E3709&gt;Ficha!$R$1,((_xll.ECONOMATICA(Estrategia!A3720,"Return",$P$9,$B$1)/100)+1)*100,I3709))</f>
        <v/>
      </c>
      <c r="U3709" s="1" t="str" cm="1">
        <f t="array" ref="U3709">IF(IF($E3709&gt;Ficha!$R$1,"",J3709)=0,"",IF($E3709&gt;Ficha!$R$1,((_xll.ECONOMATICA($U$7,"Return",$P$9,$B$1)/100)+1)*100,J3709))</f>
        <v/>
      </c>
      <c r="V3709" s="1" t="str">
        <f>IF(IF($E$9&gt;Ficha!$R$1,"",K3709)=0,"",IF($E$9&gt;Ficha!$R$1,"",K3709))</f>
        <v/>
      </c>
    </row>
    <row r="3710" spans="12:22" x14ac:dyDescent="0.3">
      <c r="L3710" s="30" t="str">
        <f t="shared" si="233"/>
        <v/>
      </c>
      <c r="M3710" s="1" t="str">
        <f t="shared" si="234"/>
        <v/>
      </c>
      <c r="N3710" s="1" t="str">
        <f t="shared" si="235"/>
        <v/>
      </c>
      <c r="O3710" s="1" t="str">
        <f t="shared" si="236"/>
        <v/>
      </c>
      <c r="P3710" s="34" t="str">
        <f>IF(IF(E3710&gt;Ficha!$R$1,"",E3710)=0,"",IF(E3710&gt;Ficha!$R$1,Ficha!$R$1,E3710))</f>
        <v/>
      </c>
      <c r="Q3710" s="1" t="str" cm="1">
        <f t="array" ref="Q3710">IF(IF($E3710&gt;Ficha!$R$1,"",F3710)=0,"",IF($E3710&gt;Ficha!$R$1,((_xll.ECONOMATICA(Portafolios!$B$19,"Return",$P$9,$B$1)/100)+1)*100,F3710))</f>
        <v/>
      </c>
      <c r="R3710" s="1" t="str" cm="1">
        <f t="array" ref="R3710">IF(IF($E3710&gt;Ficha!$R$1,"",G3710)=0,"",IF($E3710&gt;Ficha!$R$1,((_xll.ECONOMATICA(Portafolios!$F$19,"Return",$P$9,$B$1)/100)+1)*100,G3710))</f>
        <v/>
      </c>
      <c r="S3710" s="1" t="str" cm="1">
        <f t="array" ref="S3710">IF(IF($E3710&gt;Ficha!$R$1,"",H3710)=0,"",IF($E3710&gt;Ficha!$R$1,((_xll.ECONOMATICA(Portafolios!$J$19,"Return",$P$9,$B$1)/100)+1)*100,H3710))</f>
        <v/>
      </c>
      <c r="T3710" s="1" t="str" cm="1">
        <f t="array" ref="T3710">IF(IF($E3710&gt;Ficha!$R$1,"",I3710)=0,"",IF($E3710&gt;Ficha!$R$1,((_xll.ECONOMATICA(Estrategia!A3721,"Return",$P$9,$B$1)/100)+1)*100,I3710))</f>
        <v/>
      </c>
      <c r="U3710" s="1" t="str" cm="1">
        <f t="array" ref="U3710">IF(IF($E3710&gt;Ficha!$R$1,"",J3710)=0,"",IF($E3710&gt;Ficha!$R$1,((_xll.ECONOMATICA($U$7,"Return",$P$9,$B$1)/100)+1)*100,J3710))</f>
        <v/>
      </c>
      <c r="V3710" s="1" t="str">
        <f>IF(IF($E$9&gt;Ficha!$R$1,"",K3710)=0,"",IF($E$9&gt;Ficha!$R$1,"",K3710))</f>
        <v/>
      </c>
    </row>
    <row r="3711" spans="12:22" x14ac:dyDescent="0.3">
      <c r="L3711" s="30" t="str">
        <f t="shared" si="233"/>
        <v/>
      </c>
      <c r="M3711" s="1" t="str">
        <f t="shared" si="234"/>
        <v/>
      </c>
      <c r="N3711" s="1" t="str">
        <f t="shared" si="235"/>
        <v/>
      </c>
      <c r="O3711" s="1" t="str">
        <f t="shared" si="236"/>
        <v/>
      </c>
      <c r="P3711" s="34" t="str">
        <f>IF(IF(E3711&gt;Ficha!$R$1,"",E3711)=0,"",IF(E3711&gt;Ficha!$R$1,Ficha!$R$1,E3711))</f>
        <v/>
      </c>
      <c r="Q3711" s="1" t="str" cm="1">
        <f t="array" ref="Q3711">IF(IF($E3711&gt;Ficha!$R$1,"",F3711)=0,"",IF($E3711&gt;Ficha!$R$1,((_xll.ECONOMATICA(Portafolios!$B$19,"Return",$P$9,$B$1)/100)+1)*100,F3711))</f>
        <v/>
      </c>
      <c r="R3711" s="1" t="str" cm="1">
        <f t="array" ref="R3711">IF(IF($E3711&gt;Ficha!$R$1,"",G3711)=0,"",IF($E3711&gt;Ficha!$R$1,((_xll.ECONOMATICA(Portafolios!$F$19,"Return",$P$9,$B$1)/100)+1)*100,G3711))</f>
        <v/>
      </c>
      <c r="S3711" s="1" t="str" cm="1">
        <f t="array" ref="S3711">IF(IF($E3711&gt;Ficha!$R$1,"",H3711)=0,"",IF($E3711&gt;Ficha!$R$1,((_xll.ECONOMATICA(Portafolios!$J$19,"Return",$P$9,$B$1)/100)+1)*100,H3711))</f>
        <v/>
      </c>
      <c r="T3711" s="1" t="str" cm="1">
        <f t="array" ref="T3711">IF(IF($E3711&gt;Ficha!$R$1,"",I3711)=0,"",IF($E3711&gt;Ficha!$R$1,((_xll.ECONOMATICA(Estrategia!A3722,"Return",$P$9,$B$1)/100)+1)*100,I3711))</f>
        <v/>
      </c>
      <c r="U3711" s="1" t="str" cm="1">
        <f t="array" ref="U3711">IF(IF($E3711&gt;Ficha!$R$1,"",J3711)=0,"",IF($E3711&gt;Ficha!$R$1,((_xll.ECONOMATICA($U$7,"Return",$P$9,$B$1)/100)+1)*100,J3711))</f>
        <v/>
      </c>
      <c r="V3711" s="1" t="str">
        <f>IF(IF($E$9&gt;Ficha!$R$1,"",K3711)=0,"",IF($E$9&gt;Ficha!$R$1,"",K3711))</f>
        <v/>
      </c>
    </row>
    <row r="3712" spans="12:22" x14ac:dyDescent="0.3">
      <c r="L3712" s="30" t="str">
        <f t="shared" si="233"/>
        <v/>
      </c>
      <c r="M3712" s="1" t="str">
        <f t="shared" si="234"/>
        <v/>
      </c>
      <c r="N3712" s="1" t="str">
        <f t="shared" si="235"/>
        <v/>
      </c>
      <c r="O3712" s="1" t="str">
        <f t="shared" si="236"/>
        <v/>
      </c>
      <c r="P3712" s="34" t="str">
        <f>IF(IF(E3712&gt;Ficha!$R$1,"",E3712)=0,"",IF(E3712&gt;Ficha!$R$1,Ficha!$R$1,E3712))</f>
        <v/>
      </c>
      <c r="Q3712" s="1" t="str" cm="1">
        <f t="array" ref="Q3712">IF(IF($E3712&gt;Ficha!$R$1,"",F3712)=0,"",IF($E3712&gt;Ficha!$R$1,((_xll.ECONOMATICA(Portafolios!$B$19,"Return",$P$9,$B$1)/100)+1)*100,F3712))</f>
        <v/>
      </c>
      <c r="R3712" s="1" t="str" cm="1">
        <f t="array" ref="R3712">IF(IF($E3712&gt;Ficha!$R$1,"",G3712)=0,"",IF($E3712&gt;Ficha!$R$1,((_xll.ECONOMATICA(Portafolios!$F$19,"Return",$P$9,$B$1)/100)+1)*100,G3712))</f>
        <v/>
      </c>
      <c r="S3712" s="1" t="str" cm="1">
        <f t="array" ref="S3712">IF(IF($E3712&gt;Ficha!$R$1,"",H3712)=0,"",IF($E3712&gt;Ficha!$R$1,((_xll.ECONOMATICA(Portafolios!$J$19,"Return",$P$9,$B$1)/100)+1)*100,H3712))</f>
        <v/>
      </c>
      <c r="T3712" s="1" t="str" cm="1">
        <f t="array" ref="T3712">IF(IF($E3712&gt;Ficha!$R$1,"",I3712)=0,"",IF($E3712&gt;Ficha!$R$1,((_xll.ECONOMATICA(Estrategia!A3723,"Return",$P$9,$B$1)/100)+1)*100,I3712))</f>
        <v/>
      </c>
      <c r="U3712" s="1" t="str" cm="1">
        <f t="array" ref="U3712">IF(IF($E3712&gt;Ficha!$R$1,"",J3712)=0,"",IF($E3712&gt;Ficha!$R$1,((_xll.ECONOMATICA($U$7,"Return",$P$9,$B$1)/100)+1)*100,J3712))</f>
        <v/>
      </c>
      <c r="V3712" s="1" t="str">
        <f>IF(IF($E$9&gt;Ficha!$R$1,"",K3712)=0,"",IF($E$9&gt;Ficha!$R$1,"",K3712))</f>
        <v/>
      </c>
    </row>
    <row r="3713" spans="12:22" x14ac:dyDescent="0.3">
      <c r="L3713" s="30" t="str">
        <f t="shared" si="233"/>
        <v/>
      </c>
      <c r="M3713" s="1" t="str">
        <f t="shared" si="234"/>
        <v/>
      </c>
      <c r="N3713" s="1" t="str">
        <f t="shared" si="235"/>
        <v/>
      </c>
      <c r="O3713" s="1" t="str">
        <f t="shared" si="236"/>
        <v/>
      </c>
      <c r="P3713" s="34" t="str">
        <f>IF(IF(E3713&gt;Ficha!$R$1,"",E3713)=0,"",IF(E3713&gt;Ficha!$R$1,Ficha!$R$1,E3713))</f>
        <v/>
      </c>
      <c r="Q3713" s="1" t="str" cm="1">
        <f t="array" ref="Q3713">IF(IF($E3713&gt;Ficha!$R$1,"",F3713)=0,"",IF($E3713&gt;Ficha!$R$1,((_xll.ECONOMATICA(Portafolios!$B$19,"Return",$P$9,$B$1)/100)+1)*100,F3713))</f>
        <v/>
      </c>
      <c r="R3713" s="1" t="str" cm="1">
        <f t="array" ref="R3713">IF(IF($E3713&gt;Ficha!$R$1,"",G3713)=0,"",IF($E3713&gt;Ficha!$R$1,((_xll.ECONOMATICA(Portafolios!$F$19,"Return",$P$9,$B$1)/100)+1)*100,G3713))</f>
        <v/>
      </c>
      <c r="S3713" s="1" t="str" cm="1">
        <f t="array" ref="S3713">IF(IF($E3713&gt;Ficha!$R$1,"",H3713)=0,"",IF($E3713&gt;Ficha!$R$1,((_xll.ECONOMATICA(Portafolios!$J$19,"Return",$P$9,$B$1)/100)+1)*100,H3713))</f>
        <v/>
      </c>
      <c r="T3713" s="1" t="str" cm="1">
        <f t="array" ref="T3713">IF(IF($E3713&gt;Ficha!$R$1,"",I3713)=0,"",IF($E3713&gt;Ficha!$R$1,((_xll.ECONOMATICA(Estrategia!A3724,"Return",$P$9,$B$1)/100)+1)*100,I3713))</f>
        <v/>
      </c>
      <c r="U3713" s="1" t="str" cm="1">
        <f t="array" ref="U3713">IF(IF($E3713&gt;Ficha!$R$1,"",J3713)=0,"",IF($E3713&gt;Ficha!$R$1,((_xll.ECONOMATICA($U$7,"Return",$P$9,$B$1)/100)+1)*100,J3713))</f>
        <v/>
      </c>
      <c r="V3713" s="1" t="str">
        <f>IF(IF($E$9&gt;Ficha!$R$1,"",K3713)=0,"",IF($E$9&gt;Ficha!$R$1,"",K3713))</f>
        <v/>
      </c>
    </row>
    <row r="3714" spans="12:22" x14ac:dyDescent="0.3">
      <c r="L3714" s="30" t="str">
        <f t="shared" si="233"/>
        <v/>
      </c>
      <c r="M3714" s="1" t="str">
        <f t="shared" si="234"/>
        <v/>
      </c>
      <c r="N3714" s="1" t="str">
        <f t="shared" si="235"/>
        <v/>
      </c>
      <c r="O3714" s="1" t="str">
        <f t="shared" si="236"/>
        <v/>
      </c>
      <c r="P3714" s="34" t="str">
        <f>IF(IF(E3714&gt;Ficha!$R$1,"",E3714)=0,"",IF(E3714&gt;Ficha!$R$1,Ficha!$R$1,E3714))</f>
        <v/>
      </c>
      <c r="Q3714" s="1" t="str" cm="1">
        <f t="array" ref="Q3714">IF(IF($E3714&gt;Ficha!$R$1,"",F3714)=0,"",IF($E3714&gt;Ficha!$R$1,((_xll.ECONOMATICA(Portafolios!$B$19,"Return",$P$9,$B$1)/100)+1)*100,F3714))</f>
        <v/>
      </c>
      <c r="R3714" s="1" t="str" cm="1">
        <f t="array" ref="R3714">IF(IF($E3714&gt;Ficha!$R$1,"",G3714)=0,"",IF($E3714&gt;Ficha!$R$1,((_xll.ECONOMATICA(Portafolios!$F$19,"Return",$P$9,$B$1)/100)+1)*100,G3714))</f>
        <v/>
      </c>
      <c r="S3714" s="1" t="str" cm="1">
        <f t="array" ref="S3714">IF(IF($E3714&gt;Ficha!$R$1,"",H3714)=0,"",IF($E3714&gt;Ficha!$R$1,((_xll.ECONOMATICA(Portafolios!$J$19,"Return",$P$9,$B$1)/100)+1)*100,H3714))</f>
        <v/>
      </c>
      <c r="T3714" s="1" t="str" cm="1">
        <f t="array" ref="T3714">IF(IF($E3714&gt;Ficha!$R$1,"",I3714)=0,"",IF($E3714&gt;Ficha!$R$1,((_xll.ECONOMATICA(Estrategia!A3725,"Return",$P$9,$B$1)/100)+1)*100,I3714))</f>
        <v/>
      </c>
      <c r="U3714" s="1" t="str" cm="1">
        <f t="array" ref="U3714">IF(IF($E3714&gt;Ficha!$R$1,"",J3714)=0,"",IF($E3714&gt;Ficha!$R$1,((_xll.ECONOMATICA($U$7,"Return",$P$9,$B$1)/100)+1)*100,J3714))</f>
        <v/>
      </c>
      <c r="V3714" s="1" t="str">
        <f>IF(IF($E$9&gt;Ficha!$R$1,"",K3714)=0,"",IF($E$9&gt;Ficha!$R$1,"",K3714))</f>
        <v/>
      </c>
    </row>
    <row r="3715" spans="12:22" x14ac:dyDescent="0.3">
      <c r="L3715" s="30" t="str">
        <f t="shared" si="233"/>
        <v/>
      </c>
      <c r="M3715" s="1" t="str">
        <f t="shared" si="234"/>
        <v/>
      </c>
      <c r="N3715" s="1" t="str">
        <f t="shared" si="235"/>
        <v/>
      </c>
      <c r="O3715" s="1" t="str">
        <f t="shared" si="236"/>
        <v/>
      </c>
      <c r="P3715" s="34" t="str">
        <f>IF(IF(E3715&gt;Ficha!$R$1,"",E3715)=0,"",IF(E3715&gt;Ficha!$R$1,Ficha!$R$1,E3715))</f>
        <v/>
      </c>
      <c r="Q3715" s="1" t="str" cm="1">
        <f t="array" ref="Q3715">IF(IF($E3715&gt;Ficha!$R$1,"",F3715)=0,"",IF($E3715&gt;Ficha!$R$1,((_xll.ECONOMATICA(Portafolios!$B$19,"Return",$P$9,$B$1)/100)+1)*100,F3715))</f>
        <v/>
      </c>
      <c r="R3715" s="1" t="str" cm="1">
        <f t="array" ref="R3715">IF(IF($E3715&gt;Ficha!$R$1,"",G3715)=0,"",IF($E3715&gt;Ficha!$R$1,((_xll.ECONOMATICA(Portafolios!$F$19,"Return",$P$9,$B$1)/100)+1)*100,G3715))</f>
        <v/>
      </c>
      <c r="S3715" s="1" t="str" cm="1">
        <f t="array" ref="S3715">IF(IF($E3715&gt;Ficha!$R$1,"",H3715)=0,"",IF($E3715&gt;Ficha!$R$1,((_xll.ECONOMATICA(Portafolios!$J$19,"Return",$P$9,$B$1)/100)+1)*100,H3715))</f>
        <v/>
      </c>
      <c r="T3715" s="1" t="str" cm="1">
        <f t="array" ref="T3715">IF(IF($E3715&gt;Ficha!$R$1,"",I3715)=0,"",IF($E3715&gt;Ficha!$R$1,((_xll.ECONOMATICA(Estrategia!A3726,"Return",$P$9,$B$1)/100)+1)*100,I3715))</f>
        <v/>
      </c>
      <c r="U3715" s="1" t="str" cm="1">
        <f t="array" ref="U3715">IF(IF($E3715&gt;Ficha!$R$1,"",J3715)=0,"",IF($E3715&gt;Ficha!$R$1,((_xll.ECONOMATICA($U$7,"Return",$P$9,$B$1)/100)+1)*100,J3715))</f>
        <v/>
      </c>
      <c r="V3715" s="1" t="str">
        <f>IF(IF($E$9&gt;Ficha!$R$1,"",K3715)=0,"",IF($E$9&gt;Ficha!$R$1,"",K3715))</f>
        <v/>
      </c>
    </row>
    <row r="3716" spans="12:22" x14ac:dyDescent="0.3">
      <c r="L3716" s="30" t="str">
        <f t="shared" si="233"/>
        <v/>
      </c>
      <c r="M3716" s="1" t="str">
        <f t="shared" si="234"/>
        <v/>
      </c>
      <c r="N3716" s="1" t="str">
        <f t="shared" si="235"/>
        <v/>
      </c>
      <c r="O3716" s="1" t="str">
        <f t="shared" si="236"/>
        <v/>
      </c>
      <c r="P3716" s="34" t="str">
        <f>IF(IF(E3716&gt;Ficha!$R$1,"",E3716)=0,"",IF(E3716&gt;Ficha!$R$1,Ficha!$R$1,E3716))</f>
        <v/>
      </c>
      <c r="Q3716" s="1" t="str" cm="1">
        <f t="array" ref="Q3716">IF(IF($E3716&gt;Ficha!$R$1,"",F3716)=0,"",IF($E3716&gt;Ficha!$R$1,((_xll.ECONOMATICA(Portafolios!$B$19,"Return",$P$9,$B$1)/100)+1)*100,F3716))</f>
        <v/>
      </c>
      <c r="R3716" s="1" t="str" cm="1">
        <f t="array" ref="R3716">IF(IF($E3716&gt;Ficha!$R$1,"",G3716)=0,"",IF($E3716&gt;Ficha!$R$1,((_xll.ECONOMATICA(Portafolios!$F$19,"Return",$P$9,$B$1)/100)+1)*100,G3716))</f>
        <v/>
      </c>
      <c r="S3716" s="1" t="str" cm="1">
        <f t="array" ref="S3716">IF(IF($E3716&gt;Ficha!$R$1,"",H3716)=0,"",IF($E3716&gt;Ficha!$R$1,((_xll.ECONOMATICA(Portafolios!$J$19,"Return",$P$9,$B$1)/100)+1)*100,H3716))</f>
        <v/>
      </c>
      <c r="T3716" s="1" t="str" cm="1">
        <f t="array" ref="T3716">IF(IF($E3716&gt;Ficha!$R$1,"",I3716)=0,"",IF($E3716&gt;Ficha!$R$1,((_xll.ECONOMATICA(Estrategia!A3727,"Return",$P$9,$B$1)/100)+1)*100,I3716))</f>
        <v/>
      </c>
      <c r="U3716" s="1" t="str" cm="1">
        <f t="array" ref="U3716">IF(IF($E3716&gt;Ficha!$R$1,"",J3716)=0,"",IF($E3716&gt;Ficha!$R$1,((_xll.ECONOMATICA($U$7,"Return",$P$9,$B$1)/100)+1)*100,J3716))</f>
        <v/>
      </c>
      <c r="V3716" s="1" t="str">
        <f>IF(IF($E$9&gt;Ficha!$R$1,"",K3716)=0,"",IF($E$9&gt;Ficha!$R$1,"",K3716))</f>
        <v/>
      </c>
    </row>
    <row r="3717" spans="12:22" x14ac:dyDescent="0.3">
      <c r="L3717" s="30" t="str">
        <f t="shared" si="233"/>
        <v/>
      </c>
      <c r="M3717" s="1" t="str">
        <f t="shared" si="234"/>
        <v/>
      </c>
      <c r="N3717" s="1" t="str">
        <f t="shared" si="235"/>
        <v/>
      </c>
      <c r="O3717" s="1" t="str">
        <f t="shared" si="236"/>
        <v/>
      </c>
      <c r="P3717" s="34" t="str">
        <f>IF(IF(E3717&gt;Ficha!$R$1,"",E3717)=0,"",IF(E3717&gt;Ficha!$R$1,Ficha!$R$1,E3717))</f>
        <v/>
      </c>
      <c r="Q3717" s="1" t="str" cm="1">
        <f t="array" ref="Q3717">IF(IF($E3717&gt;Ficha!$R$1,"",F3717)=0,"",IF($E3717&gt;Ficha!$R$1,((_xll.ECONOMATICA(Portafolios!$B$19,"Return",$P$9,$B$1)/100)+1)*100,F3717))</f>
        <v/>
      </c>
      <c r="R3717" s="1" t="str" cm="1">
        <f t="array" ref="R3717">IF(IF($E3717&gt;Ficha!$R$1,"",G3717)=0,"",IF($E3717&gt;Ficha!$R$1,((_xll.ECONOMATICA(Portafolios!$F$19,"Return",$P$9,$B$1)/100)+1)*100,G3717))</f>
        <v/>
      </c>
      <c r="S3717" s="1" t="str" cm="1">
        <f t="array" ref="S3717">IF(IF($E3717&gt;Ficha!$R$1,"",H3717)=0,"",IF($E3717&gt;Ficha!$R$1,((_xll.ECONOMATICA(Portafolios!$J$19,"Return",$P$9,$B$1)/100)+1)*100,H3717))</f>
        <v/>
      </c>
      <c r="T3717" s="1" t="str" cm="1">
        <f t="array" ref="T3717">IF(IF($E3717&gt;Ficha!$R$1,"",I3717)=0,"",IF($E3717&gt;Ficha!$R$1,((_xll.ECONOMATICA(Estrategia!A3728,"Return",$P$9,$B$1)/100)+1)*100,I3717))</f>
        <v/>
      </c>
      <c r="U3717" s="1" t="str" cm="1">
        <f t="array" ref="U3717">IF(IF($E3717&gt;Ficha!$R$1,"",J3717)=0,"",IF($E3717&gt;Ficha!$R$1,((_xll.ECONOMATICA($U$7,"Return",$P$9,$B$1)/100)+1)*100,J3717))</f>
        <v/>
      </c>
      <c r="V3717" s="1" t="str">
        <f>IF(IF($E$9&gt;Ficha!$R$1,"",K3717)=0,"",IF($E$9&gt;Ficha!$R$1,"",K3717))</f>
        <v/>
      </c>
    </row>
    <row r="3718" spans="12:22" x14ac:dyDescent="0.3">
      <c r="L3718" s="30" t="str">
        <f t="shared" si="233"/>
        <v/>
      </c>
      <c r="M3718" s="1" t="str">
        <f t="shared" si="234"/>
        <v/>
      </c>
      <c r="N3718" s="1" t="str">
        <f t="shared" si="235"/>
        <v/>
      </c>
      <c r="O3718" s="1" t="str">
        <f t="shared" si="236"/>
        <v/>
      </c>
      <c r="P3718" s="34" t="str">
        <f>IF(IF(E3718&gt;Ficha!$R$1,"",E3718)=0,"",IF(E3718&gt;Ficha!$R$1,Ficha!$R$1,E3718))</f>
        <v/>
      </c>
      <c r="Q3718" s="1" t="str" cm="1">
        <f t="array" ref="Q3718">IF(IF($E3718&gt;Ficha!$R$1,"",F3718)=0,"",IF($E3718&gt;Ficha!$R$1,((_xll.ECONOMATICA(Portafolios!$B$19,"Return",$P$9,$B$1)/100)+1)*100,F3718))</f>
        <v/>
      </c>
      <c r="R3718" s="1" t="str" cm="1">
        <f t="array" ref="R3718">IF(IF($E3718&gt;Ficha!$R$1,"",G3718)=0,"",IF($E3718&gt;Ficha!$R$1,((_xll.ECONOMATICA(Portafolios!$F$19,"Return",$P$9,$B$1)/100)+1)*100,G3718))</f>
        <v/>
      </c>
      <c r="S3718" s="1" t="str" cm="1">
        <f t="array" ref="S3718">IF(IF($E3718&gt;Ficha!$R$1,"",H3718)=0,"",IF($E3718&gt;Ficha!$R$1,((_xll.ECONOMATICA(Portafolios!$J$19,"Return",$P$9,$B$1)/100)+1)*100,H3718))</f>
        <v/>
      </c>
      <c r="T3718" s="1" t="str" cm="1">
        <f t="array" ref="T3718">IF(IF($E3718&gt;Ficha!$R$1,"",I3718)=0,"",IF($E3718&gt;Ficha!$R$1,((_xll.ECONOMATICA(Estrategia!A3729,"Return",$P$9,$B$1)/100)+1)*100,I3718))</f>
        <v/>
      </c>
      <c r="U3718" s="1" t="str" cm="1">
        <f t="array" ref="U3718">IF(IF($E3718&gt;Ficha!$R$1,"",J3718)=0,"",IF($E3718&gt;Ficha!$R$1,((_xll.ECONOMATICA($U$7,"Return",$P$9,$B$1)/100)+1)*100,J3718))</f>
        <v/>
      </c>
      <c r="V3718" s="1" t="str">
        <f>IF(IF($E$9&gt;Ficha!$R$1,"",K3718)=0,"",IF($E$9&gt;Ficha!$R$1,"",K3718))</f>
        <v/>
      </c>
    </row>
    <row r="3719" spans="12:22" x14ac:dyDescent="0.3">
      <c r="L3719" s="30" t="str">
        <f t="shared" si="233"/>
        <v/>
      </c>
      <c r="M3719" s="1" t="str">
        <f t="shared" si="234"/>
        <v/>
      </c>
      <c r="N3719" s="1" t="str">
        <f t="shared" si="235"/>
        <v/>
      </c>
      <c r="O3719" s="1" t="str">
        <f t="shared" si="236"/>
        <v/>
      </c>
      <c r="P3719" s="34" t="str">
        <f>IF(IF(E3719&gt;Ficha!$R$1,"",E3719)=0,"",IF(E3719&gt;Ficha!$R$1,Ficha!$R$1,E3719))</f>
        <v/>
      </c>
      <c r="Q3719" s="1" t="str" cm="1">
        <f t="array" ref="Q3719">IF(IF($E3719&gt;Ficha!$R$1,"",F3719)=0,"",IF($E3719&gt;Ficha!$R$1,((_xll.ECONOMATICA(Portafolios!$B$19,"Return",$P$9,$B$1)/100)+1)*100,F3719))</f>
        <v/>
      </c>
      <c r="R3719" s="1" t="str" cm="1">
        <f t="array" ref="R3719">IF(IF($E3719&gt;Ficha!$R$1,"",G3719)=0,"",IF($E3719&gt;Ficha!$R$1,((_xll.ECONOMATICA(Portafolios!$F$19,"Return",$P$9,$B$1)/100)+1)*100,G3719))</f>
        <v/>
      </c>
      <c r="S3719" s="1" t="str" cm="1">
        <f t="array" ref="S3719">IF(IF($E3719&gt;Ficha!$R$1,"",H3719)=0,"",IF($E3719&gt;Ficha!$R$1,((_xll.ECONOMATICA(Portafolios!$J$19,"Return",$P$9,$B$1)/100)+1)*100,H3719))</f>
        <v/>
      </c>
      <c r="T3719" s="1" t="str" cm="1">
        <f t="array" ref="T3719">IF(IF($E3719&gt;Ficha!$R$1,"",I3719)=0,"",IF($E3719&gt;Ficha!$R$1,((_xll.ECONOMATICA(Estrategia!A3730,"Return",$P$9,$B$1)/100)+1)*100,I3719))</f>
        <v/>
      </c>
      <c r="U3719" s="1" t="str" cm="1">
        <f t="array" ref="U3719">IF(IF($E3719&gt;Ficha!$R$1,"",J3719)=0,"",IF($E3719&gt;Ficha!$R$1,((_xll.ECONOMATICA($U$7,"Return",$P$9,$B$1)/100)+1)*100,J3719))</f>
        <v/>
      </c>
      <c r="V3719" s="1" t="str">
        <f>IF(IF($E$9&gt;Ficha!$R$1,"",K3719)=0,"",IF($E$9&gt;Ficha!$R$1,"",K3719))</f>
        <v/>
      </c>
    </row>
    <row r="3720" spans="12:22" x14ac:dyDescent="0.3">
      <c r="L3720" s="30" t="str">
        <f t="shared" si="233"/>
        <v/>
      </c>
      <c r="M3720" s="1" t="str">
        <f t="shared" si="234"/>
        <v/>
      </c>
      <c r="N3720" s="1" t="str">
        <f t="shared" si="235"/>
        <v/>
      </c>
      <c r="O3720" s="1" t="str">
        <f t="shared" si="236"/>
        <v/>
      </c>
      <c r="P3720" s="34" t="str">
        <f>IF(IF(E3720&gt;Ficha!$R$1,"",E3720)=0,"",IF(E3720&gt;Ficha!$R$1,Ficha!$R$1,E3720))</f>
        <v/>
      </c>
      <c r="Q3720" s="1" t="str" cm="1">
        <f t="array" ref="Q3720">IF(IF($E3720&gt;Ficha!$R$1,"",F3720)=0,"",IF($E3720&gt;Ficha!$R$1,((_xll.ECONOMATICA(Portafolios!$B$19,"Return",$P$9,$B$1)/100)+1)*100,F3720))</f>
        <v/>
      </c>
      <c r="R3720" s="1" t="str" cm="1">
        <f t="array" ref="R3720">IF(IF($E3720&gt;Ficha!$R$1,"",G3720)=0,"",IF($E3720&gt;Ficha!$R$1,((_xll.ECONOMATICA(Portafolios!$F$19,"Return",$P$9,$B$1)/100)+1)*100,G3720))</f>
        <v/>
      </c>
      <c r="S3720" s="1" t="str" cm="1">
        <f t="array" ref="S3720">IF(IF($E3720&gt;Ficha!$R$1,"",H3720)=0,"",IF($E3720&gt;Ficha!$R$1,((_xll.ECONOMATICA(Portafolios!$J$19,"Return",$P$9,$B$1)/100)+1)*100,H3720))</f>
        <v/>
      </c>
      <c r="T3720" s="1" t="str" cm="1">
        <f t="array" ref="T3720">IF(IF($E3720&gt;Ficha!$R$1,"",I3720)=0,"",IF($E3720&gt;Ficha!$R$1,((_xll.ECONOMATICA(Estrategia!A3731,"Return",$P$9,$B$1)/100)+1)*100,I3720))</f>
        <v/>
      </c>
      <c r="U3720" s="1" t="str" cm="1">
        <f t="array" ref="U3720">IF(IF($E3720&gt;Ficha!$R$1,"",J3720)=0,"",IF($E3720&gt;Ficha!$R$1,((_xll.ECONOMATICA($U$7,"Return",$P$9,$B$1)/100)+1)*100,J3720))</f>
        <v/>
      </c>
      <c r="V3720" s="1" t="str">
        <f>IF(IF($E$9&gt;Ficha!$R$1,"",K3720)=0,"",IF($E$9&gt;Ficha!$R$1,"",K3720))</f>
        <v/>
      </c>
    </row>
    <row r="3721" spans="12:22" x14ac:dyDescent="0.3">
      <c r="L3721" s="30" t="str">
        <f t="shared" si="233"/>
        <v/>
      </c>
      <c r="M3721" s="1" t="str">
        <f t="shared" si="234"/>
        <v/>
      </c>
      <c r="N3721" s="1" t="str">
        <f t="shared" si="235"/>
        <v/>
      </c>
      <c r="O3721" s="1" t="str">
        <f t="shared" si="236"/>
        <v/>
      </c>
      <c r="P3721" s="34" t="str">
        <f>IF(IF(E3721&gt;Ficha!$R$1,"",E3721)=0,"",IF(E3721&gt;Ficha!$R$1,Ficha!$R$1,E3721))</f>
        <v/>
      </c>
      <c r="Q3721" s="1" t="str" cm="1">
        <f t="array" ref="Q3721">IF(IF($E3721&gt;Ficha!$R$1,"",F3721)=0,"",IF($E3721&gt;Ficha!$R$1,((_xll.ECONOMATICA(Portafolios!$B$19,"Return",$P$9,$B$1)/100)+1)*100,F3721))</f>
        <v/>
      </c>
      <c r="R3721" s="1" t="str" cm="1">
        <f t="array" ref="R3721">IF(IF($E3721&gt;Ficha!$R$1,"",G3721)=0,"",IF($E3721&gt;Ficha!$R$1,((_xll.ECONOMATICA(Portafolios!$F$19,"Return",$P$9,$B$1)/100)+1)*100,G3721))</f>
        <v/>
      </c>
      <c r="S3721" s="1" t="str" cm="1">
        <f t="array" ref="S3721">IF(IF($E3721&gt;Ficha!$R$1,"",H3721)=0,"",IF($E3721&gt;Ficha!$R$1,((_xll.ECONOMATICA(Portafolios!$J$19,"Return",$P$9,$B$1)/100)+1)*100,H3721))</f>
        <v/>
      </c>
      <c r="T3721" s="1" t="str" cm="1">
        <f t="array" ref="T3721">IF(IF($E3721&gt;Ficha!$R$1,"",I3721)=0,"",IF($E3721&gt;Ficha!$R$1,((_xll.ECONOMATICA(Estrategia!A3732,"Return",$P$9,$B$1)/100)+1)*100,I3721))</f>
        <v/>
      </c>
      <c r="U3721" s="1" t="str" cm="1">
        <f t="array" ref="U3721">IF(IF($E3721&gt;Ficha!$R$1,"",J3721)=0,"",IF($E3721&gt;Ficha!$R$1,((_xll.ECONOMATICA($U$7,"Return",$P$9,$B$1)/100)+1)*100,J3721))</f>
        <v/>
      </c>
      <c r="V3721" s="1" t="str">
        <f>IF(IF($E$9&gt;Ficha!$R$1,"",K3721)=0,"",IF($E$9&gt;Ficha!$R$1,"",K3721))</f>
        <v/>
      </c>
    </row>
    <row r="3722" spans="12:22" x14ac:dyDescent="0.3">
      <c r="L3722" s="30" t="str">
        <f t="shared" si="233"/>
        <v/>
      </c>
      <c r="M3722" s="1" t="str">
        <f t="shared" si="234"/>
        <v/>
      </c>
      <c r="N3722" s="1" t="str">
        <f t="shared" si="235"/>
        <v/>
      </c>
      <c r="O3722" s="1" t="str">
        <f t="shared" si="236"/>
        <v/>
      </c>
      <c r="P3722" s="34" t="str">
        <f>IF(IF(E3722&gt;Ficha!$R$1,"",E3722)=0,"",IF(E3722&gt;Ficha!$R$1,Ficha!$R$1,E3722))</f>
        <v/>
      </c>
      <c r="Q3722" s="1" t="str" cm="1">
        <f t="array" ref="Q3722">IF(IF($E3722&gt;Ficha!$R$1,"",F3722)=0,"",IF($E3722&gt;Ficha!$R$1,((_xll.ECONOMATICA(Portafolios!$B$19,"Return",$P$9,$B$1)/100)+1)*100,F3722))</f>
        <v/>
      </c>
      <c r="R3722" s="1" t="str" cm="1">
        <f t="array" ref="R3722">IF(IF($E3722&gt;Ficha!$R$1,"",G3722)=0,"",IF($E3722&gt;Ficha!$R$1,((_xll.ECONOMATICA(Portafolios!$F$19,"Return",$P$9,$B$1)/100)+1)*100,G3722))</f>
        <v/>
      </c>
      <c r="S3722" s="1" t="str" cm="1">
        <f t="array" ref="S3722">IF(IF($E3722&gt;Ficha!$R$1,"",H3722)=0,"",IF($E3722&gt;Ficha!$R$1,((_xll.ECONOMATICA(Portafolios!$J$19,"Return",$P$9,$B$1)/100)+1)*100,H3722))</f>
        <v/>
      </c>
      <c r="T3722" s="1" t="str" cm="1">
        <f t="array" ref="T3722">IF(IF($E3722&gt;Ficha!$R$1,"",I3722)=0,"",IF($E3722&gt;Ficha!$R$1,((_xll.ECONOMATICA(Estrategia!A3733,"Return",$P$9,$B$1)/100)+1)*100,I3722))</f>
        <v/>
      </c>
      <c r="U3722" s="1" t="str" cm="1">
        <f t="array" ref="U3722">IF(IF($E3722&gt;Ficha!$R$1,"",J3722)=0,"",IF($E3722&gt;Ficha!$R$1,((_xll.ECONOMATICA($U$7,"Return",$P$9,$B$1)/100)+1)*100,J3722))</f>
        <v/>
      </c>
      <c r="V3722" s="1" t="str">
        <f>IF(IF($E$9&gt;Ficha!$R$1,"",K3722)=0,"",IF($E$9&gt;Ficha!$R$1,"",K3722))</f>
        <v/>
      </c>
    </row>
    <row r="3723" spans="12:22" x14ac:dyDescent="0.3">
      <c r="L3723" s="30" t="str">
        <f t="shared" si="233"/>
        <v/>
      </c>
      <c r="M3723" s="1" t="str">
        <f t="shared" si="234"/>
        <v/>
      </c>
      <c r="N3723" s="1" t="str">
        <f t="shared" si="235"/>
        <v/>
      </c>
      <c r="O3723" s="1" t="str">
        <f t="shared" si="236"/>
        <v/>
      </c>
      <c r="P3723" s="34" t="str">
        <f>IF(IF(E3723&gt;Ficha!$R$1,"",E3723)=0,"",IF(E3723&gt;Ficha!$R$1,Ficha!$R$1,E3723))</f>
        <v/>
      </c>
      <c r="Q3723" s="1" t="str" cm="1">
        <f t="array" ref="Q3723">IF(IF($E3723&gt;Ficha!$R$1,"",F3723)=0,"",IF($E3723&gt;Ficha!$R$1,((_xll.ECONOMATICA(Portafolios!$B$19,"Return",$P$9,$B$1)/100)+1)*100,F3723))</f>
        <v/>
      </c>
      <c r="R3723" s="1" t="str" cm="1">
        <f t="array" ref="R3723">IF(IF($E3723&gt;Ficha!$R$1,"",G3723)=0,"",IF($E3723&gt;Ficha!$R$1,((_xll.ECONOMATICA(Portafolios!$F$19,"Return",$P$9,$B$1)/100)+1)*100,G3723))</f>
        <v/>
      </c>
      <c r="S3723" s="1" t="str" cm="1">
        <f t="array" ref="S3723">IF(IF($E3723&gt;Ficha!$R$1,"",H3723)=0,"",IF($E3723&gt;Ficha!$R$1,((_xll.ECONOMATICA(Portafolios!$J$19,"Return",$P$9,$B$1)/100)+1)*100,H3723))</f>
        <v/>
      </c>
      <c r="T3723" s="1" t="str" cm="1">
        <f t="array" ref="T3723">IF(IF($E3723&gt;Ficha!$R$1,"",I3723)=0,"",IF($E3723&gt;Ficha!$R$1,((_xll.ECONOMATICA(Estrategia!A3734,"Return",$P$9,$B$1)/100)+1)*100,I3723))</f>
        <v/>
      </c>
      <c r="U3723" s="1" t="str" cm="1">
        <f t="array" ref="U3723">IF(IF($E3723&gt;Ficha!$R$1,"",J3723)=0,"",IF($E3723&gt;Ficha!$R$1,((_xll.ECONOMATICA($U$7,"Return",$P$9,$B$1)/100)+1)*100,J3723))</f>
        <v/>
      </c>
      <c r="V3723" s="1" t="str">
        <f>IF(IF($E$9&gt;Ficha!$R$1,"",K3723)=0,"",IF($E$9&gt;Ficha!$R$1,"",K3723))</f>
        <v/>
      </c>
    </row>
    <row r="3724" spans="12:22" x14ac:dyDescent="0.3">
      <c r="L3724" s="30" t="str">
        <f t="shared" si="233"/>
        <v/>
      </c>
      <c r="M3724" s="1" t="str">
        <f t="shared" si="234"/>
        <v/>
      </c>
      <c r="N3724" s="1" t="str">
        <f t="shared" si="235"/>
        <v/>
      </c>
      <c r="O3724" s="1" t="str">
        <f t="shared" si="236"/>
        <v/>
      </c>
      <c r="P3724" s="34" t="str">
        <f>IF(IF(E3724&gt;Ficha!$R$1,"",E3724)=0,"",IF(E3724&gt;Ficha!$R$1,Ficha!$R$1,E3724))</f>
        <v/>
      </c>
      <c r="Q3724" s="1" t="str" cm="1">
        <f t="array" ref="Q3724">IF(IF($E3724&gt;Ficha!$R$1,"",F3724)=0,"",IF($E3724&gt;Ficha!$R$1,((_xll.ECONOMATICA(Portafolios!$B$19,"Return",$P$9,$B$1)/100)+1)*100,F3724))</f>
        <v/>
      </c>
      <c r="R3724" s="1" t="str" cm="1">
        <f t="array" ref="R3724">IF(IF($E3724&gt;Ficha!$R$1,"",G3724)=0,"",IF($E3724&gt;Ficha!$R$1,((_xll.ECONOMATICA(Portafolios!$F$19,"Return",$P$9,$B$1)/100)+1)*100,G3724))</f>
        <v/>
      </c>
      <c r="S3724" s="1" t="str" cm="1">
        <f t="array" ref="S3724">IF(IF($E3724&gt;Ficha!$R$1,"",H3724)=0,"",IF($E3724&gt;Ficha!$R$1,((_xll.ECONOMATICA(Portafolios!$J$19,"Return",$P$9,$B$1)/100)+1)*100,H3724))</f>
        <v/>
      </c>
      <c r="T3724" s="1" t="str" cm="1">
        <f t="array" ref="T3724">IF(IF($E3724&gt;Ficha!$R$1,"",I3724)=0,"",IF($E3724&gt;Ficha!$R$1,((_xll.ECONOMATICA(Estrategia!A3735,"Return",$P$9,$B$1)/100)+1)*100,I3724))</f>
        <v/>
      </c>
      <c r="U3724" s="1" t="str" cm="1">
        <f t="array" ref="U3724">IF(IF($E3724&gt;Ficha!$R$1,"",J3724)=0,"",IF($E3724&gt;Ficha!$R$1,((_xll.ECONOMATICA($U$7,"Return",$P$9,$B$1)/100)+1)*100,J3724))</f>
        <v/>
      </c>
      <c r="V3724" s="1" t="str">
        <f>IF(IF($E$9&gt;Ficha!$R$1,"",K3724)=0,"",IF($E$9&gt;Ficha!$R$1,"",K3724))</f>
        <v/>
      </c>
    </row>
    <row r="3725" spans="12:22" x14ac:dyDescent="0.3">
      <c r="L3725" s="30" t="str">
        <f t="shared" si="233"/>
        <v/>
      </c>
      <c r="M3725" s="1" t="str">
        <f t="shared" si="234"/>
        <v/>
      </c>
      <c r="N3725" s="1" t="str">
        <f t="shared" si="235"/>
        <v/>
      </c>
      <c r="O3725" s="1" t="str">
        <f t="shared" si="236"/>
        <v/>
      </c>
      <c r="P3725" s="34" t="str">
        <f>IF(IF(E3725&gt;Ficha!$R$1,"",E3725)=0,"",IF(E3725&gt;Ficha!$R$1,Ficha!$R$1,E3725))</f>
        <v/>
      </c>
      <c r="Q3725" s="1" t="str" cm="1">
        <f t="array" ref="Q3725">IF(IF($E3725&gt;Ficha!$R$1,"",F3725)=0,"",IF($E3725&gt;Ficha!$R$1,((_xll.ECONOMATICA(Portafolios!$B$19,"Return",$P$9,$B$1)/100)+1)*100,F3725))</f>
        <v/>
      </c>
      <c r="R3725" s="1" t="str" cm="1">
        <f t="array" ref="R3725">IF(IF($E3725&gt;Ficha!$R$1,"",G3725)=0,"",IF($E3725&gt;Ficha!$R$1,((_xll.ECONOMATICA(Portafolios!$F$19,"Return",$P$9,$B$1)/100)+1)*100,G3725))</f>
        <v/>
      </c>
      <c r="S3725" s="1" t="str" cm="1">
        <f t="array" ref="S3725">IF(IF($E3725&gt;Ficha!$R$1,"",H3725)=0,"",IF($E3725&gt;Ficha!$R$1,((_xll.ECONOMATICA(Portafolios!$J$19,"Return",$P$9,$B$1)/100)+1)*100,H3725))</f>
        <v/>
      </c>
      <c r="T3725" s="1" t="str" cm="1">
        <f t="array" ref="T3725">IF(IF($E3725&gt;Ficha!$R$1,"",I3725)=0,"",IF($E3725&gt;Ficha!$R$1,((_xll.ECONOMATICA(Estrategia!A3736,"Return",$P$9,$B$1)/100)+1)*100,I3725))</f>
        <v/>
      </c>
      <c r="U3725" s="1" t="str" cm="1">
        <f t="array" ref="U3725">IF(IF($E3725&gt;Ficha!$R$1,"",J3725)=0,"",IF($E3725&gt;Ficha!$R$1,((_xll.ECONOMATICA($U$7,"Return",$P$9,$B$1)/100)+1)*100,J3725))</f>
        <v/>
      </c>
      <c r="V3725" s="1" t="str">
        <f>IF(IF($E$9&gt;Ficha!$R$1,"",K3725)=0,"",IF($E$9&gt;Ficha!$R$1,"",K3725))</f>
        <v/>
      </c>
    </row>
    <row r="3726" spans="12:22" x14ac:dyDescent="0.3">
      <c r="L3726" s="30" t="str">
        <f t="shared" si="233"/>
        <v/>
      </c>
      <c r="M3726" s="1" t="str">
        <f t="shared" si="234"/>
        <v/>
      </c>
      <c r="N3726" s="1" t="str">
        <f t="shared" si="235"/>
        <v/>
      </c>
      <c r="O3726" s="1" t="str">
        <f t="shared" si="236"/>
        <v/>
      </c>
      <c r="P3726" s="34" t="str">
        <f>IF(IF(E3726&gt;Ficha!$R$1,"",E3726)=0,"",IF(E3726&gt;Ficha!$R$1,Ficha!$R$1,E3726))</f>
        <v/>
      </c>
      <c r="Q3726" s="1" t="str" cm="1">
        <f t="array" ref="Q3726">IF(IF($E3726&gt;Ficha!$R$1,"",F3726)=0,"",IF($E3726&gt;Ficha!$R$1,((_xll.ECONOMATICA(Portafolios!$B$19,"Return",$P$9,$B$1)/100)+1)*100,F3726))</f>
        <v/>
      </c>
      <c r="R3726" s="1" t="str" cm="1">
        <f t="array" ref="R3726">IF(IF($E3726&gt;Ficha!$R$1,"",G3726)=0,"",IF($E3726&gt;Ficha!$R$1,((_xll.ECONOMATICA(Portafolios!$F$19,"Return",$P$9,$B$1)/100)+1)*100,G3726))</f>
        <v/>
      </c>
      <c r="S3726" s="1" t="str" cm="1">
        <f t="array" ref="S3726">IF(IF($E3726&gt;Ficha!$R$1,"",H3726)=0,"",IF($E3726&gt;Ficha!$R$1,((_xll.ECONOMATICA(Portafolios!$J$19,"Return",$P$9,$B$1)/100)+1)*100,H3726))</f>
        <v/>
      </c>
      <c r="T3726" s="1" t="str" cm="1">
        <f t="array" ref="T3726">IF(IF($E3726&gt;Ficha!$R$1,"",I3726)=0,"",IF($E3726&gt;Ficha!$R$1,((_xll.ECONOMATICA(Estrategia!A3737,"Return",$P$9,$B$1)/100)+1)*100,I3726))</f>
        <v/>
      </c>
      <c r="U3726" s="1" t="str" cm="1">
        <f t="array" ref="U3726">IF(IF($E3726&gt;Ficha!$R$1,"",J3726)=0,"",IF($E3726&gt;Ficha!$R$1,((_xll.ECONOMATICA($U$7,"Return",$P$9,$B$1)/100)+1)*100,J3726))</f>
        <v/>
      </c>
      <c r="V3726" s="1" t="str">
        <f>IF(IF($E$9&gt;Ficha!$R$1,"",K3726)=0,"",IF($E$9&gt;Ficha!$R$1,"",K3726))</f>
        <v/>
      </c>
    </row>
    <row r="3727" spans="12:22" x14ac:dyDescent="0.3">
      <c r="L3727" s="30" t="str">
        <f t="shared" si="233"/>
        <v/>
      </c>
      <c r="M3727" s="1" t="str">
        <f t="shared" si="234"/>
        <v/>
      </c>
      <c r="N3727" s="1" t="str">
        <f t="shared" si="235"/>
        <v/>
      </c>
      <c r="O3727" s="1" t="str">
        <f t="shared" si="236"/>
        <v/>
      </c>
      <c r="P3727" s="34" t="str">
        <f>IF(IF(E3727&gt;Ficha!$R$1,"",E3727)=0,"",IF(E3727&gt;Ficha!$R$1,Ficha!$R$1,E3727))</f>
        <v/>
      </c>
      <c r="Q3727" s="1" t="str" cm="1">
        <f t="array" ref="Q3727">IF(IF($E3727&gt;Ficha!$R$1,"",F3727)=0,"",IF($E3727&gt;Ficha!$R$1,((_xll.ECONOMATICA(Portafolios!$B$19,"Return",$P$9,$B$1)/100)+1)*100,F3727))</f>
        <v/>
      </c>
      <c r="R3727" s="1" t="str" cm="1">
        <f t="array" ref="R3727">IF(IF($E3727&gt;Ficha!$R$1,"",G3727)=0,"",IF($E3727&gt;Ficha!$R$1,((_xll.ECONOMATICA(Portafolios!$F$19,"Return",$P$9,$B$1)/100)+1)*100,G3727))</f>
        <v/>
      </c>
      <c r="S3727" s="1" t="str" cm="1">
        <f t="array" ref="S3727">IF(IF($E3727&gt;Ficha!$R$1,"",H3727)=0,"",IF($E3727&gt;Ficha!$R$1,((_xll.ECONOMATICA(Portafolios!$J$19,"Return",$P$9,$B$1)/100)+1)*100,H3727))</f>
        <v/>
      </c>
      <c r="T3727" s="1" t="str" cm="1">
        <f t="array" ref="T3727">IF(IF($E3727&gt;Ficha!$R$1,"",I3727)=0,"",IF($E3727&gt;Ficha!$R$1,((_xll.ECONOMATICA(Estrategia!A3738,"Return",$P$9,$B$1)/100)+1)*100,I3727))</f>
        <v/>
      </c>
      <c r="U3727" s="1" t="str" cm="1">
        <f t="array" ref="U3727">IF(IF($E3727&gt;Ficha!$R$1,"",J3727)=0,"",IF($E3727&gt;Ficha!$R$1,((_xll.ECONOMATICA($U$7,"Return",$P$9,$B$1)/100)+1)*100,J3727))</f>
        <v/>
      </c>
      <c r="V3727" s="1" t="str">
        <f>IF(IF($E$9&gt;Ficha!$R$1,"",K3727)=0,"",IF($E$9&gt;Ficha!$R$1,"",K3727))</f>
        <v/>
      </c>
    </row>
    <row r="3728" spans="12:22" x14ac:dyDescent="0.3">
      <c r="L3728" s="30" t="str">
        <f t="shared" si="233"/>
        <v/>
      </c>
      <c r="M3728" s="1" t="str">
        <f t="shared" si="234"/>
        <v/>
      </c>
      <c r="N3728" s="1" t="str">
        <f t="shared" si="235"/>
        <v/>
      </c>
      <c r="O3728" s="1" t="str">
        <f t="shared" si="236"/>
        <v/>
      </c>
      <c r="P3728" s="34" t="str">
        <f>IF(IF(E3728&gt;Ficha!$R$1,"",E3728)=0,"",IF(E3728&gt;Ficha!$R$1,Ficha!$R$1,E3728))</f>
        <v/>
      </c>
      <c r="Q3728" s="1" t="str" cm="1">
        <f t="array" ref="Q3728">IF(IF($E3728&gt;Ficha!$R$1,"",F3728)=0,"",IF($E3728&gt;Ficha!$R$1,((_xll.ECONOMATICA(Portafolios!$B$19,"Return",$P$9,$B$1)/100)+1)*100,F3728))</f>
        <v/>
      </c>
      <c r="R3728" s="1" t="str" cm="1">
        <f t="array" ref="R3728">IF(IF($E3728&gt;Ficha!$R$1,"",G3728)=0,"",IF($E3728&gt;Ficha!$R$1,((_xll.ECONOMATICA(Portafolios!$F$19,"Return",$P$9,$B$1)/100)+1)*100,G3728))</f>
        <v/>
      </c>
      <c r="S3728" s="1" t="str" cm="1">
        <f t="array" ref="S3728">IF(IF($E3728&gt;Ficha!$R$1,"",H3728)=0,"",IF($E3728&gt;Ficha!$R$1,((_xll.ECONOMATICA(Portafolios!$J$19,"Return",$P$9,$B$1)/100)+1)*100,H3728))</f>
        <v/>
      </c>
      <c r="T3728" s="1" t="str" cm="1">
        <f t="array" ref="T3728">IF(IF($E3728&gt;Ficha!$R$1,"",I3728)=0,"",IF($E3728&gt;Ficha!$R$1,((_xll.ECONOMATICA(Estrategia!A3739,"Return",$P$9,$B$1)/100)+1)*100,I3728))</f>
        <v/>
      </c>
      <c r="U3728" s="1" t="str" cm="1">
        <f t="array" ref="U3728">IF(IF($E3728&gt;Ficha!$R$1,"",J3728)=0,"",IF($E3728&gt;Ficha!$R$1,((_xll.ECONOMATICA($U$7,"Return",$P$9,$B$1)/100)+1)*100,J3728))</f>
        <v/>
      </c>
      <c r="V3728" s="1" t="str">
        <f>IF(IF($E$9&gt;Ficha!$R$1,"",K3728)=0,"",IF($E$9&gt;Ficha!$R$1,"",K3728))</f>
        <v/>
      </c>
    </row>
    <row r="3729" spans="12:22" x14ac:dyDescent="0.3">
      <c r="L3729" s="30" t="str">
        <f t="shared" si="233"/>
        <v/>
      </c>
      <c r="M3729" s="1" t="str">
        <f t="shared" si="234"/>
        <v/>
      </c>
      <c r="N3729" s="1" t="str">
        <f t="shared" si="235"/>
        <v/>
      </c>
      <c r="O3729" s="1" t="str">
        <f t="shared" si="236"/>
        <v/>
      </c>
      <c r="P3729" s="34" t="str">
        <f>IF(IF(E3729&gt;Ficha!$R$1,"",E3729)=0,"",IF(E3729&gt;Ficha!$R$1,Ficha!$R$1,E3729))</f>
        <v/>
      </c>
      <c r="Q3729" s="1" t="str" cm="1">
        <f t="array" ref="Q3729">IF(IF($E3729&gt;Ficha!$R$1,"",F3729)=0,"",IF($E3729&gt;Ficha!$R$1,((_xll.ECONOMATICA(Portafolios!$B$19,"Return",$P$9,$B$1)/100)+1)*100,F3729))</f>
        <v/>
      </c>
      <c r="R3729" s="1" t="str" cm="1">
        <f t="array" ref="R3729">IF(IF($E3729&gt;Ficha!$R$1,"",G3729)=0,"",IF($E3729&gt;Ficha!$R$1,((_xll.ECONOMATICA(Portafolios!$F$19,"Return",$P$9,$B$1)/100)+1)*100,G3729))</f>
        <v/>
      </c>
      <c r="S3729" s="1" t="str" cm="1">
        <f t="array" ref="S3729">IF(IF($E3729&gt;Ficha!$R$1,"",H3729)=0,"",IF($E3729&gt;Ficha!$R$1,((_xll.ECONOMATICA(Portafolios!$J$19,"Return",$P$9,$B$1)/100)+1)*100,H3729))</f>
        <v/>
      </c>
      <c r="T3729" s="1" t="str" cm="1">
        <f t="array" ref="T3729">IF(IF($E3729&gt;Ficha!$R$1,"",I3729)=0,"",IF($E3729&gt;Ficha!$R$1,((_xll.ECONOMATICA(Estrategia!A3740,"Return",$P$9,$B$1)/100)+1)*100,I3729))</f>
        <v/>
      </c>
      <c r="U3729" s="1" t="str" cm="1">
        <f t="array" ref="U3729">IF(IF($E3729&gt;Ficha!$R$1,"",J3729)=0,"",IF($E3729&gt;Ficha!$R$1,((_xll.ECONOMATICA($U$7,"Return",$P$9,$B$1)/100)+1)*100,J3729))</f>
        <v/>
      </c>
      <c r="V3729" s="1" t="str">
        <f>IF(IF($E$9&gt;Ficha!$R$1,"",K3729)=0,"",IF($E$9&gt;Ficha!$R$1,"",K3729))</f>
        <v/>
      </c>
    </row>
    <row r="3730" spans="12:22" x14ac:dyDescent="0.3">
      <c r="L3730" s="30" t="str">
        <f t="shared" si="233"/>
        <v/>
      </c>
      <c r="M3730" s="1" t="str">
        <f t="shared" si="234"/>
        <v/>
      </c>
      <c r="N3730" s="1" t="str">
        <f t="shared" si="235"/>
        <v/>
      </c>
      <c r="O3730" s="1" t="str">
        <f t="shared" si="236"/>
        <v/>
      </c>
      <c r="P3730" s="34" t="str">
        <f>IF(IF(E3730&gt;Ficha!$R$1,"",E3730)=0,"",IF(E3730&gt;Ficha!$R$1,Ficha!$R$1,E3730))</f>
        <v/>
      </c>
      <c r="Q3730" s="1" t="str" cm="1">
        <f t="array" ref="Q3730">IF(IF($E3730&gt;Ficha!$R$1,"",F3730)=0,"",IF($E3730&gt;Ficha!$R$1,((_xll.ECONOMATICA(Portafolios!$B$19,"Return",$P$9,$B$1)/100)+1)*100,F3730))</f>
        <v/>
      </c>
      <c r="R3730" s="1" t="str" cm="1">
        <f t="array" ref="R3730">IF(IF($E3730&gt;Ficha!$R$1,"",G3730)=0,"",IF($E3730&gt;Ficha!$R$1,((_xll.ECONOMATICA(Portafolios!$F$19,"Return",$P$9,$B$1)/100)+1)*100,G3730))</f>
        <v/>
      </c>
      <c r="S3730" s="1" t="str" cm="1">
        <f t="array" ref="S3730">IF(IF($E3730&gt;Ficha!$R$1,"",H3730)=0,"",IF($E3730&gt;Ficha!$R$1,((_xll.ECONOMATICA(Portafolios!$J$19,"Return",$P$9,$B$1)/100)+1)*100,H3730))</f>
        <v/>
      </c>
      <c r="T3730" s="1" t="str" cm="1">
        <f t="array" ref="T3730">IF(IF($E3730&gt;Ficha!$R$1,"",I3730)=0,"",IF($E3730&gt;Ficha!$R$1,((_xll.ECONOMATICA(Estrategia!A3741,"Return",$P$9,$B$1)/100)+1)*100,I3730))</f>
        <v/>
      </c>
      <c r="U3730" s="1" t="str" cm="1">
        <f t="array" ref="U3730">IF(IF($E3730&gt;Ficha!$R$1,"",J3730)=0,"",IF($E3730&gt;Ficha!$R$1,((_xll.ECONOMATICA($U$7,"Return",$P$9,$B$1)/100)+1)*100,J3730))</f>
        <v/>
      </c>
      <c r="V3730" s="1" t="str">
        <f>IF(IF($E$9&gt;Ficha!$R$1,"",K3730)=0,"",IF($E$9&gt;Ficha!$R$1,"",K3730))</f>
        <v/>
      </c>
    </row>
    <row r="3731" spans="12:22" x14ac:dyDescent="0.3">
      <c r="L3731" s="30" t="str">
        <f t="shared" si="233"/>
        <v/>
      </c>
      <c r="M3731" s="1" t="str">
        <f t="shared" si="234"/>
        <v/>
      </c>
      <c r="N3731" s="1" t="str">
        <f t="shared" si="235"/>
        <v/>
      </c>
      <c r="O3731" s="1" t="str">
        <f t="shared" si="236"/>
        <v/>
      </c>
      <c r="P3731" s="34" t="str">
        <f>IF(IF(E3731&gt;Ficha!$R$1,"",E3731)=0,"",IF(E3731&gt;Ficha!$R$1,Ficha!$R$1,E3731))</f>
        <v/>
      </c>
      <c r="Q3731" s="1" t="str" cm="1">
        <f t="array" ref="Q3731">IF(IF($E3731&gt;Ficha!$R$1,"",F3731)=0,"",IF($E3731&gt;Ficha!$R$1,((_xll.ECONOMATICA(Portafolios!$B$19,"Return",$P$9,$B$1)/100)+1)*100,F3731))</f>
        <v/>
      </c>
      <c r="R3731" s="1" t="str" cm="1">
        <f t="array" ref="R3731">IF(IF($E3731&gt;Ficha!$R$1,"",G3731)=0,"",IF($E3731&gt;Ficha!$R$1,((_xll.ECONOMATICA(Portafolios!$F$19,"Return",$P$9,$B$1)/100)+1)*100,G3731))</f>
        <v/>
      </c>
      <c r="S3731" s="1" t="str" cm="1">
        <f t="array" ref="S3731">IF(IF($E3731&gt;Ficha!$R$1,"",H3731)=0,"",IF($E3731&gt;Ficha!$R$1,((_xll.ECONOMATICA(Portafolios!$J$19,"Return",$P$9,$B$1)/100)+1)*100,H3731))</f>
        <v/>
      </c>
      <c r="T3731" s="1" t="str" cm="1">
        <f t="array" ref="T3731">IF(IF($E3731&gt;Ficha!$R$1,"",I3731)=0,"",IF($E3731&gt;Ficha!$R$1,((_xll.ECONOMATICA(Estrategia!A3742,"Return",$P$9,$B$1)/100)+1)*100,I3731))</f>
        <v/>
      </c>
      <c r="U3731" s="1" t="str" cm="1">
        <f t="array" ref="U3731">IF(IF($E3731&gt;Ficha!$R$1,"",J3731)=0,"",IF($E3731&gt;Ficha!$R$1,((_xll.ECONOMATICA($U$7,"Return",$P$9,$B$1)/100)+1)*100,J3731))</f>
        <v/>
      </c>
      <c r="V3731" s="1" t="str">
        <f>IF(IF($E$9&gt;Ficha!$R$1,"",K3731)=0,"",IF($E$9&gt;Ficha!$R$1,"",K3731))</f>
        <v/>
      </c>
    </row>
    <row r="3732" spans="12:22" x14ac:dyDescent="0.3">
      <c r="L3732" s="30" t="str">
        <f t="shared" si="233"/>
        <v/>
      </c>
      <c r="M3732" s="1" t="str">
        <f t="shared" si="234"/>
        <v/>
      </c>
      <c r="N3732" s="1" t="str">
        <f t="shared" si="235"/>
        <v/>
      </c>
      <c r="O3732" s="1" t="str">
        <f t="shared" si="236"/>
        <v/>
      </c>
      <c r="P3732" s="34" t="str">
        <f>IF(IF(E3732&gt;Ficha!$R$1,"",E3732)=0,"",IF(E3732&gt;Ficha!$R$1,Ficha!$R$1,E3732))</f>
        <v/>
      </c>
      <c r="Q3732" s="1" t="str" cm="1">
        <f t="array" ref="Q3732">IF(IF($E3732&gt;Ficha!$R$1,"",F3732)=0,"",IF($E3732&gt;Ficha!$R$1,((_xll.ECONOMATICA(Portafolios!$B$19,"Return",$P$9,$B$1)/100)+1)*100,F3732))</f>
        <v/>
      </c>
      <c r="R3732" s="1" t="str" cm="1">
        <f t="array" ref="R3732">IF(IF($E3732&gt;Ficha!$R$1,"",G3732)=0,"",IF($E3732&gt;Ficha!$R$1,((_xll.ECONOMATICA(Portafolios!$F$19,"Return",$P$9,$B$1)/100)+1)*100,G3732))</f>
        <v/>
      </c>
      <c r="S3732" s="1" t="str" cm="1">
        <f t="array" ref="S3732">IF(IF($E3732&gt;Ficha!$R$1,"",H3732)=0,"",IF($E3732&gt;Ficha!$R$1,((_xll.ECONOMATICA(Portafolios!$J$19,"Return",$P$9,$B$1)/100)+1)*100,H3732))</f>
        <v/>
      </c>
      <c r="T3732" s="1" t="str" cm="1">
        <f t="array" ref="T3732">IF(IF($E3732&gt;Ficha!$R$1,"",I3732)=0,"",IF($E3732&gt;Ficha!$R$1,((_xll.ECONOMATICA(Estrategia!A3743,"Return",$P$9,$B$1)/100)+1)*100,I3732))</f>
        <v/>
      </c>
      <c r="U3732" s="1" t="str" cm="1">
        <f t="array" ref="U3732">IF(IF($E3732&gt;Ficha!$R$1,"",J3732)=0,"",IF($E3732&gt;Ficha!$R$1,((_xll.ECONOMATICA($U$7,"Return",$P$9,$B$1)/100)+1)*100,J3732))</f>
        <v/>
      </c>
      <c r="V3732" s="1" t="str">
        <f>IF(IF($E$9&gt;Ficha!$R$1,"",K3732)=0,"",IF($E$9&gt;Ficha!$R$1,"",K3732))</f>
        <v/>
      </c>
    </row>
    <row r="3733" spans="12:22" x14ac:dyDescent="0.3">
      <c r="L3733" s="30" t="str">
        <f t="shared" si="233"/>
        <v/>
      </c>
      <c r="M3733" s="1" t="str">
        <f t="shared" si="234"/>
        <v/>
      </c>
      <c r="N3733" s="1" t="str">
        <f t="shared" si="235"/>
        <v/>
      </c>
      <c r="O3733" s="1" t="str">
        <f t="shared" si="236"/>
        <v/>
      </c>
      <c r="P3733" s="34" t="str">
        <f>IF(IF(E3733&gt;Ficha!$R$1,"",E3733)=0,"",IF(E3733&gt;Ficha!$R$1,Ficha!$R$1,E3733))</f>
        <v/>
      </c>
      <c r="Q3733" s="1" t="str" cm="1">
        <f t="array" ref="Q3733">IF(IF($E3733&gt;Ficha!$R$1,"",F3733)=0,"",IF($E3733&gt;Ficha!$R$1,((_xll.ECONOMATICA(Portafolios!$B$19,"Return",$P$9,$B$1)/100)+1)*100,F3733))</f>
        <v/>
      </c>
      <c r="R3733" s="1" t="str" cm="1">
        <f t="array" ref="R3733">IF(IF($E3733&gt;Ficha!$R$1,"",G3733)=0,"",IF($E3733&gt;Ficha!$R$1,((_xll.ECONOMATICA(Portafolios!$F$19,"Return",$P$9,$B$1)/100)+1)*100,G3733))</f>
        <v/>
      </c>
      <c r="S3733" s="1" t="str" cm="1">
        <f t="array" ref="S3733">IF(IF($E3733&gt;Ficha!$R$1,"",H3733)=0,"",IF($E3733&gt;Ficha!$R$1,((_xll.ECONOMATICA(Portafolios!$J$19,"Return",$P$9,$B$1)/100)+1)*100,H3733))</f>
        <v/>
      </c>
      <c r="T3733" s="1" t="str" cm="1">
        <f t="array" ref="T3733">IF(IF($E3733&gt;Ficha!$R$1,"",I3733)=0,"",IF($E3733&gt;Ficha!$R$1,((_xll.ECONOMATICA(Estrategia!A3744,"Return",$P$9,$B$1)/100)+1)*100,I3733))</f>
        <v/>
      </c>
      <c r="U3733" s="1" t="str" cm="1">
        <f t="array" ref="U3733">IF(IF($E3733&gt;Ficha!$R$1,"",J3733)=0,"",IF($E3733&gt;Ficha!$R$1,((_xll.ECONOMATICA($U$7,"Return",$P$9,$B$1)/100)+1)*100,J3733))</f>
        <v/>
      </c>
      <c r="V3733" s="1" t="str">
        <f>IF(IF($E$9&gt;Ficha!$R$1,"",K3733)=0,"",IF($E$9&gt;Ficha!$R$1,"",K3733))</f>
        <v/>
      </c>
    </row>
    <row r="3734" spans="12:22" x14ac:dyDescent="0.3">
      <c r="L3734" s="30" t="str">
        <f t="shared" ref="L3734:L3797" si="237">IF(E3734="","",E3734)</f>
        <v/>
      </c>
      <c r="M3734" s="1" t="str">
        <f t="shared" ref="M3734:M3797" si="238">IF(F3734="","",M3733*(F3734/F3733)+$N$7)</f>
        <v/>
      </c>
      <c r="N3734" s="1" t="str">
        <f t="shared" ref="N3734:N3797" si="239">IF(G3734="","",N3733*(G3734/G3733)+$N$7)</f>
        <v/>
      </c>
      <c r="O3734" s="1" t="str">
        <f t="shared" ref="O3734:O3797" si="240">IF(H3734="","",O3733*(H3734/H3733)+$N$7)</f>
        <v/>
      </c>
      <c r="P3734" s="34" t="str">
        <f>IF(IF(E3734&gt;Ficha!$R$1,"",E3734)=0,"",IF(E3734&gt;Ficha!$R$1,Ficha!$R$1,E3734))</f>
        <v/>
      </c>
      <c r="Q3734" s="1" t="str" cm="1">
        <f t="array" ref="Q3734">IF(IF($E3734&gt;Ficha!$R$1,"",F3734)=0,"",IF($E3734&gt;Ficha!$R$1,((_xll.ECONOMATICA(Portafolios!$B$19,"Return",$P$9,$B$1)/100)+1)*100,F3734))</f>
        <v/>
      </c>
      <c r="R3734" s="1" t="str" cm="1">
        <f t="array" ref="R3734">IF(IF($E3734&gt;Ficha!$R$1,"",G3734)=0,"",IF($E3734&gt;Ficha!$R$1,((_xll.ECONOMATICA(Portafolios!$F$19,"Return",$P$9,$B$1)/100)+1)*100,G3734))</f>
        <v/>
      </c>
      <c r="S3734" s="1" t="str" cm="1">
        <f t="array" ref="S3734">IF(IF($E3734&gt;Ficha!$R$1,"",H3734)=0,"",IF($E3734&gt;Ficha!$R$1,((_xll.ECONOMATICA(Portafolios!$J$19,"Return",$P$9,$B$1)/100)+1)*100,H3734))</f>
        <v/>
      </c>
      <c r="T3734" s="1" t="str" cm="1">
        <f t="array" ref="T3734">IF(IF($E3734&gt;Ficha!$R$1,"",I3734)=0,"",IF($E3734&gt;Ficha!$R$1,((_xll.ECONOMATICA(Estrategia!A3745,"Return",$P$9,$B$1)/100)+1)*100,I3734))</f>
        <v/>
      </c>
      <c r="U3734" s="1" t="str" cm="1">
        <f t="array" ref="U3734">IF(IF($E3734&gt;Ficha!$R$1,"",J3734)=0,"",IF($E3734&gt;Ficha!$R$1,((_xll.ECONOMATICA($U$7,"Return",$P$9,$B$1)/100)+1)*100,J3734))</f>
        <v/>
      </c>
      <c r="V3734" s="1" t="str">
        <f>IF(IF($E$9&gt;Ficha!$R$1,"",K3734)=0,"",IF($E$9&gt;Ficha!$R$1,"",K3734))</f>
        <v/>
      </c>
    </row>
    <row r="3735" spans="12:22" x14ac:dyDescent="0.3">
      <c r="L3735" s="30" t="str">
        <f t="shared" si="237"/>
        <v/>
      </c>
      <c r="M3735" s="1" t="str">
        <f t="shared" si="238"/>
        <v/>
      </c>
      <c r="N3735" s="1" t="str">
        <f t="shared" si="239"/>
        <v/>
      </c>
      <c r="O3735" s="1" t="str">
        <f t="shared" si="240"/>
        <v/>
      </c>
      <c r="P3735" s="34" t="str">
        <f>IF(IF(E3735&gt;Ficha!$R$1,"",E3735)=0,"",IF(E3735&gt;Ficha!$R$1,Ficha!$R$1,E3735))</f>
        <v/>
      </c>
      <c r="Q3735" s="1" t="str" cm="1">
        <f t="array" ref="Q3735">IF(IF($E3735&gt;Ficha!$R$1,"",F3735)=0,"",IF($E3735&gt;Ficha!$R$1,((_xll.ECONOMATICA(Portafolios!$B$19,"Return",$P$9,$B$1)/100)+1)*100,F3735))</f>
        <v/>
      </c>
      <c r="R3735" s="1" t="str" cm="1">
        <f t="array" ref="R3735">IF(IF($E3735&gt;Ficha!$R$1,"",G3735)=0,"",IF($E3735&gt;Ficha!$R$1,((_xll.ECONOMATICA(Portafolios!$F$19,"Return",$P$9,$B$1)/100)+1)*100,G3735))</f>
        <v/>
      </c>
      <c r="S3735" s="1" t="str" cm="1">
        <f t="array" ref="S3735">IF(IF($E3735&gt;Ficha!$R$1,"",H3735)=0,"",IF($E3735&gt;Ficha!$R$1,((_xll.ECONOMATICA(Portafolios!$J$19,"Return",$P$9,$B$1)/100)+1)*100,H3735))</f>
        <v/>
      </c>
      <c r="T3735" s="1" t="str" cm="1">
        <f t="array" ref="T3735">IF(IF($E3735&gt;Ficha!$R$1,"",I3735)=0,"",IF($E3735&gt;Ficha!$R$1,((_xll.ECONOMATICA(Estrategia!A3746,"Return",$P$9,$B$1)/100)+1)*100,I3735))</f>
        <v/>
      </c>
      <c r="U3735" s="1" t="str" cm="1">
        <f t="array" ref="U3735">IF(IF($E3735&gt;Ficha!$R$1,"",J3735)=0,"",IF($E3735&gt;Ficha!$R$1,((_xll.ECONOMATICA($U$7,"Return",$P$9,$B$1)/100)+1)*100,J3735))</f>
        <v/>
      </c>
      <c r="V3735" s="1" t="str">
        <f>IF(IF($E$9&gt;Ficha!$R$1,"",K3735)=0,"",IF($E$9&gt;Ficha!$R$1,"",K3735))</f>
        <v/>
      </c>
    </row>
    <row r="3736" spans="12:22" x14ac:dyDescent="0.3">
      <c r="L3736" s="30" t="str">
        <f t="shared" si="237"/>
        <v/>
      </c>
      <c r="M3736" s="1" t="str">
        <f t="shared" si="238"/>
        <v/>
      </c>
      <c r="N3736" s="1" t="str">
        <f t="shared" si="239"/>
        <v/>
      </c>
      <c r="O3736" s="1" t="str">
        <f t="shared" si="240"/>
        <v/>
      </c>
      <c r="P3736" s="34" t="str">
        <f>IF(IF(E3736&gt;Ficha!$R$1,"",E3736)=0,"",IF(E3736&gt;Ficha!$R$1,Ficha!$R$1,E3736))</f>
        <v/>
      </c>
      <c r="Q3736" s="1" t="str" cm="1">
        <f t="array" ref="Q3736">IF(IF($E3736&gt;Ficha!$R$1,"",F3736)=0,"",IF($E3736&gt;Ficha!$R$1,((_xll.ECONOMATICA(Portafolios!$B$19,"Return",$P$9,$B$1)/100)+1)*100,F3736))</f>
        <v/>
      </c>
      <c r="R3736" s="1" t="str" cm="1">
        <f t="array" ref="R3736">IF(IF($E3736&gt;Ficha!$R$1,"",G3736)=0,"",IF($E3736&gt;Ficha!$R$1,((_xll.ECONOMATICA(Portafolios!$F$19,"Return",$P$9,$B$1)/100)+1)*100,G3736))</f>
        <v/>
      </c>
      <c r="S3736" s="1" t="str" cm="1">
        <f t="array" ref="S3736">IF(IF($E3736&gt;Ficha!$R$1,"",H3736)=0,"",IF($E3736&gt;Ficha!$R$1,((_xll.ECONOMATICA(Portafolios!$J$19,"Return",$P$9,$B$1)/100)+1)*100,H3736))</f>
        <v/>
      </c>
      <c r="T3736" s="1" t="str" cm="1">
        <f t="array" ref="T3736">IF(IF($E3736&gt;Ficha!$R$1,"",I3736)=0,"",IF($E3736&gt;Ficha!$R$1,((_xll.ECONOMATICA(Estrategia!A3747,"Return",$P$9,$B$1)/100)+1)*100,I3736))</f>
        <v/>
      </c>
      <c r="U3736" s="1" t="str" cm="1">
        <f t="array" ref="U3736">IF(IF($E3736&gt;Ficha!$R$1,"",J3736)=0,"",IF($E3736&gt;Ficha!$R$1,((_xll.ECONOMATICA($U$7,"Return",$P$9,$B$1)/100)+1)*100,J3736))</f>
        <v/>
      </c>
      <c r="V3736" s="1" t="str">
        <f>IF(IF($E$9&gt;Ficha!$R$1,"",K3736)=0,"",IF($E$9&gt;Ficha!$R$1,"",K3736))</f>
        <v/>
      </c>
    </row>
    <row r="3737" spans="12:22" x14ac:dyDescent="0.3">
      <c r="L3737" s="30" t="str">
        <f t="shared" si="237"/>
        <v/>
      </c>
      <c r="M3737" s="1" t="str">
        <f t="shared" si="238"/>
        <v/>
      </c>
      <c r="N3737" s="1" t="str">
        <f t="shared" si="239"/>
        <v/>
      </c>
      <c r="O3737" s="1" t="str">
        <f t="shared" si="240"/>
        <v/>
      </c>
      <c r="P3737" s="34" t="str">
        <f>IF(IF(E3737&gt;Ficha!$R$1,"",E3737)=0,"",IF(E3737&gt;Ficha!$R$1,Ficha!$R$1,E3737))</f>
        <v/>
      </c>
      <c r="Q3737" s="1" t="str" cm="1">
        <f t="array" ref="Q3737">IF(IF($E3737&gt;Ficha!$R$1,"",F3737)=0,"",IF($E3737&gt;Ficha!$R$1,((_xll.ECONOMATICA(Portafolios!$B$19,"Return",$P$9,$B$1)/100)+1)*100,F3737))</f>
        <v/>
      </c>
      <c r="R3737" s="1" t="str" cm="1">
        <f t="array" ref="R3737">IF(IF($E3737&gt;Ficha!$R$1,"",G3737)=0,"",IF($E3737&gt;Ficha!$R$1,((_xll.ECONOMATICA(Portafolios!$F$19,"Return",$P$9,$B$1)/100)+1)*100,G3737))</f>
        <v/>
      </c>
      <c r="S3737" s="1" t="str" cm="1">
        <f t="array" ref="S3737">IF(IF($E3737&gt;Ficha!$R$1,"",H3737)=0,"",IF($E3737&gt;Ficha!$R$1,((_xll.ECONOMATICA(Portafolios!$J$19,"Return",$P$9,$B$1)/100)+1)*100,H3737))</f>
        <v/>
      </c>
      <c r="T3737" s="1" t="str" cm="1">
        <f t="array" ref="T3737">IF(IF($E3737&gt;Ficha!$R$1,"",I3737)=0,"",IF($E3737&gt;Ficha!$R$1,((_xll.ECONOMATICA(Estrategia!A3748,"Return",$P$9,$B$1)/100)+1)*100,I3737))</f>
        <v/>
      </c>
      <c r="U3737" s="1" t="str" cm="1">
        <f t="array" ref="U3737">IF(IF($E3737&gt;Ficha!$R$1,"",J3737)=0,"",IF($E3737&gt;Ficha!$R$1,((_xll.ECONOMATICA($U$7,"Return",$P$9,$B$1)/100)+1)*100,J3737))</f>
        <v/>
      </c>
      <c r="V3737" s="1" t="str">
        <f>IF(IF($E$9&gt;Ficha!$R$1,"",K3737)=0,"",IF($E$9&gt;Ficha!$R$1,"",K3737))</f>
        <v/>
      </c>
    </row>
    <row r="3738" spans="12:22" x14ac:dyDescent="0.3">
      <c r="L3738" s="30" t="str">
        <f t="shared" si="237"/>
        <v/>
      </c>
      <c r="M3738" s="1" t="str">
        <f t="shared" si="238"/>
        <v/>
      </c>
      <c r="N3738" s="1" t="str">
        <f t="shared" si="239"/>
        <v/>
      </c>
      <c r="O3738" s="1" t="str">
        <f t="shared" si="240"/>
        <v/>
      </c>
      <c r="P3738" s="34" t="str">
        <f>IF(IF(E3738&gt;Ficha!$R$1,"",E3738)=0,"",IF(E3738&gt;Ficha!$R$1,Ficha!$R$1,E3738))</f>
        <v/>
      </c>
      <c r="Q3738" s="1" t="str" cm="1">
        <f t="array" ref="Q3738">IF(IF($E3738&gt;Ficha!$R$1,"",F3738)=0,"",IF($E3738&gt;Ficha!$R$1,((_xll.ECONOMATICA(Portafolios!$B$19,"Return",$P$9,$B$1)/100)+1)*100,F3738))</f>
        <v/>
      </c>
      <c r="R3738" s="1" t="str" cm="1">
        <f t="array" ref="R3738">IF(IF($E3738&gt;Ficha!$R$1,"",G3738)=0,"",IF($E3738&gt;Ficha!$R$1,((_xll.ECONOMATICA(Portafolios!$F$19,"Return",$P$9,$B$1)/100)+1)*100,G3738))</f>
        <v/>
      </c>
      <c r="S3738" s="1" t="str" cm="1">
        <f t="array" ref="S3738">IF(IF($E3738&gt;Ficha!$R$1,"",H3738)=0,"",IF($E3738&gt;Ficha!$R$1,((_xll.ECONOMATICA(Portafolios!$J$19,"Return",$P$9,$B$1)/100)+1)*100,H3738))</f>
        <v/>
      </c>
      <c r="T3738" s="1" t="str" cm="1">
        <f t="array" ref="T3738">IF(IF($E3738&gt;Ficha!$R$1,"",I3738)=0,"",IF($E3738&gt;Ficha!$R$1,((_xll.ECONOMATICA(Estrategia!A3749,"Return",$P$9,$B$1)/100)+1)*100,I3738))</f>
        <v/>
      </c>
      <c r="U3738" s="1" t="str" cm="1">
        <f t="array" ref="U3738">IF(IF($E3738&gt;Ficha!$R$1,"",J3738)=0,"",IF($E3738&gt;Ficha!$R$1,((_xll.ECONOMATICA($U$7,"Return",$P$9,$B$1)/100)+1)*100,J3738))</f>
        <v/>
      </c>
      <c r="V3738" s="1" t="str">
        <f>IF(IF($E$9&gt;Ficha!$R$1,"",K3738)=0,"",IF($E$9&gt;Ficha!$R$1,"",K3738))</f>
        <v/>
      </c>
    </row>
    <row r="3739" spans="12:22" x14ac:dyDescent="0.3">
      <c r="L3739" s="30" t="str">
        <f t="shared" si="237"/>
        <v/>
      </c>
      <c r="M3739" s="1" t="str">
        <f t="shared" si="238"/>
        <v/>
      </c>
      <c r="N3739" s="1" t="str">
        <f t="shared" si="239"/>
        <v/>
      </c>
      <c r="O3739" s="1" t="str">
        <f t="shared" si="240"/>
        <v/>
      </c>
      <c r="P3739" s="34" t="str">
        <f>IF(IF(E3739&gt;Ficha!$R$1,"",E3739)=0,"",IF(E3739&gt;Ficha!$R$1,Ficha!$R$1,E3739))</f>
        <v/>
      </c>
      <c r="Q3739" s="1" t="str" cm="1">
        <f t="array" ref="Q3739">IF(IF($E3739&gt;Ficha!$R$1,"",F3739)=0,"",IF($E3739&gt;Ficha!$R$1,((_xll.ECONOMATICA(Portafolios!$B$19,"Return",$P$9,$B$1)/100)+1)*100,F3739))</f>
        <v/>
      </c>
      <c r="R3739" s="1" t="str" cm="1">
        <f t="array" ref="R3739">IF(IF($E3739&gt;Ficha!$R$1,"",G3739)=0,"",IF($E3739&gt;Ficha!$R$1,((_xll.ECONOMATICA(Portafolios!$F$19,"Return",$P$9,$B$1)/100)+1)*100,G3739))</f>
        <v/>
      </c>
      <c r="S3739" s="1" t="str" cm="1">
        <f t="array" ref="S3739">IF(IF($E3739&gt;Ficha!$R$1,"",H3739)=0,"",IF($E3739&gt;Ficha!$R$1,((_xll.ECONOMATICA(Portafolios!$J$19,"Return",$P$9,$B$1)/100)+1)*100,H3739))</f>
        <v/>
      </c>
      <c r="T3739" s="1" t="str" cm="1">
        <f t="array" ref="T3739">IF(IF($E3739&gt;Ficha!$R$1,"",I3739)=0,"",IF($E3739&gt;Ficha!$R$1,((_xll.ECONOMATICA(Estrategia!A3750,"Return",$P$9,$B$1)/100)+1)*100,I3739))</f>
        <v/>
      </c>
      <c r="U3739" s="1" t="str" cm="1">
        <f t="array" ref="U3739">IF(IF($E3739&gt;Ficha!$R$1,"",J3739)=0,"",IF($E3739&gt;Ficha!$R$1,((_xll.ECONOMATICA($U$7,"Return",$P$9,$B$1)/100)+1)*100,J3739))</f>
        <v/>
      </c>
      <c r="V3739" s="1" t="str">
        <f>IF(IF($E$9&gt;Ficha!$R$1,"",K3739)=0,"",IF($E$9&gt;Ficha!$R$1,"",K3739))</f>
        <v/>
      </c>
    </row>
    <row r="3740" spans="12:22" x14ac:dyDescent="0.3">
      <c r="L3740" s="30" t="str">
        <f t="shared" si="237"/>
        <v/>
      </c>
      <c r="M3740" s="1" t="str">
        <f t="shared" si="238"/>
        <v/>
      </c>
      <c r="N3740" s="1" t="str">
        <f t="shared" si="239"/>
        <v/>
      </c>
      <c r="O3740" s="1" t="str">
        <f t="shared" si="240"/>
        <v/>
      </c>
      <c r="P3740" s="34" t="str">
        <f>IF(IF(E3740&gt;Ficha!$R$1,"",E3740)=0,"",IF(E3740&gt;Ficha!$R$1,Ficha!$R$1,E3740))</f>
        <v/>
      </c>
      <c r="Q3740" s="1" t="str" cm="1">
        <f t="array" ref="Q3740">IF(IF($E3740&gt;Ficha!$R$1,"",F3740)=0,"",IF($E3740&gt;Ficha!$R$1,((_xll.ECONOMATICA(Portafolios!$B$19,"Return",$P$9,$B$1)/100)+1)*100,F3740))</f>
        <v/>
      </c>
      <c r="R3740" s="1" t="str" cm="1">
        <f t="array" ref="R3740">IF(IF($E3740&gt;Ficha!$R$1,"",G3740)=0,"",IF($E3740&gt;Ficha!$R$1,((_xll.ECONOMATICA(Portafolios!$F$19,"Return",$P$9,$B$1)/100)+1)*100,G3740))</f>
        <v/>
      </c>
      <c r="S3740" s="1" t="str" cm="1">
        <f t="array" ref="S3740">IF(IF($E3740&gt;Ficha!$R$1,"",H3740)=0,"",IF($E3740&gt;Ficha!$R$1,((_xll.ECONOMATICA(Portafolios!$J$19,"Return",$P$9,$B$1)/100)+1)*100,H3740))</f>
        <v/>
      </c>
      <c r="T3740" s="1" t="str" cm="1">
        <f t="array" ref="T3740">IF(IF($E3740&gt;Ficha!$R$1,"",I3740)=0,"",IF($E3740&gt;Ficha!$R$1,((_xll.ECONOMATICA(Estrategia!A3751,"Return",$P$9,$B$1)/100)+1)*100,I3740))</f>
        <v/>
      </c>
      <c r="U3740" s="1" t="str" cm="1">
        <f t="array" ref="U3740">IF(IF($E3740&gt;Ficha!$R$1,"",J3740)=0,"",IF($E3740&gt;Ficha!$R$1,((_xll.ECONOMATICA($U$7,"Return",$P$9,$B$1)/100)+1)*100,J3740))</f>
        <v/>
      </c>
      <c r="V3740" s="1" t="str">
        <f>IF(IF($E$9&gt;Ficha!$R$1,"",K3740)=0,"",IF($E$9&gt;Ficha!$R$1,"",K3740))</f>
        <v/>
      </c>
    </row>
    <row r="3741" spans="12:22" x14ac:dyDescent="0.3">
      <c r="L3741" s="30" t="str">
        <f t="shared" si="237"/>
        <v/>
      </c>
      <c r="M3741" s="1" t="str">
        <f t="shared" si="238"/>
        <v/>
      </c>
      <c r="N3741" s="1" t="str">
        <f t="shared" si="239"/>
        <v/>
      </c>
      <c r="O3741" s="1" t="str">
        <f t="shared" si="240"/>
        <v/>
      </c>
      <c r="P3741" s="34" t="str">
        <f>IF(IF(E3741&gt;Ficha!$R$1,"",E3741)=0,"",IF(E3741&gt;Ficha!$R$1,Ficha!$R$1,E3741))</f>
        <v/>
      </c>
      <c r="Q3741" s="1" t="str" cm="1">
        <f t="array" ref="Q3741">IF(IF($E3741&gt;Ficha!$R$1,"",F3741)=0,"",IF($E3741&gt;Ficha!$R$1,((_xll.ECONOMATICA(Portafolios!$B$19,"Return",$P$9,$B$1)/100)+1)*100,F3741))</f>
        <v/>
      </c>
      <c r="R3741" s="1" t="str" cm="1">
        <f t="array" ref="R3741">IF(IF($E3741&gt;Ficha!$R$1,"",G3741)=0,"",IF($E3741&gt;Ficha!$R$1,((_xll.ECONOMATICA(Portafolios!$F$19,"Return",$P$9,$B$1)/100)+1)*100,G3741))</f>
        <v/>
      </c>
      <c r="S3741" s="1" t="str" cm="1">
        <f t="array" ref="S3741">IF(IF($E3741&gt;Ficha!$R$1,"",H3741)=0,"",IF($E3741&gt;Ficha!$R$1,((_xll.ECONOMATICA(Portafolios!$J$19,"Return",$P$9,$B$1)/100)+1)*100,H3741))</f>
        <v/>
      </c>
      <c r="T3741" s="1" t="str" cm="1">
        <f t="array" ref="T3741">IF(IF($E3741&gt;Ficha!$R$1,"",I3741)=0,"",IF($E3741&gt;Ficha!$R$1,((_xll.ECONOMATICA(Estrategia!A3752,"Return",$P$9,$B$1)/100)+1)*100,I3741))</f>
        <v/>
      </c>
      <c r="U3741" s="1" t="str" cm="1">
        <f t="array" ref="U3741">IF(IF($E3741&gt;Ficha!$R$1,"",J3741)=0,"",IF($E3741&gt;Ficha!$R$1,((_xll.ECONOMATICA($U$7,"Return",$P$9,$B$1)/100)+1)*100,J3741))</f>
        <v/>
      </c>
      <c r="V3741" s="1" t="str">
        <f>IF(IF($E$9&gt;Ficha!$R$1,"",K3741)=0,"",IF($E$9&gt;Ficha!$R$1,"",K3741))</f>
        <v/>
      </c>
    </row>
    <row r="3742" spans="12:22" x14ac:dyDescent="0.3">
      <c r="L3742" s="30" t="str">
        <f t="shared" si="237"/>
        <v/>
      </c>
      <c r="M3742" s="1" t="str">
        <f t="shared" si="238"/>
        <v/>
      </c>
      <c r="N3742" s="1" t="str">
        <f t="shared" si="239"/>
        <v/>
      </c>
      <c r="O3742" s="1" t="str">
        <f t="shared" si="240"/>
        <v/>
      </c>
      <c r="P3742" s="34" t="str">
        <f>IF(IF(E3742&gt;Ficha!$R$1,"",E3742)=0,"",IF(E3742&gt;Ficha!$R$1,Ficha!$R$1,E3742))</f>
        <v/>
      </c>
      <c r="Q3742" s="1" t="str" cm="1">
        <f t="array" ref="Q3742">IF(IF($E3742&gt;Ficha!$R$1,"",F3742)=0,"",IF($E3742&gt;Ficha!$R$1,((_xll.ECONOMATICA(Portafolios!$B$19,"Return",$P$9,$B$1)/100)+1)*100,F3742))</f>
        <v/>
      </c>
      <c r="R3742" s="1" t="str" cm="1">
        <f t="array" ref="R3742">IF(IF($E3742&gt;Ficha!$R$1,"",G3742)=0,"",IF($E3742&gt;Ficha!$R$1,((_xll.ECONOMATICA(Portafolios!$F$19,"Return",$P$9,$B$1)/100)+1)*100,G3742))</f>
        <v/>
      </c>
      <c r="S3742" s="1" t="str" cm="1">
        <f t="array" ref="S3742">IF(IF($E3742&gt;Ficha!$R$1,"",H3742)=0,"",IF($E3742&gt;Ficha!$R$1,((_xll.ECONOMATICA(Portafolios!$J$19,"Return",$P$9,$B$1)/100)+1)*100,H3742))</f>
        <v/>
      </c>
      <c r="T3742" s="1" t="str" cm="1">
        <f t="array" ref="T3742">IF(IF($E3742&gt;Ficha!$R$1,"",I3742)=0,"",IF($E3742&gt;Ficha!$R$1,((_xll.ECONOMATICA(Estrategia!A3753,"Return",$P$9,$B$1)/100)+1)*100,I3742))</f>
        <v/>
      </c>
      <c r="U3742" s="1" t="str" cm="1">
        <f t="array" ref="U3742">IF(IF($E3742&gt;Ficha!$R$1,"",J3742)=0,"",IF($E3742&gt;Ficha!$R$1,((_xll.ECONOMATICA($U$7,"Return",$P$9,$B$1)/100)+1)*100,J3742))</f>
        <v/>
      </c>
      <c r="V3742" s="1" t="str">
        <f>IF(IF($E$9&gt;Ficha!$R$1,"",K3742)=0,"",IF($E$9&gt;Ficha!$R$1,"",K3742))</f>
        <v/>
      </c>
    </row>
    <row r="3743" spans="12:22" x14ac:dyDescent="0.3">
      <c r="L3743" s="30" t="str">
        <f t="shared" si="237"/>
        <v/>
      </c>
      <c r="M3743" s="1" t="str">
        <f t="shared" si="238"/>
        <v/>
      </c>
      <c r="N3743" s="1" t="str">
        <f t="shared" si="239"/>
        <v/>
      </c>
      <c r="O3743" s="1" t="str">
        <f t="shared" si="240"/>
        <v/>
      </c>
      <c r="P3743" s="34" t="str">
        <f>IF(IF(E3743&gt;Ficha!$R$1,"",E3743)=0,"",IF(E3743&gt;Ficha!$R$1,Ficha!$R$1,E3743))</f>
        <v/>
      </c>
      <c r="Q3743" s="1" t="str" cm="1">
        <f t="array" ref="Q3743">IF(IF($E3743&gt;Ficha!$R$1,"",F3743)=0,"",IF($E3743&gt;Ficha!$R$1,((_xll.ECONOMATICA(Portafolios!$B$19,"Return",$P$9,$B$1)/100)+1)*100,F3743))</f>
        <v/>
      </c>
      <c r="R3743" s="1" t="str" cm="1">
        <f t="array" ref="R3743">IF(IF($E3743&gt;Ficha!$R$1,"",G3743)=0,"",IF($E3743&gt;Ficha!$R$1,((_xll.ECONOMATICA(Portafolios!$F$19,"Return",$P$9,$B$1)/100)+1)*100,G3743))</f>
        <v/>
      </c>
      <c r="S3743" s="1" t="str" cm="1">
        <f t="array" ref="S3743">IF(IF($E3743&gt;Ficha!$R$1,"",H3743)=0,"",IF($E3743&gt;Ficha!$R$1,((_xll.ECONOMATICA(Portafolios!$J$19,"Return",$P$9,$B$1)/100)+1)*100,H3743))</f>
        <v/>
      </c>
      <c r="T3743" s="1" t="str" cm="1">
        <f t="array" ref="T3743">IF(IF($E3743&gt;Ficha!$R$1,"",I3743)=0,"",IF($E3743&gt;Ficha!$R$1,((_xll.ECONOMATICA(Estrategia!A3754,"Return",$P$9,$B$1)/100)+1)*100,I3743))</f>
        <v/>
      </c>
      <c r="U3743" s="1" t="str" cm="1">
        <f t="array" ref="U3743">IF(IF($E3743&gt;Ficha!$R$1,"",J3743)=0,"",IF($E3743&gt;Ficha!$R$1,((_xll.ECONOMATICA($U$7,"Return",$P$9,$B$1)/100)+1)*100,J3743))</f>
        <v/>
      </c>
      <c r="V3743" s="1" t="str">
        <f>IF(IF($E$9&gt;Ficha!$R$1,"",K3743)=0,"",IF($E$9&gt;Ficha!$R$1,"",K3743))</f>
        <v/>
      </c>
    </row>
    <row r="3744" spans="12:22" x14ac:dyDescent="0.3">
      <c r="L3744" s="30" t="str">
        <f t="shared" si="237"/>
        <v/>
      </c>
      <c r="M3744" s="1" t="str">
        <f t="shared" si="238"/>
        <v/>
      </c>
      <c r="N3744" s="1" t="str">
        <f t="shared" si="239"/>
        <v/>
      </c>
      <c r="O3744" s="1" t="str">
        <f t="shared" si="240"/>
        <v/>
      </c>
      <c r="P3744" s="34" t="str">
        <f>IF(IF(E3744&gt;Ficha!$R$1,"",E3744)=0,"",IF(E3744&gt;Ficha!$R$1,Ficha!$R$1,E3744))</f>
        <v/>
      </c>
      <c r="Q3744" s="1" t="str" cm="1">
        <f t="array" ref="Q3744">IF(IF($E3744&gt;Ficha!$R$1,"",F3744)=0,"",IF($E3744&gt;Ficha!$R$1,((_xll.ECONOMATICA(Portafolios!$B$19,"Return",$P$9,$B$1)/100)+1)*100,F3744))</f>
        <v/>
      </c>
      <c r="R3744" s="1" t="str" cm="1">
        <f t="array" ref="R3744">IF(IF($E3744&gt;Ficha!$R$1,"",G3744)=0,"",IF($E3744&gt;Ficha!$R$1,((_xll.ECONOMATICA(Portafolios!$F$19,"Return",$P$9,$B$1)/100)+1)*100,G3744))</f>
        <v/>
      </c>
      <c r="S3744" s="1" t="str" cm="1">
        <f t="array" ref="S3744">IF(IF($E3744&gt;Ficha!$R$1,"",H3744)=0,"",IF($E3744&gt;Ficha!$R$1,((_xll.ECONOMATICA(Portafolios!$J$19,"Return",$P$9,$B$1)/100)+1)*100,H3744))</f>
        <v/>
      </c>
      <c r="T3744" s="1" t="str" cm="1">
        <f t="array" ref="T3744">IF(IF($E3744&gt;Ficha!$R$1,"",I3744)=0,"",IF($E3744&gt;Ficha!$R$1,((_xll.ECONOMATICA(Estrategia!A3755,"Return",$P$9,$B$1)/100)+1)*100,I3744))</f>
        <v/>
      </c>
      <c r="U3744" s="1" t="str" cm="1">
        <f t="array" ref="U3744">IF(IF($E3744&gt;Ficha!$R$1,"",J3744)=0,"",IF($E3744&gt;Ficha!$R$1,((_xll.ECONOMATICA($U$7,"Return",$P$9,$B$1)/100)+1)*100,J3744))</f>
        <v/>
      </c>
      <c r="V3744" s="1" t="str">
        <f>IF(IF($E$9&gt;Ficha!$R$1,"",K3744)=0,"",IF($E$9&gt;Ficha!$R$1,"",K3744))</f>
        <v/>
      </c>
    </row>
    <row r="3745" spans="12:22" x14ac:dyDescent="0.3">
      <c r="L3745" s="30" t="str">
        <f t="shared" si="237"/>
        <v/>
      </c>
      <c r="M3745" s="1" t="str">
        <f t="shared" si="238"/>
        <v/>
      </c>
      <c r="N3745" s="1" t="str">
        <f t="shared" si="239"/>
        <v/>
      </c>
      <c r="O3745" s="1" t="str">
        <f t="shared" si="240"/>
        <v/>
      </c>
      <c r="P3745" s="34" t="str">
        <f>IF(IF(E3745&gt;Ficha!$R$1,"",E3745)=0,"",IF(E3745&gt;Ficha!$R$1,Ficha!$R$1,E3745))</f>
        <v/>
      </c>
      <c r="Q3745" s="1" t="str" cm="1">
        <f t="array" ref="Q3745">IF(IF($E3745&gt;Ficha!$R$1,"",F3745)=0,"",IF($E3745&gt;Ficha!$R$1,((_xll.ECONOMATICA(Portafolios!$B$19,"Return",$P$9,$B$1)/100)+1)*100,F3745))</f>
        <v/>
      </c>
      <c r="R3745" s="1" t="str" cm="1">
        <f t="array" ref="R3745">IF(IF($E3745&gt;Ficha!$R$1,"",G3745)=0,"",IF($E3745&gt;Ficha!$R$1,((_xll.ECONOMATICA(Portafolios!$F$19,"Return",$P$9,$B$1)/100)+1)*100,G3745))</f>
        <v/>
      </c>
      <c r="S3745" s="1" t="str" cm="1">
        <f t="array" ref="S3745">IF(IF($E3745&gt;Ficha!$R$1,"",H3745)=0,"",IF($E3745&gt;Ficha!$R$1,((_xll.ECONOMATICA(Portafolios!$J$19,"Return",$P$9,$B$1)/100)+1)*100,H3745))</f>
        <v/>
      </c>
      <c r="T3745" s="1" t="str" cm="1">
        <f t="array" ref="T3745">IF(IF($E3745&gt;Ficha!$R$1,"",I3745)=0,"",IF($E3745&gt;Ficha!$R$1,((_xll.ECONOMATICA(Estrategia!A3756,"Return",$P$9,$B$1)/100)+1)*100,I3745))</f>
        <v/>
      </c>
      <c r="U3745" s="1" t="str" cm="1">
        <f t="array" ref="U3745">IF(IF($E3745&gt;Ficha!$R$1,"",J3745)=0,"",IF($E3745&gt;Ficha!$R$1,((_xll.ECONOMATICA($U$7,"Return",$P$9,$B$1)/100)+1)*100,J3745))</f>
        <v/>
      </c>
      <c r="V3745" s="1" t="str">
        <f>IF(IF($E$9&gt;Ficha!$R$1,"",K3745)=0,"",IF($E$9&gt;Ficha!$R$1,"",K3745))</f>
        <v/>
      </c>
    </row>
    <row r="3746" spans="12:22" x14ac:dyDescent="0.3">
      <c r="L3746" s="30" t="str">
        <f t="shared" si="237"/>
        <v/>
      </c>
      <c r="M3746" s="1" t="str">
        <f t="shared" si="238"/>
        <v/>
      </c>
      <c r="N3746" s="1" t="str">
        <f t="shared" si="239"/>
        <v/>
      </c>
      <c r="O3746" s="1" t="str">
        <f t="shared" si="240"/>
        <v/>
      </c>
      <c r="P3746" s="34" t="str">
        <f>IF(IF(E3746&gt;Ficha!$R$1,"",E3746)=0,"",IF(E3746&gt;Ficha!$R$1,Ficha!$R$1,E3746))</f>
        <v/>
      </c>
      <c r="Q3746" s="1" t="str" cm="1">
        <f t="array" ref="Q3746">IF(IF($E3746&gt;Ficha!$R$1,"",F3746)=0,"",IF($E3746&gt;Ficha!$R$1,((_xll.ECONOMATICA(Portafolios!$B$19,"Return",$P$9,$B$1)/100)+1)*100,F3746))</f>
        <v/>
      </c>
      <c r="R3746" s="1" t="str" cm="1">
        <f t="array" ref="R3746">IF(IF($E3746&gt;Ficha!$R$1,"",G3746)=0,"",IF($E3746&gt;Ficha!$R$1,((_xll.ECONOMATICA(Portafolios!$F$19,"Return",$P$9,$B$1)/100)+1)*100,G3746))</f>
        <v/>
      </c>
      <c r="S3746" s="1" t="str" cm="1">
        <f t="array" ref="S3746">IF(IF($E3746&gt;Ficha!$R$1,"",H3746)=0,"",IF($E3746&gt;Ficha!$R$1,((_xll.ECONOMATICA(Portafolios!$J$19,"Return",$P$9,$B$1)/100)+1)*100,H3746))</f>
        <v/>
      </c>
      <c r="T3746" s="1" t="str" cm="1">
        <f t="array" ref="T3746">IF(IF($E3746&gt;Ficha!$R$1,"",I3746)=0,"",IF($E3746&gt;Ficha!$R$1,((_xll.ECONOMATICA(Estrategia!A3757,"Return",$P$9,$B$1)/100)+1)*100,I3746))</f>
        <v/>
      </c>
      <c r="U3746" s="1" t="str" cm="1">
        <f t="array" ref="U3746">IF(IF($E3746&gt;Ficha!$R$1,"",J3746)=0,"",IF($E3746&gt;Ficha!$R$1,((_xll.ECONOMATICA($U$7,"Return",$P$9,$B$1)/100)+1)*100,J3746))</f>
        <v/>
      </c>
      <c r="V3746" s="1" t="str">
        <f>IF(IF($E$9&gt;Ficha!$R$1,"",K3746)=0,"",IF($E$9&gt;Ficha!$R$1,"",K3746))</f>
        <v/>
      </c>
    </row>
    <row r="3747" spans="12:22" x14ac:dyDescent="0.3">
      <c r="L3747" s="30" t="str">
        <f t="shared" si="237"/>
        <v/>
      </c>
      <c r="M3747" s="1" t="str">
        <f t="shared" si="238"/>
        <v/>
      </c>
      <c r="N3747" s="1" t="str">
        <f t="shared" si="239"/>
        <v/>
      </c>
      <c r="O3747" s="1" t="str">
        <f t="shared" si="240"/>
        <v/>
      </c>
      <c r="P3747" s="34" t="str">
        <f>IF(IF(E3747&gt;Ficha!$R$1,"",E3747)=0,"",IF(E3747&gt;Ficha!$R$1,Ficha!$R$1,E3747))</f>
        <v/>
      </c>
      <c r="Q3747" s="1" t="str" cm="1">
        <f t="array" ref="Q3747">IF(IF($E3747&gt;Ficha!$R$1,"",F3747)=0,"",IF($E3747&gt;Ficha!$R$1,((_xll.ECONOMATICA(Portafolios!$B$19,"Return",$P$9,$B$1)/100)+1)*100,F3747))</f>
        <v/>
      </c>
      <c r="R3747" s="1" t="str" cm="1">
        <f t="array" ref="R3747">IF(IF($E3747&gt;Ficha!$R$1,"",G3747)=0,"",IF($E3747&gt;Ficha!$R$1,((_xll.ECONOMATICA(Portafolios!$F$19,"Return",$P$9,$B$1)/100)+1)*100,G3747))</f>
        <v/>
      </c>
      <c r="S3747" s="1" t="str" cm="1">
        <f t="array" ref="S3747">IF(IF($E3747&gt;Ficha!$R$1,"",H3747)=0,"",IF($E3747&gt;Ficha!$R$1,((_xll.ECONOMATICA(Portafolios!$J$19,"Return",$P$9,$B$1)/100)+1)*100,H3747))</f>
        <v/>
      </c>
      <c r="T3747" s="1" t="str" cm="1">
        <f t="array" ref="T3747">IF(IF($E3747&gt;Ficha!$R$1,"",I3747)=0,"",IF($E3747&gt;Ficha!$R$1,((_xll.ECONOMATICA(Estrategia!A3758,"Return",$P$9,$B$1)/100)+1)*100,I3747))</f>
        <v/>
      </c>
      <c r="U3747" s="1" t="str" cm="1">
        <f t="array" ref="U3747">IF(IF($E3747&gt;Ficha!$R$1,"",J3747)=0,"",IF($E3747&gt;Ficha!$R$1,((_xll.ECONOMATICA($U$7,"Return",$P$9,$B$1)/100)+1)*100,J3747))</f>
        <v/>
      </c>
      <c r="V3747" s="1" t="str">
        <f>IF(IF($E$9&gt;Ficha!$R$1,"",K3747)=0,"",IF($E$9&gt;Ficha!$R$1,"",K3747))</f>
        <v/>
      </c>
    </row>
    <row r="3748" spans="12:22" x14ac:dyDescent="0.3">
      <c r="L3748" s="30" t="str">
        <f t="shared" si="237"/>
        <v/>
      </c>
      <c r="M3748" s="1" t="str">
        <f t="shared" si="238"/>
        <v/>
      </c>
      <c r="N3748" s="1" t="str">
        <f t="shared" si="239"/>
        <v/>
      </c>
      <c r="O3748" s="1" t="str">
        <f t="shared" si="240"/>
        <v/>
      </c>
      <c r="P3748" s="34" t="str">
        <f>IF(IF(E3748&gt;Ficha!$R$1,"",E3748)=0,"",IF(E3748&gt;Ficha!$R$1,Ficha!$R$1,E3748))</f>
        <v/>
      </c>
      <c r="Q3748" s="1" t="str" cm="1">
        <f t="array" ref="Q3748">IF(IF($E3748&gt;Ficha!$R$1,"",F3748)=0,"",IF($E3748&gt;Ficha!$R$1,((_xll.ECONOMATICA(Portafolios!$B$19,"Return",$P$9,$B$1)/100)+1)*100,F3748))</f>
        <v/>
      </c>
      <c r="R3748" s="1" t="str" cm="1">
        <f t="array" ref="R3748">IF(IF($E3748&gt;Ficha!$R$1,"",G3748)=0,"",IF($E3748&gt;Ficha!$R$1,((_xll.ECONOMATICA(Portafolios!$F$19,"Return",$P$9,$B$1)/100)+1)*100,G3748))</f>
        <v/>
      </c>
      <c r="S3748" s="1" t="str" cm="1">
        <f t="array" ref="S3748">IF(IF($E3748&gt;Ficha!$R$1,"",H3748)=0,"",IF($E3748&gt;Ficha!$R$1,((_xll.ECONOMATICA(Portafolios!$J$19,"Return",$P$9,$B$1)/100)+1)*100,H3748))</f>
        <v/>
      </c>
      <c r="T3748" s="1" t="str" cm="1">
        <f t="array" ref="T3748">IF(IF($E3748&gt;Ficha!$R$1,"",I3748)=0,"",IF($E3748&gt;Ficha!$R$1,((_xll.ECONOMATICA(Estrategia!A3759,"Return",$P$9,$B$1)/100)+1)*100,I3748))</f>
        <v/>
      </c>
      <c r="U3748" s="1" t="str" cm="1">
        <f t="array" ref="U3748">IF(IF($E3748&gt;Ficha!$R$1,"",J3748)=0,"",IF($E3748&gt;Ficha!$R$1,((_xll.ECONOMATICA($U$7,"Return",$P$9,$B$1)/100)+1)*100,J3748))</f>
        <v/>
      </c>
      <c r="V3748" s="1" t="str">
        <f>IF(IF($E$9&gt;Ficha!$R$1,"",K3748)=0,"",IF($E$9&gt;Ficha!$R$1,"",K3748))</f>
        <v/>
      </c>
    </row>
    <row r="3749" spans="12:22" x14ac:dyDescent="0.3">
      <c r="L3749" s="30" t="str">
        <f t="shared" si="237"/>
        <v/>
      </c>
      <c r="M3749" s="1" t="str">
        <f t="shared" si="238"/>
        <v/>
      </c>
      <c r="N3749" s="1" t="str">
        <f t="shared" si="239"/>
        <v/>
      </c>
      <c r="O3749" s="1" t="str">
        <f t="shared" si="240"/>
        <v/>
      </c>
      <c r="P3749" s="34" t="str">
        <f>IF(IF(E3749&gt;Ficha!$R$1,"",E3749)=0,"",IF(E3749&gt;Ficha!$R$1,Ficha!$R$1,E3749))</f>
        <v/>
      </c>
      <c r="Q3749" s="1" t="str" cm="1">
        <f t="array" ref="Q3749">IF(IF($E3749&gt;Ficha!$R$1,"",F3749)=0,"",IF($E3749&gt;Ficha!$R$1,((_xll.ECONOMATICA(Portafolios!$B$19,"Return",$P$9,$B$1)/100)+1)*100,F3749))</f>
        <v/>
      </c>
      <c r="R3749" s="1" t="str" cm="1">
        <f t="array" ref="R3749">IF(IF($E3749&gt;Ficha!$R$1,"",G3749)=0,"",IF($E3749&gt;Ficha!$R$1,((_xll.ECONOMATICA(Portafolios!$F$19,"Return",$P$9,$B$1)/100)+1)*100,G3749))</f>
        <v/>
      </c>
      <c r="S3749" s="1" t="str" cm="1">
        <f t="array" ref="S3749">IF(IF($E3749&gt;Ficha!$R$1,"",H3749)=0,"",IF($E3749&gt;Ficha!$R$1,((_xll.ECONOMATICA(Portafolios!$J$19,"Return",$P$9,$B$1)/100)+1)*100,H3749))</f>
        <v/>
      </c>
      <c r="T3749" s="1" t="str" cm="1">
        <f t="array" ref="T3749">IF(IF($E3749&gt;Ficha!$R$1,"",I3749)=0,"",IF($E3749&gt;Ficha!$R$1,((_xll.ECONOMATICA(Estrategia!A3760,"Return",$P$9,$B$1)/100)+1)*100,I3749))</f>
        <v/>
      </c>
      <c r="U3749" s="1" t="str" cm="1">
        <f t="array" ref="U3749">IF(IF($E3749&gt;Ficha!$R$1,"",J3749)=0,"",IF($E3749&gt;Ficha!$R$1,((_xll.ECONOMATICA($U$7,"Return",$P$9,$B$1)/100)+1)*100,J3749))</f>
        <v/>
      </c>
      <c r="V3749" s="1" t="str">
        <f>IF(IF($E$9&gt;Ficha!$R$1,"",K3749)=0,"",IF($E$9&gt;Ficha!$R$1,"",K3749))</f>
        <v/>
      </c>
    </row>
    <row r="3750" spans="12:22" x14ac:dyDescent="0.3">
      <c r="L3750" s="30" t="str">
        <f t="shared" si="237"/>
        <v/>
      </c>
      <c r="M3750" s="1" t="str">
        <f t="shared" si="238"/>
        <v/>
      </c>
      <c r="N3750" s="1" t="str">
        <f t="shared" si="239"/>
        <v/>
      </c>
      <c r="O3750" s="1" t="str">
        <f t="shared" si="240"/>
        <v/>
      </c>
      <c r="P3750" s="34" t="str">
        <f>IF(IF(E3750&gt;Ficha!$R$1,"",E3750)=0,"",IF(E3750&gt;Ficha!$R$1,Ficha!$R$1,E3750))</f>
        <v/>
      </c>
      <c r="Q3750" s="1" t="str" cm="1">
        <f t="array" ref="Q3750">IF(IF($E3750&gt;Ficha!$R$1,"",F3750)=0,"",IF($E3750&gt;Ficha!$R$1,((_xll.ECONOMATICA(Portafolios!$B$19,"Return",$P$9,$B$1)/100)+1)*100,F3750))</f>
        <v/>
      </c>
      <c r="R3750" s="1" t="str" cm="1">
        <f t="array" ref="R3750">IF(IF($E3750&gt;Ficha!$R$1,"",G3750)=0,"",IF($E3750&gt;Ficha!$R$1,((_xll.ECONOMATICA(Portafolios!$F$19,"Return",$P$9,$B$1)/100)+1)*100,G3750))</f>
        <v/>
      </c>
      <c r="S3750" s="1" t="str" cm="1">
        <f t="array" ref="S3750">IF(IF($E3750&gt;Ficha!$R$1,"",H3750)=0,"",IF($E3750&gt;Ficha!$R$1,((_xll.ECONOMATICA(Portafolios!$J$19,"Return",$P$9,$B$1)/100)+1)*100,H3750))</f>
        <v/>
      </c>
      <c r="T3750" s="1" t="str" cm="1">
        <f t="array" ref="T3750">IF(IF($E3750&gt;Ficha!$R$1,"",I3750)=0,"",IF($E3750&gt;Ficha!$R$1,((_xll.ECONOMATICA(Estrategia!A3761,"Return",$P$9,$B$1)/100)+1)*100,I3750))</f>
        <v/>
      </c>
      <c r="U3750" s="1" t="str" cm="1">
        <f t="array" ref="U3750">IF(IF($E3750&gt;Ficha!$R$1,"",J3750)=0,"",IF($E3750&gt;Ficha!$R$1,((_xll.ECONOMATICA($U$7,"Return",$P$9,$B$1)/100)+1)*100,J3750))</f>
        <v/>
      </c>
      <c r="V3750" s="1" t="str">
        <f>IF(IF($E$9&gt;Ficha!$R$1,"",K3750)=0,"",IF($E$9&gt;Ficha!$R$1,"",K3750))</f>
        <v/>
      </c>
    </row>
    <row r="3751" spans="12:22" x14ac:dyDescent="0.3">
      <c r="L3751" s="30" t="str">
        <f t="shared" si="237"/>
        <v/>
      </c>
      <c r="M3751" s="1" t="str">
        <f t="shared" si="238"/>
        <v/>
      </c>
      <c r="N3751" s="1" t="str">
        <f t="shared" si="239"/>
        <v/>
      </c>
      <c r="O3751" s="1" t="str">
        <f t="shared" si="240"/>
        <v/>
      </c>
      <c r="P3751" s="34" t="str">
        <f>IF(IF(E3751&gt;Ficha!$R$1,"",E3751)=0,"",IF(E3751&gt;Ficha!$R$1,Ficha!$R$1,E3751))</f>
        <v/>
      </c>
      <c r="Q3751" s="1" t="str" cm="1">
        <f t="array" ref="Q3751">IF(IF($E3751&gt;Ficha!$R$1,"",F3751)=0,"",IF($E3751&gt;Ficha!$R$1,((_xll.ECONOMATICA(Portafolios!$B$19,"Return",$P$9,$B$1)/100)+1)*100,F3751))</f>
        <v/>
      </c>
      <c r="R3751" s="1" t="str" cm="1">
        <f t="array" ref="R3751">IF(IF($E3751&gt;Ficha!$R$1,"",G3751)=0,"",IF($E3751&gt;Ficha!$R$1,((_xll.ECONOMATICA(Portafolios!$F$19,"Return",$P$9,$B$1)/100)+1)*100,G3751))</f>
        <v/>
      </c>
      <c r="S3751" s="1" t="str" cm="1">
        <f t="array" ref="S3751">IF(IF($E3751&gt;Ficha!$R$1,"",H3751)=0,"",IF($E3751&gt;Ficha!$R$1,((_xll.ECONOMATICA(Portafolios!$J$19,"Return",$P$9,$B$1)/100)+1)*100,H3751))</f>
        <v/>
      </c>
      <c r="T3751" s="1" t="str" cm="1">
        <f t="array" ref="T3751">IF(IF($E3751&gt;Ficha!$R$1,"",I3751)=0,"",IF($E3751&gt;Ficha!$R$1,((_xll.ECONOMATICA(Estrategia!A3762,"Return",$P$9,$B$1)/100)+1)*100,I3751))</f>
        <v/>
      </c>
      <c r="U3751" s="1" t="str" cm="1">
        <f t="array" ref="U3751">IF(IF($E3751&gt;Ficha!$R$1,"",J3751)=0,"",IF($E3751&gt;Ficha!$R$1,((_xll.ECONOMATICA($U$7,"Return",$P$9,$B$1)/100)+1)*100,J3751))</f>
        <v/>
      </c>
      <c r="V3751" s="1" t="str">
        <f>IF(IF($E$9&gt;Ficha!$R$1,"",K3751)=0,"",IF($E$9&gt;Ficha!$R$1,"",K3751))</f>
        <v/>
      </c>
    </row>
    <row r="3752" spans="12:22" x14ac:dyDescent="0.3">
      <c r="L3752" s="30" t="str">
        <f t="shared" si="237"/>
        <v/>
      </c>
      <c r="M3752" s="1" t="str">
        <f t="shared" si="238"/>
        <v/>
      </c>
      <c r="N3752" s="1" t="str">
        <f t="shared" si="239"/>
        <v/>
      </c>
      <c r="O3752" s="1" t="str">
        <f t="shared" si="240"/>
        <v/>
      </c>
      <c r="P3752" s="34" t="str">
        <f>IF(IF(E3752&gt;Ficha!$R$1,"",E3752)=0,"",IF(E3752&gt;Ficha!$R$1,Ficha!$R$1,E3752))</f>
        <v/>
      </c>
      <c r="Q3752" s="1" t="str" cm="1">
        <f t="array" ref="Q3752">IF(IF($E3752&gt;Ficha!$R$1,"",F3752)=0,"",IF($E3752&gt;Ficha!$R$1,((_xll.ECONOMATICA(Portafolios!$B$19,"Return",$P$9,$B$1)/100)+1)*100,F3752))</f>
        <v/>
      </c>
      <c r="R3752" s="1" t="str" cm="1">
        <f t="array" ref="R3752">IF(IF($E3752&gt;Ficha!$R$1,"",G3752)=0,"",IF($E3752&gt;Ficha!$R$1,((_xll.ECONOMATICA(Portafolios!$F$19,"Return",$P$9,$B$1)/100)+1)*100,G3752))</f>
        <v/>
      </c>
      <c r="S3752" s="1" t="str" cm="1">
        <f t="array" ref="S3752">IF(IF($E3752&gt;Ficha!$R$1,"",H3752)=0,"",IF($E3752&gt;Ficha!$R$1,((_xll.ECONOMATICA(Portafolios!$J$19,"Return",$P$9,$B$1)/100)+1)*100,H3752))</f>
        <v/>
      </c>
      <c r="T3752" s="1" t="str" cm="1">
        <f t="array" ref="T3752">IF(IF($E3752&gt;Ficha!$R$1,"",I3752)=0,"",IF($E3752&gt;Ficha!$R$1,((_xll.ECONOMATICA(Estrategia!A3763,"Return",$P$9,$B$1)/100)+1)*100,I3752))</f>
        <v/>
      </c>
      <c r="U3752" s="1" t="str" cm="1">
        <f t="array" ref="U3752">IF(IF($E3752&gt;Ficha!$R$1,"",J3752)=0,"",IF($E3752&gt;Ficha!$R$1,((_xll.ECONOMATICA($U$7,"Return",$P$9,$B$1)/100)+1)*100,J3752))</f>
        <v/>
      </c>
      <c r="V3752" s="1" t="str">
        <f>IF(IF($E$9&gt;Ficha!$R$1,"",K3752)=0,"",IF($E$9&gt;Ficha!$R$1,"",K3752))</f>
        <v/>
      </c>
    </row>
    <row r="3753" spans="12:22" x14ac:dyDescent="0.3">
      <c r="L3753" s="30" t="str">
        <f t="shared" si="237"/>
        <v/>
      </c>
      <c r="M3753" s="1" t="str">
        <f t="shared" si="238"/>
        <v/>
      </c>
      <c r="N3753" s="1" t="str">
        <f t="shared" si="239"/>
        <v/>
      </c>
      <c r="O3753" s="1" t="str">
        <f t="shared" si="240"/>
        <v/>
      </c>
      <c r="P3753" s="34" t="str">
        <f>IF(IF(E3753&gt;Ficha!$R$1,"",E3753)=0,"",IF(E3753&gt;Ficha!$R$1,Ficha!$R$1,E3753))</f>
        <v/>
      </c>
      <c r="Q3753" s="1" t="str" cm="1">
        <f t="array" ref="Q3753">IF(IF($E3753&gt;Ficha!$R$1,"",F3753)=0,"",IF($E3753&gt;Ficha!$R$1,((_xll.ECONOMATICA(Portafolios!$B$19,"Return",$P$9,$B$1)/100)+1)*100,F3753))</f>
        <v/>
      </c>
      <c r="R3753" s="1" t="str" cm="1">
        <f t="array" ref="R3753">IF(IF($E3753&gt;Ficha!$R$1,"",G3753)=0,"",IF($E3753&gt;Ficha!$R$1,((_xll.ECONOMATICA(Portafolios!$F$19,"Return",$P$9,$B$1)/100)+1)*100,G3753))</f>
        <v/>
      </c>
      <c r="S3753" s="1" t="str" cm="1">
        <f t="array" ref="S3753">IF(IF($E3753&gt;Ficha!$R$1,"",H3753)=0,"",IF($E3753&gt;Ficha!$R$1,((_xll.ECONOMATICA(Portafolios!$J$19,"Return",$P$9,$B$1)/100)+1)*100,H3753))</f>
        <v/>
      </c>
      <c r="T3753" s="1" t="str" cm="1">
        <f t="array" ref="T3753">IF(IF($E3753&gt;Ficha!$R$1,"",I3753)=0,"",IF($E3753&gt;Ficha!$R$1,((_xll.ECONOMATICA(Estrategia!A3764,"Return",$P$9,$B$1)/100)+1)*100,I3753))</f>
        <v/>
      </c>
      <c r="U3753" s="1" t="str" cm="1">
        <f t="array" ref="U3753">IF(IF($E3753&gt;Ficha!$R$1,"",J3753)=0,"",IF($E3753&gt;Ficha!$R$1,((_xll.ECONOMATICA($U$7,"Return",$P$9,$B$1)/100)+1)*100,J3753))</f>
        <v/>
      </c>
      <c r="V3753" s="1" t="str">
        <f>IF(IF($E$9&gt;Ficha!$R$1,"",K3753)=0,"",IF($E$9&gt;Ficha!$R$1,"",K3753))</f>
        <v/>
      </c>
    </row>
    <row r="3754" spans="12:22" x14ac:dyDescent="0.3">
      <c r="L3754" s="30" t="str">
        <f t="shared" si="237"/>
        <v/>
      </c>
      <c r="M3754" s="1" t="str">
        <f t="shared" si="238"/>
        <v/>
      </c>
      <c r="N3754" s="1" t="str">
        <f t="shared" si="239"/>
        <v/>
      </c>
      <c r="O3754" s="1" t="str">
        <f t="shared" si="240"/>
        <v/>
      </c>
      <c r="P3754" s="34" t="str">
        <f>IF(IF(E3754&gt;Ficha!$R$1,"",E3754)=0,"",IF(E3754&gt;Ficha!$R$1,Ficha!$R$1,E3754))</f>
        <v/>
      </c>
      <c r="Q3754" s="1" t="str" cm="1">
        <f t="array" ref="Q3754">IF(IF($E3754&gt;Ficha!$R$1,"",F3754)=0,"",IF($E3754&gt;Ficha!$R$1,((_xll.ECONOMATICA(Portafolios!$B$19,"Return",$P$9,$B$1)/100)+1)*100,F3754))</f>
        <v/>
      </c>
      <c r="R3754" s="1" t="str" cm="1">
        <f t="array" ref="R3754">IF(IF($E3754&gt;Ficha!$R$1,"",G3754)=0,"",IF($E3754&gt;Ficha!$R$1,((_xll.ECONOMATICA(Portafolios!$F$19,"Return",$P$9,$B$1)/100)+1)*100,G3754))</f>
        <v/>
      </c>
      <c r="S3754" s="1" t="str" cm="1">
        <f t="array" ref="S3754">IF(IF($E3754&gt;Ficha!$R$1,"",H3754)=0,"",IF($E3754&gt;Ficha!$R$1,((_xll.ECONOMATICA(Portafolios!$J$19,"Return",$P$9,$B$1)/100)+1)*100,H3754))</f>
        <v/>
      </c>
      <c r="T3754" s="1" t="str" cm="1">
        <f t="array" ref="T3754">IF(IF($E3754&gt;Ficha!$R$1,"",I3754)=0,"",IF($E3754&gt;Ficha!$R$1,((_xll.ECONOMATICA(Estrategia!A3765,"Return",$P$9,$B$1)/100)+1)*100,I3754))</f>
        <v/>
      </c>
      <c r="U3754" s="1" t="str" cm="1">
        <f t="array" ref="U3754">IF(IF($E3754&gt;Ficha!$R$1,"",J3754)=0,"",IF($E3754&gt;Ficha!$R$1,((_xll.ECONOMATICA($U$7,"Return",$P$9,$B$1)/100)+1)*100,J3754))</f>
        <v/>
      </c>
      <c r="V3754" s="1" t="str">
        <f>IF(IF($E$9&gt;Ficha!$R$1,"",K3754)=0,"",IF($E$9&gt;Ficha!$R$1,"",K3754))</f>
        <v/>
      </c>
    </row>
    <row r="3755" spans="12:22" x14ac:dyDescent="0.3">
      <c r="L3755" s="30" t="str">
        <f t="shared" si="237"/>
        <v/>
      </c>
      <c r="M3755" s="1" t="str">
        <f t="shared" si="238"/>
        <v/>
      </c>
      <c r="N3755" s="1" t="str">
        <f t="shared" si="239"/>
        <v/>
      </c>
      <c r="O3755" s="1" t="str">
        <f t="shared" si="240"/>
        <v/>
      </c>
      <c r="P3755" s="34" t="str">
        <f>IF(IF(E3755&gt;Ficha!$R$1,"",E3755)=0,"",IF(E3755&gt;Ficha!$R$1,Ficha!$R$1,E3755))</f>
        <v/>
      </c>
      <c r="Q3755" s="1" t="str" cm="1">
        <f t="array" ref="Q3755">IF(IF($E3755&gt;Ficha!$R$1,"",F3755)=0,"",IF($E3755&gt;Ficha!$R$1,((_xll.ECONOMATICA(Portafolios!$B$19,"Return",$P$9,$B$1)/100)+1)*100,F3755))</f>
        <v/>
      </c>
      <c r="R3755" s="1" t="str" cm="1">
        <f t="array" ref="R3755">IF(IF($E3755&gt;Ficha!$R$1,"",G3755)=0,"",IF($E3755&gt;Ficha!$R$1,((_xll.ECONOMATICA(Portafolios!$F$19,"Return",$P$9,$B$1)/100)+1)*100,G3755))</f>
        <v/>
      </c>
      <c r="S3755" s="1" t="str" cm="1">
        <f t="array" ref="S3755">IF(IF($E3755&gt;Ficha!$R$1,"",H3755)=0,"",IF($E3755&gt;Ficha!$R$1,((_xll.ECONOMATICA(Portafolios!$J$19,"Return",$P$9,$B$1)/100)+1)*100,H3755))</f>
        <v/>
      </c>
      <c r="T3755" s="1" t="str" cm="1">
        <f t="array" ref="T3755">IF(IF($E3755&gt;Ficha!$R$1,"",I3755)=0,"",IF($E3755&gt;Ficha!$R$1,((_xll.ECONOMATICA(Estrategia!A3766,"Return",$P$9,$B$1)/100)+1)*100,I3755))</f>
        <v/>
      </c>
      <c r="U3755" s="1" t="str" cm="1">
        <f t="array" ref="U3755">IF(IF($E3755&gt;Ficha!$R$1,"",J3755)=0,"",IF($E3755&gt;Ficha!$R$1,((_xll.ECONOMATICA($U$7,"Return",$P$9,$B$1)/100)+1)*100,J3755))</f>
        <v/>
      </c>
      <c r="V3755" s="1" t="str">
        <f>IF(IF($E$9&gt;Ficha!$R$1,"",K3755)=0,"",IF($E$9&gt;Ficha!$R$1,"",K3755))</f>
        <v/>
      </c>
    </row>
    <row r="3756" spans="12:22" x14ac:dyDescent="0.3">
      <c r="L3756" s="30" t="str">
        <f t="shared" si="237"/>
        <v/>
      </c>
      <c r="M3756" s="1" t="str">
        <f t="shared" si="238"/>
        <v/>
      </c>
      <c r="N3756" s="1" t="str">
        <f t="shared" si="239"/>
        <v/>
      </c>
      <c r="O3756" s="1" t="str">
        <f t="shared" si="240"/>
        <v/>
      </c>
      <c r="P3756" s="34" t="str">
        <f>IF(IF(E3756&gt;Ficha!$R$1,"",E3756)=0,"",IF(E3756&gt;Ficha!$R$1,Ficha!$R$1,E3756))</f>
        <v/>
      </c>
      <c r="Q3756" s="1" t="str" cm="1">
        <f t="array" ref="Q3756">IF(IF($E3756&gt;Ficha!$R$1,"",F3756)=0,"",IF($E3756&gt;Ficha!$R$1,((_xll.ECONOMATICA(Portafolios!$B$19,"Return",$P$9,$B$1)/100)+1)*100,F3756))</f>
        <v/>
      </c>
      <c r="R3756" s="1" t="str" cm="1">
        <f t="array" ref="R3756">IF(IF($E3756&gt;Ficha!$R$1,"",G3756)=0,"",IF($E3756&gt;Ficha!$R$1,((_xll.ECONOMATICA(Portafolios!$F$19,"Return",$P$9,$B$1)/100)+1)*100,G3756))</f>
        <v/>
      </c>
      <c r="S3756" s="1" t="str" cm="1">
        <f t="array" ref="S3756">IF(IF($E3756&gt;Ficha!$R$1,"",H3756)=0,"",IF($E3756&gt;Ficha!$R$1,((_xll.ECONOMATICA(Portafolios!$J$19,"Return",$P$9,$B$1)/100)+1)*100,H3756))</f>
        <v/>
      </c>
      <c r="T3756" s="1" t="str" cm="1">
        <f t="array" ref="T3756">IF(IF($E3756&gt;Ficha!$R$1,"",I3756)=0,"",IF($E3756&gt;Ficha!$R$1,((_xll.ECONOMATICA(Estrategia!A3767,"Return",$P$9,$B$1)/100)+1)*100,I3756))</f>
        <v/>
      </c>
      <c r="U3756" s="1" t="str" cm="1">
        <f t="array" ref="U3756">IF(IF($E3756&gt;Ficha!$R$1,"",J3756)=0,"",IF($E3756&gt;Ficha!$R$1,((_xll.ECONOMATICA($U$7,"Return",$P$9,$B$1)/100)+1)*100,J3756))</f>
        <v/>
      </c>
      <c r="V3756" s="1" t="str">
        <f>IF(IF($E$9&gt;Ficha!$R$1,"",K3756)=0,"",IF($E$9&gt;Ficha!$R$1,"",K3756))</f>
        <v/>
      </c>
    </row>
    <row r="3757" spans="12:22" x14ac:dyDescent="0.3">
      <c r="L3757" s="30" t="str">
        <f t="shared" si="237"/>
        <v/>
      </c>
      <c r="M3757" s="1" t="str">
        <f t="shared" si="238"/>
        <v/>
      </c>
      <c r="N3757" s="1" t="str">
        <f t="shared" si="239"/>
        <v/>
      </c>
      <c r="O3757" s="1" t="str">
        <f t="shared" si="240"/>
        <v/>
      </c>
      <c r="P3757" s="34" t="str">
        <f>IF(IF(E3757&gt;Ficha!$R$1,"",E3757)=0,"",IF(E3757&gt;Ficha!$R$1,Ficha!$R$1,E3757))</f>
        <v/>
      </c>
      <c r="Q3757" s="1" t="str" cm="1">
        <f t="array" ref="Q3757">IF(IF($E3757&gt;Ficha!$R$1,"",F3757)=0,"",IF($E3757&gt;Ficha!$R$1,((_xll.ECONOMATICA(Portafolios!$B$19,"Return",$P$9,$B$1)/100)+1)*100,F3757))</f>
        <v/>
      </c>
      <c r="R3757" s="1" t="str" cm="1">
        <f t="array" ref="R3757">IF(IF($E3757&gt;Ficha!$R$1,"",G3757)=0,"",IF($E3757&gt;Ficha!$R$1,((_xll.ECONOMATICA(Portafolios!$F$19,"Return",$P$9,$B$1)/100)+1)*100,G3757))</f>
        <v/>
      </c>
      <c r="S3757" s="1" t="str" cm="1">
        <f t="array" ref="S3757">IF(IF($E3757&gt;Ficha!$R$1,"",H3757)=0,"",IF($E3757&gt;Ficha!$R$1,((_xll.ECONOMATICA(Portafolios!$J$19,"Return",$P$9,$B$1)/100)+1)*100,H3757))</f>
        <v/>
      </c>
      <c r="T3757" s="1" t="str" cm="1">
        <f t="array" ref="T3757">IF(IF($E3757&gt;Ficha!$R$1,"",I3757)=0,"",IF($E3757&gt;Ficha!$R$1,((_xll.ECONOMATICA(Estrategia!A3768,"Return",$P$9,$B$1)/100)+1)*100,I3757))</f>
        <v/>
      </c>
      <c r="U3757" s="1" t="str" cm="1">
        <f t="array" ref="U3757">IF(IF($E3757&gt;Ficha!$R$1,"",J3757)=0,"",IF($E3757&gt;Ficha!$R$1,((_xll.ECONOMATICA($U$7,"Return",$P$9,$B$1)/100)+1)*100,J3757))</f>
        <v/>
      </c>
      <c r="V3757" s="1" t="str">
        <f>IF(IF($E$9&gt;Ficha!$R$1,"",K3757)=0,"",IF($E$9&gt;Ficha!$R$1,"",K3757))</f>
        <v/>
      </c>
    </row>
    <row r="3758" spans="12:22" x14ac:dyDescent="0.3">
      <c r="L3758" s="30" t="str">
        <f t="shared" si="237"/>
        <v/>
      </c>
      <c r="M3758" s="1" t="str">
        <f t="shared" si="238"/>
        <v/>
      </c>
      <c r="N3758" s="1" t="str">
        <f t="shared" si="239"/>
        <v/>
      </c>
      <c r="O3758" s="1" t="str">
        <f t="shared" si="240"/>
        <v/>
      </c>
      <c r="P3758" s="34" t="str">
        <f>IF(IF(E3758&gt;Ficha!$R$1,"",E3758)=0,"",IF(E3758&gt;Ficha!$R$1,Ficha!$R$1,E3758))</f>
        <v/>
      </c>
      <c r="Q3758" s="1" t="str" cm="1">
        <f t="array" ref="Q3758">IF(IF($E3758&gt;Ficha!$R$1,"",F3758)=0,"",IF($E3758&gt;Ficha!$R$1,((_xll.ECONOMATICA(Portafolios!$B$19,"Return",$P$9,$B$1)/100)+1)*100,F3758))</f>
        <v/>
      </c>
      <c r="R3758" s="1" t="str" cm="1">
        <f t="array" ref="R3758">IF(IF($E3758&gt;Ficha!$R$1,"",G3758)=0,"",IF($E3758&gt;Ficha!$R$1,((_xll.ECONOMATICA(Portafolios!$F$19,"Return",$P$9,$B$1)/100)+1)*100,G3758))</f>
        <v/>
      </c>
      <c r="S3758" s="1" t="str" cm="1">
        <f t="array" ref="S3758">IF(IF($E3758&gt;Ficha!$R$1,"",H3758)=0,"",IF($E3758&gt;Ficha!$R$1,((_xll.ECONOMATICA(Portafolios!$J$19,"Return",$P$9,$B$1)/100)+1)*100,H3758))</f>
        <v/>
      </c>
      <c r="T3758" s="1" t="str" cm="1">
        <f t="array" ref="T3758">IF(IF($E3758&gt;Ficha!$R$1,"",I3758)=0,"",IF($E3758&gt;Ficha!$R$1,((_xll.ECONOMATICA(Estrategia!A3769,"Return",$P$9,$B$1)/100)+1)*100,I3758))</f>
        <v/>
      </c>
      <c r="U3758" s="1" t="str" cm="1">
        <f t="array" ref="U3758">IF(IF($E3758&gt;Ficha!$R$1,"",J3758)=0,"",IF($E3758&gt;Ficha!$R$1,((_xll.ECONOMATICA($U$7,"Return",$P$9,$B$1)/100)+1)*100,J3758))</f>
        <v/>
      </c>
      <c r="V3758" s="1" t="str">
        <f>IF(IF($E$9&gt;Ficha!$R$1,"",K3758)=0,"",IF($E$9&gt;Ficha!$R$1,"",K3758))</f>
        <v/>
      </c>
    </row>
    <row r="3759" spans="12:22" x14ac:dyDescent="0.3">
      <c r="L3759" s="30" t="str">
        <f t="shared" si="237"/>
        <v/>
      </c>
      <c r="M3759" s="1" t="str">
        <f t="shared" si="238"/>
        <v/>
      </c>
      <c r="N3759" s="1" t="str">
        <f t="shared" si="239"/>
        <v/>
      </c>
      <c r="O3759" s="1" t="str">
        <f t="shared" si="240"/>
        <v/>
      </c>
      <c r="P3759" s="34" t="str">
        <f>IF(IF(E3759&gt;Ficha!$R$1,"",E3759)=0,"",IF(E3759&gt;Ficha!$R$1,Ficha!$R$1,E3759))</f>
        <v/>
      </c>
      <c r="Q3759" s="1" t="str" cm="1">
        <f t="array" ref="Q3759">IF(IF($E3759&gt;Ficha!$R$1,"",F3759)=0,"",IF($E3759&gt;Ficha!$R$1,((_xll.ECONOMATICA(Portafolios!$B$19,"Return",$P$9,$B$1)/100)+1)*100,F3759))</f>
        <v/>
      </c>
      <c r="R3759" s="1" t="str" cm="1">
        <f t="array" ref="R3759">IF(IF($E3759&gt;Ficha!$R$1,"",G3759)=0,"",IF($E3759&gt;Ficha!$R$1,((_xll.ECONOMATICA(Portafolios!$F$19,"Return",$P$9,$B$1)/100)+1)*100,G3759))</f>
        <v/>
      </c>
      <c r="S3759" s="1" t="str" cm="1">
        <f t="array" ref="S3759">IF(IF($E3759&gt;Ficha!$R$1,"",H3759)=0,"",IF($E3759&gt;Ficha!$R$1,((_xll.ECONOMATICA(Portafolios!$J$19,"Return",$P$9,$B$1)/100)+1)*100,H3759))</f>
        <v/>
      </c>
      <c r="T3759" s="1" t="str" cm="1">
        <f t="array" ref="T3759">IF(IF($E3759&gt;Ficha!$R$1,"",I3759)=0,"",IF($E3759&gt;Ficha!$R$1,((_xll.ECONOMATICA(Estrategia!A3770,"Return",$P$9,$B$1)/100)+1)*100,I3759))</f>
        <v/>
      </c>
      <c r="U3759" s="1" t="str" cm="1">
        <f t="array" ref="U3759">IF(IF($E3759&gt;Ficha!$R$1,"",J3759)=0,"",IF($E3759&gt;Ficha!$R$1,((_xll.ECONOMATICA($U$7,"Return",$P$9,$B$1)/100)+1)*100,J3759))</f>
        <v/>
      </c>
      <c r="V3759" s="1" t="str">
        <f>IF(IF($E$9&gt;Ficha!$R$1,"",K3759)=0,"",IF($E$9&gt;Ficha!$R$1,"",K3759))</f>
        <v/>
      </c>
    </row>
    <row r="3760" spans="12:22" x14ac:dyDescent="0.3">
      <c r="L3760" s="30" t="str">
        <f t="shared" si="237"/>
        <v/>
      </c>
      <c r="M3760" s="1" t="str">
        <f t="shared" si="238"/>
        <v/>
      </c>
      <c r="N3760" s="1" t="str">
        <f t="shared" si="239"/>
        <v/>
      </c>
      <c r="O3760" s="1" t="str">
        <f t="shared" si="240"/>
        <v/>
      </c>
      <c r="P3760" s="34" t="str">
        <f>IF(IF(E3760&gt;Ficha!$R$1,"",E3760)=0,"",IF(E3760&gt;Ficha!$R$1,Ficha!$R$1,E3760))</f>
        <v/>
      </c>
      <c r="Q3760" s="1" t="str" cm="1">
        <f t="array" ref="Q3760">IF(IF($E3760&gt;Ficha!$R$1,"",F3760)=0,"",IF($E3760&gt;Ficha!$R$1,((_xll.ECONOMATICA(Portafolios!$B$19,"Return",$P$9,$B$1)/100)+1)*100,F3760))</f>
        <v/>
      </c>
      <c r="R3760" s="1" t="str" cm="1">
        <f t="array" ref="R3760">IF(IF($E3760&gt;Ficha!$R$1,"",G3760)=0,"",IF($E3760&gt;Ficha!$R$1,((_xll.ECONOMATICA(Portafolios!$F$19,"Return",$P$9,$B$1)/100)+1)*100,G3760))</f>
        <v/>
      </c>
      <c r="S3760" s="1" t="str" cm="1">
        <f t="array" ref="S3760">IF(IF($E3760&gt;Ficha!$R$1,"",H3760)=0,"",IF($E3760&gt;Ficha!$R$1,((_xll.ECONOMATICA(Portafolios!$J$19,"Return",$P$9,$B$1)/100)+1)*100,H3760))</f>
        <v/>
      </c>
      <c r="T3760" s="1" t="str" cm="1">
        <f t="array" ref="T3760">IF(IF($E3760&gt;Ficha!$R$1,"",I3760)=0,"",IF($E3760&gt;Ficha!$R$1,((_xll.ECONOMATICA(Estrategia!A3771,"Return",$P$9,$B$1)/100)+1)*100,I3760))</f>
        <v/>
      </c>
      <c r="U3760" s="1" t="str" cm="1">
        <f t="array" ref="U3760">IF(IF($E3760&gt;Ficha!$R$1,"",J3760)=0,"",IF($E3760&gt;Ficha!$R$1,((_xll.ECONOMATICA($U$7,"Return",$P$9,$B$1)/100)+1)*100,J3760))</f>
        <v/>
      </c>
      <c r="V3760" s="1" t="str">
        <f>IF(IF($E$9&gt;Ficha!$R$1,"",K3760)=0,"",IF($E$9&gt;Ficha!$R$1,"",K3760))</f>
        <v/>
      </c>
    </row>
    <row r="3761" spans="12:22" x14ac:dyDescent="0.3">
      <c r="L3761" s="30" t="str">
        <f t="shared" si="237"/>
        <v/>
      </c>
      <c r="M3761" s="1" t="str">
        <f t="shared" si="238"/>
        <v/>
      </c>
      <c r="N3761" s="1" t="str">
        <f t="shared" si="239"/>
        <v/>
      </c>
      <c r="O3761" s="1" t="str">
        <f t="shared" si="240"/>
        <v/>
      </c>
      <c r="P3761" s="34" t="str">
        <f>IF(IF(E3761&gt;Ficha!$R$1,"",E3761)=0,"",IF(E3761&gt;Ficha!$R$1,Ficha!$R$1,E3761))</f>
        <v/>
      </c>
      <c r="Q3761" s="1" t="str" cm="1">
        <f t="array" ref="Q3761">IF(IF($E3761&gt;Ficha!$R$1,"",F3761)=0,"",IF($E3761&gt;Ficha!$R$1,((_xll.ECONOMATICA(Portafolios!$B$19,"Return",$P$9,$B$1)/100)+1)*100,F3761))</f>
        <v/>
      </c>
      <c r="R3761" s="1" t="str" cm="1">
        <f t="array" ref="R3761">IF(IF($E3761&gt;Ficha!$R$1,"",G3761)=0,"",IF($E3761&gt;Ficha!$R$1,((_xll.ECONOMATICA(Portafolios!$F$19,"Return",$P$9,$B$1)/100)+1)*100,G3761))</f>
        <v/>
      </c>
      <c r="S3761" s="1" t="str" cm="1">
        <f t="array" ref="S3761">IF(IF($E3761&gt;Ficha!$R$1,"",H3761)=0,"",IF($E3761&gt;Ficha!$R$1,((_xll.ECONOMATICA(Portafolios!$J$19,"Return",$P$9,$B$1)/100)+1)*100,H3761))</f>
        <v/>
      </c>
      <c r="T3761" s="1" t="str" cm="1">
        <f t="array" ref="T3761">IF(IF($E3761&gt;Ficha!$R$1,"",I3761)=0,"",IF($E3761&gt;Ficha!$R$1,((_xll.ECONOMATICA(Estrategia!A3772,"Return",$P$9,$B$1)/100)+1)*100,I3761))</f>
        <v/>
      </c>
      <c r="U3761" s="1" t="str" cm="1">
        <f t="array" ref="U3761">IF(IF($E3761&gt;Ficha!$R$1,"",J3761)=0,"",IF($E3761&gt;Ficha!$R$1,((_xll.ECONOMATICA($U$7,"Return",$P$9,$B$1)/100)+1)*100,J3761))</f>
        <v/>
      </c>
      <c r="V3761" s="1" t="str">
        <f>IF(IF($E$9&gt;Ficha!$R$1,"",K3761)=0,"",IF($E$9&gt;Ficha!$R$1,"",K3761))</f>
        <v/>
      </c>
    </row>
    <row r="3762" spans="12:22" x14ac:dyDescent="0.3">
      <c r="L3762" s="30" t="str">
        <f t="shared" si="237"/>
        <v/>
      </c>
      <c r="M3762" s="1" t="str">
        <f t="shared" si="238"/>
        <v/>
      </c>
      <c r="N3762" s="1" t="str">
        <f t="shared" si="239"/>
        <v/>
      </c>
      <c r="O3762" s="1" t="str">
        <f t="shared" si="240"/>
        <v/>
      </c>
      <c r="P3762" s="34" t="str">
        <f>IF(IF(E3762&gt;Ficha!$R$1,"",E3762)=0,"",IF(E3762&gt;Ficha!$R$1,Ficha!$R$1,E3762))</f>
        <v/>
      </c>
      <c r="Q3762" s="1" t="str" cm="1">
        <f t="array" ref="Q3762">IF(IF($E3762&gt;Ficha!$R$1,"",F3762)=0,"",IF($E3762&gt;Ficha!$R$1,((_xll.ECONOMATICA(Portafolios!$B$19,"Return",$P$9,$B$1)/100)+1)*100,F3762))</f>
        <v/>
      </c>
      <c r="R3762" s="1" t="str" cm="1">
        <f t="array" ref="R3762">IF(IF($E3762&gt;Ficha!$R$1,"",G3762)=0,"",IF($E3762&gt;Ficha!$R$1,((_xll.ECONOMATICA(Portafolios!$F$19,"Return",$P$9,$B$1)/100)+1)*100,G3762))</f>
        <v/>
      </c>
      <c r="S3762" s="1" t="str" cm="1">
        <f t="array" ref="S3762">IF(IF($E3762&gt;Ficha!$R$1,"",H3762)=0,"",IF($E3762&gt;Ficha!$R$1,((_xll.ECONOMATICA(Portafolios!$J$19,"Return",$P$9,$B$1)/100)+1)*100,H3762))</f>
        <v/>
      </c>
      <c r="T3762" s="1" t="str" cm="1">
        <f t="array" ref="T3762">IF(IF($E3762&gt;Ficha!$R$1,"",I3762)=0,"",IF($E3762&gt;Ficha!$R$1,((_xll.ECONOMATICA(Estrategia!A3773,"Return",$P$9,$B$1)/100)+1)*100,I3762))</f>
        <v/>
      </c>
      <c r="U3762" s="1" t="str" cm="1">
        <f t="array" ref="U3762">IF(IF($E3762&gt;Ficha!$R$1,"",J3762)=0,"",IF($E3762&gt;Ficha!$R$1,((_xll.ECONOMATICA($U$7,"Return",$P$9,$B$1)/100)+1)*100,J3762))</f>
        <v/>
      </c>
      <c r="V3762" s="1" t="str">
        <f>IF(IF($E$9&gt;Ficha!$R$1,"",K3762)=0,"",IF($E$9&gt;Ficha!$R$1,"",K3762))</f>
        <v/>
      </c>
    </row>
    <row r="3763" spans="12:22" x14ac:dyDescent="0.3">
      <c r="L3763" s="30" t="str">
        <f t="shared" si="237"/>
        <v/>
      </c>
      <c r="M3763" s="1" t="str">
        <f t="shared" si="238"/>
        <v/>
      </c>
      <c r="N3763" s="1" t="str">
        <f t="shared" si="239"/>
        <v/>
      </c>
      <c r="O3763" s="1" t="str">
        <f t="shared" si="240"/>
        <v/>
      </c>
      <c r="P3763" s="34" t="str">
        <f>IF(IF(E3763&gt;Ficha!$R$1,"",E3763)=0,"",IF(E3763&gt;Ficha!$R$1,Ficha!$R$1,E3763))</f>
        <v/>
      </c>
      <c r="Q3763" s="1" t="str" cm="1">
        <f t="array" ref="Q3763">IF(IF($E3763&gt;Ficha!$R$1,"",F3763)=0,"",IF($E3763&gt;Ficha!$R$1,((_xll.ECONOMATICA(Portafolios!$B$19,"Return",$P$9,$B$1)/100)+1)*100,F3763))</f>
        <v/>
      </c>
      <c r="R3763" s="1" t="str" cm="1">
        <f t="array" ref="R3763">IF(IF($E3763&gt;Ficha!$R$1,"",G3763)=0,"",IF($E3763&gt;Ficha!$R$1,((_xll.ECONOMATICA(Portafolios!$F$19,"Return",$P$9,$B$1)/100)+1)*100,G3763))</f>
        <v/>
      </c>
      <c r="S3763" s="1" t="str" cm="1">
        <f t="array" ref="S3763">IF(IF($E3763&gt;Ficha!$R$1,"",H3763)=0,"",IF($E3763&gt;Ficha!$R$1,((_xll.ECONOMATICA(Portafolios!$J$19,"Return",$P$9,$B$1)/100)+1)*100,H3763))</f>
        <v/>
      </c>
      <c r="T3763" s="1" t="str" cm="1">
        <f t="array" ref="T3763">IF(IF($E3763&gt;Ficha!$R$1,"",I3763)=0,"",IF($E3763&gt;Ficha!$R$1,((_xll.ECONOMATICA(Estrategia!A3774,"Return",$P$9,$B$1)/100)+1)*100,I3763))</f>
        <v/>
      </c>
      <c r="U3763" s="1" t="str" cm="1">
        <f t="array" ref="U3763">IF(IF($E3763&gt;Ficha!$R$1,"",J3763)=0,"",IF($E3763&gt;Ficha!$R$1,((_xll.ECONOMATICA($U$7,"Return",$P$9,$B$1)/100)+1)*100,J3763))</f>
        <v/>
      </c>
      <c r="V3763" s="1" t="str">
        <f>IF(IF($E$9&gt;Ficha!$R$1,"",K3763)=0,"",IF($E$9&gt;Ficha!$R$1,"",K3763))</f>
        <v/>
      </c>
    </row>
    <row r="3764" spans="12:22" x14ac:dyDescent="0.3">
      <c r="L3764" s="30" t="str">
        <f t="shared" si="237"/>
        <v/>
      </c>
      <c r="M3764" s="1" t="str">
        <f t="shared" si="238"/>
        <v/>
      </c>
      <c r="N3764" s="1" t="str">
        <f t="shared" si="239"/>
        <v/>
      </c>
      <c r="O3764" s="1" t="str">
        <f t="shared" si="240"/>
        <v/>
      </c>
      <c r="P3764" s="34" t="str">
        <f>IF(IF(E3764&gt;Ficha!$R$1,"",E3764)=0,"",IF(E3764&gt;Ficha!$R$1,Ficha!$R$1,E3764))</f>
        <v/>
      </c>
      <c r="Q3764" s="1" t="str" cm="1">
        <f t="array" ref="Q3764">IF(IF($E3764&gt;Ficha!$R$1,"",F3764)=0,"",IF($E3764&gt;Ficha!$R$1,((_xll.ECONOMATICA(Portafolios!$B$19,"Return",$P$9,$B$1)/100)+1)*100,F3764))</f>
        <v/>
      </c>
      <c r="R3764" s="1" t="str" cm="1">
        <f t="array" ref="R3764">IF(IF($E3764&gt;Ficha!$R$1,"",G3764)=0,"",IF($E3764&gt;Ficha!$R$1,((_xll.ECONOMATICA(Portafolios!$F$19,"Return",$P$9,$B$1)/100)+1)*100,G3764))</f>
        <v/>
      </c>
      <c r="S3764" s="1" t="str" cm="1">
        <f t="array" ref="S3764">IF(IF($E3764&gt;Ficha!$R$1,"",H3764)=0,"",IF($E3764&gt;Ficha!$R$1,((_xll.ECONOMATICA(Portafolios!$J$19,"Return",$P$9,$B$1)/100)+1)*100,H3764))</f>
        <v/>
      </c>
      <c r="T3764" s="1" t="str" cm="1">
        <f t="array" ref="T3764">IF(IF($E3764&gt;Ficha!$R$1,"",I3764)=0,"",IF($E3764&gt;Ficha!$R$1,((_xll.ECONOMATICA(Estrategia!A3775,"Return",$P$9,$B$1)/100)+1)*100,I3764))</f>
        <v/>
      </c>
      <c r="U3764" s="1" t="str" cm="1">
        <f t="array" ref="U3764">IF(IF($E3764&gt;Ficha!$R$1,"",J3764)=0,"",IF($E3764&gt;Ficha!$R$1,((_xll.ECONOMATICA($U$7,"Return",$P$9,$B$1)/100)+1)*100,J3764))</f>
        <v/>
      </c>
      <c r="V3764" s="1" t="str">
        <f>IF(IF($E$9&gt;Ficha!$R$1,"",K3764)=0,"",IF($E$9&gt;Ficha!$R$1,"",K3764))</f>
        <v/>
      </c>
    </row>
    <row r="3765" spans="12:22" x14ac:dyDescent="0.3">
      <c r="L3765" s="30" t="str">
        <f t="shared" si="237"/>
        <v/>
      </c>
      <c r="M3765" s="1" t="str">
        <f t="shared" si="238"/>
        <v/>
      </c>
      <c r="N3765" s="1" t="str">
        <f t="shared" si="239"/>
        <v/>
      </c>
      <c r="O3765" s="1" t="str">
        <f t="shared" si="240"/>
        <v/>
      </c>
      <c r="P3765" s="34" t="str">
        <f>IF(IF(E3765&gt;Ficha!$R$1,"",E3765)=0,"",IF(E3765&gt;Ficha!$R$1,Ficha!$R$1,E3765))</f>
        <v/>
      </c>
      <c r="Q3765" s="1" t="str" cm="1">
        <f t="array" ref="Q3765">IF(IF($E3765&gt;Ficha!$R$1,"",F3765)=0,"",IF($E3765&gt;Ficha!$R$1,((_xll.ECONOMATICA(Portafolios!$B$19,"Return",$P$9,$B$1)/100)+1)*100,F3765))</f>
        <v/>
      </c>
      <c r="R3765" s="1" t="str" cm="1">
        <f t="array" ref="R3765">IF(IF($E3765&gt;Ficha!$R$1,"",G3765)=0,"",IF($E3765&gt;Ficha!$R$1,((_xll.ECONOMATICA(Portafolios!$F$19,"Return",$P$9,$B$1)/100)+1)*100,G3765))</f>
        <v/>
      </c>
      <c r="S3765" s="1" t="str" cm="1">
        <f t="array" ref="S3765">IF(IF($E3765&gt;Ficha!$R$1,"",H3765)=0,"",IF($E3765&gt;Ficha!$R$1,((_xll.ECONOMATICA(Portafolios!$J$19,"Return",$P$9,$B$1)/100)+1)*100,H3765))</f>
        <v/>
      </c>
      <c r="T3765" s="1" t="str" cm="1">
        <f t="array" ref="T3765">IF(IF($E3765&gt;Ficha!$R$1,"",I3765)=0,"",IF($E3765&gt;Ficha!$R$1,((_xll.ECONOMATICA(Estrategia!A3776,"Return",$P$9,$B$1)/100)+1)*100,I3765))</f>
        <v/>
      </c>
      <c r="U3765" s="1" t="str" cm="1">
        <f t="array" ref="U3765">IF(IF($E3765&gt;Ficha!$R$1,"",J3765)=0,"",IF($E3765&gt;Ficha!$R$1,((_xll.ECONOMATICA($U$7,"Return",$P$9,$B$1)/100)+1)*100,J3765))</f>
        <v/>
      </c>
      <c r="V3765" s="1" t="str">
        <f>IF(IF($E$9&gt;Ficha!$R$1,"",K3765)=0,"",IF($E$9&gt;Ficha!$R$1,"",K3765))</f>
        <v/>
      </c>
    </row>
    <row r="3766" spans="12:22" x14ac:dyDescent="0.3">
      <c r="L3766" s="30" t="str">
        <f t="shared" si="237"/>
        <v/>
      </c>
      <c r="M3766" s="1" t="str">
        <f t="shared" si="238"/>
        <v/>
      </c>
      <c r="N3766" s="1" t="str">
        <f t="shared" si="239"/>
        <v/>
      </c>
      <c r="O3766" s="1" t="str">
        <f t="shared" si="240"/>
        <v/>
      </c>
      <c r="P3766" s="34" t="str">
        <f>IF(IF(E3766&gt;Ficha!$R$1,"",E3766)=0,"",IF(E3766&gt;Ficha!$R$1,Ficha!$R$1,E3766))</f>
        <v/>
      </c>
      <c r="Q3766" s="1" t="str" cm="1">
        <f t="array" ref="Q3766">IF(IF($E3766&gt;Ficha!$R$1,"",F3766)=0,"",IF($E3766&gt;Ficha!$R$1,((_xll.ECONOMATICA(Portafolios!$B$19,"Return",$P$9,$B$1)/100)+1)*100,F3766))</f>
        <v/>
      </c>
      <c r="R3766" s="1" t="str" cm="1">
        <f t="array" ref="R3766">IF(IF($E3766&gt;Ficha!$R$1,"",G3766)=0,"",IF($E3766&gt;Ficha!$R$1,((_xll.ECONOMATICA(Portafolios!$F$19,"Return",$P$9,$B$1)/100)+1)*100,G3766))</f>
        <v/>
      </c>
      <c r="S3766" s="1" t="str" cm="1">
        <f t="array" ref="S3766">IF(IF($E3766&gt;Ficha!$R$1,"",H3766)=0,"",IF($E3766&gt;Ficha!$R$1,((_xll.ECONOMATICA(Portafolios!$J$19,"Return",$P$9,$B$1)/100)+1)*100,H3766))</f>
        <v/>
      </c>
      <c r="T3766" s="1" t="str" cm="1">
        <f t="array" ref="T3766">IF(IF($E3766&gt;Ficha!$R$1,"",I3766)=0,"",IF($E3766&gt;Ficha!$R$1,((_xll.ECONOMATICA(Estrategia!A3777,"Return",$P$9,$B$1)/100)+1)*100,I3766))</f>
        <v/>
      </c>
      <c r="U3766" s="1" t="str" cm="1">
        <f t="array" ref="U3766">IF(IF($E3766&gt;Ficha!$R$1,"",J3766)=0,"",IF($E3766&gt;Ficha!$R$1,((_xll.ECONOMATICA($U$7,"Return",$P$9,$B$1)/100)+1)*100,J3766))</f>
        <v/>
      </c>
      <c r="V3766" s="1" t="str">
        <f>IF(IF($E$9&gt;Ficha!$R$1,"",K3766)=0,"",IF($E$9&gt;Ficha!$R$1,"",K3766))</f>
        <v/>
      </c>
    </row>
    <row r="3767" spans="12:22" x14ac:dyDescent="0.3">
      <c r="L3767" s="30" t="str">
        <f t="shared" si="237"/>
        <v/>
      </c>
      <c r="M3767" s="1" t="str">
        <f t="shared" si="238"/>
        <v/>
      </c>
      <c r="N3767" s="1" t="str">
        <f t="shared" si="239"/>
        <v/>
      </c>
      <c r="O3767" s="1" t="str">
        <f t="shared" si="240"/>
        <v/>
      </c>
      <c r="P3767" s="34" t="str">
        <f>IF(IF(E3767&gt;Ficha!$R$1,"",E3767)=0,"",IF(E3767&gt;Ficha!$R$1,Ficha!$R$1,E3767))</f>
        <v/>
      </c>
      <c r="Q3767" s="1" t="str" cm="1">
        <f t="array" ref="Q3767">IF(IF($E3767&gt;Ficha!$R$1,"",F3767)=0,"",IF($E3767&gt;Ficha!$R$1,((_xll.ECONOMATICA(Portafolios!$B$19,"Return",$P$9,$B$1)/100)+1)*100,F3767))</f>
        <v/>
      </c>
      <c r="R3767" s="1" t="str" cm="1">
        <f t="array" ref="R3767">IF(IF($E3767&gt;Ficha!$R$1,"",G3767)=0,"",IF($E3767&gt;Ficha!$R$1,((_xll.ECONOMATICA(Portafolios!$F$19,"Return",$P$9,$B$1)/100)+1)*100,G3767))</f>
        <v/>
      </c>
      <c r="S3767" s="1" t="str" cm="1">
        <f t="array" ref="S3767">IF(IF($E3767&gt;Ficha!$R$1,"",H3767)=0,"",IF($E3767&gt;Ficha!$R$1,((_xll.ECONOMATICA(Portafolios!$J$19,"Return",$P$9,$B$1)/100)+1)*100,H3767))</f>
        <v/>
      </c>
      <c r="T3767" s="1" t="str" cm="1">
        <f t="array" ref="T3767">IF(IF($E3767&gt;Ficha!$R$1,"",I3767)=0,"",IF($E3767&gt;Ficha!$R$1,((_xll.ECONOMATICA(Estrategia!A3778,"Return",$P$9,$B$1)/100)+1)*100,I3767))</f>
        <v/>
      </c>
      <c r="U3767" s="1" t="str" cm="1">
        <f t="array" ref="U3767">IF(IF($E3767&gt;Ficha!$R$1,"",J3767)=0,"",IF($E3767&gt;Ficha!$R$1,((_xll.ECONOMATICA($U$7,"Return",$P$9,$B$1)/100)+1)*100,J3767))</f>
        <v/>
      </c>
      <c r="V3767" s="1" t="str">
        <f>IF(IF($E$9&gt;Ficha!$R$1,"",K3767)=0,"",IF($E$9&gt;Ficha!$R$1,"",K3767))</f>
        <v/>
      </c>
    </row>
    <row r="3768" spans="12:22" x14ac:dyDescent="0.3">
      <c r="L3768" s="30" t="str">
        <f t="shared" si="237"/>
        <v/>
      </c>
      <c r="M3768" s="1" t="str">
        <f t="shared" si="238"/>
        <v/>
      </c>
      <c r="N3768" s="1" t="str">
        <f t="shared" si="239"/>
        <v/>
      </c>
      <c r="O3768" s="1" t="str">
        <f t="shared" si="240"/>
        <v/>
      </c>
      <c r="P3768" s="34" t="str">
        <f>IF(IF(E3768&gt;Ficha!$R$1,"",E3768)=0,"",IF(E3768&gt;Ficha!$R$1,Ficha!$R$1,E3768))</f>
        <v/>
      </c>
      <c r="Q3768" s="1" t="str" cm="1">
        <f t="array" ref="Q3768">IF(IF($E3768&gt;Ficha!$R$1,"",F3768)=0,"",IF($E3768&gt;Ficha!$R$1,((_xll.ECONOMATICA(Portafolios!$B$19,"Return",$P$9,$B$1)/100)+1)*100,F3768))</f>
        <v/>
      </c>
      <c r="R3768" s="1" t="str" cm="1">
        <f t="array" ref="R3768">IF(IF($E3768&gt;Ficha!$R$1,"",G3768)=0,"",IF($E3768&gt;Ficha!$R$1,((_xll.ECONOMATICA(Portafolios!$F$19,"Return",$P$9,$B$1)/100)+1)*100,G3768))</f>
        <v/>
      </c>
      <c r="S3768" s="1" t="str" cm="1">
        <f t="array" ref="S3768">IF(IF($E3768&gt;Ficha!$R$1,"",H3768)=0,"",IF($E3768&gt;Ficha!$R$1,((_xll.ECONOMATICA(Portafolios!$J$19,"Return",$P$9,$B$1)/100)+1)*100,H3768))</f>
        <v/>
      </c>
      <c r="T3768" s="1" t="str" cm="1">
        <f t="array" ref="T3768">IF(IF($E3768&gt;Ficha!$R$1,"",I3768)=0,"",IF($E3768&gt;Ficha!$R$1,((_xll.ECONOMATICA(Estrategia!A3779,"Return",$P$9,$B$1)/100)+1)*100,I3768))</f>
        <v/>
      </c>
      <c r="U3768" s="1" t="str" cm="1">
        <f t="array" ref="U3768">IF(IF($E3768&gt;Ficha!$R$1,"",J3768)=0,"",IF($E3768&gt;Ficha!$R$1,((_xll.ECONOMATICA($U$7,"Return",$P$9,$B$1)/100)+1)*100,J3768))</f>
        <v/>
      </c>
      <c r="V3768" s="1" t="str">
        <f>IF(IF($E$9&gt;Ficha!$R$1,"",K3768)=0,"",IF($E$9&gt;Ficha!$R$1,"",K3768))</f>
        <v/>
      </c>
    </row>
    <row r="3769" spans="12:22" x14ac:dyDescent="0.3">
      <c r="L3769" s="30" t="str">
        <f t="shared" si="237"/>
        <v/>
      </c>
      <c r="M3769" s="1" t="str">
        <f t="shared" si="238"/>
        <v/>
      </c>
      <c r="N3769" s="1" t="str">
        <f t="shared" si="239"/>
        <v/>
      </c>
      <c r="O3769" s="1" t="str">
        <f t="shared" si="240"/>
        <v/>
      </c>
      <c r="P3769" s="34" t="str">
        <f>IF(IF(E3769&gt;Ficha!$R$1,"",E3769)=0,"",IF(E3769&gt;Ficha!$R$1,Ficha!$R$1,E3769))</f>
        <v/>
      </c>
      <c r="Q3769" s="1" t="str" cm="1">
        <f t="array" ref="Q3769">IF(IF($E3769&gt;Ficha!$R$1,"",F3769)=0,"",IF($E3769&gt;Ficha!$R$1,((_xll.ECONOMATICA(Portafolios!$B$19,"Return",$P$9,$B$1)/100)+1)*100,F3769))</f>
        <v/>
      </c>
      <c r="R3769" s="1" t="str" cm="1">
        <f t="array" ref="R3769">IF(IF($E3769&gt;Ficha!$R$1,"",G3769)=0,"",IF($E3769&gt;Ficha!$R$1,((_xll.ECONOMATICA(Portafolios!$F$19,"Return",$P$9,$B$1)/100)+1)*100,G3769))</f>
        <v/>
      </c>
      <c r="S3769" s="1" t="str" cm="1">
        <f t="array" ref="S3769">IF(IF($E3769&gt;Ficha!$R$1,"",H3769)=0,"",IF($E3769&gt;Ficha!$R$1,((_xll.ECONOMATICA(Portafolios!$J$19,"Return",$P$9,$B$1)/100)+1)*100,H3769))</f>
        <v/>
      </c>
      <c r="T3769" s="1" t="str" cm="1">
        <f t="array" ref="T3769">IF(IF($E3769&gt;Ficha!$R$1,"",I3769)=0,"",IF($E3769&gt;Ficha!$R$1,((_xll.ECONOMATICA(Estrategia!A3780,"Return",$P$9,$B$1)/100)+1)*100,I3769))</f>
        <v/>
      </c>
      <c r="U3769" s="1" t="str" cm="1">
        <f t="array" ref="U3769">IF(IF($E3769&gt;Ficha!$R$1,"",J3769)=0,"",IF($E3769&gt;Ficha!$R$1,((_xll.ECONOMATICA($U$7,"Return",$P$9,$B$1)/100)+1)*100,J3769))</f>
        <v/>
      </c>
      <c r="V3769" s="1" t="str">
        <f>IF(IF($E$9&gt;Ficha!$R$1,"",K3769)=0,"",IF($E$9&gt;Ficha!$R$1,"",K3769))</f>
        <v/>
      </c>
    </row>
    <row r="3770" spans="12:22" x14ac:dyDescent="0.3">
      <c r="L3770" s="30" t="str">
        <f t="shared" si="237"/>
        <v/>
      </c>
      <c r="M3770" s="1" t="str">
        <f t="shared" si="238"/>
        <v/>
      </c>
      <c r="N3770" s="1" t="str">
        <f t="shared" si="239"/>
        <v/>
      </c>
      <c r="O3770" s="1" t="str">
        <f t="shared" si="240"/>
        <v/>
      </c>
      <c r="P3770" s="34" t="str">
        <f>IF(IF(E3770&gt;Ficha!$R$1,"",E3770)=0,"",IF(E3770&gt;Ficha!$R$1,Ficha!$R$1,E3770))</f>
        <v/>
      </c>
      <c r="Q3770" s="1" t="str" cm="1">
        <f t="array" ref="Q3770">IF(IF($E3770&gt;Ficha!$R$1,"",F3770)=0,"",IF($E3770&gt;Ficha!$R$1,((_xll.ECONOMATICA(Portafolios!$B$19,"Return",$P$9,$B$1)/100)+1)*100,F3770))</f>
        <v/>
      </c>
      <c r="R3770" s="1" t="str" cm="1">
        <f t="array" ref="R3770">IF(IF($E3770&gt;Ficha!$R$1,"",G3770)=0,"",IF($E3770&gt;Ficha!$R$1,((_xll.ECONOMATICA(Portafolios!$F$19,"Return",$P$9,$B$1)/100)+1)*100,G3770))</f>
        <v/>
      </c>
      <c r="S3770" s="1" t="str" cm="1">
        <f t="array" ref="S3770">IF(IF($E3770&gt;Ficha!$R$1,"",H3770)=0,"",IF($E3770&gt;Ficha!$R$1,((_xll.ECONOMATICA(Portafolios!$J$19,"Return",$P$9,$B$1)/100)+1)*100,H3770))</f>
        <v/>
      </c>
      <c r="T3770" s="1" t="str" cm="1">
        <f t="array" ref="T3770">IF(IF($E3770&gt;Ficha!$R$1,"",I3770)=0,"",IF($E3770&gt;Ficha!$R$1,((_xll.ECONOMATICA(Estrategia!A3781,"Return",$P$9,$B$1)/100)+1)*100,I3770))</f>
        <v/>
      </c>
      <c r="U3770" s="1" t="str" cm="1">
        <f t="array" ref="U3770">IF(IF($E3770&gt;Ficha!$R$1,"",J3770)=0,"",IF($E3770&gt;Ficha!$R$1,((_xll.ECONOMATICA($U$7,"Return",$P$9,$B$1)/100)+1)*100,J3770))</f>
        <v/>
      </c>
      <c r="V3770" s="1" t="str">
        <f>IF(IF($E$9&gt;Ficha!$R$1,"",K3770)=0,"",IF($E$9&gt;Ficha!$R$1,"",K3770))</f>
        <v/>
      </c>
    </row>
    <row r="3771" spans="12:22" x14ac:dyDescent="0.3">
      <c r="L3771" s="30" t="str">
        <f t="shared" si="237"/>
        <v/>
      </c>
      <c r="M3771" s="1" t="str">
        <f t="shared" si="238"/>
        <v/>
      </c>
      <c r="N3771" s="1" t="str">
        <f t="shared" si="239"/>
        <v/>
      </c>
      <c r="O3771" s="1" t="str">
        <f t="shared" si="240"/>
        <v/>
      </c>
      <c r="P3771" s="34" t="str">
        <f>IF(IF(E3771&gt;Ficha!$R$1,"",E3771)=0,"",IF(E3771&gt;Ficha!$R$1,Ficha!$R$1,E3771))</f>
        <v/>
      </c>
      <c r="Q3771" s="1" t="str" cm="1">
        <f t="array" ref="Q3771">IF(IF($E3771&gt;Ficha!$R$1,"",F3771)=0,"",IF($E3771&gt;Ficha!$R$1,((_xll.ECONOMATICA(Portafolios!$B$19,"Return",$P$9,$B$1)/100)+1)*100,F3771))</f>
        <v/>
      </c>
      <c r="R3771" s="1" t="str" cm="1">
        <f t="array" ref="R3771">IF(IF($E3771&gt;Ficha!$R$1,"",G3771)=0,"",IF($E3771&gt;Ficha!$R$1,((_xll.ECONOMATICA(Portafolios!$F$19,"Return",$P$9,$B$1)/100)+1)*100,G3771))</f>
        <v/>
      </c>
      <c r="S3771" s="1" t="str" cm="1">
        <f t="array" ref="S3771">IF(IF($E3771&gt;Ficha!$R$1,"",H3771)=0,"",IF($E3771&gt;Ficha!$R$1,((_xll.ECONOMATICA(Portafolios!$J$19,"Return",$P$9,$B$1)/100)+1)*100,H3771))</f>
        <v/>
      </c>
      <c r="T3771" s="1" t="str" cm="1">
        <f t="array" ref="T3771">IF(IF($E3771&gt;Ficha!$R$1,"",I3771)=0,"",IF($E3771&gt;Ficha!$R$1,((_xll.ECONOMATICA(Estrategia!A3782,"Return",$P$9,$B$1)/100)+1)*100,I3771))</f>
        <v/>
      </c>
      <c r="U3771" s="1" t="str" cm="1">
        <f t="array" ref="U3771">IF(IF($E3771&gt;Ficha!$R$1,"",J3771)=0,"",IF($E3771&gt;Ficha!$R$1,((_xll.ECONOMATICA($U$7,"Return",$P$9,$B$1)/100)+1)*100,J3771))</f>
        <v/>
      </c>
      <c r="V3771" s="1" t="str">
        <f>IF(IF($E$9&gt;Ficha!$R$1,"",K3771)=0,"",IF($E$9&gt;Ficha!$R$1,"",K3771))</f>
        <v/>
      </c>
    </row>
    <row r="3772" spans="12:22" x14ac:dyDescent="0.3">
      <c r="L3772" s="30" t="str">
        <f t="shared" si="237"/>
        <v/>
      </c>
      <c r="M3772" s="1" t="str">
        <f t="shared" si="238"/>
        <v/>
      </c>
      <c r="N3772" s="1" t="str">
        <f t="shared" si="239"/>
        <v/>
      </c>
      <c r="O3772" s="1" t="str">
        <f t="shared" si="240"/>
        <v/>
      </c>
      <c r="P3772" s="34" t="str">
        <f>IF(IF(E3772&gt;Ficha!$R$1,"",E3772)=0,"",IF(E3772&gt;Ficha!$R$1,Ficha!$R$1,E3772))</f>
        <v/>
      </c>
      <c r="Q3772" s="1" t="str" cm="1">
        <f t="array" ref="Q3772">IF(IF($E3772&gt;Ficha!$R$1,"",F3772)=0,"",IF($E3772&gt;Ficha!$R$1,((_xll.ECONOMATICA(Portafolios!$B$19,"Return",$P$9,$B$1)/100)+1)*100,F3772))</f>
        <v/>
      </c>
      <c r="R3772" s="1" t="str" cm="1">
        <f t="array" ref="R3772">IF(IF($E3772&gt;Ficha!$R$1,"",G3772)=0,"",IF($E3772&gt;Ficha!$R$1,((_xll.ECONOMATICA(Portafolios!$F$19,"Return",$P$9,$B$1)/100)+1)*100,G3772))</f>
        <v/>
      </c>
      <c r="S3772" s="1" t="str" cm="1">
        <f t="array" ref="S3772">IF(IF($E3772&gt;Ficha!$R$1,"",H3772)=0,"",IF($E3772&gt;Ficha!$R$1,((_xll.ECONOMATICA(Portafolios!$J$19,"Return",$P$9,$B$1)/100)+1)*100,H3772))</f>
        <v/>
      </c>
      <c r="T3772" s="1" t="str" cm="1">
        <f t="array" ref="T3772">IF(IF($E3772&gt;Ficha!$R$1,"",I3772)=0,"",IF($E3772&gt;Ficha!$R$1,((_xll.ECONOMATICA(Estrategia!A3783,"Return",$P$9,$B$1)/100)+1)*100,I3772))</f>
        <v/>
      </c>
      <c r="U3772" s="1" t="str" cm="1">
        <f t="array" ref="U3772">IF(IF($E3772&gt;Ficha!$R$1,"",J3772)=0,"",IF($E3772&gt;Ficha!$R$1,((_xll.ECONOMATICA($U$7,"Return",$P$9,$B$1)/100)+1)*100,J3772))</f>
        <v/>
      </c>
      <c r="V3772" s="1" t="str">
        <f>IF(IF($E$9&gt;Ficha!$R$1,"",K3772)=0,"",IF($E$9&gt;Ficha!$R$1,"",K3772))</f>
        <v/>
      </c>
    </row>
    <row r="3773" spans="12:22" x14ac:dyDescent="0.3">
      <c r="L3773" s="30" t="str">
        <f t="shared" si="237"/>
        <v/>
      </c>
      <c r="M3773" s="1" t="str">
        <f t="shared" si="238"/>
        <v/>
      </c>
      <c r="N3773" s="1" t="str">
        <f t="shared" si="239"/>
        <v/>
      </c>
      <c r="O3773" s="1" t="str">
        <f t="shared" si="240"/>
        <v/>
      </c>
      <c r="P3773" s="34" t="str">
        <f>IF(IF(E3773&gt;Ficha!$R$1,"",E3773)=0,"",IF(E3773&gt;Ficha!$R$1,Ficha!$R$1,E3773))</f>
        <v/>
      </c>
      <c r="Q3773" s="1" t="str" cm="1">
        <f t="array" ref="Q3773">IF(IF($E3773&gt;Ficha!$R$1,"",F3773)=0,"",IF($E3773&gt;Ficha!$R$1,((_xll.ECONOMATICA(Portafolios!$B$19,"Return",$P$9,$B$1)/100)+1)*100,F3773))</f>
        <v/>
      </c>
      <c r="R3773" s="1" t="str" cm="1">
        <f t="array" ref="R3773">IF(IF($E3773&gt;Ficha!$R$1,"",G3773)=0,"",IF($E3773&gt;Ficha!$R$1,((_xll.ECONOMATICA(Portafolios!$F$19,"Return",$P$9,$B$1)/100)+1)*100,G3773))</f>
        <v/>
      </c>
      <c r="S3773" s="1" t="str" cm="1">
        <f t="array" ref="S3773">IF(IF($E3773&gt;Ficha!$R$1,"",H3773)=0,"",IF($E3773&gt;Ficha!$R$1,((_xll.ECONOMATICA(Portafolios!$J$19,"Return",$P$9,$B$1)/100)+1)*100,H3773))</f>
        <v/>
      </c>
      <c r="T3773" s="1" t="str" cm="1">
        <f t="array" ref="T3773">IF(IF($E3773&gt;Ficha!$R$1,"",I3773)=0,"",IF($E3773&gt;Ficha!$R$1,((_xll.ECONOMATICA(Estrategia!A3784,"Return",$P$9,$B$1)/100)+1)*100,I3773))</f>
        <v/>
      </c>
      <c r="U3773" s="1" t="str" cm="1">
        <f t="array" ref="U3773">IF(IF($E3773&gt;Ficha!$R$1,"",J3773)=0,"",IF($E3773&gt;Ficha!$R$1,((_xll.ECONOMATICA($U$7,"Return",$P$9,$B$1)/100)+1)*100,J3773))</f>
        <v/>
      </c>
      <c r="V3773" s="1" t="str">
        <f>IF(IF($E$9&gt;Ficha!$R$1,"",K3773)=0,"",IF($E$9&gt;Ficha!$R$1,"",K3773))</f>
        <v/>
      </c>
    </row>
    <row r="3774" spans="12:22" x14ac:dyDescent="0.3">
      <c r="L3774" s="30" t="str">
        <f t="shared" si="237"/>
        <v/>
      </c>
      <c r="M3774" s="1" t="str">
        <f t="shared" si="238"/>
        <v/>
      </c>
      <c r="N3774" s="1" t="str">
        <f t="shared" si="239"/>
        <v/>
      </c>
      <c r="O3774" s="1" t="str">
        <f t="shared" si="240"/>
        <v/>
      </c>
      <c r="P3774" s="34" t="str">
        <f>IF(IF(E3774&gt;Ficha!$R$1,"",E3774)=0,"",IF(E3774&gt;Ficha!$R$1,Ficha!$R$1,E3774))</f>
        <v/>
      </c>
      <c r="Q3774" s="1" t="str" cm="1">
        <f t="array" ref="Q3774">IF(IF($E3774&gt;Ficha!$R$1,"",F3774)=0,"",IF($E3774&gt;Ficha!$R$1,((_xll.ECONOMATICA(Portafolios!$B$19,"Return",$P$9,$B$1)/100)+1)*100,F3774))</f>
        <v/>
      </c>
      <c r="R3774" s="1" t="str" cm="1">
        <f t="array" ref="R3774">IF(IF($E3774&gt;Ficha!$R$1,"",G3774)=0,"",IF($E3774&gt;Ficha!$R$1,((_xll.ECONOMATICA(Portafolios!$F$19,"Return",$P$9,$B$1)/100)+1)*100,G3774))</f>
        <v/>
      </c>
      <c r="S3774" s="1" t="str" cm="1">
        <f t="array" ref="S3774">IF(IF($E3774&gt;Ficha!$R$1,"",H3774)=0,"",IF($E3774&gt;Ficha!$R$1,((_xll.ECONOMATICA(Portafolios!$J$19,"Return",$P$9,$B$1)/100)+1)*100,H3774))</f>
        <v/>
      </c>
      <c r="T3774" s="1" t="str" cm="1">
        <f t="array" ref="T3774">IF(IF($E3774&gt;Ficha!$R$1,"",I3774)=0,"",IF($E3774&gt;Ficha!$R$1,((_xll.ECONOMATICA(Estrategia!A3785,"Return",$P$9,$B$1)/100)+1)*100,I3774))</f>
        <v/>
      </c>
      <c r="U3774" s="1" t="str" cm="1">
        <f t="array" ref="U3774">IF(IF($E3774&gt;Ficha!$R$1,"",J3774)=0,"",IF($E3774&gt;Ficha!$R$1,((_xll.ECONOMATICA($U$7,"Return",$P$9,$B$1)/100)+1)*100,J3774))</f>
        <v/>
      </c>
      <c r="V3774" s="1" t="str">
        <f>IF(IF($E$9&gt;Ficha!$R$1,"",K3774)=0,"",IF($E$9&gt;Ficha!$R$1,"",K3774))</f>
        <v/>
      </c>
    </row>
    <row r="3775" spans="12:22" x14ac:dyDescent="0.3">
      <c r="L3775" s="30" t="str">
        <f t="shared" si="237"/>
        <v/>
      </c>
      <c r="M3775" s="1" t="str">
        <f t="shared" si="238"/>
        <v/>
      </c>
      <c r="N3775" s="1" t="str">
        <f t="shared" si="239"/>
        <v/>
      </c>
      <c r="O3775" s="1" t="str">
        <f t="shared" si="240"/>
        <v/>
      </c>
      <c r="P3775" s="34" t="str">
        <f>IF(IF(E3775&gt;Ficha!$R$1,"",E3775)=0,"",IF(E3775&gt;Ficha!$R$1,Ficha!$R$1,E3775))</f>
        <v/>
      </c>
      <c r="Q3775" s="1" t="str" cm="1">
        <f t="array" ref="Q3775">IF(IF($E3775&gt;Ficha!$R$1,"",F3775)=0,"",IF($E3775&gt;Ficha!$R$1,((_xll.ECONOMATICA(Portafolios!$B$19,"Return",$P$9,$B$1)/100)+1)*100,F3775))</f>
        <v/>
      </c>
      <c r="R3775" s="1" t="str" cm="1">
        <f t="array" ref="R3775">IF(IF($E3775&gt;Ficha!$R$1,"",G3775)=0,"",IF($E3775&gt;Ficha!$R$1,((_xll.ECONOMATICA(Portafolios!$F$19,"Return",$P$9,$B$1)/100)+1)*100,G3775))</f>
        <v/>
      </c>
      <c r="S3775" s="1" t="str" cm="1">
        <f t="array" ref="S3775">IF(IF($E3775&gt;Ficha!$R$1,"",H3775)=0,"",IF($E3775&gt;Ficha!$R$1,((_xll.ECONOMATICA(Portafolios!$J$19,"Return",$P$9,$B$1)/100)+1)*100,H3775))</f>
        <v/>
      </c>
      <c r="T3775" s="1" t="str" cm="1">
        <f t="array" ref="T3775">IF(IF($E3775&gt;Ficha!$R$1,"",I3775)=0,"",IF($E3775&gt;Ficha!$R$1,((_xll.ECONOMATICA(Estrategia!A3786,"Return",$P$9,$B$1)/100)+1)*100,I3775))</f>
        <v/>
      </c>
      <c r="U3775" s="1" t="str" cm="1">
        <f t="array" ref="U3775">IF(IF($E3775&gt;Ficha!$R$1,"",J3775)=0,"",IF($E3775&gt;Ficha!$R$1,((_xll.ECONOMATICA($U$7,"Return",$P$9,$B$1)/100)+1)*100,J3775))</f>
        <v/>
      </c>
      <c r="V3775" s="1" t="str">
        <f>IF(IF($E$9&gt;Ficha!$R$1,"",K3775)=0,"",IF($E$9&gt;Ficha!$R$1,"",K3775))</f>
        <v/>
      </c>
    </row>
    <row r="3776" spans="12:22" x14ac:dyDescent="0.3">
      <c r="L3776" s="30" t="str">
        <f t="shared" si="237"/>
        <v/>
      </c>
      <c r="M3776" s="1" t="str">
        <f t="shared" si="238"/>
        <v/>
      </c>
      <c r="N3776" s="1" t="str">
        <f t="shared" si="239"/>
        <v/>
      </c>
      <c r="O3776" s="1" t="str">
        <f t="shared" si="240"/>
        <v/>
      </c>
      <c r="P3776" s="34" t="str">
        <f>IF(IF(E3776&gt;Ficha!$R$1,"",E3776)=0,"",IF(E3776&gt;Ficha!$R$1,Ficha!$R$1,E3776))</f>
        <v/>
      </c>
      <c r="Q3776" s="1" t="str" cm="1">
        <f t="array" ref="Q3776">IF(IF($E3776&gt;Ficha!$R$1,"",F3776)=0,"",IF($E3776&gt;Ficha!$R$1,((_xll.ECONOMATICA(Portafolios!$B$19,"Return",$P$9,$B$1)/100)+1)*100,F3776))</f>
        <v/>
      </c>
      <c r="R3776" s="1" t="str" cm="1">
        <f t="array" ref="R3776">IF(IF($E3776&gt;Ficha!$R$1,"",G3776)=0,"",IF($E3776&gt;Ficha!$R$1,((_xll.ECONOMATICA(Portafolios!$F$19,"Return",$P$9,$B$1)/100)+1)*100,G3776))</f>
        <v/>
      </c>
      <c r="S3776" s="1" t="str" cm="1">
        <f t="array" ref="S3776">IF(IF($E3776&gt;Ficha!$R$1,"",H3776)=0,"",IF($E3776&gt;Ficha!$R$1,((_xll.ECONOMATICA(Portafolios!$J$19,"Return",$P$9,$B$1)/100)+1)*100,H3776))</f>
        <v/>
      </c>
      <c r="T3776" s="1" t="str" cm="1">
        <f t="array" ref="T3776">IF(IF($E3776&gt;Ficha!$R$1,"",I3776)=0,"",IF($E3776&gt;Ficha!$R$1,((_xll.ECONOMATICA(Estrategia!A3787,"Return",$P$9,$B$1)/100)+1)*100,I3776))</f>
        <v/>
      </c>
      <c r="U3776" s="1" t="str" cm="1">
        <f t="array" ref="U3776">IF(IF($E3776&gt;Ficha!$R$1,"",J3776)=0,"",IF($E3776&gt;Ficha!$R$1,((_xll.ECONOMATICA($U$7,"Return",$P$9,$B$1)/100)+1)*100,J3776))</f>
        <v/>
      </c>
      <c r="V3776" s="1" t="str">
        <f>IF(IF($E$9&gt;Ficha!$R$1,"",K3776)=0,"",IF($E$9&gt;Ficha!$R$1,"",K3776))</f>
        <v/>
      </c>
    </row>
    <row r="3777" spans="12:22" x14ac:dyDescent="0.3">
      <c r="L3777" s="30" t="str">
        <f t="shared" si="237"/>
        <v/>
      </c>
      <c r="M3777" s="1" t="str">
        <f t="shared" si="238"/>
        <v/>
      </c>
      <c r="N3777" s="1" t="str">
        <f t="shared" si="239"/>
        <v/>
      </c>
      <c r="O3777" s="1" t="str">
        <f t="shared" si="240"/>
        <v/>
      </c>
      <c r="P3777" s="34" t="str">
        <f>IF(IF(E3777&gt;Ficha!$R$1,"",E3777)=0,"",IF(E3777&gt;Ficha!$R$1,Ficha!$R$1,E3777))</f>
        <v/>
      </c>
      <c r="Q3777" s="1" t="str" cm="1">
        <f t="array" ref="Q3777">IF(IF($E3777&gt;Ficha!$R$1,"",F3777)=0,"",IF($E3777&gt;Ficha!$R$1,((_xll.ECONOMATICA(Portafolios!$B$19,"Return",$P$9,$B$1)/100)+1)*100,F3777))</f>
        <v/>
      </c>
      <c r="R3777" s="1" t="str" cm="1">
        <f t="array" ref="R3777">IF(IF($E3777&gt;Ficha!$R$1,"",G3777)=0,"",IF($E3777&gt;Ficha!$R$1,((_xll.ECONOMATICA(Portafolios!$F$19,"Return",$P$9,$B$1)/100)+1)*100,G3777))</f>
        <v/>
      </c>
      <c r="S3777" s="1" t="str" cm="1">
        <f t="array" ref="S3777">IF(IF($E3777&gt;Ficha!$R$1,"",H3777)=0,"",IF($E3777&gt;Ficha!$R$1,((_xll.ECONOMATICA(Portafolios!$J$19,"Return",$P$9,$B$1)/100)+1)*100,H3777))</f>
        <v/>
      </c>
      <c r="T3777" s="1" t="str" cm="1">
        <f t="array" ref="T3777">IF(IF($E3777&gt;Ficha!$R$1,"",I3777)=0,"",IF($E3777&gt;Ficha!$R$1,((_xll.ECONOMATICA(Estrategia!A3788,"Return",$P$9,$B$1)/100)+1)*100,I3777))</f>
        <v/>
      </c>
      <c r="U3777" s="1" t="str" cm="1">
        <f t="array" ref="U3777">IF(IF($E3777&gt;Ficha!$R$1,"",J3777)=0,"",IF($E3777&gt;Ficha!$R$1,((_xll.ECONOMATICA($U$7,"Return",$P$9,$B$1)/100)+1)*100,J3777))</f>
        <v/>
      </c>
      <c r="V3777" s="1" t="str">
        <f>IF(IF($E$9&gt;Ficha!$R$1,"",K3777)=0,"",IF($E$9&gt;Ficha!$R$1,"",K3777))</f>
        <v/>
      </c>
    </row>
    <row r="3778" spans="12:22" x14ac:dyDescent="0.3">
      <c r="L3778" s="30" t="str">
        <f t="shared" si="237"/>
        <v/>
      </c>
      <c r="M3778" s="1" t="str">
        <f t="shared" si="238"/>
        <v/>
      </c>
      <c r="N3778" s="1" t="str">
        <f t="shared" si="239"/>
        <v/>
      </c>
      <c r="O3778" s="1" t="str">
        <f t="shared" si="240"/>
        <v/>
      </c>
      <c r="P3778" s="34" t="str">
        <f>IF(IF(E3778&gt;Ficha!$R$1,"",E3778)=0,"",IF(E3778&gt;Ficha!$R$1,Ficha!$R$1,E3778))</f>
        <v/>
      </c>
      <c r="Q3778" s="1" t="str" cm="1">
        <f t="array" ref="Q3778">IF(IF($E3778&gt;Ficha!$R$1,"",F3778)=0,"",IF($E3778&gt;Ficha!$R$1,((_xll.ECONOMATICA(Portafolios!$B$19,"Return",$P$9,$B$1)/100)+1)*100,F3778))</f>
        <v/>
      </c>
      <c r="R3778" s="1" t="str" cm="1">
        <f t="array" ref="R3778">IF(IF($E3778&gt;Ficha!$R$1,"",G3778)=0,"",IF($E3778&gt;Ficha!$R$1,((_xll.ECONOMATICA(Portafolios!$F$19,"Return",$P$9,$B$1)/100)+1)*100,G3778))</f>
        <v/>
      </c>
      <c r="S3778" s="1" t="str" cm="1">
        <f t="array" ref="S3778">IF(IF($E3778&gt;Ficha!$R$1,"",H3778)=0,"",IF($E3778&gt;Ficha!$R$1,((_xll.ECONOMATICA(Portafolios!$J$19,"Return",$P$9,$B$1)/100)+1)*100,H3778))</f>
        <v/>
      </c>
      <c r="T3778" s="1" t="str" cm="1">
        <f t="array" ref="T3778">IF(IF($E3778&gt;Ficha!$R$1,"",I3778)=0,"",IF($E3778&gt;Ficha!$R$1,((_xll.ECONOMATICA(Estrategia!A3789,"Return",$P$9,$B$1)/100)+1)*100,I3778))</f>
        <v/>
      </c>
      <c r="U3778" s="1" t="str" cm="1">
        <f t="array" ref="U3778">IF(IF($E3778&gt;Ficha!$R$1,"",J3778)=0,"",IF($E3778&gt;Ficha!$R$1,((_xll.ECONOMATICA($U$7,"Return",$P$9,$B$1)/100)+1)*100,J3778))</f>
        <v/>
      </c>
      <c r="V3778" s="1" t="str">
        <f>IF(IF($E$9&gt;Ficha!$R$1,"",K3778)=0,"",IF($E$9&gt;Ficha!$R$1,"",K3778))</f>
        <v/>
      </c>
    </row>
    <row r="3779" spans="12:22" x14ac:dyDescent="0.3">
      <c r="L3779" s="30" t="str">
        <f t="shared" si="237"/>
        <v/>
      </c>
      <c r="M3779" s="1" t="str">
        <f t="shared" si="238"/>
        <v/>
      </c>
      <c r="N3779" s="1" t="str">
        <f t="shared" si="239"/>
        <v/>
      </c>
      <c r="O3779" s="1" t="str">
        <f t="shared" si="240"/>
        <v/>
      </c>
      <c r="P3779" s="34" t="str">
        <f>IF(IF(E3779&gt;Ficha!$R$1,"",E3779)=0,"",IF(E3779&gt;Ficha!$R$1,Ficha!$R$1,E3779))</f>
        <v/>
      </c>
      <c r="Q3779" s="1" t="str" cm="1">
        <f t="array" ref="Q3779">IF(IF($E3779&gt;Ficha!$R$1,"",F3779)=0,"",IF($E3779&gt;Ficha!$R$1,((_xll.ECONOMATICA(Portafolios!$B$19,"Return",$P$9,$B$1)/100)+1)*100,F3779))</f>
        <v/>
      </c>
      <c r="R3779" s="1" t="str" cm="1">
        <f t="array" ref="R3779">IF(IF($E3779&gt;Ficha!$R$1,"",G3779)=0,"",IF($E3779&gt;Ficha!$R$1,((_xll.ECONOMATICA(Portafolios!$F$19,"Return",$P$9,$B$1)/100)+1)*100,G3779))</f>
        <v/>
      </c>
      <c r="S3779" s="1" t="str" cm="1">
        <f t="array" ref="S3779">IF(IF($E3779&gt;Ficha!$R$1,"",H3779)=0,"",IF($E3779&gt;Ficha!$R$1,((_xll.ECONOMATICA(Portafolios!$J$19,"Return",$P$9,$B$1)/100)+1)*100,H3779))</f>
        <v/>
      </c>
      <c r="T3779" s="1" t="str" cm="1">
        <f t="array" ref="T3779">IF(IF($E3779&gt;Ficha!$R$1,"",I3779)=0,"",IF($E3779&gt;Ficha!$R$1,((_xll.ECONOMATICA(Estrategia!A3790,"Return",$P$9,$B$1)/100)+1)*100,I3779))</f>
        <v/>
      </c>
      <c r="U3779" s="1" t="str" cm="1">
        <f t="array" ref="U3779">IF(IF($E3779&gt;Ficha!$R$1,"",J3779)=0,"",IF($E3779&gt;Ficha!$R$1,((_xll.ECONOMATICA($U$7,"Return",$P$9,$B$1)/100)+1)*100,J3779))</f>
        <v/>
      </c>
      <c r="V3779" s="1" t="str">
        <f>IF(IF($E$9&gt;Ficha!$R$1,"",K3779)=0,"",IF($E$9&gt;Ficha!$R$1,"",K3779))</f>
        <v/>
      </c>
    </row>
    <row r="3780" spans="12:22" x14ac:dyDescent="0.3">
      <c r="L3780" s="30" t="str">
        <f t="shared" si="237"/>
        <v/>
      </c>
      <c r="M3780" s="1" t="str">
        <f t="shared" si="238"/>
        <v/>
      </c>
      <c r="N3780" s="1" t="str">
        <f t="shared" si="239"/>
        <v/>
      </c>
      <c r="O3780" s="1" t="str">
        <f t="shared" si="240"/>
        <v/>
      </c>
      <c r="P3780" s="34" t="str">
        <f>IF(IF(E3780&gt;Ficha!$R$1,"",E3780)=0,"",IF(E3780&gt;Ficha!$R$1,Ficha!$R$1,E3780))</f>
        <v/>
      </c>
      <c r="Q3780" s="1" t="str" cm="1">
        <f t="array" ref="Q3780">IF(IF($E3780&gt;Ficha!$R$1,"",F3780)=0,"",IF($E3780&gt;Ficha!$R$1,((_xll.ECONOMATICA(Portafolios!$B$19,"Return",$P$9,$B$1)/100)+1)*100,F3780))</f>
        <v/>
      </c>
      <c r="R3780" s="1" t="str" cm="1">
        <f t="array" ref="R3780">IF(IF($E3780&gt;Ficha!$R$1,"",G3780)=0,"",IF($E3780&gt;Ficha!$R$1,((_xll.ECONOMATICA(Portafolios!$F$19,"Return",$P$9,$B$1)/100)+1)*100,G3780))</f>
        <v/>
      </c>
      <c r="S3780" s="1" t="str" cm="1">
        <f t="array" ref="S3780">IF(IF($E3780&gt;Ficha!$R$1,"",H3780)=0,"",IF($E3780&gt;Ficha!$R$1,((_xll.ECONOMATICA(Portafolios!$J$19,"Return",$P$9,$B$1)/100)+1)*100,H3780))</f>
        <v/>
      </c>
      <c r="T3780" s="1" t="str" cm="1">
        <f t="array" ref="T3780">IF(IF($E3780&gt;Ficha!$R$1,"",I3780)=0,"",IF($E3780&gt;Ficha!$R$1,((_xll.ECONOMATICA(Estrategia!A3791,"Return",$P$9,$B$1)/100)+1)*100,I3780))</f>
        <v/>
      </c>
      <c r="U3780" s="1" t="str" cm="1">
        <f t="array" ref="U3780">IF(IF($E3780&gt;Ficha!$R$1,"",J3780)=0,"",IF($E3780&gt;Ficha!$R$1,((_xll.ECONOMATICA($U$7,"Return",$P$9,$B$1)/100)+1)*100,J3780))</f>
        <v/>
      </c>
      <c r="V3780" s="1" t="str">
        <f>IF(IF($E$9&gt;Ficha!$R$1,"",K3780)=0,"",IF($E$9&gt;Ficha!$R$1,"",K3780))</f>
        <v/>
      </c>
    </row>
    <row r="3781" spans="12:22" x14ac:dyDescent="0.3">
      <c r="L3781" s="30" t="str">
        <f t="shared" si="237"/>
        <v/>
      </c>
      <c r="M3781" s="1" t="str">
        <f t="shared" si="238"/>
        <v/>
      </c>
      <c r="N3781" s="1" t="str">
        <f t="shared" si="239"/>
        <v/>
      </c>
      <c r="O3781" s="1" t="str">
        <f t="shared" si="240"/>
        <v/>
      </c>
      <c r="P3781" s="34" t="str">
        <f>IF(IF(E3781&gt;Ficha!$R$1,"",E3781)=0,"",IF(E3781&gt;Ficha!$R$1,Ficha!$R$1,E3781))</f>
        <v/>
      </c>
      <c r="Q3781" s="1" t="str" cm="1">
        <f t="array" ref="Q3781">IF(IF($E3781&gt;Ficha!$R$1,"",F3781)=0,"",IF($E3781&gt;Ficha!$R$1,((_xll.ECONOMATICA(Portafolios!$B$19,"Return",$P$9,$B$1)/100)+1)*100,F3781))</f>
        <v/>
      </c>
      <c r="R3781" s="1" t="str" cm="1">
        <f t="array" ref="R3781">IF(IF($E3781&gt;Ficha!$R$1,"",G3781)=0,"",IF($E3781&gt;Ficha!$R$1,((_xll.ECONOMATICA(Portafolios!$F$19,"Return",$P$9,$B$1)/100)+1)*100,G3781))</f>
        <v/>
      </c>
      <c r="S3781" s="1" t="str" cm="1">
        <f t="array" ref="S3781">IF(IF($E3781&gt;Ficha!$R$1,"",H3781)=0,"",IF($E3781&gt;Ficha!$R$1,((_xll.ECONOMATICA(Portafolios!$J$19,"Return",$P$9,$B$1)/100)+1)*100,H3781))</f>
        <v/>
      </c>
      <c r="T3781" s="1" t="str" cm="1">
        <f t="array" ref="T3781">IF(IF($E3781&gt;Ficha!$R$1,"",I3781)=0,"",IF($E3781&gt;Ficha!$R$1,((_xll.ECONOMATICA(Estrategia!A3792,"Return",$P$9,$B$1)/100)+1)*100,I3781))</f>
        <v/>
      </c>
      <c r="U3781" s="1" t="str" cm="1">
        <f t="array" ref="U3781">IF(IF($E3781&gt;Ficha!$R$1,"",J3781)=0,"",IF($E3781&gt;Ficha!$R$1,((_xll.ECONOMATICA($U$7,"Return",$P$9,$B$1)/100)+1)*100,J3781))</f>
        <v/>
      </c>
      <c r="V3781" s="1" t="str">
        <f>IF(IF($E$9&gt;Ficha!$R$1,"",K3781)=0,"",IF($E$9&gt;Ficha!$R$1,"",K3781))</f>
        <v/>
      </c>
    </row>
    <row r="3782" spans="12:22" x14ac:dyDescent="0.3">
      <c r="L3782" s="30" t="str">
        <f t="shared" si="237"/>
        <v/>
      </c>
      <c r="M3782" s="1" t="str">
        <f t="shared" si="238"/>
        <v/>
      </c>
      <c r="N3782" s="1" t="str">
        <f t="shared" si="239"/>
        <v/>
      </c>
      <c r="O3782" s="1" t="str">
        <f t="shared" si="240"/>
        <v/>
      </c>
      <c r="P3782" s="34" t="str">
        <f>IF(IF(E3782&gt;Ficha!$R$1,"",E3782)=0,"",IF(E3782&gt;Ficha!$R$1,Ficha!$R$1,E3782))</f>
        <v/>
      </c>
      <c r="Q3782" s="1" t="str" cm="1">
        <f t="array" ref="Q3782">IF(IF($E3782&gt;Ficha!$R$1,"",F3782)=0,"",IF($E3782&gt;Ficha!$R$1,((_xll.ECONOMATICA(Portafolios!$B$19,"Return",$P$9,$B$1)/100)+1)*100,F3782))</f>
        <v/>
      </c>
      <c r="R3782" s="1" t="str" cm="1">
        <f t="array" ref="R3782">IF(IF($E3782&gt;Ficha!$R$1,"",G3782)=0,"",IF($E3782&gt;Ficha!$R$1,((_xll.ECONOMATICA(Portafolios!$F$19,"Return",$P$9,$B$1)/100)+1)*100,G3782))</f>
        <v/>
      </c>
      <c r="S3782" s="1" t="str" cm="1">
        <f t="array" ref="S3782">IF(IF($E3782&gt;Ficha!$R$1,"",H3782)=0,"",IF($E3782&gt;Ficha!$R$1,((_xll.ECONOMATICA(Portafolios!$J$19,"Return",$P$9,$B$1)/100)+1)*100,H3782))</f>
        <v/>
      </c>
      <c r="T3782" s="1" t="str" cm="1">
        <f t="array" ref="T3782">IF(IF($E3782&gt;Ficha!$R$1,"",I3782)=0,"",IF($E3782&gt;Ficha!$R$1,((_xll.ECONOMATICA(Estrategia!A3793,"Return",$P$9,$B$1)/100)+1)*100,I3782))</f>
        <v/>
      </c>
      <c r="U3782" s="1" t="str" cm="1">
        <f t="array" ref="U3782">IF(IF($E3782&gt;Ficha!$R$1,"",J3782)=0,"",IF($E3782&gt;Ficha!$R$1,((_xll.ECONOMATICA($U$7,"Return",$P$9,$B$1)/100)+1)*100,J3782))</f>
        <v/>
      </c>
      <c r="V3782" s="1" t="str">
        <f>IF(IF($E$9&gt;Ficha!$R$1,"",K3782)=0,"",IF($E$9&gt;Ficha!$R$1,"",K3782))</f>
        <v/>
      </c>
    </row>
    <row r="3783" spans="12:22" x14ac:dyDescent="0.3">
      <c r="L3783" s="30" t="str">
        <f t="shared" si="237"/>
        <v/>
      </c>
      <c r="M3783" s="1" t="str">
        <f t="shared" si="238"/>
        <v/>
      </c>
      <c r="N3783" s="1" t="str">
        <f t="shared" si="239"/>
        <v/>
      </c>
      <c r="O3783" s="1" t="str">
        <f t="shared" si="240"/>
        <v/>
      </c>
      <c r="P3783" s="34" t="str">
        <f>IF(IF(E3783&gt;Ficha!$R$1,"",E3783)=0,"",IF(E3783&gt;Ficha!$R$1,Ficha!$R$1,E3783))</f>
        <v/>
      </c>
      <c r="Q3783" s="1" t="str" cm="1">
        <f t="array" ref="Q3783">IF(IF($E3783&gt;Ficha!$R$1,"",F3783)=0,"",IF($E3783&gt;Ficha!$R$1,((_xll.ECONOMATICA(Portafolios!$B$19,"Return",$P$9,$B$1)/100)+1)*100,F3783))</f>
        <v/>
      </c>
      <c r="R3783" s="1" t="str" cm="1">
        <f t="array" ref="R3783">IF(IF($E3783&gt;Ficha!$R$1,"",G3783)=0,"",IF($E3783&gt;Ficha!$R$1,((_xll.ECONOMATICA(Portafolios!$F$19,"Return",$P$9,$B$1)/100)+1)*100,G3783))</f>
        <v/>
      </c>
      <c r="S3783" s="1" t="str" cm="1">
        <f t="array" ref="S3783">IF(IF($E3783&gt;Ficha!$R$1,"",H3783)=0,"",IF($E3783&gt;Ficha!$R$1,((_xll.ECONOMATICA(Portafolios!$J$19,"Return",$P$9,$B$1)/100)+1)*100,H3783))</f>
        <v/>
      </c>
      <c r="T3783" s="1" t="str" cm="1">
        <f t="array" ref="T3783">IF(IF($E3783&gt;Ficha!$R$1,"",I3783)=0,"",IF($E3783&gt;Ficha!$R$1,((_xll.ECONOMATICA(Estrategia!A3794,"Return",$P$9,$B$1)/100)+1)*100,I3783))</f>
        <v/>
      </c>
      <c r="U3783" s="1" t="str" cm="1">
        <f t="array" ref="U3783">IF(IF($E3783&gt;Ficha!$R$1,"",J3783)=0,"",IF($E3783&gt;Ficha!$R$1,((_xll.ECONOMATICA($U$7,"Return",$P$9,$B$1)/100)+1)*100,J3783))</f>
        <v/>
      </c>
      <c r="V3783" s="1" t="str">
        <f>IF(IF($E$9&gt;Ficha!$R$1,"",K3783)=0,"",IF($E$9&gt;Ficha!$R$1,"",K3783))</f>
        <v/>
      </c>
    </row>
    <row r="3784" spans="12:22" x14ac:dyDescent="0.3">
      <c r="L3784" s="30" t="str">
        <f t="shared" si="237"/>
        <v/>
      </c>
      <c r="M3784" s="1" t="str">
        <f t="shared" si="238"/>
        <v/>
      </c>
      <c r="N3784" s="1" t="str">
        <f t="shared" si="239"/>
        <v/>
      </c>
      <c r="O3784" s="1" t="str">
        <f t="shared" si="240"/>
        <v/>
      </c>
      <c r="P3784" s="34" t="str">
        <f>IF(IF(E3784&gt;Ficha!$R$1,"",E3784)=0,"",IF(E3784&gt;Ficha!$R$1,Ficha!$R$1,E3784))</f>
        <v/>
      </c>
      <c r="Q3784" s="1" t="str" cm="1">
        <f t="array" ref="Q3784">IF(IF($E3784&gt;Ficha!$R$1,"",F3784)=0,"",IF($E3784&gt;Ficha!$R$1,((_xll.ECONOMATICA(Portafolios!$B$19,"Return",$P$9,$B$1)/100)+1)*100,F3784))</f>
        <v/>
      </c>
      <c r="R3784" s="1" t="str" cm="1">
        <f t="array" ref="R3784">IF(IF($E3784&gt;Ficha!$R$1,"",G3784)=0,"",IF($E3784&gt;Ficha!$R$1,((_xll.ECONOMATICA(Portafolios!$F$19,"Return",$P$9,$B$1)/100)+1)*100,G3784))</f>
        <v/>
      </c>
      <c r="S3784" s="1" t="str" cm="1">
        <f t="array" ref="S3784">IF(IF($E3784&gt;Ficha!$R$1,"",H3784)=0,"",IF($E3784&gt;Ficha!$R$1,((_xll.ECONOMATICA(Portafolios!$J$19,"Return",$P$9,$B$1)/100)+1)*100,H3784))</f>
        <v/>
      </c>
      <c r="T3784" s="1" t="str" cm="1">
        <f t="array" ref="T3784">IF(IF($E3784&gt;Ficha!$R$1,"",I3784)=0,"",IF($E3784&gt;Ficha!$R$1,((_xll.ECONOMATICA(Estrategia!A3795,"Return",$P$9,$B$1)/100)+1)*100,I3784))</f>
        <v/>
      </c>
      <c r="U3784" s="1" t="str" cm="1">
        <f t="array" ref="U3784">IF(IF($E3784&gt;Ficha!$R$1,"",J3784)=0,"",IF($E3784&gt;Ficha!$R$1,((_xll.ECONOMATICA($U$7,"Return",$P$9,$B$1)/100)+1)*100,J3784))</f>
        <v/>
      </c>
      <c r="V3784" s="1" t="str">
        <f>IF(IF($E$9&gt;Ficha!$R$1,"",K3784)=0,"",IF($E$9&gt;Ficha!$R$1,"",K3784))</f>
        <v/>
      </c>
    </row>
    <row r="3785" spans="12:22" x14ac:dyDescent="0.3">
      <c r="L3785" s="30" t="str">
        <f t="shared" si="237"/>
        <v/>
      </c>
      <c r="M3785" s="1" t="str">
        <f t="shared" si="238"/>
        <v/>
      </c>
      <c r="N3785" s="1" t="str">
        <f t="shared" si="239"/>
        <v/>
      </c>
      <c r="O3785" s="1" t="str">
        <f t="shared" si="240"/>
        <v/>
      </c>
      <c r="P3785" s="34" t="str">
        <f>IF(IF(E3785&gt;Ficha!$R$1,"",E3785)=0,"",IF(E3785&gt;Ficha!$R$1,Ficha!$R$1,E3785))</f>
        <v/>
      </c>
      <c r="Q3785" s="1" t="str" cm="1">
        <f t="array" ref="Q3785">IF(IF($E3785&gt;Ficha!$R$1,"",F3785)=0,"",IF($E3785&gt;Ficha!$R$1,((_xll.ECONOMATICA(Portafolios!$B$19,"Return",$P$9,$B$1)/100)+1)*100,F3785))</f>
        <v/>
      </c>
      <c r="R3785" s="1" t="str" cm="1">
        <f t="array" ref="R3785">IF(IF($E3785&gt;Ficha!$R$1,"",G3785)=0,"",IF($E3785&gt;Ficha!$R$1,((_xll.ECONOMATICA(Portafolios!$F$19,"Return",$P$9,$B$1)/100)+1)*100,G3785))</f>
        <v/>
      </c>
      <c r="S3785" s="1" t="str" cm="1">
        <f t="array" ref="S3785">IF(IF($E3785&gt;Ficha!$R$1,"",H3785)=0,"",IF($E3785&gt;Ficha!$R$1,((_xll.ECONOMATICA(Portafolios!$J$19,"Return",$P$9,$B$1)/100)+1)*100,H3785))</f>
        <v/>
      </c>
      <c r="T3785" s="1" t="str" cm="1">
        <f t="array" ref="T3785">IF(IF($E3785&gt;Ficha!$R$1,"",I3785)=0,"",IF($E3785&gt;Ficha!$R$1,((_xll.ECONOMATICA(Estrategia!A3796,"Return",$P$9,$B$1)/100)+1)*100,I3785))</f>
        <v/>
      </c>
      <c r="U3785" s="1" t="str" cm="1">
        <f t="array" ref="U3785">IF(IF($E3785&gt;Ficha!$R$1,"",J3785)=0,"",IF($E3785&gt;Ficha!$R$1,((_xll.ECONOMATICA($U$7,"Return",$P$9,$B$1)/100)+1)*100,J3785))</f>
        <v/>
      </c>
      <c r="V3785" s="1" t="str">
        <f>IF(IF($E$9&gt;Ficha!$R$1,"",K3785)=0,"",IF($E$9&gt;Ficha!$R$1,"",K3785))</f>
        <v/>
      </c>
    </row>
    <row r="3786" spans="12:22" x14ac:dyDescent="0.3">
      <c r="L3786" s="30" t="str">
        <f t="shared" si="237"/>
        <v/>
      </c>
      <c r="M3786" s="1" t="str">
        <f t="shared" si="238"/>
        <v/>
      </c>
      <c r="N3786" s="1" t="str">
        <f t="shared" si="239"/>
        <v/>
      </c>
      <c r="O3786" s="1" t="str">
        <f t="shared" si="240"/>
        <v/>
      </c>
      <c r="P3786" s="34" t="str">
        <f>IF(IF(E3786&gt;Ficha!$R$1,"",E3786)=0,"",IF(E3786&gt;Ficha!$R$1,Ficha!$R$1,E3786))</f>
        <v/>
      </c>
      <c r="Q3786" s="1" t="str" cm="1">
        <f t="array" ref="Q3786">IF(IF($E3786&gt;Ficha!$R$1,"",F3786)=0,"",IF($E3786&gt;Ficha!$R$1,((_xll.ECONOMATICA(Portafolios!$B$19,"Return",$P$9,$B$1)/100)+1)*100,F3786))</f>
        <v/>
      </c>
      <c r="R3786" s="1" t="str" cm="1">
        <f t="array" ref="R3786">IF(IF($E3786&gt;Ficha!$R$1,"",G3786)=0,"",IF($E3786&gt;Ficha!$R$1,((_xll.ECONOMATICA(Portafolios!$F$19,"Return",$P$9,$B$1)/100)+1)*100,G3786))</f>
        <v/>
      </c>
      <c r="S3786" s="1" t="str" cm="1">
        <f t="array" ref="S3786">IF(IF($E3786&gt;Ficha!$R$1,"",H3786)=0,"",IF($E3786&gt;Ficha!$R$1,((_xll.ECONOMATICA(Portafolios!$J$19,"Return",$P$9,$B$1)/100)+1)*100,H3786))</f>
        <v/>
      </c>
      <c r="T3786" s="1" t="str" cm="1">
        <f t="array" ref="T3786">IF(IF($E3786&gt;Ficha!$R$1,"",I3786)=0,"",IF($E3786&gt;Ficha!$R$1,((_xll.ECONOMATICA(Estrategia!A3797,"Return",$P$9,$B$1)/100)+1)*100,I3786))</f>
        <v/>
      </c>
      <c r="U3786" s="1" t="str" cm="1">
        <f t="array" ref="U3786">IF(IF($E3786&gt;Ficha!$R$1,"",J3786)=0,"",IF($E3786&gt;Ficha!$R$1,((_xll.ECONOMATICA($U$7,"Return",$P$9,$B$1)/100)+1)*100,J3786))</f>
        <v/>
      </c>
      <c r="V3786" s="1" t="str">
        <f>IF(IF($E$9&gt;Ficha!$R$1,"",K3786)=0,"",IF($E$9&gt;Ficha!$R$1,"",K3786))</f>
        <v/>
      </c>
    </row>
    <row r="3787" spans="12:22" x14ac:dyDescent="0.3">
      <c r="L3787" s="30" t="str">
        <f t="shared" si="237"/>
        <v/>
      </c>
      <c r="M3787" s="1" t="str">
        <f t="shared" si="238"/>
        <v/>
      </c>
      <c r="N3787" s="1" t="str">
        <f t="shared" si="239"/>
        <v/>
      </c>
      <c r="O3787" s="1" t="str">
        <f t="shared" si="240"/>
        <v/>
      </c>
      <c r="P3787" s="34" t="str">
        <f>IF(IF(E3787&gt;Ficha!$R$1,"",E3787)=0,"",IF(E3787&gt;Ficha!$R$1,Ficha!$R$1,E3787))</f>
        <v/>
      </c>
      <c r="Q3787" s="1" t="str" cm="1">
        <f t="array" ref="Q3787">IF(IF($E3787&gt;Ficha!$R$1,"",F3787)=0,"",IF($E3787&gt;Ficha!$R$1,((_xll.ECONOMATICA(Portafolios!$B$19,"Return",$P$9,$B$1)/100)+1)*100,F3787))</f>
        <v/>
      </c>
      <c r="R3787" s="1" t="str" cm="1">
        <f t="array" ref="R3787">IF(IF($E3787&gt;Ficha!$R$1,"",G3787)=0,"",IF($E3787&gt;Ficha!$R$1,((_xll.ECONOMATICA(Portafolios!$F$19,"Return",$P$9,$B$1)/100)+1)*100,G3787))</f>
        <v/>
      </c>
      <c r="S3787" s="1" t="str" cm="1">
        <f t="array" ref="S3787">IF(IF($E3787&gt;Ficha!$R$1,"",H3787)=0,"",IF($E3787&gt;Ficha!$R$1,((_xll.ECONOMATICA(Portafolios!$J$19,"Return",$P$9,$B$1)/100)+1)*100,H3787))</f>
        <v/>
      </c>
      <c r="T3787" s="1" t="str" cm="1">
        <f t="array" ref="T3787">IF(IF($E3787&gt;Ficha!$R$1,"",I3787)=0,"",IF($E3787&gt;Ficha!$R$1,((_xll.ECONOMATICA(Estrategia!A3798,"Return",$P$9,$B$1)/100)+1)*100,I3787))</f>
        <v/>
      </c>
      <c r="U3787" s="1" t="str" cm="1">
        <f t="array" ref="U3787">IF(IF($E3787&gt;Ficha!$R$1,"",J3787)=0,"",IF($E3787&gt;Ficha!$R$1,((_xll.ECONOMATICA($U$7,"Return",$P$9,$B$1)/100)+1)*100,J3787))</f>
        <v/>
      </c>
      <c r="V3787" s="1" t="str">
        <f>IF(IF($E$9&gt;Ficha!$R$1,"",K3787)=0,"",IF($E$9&gt;Ficha!$R$1,"",K3787))</f>
        <v/>
      </c>
    </row>
    <row r="3788" spans="12:22" x14ac:dyDescent="0.3">
      <c r="L3788" s="30" t="str">
        <f t="shared" si="237"/>
        <v/>
      </c>
      <c r="M3788" s="1" t="str">
        <f t="shared" si="238"/>
        <v/>
      </c>
      <c r="N3788" s="1" t="str">
        <f t="shared" si="239"/>
        <v/>
      </c>
      <c r="O3788" s="1" t="str">
        <f t="shared" si="240"/>
        <v/>
      </c>
      <c r="P3788" s="34" t="str">
        <f>IF(IF(E3788&gt;Ficha!$R$1,"",E3788)=0,"",IF(E3788&gt;Ficha!$R$1,Ficha!$R$1,E3788))</f>
        <v/>
      </c>
      <c r="Q3788" s="1" t="str" cm="1">
        <f t="array" ref="Q3788">IF(IF($E3788&gt;Ficha!$R$1,"",F3788)=0,"",IF($E3788&gt;Ficha!$R$1,((_xll.ECONOMATICA(Portafolios!$B$19,"Return",$P$9,$B$1)/100)+1)*100,F3788))</f>
        <v/>
      </c>
      <c r="R3788" s="1" t="str" cm="1">
        <f t="array" ref="R3788">IF(IF($E3788&gt;Ficha!$R$1,"",G3788)=0,"",IF($E3788&gt;Ficha!$R$1,((_xll.ECONOMATICA(Portafolios!$F$19,"Return",$P$9,$B$1)/100)+1)*100,G3788))</f>
        <v/>
      </c>
      <c r="S3788" s="1" t="str" cm="1">
        <f t="array" ref="S3788">IF(IF($E3788&gt;Ficha!$R$1,"",H3788)=0,"",IF($E3788&gt;Ficha!$R$1,((_xll.ECONOMATICA(Portafolios!$J$19,"Return",$P$9,$B$1)/100)+1)*100,H3788))</f>
        <v/>
      </c>
      <c r="T3788" s="1" t="str" cm="1">
        <f t="array" ref="T3788">IF(IF($E3788&gt;Ficha!$R$1,"",I3788)=0,"",IF($E3788&gt;Ficha!$R$1,((_xll.ECONOMATICA(Estrategia!A3799,"Return",$P$9,$B$1)/100)+1)*100,I3788))</f>
        <v/>
      </c>
      <c r="U3788" s="1" t="str" cm="1">
        <f t="array" ref="U3788">IF(IF($E3788&gt;Ficha!$R$1,"",J3788)=0,"",IF($E3788&gt;Ficha!$R$1,((_xll.ECONOMATICA($U$7,"Return",$P$9,$B$1)/100)+1)*100,J3788))</f>
        <v/>
      </c>
      <c r="V3788" s="1" t="str">
        <f>IF(IF($E$9&gt;Ficha!$R$1,"",K3788)=0,"",IF($E$9&gt;Ficha!$R$1,"",K3788))</f>
        <v/>
      </c>
    </row>
    <row r="3789" spans="12:22" x14ac:dyDescent="0.3">
      <c r="L3789" s="30" t="str">
        <f t="shared" si="237"/>
        <v/>
      </c>
      <c r="M3789" s="1" t="str">
        <f t="shared" si="238"/>
        <v/>
      </c>
      <c r="N3789" s="1" t="str">
        <f t="shared" si="239"/>
        <v/>
      </c>
      <c r="O3789" s="1" t="str">
        <f t="shared" si="240"/>
        <v/>
      </c>
      <c r="P3789" s="34" t="str">
        <f>IF(IF(E3789&gt;Ficha!$R$1,"",E3789)=0,"",IF(E3789&gt;Ficha!$R$1,Ficha!$R$1,E3789))</f>
        <v/>
      </c>
      <c r="Q3789" s="1" t="str" cm="1">
        <f t="array" ref="Q3789">IF(IF($E3789&gt;Ficha!$R$1,"",F3789)=0,"",IF($E3789&gt;Ficha!$R$1,((_xll.ECONOMATICA(Portafolios!$B$19,"Return",$P$9,$B$1)/100)+1)*100,F3789))</f>
        <v/>
      </c>
      <c r="R3789" s="1" t="str" cm="1">
        <f t="array" ref="R3789">IF(IF($E3789&gt;Ficha!$R$1,"",G3789)=0,"",IF($E3789&gt;Ficha!$R$1,((_xll.ECONOMATICA(Portafolios!$F$19,"Return",$P$9,$B$1)/100)+1)*100,G3789))</f>
        <v/>
      </c>
      <c r="S3789" s="1" t="str" cm="1">
        <f t="array" ref="S3789">IF(IF($E3789&gt;Ficha!$R$1,"",H3789)=0,"",IF($E3789&gt;Ficha!$R$1,((_xll.ECONOMATICA(Portafolios!$J$19,"Return",$P$9,$B$1)/100)+1)*100,H3789))</f>
        <v/>
      </c>
      <c r="T3789" s="1" t="str" cm="1">
        <f t="array" ref="T3789">IF(IF($E3789&gt;Ficha!$R$1,"",I3789)=0,"",IF($E3789&gt;Ficha!$R$1,((_xll.ECONOMATICA(Estrategia!A3800,"Return",$P$9,$B$1)/100)+1)*100,I3789))</f>
        <v/>
      </c>
      <c r="U3789" s="1" t="str" cm="1">
        <f t="array" ref="U3789">IF(IF($E3789&gt;Ficha!$R$1,"",J3789)=0,"",IF($E3789&gt;Ficha!$R$1,((_xll.ECONOMATICA($U$7,"Return",$P$9,$B$1)/100)+1)*100,J3789))</f>
        <v/>
      </c>
      <c r="V3789" s="1" t="str">
        <f>IF(IF($E$9&gt;Ficha!$R$1,"",K3789)=0,"",IF($E$9&gt;Ficha!$R$1,"",K3789))</f>
        <v/>
      </c>
    </row>
    <row r="3790" spans="12:22" x14ac:dyDescent="0.3">
      <c r="L3790" s="30" t="str">
        <f t="shared" si="237"/>
        <v/>
      </c>
      <c r="M3790" s="1" t="str">
        <f t="shared" si="238"/>
        <v/>
      </c>
      <c r="N3790" s="1" t="str">
        <f t="shared" si="239"/>
        <v/>
      </c>
      <c r="O3790" s="1" t="str">
        <f t="shared" si="240"/>
        <v/>
      </c>
      <c r="P3790" s="34" t="str">
        <f>IF(IF(E3790&gt;Ficha!$R$1,"",E3790)=0,"",IF(E3790&gt;Ficha!$R$1,Ficha!$R$1,E3790))</f>
        <v/>
      </c>
      <c r="Q3790" s="1" t="str" cm="1">
        <f t="array" ref="Q3790">IF(IF($E3790&gt;Ficha!$R$1,"",F3790)=0,"",IF($E3790&gt;Ficha!$R$1,((_xll.ECONOMATICA(Portafolios!$B$19,"Return",$P$9,$B$1)/100)+1)*100,F3790))</f>
        <v/>
      </c>
      <c r="R3790" s="1" t="str" cm="1">
        <f t="array" ref="R3790">IF(IF($E3790&gt;Ficha!$R$1,"",G3790)=0,"",IF($E3790&gt;Ficha!$R$1,((_xll.ECONOMATICA(Portafolios!$F$19,"Return",$P$9,$B$1)/100)+1)*100,G3790))</f>
        <v/>
      </c>
      <c r="S3790" s="1" t="str" cm="1">
        <f t="array" ref="S3790">IF(IF($E3790&gt;Ficha!$R$1,"",H3790)=0,"",IF($E3790&gt;Ficha!$R$1,((_xll.ECONOMATICA(Portafolios!$J$19,"Return",$P$9,$B$1)/100)+1)*100,H3790))</f>
        <v/>
      </c>
      <c r="T3790" s="1" t="str" cm="1">
        <f t="array" ref="T3790">IF(IF($E3790&gt;Ficha!$R$1,"",I3790)=0,"",IF($E3790&gt;Ficha!$R$1,((_xll.ECONOMATICA(Estrategia!A3801,"Return",$P$9,$B$1)/100)+1)*100,I3790))</f>
        <v/>
      </c>
      <c r="U3790" s="1" t="str" cm="1">
        <f t="array" ref="U3790">IF(IF($E3790&gt;Ficha!$R$1,"",J3790)=0,"",IF($E3790&gt;Ficha!$R$1,((_xll.ECONOMATICA($U$7,"Return",$P$9,$B$1)/100)+1)*100,J3790))</f>
        <v/>
      </c>
      <c r="V3790" s="1" t="str">
        <f>IF(IF($E$9&gt;Ficha!$R$1,"",K3790)=0,"",IF($E$9&gt;Ficha!$R$1,"",K3790))</f>
        <v/>
      </c>
    </row>
    <row r="3791" spans="12:22" x14ac:dyDescent="0.3">
      <c r="L3791" s="30" t="str">
        <f t="shared" si="237"/>
        <v/>
      </c>
      <c r="M3791" s="1" t="str">
        <f t="shared" si="238"/>
        <v/>
      </c>
      <c r="N3791" s="1" t="str">
        <f t="shared" si="239"/>
        <v/>
      </c>
      <c r="O3791" s="1" t="str">
        <f t="shared" si="240"/>
        <v/>
      </c>
      <c r="P3791" s="34" t="str">
        <f>IF(IF(E3791&gt;Ficha!$R$1,"",E3791)=0,"",IF(E3791&gt;Ficha!$R$1,Ficha!$R$1,E3791))</f>
        <v/>
      </c>
      <c r="Q3791" s="1" t="str" cm="1">
        <f t="array" ref="Q3791">IF(IF($E3791&gt;Ficha!$R$1,"",F3791)=0,"",IF($E3791&gt;Ficha!$R$1,((_xll.ECONOMATICA(Portafolios!$B$19,"Return",$P$9,$B$1)/100)+1)*100,F3791))</f>
        <v/>
      </c>
      <c r="R3791" s="1" t="str" cm="1">
        <f t="array" ref="R3791">IF(IF($E3791&gt;Ficha!$R$1,"",G3791)=0,"",IF($E3791&gt;Ficha!$R$1,((_xll.ECONOMATICA(Portafolios!$F$19,"Return",$P$9,$B$1)/100)+1)*100,G3791))</f>
        <v/>
      </c>
      <c r="S3791" s="1" t="str" cm="1">
        <f t="array" ref="S3791">IF(IF($E3791&gt;Ficha!$R$1,"",H3791)=0,"",IF($E3791&gt;Ficha!$R$1,((_xll.ECONOMATICA(Portafolios!$J$19,"Return",$P$9,$B$1)/100)+1)*100,H3791))</f>
        <v/>
      </c>
      <c r="T3791" s="1" t="str" cm="1">
        <f t="array" ref="T3791">IF(IF($E3791&gt;Ficha!$R$1,"",I3791)=0,"",IF($E3791&gt;Ficha!$R$1,((_xll.ECONOMATICA(Estrategia!A3802,"Return",$P$9,$B$1)/100)+1)*100,I3791))</f>
        <v/>
      </c>
      <c r="U3791" s="1" t="str" cm="1">
        <f t="array" ref="U3791">IF(IF($E3791&gt;Ficha!$R$1,"",J3791)=0,"",IF($E3791&gt;Ficha!$R$1,((_xll.ECONOMATICA($U$7,"Return",$P$9,$B$1)/100)+1)*100,J3791))</f>
        <v/>
      </c>
      <c r="V3791" s="1" t="str">
        <f>IF(IF($E$9&gt;Ficha!$R$1,"",K3791)=0,"",IF($E$9&gt;Ficha!$R$1,"",K3791))</f>
        <v/>
      </c>
    </row>
    <row r="3792" spans="12:22" x14ac:dyDescent="0.3">
      <c r="L3792" s="30" t="str">
        <f t="shared" si="237"/>
        <v/>
      </c>
      <c r="M3792" s="1" t="str">
        <f t="shared" si="238"/>
        <v/>
      </c>
      <c r="N3792" s="1" t="str">
        <f t="shared" si="239"/>
        <v/>
      </c>
      <c r="O3792" s="1" t="str">
        <f t="shared" si="240"/>
        <v/>
      </c>
      <c r="P3792" s="34" t="str">
        <f>IF(IF(E3792&gt;Ficha!$R$1,"",E3792)=0,"",IF(E3792&gt;Ficha!$R$1,Ficha!$R$1,E3792))</f>
        <v/>
      </c>
      <c r="Q3792" s="1" t="str" cm="1">
        <f t="array" ref="Q3792">IF(IF($E3792&gt;Ficha!$R$1,"",F3792)=0,"",IF($E3792&gt;Ficha!$R$1,((_xll.ECONOMATICA(Portafolios!$B$19,"Return",$P$9,$B$1)/100)+1)*100,F3792))</f>
        <v/>
      </c>
      <c r="R3792" s="1" t="str" cm="1">
        <f t="array" ref="R3792">IF(IF($E3792&gt;Ficha!$R$1,"",G3792)=0,"",IF($E3792&gt;Ficha!$R$1,((_xll.ECONOMATICA(Portafolios!$F$19,"Return",$P$9,$B$1)/100)+1)*100,G3792))</f>
        <v/>
      </c>
      <c r="S3792" s="1" t="str" cm="1">
        <f t="array" ref="S3792">IF(IF($E3792&gt;Ficha!$R$1,"",H3792)=0,"",IF($E3792&gt;Ficha!$R$1,((_xll.ECONOMATICA(Portafolios!$J$19,"Return",$P$9,$B$1)/100)+1)*100,H3792))</f>
        <v/>
      </c>
      <c r="T3792" s="1" t="str" cm="1">
        <f t="array" ref="T3792">IF(IF($E3792&gt;Ficha!$R$1,"",I3792)=0,"",IF($E3792&gt;Ficha!$R$1,((_xll.ECONOMATICA(Estrategia!A3803,"Return",$P$9,$B$1)/100)+1)*100,I3792))</f>
        <v/>
      </c>
      <c r="U3792" s="1" t="str" cm="1">
        <f t="array" ref="U3792">IF(IF($E3792&gt;Ficha!$R$1,"",J3792)=0,"",IF($E3792&gt;Ficha!$R$1,((_xll.ECONOMATICA($U$7,"Return",$P$9,$B$1)/100)+1)*100,J3792))</f>
        <v/>
      </c>
      <c r="V3792" s="1" t="str">
        <f>IF(IF($E$9&gt;Ficha!$R$1,"",K3792)=0,"",IF($E$9&gt;Ficha!$R$1,"",K3792))</f>
        <v/>
      </c>
    </row>
    <row r="3793" spans="12:22" x14ac:dyDescent="0.3">
      <c r="L3793" s="30" t="str">
        <f t="shared" si="237"/>
        <v/>
      </c>
      <c r="M3793" s="1" t="str">
        <f t="shared" si="238"/>
        <v/>
      </c>
      <c r="N3793" s="1" t="str">
        <f t="shared" si="239"/>
        <v/>
      </c>
      <c r="O3793" s="1" t="str">
        <f t="shared" si="240"/>
        <v/>
      </c>
      <c r="P3793" s="34" t="str">
        <f>IF(IF(E3793&gt;Ficha!$R$1,"",E3793)=0,"",IF(E3793&gt;Ficha!$R$1,Ficha!$R$1,E3793))</f>
        <v/>
      </c>
      <c r="Q3793" s="1" t="str" cm="1">
        <f t="array" ref="Q3793">IF(IF($E3793&gt;Ficha!$R$1,"",F3793)=0,"",IF($E3793&gt;Ficha!$R$1,((_xll.ECONOMATICA(Portafolios!$B$19,"Return",$P$9,$B$1)/100)+1)*100,F3793))</f>
        <v/>
      </c>
      <c r="R3793" s="1" t="str" cm="1">
        <f t="array" ref="R3793">IF(IF($E3793&gt;Ficha!$R$1,"",G3793)=0,"",IF($E3793&gt;Ficha!$R$1,((_xll.ECONOMATICA(Portafolios!$F$19,"Return",$P$9,$B$1)/100)+1)*100,G3793))</f>
        <v/>
      </c>
      <c r="S3793" s="1" t="str" cm="1">
        <f t="array" ref="S3793">IF(IF($E3793&gt;Ficha!$R$1,"",H3793)=0,"",IF($E3793&gt;Ficha!$R$1,((_xll.ECONOMATICA(Portafolios!$J$19,"Return",$P$9,$B$1)/100)+1)*100,H3793))</f>
        <v/>
      </c>
      <c r="T3793" s="1" t="str" cm="1">
        <f t="array" ref="T3793">IF(IF($E3793&gt;Ficha!$R$1,"",I3793)=0,"",IF($E3793&gt;Ficha!$R$1,((_xll.ECONOMATICA(Estrategia!A3804,"Return",$P$9,$B$1)/100)+1)*100,I3793))</f>
        <v/>
      </c>
      <c r="U3793" s="1" t="str" cm="1">
        <f t="array" ref="U3793">IF(IF($E3793&gt;Ficha!$R$1,"",J3793)=0,"",IF($E3793&gt;Ficha!$R$1,((_xll.ECONOMATICA($U$7,"Return",$P$9,$B$1)/100)+1)*100,J3793))</f>
        <v/>
      </c>
      <c r="V3793" s="1" t="str">
        <f>IF(IF($E$9&gt;Ficha!$R$1,"",K3793)=0,"",IF($E$9&gt;Ficha!$R$1,"",K3793))</f>
        <v/>
      </c>
    </row>
    <row r="3794" spans="12:22" x14ac:dyDescent="0.3">
      <c r="L3794" s="30" t="str">
        <f t="shared" si="237"/>
        <v/>
      </c>
      <c r="M3794" s="1" t="str">
        <f t="shared" si="238"/>
        <v/>
      </c>
      <c r="N3794" s="1" t="str">
        <f t="shared" si="239"/>
        <v/>
      </c>
      <c r="O3794" s="1" t="str">
        <f t="shared" si="240"/>
        <v/>
      </c>
      <c r="P3794" s="34" t="str">
        <f>IF(IF(E3794&gt;Ficha!$R$1,"",E3794)=0,"",IF(E3794&gt;Ficha!$R$1,Ficha!$R$1,E3794))</f>
        <v/>
      </c>
      <c r="Q3794" s="1" t="str" cm="1">
        <f t="array" ref="Q3794">IF(IF($E3794&gt;Ficha!$R$1,"",F3794)=0,"",IF($E3794&gt;Ficha!$R$1,((_xll.ECONOMATICA(Portafolios!$B$19,"Return",$P$9,$B$1)/100)+1)*100,F3794))</f>
        <v/>
      </c>
      <c r="R3794" s="1" t="str" cm="1">
        <f t="array" ref="R3794">IF(IF($E3794&gt;Ficha!$R$1,"",G3794)=0,"",IF($E3794&gt;Ficha!$R$1,((_xll.ECONOMATICA(Portafolios!$F$19,"Return",$P$9,$B$1)/100)+1)*100,G3794))</f>
        <v/>
      </c>
      <c r="S3794" s="1" t="str" cm="1">
        <f t="array" ref="S3794">IF(IF($E3794&gt;Ficha!$R$1,"",H3794)=0,"",IF($E3794&gt;Ficha!$R$1,((_xll.ECONOMATICA(Portafolios!$J$19,"Return",$P$9,$B$1)/100)+1)*100,H3794))</f>
        <v/>
      </c>
      <c r="T3794" s="1" t="str" cm="1">
        <f t="array" ref="T3794">IF(IF($E3794&gt;Ficha!$R$1,"",I3794)=0,"",IF($E3794&gt;Ficha!$R$1,((_xll.ECONOMATICA(Estrategia!A3805,"Return",$P$9,$B$1)/100)+1)*100,I3794))</f>
        <v/>
      </c>
      <c r="U3794" s="1" t="str" cm="1">
        <f t="array" ref="U3794">IF(IF($E3794&gt;Ficha!$R$1,"",J3794)=0,"",IF($E3794&gt;Ficha!$R$1,((_xll.ECONOMATICA($U$7,"Return",$P$9,$B$1)/100)+1)*100,J3794))</f>
        <v/>
      </c>
      <c r="V3794" s="1" t="str">
        <f>IF(IF($E$9&gt;Ficha!$R$1,"",K3794)=0,"",IF($E$9&gt;Ficha!$R$1,"",K3794))</f>
        <v/>
      </c>
    </row>
    <row r="3795" spans="12:22" x14ac:dyDescent="0.3">
      <c r="L3795" s="30" t="str">
        <f t="shared" si="237"/>
        <v/>
      </c>
      <c r="M3795" s="1" t="str">
        <f t="shared" si="238"/>
        <v/>
      </c>
      <c r="N3795" s="1" t="str">
        <f t="shared" si="239"/>
        <v/>
      </c>
      <c r="O3795" s="1" t="str">
        <f t="shared" si="240"/>
        <v/>
      </c>
      <c r="P3795" s="34" t="str">
        <f>IF(IF(E3795&gt;Ficha!$R$1,"",E3795)=0,"",IF(E3795&gt;Ficha!$R$1,Ficha!$R$1,E3795))</f>
        <v/>
      </c>
      <c r="Q3795" s="1" t="str" cm="1">
        <f t="array" ref="Q3795">IF(IF($E3795&gt;Ficha!$R$1,"",F3795)=0,"",IF($E3795&gt;Ficha!$R$1,((_xll.ECONOMATICA(Portafolios!$B$19,"Return",$P$9,$B$1)/100)+1)*100,F3795))</f>
        <v/>
      </c>
      <c r="R3795" s="1" t="str" cm="1">
        <f t="array" ref="R3795">IF(IF($E3795&gt;Ficha!$R$1,"",G3795)=0,"",IF($E3795&gt;Ficha!$R$1,((_xll.ECONOMATICA(Portafolios!$F$19,"Return",$P$9,$B$1)/100)+1)*100,G3795))</f>
        <v/>
      </c>
      <c r="S3795" s="1" t="str" cm="1">
        <f t="array" ref="S3795">IF(IF($E3795&gt;Ficha!$R$1,"",H3795)=0,"",IF($E3795&gt;Ficha!$R$1,((_xll.ECONOMATICA(Portafolios!$J$19,"Return",$P$9,$B$1)/100)+1)*100,H3795))</f>
        <v/>
      </c>
      <c r="T3795" s="1" t="str" cm="1">
        <f t="array" ref="T3795">IF(IF($E3795&gt;Ficha!$R$1,"",I3795)=0,"",IF($E3795&gt;Ficha!$R$1,((_xll.ECONOMATICA(Estrategia!A3806,"Return",$P$9,$B$1)/100)+1)*100,I3795))</f>
        <v/>
      </c>
      <c r="U3795" s="1" t="str" cm="1">
        <f t="array" ref="U3795">IF(IF($E3795&gt;Ficha!$R$1,"",J3795)=0,"",IF($E3795&gt;Ficha!$R$1,((_xll.ECONOMATICA($U$7,"Return",$P$9,$B$1)/100)+1)*100,J3795))</f>
        <v/>
      </c>
      <c r="V3795" s="1" t="str">
        <f>IF(IF($E$9&gt;Ficha!$R$1,"",K3795)=0,"",IF($E$9&gt;Ficha!$R$1,"",K3795))</f>
        <v/>
      </c>
    </row>
    <row r="3796" spans="12:22" x14ac:dyDescent="0.3">
      <c r="L3796" s="30" t="str">
        <f t="shared" si="237"/>
        <v/>
      </c>
      <c r="M3796" s="1" t="str">
        <f t="shared" si="238"/>
        <v/>
      </c>
      <c r="N3796" s="1" t="str">
        <f t="shared" si="239"/>
        <v/>
      </c>
      <c r="O3796" s="1" t="str">
        <f t="shared" si="240"/>
        <v/>
      </c>
      <c r="P3796" s="34" t="str">
        <f>IF(IF(E3796&gt;Ficha!$R$1,"",E3796)=0,"",IF(E3796&gt;Ficha!$R$1,Ficha!$R$1,E3796))</f>
        <v/>
      </c>
      <c r="Q3796" s="1" t="str" cm="1">
        <f t="array" ref="Q3796">IF(IF($E3796&gt;Ficha!$R$1,"",F3796)=0,"",IF($E3796&gt;Ficha!$R$1,((_xll.ECONOMATICA(Portafolios!$B$19,"Return",$P$9,$B$1)/100)+1)*100,F3796))</f>
        <v/>
      </c>
      <c r="R3796" s="1" t="str" cm="1">
        <f t="array" ref="R3796">IF(IF($E3796&gt;Ficha!$R$1,"",G3796)=0,"",IF($E3796&gt;Ficha!$R$1,((_xll.ECONOMATICA(Portafolios!$F$19,"Return",$P$9,$B$1)/100)+1)*100,G3796))</f>
        <v/>
      </c>
      <c r="S3796" s="1" t="str" cm="1">
        <f t="array" ref="S3796">IF(IF($E3796&gt;Ficha!$R$1,"",H3796)=0,"",IF($E3796&gt;Ficha!$R$1,((_xll.ECONOMATICA(Portafolios!$J$19,"Return",$P$9,$B$1)/100)+1)*100,H3796))</f>
        <v/>
      </c>
      <c r="T3796" s="1" t="str" cm="1">
        <f t="array" ref="T3796">IF(IF($E3796&gt;Ficha!$R$1,"",I3796)=0,"",IF($E3796&gt;Ficha!$R$1,((_xll.ECONOMATICA(Estrategia!A3807,"Return",$P$9,$B$1)/100)+1)*100,I3796))</f>
        <v/>
      </c>
      <c r="U3796" s="1" t="str" cm="1">
        <f t="array" ref="U3796">IF(IF($E3796&gt;Ficha!$R$1,"",J3796)=0,"",IF($E3796&gt;Ficha!$R$1,((_xll.ECONOMATICA($U$7,"Return",$P$9,$B$1)/100)+1)*100,J3796))</f>
        <v/>
      </c>
      <c r="V3796" s="1" t="str">
        <f>IF(IF($E$9&gt;Ficha!$R$1,"",K3796)=0,"",IF($E$9&gt;Ficha!$R$1,"",K3796))</f>
        <v/>
      </c>
    </row>
    <row r="3797" spans="12:22" x14ac:dyDescent="0.3">
      <c r="L3797" s="30" t="str">
        <f t="shared" si="237"/>
        <v/>
      </c>
      <c r="M3797" s="1" t="str">
        <f t="shared" si="238"/>
        <v/>
      </c>
      <c r="N3797" s="1" t="str">
        <f t="shared" si="239"/>
        <v/>
      </c>
      <c r="O3797" s="1" t="str">
        <f t="shared" si="240"/>
        <v/>
      </c>
      <c r="P3797" s="34" t="str">
        <f>IF(IF(E3797&gt;Ficha!$R$1,"",E3797)=0,"",IF(E3797&gt;Ficha!$R$1,Ficha!$R$1,E3797))</f>
        <v/>
      </c>
      <c r="Q3797" s="1" t="str" cm="1">
        <f t="array" ref="Q3797">IF(IF($E3797&gt;Ficha!$R$1,"",F3797)=0,"",IF($E3797&gt;Ficha!$R$1,((_xll.ECONOMATICA(Portafolios!$B$19,"Return",$P$9,$B$1)/100)+1)*100,F3797))</f>
        <v/>
      </c>
      <c r="R3797" s="1" t="str" cm="1">
        <f t="array" ref="R3797">IF(IF($E3797&gt;Ficha!$R$1,"",G3797)=0,"",IF($E3797&gt;Ficha!$R$1,((_xll.ECONOMATICA(Portafolios!$F$19,"Return",$P$9,$B$1)/100)+1)*100,G3797))</f>
        <v/>
      </c>
      <c r="S3797" s="1" t="str" cm="1">
        <f t="array" ref="S3797">IF(IF($E3797&gt;Ficha!$R$1,"",H3797)=0,"",IF($E3797&gt;Ficha!$R$1,((_xll.ECONOMATICA(Portafolios!$J$19,"Return",$P$9,$B$1)/100)+1)*100,H3797))</f>
        <v/>
      </c>
      <c r="T3797" s="1" t="str" cm="1">
        <f t="array" ref="T3797">IF(IF($E3797&gt;Ficha!$R$1,"",I3797)=0,"",IF($E3797&gt;Ficha!$R$1,((_xll.ECONOMATICA(Estrategia!A3808,"Return",$P$9,$B$1)/100)+1)*100,I3797))</f>
        <v/>
      </c>
      <c r="U3797" s="1" t="str" cm="1">
        <f t="array" ref="U3797">IF(IF($E3797&gt;Ficha!$R$1,"",J3797)=0,"",IF($E3797&gt;Ficha!$R$1,((_xll.ECONOMATICA($U$7,"Return",$P$9,$B$1)/100)+1)*100,J3797))</f>
        <v/>
      </c>
      <c r="V3797" s="1" t="str">
        <f>IF(IF($E$9&gt;Ficha!$R$1,"",K3797)=0,"",IF($E$9&gt;Ficha!$R$1,"",K3797))</f>
        <v/>
      </c>
    </row>
    <row r="3798" spans="12:22" x14ac:dyDescent="0.3">
      <c r="L3798" s="30" t="str">
        <f t="shared" ref="L3798:L3861" si="241">IF(E3798="","",E3798)</f>
        <v/>
      </c>
      <c r="M3798" s="1" t="str">
        <f t="shared" ref="M3798:M3861" si="242">IF(F3798="","",M3797*(F3798/F3797)+$N$7)</f>
        <v/>
      </c>
      <c r="N3798" s="1" t="str">
        <f t="shared" ref="N3798:N3861" si="243">IF(G3798="","",N3797*(G3798/G3797)+$N$7)</f>
        <v/>
      </c>
      <c r="O3798" s="1" t="str">
        <f t="shared" ref="O3798:O3861" si="244">IF(H3798="","",O3797*(H3798/H3797)+$N$7)</f>
        <v/>
      </c>
      <c r="P3798" s="34" t="str">
        <f>IF(IF(E3798&gt;Ficha!$R$1,"",E3798)=0,"",IF(E3798&gt;Ficha!$R$1,Ficha!$R$1,E3798))</f>
        <v/>
      </c>
      <c r="Q3798" s="1" t="str" cm="1">
        <f t="array" ref="Q3798">IF(IF($E3798&gt;Ficha!$R$1,"",F3798)=0,"",IF($E3798&gt;Ficha!$R$1,((_xll.ECONOMATICA(Portafolios!$B$19,"Return",$P$9,$B$1)/100)+1)*100,F3798))</f>
        <v/>
      </c>
      <c r="R3798" s="1" t="str" cm="1">
        <f t="array" ref="R3798">IF(IF($E3798&gt;Ficha!$R$1,"",G3798)=0,"",IF($E3798&gt;Ficha!$R$1,((_xll.ECONOMATICA(Portafolios!$F$19,"Return",$P$9,$B$1)/100)+1)*100,G3798))</f>
        <v/>
      </c>
      <c r="S3798" s="1" t="str" cm="1">
        <f t="array" ref="S3798">IF(IF($E3798&gt;Ficha!$R$1,"",H3798)=0,"",IF($E3798&gt;Ficha!$R$1,((_xll.ECONOMATICA(Portafolios!$J$19,"Return",$P$9,$B$1)/100)+1)*100,H3798))</f>
        <v/>
      </c>
      <c r="T3798" s="1" t="str" cm="1">
        <f t="array" ref="T3798">IF(IF($E3798&gt;Ficha!$R$1,"",I3798)=0,"",IF($E3798&gt;Ficha!$R$1,((_xll.ECONOMATICA(Estrategia!A3809,"Return",$P$9,$B$1)/100)+1)*100,I3798))</f>
        <v/>
      </c>
      <c r="U3798" s="1" t="str" cm="1">
        <f t="array" ref="U3798">IF(IF($E3798&gt;Ficha!$R$1,"",J3798)=0,"",IF($E3798&gt;Ficha!$R$1,((_xll.ECONOMATICA($U$7,"Return",$P$9,$B$1)/100)+1)*100,J3798))</f>
        <v/>
      </c>
      <c r="V3798" s="1" t="str">
        <f>IF(IF($E$9&gt;Ficha!$R$1,"",K3798)=0,"",IF($E$9&gt;Ficha!$R$1,"",K3798))</f>
        <v/>
      </c>
    </row>
    <row r="3799" spans="12:22" x14ac:dyDescent="0.3">
      <c r="L3799" s="30" t="str">
        <f t="shared" si="241"/>
        <v/>
      </c>
      <c r="M3799" s="1" t="str">
        <f t="shared" si="242"/>
        <v/>
      </c>
      <c r="N3799" s="1" t="str">
        <f t="shared" si="243"/>
        <v/>
      </c>
      <c r="O3799" s="1" t="str">
        <f t="shared" si="244"/>
        <v/>
      </c>
      <c r="P3799" s="34" t="str">
        <f>IF(IF(E3799&gt;Ficha!$R$1,"",E3799)=0,"",IF(E3799&gt;Ficha!$R$1,Ficha!$R$1,E3799))</f>
        <v/>
      </c>
      <c r="Q3799" s="1" t="str" cm="1">
        <f t="array" ref="Q3799">IF(IF($E3799&gt;Ficha!$R$1,"",F3799)=0,"",IF($E3799&gt;Ficha!$R$1,((_xll.ECONOMATICA(Portafolios!$B$19,"Return",$P$9,$B$1)/100)+1)*100,F3799))</f>
        <v/>
      </c>
      <c r="R3799" s="1" t="str" cm="1">
        <f t="array" ref="R3799">IF(IF($E3799&gt;Ficha!$R$1,"",G3799)=0,"",IF($E3799&gt;Ficha!$R$1,((_xll.ECONOMATICA(Portafolios!$F$19,"Return",$P$9,$B$1)/100)+1)*100,G3799))</f>
        <v/>
      </c>
      <c r="S3799" s="1" t="str" cm="1">
        <f t="array" ref="S3799">IF(IF($E3799&gt;Ficha!$R$1,"",H3799)=0,"",IF($E3799&gt;Ficha!$R$1,((_xll.ECONOMATICA(Portafolios!$J$19,"Return",$P$9,$B$1)/100)+1)*100,H3799))</f>
        <v/>
      </c>
      <c r="T3799" s="1" t="str" cm="1">
        <f t="array" ref="T3799">IF(IF($E3799&gt;Ficha!$R$1,"",I3799)=0,"",IF($E3799&gt;Ficha!$R$1,((_xll.ECONOMATICA(Estrategia!A3810,"Return",$P$9,$B$1)/100)+1)*100,I3799))</f>
        <v/>
      </c>
      <c r="U3799" s="1" t="str" cm="1">
        <f t="array" ref="U3799">IF(IF($E3799&gt;Ficha!$R$1,"",J3799)=0,"",IF($E3799&gt;Ficha!$R$1,((_xll.ECONOMATICA($U$7,"Return",$P$9,$B$1)/100)+1)*100,J3799))</f>
        <v/>
      </c>
      <c r="V3799" s="1" t="str">
        <f>IF(IF($E$9&gt;Ficha!$R$1,"",K3799)=0,"",IF($E$9&gt;Ficha!$R$1,"",K3799))</f>
        <v/>
      </c>
    </row>
    <row r="3800" spans="12:22" x14ac:dyDescent="0.3">
      <c r="L3800" s="30" t="str">
        <f t="shared" si="241"/>
        <v/>
      </c>
      <c r="M3800" s="1" t="str">
        <f t="shared" si="242"/>
        <v/>
      </c>
      <c r="N3800" s="1" t="str">
        <f t="shared" si="243"/>
        <v/>
      </c>
      <c r="O3800" s="1" t="str">
        <f t="shared" si="244"/>
        <v/>
      </c>
      <c r="P3800" s="34" t="str">
        <f>IF(IF(E3800&gt;Ficha!$R$1,"",E3800)=0,"",IF(E3800&gt;Ficha!$R$1,Ficha!$R$1,E3800))</f>
        <v/>
      </c>
      <c r="Q3800" s="1" t="str" cm="1">
        <f t="array" ref="Q3800">IF(IF($E3800&gt;Ficha!$R$1,"",F3800)=0,"",IF($E3800&gt;Ficha!$R$1,((_xll.ECONOMATICA(Portafolios!$B$19,"Return",$P$9,$B$1)/100)+1)*100,F3800))</f>
        <v/>
      </c>
      <c r="R3800" s="1" t="str" cm="1">
        <f t="array" ref="R3800">IF(IF($E3800&gt;Ficha!$R$1,"",G3800)=0,"",IF($E3800&gt;Ficha!$R$1,((_xll.ECONOMATICA(Portafolios!$F$19,"Return",$P$9,$B$1)/100)+1)*100,G3800))</f>
        <v/>
      </c>
      <c r="S3800" s="1" t="str" cm="1">
        <f t="array" ref="S3800">IF(IF($E3800&gt;Ficha!$R$1,"",H3800)=0,"",IF($E3800&gt;Ficha!$R$1,((_xll.ECONOMATICA(Portafolios!$J$19,"Return",$P$9,$B$1)/100)+1)*100,H3800))</f>
        <v/>
      </c>
      <c r="T3800" s="1" t="str" cm="1">
        <f t="array" ref="T3800">IF(IF($E3800&gt;Ficha!$R$1,"",I3800)=0,"",IF($E3800&gt;Ficha!$R$1,((_xll.ECONOMATICA(Estrategia!A3811,"Return",$P$9,$B$1)/100)+1)*100,I3800))</f>
        <v/>
      </c>
      <c r="U3800" s="1" t="str" cm="1">
        <f t="array" ref="U3800">IF(IF($E3800&gt;Ficha!$R$1,"",J3800)=0,"",IF($E3800&gt;Ficha!$R$1,((_xll.ECONOMATICA($U$7,"Return",$P$9,$B$1)/100)+1)*100,J3800))</f>
        <v/>
      </c>
      <c r="V3800" s="1" t="str">
        <f>IF(IF($E$9&gt;Ficha!$R$1,"",K3800)=0,"",IF($E$9&gt;Ficha!$R$1,"",K3800))</f>
        <v/>
      </c>
    </row>
    <row r="3801" spans="12:22" x14ac:dyDescent="0.3">
      <c r="L3801" s="30" t="str">
        <f t="shared" si="241"/>
        <v/>
      </c>
      <c r="M3801" s="1" t="str">
        <f t="shared" si="242"/>
        <v/>
      </c>
      <c r="N3801" s="1" t="str">
        <f t="shared" si="243"/>
        <v/>
      </c>
      <c r="O3801" s="1" t="str">
        <f t="shared" si="244"/>
        <v/>
      </c>
      <c r="P3801" s="34" t="str">
        <f>IF(IF(E3801&gt;Ficha!$R$1,"",E3801)=0,"",IF(E3801&gt;Ficha!$R$1,Ficha!$R$1,E3801))</f>
        <v/>
      </c>
      <c r="Q3801" s="1" t="str" cm="1">
        <f t="array" ref="Q3801">IF(IF($E3801&gt;Ficha!$R$1,"",F3801)=0,"",IF($E3801&gt;Ficha!$R$1,((_xll.ECONOMATICA(Portafolios!$B$19,"Return",$P$9,$B$1)/100)+1)*100,F3801))</f>
        <v/>
      </c>
      <c r="R3801" s="1" t="str" cm="1">
        <f t="array" ref="R3801">IF(IF($E3801&gt;Ficha!$R$1,"",G3801)=0,"",IF($E3801&gt;Ficha!$R$1,((_xll.ECONOMATICA(Portafolios!$F$19,"Return",$P$9,$B$1)/100)+1)*100,G3801))</f>
        <v/>
      </c>
      <c r="S3801" s="1" t="str" cm="1">
        <f t="array" ref="S3801">IF(IF($E3801&gt;Ficha!$R$1,"",H3801)=0,"",IF($E3801&gt;Ficha!$R$1,((_xll.ECONOMATICA(Portafolios!$J$19,"Return",$P$9,$B$1)/100)+1)*100,H3801))</f>
        <v/>
      </c>
      <c r="T3801" s="1" t="str" cm="1">
        <f t="array" ref="T3801">IF(IF($E3801&gt;Ficha!$R$1,"",I3801)=0,"",IF($E3801&gt;Ficha!$R$1,((_xll.ECONOMATICA(Estrategia!A3812,"Return",$P$9,$B$1)/100)+1)*100,I3801))</f>
        <v/>
      </c>
      <c r="U3801" s="1" t="str" cm="1">
        <f t="array" ref="U3801">IF(IF($E3801&gt;Ficha!$R$1,"",J3801)=0,"",IF($E3801&gt;Ficha!$R$1,((_xll.ECONOMATICA($U$7,"Return",$P$9,$B$1)/100)+1)*100,J3801))</f>
        <v/>
      </c>
      <c r="V3801" s="1" t="str">
        <f>IF(IF($E$9&gt;Ficha!$R$1,"",K3801)=0,"",IF($E$9&gt;Ficha!$R$1,"",K3801))</f>
        <v/>
      </c>
    </row>
    <row r="3802" spans="12:22" x14ac:dyDescent="0.3">
      <c r="L3802" s="30" t="str">
        <f t="shared" si="241"/>
        <v/>
      </c>
      <c r="M3802" s="1" t="str">
        <f t="shared" si="242"/>
        <v/>
      </c>
      <c r="N3802" s="1" t="str">
        <f t="shared" si="243"/>
        <v/>
      </c>
      <c r="O3802" s="1" t="str">
        <f t="shared" si="244"/>
        <v/>
      </c>
      <c r="P3802" s="34" t="str">
        <f>IF(IF(E3802&gt;Ficha!$R$1,"",E3802)=0,"",IF(E3802&gt;Ficha!$R$1,Ficha!$R$1,E3802))</f>
        <v/>
      </c>
      <c r="Q3802" s="1" t="str" cm="1">
        <f t="array" ref="Q3802">IF(IF($E3802&gt;Ficha!$R$1,"",F3802)=0,"",IF($E3802&gt;Ficha!$R$1,((_xll.ECONOMATICA(Portafolios!$B$19,"Return",$P$9,$B$1)/100)+1)*100,F3802))</f>
        <v/>
      </c>
      <c r="R3802" s="1" t="str" cm="1">
        <f t="array" ref="R3802">IF(IF($E3802&gt;Ficha!$R$1,"",G3802)=0,"",IF($E3802&gt;Ficha!$R$1,((_xll.ECONOMATICA(Portafolios!$F$19,"Return",$P$9,$B$1)/100)+1)*100,G3802))</f>
        <v/>
      </c>
      <c r="S3802" s="1" t="str" cm="1">
        <f t="array" ref="S3802">IF(IF($E3802&gt;Ficha!$R$1,"",H3802)=0,"",IF($E3802&gt;Ficha!$R$1,((_xll.ECONOMATICA(Portafolios!$J$19,"Return",$P$9,$B$1)/100)+1)*100,H3802))</f>
        <v/>
      </c>
      <c r="T3802" s="1" t="str" cm="1">
        <f t="array" ref="T3802">IF(IF($E3802&gt;Ficha!$R$1,"",I3802)=0,"",IF($E3802&gt;Ficha!$R$1,((_xll.ECONOMATICA(Estrategia!A3813,"Return",$P$9,$B$1)/100)+1)*100,I3802))</f>
        <v/>
      </c>
      <c r="U3802" s="1" t="str" cm="1">
        <f t="array" ref="U3802">IF(IF($E3802&gt;Ficha!$R$1,"",J3802)=0,"",IF($E3802&gt;Ficha!$R$1,((_xll.ECONOMATICA($U$7,"Return",$P$9,$B$1)/100)+1)*100,J3802))</f>
        <v/>
      </c>
      <c r="V3802" s="1" t="str">
        <f>IF(IF($E$9&gt;Ficha!$R$1,"",K3802)=0,"",IF($E$9&gt;Ficha!$R$1,"",K3802))</f>
        <v/>
      </c>
    </row>
    <row r="3803" spans="12:22" x14ac:dyDescent="0.3">
      <c r="L3803" s="30" t="str">
        <f t="shared" si="241"/>
        <v/>
      </c>
      <c r="M3803" s="1" t="str">
        <f t="shared" si="242"/>
        <v/>
      </c>
      <c r="N3803" s="1" t="str">
        <f t="shared" si="243"/>
        <v/>
      </c>
      <c r="O3803" s="1" t="str">
        <f t="shared" si="244"/>
        <v/>
      </c>
      <c r="P3803" s="34" t="str">
        <f>IF(IF(E3803&gt;Ficha!$R$1,"",E3803)=0,"",IF(E3803&gt;Ficha!$R$1,Ficha!$R$1,E3803))</f>
        <v/>
      </c>
      <c r="Q3803" s="1" t="str" cm="1">
        <f t="array" ref="Q3803">IF(IF($E3803&gt;Ficha!$R$1,"",F3803)=0,"",IF($E3803&gt;Ficha!$R$1,((_xll.ECONOMATICA(Portafolios!$B$19,"Return",$P$9,$B$1)/100)+1)*100,F3803))</f>
        <v/>
      </c>
      <c r="R3803" s="1" t="str" cm="1">
        <f t="array" ref="R3803">IF(IF($E3803&gt;Ficha!$R$1,"",G3803)=0,"",IF($E3803&gt;Ficha!$R$1,((_xll.ECONOMATICA(Portafolios!$F$19,"Return",$P$9,$B$1)/100)+1)*100,G3803))</f>
        <v/>
      </c>
      <c r="S3803" s="1" t="str" cm="1">
        <f t="array" ref="S3803">IF(IF($E3803&gt;Ficha!$R$1,"",H3803)=0,"",IF($E3803&gt;Ficha!$R$1,((_xll.ECONOMATICA(Portafolios!$J$19,"Return",$P$9,$B$1)/100)+1)*100,H3803))</f>
        <v/>
      </c>
      <c r="T3803" s="1" t="str" cm="1">
        <f t="array" ref="T3803">IF(IF($E3803&gt;Ficha!$R$1,"",I3803)=0,"",IF($E3803&gt;Ficha!$R$1,((_xll.ECONOMATICA(Estrategia!A3814,"Return",$P$9,$B$1)/100)+1)*100,I3803))</f>
        <v/>
      </c>
      <c r="U3803" s="1" t="str" cm="1">
        <f t="array" ref="U3803">IF(IF($E3803&gt;Ficha!$R$1,"",J3803)=0,"",IF($E3803&gt;Ficha!$R$1,((_xll.ECONOMATICA($U$7,"Return",$P$9,$B$1)/100)+1)*100,J3803))</f>
        <v/>
      </c>
      <c r="V3803" s="1" t="str">
        <f>IF(IF($E$9&gt;Ficha!$R$1,"",K3803)=0,"",IF($E$9&gt;Ficha!$R$1,"",K3803))</f>
        <v/>
      </c>
    </row>
    <row r="3804" spans="12:22" x14ac:dyDescent="0.3">
      <c r="L3804" s="30" t="str">
        <f t="shared" si="241"/>
        <v/>
      </c>
      <c r="M3804" s="1" t="str">
        <f t="shared" si="242"/>
        <v/>
      </c>
      <c r="N3804" s="1" t="str">
        <f t="shared" si="243"/>
        <v/>
      </c>
      <c r="O3804" s="1" t="str">
        <f t="shared" si="244"/>
        <v/>
      </c>
      <c r="P3804" s="34" t="str">
        <f>IF(IF(E3804&gt;Ficha!$R$1,"",E3804)=0,"",IF(E3804&gt;Ficha!$R$1,Ficha!$R$1,E3804))</f>
        <v/>
      </c>
      <c r="Q3804" s="1" t="str" cm="1">
        <f t="array" ref="Q3804">IF(IF($E3804&gt;Ficha!$R$1,"",F3804)=0,"",IF($E3804&gt;Ficha!$R$1,((_xll.ECONOMATICA(Portafolios!$B$19,"Return",$P$9,$B$1)/100)+1)*100,F3804))</f>
        <v/>
      </c>
      <c r="R3804" s="1" t="str" cm="1">
        <f t="array" ref="R3804">IF(IF($E3804&gt;Ficha!$R$1,"",G3804)=0,"",IF($E3804&gt;Ficha!$R$1,((_xll.ECONOMATICA(Portafolios!$F$19,"Return",$P$9,$B$1)/100)+1)*100,G3804))</f>
        <v/>
      </c>
      <c r="S3804" s="1" t="str" cm="1">
        <f t="array" ref="S3804">IF(IF($E3804&gt;Ficha!$R$1,"",H3804)=0,"",IF($E3804&gt;Ficha!$R$1,((_xll.ECONOMATICA(Portafolios!$J$19,"Return",$P$9,$B$1)/100)+1)*100,H3804))</f>
        <v/>
      </c>
      <c r="T3804" s="1" t="str" cm="1">
        <f t="array" ref="T3804">IF(IF($E3804&gt;Ficha!$R$1,"",I3804)=0,"",IF($E3804&gt;Ficha!$R$1,((_xll.ECONOMATICA(Estrategia!A3815,"Return",$P$9,$B$1)/100)+1)*100,I3804))</f>
        <v/>
      </c>
      <c r="U3804" s="1" t="str" cm="1">
        <f t="array" ref="U3804">IF(IF($E3804&gt;Ficha!$R$1,"",J3804)=0,"",IF($E3804&gt;Ficha!$R$1,((_xll.ECONOMATICA($U$7,"Return",$P$9,$B$1)/100)+1)*100,J3804))</f>
        <v/>
      </c>
      <c r="V3804" s="1" t="str">
        <f>IF(IF($E$9&gt;Ficha!$R$1,"",K3804)=0,"",IF($E$9&gt;Ficha!$R$1,"",K3804))</f>
        <v/>
      </c>
    </row>
    <row r="3805" spans="12:22" x14ac:dyDescent="0.3">
      <c r="L3805" s="30" t="str">
        <f t="shared" si="241"/>
        <v/>
      </c>
      <c r="M3805" s="1" t="str">
        <f t="shared" si="242"/>
        <v/>
      </c>
      <c r="N3805" s="1" t="str">
        <f t="shared" si="243"/>
        <v/>
      </c>
      <c r="O3805" s="1" t="str">
        <f t="shared" si="244"/>
        <v/>
      </c>
      <c r="P3805" s="34" t="str">
        <f>IF(IF(E3805&gt;Ficha!$R$1,"",E3805)=0,"",IF(E3805&gt;Ficha!$R$1,Ficha!$R$1,E3805))</f>
        <v/>
      </c>
      <c r="Q3805" s="1" t="str" cm="1">
        <f t="array" ref="Q3805">IF(IF($E3805&gt;Ficha!$R$1,"",F3805)=0,"",IF($E3805&gt;Ficha!$R$1,((_xll.ECONOMATICA(Portafolios!$B$19,"Return",$P$9,$B$1)/100)+1)*100,F3805))</f>
        <v/>
      </c>
      <c r="R3805" s="1" t="str" cm="1">
        <f t="array" ref="R3805">IF(IF($E3805&gt;Ficha!$R$1,"",G3805)=0,"",IF($E3805&gt;Ficha!$R$1,((_xll.ECONOMATICA(Portafolios!$F$19,"Return",$P$9,$B$1)/100)+1)*100,G3805))</f>
        <v/>
      </c>
      <c r="S3805" s="1" t="str" cm="1">
        <f t="array" ref="S3805">IF(IF($E3805&gt;Ficha!$R$1,"",H3805)=0,"",IF($E3805&gt;Ficha!$R$1,((_xll.ECONOMATICA(Portafolios!$J$19,"Return",$P$9,$B$1)/100)+1)*100,H3805))</f>
        <v/>
      </c>
      <c r="T3805" s="1" t="str" cm="1">
        <f t="array" ref="T3805">IF(IF($E3805&gt;Ficha!$R$1,"",I3805)=0,"",IF($E3805&gt;Ficha!$R$1,((_xll.ECONOMATICA(Estrategia!A3816,"Return",$P$9,$B$1)/100)+1)*100,I3805))</f>
        <v/>
      </c>
      <c r="U3805" s="1" t="str" cm="1">
        <f t="array" ref="U3805">IF(IF($E3805&gt;Ficha!$R$1,"",J3805)=0,"",IF($E3805&gt;Ficha!$R$1,((_xll.ECONOMATICA($U$7,"Return",$P$9,$B$1)/100)+1)*100,J3805))</f>
        <v/>
      </c>
      <c r="V3805" s="1" t="str">
        <f>IF(IF($E$9&gt;Ficha!$R$1,"",K3805)=0,"",IF($E$9&gt;Ficha!$R$1,"",K3805))</f>
        <v/>
      </c>
    </row>
    <row r="3806" spans="12:22" x14ac:dyDescent="0.3">
      <c r="L3806" s="30" t="str">
        <f t="shared" si="241"/>
        <v/>
      </c>
      <c r="M3806" s="1" t="str">
        <f t="shared" si="242"/>
        <v/>
      </c>
      <c r="N3806" s="1" t="str">
        <f t="shared" si="243"/>
        <v/>
      </c>
      <c r="O3806" s="1" t="str">
        <f t="shared" si="244"/>
        <v/>
      </c>
      <c r="P3806" s="34" t="str">
        <f>IF(IF(E3806&gt;Ficha!$R$1,"",E3806)=0,"",IF(E3806&gt;Ficha!$R$1,Ficha!$R$1,E3806))</f>
        <v/>
      </c>
      <c r="Q3806" s="1" t="str" cm="1">
        <f t="array" ref="Q3806">IF(IF($E3806&gt;Ficha!$R$1,"",F3806)=0,"",IF($E3806&gt;Ficha!$R$1,((_xll.ECONOMATICA(Portafolios!$B$19,"Return",$P$9,$B$1)/100)+1)*100,F3806))</f>
        <v/>
      </c>
      <c r="R3806" s="1" t="str" cm="1">
        <f t="array" ref="R3806">IF(IF($E3806&gt;Ficha!$R$1,"",G3806)=0,"",IF($E3806&gt;Ficha!$R$1,((_xll.ECONOMATICA(Portafolios!$F$19,"Return",$P$9,$B$1)/100)+1)*100,G3806))</f>
        <v/>
      </c>
      <c r="S3806" s="1" t="str" cm="1">
        <f t="array" ref="S3806">IF(IF($E3806&gt;Ficha!$R$1,"",H3806)=0,"",IF($E3806&gt;Ficha!$R$1,((_xll.ECONOMATICA(Portafolios!$J$19,"Return",$P$9,$B$1)/100)+1)*100,H3806))</f>
        <v/>
      </c>
      <c r="T3806" s="1" t="str" cm="1">
        <f t="array" ref="T3806">IF(IF($E3806&gt;Ficha!$R$1,"",I3806)=0,"",IF($E3806&gt;Ficha!$R$1,((_xll.ECONOMATICA(Estrategia!A3817,"Return",$P$9,$B$1)/100)+1)*100,I3806))</f>
        <v/>
      </c>
      <c r="U3806" s="1" t="str" cm="1">
        <f t="array" ref="U3806">IF(IF($E3806&gt;Ficha!$R$1,"",J3806)=0,"",IF($E3806&gt;Ficha!$R$1,((_xll.ECONOMATICA($U$7,"Return",$P$9,$B$1)/100)+1)*100,J3806))</f>
        <v/>
      </c>
      <c r="V3806" s="1" t="str">
        <f>IF(IF($E$9&gt;Ficha!$R$1,"",K3806)=0,"",IF($E$9&gt;Ficha!$R$1,"",K3806))</f>
        <v/>
      </c>
    </row>
    <row r="3807" spans="12:22" x14ac:dyDescent="0.3">
      <c r="L3807" s="30" t="str">
        <f t="shared" si="241"/>
        <v/>
      </c>
      <c r="M3807" s="1" t="str">
        <f t="shared" si="242"/>
        <v/>
      </c>
      <c r="N3807" s="1" t="str">
        <f t="shared" si="243"/>
        <v/>
      </c>
      <c r="O3807" s="1" t="str">
        <f t="shared" si="244"/>
        <v/>
      </c>
      <c r="P3807" s="34" t="str">
        <f>IF(IF(E3807&gt;Ficha!$R$1,"",E3807)=0,"",IF(E3807&gt;Ficha!$R$1,Ficha!$R$1,E3807))</f>
        <v/>
      </c>
      <c r="Q3807" s="1" t="str" cm="1">
        <f t="array" ref="Q3807">IF(IF($E3807&gt;Ficha!$R$1,"",F3807)=0,"",IF($E3807&gt;Ficha!$R$1,((_xll.ECONOMATICA(Portafolios!$B$19,"Return",$P$9,$B$1)/100)+1)*100,F3807))</f>
        <v/>
      </c>
      <c r="R3807" s="1" t="str" cm="1">
        <f t="array" ref="R3807">IF(IF($E3807&gt;Ficha!$R$1,"",G3807)=0,"",IF($E3807&gt;Ficha!$R$1,((_xll.ECONOMATICA(Portafolios!$F$19,"Return",$P$9,$B$1)/100)+1)*100,G3807))</f>
        <v/>
      </c>
      <c r="S3807" s="1" t="str" cm="1">
        <f t="array" ref="S3807">IF(IF($E3807&gt;Ficha!$R$1,"",H3807)=0,"",IF($E3807&gt;Ficha!$R$1,((_xll.ECONOMATICA(Portafolios!$J$19,"Return",$P$9,$B$1)/100)+1)*100,H3807))</f>
        <v/>
      </c>
      <c r="T3807" s="1" t="str" cm="1">
        <f t="array" ref="T3807">IF(IF($E3807&gt;Ficha!$R$1,"",I3807)=0,"",IF($E3807&gt;Ficha!$R$1,((_xll.ECONOMATICA(Estrategia!A3818,"Return",$P$9,$B$1)/100)+1)*100,I3807))</f>
        <v/>
      </c>
      <c r="U3807" s="1" t="str" cm="1">
        <f t="array" ref="U3807">IF(IF($E3807&gt;Ficha!$R$1,"",J3807)=0,"",IF($E3807&gt;Ficha!$R$1,((_xll.ECONOMATICA($U$7,"Return",$P$9,$B$1)/100)+1)*100,J3807))</f>
        <v/>
      </c>
      <c r="V3807" s="1" t="str">
        <f>IF(IF($E$9&gt;Ficha!$R$1,"",K3807)=0,"",IF($E$9&gt;Ficha!$R$1,"",K3807))</f>
        <v/>
      </c>
    </row>
    <row r="3808" spans="12:22" x14ac:dyDescent="0.3">
      <c r="L3808" s="30" t="str">
        <f t="shared" si="241"/>
        <v/>
      </c>
      <c r="M3808" s="1" t="str">
        <f t="shared" si="242"/>
        <v/>
      </c>
      <c r="N3808" s="1" t="str">
        <f t="shared" si="243"/>
        <v/>
      </c>
      <c r="O3808" s="1" t="str">
        <f t="shared" si="244"/>
        <v/>
      </c>
      <c r="P3808" s="34" t="str">
        <f>IF(IF(E3808&gt;Ficha!$R$1,"",E3808)=0,"",IF(E3808&gt;Ficha!$R$1,Ficha!$R$1,E3808))</f>
        <v/>
      </c>
      <c r="Q3808" s="1" t="str" cm="1">
        <f t="array" ref="Q3808">IF(IF($E3808&gt;Ficha!$R$1,"",F3808)=0,"",IF($E3808&gt;Ficha!$R$1,((_xll.ECONOMATICA(Portafolios!$B$19,"Return",$P$9,$B$1)/100)+1)*100,F3808))</f>
        <v/>
      </c>
      <c r="R3808" s="1" t="str" cm="1">
        <f t="array" ref="R3808">IF(IF($E3808&gt;Ficha!$R$1,"",G3808)=0,"",IF($E3808&gt;Ficha!$R$1,((_xll.ECONOMATICA(Portafolios!$F$19,"Return",$P$9,$B$1)/100)+1)*100,G3808))</f>
        <v/>
      </c>
      <c r="S3808" s="1" t="str" cm="1">
        <f t="array" ref="S3808">IF(IF($E3808&gt;Ficha!$R$1,"",H3808)=0,"",IF($E3808&gt;Ficha!$R$1,((_xll.ECONOMATICA(Portafolios!$J$19,"Return",$P$9,$B$1)/100)+1)*100,H3808))</f>
        <v/>
      </c>
      <c r="T3808" s="1" t="str" cm="1">
        <f t="array" ref="T3808">IF(IF($E3808&gt;Ficha!$R$1,"",I3808)=0,"",IF($E3808&gt;Ficha!$R$1,((_xll.ECONOMATICA(Estrategia!A3819,"Return",$P$9,$B$1)/100)+1)*100,I3808))</f>
        <v/>
      </c>
      <c r="U3808" s="1" t="str" cm="1">
        <f t="array" ref="U3808">IF(IF($E3808&gt;Ficha!$R$1,"",J3808)=0,"",IF($E3808&gt;Ficha!$R$1,((_xll.ECONOMATICA($U$7,"Return",$P$9,$B$1)/100)+1)*100,J3808))</f>
        <v/>
      </c>
      <c r="V3808" s="1" t="str">
        <f>IF(IF($E$9&gt;Ficha!$R$1,"",K3808)=0,"",IF($E$9&gt;Ficha!$R$1,"",K3808))</f>
        <v/>
      </c>
    </row>
    <row r="3809" spans="12:22" x14ac:dyDescent="0.3">
      <c r="L3809" s="30" t="str">
        <f t="shared" si="241"/>
        <v/>
      </c>
      <c r="M3809" s="1" t="str">
        <f t="shared" si="242"/>
        <v/>
      </c>
      <c r="N3809" s="1" t="str">
        <f t="shared" si="243"/>
        <v/>
      </c>
      <c r="O3809" s="1" t="str">
        <f t="shared" si="244"/>
        <v/>
      </c>
      <c r="P3809" s="34" t="str">
        <f>IF(IF(E3809&gt;Ficha!$R$1,"",E3809)=0,"",IF(E3809&gt;Ficha!$R$1,Ficha!$R$1,E3809))</f>
        <v/>
      </c>
      <c r="Q3809" s="1" t="str" cm="1">
        <f t="array" ref="Q3809">IF(IF($E3809&gt;Ficha!$R$1,"",F3809)=0,"",IF($E3809&gt;Ficha!$R$1,((_xll.ECONOMATICA(Portafolios!$B$19,"Return",$P$9,$B$1)/100)+1)*100,F3809))</f>
        <v/>
      </c>
      <c r="R3809" s="1" t="str" cm="1">
        <f t="array" ref="R3809">IF(IF($E3809&gt;Ficha!$R$1,"",G3809)=0,"",IF($E3809&gt;Ficha!$R$1,((_xll.ECONOMATICA(Portafolios!$F$19,"Return",$P$9,$B$1)/100)+1)*100,G3809))</f>
        <v/>
      </c>
      <c r="S3809" s="1" t="str" cm="1">
        <f t="array" ref="S3809">IF(IF($E3809&gt;Ficha!$R$1,"",H3809)=0,"",IF($E3809&gt;Ficha!$R$1,((_xll.ECONOMATICA(Portafolios!$J$19,"Return",$P$9,$B$1)/100)+1)*100,H3809))</f>
        <v/>
      </c>
      <c r="T3809" s="1" t="str" cm="1">
        <f t="array" ref="T3809">IF(IF($E3809&gt;Ficha!$R$1,"",I3809)=0,"",IF($E3809&gt;Ficha!$R$1,((_xll.ECONOMATICA(Estrategia!A3820,"Return",$P$9,$B$1)/100)+1)*100,I3809))</f>
        <v/>
      </c>
      <c r="U3809" s="1" t="str" cm="1">
        <f t="array" ref="U3809">IF(IF($E3809&gt;Ficha!$R$1,"",J3809)=0,"",IF($E3809&gt;Ficha!$R$1,((_xll.ECONOMATICA($U$7,"Return",$P$9,$B$1)/100)+1)*100,J3809))</f>
        <v/>
      </c>
      <c r="V3809" s="1" t="str">
        <f>IF(IF($E$9&gt;Ficha!$R$1,"",K3809)=0,"",IF($E$9&gt;Ficha!$R$1,"",K3809))</f>
        <v/>
      </c>
    </row>
    <row r="3810" spans="12:22" x14ac:dyDescent="0.3">
      <c r="L3810" s="30" t="str">
        <f t="shared" si="241"/>
        <v/>
      </c>
      <c r="M3810" s="1" t="str">
        <f t="shared" si="242"/>
        <v/>
      </c>
      <c r="N3810" s="1" t="str">
        <f t="shared" si="243"/>
        <v/>
      </c>
      <c r="O3810" s="1" t="str">
        <f t="shared" si="244"/>
        <v/>
      </c>
      <c r="P3810" s="34" t="str">
        <f>IF(IF(E3810&gt;Ficha!$R$1,"",E3810)=0,"",IF(E3810&gt;Ficha!$R$1,Ficha!$R$1,E3810))</f>
        <v/>
      </c>
      <c r="Q3810" s="1" t="str" cm="1">
        <f t="array" ref="Q3810">IF(IF($E3810&gt;Ficha!$R$1,"",F3810)=0,"",IF($E3810&gt;Ficha!$R$1,((_xll.ECONOMATICA(Portafolios!$B$19,"Return",$P$9,$B$1)/100)+1)*100,F3810))</f>
        <v/>
      </c>
      <c r="R3810" s="1" t="str" cm="1">
        <f t="array" ref="R3810">IF(IF($E3810&gt;Ficha!$R$1,"",G3810)=0,"",IF($E3810&gt;Ficha!$R$1,((_xll.ECONOMATICA(Portafolios!$F$19,"Return",$P$9,$B$1)/100)+1)*100,G3810))</f>
        <v/>
      </c>
      <c r="S3810" s="1" t="str" cm="1">
        <f t="array" ref="S3810">IF(IF($E3810&gt;Ficha!$R$1,"",H3810)=0,"",IF($E3810&gt;Ficha!$R$1,((_xll.ECONOMATICA(Portafolios!$J$19,"Return",$P$9,$B$1)/100)+1)*100,H3810))</f>
        <v/>
      </c>
      <c r="T3810" s="1" t="str" cm="1">
        <f t="array" ref="T3810">IF(IF($E3810&gt;Ficha!$R$1,"",I3810)=0,"",IF($E3810&gt;Ficha!$R$1,((_xll.ECONOMATICA(Estrategia!A3821,"Return",$P$9,$B$1)/100)+1)*100,I3810))</f>
        <v/>
      </c>
      <c r="U3810" s="1" t="str" cm="1">
        <f t="array" ref="U3810">IF(IF($E3810&gt;Ficha!$R$1,"",J3810)=0,"",IF($E3810&gt;Ficha!$R$1,((_xll.ECONOMATICA($U$7,"Return",$P$9,$B$1)/100)+1)*100,J3810))</f>
        <v/>
      </c>
      <c r="V3810" s="1" t="str">
        <f>IF(IF($E$9&gt;Ficha!$R$1,"",K3810)=0,"",IF($E$9&gt;Ficha!$R$1,"",K3810))</f>
        <v/>
      </c>
    </row>
    <row r="3811" spans="12:22" x14ac:dyDescent="0.3">
      <c r="L3811" s="30" t="str">
        <f t="shared" si="241"/>
        <v/>
      </c>
      <c r="M3811" s="1" t="str">
        <f t="shared" si="242"/>
        <v/>
      </c>
      <c r="N3811" s="1" t="str">
        <f t="shared" si="243"/>
        <v/>
      </c>
      <c r="O3811" s="1" t="str">
        <f t="shared" si="244"/>
        <v/>
      </c>
      <c r="P3811" s="34" t="str">
        <f>IF(IF(E3811&gt;Ficha!$R$1,"",E3811)=0,"",IF(E3811&gt;Ficha!$R$1,Ficha!$R$1,E3811))</f>
        <v/>
      </c>
      <c r="Q3811" s="1" t="str" cm="1">
        <f t="array" ref="Q3811">IF(IF($E3811&gt;Ficha!$R$1,"",F3811)=0,"",IF($E3811&gt;Ficha!$R$1,((_xll.ECONOMATICA(Portafolios!$B$19,"Return",$P$9,$B$1)/100)+1)*100,F3811))</f>
        <v/>
      </c>
      <c r="R3811" s="1" t="str" cm="1">
        <f t="array" ref="R3811">IF(IF($E3811&gt;Ficha!$R$1,"",G3811)=0,"",IF($E3811&gt;Ficha!$R$1,((_xll.ECONOMATICA(Portafolios!$F$19,"Return",$P$9,$B$1)/100)+1)*100,G3811))</f>
        <v/>
      </c>
      <c r="S3811" s="1" t="str" cm="1">
        <f t="array" ref="S3811">IF(IF($E3811&gt;Ficha!$R$1,"",H3811)=0,"",IF($E3811&gt;Ficha!$R$1,((_xll.ECONOMATICA(Portafolios!$J$19,"Return",$P$9,$B$1)/100)+1)*100,H3811))</f>
        <v/>
      </c>
      <c r="T3811" s="1" t="str" cm="1">
        <f t="array" ref="T3811">IF(IF($E3811&gt;Ficha!$R$1,"",I3811)=0,"",IF($E3811&gt;Ficha!$R$1,((_xll.ECONOMATICA(Estrategia!A3822,"Return",$P$9,$B$1)/100)+1)*100,I3811))</f>
        <v/>
      </c>
      <c r="U3811" s="1" t="str" cm="1">
        <f t="array" ref="U3811">IF(IF($E3811&gt;Ficha!$R$1,"",J3811)=0,"",IF($E3811&gt;Ficha!$R$1,((_xll.ECONOMATICA($U$7,"Return",$P$9,$B$1)/100)+1)*100,J3811))</f>
        <v/>
      </c>
      <c r="V3811" s="1" t="str">
        <f>IF(IF($E$9&gt;Ficha!$R$1,"",K3811)=0,"",IF($E$9&gt;Ficha!$R$1,"",K3811))</f>
        <v/>
      </c>
    </row>
    <row r="3812" spans="12:22" x14ac:dyDescent="0.3">
      <c r="L3812" s="30" t="str">
        <f t="shared" si="241"/>
        <v/>
      </c>
      <c r="M3812" s="1" t="str">
        <f t="shared" si="242"/>
        <v/>
      </c>
      <c r="N3812" s="1" t="str">
        <f t="shared" si="243"/>
        <v/>
      </c>
      <c r="O3812" s="1" t="str">
        <f t="shared" si="244"/>
        <v/>
      </c>
      <c r="P3812" s="34" t="str">
        <f>IF(IF(E3812&gt;Ficha!$R$1,"",E3812)=0,"",IF(E3812&gt;Ficha!$R$1,Ficha!$R$1,E3812))</f>
        <v/>
      </c>
      <c r="Q3812" s="1" t="str" cm="1">
        <f t="array" ref="Q3812">IF(IF($E3812&gt;Ficha!$R$1,"",F3812)=0,"",IF($E3812&gt;Ficha!$R$1,((_xll.ECONOMATICA(Portafolios!$B$19,"Return",$P$9,$B$1)/100)+1)*100,F3812))</f>
        <v/>
      </c>
      <c r="R3812" s="1" t="str" cm="1">
        <f t="array" ref="R3812">IF(IF($E3812&gt;Ficha!$R$1,"",G3812)=0,"",IF($E3812&gt;Ficha!$R$1,((_xll.ECONOMATICA(Portafolios!$F$19,"Return",$P$9,$B$1)/100)+1)*100,G3812))</f>
        <v/>
      </c>
      <c r="S3812" s="1" t="str" cm="1">
        <f t="array" ref="S3812">IF(IF($E3812&gt;Ficha!$R$1,"",H3812)=0,"",IF($E3812&gt;Ficha!$R$1,((_xll.ECONOMATICA(Portafolios!$J$19,"Return",$P$9,$B$1)/100)+1)*100,H3812))</f>
        <v/>
      </c>
      <c r="T3812" s="1" t="str" cm="1">
        <f t="array" ref="T3812">IF(IF($E3812&gt;Ficha!$R$1,"",I3812)=0,"",IF($E3812&gt;Ficha!$R$1,((_xll.ECONOMATICA(Estrategia!A3823,"Return",$P$9,$B$1)/100)+1)*100,I3812))</f>
        <v/>
      </c>
      <c r="U3812" s="1" t="str" cm="1">
        <f t="array" ref="U3812">IF(IF($E3812&gt;Ficha!$R$1,"",J3812)=0,"",IF($E3812&gt;Ficha!$R$1,((_xll.ECONOMATICA($U$7,"Return",$P$9,$B$1)/100)+1)*100,J3812))</f>
        <v/>
      </c>
      <c r="V3812" s="1" t="str">
        <f>IF(IF($E$9&gt;Ficha!$R$1,"",K3812)=0,"",IF($E$9&gt;Ficha!$R$1,"",K3812))</f>
        <v/>
      </c>
    </row>
    <row r="3813" spans="12:22" x14ac:dyDescent="0.3">
      <c r="L3813" s="30" t="str">
        <f t="shared" si="241"/>
        <v/>
      </c>
      <c r="M3813" s="1" t="str">
        <f t="shared" si="242"/>
        <v/>
      </c>
      <c r="N3813" s="1" t="str">
        <f t="shared" si="243"/>
        <v/>
      </c>
      <c r="O3813" s="1" t="str">
        <f t="shared" si="244"/>
        <v/>
      </c>
      <c r="P3813" s="34" t="str">
        <f>IF(IF(E3813&gt;Ficha!$R$1,"",E3813)=0,"",IF(E3813&gt;Ficha!$R$1,Ficha!$R$1,E3813))</f>
        <v/>
      </c>
      <c r="Q3813" s="1" t="str" cm="1">
        <f t="array" ref="Q3813">IF(IF($E3813&gt;Ficha!$R$1,"",F3813)=0,"",IF($E3813&gt;Ficha!$R$1,((_xll.ECONOMATICA(Portafolios!$B$19,"Return",$P$9,$B$1)/100)+1)*100,F3813))</f>
        <v/>
      </c>
      <c r="R3813" s="1" t="str" cm="1">
        <f t="array" ref="R3813">IF(IF($E3813&gt;Ficha!$R$1,"",G3813)=0,"",IF($E3813&gt;Ficha!$R$1,((_xll.ECONOMATICA(Portafolios!$F$19,"Return",$P$9,$B$1)/100)+1)*100,G3813))</f>
        <v/>
      </c>
      <c r="S3813" s="1" t="str" cm="1">
        <f t="array" ref="S3813">IF(IF($E3813&gt;Ficha!$R$1,"",H3813)=0,"",IF($E3813&gt;Ficha!$R$1,((_xll.ECONOMATICA(Portafolios!$J$19,"Return",$P$9,$B$1)/100)+1)*100,H3813))</f>
        <v/>
      </c>
      <c r="T3813" s="1" t="str" cm="1">
        <f t="array" ref="T3813">IF(IF($E3813&gt;Ficha!$R$1,"",I3813)=0,"",IF($E3813&gt;Ficha!$R$1,((_xll.ECONOMATICA(Estrategia!A3824,"Return",$P$9,$B$1)/100)+1)*100,I3813))</f>
        <v/>
      </c>
      <c r="U3813" s="1" t="str" cm="1">
        <f t="array" ref="U3813">IF(IF($E3813&gt;Ficha!$R$1,"",J3813)=0,"",IF($E3813&gt;Ficha!$R$1,((_xll.ECONOMATICA($U$7,"Return",$P$9,$B$1)/100)+1)*100,J3813))</f>
        <v/>
      </c>
      <c r="V3813" s="1" t="str">
        <f>IF(IF($E$9&gt;Ficha!$R$1,"",K3813)=0,"",IF($E$9&gt;Ficha!$R$1,"",K3813))</f>
        <v/>
      </c>
    </row>
    <row r="3814" spans="12:22" x14ac:dyDescent="0.3">
      <c r="L3814" s="30" t="str">
        <f t="shared" si="241"/>
        <v/>
      </c>
      <c r="M3814" s="1" t="str">
        <f t="shared" si="242"/>
        <v/>
      </c>
      <c r="N3814" s="1" t="str">
        <f t="shared" si="243"/>
        <v/>
      </c>
      <c r="O3814" s="1" t="str">
        <f t="shared" si="244"/>
        <v/>
      </c>
      <c r="P3814" s="34" t="str">
        <f>IF(IF(E3814&gt;Ficha!$R$1,"",E3814)=0,"",IF(E3814&gt;Ficha!$R$1,Ficha!$R$1,E3814))</f>
        <v/>
      </c>
      <c r="Q3814" s="1" t="str" cm="1">
        <f t="array" ref="Q3814">IF(IF($E3814&gt;Ficha!$R$1,"",F3814)=0,"",IF($E3814&gt;Ficha!$R$1,((_xll.ECONOMATICA(Portafolios!$B$19,"Return",$P$9,$B$1)/100)+1)*100,F3814))</f>
        <v/>
      </c>
      <c r="R3814" s="1" t="str" cm="1">
        <f t="array" ref="R3814">IF(IF($E3814&gt;Ficha!$R$1,"",G3814)=0,"",IF($E3814&gt;Ficha!$R$1,((_xll.ECONOMATICA(Portafolios!$F$19,"Return",$P$9,$B$1)/100)+1)*100,G3814))</f>
        <v/>
      </c>
      <c r="S3814" s="1" t="str" cm="1">
        <f t="array" ref="S3814">IF(IF($E3814&gt;Ficha!$R$1,"",H3814)=0,"",IF($E3814&gt;Ficha!$R$1,((_xll.ECONOMATICA(Portafolios!$J$19,"Return",$P$9,$B$1)/100)+1)*100,H3814))</f>
        <v/>
      </c>
      <c r="T3814" s="1" t="str" cm="1">
        <f t="array" ref="T3814">IF(IF($E3814&gt;Ficha!$R$1,"",I3814)=0,"",IF($E3814&gt;Ficha!$R$1,((_xll.ECONOMATICA(Estrategia!A3825,"Return",$P$9,$B$1)/100)+1)*100,I3814))</f>
        <v/>
      </c>
      <c r="U3814" s="1" t="str" cm="1">
        <f t="array" ref="U3814">IF(IF($E3814&gt;Ficha!$R$1,"",J3814)=0,"",IF($E3814&gt;Ficha!$R$1,((_xll.ECONOMATICA($U$7,"Return",$P$9,$B$1)/100)+1)*100,J3814))</f>
        <v/>
      </c>
      <c r="V3814" s="1" t="str">
        <f>IF(IF($E$9&gt;Ficha!$R$1,"",K3814)=0,"",IF($E$9&gt;Ficha!$R$1,"",K3814))</f>
        <v/>
      </c>
    </row>
    <row r="3815" spans="12:22" x14ac:dyDescent="0.3">
      <c r="L3815" s="30" t="str">
        <f t="shared" si="241"/>
        <v/>
      </c>
      <c r="M3815" s="1" t="str">
        <f t="shared" si="242"/>
        <v/>
      </c>
      <c r="N3815" s="1" t="str">
        <f t="shared" si="243"/>
        <v/>
      </c>
      <c r="O3815" s="1" t="str">
        <f t="shared" si="244"/>
        <v/>
      </c>
      <c r="P3815" s="34" t="str">
        <f>IF(IF(E3815&gt;Ficha!$R$1,"",E3815)=0,"",IF(E3815&gt;Ficha!$R$1,Ficha!$R$1,E3815))</f>
        <v/>
      </c>
      <c r="Q3815" s="1" t="str" cm="1">
        <f t="array" ref="Q3815">IF(IF($E3815&gt;Ficha!$R$1,"",F3815)=0,"",IF($E3815&gt;Ficha!$R$1,((_xll.ECONOMATICA(Portafolios!$B$19,"Return",$P$9,$B$1)/100)+1)*100,F3815))</f>
        <v/>
      </c>
      <c r="R3815" s="1" t="str" cm="1">
        <f t="array" ref="R3815">IF(IF($E3815&gt;Ficha!$R$1,"",G3815)=0,"",IF($E3815&gt;Ficha!$R$1,((_xll.ECONOMATICA(Portafolios!$F$19,"Return",$P$9,$B$1)/100)+1)*100,G3815))</f>
        <v/>
      </c>
      <c r="S3815" s="1" t="str" cm="1">
        <f t="array" ref="S3815">IF(IF($E3815&gt;Ficha!$R$1,"",H3815)=0,"",IF($E3815&gt;Ficha!$R$1,((_xll.ECONOMATICA(Portafolios!$J$19,"Return",$P$9,$B$1)/100)+1)*100,H3815))</f>
        <v/>
      </c>
      <c r="T3815" s="1" t="str" cm="1">
        <f t="array" ref="T3815">IF(IF($E3815&gt;Ficha!$R$1,"",I3815)=0,"",IF($E3815&gt;Ficha!$R$1,((_xll.ECONOMATICA(Estrategia!A3826,"Return",$P$9,$B$1)/100)+1)*100,I3815))</f>
        <v/>
      </c>
      <c r="U3815" s="1" t="str" cm="1">
        <f t="array" ref="U3815">IF(IF($E3815&gt;Ficha!$R$1,"",J3815)=0,"",IF($E3815&gt;Ficha!$R$1,((_xll.ECONOMATICA($U$7,"Return",$P$9,$B$1)/100)+1)*100,J3815))</f>
        <v/>
      </c>
      <c r="V3815" s="1" t="str">
        <f>IF(IF($E$9&gt;Ficha!$R$1,"",K3815)=0,"",IF($E$9&gt;Ficha!$R$1,"",K3815))</f>
        <v/>
      </c>
    </row>
    <row r="3816" spans="12:22" x14ac:dyDescent="0.3">
      <c r="L3816" s="30" t="str">
        <f t="shared" si="241"/>
        <v/>
      </c>
      <c r="M3816" s="1" t="str">
        <f t="shared" si="242"/>
        <v/>
      </c>
      <c r="N3816" s="1" t="str">
        <f t="shared" si="243"/>
        <v/>
      </c>
      <c r="O3816" s="1" t="str">
        <f t="shared" si="244"/>
        <v/>
      </c>
      <c r="P3816" s="34" t="str">
        <f>IF(IF(E3816&gt;Ficha!$R$1,"",E3816)=0,"",IF(E3816&gt;Ficha!$R$1,Ficha!$R$1,E3816))</f>
        <v/>
      </c>
      <c r="Q3816" s="1" t="str" cm="1">
        <f t="array" ref="Q3816">IF(IF($E3816&gt;Ficha!$R$1,"",F3816)=0,"",IF($E3816&gt;Ficha!$R$1,((_xll.ECONOMATICA(Portafolios!$B$19,"Return",$P$9,$B$1)/100)+1)*100,F3816))</f>
        <v/>
      </c>
      <c r="R3816" s="1" t="str" cm="1">
        <f t="array" ref="R3816">IF(IF($E3816&gt;Ficha!$R$1,"",G3816)=0,"",IF($E3816&gt;Ficha!$R$1,((_xll.ECONOMATICA(Portafolios!$F$19,"Return",$P$9,$B$1)/100)+1)*100,G3816))</f>
        <v/>
      </c>
      <c r="S3816" s="1" t="str" cm="1">
        <f t="array" ref="S3816">IF(IF($E3816&gt;Ficha!$R$1,"",H3816)=0,"",IF($E3816&gt;Ficha!$R$1,((_xll.ECONOMATICA(Portafolios!$J$19,"Return",$P$9,$B$1)/100)+1)*100,H3816))</f>
        <v/>
      </c>
      <c r="T3816" s="1" t="str" cm="1">
        <f t="array" ref="T3816">IF(IF($E3816&gt;Ficha!$R$1,"",I3816)=0,"",IF($E3816&gt;Ficha!$R$1,((_xll.ECONOMATICA(Estrategia!A3827,"Return",$P$9,$B$1)/100)+1)*100,I3816))</f>
        <v/>
      </c>
      <c r="U3816" s="1" t="str" cm="1">
        <f t="array" ref="U3816">IF(IF($E3816&gt;Ficha!$R$1,"",J3816)=0,"",IF($E3816&gt;Ficha!$R$1,((_xll.ECONOMATICA($U$7,"Return",$P$9,$B$1)/100)+1)*100,J3816))</f>
        <v/>
      </c>
      <c r="V3816" s="1" t="str">
        <f>IF(IF($E$9&gt;Ficha!$R$1,"",K3816)=0,"",IF($E$9&gt;Ficha!$R$1,"",K3816))</f>
        <v/>
      </c>
    </row>
    <row r="3817" spans="12:22" x14ac:dyDescent="0.3">
      <c r="L3817" s="30" t="str">
        <f t="shared" si="241"/>
        <v/>
      </c>
      <c r="M3817" s="1" t="str">
        <f t="shared" si="242"/>
        <v/>
      </c>
      <c r="N3817" s="1" t="str">
        <f t="shared" si="243"/>
        <v/>
      </c>
      <c r="O3817" s="1" t="str">
        <f t="shared" si="244"/>
        <v/>
      </c>
      <c r="P3817" s="34" t="str">
        <f>IF(IF(E3817&gt;Ficha!$R$1,"",E3817)=0,"",IF(E3817&gt;Ficha!$R$1,Ficha!$R$1,E3817))</f>
        <v/>
      </c>
      <c r="Q3817" s="1" t="str" cm="1">
        <f t="array" ref="Q3817">IF(IF($E3817&gt;Ficha!$R$1,"",F3817)=0,"",IF($E3817&gt;Ficha!$R$1,((_xll.ECONOMATICA(Portafolios!$B$19,"Return",$P$9,$B$1)/100)+1)*100,F3817))</f>
        <v/>
      </c>
      <c r="R3817" s="1" t="str" cm="1">
        <f t="array" ref="R3817">IF(IF($E3817&gt;Ficha!$R$1,"",G3817)=0,"",IF($E3817&gt;Ficha!$R$1,((_xll.ECONOMATICA(Portafolios!$F$19,"Return",$P$9,$B$1)/100)+1)*100,G3817))</f>
        <v/>
      </c>
      <c r="S3817" s="1" t="str" cm="1">
        <f t="array" ref="S3817">IF(IF($E3817&gt;Ficha!$R$1,"",H3817)=0,"",IF($E3817&gt;Ficha!$R$1,((_xll.ECONOMATICA(Portafolios!$J$19,"Return",$P$9,$B$1)/100)+1)*100,H3817))</f>
        <v/>
      </c>
      <c r="T3817" s="1" t="str" cm="1">
        <f t="array" ref="T3817">IF(IF($E3817&gt;Ficha!$R$1,"",I3817)=0,"",IF($E3817&gt;Ficha!$R$1,((_xll.ECONOMATICA(Estrategia!A3828,"Return",$P$9,$B$1)/100)+1)*100,I3817))</f>
        <v/>
      </c>
      <c r="U3817" s="1" t="str" cm="1">
        <f t="array" ref="U3817">IF(IF($E3817&gt;Ficha!$R$1,"",J3817)=0,"",IF($E3817&gt;Ficha!$R$1,((_xll.ECONOMATICA($U$7,"Return",$P$9,$B$1)/100)+1)*100,J3817))</f>
        <v/>
      </c>
      <c r="V3817" s="1" t="str">
        <f>IF(IF($E$9&gt;Ficha!$R$1,"",K3817)=0,"",IF($E$9&gt;Ficha!$R$1,"",K3817))</f>
        <v/>
      </c>
    </row>
    <row r="3818" spans="12:22" x14ac:dyDescent="0.3">
      <c r="L3818" s="30" t="str">
        <f t="shared" si="241"/>
        <v/>
      </c>
      <c r="M3818" s="1" t="str">
        <f t="shared" si="242"/>
        <v/>
      </c>
      <c r="N3818" s="1" t="str">
        <f t="shared" si="243"/>
        <v/>
      </c>
      <c r="O3818" s="1" t="str">
        <f t="shared" si="244"/>
        <v/>
      </c>
      <c r="P3818" s="34" t="str">
        <f>IF(IF(E3818&gt;Ficha!$R$1,"",E3818)=0,"",IF(E3818&gt;Ficha!$R$1,Ficha!$R$1,E3818))</f>
        <v/>
      </c>
      <c r="Q3818" s="1" t="str" cm="1">
        <f t="array" ref="Q3818">IF(IF($E3818&gt;Ficha!$R$1,"",F3818)=0,"",IF($E3818&gt;Ficha!$R$1,((_xll.ECONOMATICA(Portafolios!$B$19,"Return",$P$9,$B$1)/100)+1)*100,F3818))</f>
        <v/>
      </c>
      <c r="R3818" s="1" t="str" cm="1">
        <f t="array" ref="R3818">IF(IF($E3818&gt;Ficha!$R$1,"",G3818)=0,"",IF($E3818&gt;Ficha!$R$1,((_xll.ECONOMATICA(Portafolios!$F$19,"Return",$P$9,$B$1)/100)+1)*100,G3818))</f>
        <v/>
      </c>
      <c r="S3818" s="1" t="str" cm="1">
        <f t="array" ref="S3818">IF(IF($E3818&gt;Ficha!$R$1,"",H3818)=0,"",IF($E3818&gt;Ficha!$R$1,((_xll.ECONOMATICA(Portafolios!$J$19,"Return",$P$9,$B$1)/100)+1)*100,H3818))</f>
        <v/>
      </c>
      <c r="T3818" s="1" t="str" cm="1">
        <f t="array" ref="T3818">IF(IF($E3818&gt;Ficha!$R$1,"",I3818)=0,"",IF($E3818&gt;Ficha!$R$1,((_xll.ECONOMATICA(Estrategia!A3829,"Return",$P$9,$B$1)/100)+1)*100,I3818))</f>
        <v/>
      </c>
      <c r="U3818" s="1" t="str" cm="1">
        <f t="array" ref="U3818">IF(IF($E3818&gt;Ficha!$R$1,"",J3818)=0,"",IF($E3818&gt;Ficha!$R$1,((_xll.ECONOMATICA($U$7,"Return",$P$9,$B$1)/100)+1)*100,J3818))</f>
        <v/>
      </c>
      <c r="V3818" s="1" t="str">
        <f>IF(IF($E$9&gt;Ficha!$R$1,"",K3818)=0,"",IF($E$9&gt;Ficha!$R$1,"",K3818))</f>
        <v/>
      </c>
    </row>
    <row r="3819" spans="12:22" x14ac:dyDescent="0.3">
      <c r="L3819" s="30" t="str">
        <f t="shared" si="241"/>
        <v/>
      </c>
      <c r="M3819" s="1" t="str">
        <f t="shared" si="242"/>
        <v/>
      </c>
      <c r="N3819" s="1" t="str">
        <f t="shared" si="243"/>
        <v/>
      </c>
      <c r="O3819" s="1" t="str">
        <f t="shared" si="244"/>
        <v/>
      </c>
      <c r="P3819" s="34" t="str">
        <f>IF(IF(E3819&gt;Ficha!$R$1,"",E3819)=0,"",IF(E3819&gt;Ficha!$R$1,Ficha!$R$1,E3819))</f>
        <v/>
      </c>
      <c r="Q3819" s="1" t="str" cm="1">
        <f t="array" ref="Q3819">IF(IF($E3819&gt;Ficha!$R$1,"",F3819)=0,"",IF($E3819&gt;Ficha!$R$1,((_xll.ECONOMATICA(Portafolios!$B$19,"Return",$P$9,$B$1)/100)+1)*100,F3819))</f>
        <v/>
      </c>
      <c r="R3819" s="1" t="str" cm="1">
        <f t="array" ref="R3819">IF(IF($E3819&gt;Ficha!$R$1,"",G3819)=0,"",IF($E3819&gt;Ficha!$R$1,((_xll.ECONOMATICA(Portafolios!$F$19,"Return",$P$9,$B$1)/100)+1)*100,G3819))</f>
        <v/>
      </c>
      <c r="S3819" s="1" t="str" cm="1">
        <f t="array" ref="S3819">IF(IF($E3819&gt;Ficha!$R$1,"",H3819)=0,"",IF($E3819&gt;Ficha!$R$1,((_xll.ECONOMATICA(Portafolios!$J$19,"Return",$P$9,$B$1)/100)+1)*100,H3819))</f>
        <v/>
      </c>
      <c r="T3819" s="1" t="str" cm="1">
        <f t="array" ref="T3819">IF(IF($E3819&gt;Ficha!$R$1,"",I3819)=0,"",IF($E3819&gt;Ficha!$R$1,((_xll.ECONOMATICA(Estrategia!A3830,"Return",$P$9,$B$1)/100)+1)*100,I3819))</f>
        <v/>
      </c>
      <c r="U3819" s="1" t="str" cm="1">
        <f t="array" ref="U3819">IF(IF($E3819&gt;Ficha!$R$1,"",J3819)=0,"",IF($E3819&gt;Ficha!$R$1,((_xll.ECONOMATICA($U$7,"Return",$P$9,$B$1)/100)+1)*100,J3819))</f>
        <v/>
      </c>
      <c r="V3819" s="1" t="str">
        <f>IF(IF($E$9&gt;Ficha!$R$1,"",K3819)=0,"",IF($E$9&gt;Ficha!$R$1,"",K3819))</f>
        <v/>
      </c>
    </row>
    <row r="3820" spans="12:22" x14ac:dyDescent="0.3">
      <c r="L3820" s="30" t="str">
        <f t="shared" si="241"/>
        <v/>
      </c>
      <c r="M3820" s="1" t="str">
        <f t="shared" si="242"/>
        <v/>
      </c>
      <c r="N3820" s="1" t="str">
        <f t="shared" si="243"/>
        <v/>
      </c>
      <c r="O3820" s="1" t="str">
        <f t="shared" si="244"/>
        <v/>
      </c>
      <c r="P3820" s="34" t="str">
        <f>IF(IF(E3820&gt;Ficha!$R$1,"",E3820)=0,"",IF(E3820&gt;Ficha!$R$1,Ficha!$R$1,E3820))</f>
        <v/>
      </c>
      <c r="Q3820" s="1" t="str" cm="1">
        <f t="array" ref="Q3820">IF(IF($E3820&gt;Ficha!$R$1,"",F3820)=0,"",IF($E3820&gt;Ficha!$R$1,((_xll.ECONOMATICA(Portafolios!$B$19,"Return",$P$9,$B$1)/100)+1)*100,F3820))</f>
        <v/>
      </c>
      <c r="R3820" s="1" t="str" cm="1">
        <f t="array" ref="R3820">IF(IF($E3820&gt;Ficha!$R$1,"",G3820)=0,"",IF($E3820&gt;Ficha!$R$1,((_xll.ECONOMATICA(Portafolios!$F$19,"Return",$P$9,$B$1)/100)+1)*100,G3820))</f>
        <v/>
      </c>
      <c r="S3820" s="1" t="str" cm="1">
        <f t="array" ref="S3820">IF(IF($E3820&gt;Ficha!$R$1,"",H3820)=0,"",IF($E3820&gt;Ficha!$R$1,((_xll.ECONOMATICA(Portafolios!$J$19,"Return",$P$9,$B$1)/100)+1)*100,H3820))</f>
        <v/>
      </c>
      <c r="T3820" s="1" t="str" cm="1">
        <f t="array" ref="T3820">IF(IF($E3820&gt;Ficha!$R$1,"",I3820)=0,"",IF($E3820&gt;Ficha!$R$1,((_xll.ECONOMATICA(Estrategia!A3831,"Return",$P$9,$B$1)/100)+1)*100,I3820))</f>
        <v/>
      </c>
      <c r="U3820" s="1" t="str" cm="1">
        <f t="array" ref="U3820">IF(IF($E3820&gt;Ficha!$R$1,"",J3820)=0,"",IF($E3820&gt;Ficha!$R$1,((_xll.ECONOMATICA($U$7,"Return",$P$9,$B$1)/100)+1)*100,J3820))</f>
        <v/>
      </c>
      <c r="V3820" s="1" t="str">
        <f>IF(IF($E$9&gt;Ficha!$R$1,"",K3820)=0,"",IF($E$9&gt;Ficha!$R$1,"",K3820))</f>
        <v/>
      </c>
    </row>
    <row r="3821" spans="12:22" x14ac:dyDescent="0.3">
      <c r="L3821" s="30" t="str">
        <f t="shared" si="241"/>
        <v/>
      </c>
      <c r="M3821" s="1" t="str">
        <f t="shared" si="242"/>
        <v/>
      </c>
      <c r="N3821" s="1" t="str">
        <f t="shared" si="243"/>
        <v/>
      </c>
      <c r="O3821" s="1" t="str">
        <f t="shared" si="244"/>
        <v/>
      </c>
      <c r="P3821" s="34" t="str">
        <f>IF(IF(E3821&gt;Ficha!$R$1,"",E3821)=0,"",IF(E3821&gt;Ficha!$R$1,Ficha!$R$1,E3821))</f>
        <v/>
      </c>
      <c r="Q3821" s="1" t="str" cm="1">
        <f t="array" ref="Q3821">IF(IF($E3821&gt;Ficha!$R$1,"",F3821)=0,"",IF($E3821&gt;Ficha!$R$1,((_xll.ECONOMATICA(Portafolios!$B$19,"Return",$P$9,$B$1)/100)+1)*100,F3821))</f>
        <v/>
      </c>
      <c r="R3821" s="1" t="str" cm="1">
        <f t="array" ref="R3821">IF(IF($E3821&gt;Ficha!$R$1,"",G3821)=0,"",IF($E3821&gt;Ficha!$R$1,((_xll.ECONOMATICA(Portafolios!$F$19,"Return",$P$9,$B$1)/100)+1)*100,G3821))</f>
        <v/>
      </c>
      <c r="S3821" s="1" t="str" cm="1">
        <f t="array" ref="S3821">IF(IF($E3821&gt;Ficha!$R$1,"",H3821)=0,"",IF($E3821&gt;Ficha!$R$1,((_xll.ECONOMATICA(Portafolios!$J$19,"Return",$P$9,$B$1)/100)+1)*100,H3821))</f>
        <v/>
      </c>
      <c r="T3821" s="1" t="str" cm="1">
        <f t="array" ref="T3821">IF(IF($E3821&gt;Ficha!$R$1,"",I3821)=0,"",IF($E3821&gt;Ficha!$R$1,((_xll.ECONOMATICA(Estrategia!A3832,"Return",$P$9,$B$1)/100)+1)*100,I3821))</f>
        <v/>
      </c>
      <c r="U3821" s="1" t="str" cm="1">
        <f t="array" ref="U3821">IF(IF($E3821&gt;Ficha!$R$1,"",J3821)=0,"",IF($E3821&gt;Ficha!$R$1,((_xll.ECONOMATICA($U$7,"Return",$P$9,$B$1)/100)+1)*100,J3821))</f>
        <v/>
      </c>
      <c r="V3821" s="1" t="str">
        <f>IF(IF($E$9&gt;Ficha!$R$1,"",K3821)=0,"",IF($E$9&gt;Ficha!$R$1,"",K3821))</f>
        <v/>
      </c>
    </row>
    <row r="3822" spans="12:22" x14ac:dyDescent="0.3">
      <c r="L3822" s="30" t="str">
        <f t="shared" si="241"/>
        <v/>
      </c>
      <c r="M3822" s="1" t="str">
        <f t="shared" si="242"/>
        <v/>
      </c>
      <c r="N3822" s="1" t="str">
        <f t="shared" si="243"/>
        <v/>
      </c>
      <c r="O3822" s="1" t="str">
        <f t="shared" si="244"/>
        <v/>
      </c>
      <c r="P3822" s="34" t="str">
        <f>IF(IF(E3822&gt;Ficha!$R$1,"",E3822)=0,"",IF(E3822&gt;Ficha!$R$1,Ficha!$R$1,E3822))</f>
        <v/>
      </c>
      <c r="Q3822" s="1" t="str" cm="1">
        <f t="array" ref="Q3822">IF(IF($E3822&gt;Ficha!$R$1,"",F3822)=0,"",IF($E3822&gt;Ficha!$R$1,((_xll.ECONOMATICA(Portafolios!$B$19,"Return",$P$9,$B$1)/100)+1)*100,F3822))</f>
        <v/>
      </c>
      <c r="R3822" s="1" t="str" cm="1">
        <f t="array" ref="R3822">IF(IF($E3822&gt;Ficha!$R$1,"",G3822)=0,"",IF($E3822&gt;Ficha!$R$1,((_xll.ECONOMATICA(Portafolios!$F$19,"Return",$P$9,$B$1)/100)+1)*100,G3822))</f>
        <v/>
      </c>
      <c r="S3822" s="1" t="str" cm="1">
        <f t="array" ref="S3822">IF(IF($E3822&gt;Ficha!$R$1,"",H3822)=0,"",IF($E3822&gt;Ficha!$R$1,((_xll.ECONOMATICA(Portafolios!$J$19,"Return",$P$9,$B$1)/100)+1)*100,H3822))</f>
        <v/>
      </c>
      <c r="T3822" s="1" t="str" cm="1">
        <f t="array" ref="T3822">IF(IF($E3822&gt;Ficha!$R$1,"",I3822)=0,"",IF($E3822&gt;Ficha!$R$1,((_xll.ECONOMATICA(Estrategia!A3833,"Return",$P$9,$B$1)/100)+1)*100,I3822))</f>
        <v/>
      </c>
      <c r="U3822" s="1" t="str" cm="1">
        <f t="array" ref="U3822">IF(IF($E3822&gt;Ficha!$R$1,"",J3822)=0,"",IF($E3822&gt;Ficha!$R$1,((_xll.ECONOMATICA($U$7,"Return",$P$9,$B$1)/100)+1)*100,J3822))</f>
        <v/>
      </c>
      <c r="V3822" s="1" t="str">
        <f>IF(IF($E$9&gt;Ficha!$R$1,"",K3822)=0,"",IF($E$9&gt;Ficha!$R$1,"",K3822))</f>
        <v/>
      </c>
    </row>
    <row r="3823" spans="12:22" x14ac:dyDescent="0.3">
      <c r="L3823" s="30" t="str">
        <f t="shared" si="241"/>
        <v/>
      </c>
      <c r="M3823" s="1" t="str">
        <f t="shared" si="242"/>
        <v/>
      </c>
      <c r="N3823" s="1" t="str">
        <f t="shared" si="243"/>
        <v/>
      </c>
      <c r="O3823" s="1" t="str">
        <f t="shared" si="244"/>
        <v/>
      </c>
      <c r="P3823" s="34" t="str">
        <f>IF(IF(E3823&gt;Ficha!$R$1,"",E3823)=0,"",IF(E3823&gt;Ficha!$R$1,Ficha!$R$1,E3823))</f>
        <v/>
      </c>
      <c r="Q3823" s="1" t="str" cm="1">
        <f t="array" ref="Q3823">IF(IF($E3823&gt;Ficha!$R$1,"",F3823)=0,"",IF($E3823&gt;Ficha!$R$1,((_xll.ECONOMATICA(Portafolios!$B$19,"Return",$P$9,$B$1)/100)+1)*100,F3823))</f>
        <v/>
      </c>
      <c r="R3823" s="1" t="str" cm="1">
        <f t="array" ref="R3823">IF(IF($E3823&gt;Ficha!$R$1,"",G3823)=0,"",IF($E3823&gt;Ficha!$R$1,((_xll.ECONOMATICA(Portafolios!$F$19,"Return",$P$9,$B$1)/100)+1)*100,G3823))</f>
        <v/>
      </c>
      <c r="S3823" s="1" t="str" cm="1">
        <f t="array" ref="S3823">IF(IF($E3823&gt;Ficha!$R$1,"",H3823)=0,"",IF($E3823&gt;Ficha!$R$1,((_xll.ECONOMATICA(Portafolios!$J$19,"Return",$P$9,$B$1)/100)+1)*100,H3823))</f>
        <v/>
      </c>
      <c r="T3823" s="1" t="str" cm="1">
        <f t="array" ref="T3823">IF(IF($E3823&gt;Ficha!$R$1,"",I3823)=0,"",IF($E3823&gt;Ficha!$R$1,((_xll.ECONOMATICA(Estrategia!A3834,"Return",$P$9,$B$1)/100)+1)*100,I3823))</f>
        <v/>
      </c>
      <c r="U3823" s="1" t="str" cm="1">
        <f t="array" ref="U3823">IF(IF($E3823&gt;Ficha!$R$1,"",J3823)=0,"",IF($E3823&gt;Ficha!$R$1,((_xll.ECONOMATICA($U$7,"Return",$P$9,$B$1)/100)+1)*100,J3823))</f>
        <v/>
      </c>
      <c r="V3823" s="1" t="str">
        <f>IF(IF($E$9&gt;Ficha!$R$1,"",K3823)=0,"",IF($E$9&gt;Ficha!$R$1,"",K3823))</f>
        <v/>
      </c>
    </row>
    <row r="3824" spans="12:22" x14ac:dyDescent="0.3">
      <c r="L3824" s="30" t="str">
        <f t="shared" si="241"/>
        <v/>
      </c>
      <c r="M3824" s="1" t="str">
        <f t="shared" si="242"/>
        <v/>
      </c>
      <c r="N3824" s="1" t="str">
        <f t="shared" si="243"/>
        <v/>
      </c>
      <c r="O3824" s="1" t="str">
        <f t="shared" si="244"/>
        <v/>
      </c>
      <c r="P3824" s="34" t="str">
        <f>IF(IF(E3824&gt;Ficha!$R$1,"",E3824)=0,"",IF(E3824&gt;Ficha!$R$1,Ficha!$R$1,E3824))</f>
        <v/>
      </c>
      <c r="Q3824" s="1" t="str" cm="1">
        <f t="array" ref="Q3824">IF(IF($E3824&gt;Ficha!$R$1,"",F3824)=0,"",IF($E3824&gt;Ficha!$R$1,((_xll.ECONOMATICA(Portafolios!$B$19,"Return",$P$9,$B$1)/100)+1)*100,F3824))</f>
        <v/>
      </c>
      <c r="R3824" s="1" t="str" cm="1">
        <f t="array" ref="R3824">IF(IF($E3824&gt;Ficha!$R$1,"",G3824)=0,"",IF($E3824&gt;Ficha!$R$1,((_xll.ECONOMATICA(Portafolios!$F$19,"Return",$P$9,$B$1)/100)+1)*100,G3824))</f>
        <v/>
      </c>
      <c r="S3824" s="1" t="str" cm="1">
        <f t="array" ref="S3824">IF(IF($E3824&gt;Ficha!$R$1,"",H3824)=0,"",IF($E3824&gt;Ficha!$R$1,((_xll.ECONOMATICA(Portafolios!$J$19,"Return",$P$9,$B$1)/100)+1)*100,H3824))</f>
        <v/>
      </c>
      <c r="T3824" s="1" t="str" cm="1">
        <f t="array" ref="T3824">IF(IF($E3824&gt;Ficha!$R$1,"",I3824)=0,"",IF($E3824&gt;Ficha!$R$1,((_xll.ECONOMATICA(Estrategia!A3835,"Return",$P$9,$B$1)/100)+1)*100,I3824))</f>
        <v/>
      </c>
      <c r="U3824" s="1" t="str" cm="1">
        <f t="array" ref="U3824">IF(IF($E3824&gt;Ficha!$R$1,"",J3824)=0,"",IF($E3824&gt;Ficha!$R$1,((_xll.ECONOMATICA($U$7,"Return",$P$9,$B$1)/100)+1)*100,J3824))</f>
        <v/>
      </c>
      <c r="V3824" s="1" t="str">
        <f>IF(IF($E$9&gt;Ficha!$R$1,"",K3824)=0,"",IF($E$9&gt;Ficha!$R$1,"",K3824))</f>
        <v/>
      </c>
    </row>
    <row r="3825" spans="12:22" x14ac:dyDescent="0.3">
      <c r="L3825" s="30" t="str">
        <f t="shared" si="241"/>
        <v/>
      </c>
      <c r="M3825" s="1" t="str">
        <f t="shared" si="242"/>
        <v/>
      </c>
      <c r="N3825" s="1" t="str">
        <f t="shared" si="243"/>
        <v/>
      </c>
      <c r="O3825" s="1" t="str">
        <f t="shared" si="244"/>
        <v/>
      </c>
      <c r="P3825" s="34" t="str">
        <f>IF(IF(E3825&gt;Ficha!$R$1,"",E3825)=0,"",IF(E3825&gt;Ficha!$R$1,Ficha!$R$1,E3825))</f>
        <v/>
      </c>
      <c r="Q3825" s="1" t="str" cm="1">
        <f t="array" ref="Q3825">IF(IF($E3825&gt;Ficha!$R$1,"",F3825)=0,"",IF($E3825&gt;Ficha!$R$1,((_xll.ECONOMATICA(Portafolios!$B$19,"Return",$P$9,$B$1)/100)+1)*100,F3825))</f>
        <v/>
      </c>
      <c r="R3825" s="1" t="str" cm="1">
        <f t="array" ref="R3825">IF(IF($E3825&gt;Ficha!$R$1,"",G3825)=0,"",IF($E3825&gt;Ficha!$R$1,((_xll.ECONOMATICA(Portafolios!$F$19,"Return",$P$9,$B$1)/100)+1)*100,G3825))</f>
        <v/>
      </c>
      <c r="S3825" s="1" t="str" cm="1">
        <f t="array" ref="S3825">IF(IF($E3825&gt;Ficha!$R$1,"",H3825)=0,"",IF($E3825&gt;Ficha!$R$1,((_xll.ECONOMATICA(Portafolios!$J$19,"Return",$P$9,$B$1)/100)+1)*100,H3825))</f>
        <v/>
      </c>
      <c r="T3825" s="1" t="str" cm="1">
        <f t="array" ref="T3825">IF(IF($E3825&gt;Ficha!$R$1,"",I3825)=0,"",IF($E3825&gt;Ficha!$R$1,((_xll.ECONOMATICA(Estrategia!A3836,"Return",$P$9,$B$1)/100)+1)*100,I3825))</f>
        <v/>
      </c>
      <c r="U3825" s="1" t="str" cm="1">
        <f t="array" ref="U3825">IF(IF($E3825&gt;Ficha!$R$1,"",J3825)=0,"",IF($E3825&gt;Ficha!$R$1,((_xll.ECONOMATICA($U$7,"Return",$P$9,$B$1)/100)+1)*100,J3825))</f>
        <v/>
      </c>
      <c r="V3825" s="1" t="str">
        <f>IF(IF($E$9&gt;Ficha!$R$1,"",K3825)=0,"",IF($E$9&gt;Ficha!$R$1,"",K3825))</f>
        <v/>
      </c>
    </row>
    <row r="3826" spans="12:22" x14ac:dyDescent="0.3">
      <c r="L3826" s="30" t="str">
        <f t="shared" si="241"/>
        <v/>
      </c>
      <c r="M3826" s="1" t="str">
        <f t="shared" si="242"/>
        <v/>
      </c>
      <c r="N3826" s="1" t="str">
        <f t="shared" si="243"/>
        <v/>
      </c>
      <c r="O3826" s="1" t="str">
        <f t="shared" si="244"/>
        <v/>
      </c>
      <c r="P3826" s="34" t="str">
        <f>IF(IF(E3826&gt;Ficha!$R$1,"",E3826)=0,"",IF(E3826&gt;Ficha!$R$1,Ficha!$R$1,E3826))</f>
        <v/>
      </c>
      <c r="Q3826" s="1" t="str" cm="1">
        <f t="array" ref="Q3826">IF(IF($E3826&gt;Ficha!$R$1,"",F3826)=0,"",IF($E3826&gt;Ficha!$R$1,((_xll.ECONOMATICA(Portafolios!$B$19,"Return",$P$9,$B$1)/100)+1)*100,F3826))</f>
        <v/>
      </c>
      <c r="R3826" s="1" t="str" cm="1">
        <f t="array" ref="R3826">IF(IF($E3826&gt;Ficha!$R$1,"",G3826)=0,"",IF($E3826&gt;Ficha!$R$1,((_xll.ECONOMATICA(Portafolios!$F$19,"Return",$P$9,$B$1)/100)+1)*100,G3826))</f>
        <v/>
      </c>
      <c r="S3826" s="1" t="str" cm="1">
        <f t="array" ref="S3826">IF(IF($E3826&gt;Ficha!$R$1,"",H3826)=0,"",IF($E3826&gt;Ficha!$R$1,((_xll.ECONOMATICA(Portafolios!$J$19,"Return",$P$9,$B$1)/100)+1)*100,H3826))</f>
        <v/>
      </c>
      <c r="T3826" s="1" t="str" cm="1">
        <f t="array" ref="T3826">IF(IF($E3826&gt;Ficha!$R$1,"",I3826)=0,"",IF($E3826&gt;Ficha!$R$1,((_xll.ECONOMATICA(Estrategia!A3837,"Return",$P$9,$B$1)/100)+1)*100,I3826))</f>
        <v/>
      </c>
      <c r="U3826" s="1" t="str" cm="1">
        <f t="array" ref="U3826">IF(IF($E3826&gt;Ficha!$R$1,"",J3826)=0,"",IF($E3826&gt;Ficha!$R$1,((_xll.ECONOMATICA($U$7,"Return",$P$9,$B$1)/100)+1)*100,J3826))</f>
        <v/>
      </c>
      <c r="V3826" s="1" t="str">
        <f>IF(IF($E$9&gt;Ficha!$R$1,"",K3826)=0,"",IF($E$9&gt;Ficha!$R$1,"",K3826))</f>
        <v/>
      </c>
    </row>
    <row r="3827" spans="12:22" x14ac:dyDescent="0.3">
      <c r="L3827" s="30" t="str">
        <f t="shared" si="241"/>
        <v/>
      </c>
      <c r="M3827" s="1" t="str">
        <f t="shared" si="242"/>
        <v/>
      </c>
      <c r="N3827" s="1" t="str">
        <f t="shared" si="243"/>
        <v/>
      </c>
      <c r="O3827" s="1" t="str">
        <f t="shared" si="244"/>
        <v/>
      </c>
      <c r="P3827" s="34" t="str">
        <f>IF(IF(E3827&gt;Ficha!$R$1,"",E3827)=0,"",IF(E3827&gt;Ficha!$R$1,Ficha!$R$1,E3827))</f>
        <v/>
      </c>
      <c r="Q3827" s="1" t="str" cm="1">
        <f t="array" ref="Q3827">IF(IF($E3827&gt;Ficha!$R$1,"",F3827)=0,"",IF($E3827&gt;Ficha!$R$1,((_xll.ECONOMATICA(Portafolios!$B$19,"Return",$P$9,$B$1)/100)+1)*100,F3827))</f>
        <v/>
      </c>
      <c r="R3827" s="1" t="str" cm="1">
        <f t="array" ref="R3827">IF(IF($E3827&gt;Ficha!$R$1,"",G3827)=0,"",IF($E3827&gt;Ficha!$R$1,((_xll.ECONOMATICA(Portafolios!$F$19,"Return",$P$9,$B$1)/100)+1)*100,G3827))</f>
        <v/>
      </c>
      <c r="S3827" s="1" t="str" cm="1">
        <f t="array" ref="S3827">IF(IF($E3827&gt;Ficha!$R$1,"",H3827)=0,"",IF($E3827&gt;Ficha!$R$1,((_xll.ECONOMATICA(Portafolios!$J$19,"Return",$P$9,$B$1)/100)+1)*100,H3827))</f>
        <v/>
      </c>
      <c r="T3827" s="1" t="str" cm="1">
        <f t="array" ref="T3827">IF(IF($E3827&gt;Ficha!$R$1,"",I3827)=0,"",IF($E3827&gt;Ficha!$R$1,((_xll.ECONOMATICA(Estrategia!A3838,"Return",$P$9,$B$1)/100)+1)*100,I3827))</f>
        <v/>
      </c>
      <c r="U3827" s="1" t="str" cm="1">
        <f t="array" ref="U3827">IF(IF($E3827&gt;Ficha!$R$1,"",J3827)=0,"",IF($E3827&gt;Ficha!$R$1,((_xll.ECONOMATICA($U$7,"Return",$P$9,$B$1)/100)+1)*100,J3827))</f>
        <v/>
      </c>
      <c r="V3827" s="1" t="str">
        <f>IF(IF($E$9&gt;Ficha!$R$1,"",K3827)=0,"",IF($E$9&gt;Ficha!$R$1,"",K3827))</f>
        <v/>
      </c>
    </row>
    <row r="3828" spans="12:22" x14ac:dyDescent="0.3">
      <c r="L3828" s="30" t="str">
        <f t="shared" si="241"/>
        <v/>
      </c>
      <c r="M3828" s="1" t="str">
        <f t="shared" si="242"/>
        <v/>
      </c>
      <c r="N3828" s="1" t="str">
        <f t="shared" si="243"/>
        <v/>
      </c>
      <c r="O3828" s="1" t="str">
        <f t="shared" si="244"/>
        <v/>
      </c>
      <c r="P3828" s="34" t="str">
        <f>IF(IF(E3828&gt;Ficha!$R$1,"",E3828)=0,"",IF(E3828&gt;Ficha!$R$1,Ficha!$R$1,E3828))</f>
        <v/>
      </c>
      <c r="Q3828" s="1" t="str" cm="1">
        <f t="array" ref="Q3828">IF(IF($E3828&gt;Ficha!$R$1,"",F3828)=0,"",IF($E3828&gt;Ficha!$R$1,((_xll.ECONOMATICA(Portafolios!$B$19,"Return",$P$9,$B$1)/100)+1)*100,F3828))</f>
        <v/>
      </c>
      <c r="R3828" s="1" t="str" cm="1">
        <f t="array" ref="R3828">IF(IF($E3828&gt;Ficha!$R$1,"",G3828)=0,"",IF($E3828&gt;Ficha!$R$1,((_xll.ECONOMATICA(Portafolios!$F$19,"Return",$P$9,$B$1)/100)+1)*100,G3828))</f>
        <v/>
      </c>
      <c r="S3828" s="1" t="str" cm="1">
        <f t="array" ref="S3828">IF(IF($E3828&gt;Ficha!$R$1,"",H3828)=0,"",IF($E3828&gt;Ficha!$R$1,((_xll.ECONOMATICA(Portafolios!$J$19,"Return",$P$9,$B$1)/100)+1)*100,H3828))</f>
        <v/>
      </c>
      <c r="T3828" s="1" t="str" cm="1">
        <f t="array" ref="T3828">IF(IF($E3828&gt;Ficha!$R$1,"",I3828)=0,"",IF($E3828&gt;Ficha!$R$1,((_xll.ECONOMATICA(Estrategia!A3839,"Return",$P$9,$B$1)/100)+1)*100,I3828))</f>
        <v/>
      </c>
      <c r="U3828" s="1" t="str" cm="1">
        <f t="array" ref="U3828">IF(IF($E3828&gt;Ficha!$R$1,"",J3828)=0,"",IF($E3828&gt;Ficha!$R$1,((_xll.ECONOMATICA($U$7,"Return",$P$9,$B$1)/100)+1)*100,J3828))</f>
        <v/>
      </c>
      <c r="V3828" s="1" t="str">
        <f>IF(IF($E$9&gt;Ficha!$R$1,"",K3828)=0,"",IF($E$9&gt;Ficha!$R$1,"",K3828))</f>
        <v/>
      </c>
    </row>
    <row r="3829" spans="12:22" x14ac:dyDescent="0.3">
      <c r="L3829" s="30" t="str">
        <f t="shared" si="241"/>
        <v/>
      </c>
      <c r="M3829" s="1" t="str">
        <f t="shared" si="242"/>
        <v/>
      </c>
      <c r="N3829" s="1" t="str">
        <f t="shared" si="243"/>
        <v/>
      </c>
      <c r="O3829" s="1" t="str">
        <f t="shared" si="244"/>
        <v/>
      </c>
      <c r="P3829" s="34" t="str">
        <f>IF(IF(E3829&gt;Ficha!$R$1,"",E3829)=0,"",IF(E3829&gt;Ficha!$R$1,Ficha!$R$1,E3829))</f>
        <v/>
      </c>
      <c r="Q3829" s="1" t="str" cm="1">
        <f t="array" ref="Q3829">IF(IF($E3829&gt;Ficha!$R$1,"",F3829)=0,"",IF($E3829&gt;Ficha!$R$1,((_xll.ECONOMATICA(Portafolios!$B$19,"Return",$P$9,$B$1)/100)+1)*100,F3829))</f>
        <v/>
      </c>
      <c r="R3829" s="1" t="str" cm="1">
        <f t="array" ref="R3829">IF(IF($E3829&gt;Ficha!$R$1,"",G3829)=0,"",IF($E3829&gt;Ficha!$R$1,((_xll.ECONOMATICA(Portafolios!$F$19,"Return",$P$9,$B$1)/100)+1)*100,G3829))</f>
        <v/>
      </c>
      <c r="S3829" s="1" t="str" cm="1">
        <f t="array" ref="S3829">IF(IF($E3829&gt;Ficha!$R$1,"",H3829)=0,"",IF($E3829&gt;Ficha!$R$1,((_xll.ECONOMATICA(Portafolios!$J$19,"Return",$P$9,$B$1)/100)+1)*100,H3829))</f>
        <v/>
      </c>
      <c r="T3829" s="1" t="str" cm="1">
        <f t="array" ref="T3829">IF(IF($E3829&gt;Ficha!$R$1,"",I3829)=0,"",IF($E3829&gt;Ficha!$R$1,((_xll.ECONOMATICA(Estrategia!A3840,"Return",$P$9,$B$1)/100)+1)*100,I3829))</f>
        <v/>
      </c>
      <c r="U3829" s="1" t="str" cm="1">
        <f t="array" ref="U3829">IF(IF($E3829&gt;Ficha!$R$1,"",J3829)=0,"",IF($E3829&gt;Ficha!$R$1,((_xll.ECONOMATICA($U$7,"Return",$P$9,$B$1)/100)+1)*100,J3829))</f>
        <v/>
      </c>
      <c r="V3829" s="1" t="str">
        <f>IF(IF($E$9&gt;Ficha!$R$1,"",K3829)=0,"",IF($E$9&gt;Ficha!$R$1,"",K3829))</f>
        <v/>
      </c>
    </row>
    <row r="3830" spans="12:22" x14ac:dyDescent="0.3">
      <c r="L3830" s="30" t="str">
        <f t="shared" si="241"/>
        <v/>
      </c>
      <c r="M3830" s="1" t="str">
        <f t="shared" si="242"/>
        <v/>
      </c>
      <c r="N3830" s="1" t="str">
        <f t="shared" si="243"/>
        <v/>
      </c>
      <c r="O3830" s="1" t="str">
        <f t="shared" si="244"/>
        <v/>
      </c>
      <c r="P3830" s="34" t="str">
        <f>IF(IF(E3830&gt;Ficha!$R$1,"",E3830)=0,"",IF(E3830&gt;Ficha!$R$1,Ficha!$R$1,E3830))</f>
        <v/>
      </c>
      <c r="Q3830" s="1" t="str" cm="1">
        <f t="array" ref="Q3830">IF(IF($E3830&gt;Ficha!$R$1,"",F3830)=0,"",IF($E3830&gt;Ficha!$R$1,((_xll.ECONOMATICA(Portafolios!$B$19,"Return",$P$9,$B$1)/100)+1)*100,F3830))</f>
        <v/>
      </c>
      <c r="R3830" s="1" t="str" cm="1">
        <f t="array" ref="R3830">IF(IF($E3830&gt;Ficha!$R$1,"",G3830)=0,"",IF($E3830&gt;Ficha!$R$1,((_xll.ECONOMATICA(Portafolios!$F$19,"Return",$P$9,$B$1)/100)+1)*100,G3830))</f>
        <v/>
      </c>
      <c r="S3830" s="1" t="str" cm="1">
        <f t="array" ref="S3830">IF(IF($E3830&gt;Ficha!$R$1,"",H3830)=0,"",IF($E3830&gt;Ficha!$R$1,((_xll.ECONOMATICA(Portafolios!$J$19,"Return",$P$9,$B$1)/100)+1)*100,H3830))</f>
        <v/>
      </c>
      <c r="T3830" s="1" t="str" cm="1">
        <f t="array" ref="T3830">IF(IF($E3830&gt;Ficha!$R$1,"",I3830)=0,"",IF($E3830&gt;Ficha!$R$1,((_xll.ECONOMATICA(Estrategia!A3841,"Return",$P$9,$B$1)/100)+1)*100,I3830))</f>
        <v/>
      </c>
      <c r="U3830" s="1" t="str" cm="1">
        <f t="array" ref="U3830">IF(IF($E3830&gt;Ficha!$R$1,"",J3830)=0,"",IF($E3830&gt;Ficha!$R$1,((_xll.ECONOMATICA($U$7,"Return",$P$9,$B$1)/100)+1)*100,J3830))</f>
        <v/>
      </c>
      <c r="V3830" s="1" t="str">
        <f>IF(IF($E$9&gt;Ficha!$R$1,"",K3830)=0,"",IF($E$9&gt;Ficha!$R$1,"",K3830))</f>
        <v/>
      </c>
    </row>
    <row r="3831" spans="12:22" x14ac:dyDescent="0.3">
      <c r="L3831" s="30" t="str">
        <f t="shared" si="241"/>
        <v/>
      </c>
      <c r="M3831" s="1" t="str">
        <f t="shared" si="242"/>
        <v/>
      </c>
      <c r="N3831" s="1" t="str">
        <f t="shared" si="243"/>
        <v/>
      </c>
      <c r="O3831" s="1" t="str">
        <f t="shared" si="244"/>
        <v/>
      </c>
      <c r="P3831" s="34" t="str">
        <f>IF(IF(E3831&gt;Ficha!$R$1,"",E3831)=0,"",IF(E3831&gt;Ficha!$R$1,Ficha!$R$1,E3831))</f>
        <v/>
      </c>
      <c r="Q3831" s="1" t="str" cm="1">
        <f t="array" ref="Q3831">IF(IF($E3831&gt;Ficha!$R$1,"",F3831)=0,"",IF($E3831&gt;Ficha!$R$1,((_xll.ECONOMATICA(Portafolios!$B$19,"Return",$P$9,$B$1)/100)+1)*100,F3831))</f>
        <v/>
      </c>
      <c r="R3831" s="1" t="str" cm="1">
        <f t="array" ref="R3831">IF(IF($E3831&gt;Ficha!$R$1,"",G3831)=0,"",IF($E3831&gt;Ficha!$R$1,((_xll.ECONOMATICA(Portafolios!$F$19,"Return",$P$9,$B$1)/100)+1)*100,G3831))</f>
        <v/>
      </c>
      <c r="S3831" s="1" t="str" cm="1">
        <f t="array" ref="S3831">IF(IF($E3831&gt;Ficha!$R$1,"",H3831)=0,"",IF($E3831&gt;Ficha!$R$1,((_xll.ECONOMATICA(Portafolios!$J$19,"Return",$P$9,$B$1)/100)+1)*100,H3831))</f>
        <v/>
      </c>
      <c r="T3831" s="1" t="str" cm="1">
        <f t="array" ref="T3831">IF(IF($E3831&gt;Ficha!$R$1,"",I3831)=0,"",IF($E3831&gt;Ficha!$R$1,((_xll.ECONOMATICA(Estrategia!A3842,"Return",$P$9,$B$1)/100)+1)*100,I3831))</f>
        <v/>
      </c>
      <c r="U3831" s="1" t="str" cm="1">
        <f t="array" ref="U3831">IF(IF($E3831&gt;Ficha!$R$1,"",J3831)=0,"",IF($E3831&gt;Ficha!$R$1,((_xll.ECONOMATICA($U$7,"Return",$P$9,$B$1)/100)+1)*100,J3831))</f>
        <v/>
      </c>
      <c r="V3831" s="1" t="str">
        <f>IF(IF($E$9&gt;Ficha!$R$1,"",K3831)=0,"",IF($E$9&gt;Ficha!$R$1,"",K3831))</f>
        <v/>
      </c>
    </row>
    <row r="3832" spans="12:22" x14ac:dyDescent="0.3">
      <c r="L3832" s="30" t="str">
        <f t="shared" si="241"/>
        <v/>
      </c>
      <c r="M3832" s="1" t="str">
        <f t="shared" si="242"/>
        <v/>
      </c>
      <c r="N3832" s="1" t="str">
        <f t="shared" si="243"/>
        <v/>
      </c>
      <c r="O3832" s="1" t="str">
        <f t="shared" si="244"/>
        <v/>
      </c>
      <c r="P3832" s="34" t="str">
        <f>IF(IF(E3832&gt;Ficha!$R$1,"",E3832)=0,"",IF(E3832&gt;Ficha!$R$1,Ficha!$R$1,E3832))</f>
        <v/>
      </c>
      <c r="Q3832" s="1" t="str" cm="1">
        <f t="array" ref="Q3832">IF(IF($E3832&gt;Ficha!$R$1,"",F3832)=0,"",IF($E3832&gt;Ficha!$R$1,((_xll.ECONOMATICA(Portafolios!$B$19,"Return",$P$9,$B$1)/100)+1)*100,F3832))</f>
        <v/>
      </c>
      <c r="R3832" s="1" t="str" cm="1">
        <f t="array" ref="R3832">IF(IF($E3832&gt;Ficha!$R$1,"",G3832)=0,"",IF($E3832&gt;Ficha!$R$1,((_xll.ECONOMATICA(Portafolios!$F$19,"Return",$P$9,$B$1)/100)+1)*100,G3832))</f>
        <v/>
      </c>
      <c r="S3832" s="1" t="str" cm="1">
        <f t="array" ref="S3832">IF(IF($E3832&gt;Ficha!$R$1,"",H3832)=0,"",IF($E3832&gt;Ficha!$R$1,((_xll.ECONOMATICA(Portafolios!$J$19,"Return",$P$9,$B$1)/100)+1)*100,H3832))</f>
        <v/>
      </c>
      <c r="T3832" s="1" t="str" cm="1">
        <f t="array" ref="T3832">IF(IF($E3832&gt;Ficha!$R$1,"",I3832)=0,"",IF($E3832&gt;Ficha!$R$1,((_xll.ECONOMATICA(Estrategia!A3843,"Return",$P$9,$B$1)/100)+1)*100,I3832))</f>
        <v/>
      </c>
      <c r="U3832" s="1" t="str" cm="1">
        <f t="array" ref="U3832">IF(IF($E3832&gt;Ficha!$R$1,"",J3832)=0,"",IF($E3832&gt;Ficha!$R$1,((_xll.ECONOMATICA($U$7,"Return",$P$9,$B$1)/100)+1)*100,J3832))</f>
        <v/>
      </c>
      <c r="V3832" s="1" t="str">
        <f>IF(IF($E$9&gt;Ficha!$R$1,"",K3832)=0,"",IF($E$9&gt;Ficha!$R$1,"",K3832))</f>
        <v/>
      </c>
    </row>
    <row r="3833" spans="12:22" x14ac:dyDescent="0.3">
      <c r="L3833" s="30" t="str">
        <f t="shared" si="241"/>
        <v/>
      </c>
      <c r="M3833" s="1" t="str">
        <f t="shared" si="242"/>
        <v/>
      </c>
      <c r="N3833" s="1" t="str">
        <f t="shared" si="243"/>
        <v/>
      </c>
      <c r="O3833" s="1" t="str">
        <f t="shared" si="244"/>
        <v/>
      </c>
      <c r="P3833" s="34" t="str">
        <f>IF(IF(E3833&gt;Ficha!$R$1,"",E3833)=0,"",IF(E3833&gt;Ficha!$R$1,Ficha!$R$1,E3833))</f>
        <v/>
      </c>
      <c r="Q3833" s="1" t="str" cm="1">
        <f t="array" ref="Q3833">IF(IF($E3833&gt;Ficha!$R$1,"",F3833)=0,"",IF($E3833&gt;Ficha!$R$1,((_xll.ECONOMATICA(Portafolios!$B$19,"Return",$P$9,$B$1)/100)+1)*100,F3833))</f>
        <v/>
      </c>
      <c r="R3833" s="1" t="str" cm="1">
        <f t="array" ref="R3833">IF(IF($E3833&gt;Ficha!$R$1,"",G3833)=0,"",IF($E3833&gt;Ficha!$R$1,((_xll.ECONOMATICA(Portafolios!$F$19,"Return",$P$9,$B$1)/100)+1)*100,G3833))</f>
        <v/>
      </c>
      <c r="S3833" s="1" t="str" cm="1">
        <f t="array" ref="S3833">IF(IF($E3833&gt;Ficha!$R$1,"",H3833)=0,"",IF($E3833&gt;Ficha!$R$1,((_xll.ECONOMATICA(Portafolios!$J$19,"Return",$P$9,$B$1)/100)+1)*100,H3833))</f>
        <v/>
      </c>
      <c r="T3833" s="1" t="str" cm="1">
        <f t="array" ref="T3833">IF(IF($E3833&gt;Ficha!$R$1,"",I3833)=0,"",IF($E3833&gt;Ficha!$R$1,((_xll.ECONOMATICA(Estrategia!A3844,"Return",$P$9,$B$1)/100)+1)*100,I3833))</f>
        <v/>
      </c>
      <c r="U3833" s="1" t="str" cm="1">
        <f t="array" ref="U3833">IF(IF($E3833&gt;Ficha!$R$1,"",J3833)=0,"",IF($E3833&gt;Ficha!$R$1,((_xll.ECONOMATICA($U$7,"Return",$P$9,$B$1)/100)+1)*100,J3833))</f>
        <v/>
      </c>
      <c r="V3833" s="1" t="str">
        <f>IF(IF($E$9&gt;Ficha!$R$1,"",K3833)=0,"",IF($E$9&gt;Ficha!$R$1,"",K3833))</f>
        <v/>
      </c>
    </row>
    <row r="3834" spans="12:22" x14ac:dyDescent="0.3">
      <c r="L3834" s="30" t="str">
        <f t="shared" si="241"/>
        <v/>
      </c>
      <c r="M3834" s="1" t="str">
        <f t="shared" si="242"/>
        <v/>
      </c>
      <c r="N3834" s="1" t="str">
        <f t="shared" si="243"/>
        <v/>
      </c>
      <c r="O3834" s="1" t="str">
        <f t="shared" si="244"/>
        <v/>
      </c>
      <c r="P3834" s="34" t="str">
        <f>IF(IF(E3834&gt;Ficha!$R$1,"",E3834)=0,"",IF(E3834&gt;Ficha!$R$1,Ficha!$R$1,E3834))</f>
        <v/>
      </c>
      <c r="Q3834" s="1" t="str" cm="1">
        <f t="array" ref="Q3834">IF(IF($E3834&gt;Ficha!$R$1,"",F3834)=0,"",IF($E3834&gt;Ficha!$R$1,((_xll.ECONOMATICA(Portafolios!$B$19,"Return",$P$9,$B$1)/100)+1)*100,F3834))</f>
        <v/>
      </c>
      <c r="R3834" s="1" t="str" cm="1">
        <f t="array" ref="R3834">IF(IF($E3834&gt;Ficha!$R$1,"",G3834)=0,"",IF($E3834&gt;Ficha!$R$1,((_xll.ECONOMATICA(Portafolios!$F$19,"Return",$P$9,$B$1)/100)+1)*100,G3834))</f>
        <v/>
      </c>
      <c r="S3834" s="1" t="str" cm="1">
        <f t="array" ref="S3834">IF(IF($E3834&gt;Ficha!$R$1,"",H3834)=0,"",IF($E3834&gt;Ficha!$R$1,((_xll.ECONOMATICA(Portafolios!$J$19,"Return",$P$9,$B$1)/100)+1)*100,H3834))</f>
        <v/>
      </c>
      <c r="T3834" s="1" t="str" cm="1">
        <f t="array" ref="T3834">IF(IF($E3834&gt;Ficha!$R$1,"",I3834)=0,"",IF($E3834&gt;Ficha!$R$1,((_xll.ECONOMATICA(Estrategia!A3845,"Return",$P$9,$B$1)/100)+1)*100,I3834))</f>
        <v/>
      </c>
      <c r="U3834" s="1" t="str" cm="1">
        <f t="array" ref="U3834">IF(IF($E3834&gt;Ficha!$R$1,"",J3834)=0,"",IF($E3834&gt;Ficha!$R$1,((_xll.ECONOMATICA($U$7,"Return",$P$9,$B$1)/100)+1)*100,J3834))</f>
        <v/>
      </c>
      <c r="V3834" s="1" t="str">
        <f>IF(IF($E$9&gt;Ficha!$R$1,"",K3834)=0,"",IF($E$9&gt;Ficha!$R$1,"",K3834))</f>
        <v/>
      </c>
    </row>
    <row r="3835" spans="12:22" x14ac:dyDescent="0.3">
      <c r="L3835" s="30" t="str">
        <f t="shared" si="241"/>
        <v/>
      </c>
      <c r="M3835" s="1" t="str">
        <f t="shared" si="242"/>
        <v/>
      </c>
      <c r="N3835" s="1" t="str">
        <f t="shared" si="243"/>
        <v/>
      </c>
      <c r="O3835" s="1" t="str">
        <f t="shared" si="244"/>
        <v/>
      </c>
      <c r="P3835" s="34" t="str">
        <f>IF(IF(E3835&gt;Ficha!$R$1,"",E3835)=0,"",IF(E3835&gt;Ficha!$R$1,Ficha!$R$1,E3835))</f>
        <v/>
      </c>
      <c r="Q3835" s="1" t="str" cm="1">
        <f t="array" ref="Q3835">IF(IF($E3835&gt;Ficha!$R$1,"",F3835)=0,"",IF($E3835&gt;Ficha!$R$1,((_xll.ECONOMATICA(Portafolios!$B$19,"Return",$P$9,$B$1)/100)+1)*100,F3835))</f>
        <v/>
      </c>
      <c r="R3835" s="1" t="str" cm="1">
        <f t="array" ref="R3835">IF(IF($E3835&gt;Ficha!$R$1,"",G3835)=0,"",IF($E3835&gt;Ficha!$R$1,((_xll.ECONOMATICA(Portafolios!$F$19,"Return",$P$9,$B$1)/100)+1)*100,G3835))</f>
        <v/>
      </c>
      <c r="S3835" s="1" t="str" cm="1">
        <f t="array" ref="S3835">IF(IF($E3835&gt;Ficha!$R$1,"",H3835)=0,"",IF($E3835&gt;Ficha!$R$1,((_xll.ECONOMATICA(Portafolios!$J$19,"Return",$P$9,$B$1)/100)+1)*100,H3835))</f>
        <v/>
      </c>
      <c r="T3835" s="1" t="str" cm="1">
        <f t="array" ref="T3835">IF(IF($E3835&gt;Ficha!$R$1,"",I3835)=0,"",IF($E3835&gt;Ficha!$R$1,((_xll.ECONOMATICA(Estrategia!A3846,"Return",$P$9,$B$1)/100)+1)*100,I3835))</f>
        <v/>
      </c>
      <c r="U3835" s="1" t="str" cm="1">
        <f t="array" ref="U3835">IF(IF($E3835&gt;Ficha!$R$1,"",J3835)=0,"",IF($E3835&gt;Ficha!$R$1,((_xll.ECONOMATICA($U$7,"Return",$P$9,$B$1)/100)+1)*100,J3835))</f>
        <v/>
      </c>
      <c r="V3835" s="1" t="str">
        <f>IF(IF($E$9&gt;Ficha!$R$1,"",K3835)=0,"",IF($E$9&gt;Ficha!$R$1,"",K3835))</f>
        <v/>
      </c>
    </row>
    <row r="3836" spans="12:22" x14ac:dyDescent="0.3">
      <c r="L3836" s="30" t="str">
        <f t="shared" si="241"/>
        <v/>
      </c>
      <c r="M3836" s="1" t="str">
        <f t="shared" si="242"/>
        <v/>
      </c>
      <c r="N3836" s="1" t="str">
        <f t="shared" si="243"/>
        <v/>
      </c>
      <c r="O3836" s="1" t="str">
        <f t="shared" si="244"/>
        <v/>
      </c>
      <c r="P3836" s="34" t="str">
        <f>IF(IF(E3836&gt;Ficha!$R$1,"",E3836)=0,"",IF(E3836&gt;Ficha!$R$1,Ficha!$R$1,E3836))</f>
        <v/>
      </c>
      <c r="Q3836" s="1" t="str" cm="1">
        <f t="array" ref="Q3836">IF(IF($E3836&gt;Ficha!$R$1,"",F3836)=0,"",IF($E3836&gt;Ficha!$R$1,((_xll.ECONOMATICA(Portafolios!$B$19,"Return",$P$9,$B$1)/100)+1)*100,F3836))</f>
        <v/>
      </c>
      <c r="R3836" s="1" t="str" cm="1">
        <f t="array" ref="R3836">IF(IF($E3836&gt;Ficha!$R$1,"",G3836)=0,"",IF($E3836&gt;Ficha!$R$1,((_xll.ECONOMATICA(Portafolios!$F$19,"Return",$P$9,$B$1)/100)+1)*100,G3836))</f>
        <v/>
      </c>
      <c r="S3836" s="1" t="str" cm="1">
        <f t="array" ref="S3836">IF(IF($E3836&gt;Ficha!$R$1,"",H3836)=0,"",IF($E3836&gt;Ficha!$R$1,((_xll.ECONOMATICA(Portafolios!$J$19,"Return",$P$9,$B$1)/100)+1)*100,H3836))</f>
        <v/>
      </c>
      <c r="T3836" s="1" t="str" cm="1">
        <f t="array" ref="T3836">IF(IF($E3836&gt;Ficha!$R$1,"",I3836)=0,"",IF($E3836&gt;Ficha!$R$1,((_xll.ECONOMATICA(Estrategia!A3847,"Return",$P$9,$B$1)/100)+1)*100,I3836))</f>
        <v/>
      </c>
      <c r="U3836" s="1" t="str" cm="1">
        <f t="array" ref="U3836">IF(IF($E3836&gt;Ficha!$R$1,"",J3836)=0,"",IF($E3836&gt;Ficha!$R$1,((_xll.ECONOMATICA($U$7,"Return",$P$9,$B$1)/100)+1)*100,J3836))</f>
        <v/>
      </c>
      <c r="V3836" s="1" t="str">
        <f>IF(IF($E$9&gt;Ficha!$R$1,"",K3836)=0,"",IF($E$9&gt;Ficha!$R$1,"",K3836))</f>
        <v/>
      </c>
    </row>
    <row r="3837" spans="12:22" x14ac:dyDescent="0.3">
      <c r="L3837" s="30" t="str">
        <f t="shared" si="241"/>
        <v/>
      </c>
      <c r="M3837" s="1" t="str">
        <f t="shared" si="242"/>
        <v/>
      </c>
      <c r="N3837" s="1" t="str">
        <f t="shared" si="243"/>
        <v/>
      </c>
      <c r="O3837" s="1" t="str">
        <f t="shared" si="244"/>
        <v/>
      </c>
      <c r="P3837" s="34" t="str">
        <f>IF(IF(E3837&gt;Ficha!$R$1,"",E3837)=0,"",IF(E3837&gt;Ficha!$R$1,Ficha!$R$1,E3837))</f>
        <v/>
      </c>
      <c r="Q3837" s="1" t="str" cm="1">
        <f t="array" ref="Q3837">IF(IF($E3837&gt;Ficha!$R$1,"",F3837)=0,"",IF($E3837&gt;Ficha!$R$1,((_xll.ECONOMATICA(Portafolios!$B$19,"Return",$P$9,$B$1)/100)+1)*100,F3837))</f>
        <v/>
      </c>
      <c r="R3837" s="1" t="str" cm="1">
        <f t="array" ref="R3837">IF(IF($E3837&gt;Ficha!$R$1,"",G3837)=0,"",IF($E3837&gt;Ficha!$R$1,((_xll.ECONOMATICA(Portafolios!$F$19,"Return",$P$9,$B$1)/100)+1)*100,G3837))</f>
        <v/>
      </c>
      <c r="S3837" s="1" t="str" cm="1">
        <f t="array" ref="S3837">IF(IF($E3837&gt;Ficha!$R$1,"",H3837)=0,"",IF($E3837&gt;Ficha!$R$1,((_xll.ECONOMATICA(Portafolios!$J$19,"Return",$P$9,$B$1)/100)+1)*100,H3837))</f>
        <v/>
      </c>
      <c r="T3837" s="1" t="str" cm="1">
        <f t="array" ref="T3837">IF(IF($E3837&gt;Ficha!$R$1,"",I3837)=0,"",IF($E3837&gt;Ficha!$R$1,((_xll.ECONOMATICA(Estrategia!A3848,"Return",$P$9,$B$1)/100)+1)*100,I3837))</f>
        <v/>
      </c>
      <c r="U3837" s="1" t="str" cm="1">
        <f t="array" ref="U3837">IF(IF($E3837&gt;Ficha!$R$1,"",J3837)=0,"",IF($E3837&gt;Ficha!$R$1,((_xll.ECONOMATICA($U$7,"Return",$P$9,$B$1)/100)+1)*100,J3837))</f>
        <v/>
      </c>
      <c r="V3837" s="1" t="str">
        <f>IF(IF($E$9&gt;Ficha!$R$1,"",K3837)=0,"",IF($E$9&gt;Ficha!$R$1,"",K3837))</f>
        <v/>
      </c>
    </row>
    <row r="3838" spans="12:22" x14ac:dyDescent="0.3">
      <c r="L3838" s="30" t="str">
        <f t="shared" si="241"/>
        <v/>
      </c>
      <c r="M3838" s="1" t="str">
        <f t="shared" si="242"/>
        <v/>
      </c>
      <c r="N3838" s="1" t="str">
        <f t="shared" si="243"/>
        <v/>
      </c>
      <c r="O3838" s="1" t="str">
        <f t="shared" si="244"/>
        <v/>
      </c>
      <c r="P3838" s="34" t="str">
        <f>IF(IF(E3838&gt;Ficha!$R$1,"",E3838)=0,"",IF(E3838&gt;Ficha!$R$1,Ficha!$R$1,E3838))</f>
        <v/>
      </c>
      <c r="Q3838" s="1" t="str" cm="1">
        <f t="array" ref="Q3838">IF(IF($E3838&gt;Ficha!$R$1,"",F3838)=0,"",IF($E3838&gt;Ficha!$R$1,((_xll.ECONOMATICA(Portafolios!$B$19,"Return",$P$9,$B$1)/100)+1)*100,F3838))</f>
        <v/>
      </c>
      <c r="R3838" s="1" t="str" cm="1">
        <f t="array" ref="R3838">IF(IF($E3838&gt;Ficha!$R$1,"",G3838)=0,"",IF($E3838&gt;Ficha!$R$1,((_xll.ECONOMATICA(Portafolios!$F$19,"Return",$P$9,$B$1)/100)+1)*100,G3838))</f>
        <v/>
      </c>
      <c r="S3838" s="1" t="str" cm="1">
        <f t="array" ref="S3838">IF(IF($E3838&gt;Ficha!$R$1,"",H3838)=0,"",IF($E3838&gt;Ficha!$R$1,((_xll.ECONOMATICA(Portafolios!$J$19,"Return",$P$9,$B$1)/100)+1)*100,H3838))</f>
        <v/>
      </c>
      <c r="T3838" s="1" t="str" cm="1">
        <f t="array" ref="T3838">IF(IF($E3838&gt;Ficha!$R$1,"",I3838)=0,"",IF($E3838&gt;Ficha!$R$1,((_xll.ECONOMATICA(Estrategia!A3849,"Return",$P$9,$B$1)/100)+1)*100,I3838))</f>
        <v/>
      </c>
      <c r="U3838" s="1" t="str" cm="1">
        <f t="array" ref="U3838">IF(IF($E3838&gt;Ficha!$R$1,"",J3838)=0,"",IF($E3838&gt;Ficha!$R$1,((_xll.ECONOMATICA($U$7,"Return",$P$9,$B$1)/100)+1)*100,J3838))</f>
        <v/>
      </c>
      <c r="V3838" s="1" t="str">
        <f>IF(IF($E$9&gt;Ficha!$R$1,"",K3838)=0,"",IF($E$9&gt;Ficha!$R$1,"",K3838))</f>
        <v/>
      </c>
    </row>
    <row r="3839" spans="12:22" x14ac:dyDescent="0.3">
      <c r="L3839" s="30" t="str">
        <f t="shared" si="241"/>
        <v/>
      </c>
      <c r="M3839" s="1" t="str">
        <f t="shared" si="242"/>
        <v/>
      </c>
      <c r="N3839" s="1" t="str">
        <f t="shared" si="243"/>
        <v/>
      </c>
      <c r="O3839" s="1" t="str">
        <f t="shared" si="244"/>
        <v/>
      </c>
      <c r="P3839" s="34" t="str">
        <f>IF(IF(E3839&gt;Ficha!$R$1,"",E3839)=0,"",IF(E3839&gt;Ficha!$R$1,Ficha!$R$1,E3839))</f>
        <v/>
      </c>
      <c r="Q3839" s="1" t="str" cm="1">
        <f t="array" ref="Q3839">IF(IF($E3839&gt;Ficha!$R$1,"",F3839)=0,"",IF($E3839&gt;Ficha!$R$1,((_xll.ECONOMATICA(Portafolios!$B$19,"Return",$P$9,$B$1)/100)+1)*100,F3839))</f>
        <v/>
      </c>
      <c r="R3839" s="1" t="str" cm="1">
        <f t="array" ref="R3839">IF(IF($E3839&gt;Ficha!$R$1,"",G3839)=0,"",IF($E3839&gt;Ficha!$R$1,((_xll.ECONOMATICA(Portafolios!$F$19,"Return",$P$9,$B$1)/100)+1)*100,G3839))</f>
        <v/>
      </c>
      <c r="S3839" s="1" t="str" cm="1">
        <f t="array" ref="S3839">IF(IF($E3839&gt;Ficha!$R$1,"",H3839)=0,"",IF($E3839&gt;Ficha!$R$1,((_xll.ECONOMATICA(Portafolios!$J$19,"Return",$P$9,$B$1)/100)+1)*100,H3839))</f>
        <v/>
      </c>
      <c r="T3839" s="1" t="str" cm="1">
        <f t="array" ref="T3839">IF(IF($E3839&gt;Ficha!$R$1,"",I3839)=0,"",IF($E3839&gt;Ficha!$R$1,((_xll.ECONOMATICA(Estrategia!A3850,"Return",$P$9,$B$1)/100)+1)*100,I3839))</f>
        <v/>
      </c>
      <c r="U3839" s="1" t="str" cm="1">
        <f t="array" ref="U3839">IF(IF($E3839&gt;Ficha!$R$1,"",J3839)=0,"",IF($E3839&gt;Ficha!$R$1,((_xll.ECONOMATICA($U$7,"Return",$P$9,$B$1)/100)+1)*100,J3839))</f>
        <v/>
      </c>
      <c r="V3839" s="1" t="str">
        <f>IF(IF($E$9&gt;Ficha!$R$1,"",K3839)=0,"",IF($E$9&gt;Ficha!$R$1,"",K3839))</f>
        <v/>
      </c>
    </row>
    <row r="3840" spans="12:22" x14ac:dyDescent="0.3">
      <c r="L3840" s="30" t="str">
        <f t="shared" si="241"/>
        <v/>
      </c>
      <c r="M3840" s="1" t="str">
        <f t="shared" si="242"/>
        <v/>
      </c>
      <c r="N3840" s="1" t="str">
        <f t="shared" si="243"/>
        <v/>
      </c>
      <c r="O3840" s="1" t="str">
        <f t="shared" si="244"/>
        <v/>
      </c>
      <c r="P3840" s="34" t="str">
        <f>IF(IF(E3840&gt;Ficha!$R$1,"",E3840)=0,"",IF(E3840&gt;Ficha!$R$1,Ficha!$R$1,E3840))</f>
        <v/>
      </c>
      <c r="Q3840" s="1" t="str" cm="1">
        <f t="array" ref="Q3840">IF(IF($E3840&gt;Ficha!$R$1,"",F3840)=0,"",IF($E3840&gt;Ficha!$R$1,((_xll.ECONOMATICA(Portafolios!$B$19,"Return",$P$9,$B$1)/100)+1)*100,F3840))</f>
        <v/>
      </c>
      <c r="R3840" s="1" t="str" cm="1">
        <f t="array" ref="R3840">IF(IF($E3840&gt;Ficha!$R$1,"",G3840)=0,"",IF($E3840&gt;Ficha!$R$1,((_xll.ECONOMATICA(Portafolios!$F$19,"Return",$P$9,$B$1)/100)+1)*100,G3840))</f>
        <v/>
      </c>
      <c r="S3840" s="1" t="str" cm="1">
        <f t="array" ref="S3840">IF(IF($E3840&gt;Ficha!$R$1,"",H3840)=0,"",IF($E3840&gt;Ficha!$R$1,((_xll.ECONOMATICA(Portafolios!$J$19,"Return",$P$9,$B$1)/100)+1)*100,H3840))</f>
        <v/>
      </c>
      <c r="T3840" s="1" t="str" cm="1">
        <f t="array" ref="T3840">IF(IF($E3840&gt;Ficha!$R$1,"",I3840)=0,"",IF($E3840&gt;Ficha!$R$1,((_xll.ECONOMATICA(Estrategia!A3851,"Return",$P$9,$B$1)/100)+1)*100,I3840))</f>
        <v/>
      </c>
      <c r="U3840" s="1" t="str" cm="1">
        <f t="array" ref="U3840">IF(IF($E3840&gt;Ficha!$R$1,"",J3840)=0,"",IF($E3840&gt;Ficha!$R$1,((_xll.ECONOMATICA($U$7,"Return",$P$9,$B$1)/100)+1)*100,J3840))</f>
        <v/>
      </c>
      <c r="V3840" s="1" t="str">
        <f>IF(IF($E$9&gt;Ficha!$R$1,"",K3840)=0,"",IF($E$9&gt;Ficha!$R$1,"",K3840))</f>
        <v/>
      </c>
    </row>
    <row r="3841" spans="12:22" x14ac:dyDescent="0.3">
      <c r="L3841" s="30" t="str">
        <f t="shared" si="241"/>
        <v/>
      </c>
      <c r="M3841" s="1" t="str">
        <f t="shared" si="242"/>
        <v/>
      </c>
      <c r="N3841" s="1" t="str">
        <f t="shared" si="243"/>
        <v/>
      </c>
      <c r="O3841" s="1" t="str">
        <f t="shared" si="244"/>
        <v/>
      </c>
      <c r="P3841" s="34" t="str">
        <f>IF(IF(E3841&gt;Ficha!$R$1,"",E3841)=0,"",IF(E3841&gt;Ficha!$R$1,Ficha!$R$1,E3841))</f>
        <v/>
      </c>
      <c r="Q3841" s="1" t="str" cm="1">
        <f t="array" ref="Q3841">IF(IF($E3841&gt;Ficha!$R$1,"",F3841)=0,"",IF($E3841&gt;Ficha!$R$1,((_xll.ECONOMATICA(Portafolios!$B$19,"Return",$P$9,$B$1)/100)+1)*100,F3841))</f>
        <v/>
      </c>
      <c r="R3841" s="1" t="str" cm="1">
        <f t="array" ref="R3841">IF(IF($E3841&gt;Ficha!$R$1,"",G3841)=0,"",IF($E3841&gt;Ficha!$R$1,((_xll.ECONOMATICA(Portafolios!$F$19,"Return",$P$9,$B$1)/100)+1)*100,G3841))</f>
        <v/>
      </c>
      <c r="S3841" s="1" t="str" cm="1">
        <f t="array" ref="S3841">IF(IF($E3841&gt;Ficha!$R$1,"",H3841)=0,"",IF($E3841&gt;Ficha!$R$1,((_xll.ECONOMATICA(Portafolios!$J$19,"Return",$P$9,$B$1)/100)+1)*100,H3841))</f>
        <v/>
      </c>
      <c r="T3841" s="1" t="str" cm="1">
        <f t="array" ref="T3841">IF(IF($E3841&gt;Ficha!$R$1,"",I3841)=0,"",IF($E3841&gt;Ficha!$R$1,((_xll.ECONOMATICA(Estrategia!A3852,"Return",$P$9,$B$1)/100)+1)*100,I3841))</f>
        <v/>
      </c>
      <c r="U3841" s="1" t="str" cm="1">
        <f t="array" ref="U3841">IF(IF($E3841&gt;Ficha!$R$1,"",J3841)=0,"",IF($E3841&gt;Ficha!$R$1,((_xll.ECONOMATICA($U$7,"Return",$P$9,$B$1)/100)+1)*100,J3841))</f>
        <v/>
      </c>
      <c r="V3841" s="1" t="str">
        <f>IF(IF($E$9&gt;Ficha!$R$1,"",K3841)=0,"",IF($E$9&gt;Ficha!$R$1,"",K3841))</f>
        <v/>
      </c>
    </row>
    <row r="3842" spans="12:22" x14ac:dyDescent="0.3">
      <c r="L3842" s="30" t="str">
        <f t="shared" si="241"/>
        <v/>
      </c>
      <c r="M3842" s="1" t="str">
        <f t="shared" si="242"/>
        <v/>
      </c>
      <c r="N3842" s="1" t="str">
        <f t="shared" si="243"/>
        <v/>
      </c>
      <c r="O3842" s="1" t="str">
        <f t="shared" si="244"/>
        <v/>
      </c>
      <c r="P3842" s="34" t="str">
        <f>IF(IF(E3842&gt;Ficha!$R$1,"",E3842)=0,"",IF(E3842&gt;Ficha!$R$1,Ficha!$R$1,E3842))</f>
        <v/>
      </c>
      <c r="Q3842" s="1" t="str" cm="1">
        <f t="array" ref="Q3842">IF(IF($E3842&gt;Ficha!$R$1,"",F3842)=0,"",IF($E3842&gt;Ficha!$R$1,((_xll.ECONOMATICA(Portafolios!$B$19,"Return",$P$9,$B$1)/100)+1)*100,F3842))</f>
        <v/>
      </c>
      <c r="R3842" s="1" t="str" cm="1">
        <f t="array" ref="R3842">IF(IF($E3842&gt;Ficha!$R$1,"",G3842)=0,"",IF($E3842&gt;Ficha!$R$1,((_xll.ECONOMATICA(Portafolios!$F$19,"Return",$P$9,$B$1)/100)+1)*100,G3842))</f>
        <v/>
      </c>
      <c r="S3842" s="1" t="str" cm="1">
        <f t="array" ref="S3842">IF(IF($E3842&gt;Ficha!$R$1,"",H3842)=0,"",IF($E3842&gt;Ficha!$R$1,((_xll.ECONOMATICA(Portafolios!$J$19,"Return",$P$9,$B$1)/100)+1)*100,H3842))</f>
        <v/>
      </c>
      <c r="T3842" s="1" t="str" cm="1">
        <f t="array" ref="T3842">IF(IF($E3842&gt;Ficha!$R$1,"",I3842)=0,"",IF($E3842&gt;Ficha!$R$1,((_xll.ECONOMATICA(Estrategia!A3853,"Return",$P$9,$B$1)/100)+1)*100,I3842))</f>
        <v/>
      </c>
      <c r="U3842" s="1" t="str" cm="1">
        <f t="array" ref="U3842">IF(IF($E3842&gt;Ficha!$R$1,"",J3842)=0,"",IF($E3842&gt;Ficha!$R$1,((_xll.ECONOMATICA($U$7,"Return",$P$9,$B$1)/100)+1)*100,J3842))</f>
        <v/>
      </c>
      <c r="V3842" s="1" t="str">
        <f>IF(IF($E$9&gt;Ficha!$R$1,"",K3842)=0,"",IF($E$9&gt;Ficha!$R$1,"",K3842))</f>
        <v/>
      </c>
    </row>
    <row r="3843" spans="12:22" x14ac:dyDescent="0.3">
      <c r="L3843" s="30" t="str">
        <f t="shared" si="241"/>
        <v/>
      </c>
      <c r="M3843" s="1" t="str">
        <f t="shared" si="242"/>
        <v/>
      </c>
      <c r="N3843" s="1" t="str">
        <f t="shared" si="243"/>
        <v/>
      </c>
      <c r="O3843" s="1" t="str">
        <f t="shared" si="244"/>
        <v/>
      </c>
      <c r="P3843" s="34" t="str">
        <f>IF(IF(E3843&gt;Ficha!$R$1,"",E3843)=0,"",IF(E3843&gt;Ficha!$R$1,Ficha!$R$1,E3843))</f>
        <v/>
      </c>
      <c r="Q3843" s="1" t="str" cm="1">
        <f t="array" ref="Q3843">IF(IF($E3843&gt;Ficha!$R$1,"",F3843)=0,"",IF($E3843&gt;Ficha!$R$1,((_xll.ECONOMATICA(Portafolios!$B$19,"Return",$P$9,$B$1)/100)+1)*100,F3843))</f>
        <v/>
      </c>
      <c r="R3843" s="1" t="str" cm="1">
        <f t="array" ref="R3843">IF(IF($E3843&gt;Ficha!$R$1,"",G3843)=0,"",IF($E3843&gt;Ficha!$R$1,((_xll.ECONOMATICA(Portafolios!$F$19,"Return",$P$9,$B$1)/100)+1)*100,G3843))</f>
        <v/>
      </c>
      <c r="S3843" s="1" t="str" cm="1">
        <f t="array" ref="S3843">IF(IF($E3843&gt;Ficha!$R$1,"",H3843)=0,"",IF($E3843&gt;Ficha!$R$1,((_xll.ECONOMATICA(Portafolios!$J$19,"Return",$P$9,$B$1)/100)+1)*100,H3843))</f>
        <v/>
      </c>
      <c r="T3843" s="1" t="str" cm="1">
        <f t="array" ref="T3843">IF(IF($E3843&gt;Ficha!$R$1,"",I3843)=0,"",IF($E3843&gt;Ficha!$R$1,((_xll.ECONOMATICA(Estrategia!A3854,"Return",$P$9,$B$1)/100)+1)*100,I3843))</f>
        <v/>
      </c>
      <c r="U3843" s="1" t="str" cm="1">
        <f t="array" ref="U3843">IF(IF($E3843&gt;Ficha!$R$1,"",J3843)=0,"",IF($E3843&gt;Ficha!$R$1,((_xll.ECONOMATICA($U$7,"Return",$P$9,$B$1)/100)+1)*100,J3843))</f>
        <v/>
      </c>
      <c r="V3843" s="1" t="str">
        <f>IF(IF($E$9&gt;Ficha!$R$1,"",K3843)=0,"",IF($E$9&gt;Ficha!$R$1,"",K3843))</f>
        <v/>
      </c>
    </row>
    <row r="3844" spans="12:22" x14ac:dyDescent="0.3">
      <c r="L3844" s="30" t="str">
        <f t="shared" si="241"/>
        <v/>
      </c>
      <c r="M3844" s="1" t="str">
        <f t="shared" si="242"/>
        <v/>
      </c>
      <c r="N3844" s="1" t="str">
        <f t="shared" si="243"/>
        <v/>
      </c>
      <c r="O3844" s="1" t="str">
        <f t="shared" si="244"/>
        <v/>
      </c>
      <c r="P3844" s="34" t="str">
        <f>IF(IF(E3844&gt;Ficha!$R$1,"",E3844)=0,"",IF(E3844&gt;Ficha!$R$1,Ficha!$R$1,E3844))</f>
        <v/>
      </c>
      <c r="Q3844" s="1" t="str" cm="1">
        <f t="array" ref="Q3844">IF(IF($E3844&gt;Ficha!$R$1,"",F3844)=0,"",IF($E3844&gt;Ficha!$R$1,((_xll.ECONOMATICA(Portafolios!$B$19,"Return",$P$9,$B$1)/100)+1)*100,F3844))</f>
        <v/>
      </c>
      <c r="R3844" s="1" t="str" cm="1">
        <f t="array" ref="R3844">IF(IF($E3844&gt;Ficha!$R$1,"",G3844)=0,"",IF($E3844&gt;Ficha!$R$1,((_xll.ECONOMATICA(Portafolios!$F$19,"Return",$P$9,$B$1)/100)+1)*100,G3844))</f>
        <v/>
      </c>
      <c r="S3844" s="1" t="str" cm="1">
        <f t="array" ref="S3844">IF(IF($E3844&gt;Ficha!$R$1,"",H3844)=0,"",IF($E3844&gt;Ficha!$R$1,((_xll.ECONOMATICA(Portafolios!$J$19,"Return",$P$9,$B$1)/100)+1)*100,H3844))</f>
        <v/>
      </c>
      <c r="T3844" s="1" t="str" cm="1">
        <f t="array" ref="T3844">IF(IF($E3844&gt;Ficha!$R$1,"",I3844)=0,"",IF($E3844&gt;Ficha!$R$1,((_xll.ECONOMATICA(Estrategia!A3855,"Return",$P$9,$B$1)/100)+1)*100,I3844))</f>
        <v/>
      </c>
      <c r="U3844" s="1" t="str" cm="1">
        <f t="array" ref="U3844">IF(IF($E3844&gt;Ficha!$R$1,"",J3844)=0,"",IF($E3844&gt;Ficha!$R$1,((_xll.ECONOMATICA($U$7,"Return",$P$9,$B$1)/100)+1)*100,J3844))</f>
        <v/>
      </c>
      <c r="V3844" s="1" t="str">
        <f>IF(IF($E$9&gt;Ficha!$R$1,"",K3844)=0,"",IF($E$9&gt;Ficha!$R$1,"",K3844))</f>
        <v/>
      </c>
    </row>
    <row r="3845" spans="12:22" x14ac:dyDescent="0.3">
      <c r="L3845" s="30" t="str">
        <f t="shared" si="241"/>
        <v/>
      </c>
      <c r="M3845" s="1" t="str">
        <f t="shared" si="242"/>
        <v/>
      </c>
      <c r="N3845" s="1" t="str">
        <f t="shared" si="243"/>
        <v/>
      </c>
      <c r="O3845" s="1" t="str">
        <f t="shared" si="244"/>
        <v/>
      </c>
      <c r="P3845" s="34" t="str">
        <f>IF(IF(E3845&gt;Ficha!$R$1,"",E3845)=0,"",IF(E3845&gt;Ficha!$R$1,Ficha!$R$1,E3845))</f>
        <v/>
      </c>
      <c r="Q3845" s="1" t="str" cm="1">
        <f t="array" ref="Q3845">IF(IF($E3845&gt;Ficha!$R$1,"",F3845)=0,"",IF($E3845&gt;Ficha!$R$1,((_xll.ECONOMATICA(Portafolios!$B$19,"Return",$P$9,$B$1)/100)+1)*100,F3845))</f>
        <v/>
      </c>
      <c r="R3845" s="1" t="str" cm="1">
        <f t="array" ref="R3845">IF(IF($E3845&gt;Ficha!$R$1,"",G3845)=0,"",IF($E3845&gt;Ficha!$R$1,((_xll.ECONOMATICA(Portafolios!$F$19,"Return",$P$9,$B$1)/100)+1)*100,G3845))</f>
        <v/>
      </c>
      <c r="S3845" s="1" t="str" cm="1">
        <f t="array" ref="S3845">IF(IF($E3845&gt;Ficha!$R$1,"",H3845)=0,"",IF($E3845&gt;Ficha!$R$1,((_xll.ECONOMATICA(Portafolios!$J$19,"Return",$P$9,$B$1)/100)+1)*100,H3845))</f>
        <v/>
      </c>
      <c r="T3845" s="1" t="str" cm="1">
        <f t="array" ref="T3845">IF(IF($E3845&gt;Ficha!$R$1,"",I3845)=0,"",IF($E3845&gt;Ficha!$R$1,((_xll.ECONOMATICA(Estrategia!A3856,"Return",$P$9,$B$1)/100)+1)*100,I3845))</f>
        <v/>
      </c>
      <c r="U3845" s="1" t="str" cm="1">
        <f t="array" ref="U3845">IF(IF($E3845&gt;Ficha!$R$1,"",J3845)=0,"",IF($E3845&gt;Ficha!$R$1,((_xll.ECONOMATICA($U$7,"Return",$P$9,$B$1)/100)+1)*100,J3845))</f>
        <v/>
      </c>
      <c r="V3845" s="1" t="str">
        <f>IF(IF($E$9&gt;Ficha!$R$1,"",K3845)=0,"",IF($E$9&gt;Ficha!$R$1,"",K3845))</f>
        <v/>
      </c>
    </row>
    <row r="3846" spans="12:22" x14ac:dyDescent="0.3">
      <c r="L3846" s="30" t="str">
        <f t="shared" si="241"/>
        <v/>
      </c>
      <c r="M3846" s="1" t="str">
        <f t="shared" si="242"/>
        <v/>
      </c>
      <c r="N3846" s="1" t="str">
        <f t="shared" si="243"/>
        <v/>
      </c>
      <c r="O3846" s="1" t="str">
        <f t="shared" si="244"/>
        <v/>
      </c>
      <c r="P3846" s="34" t="str">
        <f>IF(IF(E3846&gt;Ficha!$R$1,"",E3846)=0,"",IF(E3846&gt;Ficha!$R$1,Ficha!$R$1,E3846))</f>
        <v/>
      </c>
      <c r="Q3846" s="1" t="str" cm="1">
        <f t="array" ref="Q3846">IF(IF($E3846&gt;Ficha!$R$1,"",F3846)=0,"",IF($E3846&gt;Ficha!$R$1,((_xll.ECONOMATICA(Portafolios!$B$19,"Return",$P$9,$B$1)/100)+1)*100,F3846))</f>
        <v/>
      </c>
      <c r="R3846" s="1" t="str" cm="1">
        <f t="array" ref="R3846">IF(IF($E3846&gt;Ficha!$R$1,"",G3846)=0,"",IF($E3846&gt;Ficha!$R$1,((_xll.ECONOMATICA(Portafolios!$F$19,"Return",$P$9,$B$1)/100)+1)*100,G3846))</f>
        <v/>
      </c>
      <c r="S3846" s="1" t="str" cm="1">
        <f t="array" ref="S3846">IF(IF($E3846&gt;Ficha!$R$1,"",H3846)=0,"",IF($E3846&gt;Ficha!$R$1,((_xll.ECONOMATICA(Portafolios!$J$19,"Return",$P$9,$B$1)/100)+1)*100,H3846))</f>
        <v/>
      </c>
      <c r="T3846" s="1" t="str" cm="1">
        <f t="array" ref="T3846">IF(IF($E3846&gt;Ficha!$R$1,"",I3846)=0,"",IF($E3846&gt;Ficha!$R$1,((_xll.ECONOMATICA(Estrategia!A3857,"Return",$P$9,$B$1)/100)+1)*100,I3846))</f>
        <v/>
      </c>
      <c r="U3846" s="1" t="str" cm="1">
        <f t="array" ref="U3846">IF(IF($E3846&gt;Ficha!$R$1,"",J3846)=0,"",IF($E3846&gt;Ficha!$R$1,((_xll.ECONOMATICA($U$7,"Return",$P$9,$B$1)/100)+1)*100,J3846))</f>
        <v/>
      </c>
      <c r="V3846" s="1" t="str">
        <f>IF(IF($E$9&gt;Ficha!$R$1,"",K3846)=0,"",IF($E$9&gt;Ficha!$R$1,"",K3846))</f>
        <v/>
      </c>
    </row>
    <row r="3847" spans="12:22" x14ac:dyDescent="0.3">
      <c r="L3847" s="30" t="str">
        <f t="shared" si="241"/>
        <v/>
      </c>
      <c r="M3847" s="1" t="str">
        <f t="shared" si="242"/>
        <v/>
      </c>
      <c r="N3847" s="1" t="str">
        <f t="shared" si="243"/>
        <v/>
      </c>
      <c r="O3847" s="1" t="str">
        <f t="shared" si="244"/>
        <v/>
      </c>
      <c r="P3847" s="34" t="str">
        <f>IF(IF(E3847&gt;Ficha!$R$1,"",E3847)=0,"",IF(E3847&gt;Ficha!$R$1,Ficha!$R$1,E3847))</f>
        <v/>
      </c>
      <c r="Q3847" s="1" t="str" cm="1">
        <f t="array" ref="Q3847">IF(IF($E3847&gt;Ficha!$R$1,"",F3847)=0,"",IF($E3847&gt;Ficha!$R$1,((_xll.ECONOMATICA(Portafolios!$B$19,"Return",$P$9,$B$1)/100)+1)*100,F3847))</f>
        <v/>
      </c>
      <c r="R3847" s="1" t="str" cm="1">
        <f t="array" ref="R3847">IF(IF($E3847&gt;Ficha!$R$1,"",G3847)=0,"",IF($E3847&gt;Ficha!$R$1,((_xll.ECONOMATICA(Portafolios!$F$19,"Return",$P$9,$B$1)/100)+1)*100,G3847))</f>
        <v/>
      </c>
      <c r="S3847" s="1" t="str" cm="1">
        <f t="array" ref="S3847">IF(IF($E3847&gt;Ficha!$R$1,"",H3847)=0,"",IF($E3847&gt;Ficha!$R$1,((_xll.ECONOMATICA(Portafolios!$J$19,"Return",$P$9,$B$1)/100)+1)*100,H3847))</f>
        <v/>
      </c>
      <c r="T3847" s="1" t="str" cm="1">
        <f t="array" ref="T3847">IF(IF($E3847&gt;Ficha!$R$1,"",I3847)=0,"",IF($E3847&gt;Ficha!$R$1,((_xll.ECONOMATICA(Estrategia!A3858,"Return",$P$9,$B$1)/100)+1)*100,I3847))</f>
        <v/>
      </c>
      <c r="U3847" s="1" t="str" cm="1">
        <f t="array" ref="U3847">IF(IF($E3847&gt;Ficha!$R$1,"",J3847)=0,"",IF($E3847&gt;Ficha!$R$1,((_xll.ECONOMATICA($U$7,"Return",$P$9,$B$1)/100)+1)*100,J3847))</f>
        <v/>
      </c>
      <c r="V3847" s="1" t="str">
        <f>IF(IF($E$9&gt;Ficha!$R$1,"",K3847)=0,"",IF($E$9&gt;Ficha!$R$1,"",K3847))</f>
        <v/>
      </c>
    </row>
    <row r="3848" spans="12:22" x14ac:dyDescent="0.3">
      <c r="L3848" s="30" t="str">
        <f t="shared" si="241"/>
        <v/>
      </c>
      <c r="M3848" s="1" t="str">
        <f t="shared" si="242"/>
        <v/>
      </c>
      <c r="N3848" s="1" t="str">
        <f t="shared" si="243"/>
        <v/>
      </c>
      <c r="O3848" s="1" t="str">
        <f t="shared" si="244"/>
        <v/>
      </c>
      <c r="P3848" s="34" t="str">
        <f>IF(IF(E3848&gt;Ficha!$R$1,"",E3848)=0,"",IF(E3848&gt;Ficha!$R$1,Ficha!$R$1,E3848))</f>
        <v/>
      </c>
      <c r="Q3848" s="1" t="str" cm="1">
        <f t="array" ref="Q3848">IF(IF($E3848&gt;Ficha!$R$1,"",F3848)=0,"",IF($E3848&gt;Ficha!$R$1,((_xll.ECONOMATICA(Portafolios!$B$19,"Return",$P$9,$B$1)/100)+1)*100,F3848))</f>
        <v/>
      </c>
      <c r="R3848" s="1" t="str" cm="1">
        <f t="array" ref="R3848">IF(IF($E3848&gt;Ficha!$R$1,"",G3848)=0,"",IF($E3848&gt;Ficha!$R$1,((_xll.ECONOMATICA(Portafolios!$F$19,"Return",$P$9,$B$1)/100)+1)*100,G3848))</f>
        <v/>
      </c>
      <c r="S3848" s="1" t="str" cm="1">
        <f t="array" ref="S3848">IF(IF($E3848&gt;Ficha!$R$1,"",H3848)=0,"",IF($E3848&gt;Ficha!$R$1,((_xll.ECONOMATICA(Portafolios!$J$19,"Return",$P$9,$B$1)/100)+1)*100,H3848))</f>
        <v/>
      </c>
      <c r="T3848" s="1" t="str" cm="1">
        <f t="array" ref="T3848">IF(IF($E3848&gt;Ficha!$R$1,"",I3848)=0,"",IF($E3848&gt;Ficha!$R$1,((_xll.ECONOMATICA(Estrategia!A3859,"Return",$P$9,$B$1)/100)+1)*100,I3848))</f>
        <v/>
      </c>
      <c r="U3848" s="1" t="str" cm="1">
        <f t="array" ref="U3848">IF(IF($E3848&gt;Ficha!$R$1,"",J3848)=0,"",IF($E3848&gt;Ficha!$R$1,((_xll.ECONOMATICA($U$7,"Return",$P$9,$B$1)/100)+1)*100,J3848))</f>
        <v/>
      </c>
      <c r="V3848" s="1" t="str">
        <f>IF(IF($E$9&gt;Ficha!$R$1,"",K3848)=0,"",IF($E$9&gt;Ficha!$R$1,"",K3848))</f>
        <v/>
      </c>
    </row>
    <row r="3849" spans="12:22" x14ac:dyDescent="0.3">
      <c r="L3849" s="30" t="str">
        <f t="shared" si="241"/>
        <v/>
      </c>
      <c r="M3849" s="1" t="str">
        <f t="shared" si="242"/>
        <v/>
      </c>
      <c r="N3849" s="1" t="str">
        <f t="shared" si="243"/>
        <v/>
      </c>
      <c r="O3849" s="1" t="str">
        <f t="shared" si="244"/>
        <v/>
      </c>
      <c r="P3849" s="34" t="str">
        <f>IF(IF(E3849&gt;Ficha!$R$1,"",E3849)=0,"",IF(E3849&gt;Ficha!$R$1,Ficha!$R$1,E3849))</f>
        <v/>
      </c>
      <c r="Q3849" s="1" t="str" cm="1">
        <f t="array" ref="Q3849">IF(IF($E3849&gt;Ficha!$R$1,"",F3849)=0,"",IF($E3849&gt;Ficha!$R$1,((_xll.ECONOMATICA(Portafolios!$B$19,"Return",$P$9,$B$1)/100)+1)*100,F3849))</f>
        <v/>
      </c>
      <c r="R3849" s="1" t="str" cm="1">
        <f t="array" ref="R3849">IF(IF($E3849&gt;Ficha!$R$1,"",G3849)=0,"",IF($E3849&gt;Ficha!$R$1,((_xll.ECONOMATICA(Portafolios!$F$19,"Return",$P$9,$B$1)/100)+1)*100,G3849))</f>
        <v/>
      </c>
      <c r="S3849" s="1" t="str" cm="1">
        <f t="array" ref="S3849">IF(IF($E3849&gt;Ficha!$R$1,"",H3849)=0,"",IF($E3849&gt;Ficha!$R$1,((_xll.ECONOMATICA(Portafolios!$J$19,"Return",$P$9,$B$1)/100)+1)*100,H3849))</f>
        <v/>
      </c>
      <c r="T3849" s="1" t="str" cm="1">
        <f t="array" ref="T3849">IF(IF($E3849&gt;Ficha!$R$1,"",I3849)=0,"",IF($E3849&gt;Ficha!$R$1,((_xll.ECONOMATICA(Estrategia!A3860,"Return",$P$9,$B$1)/100)+1)*100,I3849))</f>
        <v/>
      </c>
      <c r="U3849" s="1" t="str" cm="1">
        <f t="array" ref="U3849">IF(IF($E3849&gt;Ficha!$R$1,"",J3849)=0,"",IF($E3849&gt;Ficha!$R$1,((_xll.ECONOMATICA($U$7,"Return",$P$9,$B$1)/100)+1)*100,J3849))</f>
        <v/>
      </c>
      <c r="V3849" s="1" t="str">
        <f>IF(IF($E$9&gt;Ficha!$R$1,"",K3849)=0,"",IF($E$9&gt;Ficha!$R$1,"",K3849))</f>
        <v/>
      </c>
    </row>
    <row r="3850" spans="12:22" x14ac:dyDescent="0.3">
      <c r="L3850" s="30" t="str">
        <f t="shared" si="241"/>
        <v/>
      </c>
      <c r="M3850" s="1" t="str">
        <f t="shared" si="242"/>
        <v/>
      </c>
      <c r="N3850" s="1" t="str">
        <f t="shared" si="243"/>
        <v/>
      </c>
      <c r="O3850" s="1" t="str">
        <f t="shared" si="244"/>
        <v/>
      </c>
      <c r="P3850" s="34" t="str">
        <f>IF(IF(E3850&gt;Ficha!$R$1,"",E3850)=0,"",IF(E3850&gt;Ficha!$R$1,Ficha!$R$1,E3850))</f>
        <v/>
      </c>
      <c r="Q3850" s="1" t="str" cm="1">
        <f t="array" ref="Q3850">IF(IF($E3850&gt;Ficha!$R$1,"",F3850)=0,"",IF($E3850&gt;Ficha!$R$1,((_xll.ECONOMATICA(Portafolios!$B$19,"Return",$P$9,$B$1)/100)+1)*100,F3850))</f>
        <v/>
      </c>
      <c r="R3850" s="1" t="str" cm="1">
        <f t="array" ref="R3850">IF(IF($E3850&gt;Ficha!$R$1,"",G3850)=0,"",IF($E3850&gt;Ficha!$R$1,((_xll.ECONOMATICA(Portafolios!$F$19,"Return",$P$9,$B$1)/100)+1)*100,G3850))</f>
        <v/>
      </c>
      <c r="S3850" s="1" t="str" cm="1">
        <f t="array" ref="S3850">IF(IF($E3850&gt;Ficha!$R$1,"",H3850)=0,"",IF($E3850&gt;Ficha!$R$1,((_xll.ECONOMATICA(Portafolios!$J$19,"Return",$P$9,$B$1)/100)+1)*100,H3850))</f>
        <v/>
      </c>
      <c r="T3850" s="1" t="str" cm="1">
        <f t="array" ref="T3850">IF(IF($E3850&gt;Ficha!$R$1,"",I3850)=0,"",IF($E3850&gt;Ficha!$R$1,((_xll.ECONOMATICA(Estrategia!A3861,"Return",$P$9,$B$1)/100)+1)*100,I3850))</f>
        <v/>
      </c>
      <c r="U3850" s="1" t="str" cm="1">
        <f t="array" ref="U3850">IF(IF($E3850&gt;Ficha!$R$1,"",J3850)=0,"",IF($E3850&gt;Ficha!$R$1,((_xll.ECONOMATICA($U$7,"Return",$P$9,$B$1)/100)+1)*100,J3850))</f>
        <v/>
      </c>
      <c r="V3850" s="1" t="str">
        <f>IF(IF($E$9&gt;Ficha!$R$1,"",K3850)=0,"",IF($E$9&gt;Ficha!$R$1,"",K3850))</f>
        <v/>
      </c>
    </row>
    <row r="3851" spans="12:22" x14ac:dyDescent="0.3">
      <c r="L3851" s="30" t="str">
        <f t="shared" si="241"/>
        <v/>
      </c>
      <c r="M3851" s="1" t="str">
        <f t="shared" si="242"/>
        <v/>
      </c>
      <c r="N3851" s="1" t="str">
        <f t="shared" si="243"/>
        <v/>
      </c>
      <c r="O3851" s="1" t="str">
        <f t="shared" si="244"/>
        <v/>
      </c>
      <c r="P3851" s="34" t="str">
        <f>IF(IF(E3851&gt;Ficha!$R$1,"",E3851)=0,"",IF(E3851&gt;Ficha!$R$1,Ficha!$R$1,E3851))</f>
        <v/>
      </c>
      <c r="Q3851" s="1" t="str" cm="1">
        <f t="array" ref="Q3851">IF(IF($E3851&gt;Ficha!$R$1,"",F3851)=0,"",IF($E3851&gt;Ficha!$R$1,((_xll.ECONOMATICA(Portafolios!$B$19,"Return",$P$9,$B$1)/100)+1)*100,F3851))</f>
        <v/>
      </c>
      <c r="R3851" s="1" t="str" cm="1">
        <f t="array" ref="R3851">IF(IF($E3851&gt;Ficha!$R$1,"",G3851)=0,"",IF($E3851&gt;Ficha!$R$1,((_xll.ECONOMATICA(Portafolios!$F$19,"Return",$P$9,$B$1)/100)+1)*100,G3851))</f>
        <v/>
      </c>
      <c r="S3851" s="1" t="str" cm="1">
        <f t="array" ref="S3851">IF(IF($E3851&gt;Ficha!$R$1,"",H3851)=0,"",IF($E3851&gt;Ficha!$R$1,((_xll.ECONOMATICA(Portafolios!$J$19,"Return",$P$9,$B$1)/100)+1)*100,H3851))</f>
        <v/>
      </c>
      <c r="T3851" s="1" t="str" cm="1">
        <f t="array" ref="T3851">IF(IF($E3851&gt;Ficha!$R$1,"",I3851)=0,"",IF($E3851&gt;Ficha!$R$1,((_xll.ECONOMATICA(Estrategia!A3862,"Return",$P$9,$B$1)/100)+1)*100,I3851))</f>
        <v/>
      </c>
      <c r="U3851" s="1" t="str" cm="1">
        <f t="array" ref="U3851">IF(IF($E3851&gt;Ficha!$R$1,"",J3851)=0,"",IF($E3851&gt;Ficha!$R$1,((_xll.ECONOMATICA($U$7,"Return",$P$9,$B$1)/100)+1)*100,J3851))</f>
        <v/>
      </c>
      <c r="V3851" s="1" t="str">
        <f>IF(IF($E$9&gt;Ficha!$R$1,"",K3851)=0,"",IF($E$9&gt;Ficha!$R$1,"",K3851))</f>
        <v/>
      </c>
    </row>
    <row r="3852" spans="12:22" x14ac:dyDescent="0.3">
      <c r="L3852" s="30" t="str">
        <f t="shared" si="241"/>
        <v/>
      </c>
      <c r="M3852" s="1" t="str">
        <f t="shared" si="242"/>
        <v/>
      </c>
      <c r="N3852" s="1" t="str">
        <f t="shared" si="243"/>
        <v/>
      </c>
      <c r="O3852" s="1" t="str">
        <f t="shared" si="244"/>
        <v/>
      </c>
      <c r="P3852" s="34" t="str">
        <f>IF(IF(E3852&gt;Ficha!$R$1,"",E3852)=0,"",IF(E3852&gt;Ficha!$R$1,Ficha!$R$1,E3852))</f>
        <v/>
      </c>
      <c r="Q3852" s="1" t="str" cm="1">
        <f t="array" ref="Q3852">IF(IF($E3852&gt;Ficha!$R$1,"",F3852)=0,"",IF($E3852&gt;Ficha!$R$1,((_xll.ECONOMATICA(Portafolios!$B$19,"Return",$P$9,$B$1)/100)+1)*100,F3852))</f>
        <v/>
      </c>
      <c r="R3852" s="1" t="str" cm="1">
        <f t="array" ref="R3852">IF(IF($E3852&gt;Ficha!$R$1,"",G3852)=0,"",IF($E3852&gt;Ficha!$R$1,((_xll.ECONOMATICA(Portafolios!$F$19,"Return",$P$9,$B$1)/100)+1)*100,G3852))</f>
        <v/>
      </c>
      <c r="S3852" s="1" t="str" cm="1">
        <f t="array" ref="S3852">IF(IF($E3852&gt;Ficha!$R$1,"",H3852)=0,"",IF($E3852&gt;Ficha!$R$1,((_xll.ECONOMATICA(Portafolios!$J$19,"Return",$P$9,$B$1)/100)+1)*100,H3852))</f>
        <v/>
      </c>
      <c r="T3852" s="1" t="str" cm="1">
        <f t="array" ref="T3852">IF(IF($E3852&gt;Ficha!$R$1,"",I3852)=0,"",IF($E3852&gt;Ficha!$R$1,((_xll.ECONOMATICA(Estrategia!A3863,"Return",$P$9,$B$1)/100)+1)*100,I3852))</f>
        <v/>
      </c>
      <c r="U3852" s="1" t="str" cm="1">
        <f t="array" ref="U3852">IF(IF($E3852&gt;Ficha!$R$1,"",J3852)=0,"",IF($E3852&gt;Ficha!$R$1,((_xll.ECONOMATICA($U$7,"Return",$P$9,$B$1)/100)+1)*100,J3852))</f>
        <v/>
      </c>
      <c r="V3852" s="1" t="str">
        <f>IF(IF($E$9&gt;Ficha!$R$1,"",K3852)=0,"",IF($E$9&gt;Ficha!$R$1,"",K3852))</f>
        <v/>
      </c>
    </row>
    <row r="3853" spans="12:22" x14ac:dyDescent="0.3">
      <c r="L3853" s="30" t="str">
        <f t="shared" si="241"/>
        <v/>
      </c>
      <c r="M3853" s="1" t="str">
        <f t="shared" si="242"/>
        <v/>
      </c>
      <c r="N3853" s="1" t="str">
        <f t="shared" si="243"/>
        <v/>
      </c>
      <c r="O3853" s="1" t="str">
        <f t="shared" si="244"/>
        <v/>
      </c>
      <c r="P3853" s="34" t="str">
        <f>IF(IF(E3853&gt;Ficha!$R$1,"",E3853)=0,"",IF(E3853&gt;Ficha!$R$1,Ficha!$R$1,E3853))</f>
        <v/>
      </c>
      <c r="Q3853" s="1" t="str" cm="1">
        <f t="array" ref="Q3853">IF(IF($E3853&gt;Ficha!$R$1,"",F3853)=0,"",IF($E3853&gt;Ficha!$R$1,((_xll.ECONOMATICA(Portafolios!$B$19,"Return",$P$9,$B$1)/100)+1)*100,F3853))</f>
        <v/>
      </c>
      <c r="R3853" s="1" t="str" cm="1">
        <f t="array" ref="R3853">IF(IF($E3853&gt;Ficha!$R$1,"",G3853)=0,"",IF($E3853&gt;Ficha!$R$1,((_xll.ECONOMATICA(Portafolios!$F$19,"Return",$P$9,$B$1)/100)+1)*100,G3853))</f>
        <v/>
      </c>
      <c r="S3853" s="1" t="str" cm="1">
        <f t="array" ref="S3853">IF(IF($E3853&gt;Ficha!$R$1,"",H3853)=0,"",IF($E3853&gt;Ficha!$R$1,((_xll.ECONOMATICA(Portafolios!$J$19,"Return",$P$9,$B$1)/100)+1)*100,H3853))</f>
        <v/>
      </c>
      <c r="T3853" s="1" t="str" cm="1">
        <f t="array" ref="T3853">IF(IF($E3853&gt;Ficha!$R$1,"",I3853)=0,"",IF($E3853&gt;Ficha!$R$1,((_xll.ECONOMATICA(Estrategia!A3864,"Return",$P$9,$B$1)/100)+1)*100,I3853))</f>
        <v/>
      </c>
      <c r="U3853" s="1" t="str" cm="1">
        <f t="array" ref="U3853">IF(IF($E3853&gt;Ficha!$R$1,"",J3853)=0,"",IF($E3853&gt;Ficha!$R$1,((_xll.ECONOMATICA($U$7,"Return",$P$9,$B$1)/100)+1)*100,J3853))</f>
        <v/>
      </c>
      <c r="V3853" s="1" t="str">
        <f>IF(IF($E$9&gt;Ficha!$R$1,"",K3853)=0,"",IF($E$9&gt;Ficha!$R$1,"",K3853))</f>
        <v/>
      </c>
    </row>
    <row r="3854" spans="12:22" x14ac:dyDescent="0.3">
      <c r="L3854" s="30" t="str">
        <f t="shared" si="241"/>
        <v/>
      </c>
      <c r="M3854" s="1" t="str">
        <f t="shared" si="242"/>
        <v/>
      </c>
      <c r="N3854" s="1" t="str">
        <f t="shared" si="243"/>
        <v/>
      </c>
      <c r="O3854" s="1" t="str">
        <f t="shared" si="244"/>
        <v/>
      </c>
      <c r="P3854" s="34" t="str">
        <f>IF(IF(E3854&gt;Ficha!$R$1,"",E3854)=0,"",IF(E3854&gt;Ficha!$R$1,Ficha!$R$1,E3854))</f>
        <v/>
      </c>
      <c r="Q3854" s="1" t="str" cm="1">
        <f t="array" ref="Q3854">IF(IF($E3854&gt;Ficha!$R$1,"",F3854)=0,"",IF($E3854&gt;Ficha!$R$1,((_xll.ECONOMATICA(Portafolios!$B$19,"Return",$P$9,$B$1)/100)+1)*100,F3854))</f>
        <v/>
      </c>
      <c r="R3854" s="1" t="str" cm="1">
        <f t="array" ref="R3854">IF(IF($E3854&gt;Ficha!$R$1,"",G3854)=0,"",IF($E3854&gt;Ficha!$R$1,((_xll.ECONOMATICA(Portafolios!$F$19,"Return",$P$9,$B$1)/100)+1)*100,G3854))</f>
        <v/>
      </c>
      <c r="S3854" s="1" t="str" cm="1">
        <f t="array" ref="S3854">IF(IF($E3854&gt;Ficha!$R$1,"",H3854)=0,"",IF($E3854&gt;Ficha!$R$1,((_xll.ECONOMATICA(Portafolios!$J$19,"Return",$P$9,$B$1)/100)+1)*100,H3854))</f>
        <v/>
      </c>
      <c r="T3854" s="1" t="str" cm="1">
        <f t="array" ref="T3854">IF(IF($E3854&gt;Ficha!$R$1,"",I3854)=0,"",IF($E3854&gt;Ficha!$R$1,((_xll.ECONOMATICA(Estrategia!A3865,"Return",$P$9,$B$1)/100)+1)*100,I3854))</f>
        <v/>
      </c>
      <c r="U3854" s="1" t="str" cm="1">
        <f t="array" ref="U3854">IF(IF($E3854&gt;Ficha!$R$1,"",J3854)=0,"",IF($E3854&gt;Ficha!$R$1,((_xll.ECONOMATICA($U$7,"Return",$P$9,$B$1)/100)+1)*100,J3854))</f>
        <v/>
      </c>
      <c r="V3854" s="1" t="str">
        <f>IF(IF($E$9&gt;Ficha!$R$1,"",K3854)=0,"",IF($E$9&gt;Ficha!$R$1,"",K3854))</f>
        <v/>
      </c>
    </row>
    <row r="3855" spans="12:22" x14ac:dyDescent="0.3">
      <c r="L3855" s="30" t="str">
        <f t="shared" si="241"/>
        <v/>
      </c>
      <c r="M3855" s="1" t="str">
        <f t="shared" si="242"/>
        <v/>
      </c>
      <c r="N3855" s="1" t="str">
        <f t="shared" si="243"/>
        <v/>
      </c>
      <c r="O3855" s="1" t="str">
        <f t="shared" si="244"/>
        <v/>
      </c>
      <c r="P3855" s="34" t="str">
        <f>IF(IF(E3855&gt;Ficha!$R$1,"",E3855)=0,"",IF(E3855&gt;Ficha!$R$1,Ficha!$R$1,E3855))</f>
        <v/>
      </c>
      <c r="Q3855" s="1" t="str" cm="1">
        <f t="array" ref="Q3855">IF(IF($E3855&gt;Ficha!$R$1,"",F3855)=0,"",IF($E3855&gt;Ficha!$R$1,((_xll.ECONOMATICA(Portafolios!$B$19,"Return",$P$9,$B$1)/100)+1)*100,F3855))</f>
        <v/>
      </c>
      <c r="R3855" s="1" t="str" cm="1">
        <f t="array" ref="R3855">IF(IF($E3855&gt;Ficha!$R$1,"",G3855)=0,"",IF($E3855&gt;Ficha!$R$1,((_xll.ECONOMATICA(Portafolios!$F$19,"Return",$P$9,$B$1)/100)+1)*100,G3855))</f>
        <v/>
      </c>
      <c r="S3855" s="1" t="str" cm="1">
        <f t="array" ref="S3855">IF(IF($E3855&gt;Ficha!$R$1,"",H3855)=0,"",IF($E3855&gt;Ficha!$R$1,((_xll.ECONOMATICA(Portafolios!$J$19,"Return",$P$9,$B$1)/100)+1)*100,H3855))</f>
        <v/>
      </c>
      <c r="T3855" s="1" t="str" cm="1">
        <f t="array" ref="T3855">IF(IF($E3855&gt;Ficha!$R$1,"",I3855)=0,"",IF($E3855&gt;Ficha!$R$1,((_xll.ECONOMATICA(Estrategia!A3866,"Return",$P$9,$B$1)/100)+1)*100,I3855))</f>
        <v/>
      </c>
      <c r="U3855" s="1" t="str" cm="1">
        <f t="array" ref="U3855">IF(IF($E3855&gt;Ficha!$R$1,"",J3855)=0,"",IF($E3855&gt;Ficha!$R$1,((_xll.ECONOMATICA($U$7,"Return",$P$9,$B$1)/100)+1)*100,J3855))</f>
        <v/>
      </c>
      <c r="V3855" s="1" t="str">
        <f>IF(IF($E$9&gt;Ficha!$R$1,"",K3855)=0,"",IF($E$9&gt;Ficha!$R$1,"",K3855))</f>
        <v/>
      </c>
    </row>
    <row r="3856" spans="12:22" x14ac:dyDescent="0.3">
      <c r="L3856" s="30" t="str">
        <f t="shared" si="241"/>
        <v/>
      </c>
      <c r="M3856" s="1" t="str">
        <f t="shared" si="242"/>
        <v/>
      </c>
      <c r="N3856" s="1" t="str">
        <f t="shared" si="243"/>
        <v/>
      </c>
      <c r="O3856" s="1" t="str">
        <f t="shared" si="244"/>
        <v/>
      </c>
      <c r="P3856" s="34" t="str">
        <f>IF(IF(E3856&gt;Ficha!$R$1,"",E3856)=0,"",IF(E3856&gt;Ficha!$R$1,Ficha!$R$1,E3856))</f>
        <v/>
      </c>
      <c r="Q3856" s="1" t="str" cm="1">
        <f t="array" ref="Q3856">IF(IF($E3856&gt;Ficha!$R$1,"",F3856)=0,"",IF($E3856&gt;Ficha!$R$1,((_xll.ECONOMATICA(Portafolios!$B$19,"Return",$P$9,$B$1)/100)+1)*100,F3856))</f>
        <v/>
      </c>
      <c r="R3856" s="1" t="str" cm="1">
        <f t="array" ref="R3856">IF(IF($E3856&gt;Ficha!$R$1,"",G3856)=0,"",IF($E3856&gt;Ficha!$R$1,((_xll.ECONOMATICA(Portafolios!$F$19,"Return",$P$9,$B$1)/100)+1)*100,G3856))</f>
        <v/>
      </c>
      <c r="S3856" s="1" t="str" cm="1">
        <f t="array" ref="S3856">IF(IF($E3856&gt;Ficha!$R$1,"",H3856)=0,"",IF($E3856&gt;Ficha!$R$1,((_xll.ECONOMATICA(Portafolios!$J$19,"Return",$P$9,$B$1)/100)+1)*100,H3856))</f>
        <v/>
      </c>
      <c r="T3856" s="1" t="str" cm="1">
        <f t="array" ref="T3856">IF(IF($E3856&gt;Ficha!$R$1,"",I3856)=0,"",IF($E3856&gt;Ficha!$R$1,((_xll.ECONOMATICA(Estrategia!A3867,"Return",$P$9,$B$1)/100)+1)*100,I3856))</f>
        <v/>
      </c>
      <c r="U3856" s="1" t="str" cm="1">
        <f t="array" ref="U3856">IF(IF($E3856&gt;Ficha!$R$1,"",J3856)=0,"",IF($E3856&gt;Ficha!$R$1,((_xll.ECONOMATICA($U$7,"Return",$P$9,$B$1)/100)+1)*100,J3856))</f>
        <v/>
      </c>
      <c r="V3856" s="1" t="str">
        <f>IF(IF($E$9&gt;Ficha!$R$1,"",K3856)=0,"",IF($E$9&gt;Ficha!$R$1,"",K3856))</f>
        <v/>
      </c>
    </row>
    <row r="3857" spans="12:22" x14ac:dyDescent="0.3">
      <c r="L3857" s="30" t="str">
        <f t="shared" si="241"/>
        <v/>
      </c>
      <c r="M3857" s="1" t="str">
        <f t="shared" si="242"/>
        <v/>
      </c>
      <c r="N3857" s="1" t="str">
        <f t="shared" si="243"/>
        <v/>
      </c>
      <c r="O3857" s="1" t="str">
        <f t="shared" si="244"/>
        <v/>
      </c>
      <c r="P3857" s="34" t="str">
        <f>IF(IF(E3857&gt;Ficha!$R$1,"",E3857)=0,"",IF(E3857&gt;Ficha!$R$1,Ficha!$R$1,E3857))</f>
        <v/>
      </c>
      <c r="Q3857" s="1" t="str" cm="1">
        <f t="array" ref="Q3857">IF(IF($E3857&gt;Ficha!$R$1,"",F3857)=0,"",IF($E3857&gt;Ficha!$R$1,((_xll.ECONOMATICA(Portafolios!$B$19,"Return",$P$9,$B$1)/100)+1)*100,F3857))</f>
        <v/>
      </c>
      <c r="R3857" s="1" t="str" cm="1">
        <f t="array" ref="R3857">IF(IF($E3857&gt;Ficha!$R$1,"",G3857)=0,"",IF($E3857&gt;Ficha!$R$1,((_xll.ECONOMATICA(Portafolios!$F$19,"Return",$P$9,$B$1)/100)+1)*100,G3857))</f>
        <v/>
      </c>
      <c r="S3857" s="1" t="str" cm="1">
        <f t="array" ref="S3857">IF(IF($E3857&gt;Ficha!$R$1,"",H3857)=0,"",IF($E3857&gt;Ficha!$R$1,((_xll.ECONOMATICA(Portafolios!$J$19,"Return",$P$9,$B$1)/100)+1)*100,H3857))</f>
        <v/>
      </c>
      <c r="T3857" s="1" t="str" cm="1">
        <f t="array" ref="T3857">IF(IF($E3857&gt;Ficha!$R$1,"",I3857)=0,"",IF($E3857&gt;Ficha!$R$1,((_xll.ECONOMATICA(Estrategia!A3868,"Return",$P$9,$B$1)/100)+1)*100,I3857))</f>
        <v/>
      </c>
      <c r="U3857" s="1" t="str" cm="1">
        <f t="array" ref="U3857">IF(IF($E3857&gt;Ficha!$R$1,"",J3857)=0,"",IF($E3857&gt;Ficha!$R$1,((_xll.ECONOMATICA($U$7,"Return",$P$9,$B$1)/100)+1)*100,J3857))</f>
        <v/>
      </c>
      <c r="V3857" s="1" t="str">
        <f>IF(IF($E$9&gt;Ficha!$R$1,"",K3857)=0,"",IF($E$9&gt;Ficha!$R$1,"",K3857))</f>
        <v/>
      </c>
    </row>
    <row r="3858" spans="12:22" x14ac:dyDescent="0.3">
      <c r="L3858" s="30" t="str">
        <f t="shared" si="241"/>
        <v/>
      </c>
      <c r="M3858" s="1" t="str">
        <f t="shared" si="242"/>
        <v/>
      </c>
      <c r="N3858" s="1" t="str">
        <f t="shared" si="243"/>
        <v/>
      </c>
      <c r="O3858" s="1" t="str">
        <f t="shared" si="244"/>
        <v/>
      </c>
      <c r="P3858" s="34" t="str">
        <f>IF(IF(E3858&gt;Ficha!$R$1,"",E3858)=0,"",IF(E3858&gt;Ficha!$R$1,Ficha!$R$1,E3858))</f>
        <v/>
      </c>
      <c r="Q3858" s="1" t="str" cm="1">
        <f t="array" ref="Q3858">IF(IF($E3858&gt;Ficha!$R$1,"",F3858)=0,"",IF($E3858&gt;Ficha!$R$1,((_xll.ECONOMATICA(Portafolios!$B$19,"Return",$P$9,$B$1)/100)+1)*100,F3858))</f>
        <v/>
      </c>
      <c r="R3858" s="1" t="str" cm="1">
        <f t="array" ref="R3858">IF(IF($E3858&gt;Ficha!$R$1,"",G3858)=0,"",IF($E3858&gt;Ficha!$R$1,((_xll.ECONOMATICA(Portafolios!$F$19,"Return",$P$9,$B$1)/100)+1)*100,G3858))</f>
        <v/>
      </c>
      <c r="S3858" s="1" t="str" cm="1">
        <f t="array" ref="S3858">IF(IF($E3858&gt;Ficha!$R$1,"",H3858)=0,"",IF($E3858&gt;Ficha!$R$1,((_xll.ECONOMATICA(Portafolios!$J$19,"Return",$P$9,$B$1)/100)+1)*100,H3858))</f>
        <v/>
      </c>
      <c r="T3858" s="1" t="str" cm="1">
        <f t="array" ref="T3858">IF(IF($E3858&gt;Ficha!$R$1,"",I3858)=0,"",IF($E3858&gt;Ficha!$R$1,((_xll.ECONOMATICA(Estrategia!A3869,"Return",$P$9,$B$1)/100)+1)*100,I3858))</f>
        <v/>
      </c>
      <c r="U3858" s="1" t="str" cm="1">
        <f t="array" ref="U3858">IF(IF($E3858&gt;Ficha!$R$1,"",J3858)=0,"",IF($E3858&gt;Ficha!$R$1,((_xll.ECONOMATICA($U$7,"Return",$P$9,$B$1)/100)+1)*100,J3858))</f>
        <v/>
      </c>
      <c r="V3858" s="1" t="str">
        <f>IF(IF($E$9&gt;Ficha!$R$1,"",K3858)=0,"",IF($E$9&gt;Ficha!$R$1,"",K3858))</f>
        <v/>
      </c>
    </row>
    <row r="3859" spans="12:22" x14ac:dyDescent="0.3">
      <c r="L3859" s="30" t="str">
        <f t="shared" si="241"/>
        <v/>
      </c>
      <c r="M3859" s="1" t="str">
        <f t="shared" si="242"/>
        <v/>
      </c>
      <c r="N3859" s="1" t="str">
        <f t="shared" si="243"/>
        <v/>
      </c>
      <c r="O3859" s="1" t="str">
        <f t="shared" si="244"/>
        <v/>
      </c>
      <c r="P3859" s="34" t="str">
        <f>IF(IF(E3859&gt;Ficha!$R$1,"",E3859)=0,"",IF(E3859&gt;Ficha!$R$1,Ficha!$R$1,E3859))</f>
        <v/>
      </c>
      <c r="Q3859" s="1" t="str" cm="1">
        <f t="array" ref="Q3859">IF(IF($E3859&gt;Ficha!$R$1,"",F3859)=0,"",IF($E3859&gt;Ficha!$R$1,((_xll.ECONOMATICA(Portafolios!$B$19,"Return",$P$9,$B$1)/100)+1)*100,F3859))</f>
        <v/>
      </c>
      <c r="R3859" s="1" t="str" cm="1">
        <f t="array" ref="R3859">IF(IF($E3859&gt;Ficha!$R$1,"",G3859)=0,"",IF($E3859&gt;Ficha!$R$1,((_xll.ECONOMATICA(Portafolios!$F$19,"Return",$P$9,$B$1)/100)+1)*100,G3859))</f>
        <v/>
      </c>
      <c r="S3859" s="1" t="str" cm="1">
        <f t="array" ref="S3859">IF(IF($E3859&gt;Ficha!$R$1,"",H3859)=0,"",IF($E3859&gt;Ficha!$R$1,((_xll.ECONOMATICA(Portafolios!$J$19,"Return",$P$9,$B$1)/100)+1)*100,H3859))</f>
        <v/>
      </c>
      <c r="T3859" s="1" t="str" cm="1">
        <f t="array" ref="T3859">IF(IF($E3859&gt;Ficha!$R$1,"",I3859)=0,"",IF($E3859&gt;Ficha!$R$1,((_xll.ECONOMATICA(Estrategia!A3870,"Return",$P$9,$B$1)/100)+1)*100,I3859))</f>
        <v/>
      </c>
      <c r="U3859" s="1" t="str" cm="1">
        <f t="array" ref="U3859">IF(IF($E3859&gt;Ficha!$R$1,"",J3859)=0,"",IF($E3859&gt;Ficha!$R$1,((_xll.ECONOMATICA($U$7,"Return",$P$9,$B$1)/100)+1)*100,J3859))</f>
        <v/>
      </c>
      <c r="V3859" s="1" t="str">
        <f>IF(IF($E$9&gt;Ficha!$R$1,"",K3859)=0,"",IF($E$9&gt;Ficha!$R$1,"",K3859))</f>
        <v/>
      </c>
    </row>
    <row r="3860" spans="12:22" x14ac:dyDescent="0.3">
      <c r="L3860" s="30" t="str">
        <f t="shared" si="241"/>
        <v/>
      </c>
      <c r="M3860" s="1" t="str">
        <f t="shared" si="242"/>
        <v/>
      </c>
      <c r="N3860" s="1" t="str">
        <f t="shared" si="243"/>
        <v/>
      </c>
      <c r="O3860" s="1" t="str">
        <f t="shared" si="244"/>
        <v/>
      </c>
      <c r="P3860" s="34" t="str">
        <f>IF(IF(E3860&gt;Ficha!$R$1,"",E3860)=0,"",IF(E3860&gt;Ficha!$R$1,Ficha!$R$1,E3860))</f>
        <v/>
      </c>
      <c r="Q3860" s="1" t="str" cm="1">
        <f t="array" ref="Q3860">IF(IF($E3860&gt;Ficha!$R$1,"",F3860)=0,"",IF($E3860&gt;Ficha!$R$1,((_xll.ECONOMATICA(Portafolios!$B$19,"Return",$P$9,$B$1)/100)+1)*100,F3860))</f>
        <v/>
      </c>
      <c r="R3860" s="1" t="str" cm="1">
        <f t="array" ref="R3860">IF(IF($E3860&gt;Ficha!$R$1,"",G3860)=0,"",IF($E3860&gt;Ficha!$R$1,((_xll.ECONOMATICA(Portafolios!$F$19,"Return",$P$9,$B$1)/100)+1)*100,G3860))</f>
        <v/>
      </c>
      <c r="S3860" s="1" t="str" cm="1">
        <f t="array" ref="S3860">IF(IF($E3860&gt;Ficha!$R$1,"",H3860)=0,"",IF($E3860&gt;Ficha!$R$1,((_xll.ECONOMATICA(Portafolios!$J$19,"Return",$P$9,$B$1)/100)+1)*100,H3860))</f>
        <v/>
      </c>
      <c r="T3860" s="1" t="str" cm="1">
        <f t="array" ref="T3860">IF(IF($E3860&gt;Ficha!$R$1,"",I3860)=0,"",IF($E3860&gt;Ficha!$R$1,((_xll.ECONOMATICA(Estrategia!A3871,"Return",$P$9,$B$1)/100)+1)*100,I3860))</f>
        <v/>
      </c>
      <c r="U3860" s="1" t="str" cm="1">
        <f t="array" ref="U3860">IF(IF($E3860&gt;Ficha!$R$1,"",J3860)=0,"",IF($E3860&gt;Ficha!$R$1,((_xll.ECONOMATICA($U$7,"Return",$P$9,$B$1)/100)+1)*100,J3860))</f>
        <v/>
      </c>
      <c r="V3860" s="1" t="str">
        <f>IF(IF($E$9&gt;Ficha!$R$1,"",K3860)=0,"",IF($E$9&gt;Ficha!$R$1,"",K3860))</f>
        <v/>
      </c>
    </row>
    <row r="3861" spans="12:22" x14ac:dyDescent="0.3">
      <c r="L3861" s="30" t="str">
        <f t="shared" si="241"/>
        <v/>
      </c>
      <c r="M3861" s="1" t="str">
        <f t="shared" si="242"/>
        <v/>
      </c>
      <c r="N3861" s="1" t="str">
        <f t="shared" si="243"/>
        <v/>
      </c>
      <c r="O3861" s="1" t="str">
        <f t="shared" si="244"/>
        <v/>
      </c>
      <c r="P3861" s="34" t="str">
        <f>IF(IF(E3861&gt;Ficha!$R$1,"",E3861)=0,"",IF(E3861&gt;Ficha!$R$1,Ficha!$R$1,E3861))</f>
        <v/>
      </c>
      <c r="Q3861" s="1" t="str" cm="1">
        <f t="array" ref="Q3861">IF(IF($E3861&gt;Ficha!$R$1,"",F3861)=0,"",IF($E3861&gt;Ficha!$R$1,((_xll.ECONOMATICA(Portafolios!$B$19,"Return",$P$9,$B$1)/100)+1)*100,F3861))</f>
        <v/>
      </c>
      <c r="R3861" s="1" t="str" cm="1">
        <f t="array" ref="R3861">IF(IF($E3861&gt;Ficha!$R$1,"",G3861)=0,"",IF($E3861&gt;Ficha!$R$1,((_xll.ECONOMATICA(Portafolios!$F$19,"Return",$P$9,$B$1)/100)+1)*100,G3861))</f>
        <v/>
      </c>
      <c r="S3861" s="1" t="str" cm="1">
        <f t="array" ref="S3861">IF(IF($E3861&gt;Ficha!$R$1,"",H3861)=0,"",IF($E3861&gt;Ficha!$R$1,((_xll.ECONOMATICA(Portafolios!$J$19,"Return",$P$9,$B$1)/100)+1)*100,H3861))</f>
        <v/>
      </c>
      <c r="T3861" s="1" t="str" cm="1">
        <f t="array" ref="T3861">IF(IF($E3861&gt;Ficha!$R$1,"",I3861)=0,"",IF($E3861&gt;Ficha!$R$1,((_xll.ECONOMATICA(Estrategia!A3872,"Return",$P$9,$B$1)/100)+1)*100,I3861))</f>
        <v/>
      </c>
      <c r="U3861" s="1" t="str" cm="1">
        <f t="array" ref="U3861">IF(IF($E3861&gt;Ficha!$R$1,"",J3861)=0,"",IF($E3861&gt;Ficha!$R$1,((_xll.ECONOMATICA($U$7,"Return",$P$9,$B$1)/100)+1)*100,J3861))</f>
        <v/>
      </c>
      <c r="V3861" s="1" t="str">
        <f>IF(IF($E$9&gt;Ficha!$R$1,"",K3861)=0,"",IF($E$9&gt;Ficha!$R$1,"",K3861))</f>
        <v/>
      </c>
    </row>
    <row r="3862" spans="12:22" x14ac:dyDescent="0.3">
      <c r="L3862" s="30" t="str">
        <f t="shared" ref="L3862:L3925" si="245">IF(E3862="","",E3862)</f>
        <v/>
      </c>
      <c r="M3862" s="1" t="str">
        <f t="shared" ref="M3862:M3925" si="246">IF(F3862="","",M3861*(F3862/F3861)+$N$7)</f>
        <v/>
      </c>
      <c r="N3862" s="1" t="str">
        <f t="shared" ref="N3862:N3925" si="247">IF(G3862="","",N3861*(G3862/G3861)+$N$7)</f>
        <v/>
      </c>
      <c r="O3862" s="1" t="str">
        <f t="shared" ref="O3862:O3925" si="248">IF(H3862="","",O3861*(H3862/H3861)+$N$7)</f>
        <v/>
      </c>
      <c r="P3862" s="34" t="str">
        <f>IF(IF(E3862&gt;Ficha!$R$1,"",E3862)=0,"",IF(E3862&gt;Ficha!$R$1,Ficha!$R$1,E3862))</f>
        <v/>
      </c>
      <c r="Q3862" s="1" t="str" cm="1">
        <f t="array" ref="Q3862">IF(IF($E3862&gt;Ficha!$R$1,"",F3862)=0,"",IF($E3862&gt;Ficha!$R$1,((_xll.ECONOMATICA(Portafolios!$B$19,"Return",$P$9,$B$1)/100)+1)*100,F3862))</f>
        <v/>
      </c>
      <c r="R3862" s="1" t="str" cm="1">
        <f t="array" ref="R3862">IF(IF($E3862&gt;Ficha!$R$1,"",G3862)=0,"",IF($E3862&gt;Ficha!$R$1,((_xll.ECONOMATICA(Portafolios!$F$19,"Return",$P$9,$B$1)/100)+1)*100,G3862))</f>
        <v/>
      </c>
      <c r="S3862" s="1" t="str" cm="1">
        <f t="array" ref="S3862">IF(IF($E3862&gt;Ficha!$R$1,"",H3862)=0,"",IF($E3862&gt;Ficha!$R$1,((_xll.ECONOMATICA(Portafolios!$J$19,"Return",$P$9,$B$1)/100)+1)*100,H3862))</f>
        <v/>
      </c>
      <c r="T3862" s="1" t="str" cm="1">
        <f t="array" ref="T3862">IF(IF($E3862&gt;Ficha!$R$1,"",I3862)=0,"",IF($E3862&gt;Ficha!$R$1,((_xll.ECONOMATICA(Estrategia!A3873,"Return",$P$9,$B$1)/100)+1)*100,I3862))</f>
        <v/>
      </c>
      <c r="U3862" s="1" t="str" cm="1">
        <f t="array" ref="U3862">IF(IF($E3862&gt;Ficha!$R$1,"",J3862)=0,"",IF($E3862&gt;Ficha!$R$1,((_xll.ECONOMATICA($U$7,"Return",$P$9,$B$1)/100)+1)*100,J3862))</f>
        <v/>
      </c>
      <c r="V3862" s="1" t="str">
        <f>IF(IF($E$9&gt;Ficha!$R$1,"",K3862)=0,"",IF($E$9&gt;Ficha!$R$1,"",K3862))</f>
        <v/>
      </c>
    </row>
    <row r="3863" spans="12:22" x14ac:dyDescent="0.3">
      <c r="L3863" s="30" t="str">
        <f t="shared" si="245"/>
        <v/>
      </c>
      <c r="M3863" s="1" t="str">
        <f t="shared" si="246"/>
        <v/>
      </c>
      <c r="N3863" s="1" t="str">
        <f t="shared" si="247"/>
        <v/>
      </c>
      <c r="O3863" s="1" t="str">
        <f t="shared" si="248"/>
        <v/>
      </c>
      <c r="P3863" s="34" t="str">
        <f>IF(IF(E3863&gt;Ficha!$R$1,"",E3863)=0,"",IF(E3863&gt;Ficha!$R$1,Ficha!$R$1,E3863))</f>
        <v/>
      </c>
      <c r="Q3863" s="1" t="str" cm="1">
        <f t="array" ref="Q3863">IF(IF($E3863&gt;Ficha!$R$1,"",F3863)=0,"",IF($E3863&gt;Ficha!$R$1,((_xll.ECONOMATICA(Portafolios!$B$19,"Return",$P$9,$B$1)/100)+1)*100,F3863))</f>
        <v/>
      </c>
      <c r="R3863" s="1" t="str" cm="1">
        <f t="array" ref="R3863">IF(IF($E3863&gt;Ficha!$R$1,"",G3863)=0,"",IF($E3863&gt;Ficha!$R$1,((_xll.ECONOMATICA(Portafolios!$F$19,"Return",$P$9,$B$1)/100)+1)*100,G3863))</f>
        <v/>
      </c>
      <c r="S3863" s="1" t="str" cm="1">
        <f t="array" ref="S3863">IF(IF($E3863&gt;Ficha!$R$1,"",H3863)=0,"",IF($E3863&gt;Ficha!$R$1,((_xll.ECONOMATICA(Portafolios!$J$19,"Return",$P$9,$B$1)/100)+1)*100,H3863))</f>
        <v/>
      </c>
      <c r="T3863" s="1" t="str" cm="1">
        <f t="array" ref="T3863">IF(IF($E3863&gt;Ficha!$R$1,"",I3863)=0,"",IF($E3863&gt;Ficha!$R$1,((_xll.ECONOMATICA(Estrategia!A3874,"Return",$P$9,$B$1)/100)+1)*100,I3863))</f>
        <v/>
      </c>
      <c r="U3863" s="1" t="str" cm="1">
        <f t="array" ref="U3863">IF(IF($E3863&gt;Ficha!$R$1,"",J3863)=0,"",IF($E3863&gt;Ficha!$R$1,((_xll.ECONOMATICA($U$7,"Return",$P$9,$B$1)/100)+1)*100,J3863))</f>
        <v/>
      </c>
      <c r="V3863" s="1" t="str">
        <f>IF(IF($E$9&gt;Ficha!$R$1,"",K3863)=0,"",IF($E$9&gt;Ficha!$R$1,"",K3863))</f>
        <v/>
      </c>
    </row>
    <row r="3864" spans="12:22" x14ac:dyDescent="0.3">
      <c r="L3864" s="30" t="str">
        <f t="shared" si="245"/>
        <v/>
      </c>
      <c r="M3864" s="1" t="str">
        <f t="shared" si="246"/>
        <v/>
      </c>
      <c r="N3864" s="1" t="str">
        <f t="shared" si="247"/>
        <v/>
      </c>
      <c r="O3864" s="1" t="str">
        <f t="shared" si="248"/>
        <v/>
      </c>
      <c r="P3864" s="34" t="str">
        <f>IF(IF(E3864&gt;Ficha!$R$1,"",E3864)=0,"",IF(E3864&gt;Ficha!$R$1,Ficha!$R$1,E3864))</f>
        <v/>
      </c>
      <c r="Q3864" s="1" t="str" cm="1">
        <f t="array" ref="Q3864">IF(IF($E3864&gt;Ficha!$R$1,"",F3864)=0,"",IF($E3864&gt;Ficha!$R$1,((_xll.ECONOMATICA(Portafolios!$B$19,"Return",$P$9,$B$1)/100)+1)*100,F3864))</f>
        <v/>
      </c>
      <c r="R3864" s="1" t="str" cm="1">
        <f t="array" ref="R3864">IF(IF($E3864&gt;Ficha!$R$1,"",G3864)=0,"",IF($E3864&gt;Ficha!$R$1,((_xll.ECONOMATICA(Portafolios!$F$19,"Return",$P$9,$B$1)/100)+1)*100,G3864))</f>
        <v/>
      </c>
      <c r="S3864" s="1" t="str" cm="1">
        <f t="array" ref="S3864">IF(IF($E3864&gt;Ficha!$R$1,"",H3864)=0,"",IF($E3864&gt;Ficha!$R$1,((_xll.ECONOMATICA(Portafolios!$J$19,"Return",$P$9,$B$1)/100)+1)*100,H3864))</f>
        <v/>
      </c>
      <c r="T3864" s="1" t="str" cm="1">
        <f t="array" ref="T3864">IF(IF($E3864&gt;Ficha!$R$1,"",I3864)=0,"",IF($E3864&gt;Ficha!$R$1,((_xll.ECONOMATICA(Estrategia!A3875,"Return",$P$9,$B$1)/100)+1)*100,I3864))</f>
        <v/>
      </c>
      <c r="U3864" s="1" t="str" cm="1">
        <f t="array" ref="U3864">IF(IF($E3864&gt;Ficha!$R$1,"",J3864)=0,"",IF($E3864&gt;Ficha!$R$1,((_xll.ECONOMATICA($U$7,"Return",$P$9,$B$1)/100)+1)*100,J3864))</f>
        <v/>
      </c>
      <c r="V3864" s="1" t="str">
        <f>IF(IF($E$9&gt;Ficha!$R$1,"",K3864)=0,"",IF($E$9&gt;Ficha!$R$1,"",K3864))</f>
        <v/>
      </c>
    </row>
    <row r="3865" spans="12:22" x14ac:dyDescent="0.3">
      <c r="L3865" s="30" t="str">
        <f t="shared" si="245"/>
        <v/>
      </c>
      <c r="M3865" s="1" t="str">
        <f t="shared" si="246"/>
        <v/>
      </c>
      <c r="N3865" s="1" t="str">
        <f t="shared" si="247"/>
        <v/>
      </c>
      <c r="O3865" s="1" t="str">
        <f t="shared" si="248"/>
        <v/>
      </c>
      <c r="P3865" s="34" t="str">
        <f>IF(IF(E3865&gt;Ficha!$R$1,"",E3865)=0,"",IF(E3865&gt;Ficha!$R$1,Ficha!$R$1,E3865))</f>
        <v/>
      </c>
      <c r="Q3865" s="1" t="str" cm="1">
        <f t="array" ref="Q3865">IF(IF($E3865&gt;Ficha!$R$1,"",F3865)=0,"",IF($E3865&gt;Ficha!$R$1,((_xll.ECONOMATICA(Portafolios!$B$19,"Return",$P$9,$B$1)/100)+1)*100,F3865))</f>
        <v/>
      </c>
      <c r="R3865" s="1" t="str" cm="1">
        <f t="array" ref="R3865">IF(IF($E3865&gt;Ficha!$R$1,"",G3865)=0,"",IF($E3865&gt;Ficha!$R$1,((_xll.ECONOMATICA(Portafolios!$F$19,"Return",$P$9,$B$1)/100)+1)*100,G3865))</f>
        <v/>
      </c>
      <c r="S3865" s="1" t="str" cm="1">
        <f t="array" ref="S3865">IF(IF($E3865&gt;Ficha!$R$1,"",H3865)=0,"",IF($E3865&gt;Ficha!$R$1,((_xll.ECONOMATICA(Portafolios!$J$19,"Return",$P$9,$B$1)/100)+1)*100,H3865))</f>
        <v/>
      </c>
      <c r="T3865" s="1" t="str" cm="1">
        <f t="array" ref="T3865">IF(IF($E3865&gt;Ficha!$R$1,"",I3865)=0,"",IF($E3865&gt;Ficha!$R$1,((_xll.ECONOMATICA(Estrategia!A3876,"Return",$P$9,$B$1)/100)+1)*100,I3865))</f>
        <v/>
      </c>
      <c r="U3865" s="1" t="str" cm="1">
        <f t="array" ref="U3865">IF(IF($E3865&gt;Ficha!$R$1,"",J3865)=0,"",IF($E3865&gt;Ficha!$R$1,((_xll.ECONOMATICA($U$7,"Return",$P$9,$B$1)/100)+1)*100,J3865))</f>
        <v/>
      </c>
      <c r="V3865" s="1" t="str">
        <f>IF(IF($E$9&gt;Ficha!$R$1,"",K3865)=0,"",IF($E$9&gt;Ficha!$R$1,"",K3865))</f>
        <v/>
      </c>
    </row>
    <row r="3866" spans="12:22" x14ac:dyDescent="0.3">
      <c r="L3866" s="30" t="str">
        <f t="shared" si="245"/>
        <v/>
      </c>
      <c r="M3866" s="1" t="str">
        <f t="shared" si="246"/>
        <v/>
      </c>
      <c r="N3866" s="1" t="str">
        <f t="shared" si="247"/>
        <v/>
      </c>
      <c r="O3866" s="1" t="str">
        <f t="shared" si="248"/>
        <v/>
      </c>
      <c r="P3866" s="34" t="str">
        <f>IF(IF(E3866&gt;Ficha!$R$1,"",E3866)=0,"",IF(E3866&gt;Ficha!$R$1,Ficha!$R$1,E3866))</f>
        <v/>
      </c>
      <c r="Q3866" s="1" t="str" cm="1">
        <f t="array" ref="Q3866">IF(IF($E3866&gt;Ficha!$R$1,"",F3866)=0,"",IF($E3866&gt;Ficha!$R$1,((_xll.ECONOMATICA(Portafolios!$B$19,"Return",$P$9,$B$1)/100)+1)*100,F3866))</f>
        <v/>
      </c>
      <c r="R3866" s="1" t="str" cm="1">
        <f t="array" ref="R3866">IF(IF($E3866&gt;Ficha!$R$1,"",G3866)=0,"",IF($E3866&gt;Ficha!$R$1,((_xll.ECONOMATICA(Portafolios!$F$19,"Return",$P$9,$B$1)/100)+1)*100,G3866))</f>
        <v/>
      </c>
      <c r="S3866" s="1" t="str" cm="1">
        <f t="array" ref="S3866">IF(IF($E3866&gt;Ficha!$R$1,"",H3866)=0,"",IF($E3866&gt;Ficha!$R$1,((_xll.ECONOMATICA(Portafolios!$J$19,"Return",$P$9,$B$1)/100)+1)*100,H3866))</f>
        <v/>
      </c>
      <c r="T3866" s="1" t="str" cm="1">
        <f t="array" ref="T3866">IF(IF($E3866&gt;Ficha!$R$1,"",I3866)=0,"",IF($E3866&gt;Ficha!$R$1,((_xll.ECONOMATICA(Estrategia!A3877,"Return",$P$9,$B$1)/100)+1)*100,I3866))</f>
        <v/>
      </c>
      <c r="U3866" s="1" t="str" cm="1">
        <f t="array" ref="U3866">IF(IF($E3866&gt;Ficha!$R$1,"",J3866)=0,"",IF($E3866&gt;Ficha!$R$1,((_xll.ECONOMATICA($U$7,"Return",$P$9,$B$1)/100)+1)*100,J3866))</f>
        <v/>
      </c>
      <c r="V3866" s="1" t="str">
        <f>IF(IF($E$9&gt;Ficha!$R$1,"",K3866)=0,"",IF($E$9&gt;Ficha!$R$1,"",K3866))</f>
        <v/>
      </c>
    </row>
    <row r="3867" spans="12:22" x14ac:dyDescent="0.3">
      <c r="L3867" s="30" t="str">
        <f t="shared" si="245"/>
        <v/>
      </c>
      <c r="M3867" s="1" t="str">
        <f t="shared" si="246"/>
        <v/>
      </c>
      <c r="N3867" s="1" t="str">
        <f t="shared" si="247"/>
        <v/>
      </c>
      <c r="O3867" s="1" t="str">
        <f t="shared" si="248"/>
        <v/>
      </c>
      <c r="P3867" s="34" t="str">
        <f>IF(IF(E3867&gt;Ficha!$R$1,"",E3867)=0,"",IF(E3867&gt;Ficha!$R$1,Ficha!$R$1,E3867))</f>
        <v/>
      </c>
      <c r="Q3867" s="1" t="str" cm="1">
        <f t="array" ref="Q3867">IF(IF($E3867&gt;Ficha!$R$1,"",F3867)=0,"",IF($E3867&gt;Ficha!$R$1,((_xll.ECONOMATICA(Portafolios!$B$19,"Return",$P$9,$B$1)/100)+1)*100,F3867))</f>
        <v/>
      </c>
      <c r="R3867" s="1" t="str" cm="1">
        <f t="array" ref="R3867">IF(IF($E3867&gt;Ficha!$R$1,"",G3867)=0,"",IF($E3867&gt;Ficha!$R$1,((_xll.ECONOMATICA(Portafolios!$F$19,"Return",$P$9,$B$1)/100)+1)*100,G3867))</f>
        <v/>
      </c>
      <c r="S3867" s="1" t="str" cm="1">
        <f t="array" ref="S3867">IF(IF($E3867&gt;Ficha!$R$1,"",H3867)=0,"",IF($E3867&gt;Ficha!$R$1,((_xll.ECONOMATICA(Portafolios!$J$19,"Return",$P$9,$B$1)/100)+1)*100,H3867))</f>
        <v/>
      </c>
      <c r="T3867" s="1" t="str" cm="1">
        <f t="array" ref="T3867">IF(IF($E3867&gt;Ficha!$R$1,"",I3867)=0,"",IF($E3867&gt;Ficha!$R$1,((_xll.ECONOMATICA(Estrategia!A3878,"Return",$P$9,$B$1)/100)+1)*100,I3867))</f>
        <v/>
      </c>
      <c r="U3867" s="1" t="str" cm="1">
        <f t="array" ref="U3867">IF(IF($E3867&gt;Ficha!$R$1,"",J3867)=0,"",IF($E3867&gt;Ficha!$R$1,((_xll.ECONOMATICA($U$7,"Return",$P$9,$B$1)/100)+1)*100,J3867))</f>
        <v/>
      </c>
      <c r="V3867" s="1" t="str">
        <f>IF(IF($E$9&gt;Ficha!$R$1,"",K3867)=0,"",IF($E$9&gt;Ficha!$R$1,"",K3867))</f>
        <v/>
      </c>
    </row>
    <row r="3868" spans="12:22" x14ac:dyDescent="0.3">
      <c r="L3868" s="30" t="str">
        <f t="shared" si="245"/>
        <v/>
      </c>
      <c r="M3868" s="1" t="str">
        <f t="shared" si="246"/>
        <v/>
      </c>
      <c r="N3868" s="1" t="str">
        <f t="shared" si="247"/>
        <v/>
      </c>
      <c r="O3868" s="1" t="str">
        <f t="shared" si="248"/>
        <v/>
      </c>
      <c r="P3868" s="34" t="str">
        <f>IF(IF(E3868&gt;Ficha!$R$1,"",E3868)=0,"",IF(E3868&gt;Ficha!$R$1,Ficha!$R$1,E3868))</f>
        <v/>
      </c>
      <c r="Q3868" s="1" t="str" cm="1">
        <f t="array" ref="Q3868">IF(IF($E3868&gt;Ficha!$R$1,"",F3868)=0,"",IF($E3868&gt;Ficha!$R$1,((_xll.ECONOMATICA(Portafolios!$B$19,"Return",$P$9,$B$1)/100)+1)*100,F3868))</f>
        <v/>
      </c>
      <c r="R3868" s="1" t="str" cm="1">
        <f t="array" ref="R3868">IF(IF($E3868&gt;Ficha!$R$1,"",G3868)=0,"",IF($E3868&gt;Ficha!$R$1,((_xll.ECONOMATICA(Portafolios!$F$19,"Return",$P$9,$B$1)/100)+1)*100,G3868))</f>
        <v/>
      </c>
      <c r="S3868" s="1" t="str" cm="1">
        <f t="array" ref="S3868">IF(IF($E3868&gt;Ficha!$R$1,"",H3868)=0,"",IF($E3868&gt;Ficha!$R$1,((_xll.ECONOMATICA(Portafolios!$J$19,"Return",$P$9,$B$1)/100)+1)*100,H3868))</f>
        <v/>
      </c>
      <c r="T3868" s="1" t="str" cm="1">
        <f t="array" ref="T3868">IF(IF($E3868&gt;Ficha!$R$1,"",I3868)=0,"",IF($E3868&gt;Ficha!$R$1,((_xll.ECONOMATICA(Estrategia!A3879,"Return",$P$9,$B$1)/100)+1)*100,I3868))</f>
        <v/>
      </c>
      <c r="U3868" s="1" t="str" cm="1">
        <f t="array" ref="U3868">IF(IF($E3868&gt;Ficha!$R$1,"",J3868)=0,"",IF($E3868&gt;Ficha!$R$1,((_xll.ECONOMATICA($U$7,"Return",$P$9,$B$1)/100)+1)*100,J3868))</f>
        <v/>
      </c>
      <c r="V3868" s="1" t="str">
        <f>IF(IF($E$9&gt;Ficha!$R$1,"",K3868)=0,"",IF($E$9&gt;Ficha!$R$1,"",K3868))</f>
        <v/>
      </c>
    </row>
    <row r="3869" spans="12:22" x14ac:dyDescent="0.3">
      <c r="L3869" s="30" t="str">
        <f t="shared" si="245"/>
        <v/>
      </c>
      <c r="M3869" s="1" t="str">
        <f t="shared" si="246"/>
        <v/>
      </c>
      <c r="N3869" s="1" t="str">
        <f t="shared" si="247"/>
        <v/>
      </c>
      <c r="O3869" s="1" t="str">
        <f t="shared" si="248"/>
        <v/>
      </c>
      <c r="P3869" s="34" t="str">
        <f>IF(IF(E3869&gt;Ficha!$R$1,"",E3869)=0,"",IF(E3869&gt;Ficha!$R$1,Ficha!$R$1,E3869))</f>
        <v/>
      </c>
      <c r="Q3869" s="1" t="str" cm="1">
        <f t="array" ref="Q3869">IF(IF($E3869&gt;Ficha!$R$1,"",F3869)=0,"",IF($E3869&gt;Ficha!$R$1,((_xll.ECONOMATICA(Portafolios!$B$19,"Return",$P$9,$B$1)/100)+1)*100,F3869))</f>
        <v/>
      </c>
      <c r="R3869" s="1" t="str" cm="1">
        <f t="array" ref="R3869">IF(IF($E3869&gt;Ficha!$R$1,"",G3869)=0,"",IF($E3869&gt;Ficha!$R$1,((_xll.ECONOMATICA(Portafolios!$F$19,"Return",$P$9,$B$1)/100)+1)*100,G3869))</f>
        <v/>
      </c>
      <c r="S3869" s="1" t="str" cm="1">
        <f t="array" ref="S3869">IF(IF($E3869&gt;Ficha!$R$1,"",H3869)=0,"",IF($E3869&gt;Ficha!$R$1,((_xll.ECONOMATICA(Portafolios!$J$19,"Return",$P$9,$B$1)/100)+1)*100,H3869))</f>
        <v/>
      </c>
      <c r="T3869" s="1" t="str" cm="1">
        <f t="array" ref="T3869">IF(IF($E3869&gt;Ficha!$R$1,"",I3869)=0,"",IF($E3869&gt;Ficha!$R$1,((_xll.ECONOMATICA(Estrategia!A3880,"Return",$P$9,$B$1)/100)+1)*100,I3869))</f>
        <v/>
      </c>
      <c r="U3869" s="1" t="str" cm="1">
        <f t="array" ref="U3869">IF(IF($E3869&gt;Ficha!$R$1,"",J3869)=0,"",IF($E3869&gt;Ficha!$R$1,((_xll.ECONOMATICA($U$7,"Return",$P$9,$B$1)/100)+1)*100,J3869))</f>
        <v/>
      </c>
      <c r="V3869" s="1" t="str">
        <f>IF(IF($E$9&gt;Ficha!$R$1,"",K3869)=0,"",IF($E$9&gt;Ficha!$R$1,"",K3869))</f>
        <v/>
      </c>
    </row>
    <row r="3870" spans="12:22" x14ac:dyDescent="0.3">
      <c r="L3870" s="30" t="str">
        <f t="shared" si="245"/>
        <v/>
      </c>
      <c r="M3870" s="1" t="str">
        <f t="shared" si="246"/>
        <v/>
      </c>
      <c r="N3870" s="1" t="str">
        <f t="shared" si="247"/>
        <v/>
      </c>
      <c r="O3870" s="1" t="str">
        <f t="shared" si="248"/>
        <v/>
      </c>
      <c r="P3870" s="34" t="str">
        <f>IF(IF(E3870&gt;Ficha!$R$1,"",E3870)=0,"",IF(E3870&gt;Ficha!$R$1,Ficha!$R$1,E3870))</f>
        <v/>
      </c>
      <c r="Q3870" s="1" t="str" cm="1">
        <f t="array" ref="Q3870">IF(IF($E3870&gt;Ficha!$R$1,"",F3870)=0,"",IF($E3870&gt;Ficha!$R$1,((_xll.ECONOMATICA(Portafolios!$B$19,"Return",$P$9,$B$1)/100)+1)*100,F3870))</f>
        <v/>
      </c>
      <c r="R3870" s="1" t="str" cm="1">
        <f t="array" ref="R3870">IF(IF($E3870&gt;Ficha!$R$1,"",G3870)=0,"",IF($E3870&gt;Ficha!$R$1,((_xll.ECONOMATICA(Portafolios!$F$19,"Return",$P$9,$B$1)/100)+1)*100,G3870))</f>
        <v/>
      </c>
      <c r="S3870" s="1" t="str" cm="1">
        <f t="array" ref="S3870">IF(IF($E3870&gt;Ficha!$R$1,"",H3870)=0,"",IF($E3870&gt;Ficha!$R$1,((_xll.ECONOMATICA(Portafolios!$J$19,"Return",$P$9,$B$1)/100)+1)*100,H3870))</f>
        <v/>
      </c>
      <c r="T3870" s="1" t="str" cm="1">
        <f t="array" ref="T3870">IF(IF($E3870&gt;Ficha!$R$1,"",I3870)=0,"",IF($E3870&gt;Ficha!$R$1,((_xll.ECONOMATICA(Estrategia!A3881,"Return",$P$9,$B$1)/100)+1)*100,I3870))</f>
        <v/>
      </c>
      <c r="U3870" s="1" t="str" cm="1">
        <f t="array" ref="U3870">IF(IF($E3870&gt;Ficha!$R$1,"",J3870)=0,"",IF($E3870&gt;Ficha!$R$1,((_xll.ECONOMATICA($U$7,"Return",$P$9,$B$1)/100)+1)*100,J3870))</f>
        <v/>
      </c>
      <c r="V3870" s="1" t="str">
        <f>IF(IF($E$9&gt;Ficha!$R$1,"",K3870)=0,"",IF($E$9&gt;Ficha!$R$1,"",K3870))</f>
        <v/>
      </c>
    </row>
    <row r="3871" spans="12:22" x14ac:dyDescent="0.3">
      <c r="L3871" s="30" t="str">
        <f t="shared" si="245"/>
        <v/>
      </c>
      <c r="M3871" s="1" t="str">
        <f t="shared" si="246"/>
        <v/>
      </c>
      <c r="N3871" s="1" t="str">
        <f t="shared" si="247"/>
        <v/>
      </c>
      <c r="O3871" s="1" t="str">
        <f t="shared" si="248"/>
        <v/>
      </c>
      <c r="P3871" s="34" t="str">
        <f>IF(IF(E3871&gt;Ficha!$R$1,"",E3871)=0,"",IF(E3871&gt;Ficha!$R$1,Ficha!$R$1,E3871))</f>
        <v/>
      </c>
      <c r="Q3871" s="1" t="str" cm="1">
        <f t="array" ref="Q3871">IF(IF($E3871&gt;Ficha!$R$1,"",F3871)=0,"",IF($E3871&gt;Ficha!$R$1,((_xll.ECONOMATICA(Portafolios!$B$19,"Return",$P$9,$B$1)/100)+1)*100,F3871))</f>
        <v/>
      </c>
      <c r="R3871" s="1" t="str" cm="1">
        <f t="array" ref="R3871">IF(IF($E3871&gt;Ficha!$R$1,"",G3871)=0,"",IF($E3871&gt;Ficha!$R$1,((_xll.ECONOMATICA(Portafolios!$F$19,"Return",$P$9,$B$1)/100)+1)*100,G3871))</f>
        <v/>
      </c>
      <c r="S3871" s="1" t="str" cm="1">
        <f t="array" ref="S3871">IF(IF($E3871&gt;Ficha!$R$1,"",H3871)=0,"",IF($E3871&gt;Ficha!$R$1,((_xll.ECONOMATICA(Portafolios!$J$19,"Return",$P$9,$B$1)/100)+1)*100,H3871))</f>
        <v/>
      </c>
      <c r="T3871" s="1" t="str" cm="1">
        <f t="array" ref="T3871">IF(IF($E3871&gt;Ficha!$R$1,"",I3871)=0,"",IF($E3871&gt;Ficha!$R$1,((_xll.ECONOMATICA(Estrategia!A3882,"Return",$P$9,$B$1)/100)+1)*100,I3871))</f>
        <v/>
      </c>
      <c r="U3871" s="1" t="str" cm="1">
        <f t="array" ref="U3871">IF(IF($E3871&gt;Ficha!$R$1,"",J3871)=0,"",IF($E3871&gt;Ficha!$R$1,((_xll.ECONOMATICA($U$7,"Return",$P$9,$B$1)/100)+1)*100,J3871))</f>
        <v/>
      </c>
      <c r="V3871" s="1" t="str">
        <f>IF(IF($E$9&gt;Ficha!$R$1,"",K3871)=0,"",IF($E$9&gt;Ficha!$R$1,"",K3871))</f>
        <v/>
      </c>
    </row>
    <row r="3872" spans="12:22" x14ac:dyDescent="0.3">
      <c r="L3872" s="30" t="str">
        <f t="shared" si="245"/>
        <v/>
      </c>
      <c r="M3872" s="1" t="str">
        <f t="shared" si="246"/>
        <v/>
      </c>
      <c r="N3872" s="1" t="str">
        <f t="shared" si="247"/>
        <v/>
      </c>
      <c r="O3872" s="1" t="str">
        <f t="shared" si="248"/>
        <v/>
      </c>
      <c r="P3872" s="34" t="str">
        <f>IF(IF(E3872&gt;Ficha!$R$1,"",E3872)=0,"",IF(E3872&gt;Ficha!$R$1,Ficha!$R$1,E3872))</f>
        <v/>
      </c>
      <c r="Q3872" s="1" t="str" cm="1">
        <f t="array" ref="Q3872">IF(IF($E3872&gt;Ficha!$R$1,"",F3872)=0,"",IF($E3872&gt;Ficha!$R$1,((_xll.ECONOMATICA(Portafolios!$B$19,"Return",$P$9,$B$1)/100)+1)*100,F3872))</f>
        <v/>
      </c>
      <c r="R3872" s="1" t="str" cm="1">
        <f t="array" ref="R3872">IF(IF($E3872&gt;Ficha!$R$1,"",G3872)=0,"",IF($E3872&gt;Ficha!$R$1,((_xll.ECONOMATICA(Portafolios!$F$19,"Return",$P$9,$B$1)/100)+1)*100,G3872))</f>
        <v/>
      </c>
      <c r="S3872" s="1" t="str" cm="1">
        <f t="array" ref="S3872">IF(IF($E3872&gt;Ficha!$R$1,"",H3872)=0,"",IF($E3872&gt;Ficha!$R$1,((_xll.ECONOMATICA(Portafolios!$J$19,"Return",$P$9,$B$1)/100)+1)*100,H3872))</f>
        <v/>
      </c>
      <c r="T3872" s="1" t="str" cm="1">
        <f t="array" ref="T3872">IF(IF($E3872&gt;Ficha!$R$1,"",I3872)=0,"",IF($E3872&gt;Ficha!$R$1,((_xll.ECONOMATICA(Estrategia!A3883,"Return",$P$9,$B$1)/100)+1)*100,I3872))</f>
        <v/>
      </c>
      <c r="U3872" s="1" t="str" cm="1">
        <f t="array" ref="U3872">IF(IF($E3872&gt;Ficha!$R$1,"",J3872)=0,"",IF($E3872&gt;Ficha!$R$1,((_xll.ECONOMATICA($U$7,"Return",$P$9,$B$1)/100)+1)*100,J3872))</f>
        <v/>
      </c>
      <c r="V3872" s="1" t="str">
        <f>IF(IF($E$9&gt;Ficha!$R$1,"",K3872)=0,"",IF($E$9&gt;Ficha!$R$1,"",K3872))</f>
        <v/>
      </c>
    </row>
    <row r="3873" spans="12:22" x14ac:dyDescent="0.3">
      <c r="L3873" s="30" t="str">
        <f t="shared" si="245"/>
        <v/>
      </c>
      <c r="M3873" s="1" t="str">
        <f t="shared" si="246"/>
        <v/>
      </c>
      <c r="N3873" s="1" t="str">
        <f t="shared" si="247"/>
        <v/>
      </c>
      <c r="O3873" s="1" t="str">
        <f t="shared" si="248"/>
        <v/>
      </c>
      <c r="P3873" s="34" t="str">
        <f>IF(IF(E3873&gt;Ficha!$R$1,"",E3873)=0,"",IF(E3873&gt;Ficha!$R$1,Ficha!$R$1,E3873))</f>
        <v/>
      </c>
      <c r="Q3873" s="1" t="str" cm="1">
        <f t="array" ref="Q3873">IF(IF($E3873&gt;Ficha!$R$1,"",F3873)=0,"",IF($E3873&gt;Ficha!$R$1,((_xll.ECONOMATICA(Portafolios!$B$19,"Return",$P$9,$B$1)/100)+1)*100,F3873))</f>
        <v/>
      </c>
      <c r="R3873" s="1" t="str" cm="1">
        <f t="array" ref="R3873">IF(IF($E3873&gt;Ficha!$R$1,"",G3873)=0,"",IF($E3873&gt;Ficha!$R$1,((_xll.ECONOMATICA(Portafolios!$F$19,"Return",$P$9,$B$1)/100)+1)*100,G3873))</f>
        <v/>
      </c>
      <c r="S3873" s="1" t="str" cm="1">
        <f t="array" ref="S3873">IF(IF($E3873&gt;Ficha!$R$1,"",H3873)=0,"",IF($E3873&gt;Ficha!$R$1,((_xll.ECONOMATICA(Portafolios!$J$19,"Return",$P$9,$B$1)/100)+1)*100,H3873))</f>
        <v/>
      </c>
      <c r="T3873" s="1" t="str" cm="1">
        <f t="array" ref="T3873">IF(IF($E3873&gt;Ficha!$R$1,"",I3873)=0,"",IF($E3873&gt;Ficha!$R$1,((_xll.ECONOMATICA(Estrategia!A3884,"Return",$P$9,$B$1)/100)+1)*100,I3873))</f>
        <v/>
      </c>
      <c r="U3873" s="1" t="str" cm="1">
        <f t="array" ref="U3873">IF(IF($E3873&gt;Ficha!$R$1,"",J3873)=0,"",IF($E3873&gt;Ficha!$R$1,((_xll.ECONOMATICA($U$7,"Return",$P$9,$B$1)/100)+1)*100,J3873))</f>
        <v/>
      </c>
      <c r="V3873" s="1" t="str">
        <f>IF(IF($E$9&gt;Ficha!$R$1,"",K3873)=0,"",IF($E$9&gt;Ficha!$R$1,"",K3873))</f>
        <v/>
      </c>
    </row>
    <row r="3874" spans="12:22" x14ac:dyDescent="0.3">
      <c r="L3874" s="30" t="str">
        <f t="shared" si="245"/>
        <v/>
      </c>
      <c r="M3874" s="1" t="str">
        <f t="shared" si="246"/>
        <v/>
      </c>
      <c r="N3874" s="1" t="str">
        <f t="shared" si="247"/>
        <v/>
      </c>
      <c r="O3874" s="1" t="str">
        <f t="shared" si="248"/>
        <v/>
      </c>
      <c r="P3874" s="34" t="str">
        <f>IF(IF(E3874&gt;Ficha!$R$1,"",E3874)=0,"",IF(E3874&gt;Ficha!$R$1,Ficha!$R$1,E3874))</f>
        <v/>
      </c>
      <c r="Q3874" s="1" t="str" cm="1">
        <f t="array" ref="Q3874">IF(IF($E3874&gt;Ficha!$R$1,"",F3874)=0,"",IF($E3874&gt;Ficha!$R$1,((_xll.ECONOMATICA(Portafolios!$B$19,"Return",$P$9,$B$1)/100)+1)*100,F3874))</f>
        <v/>
      </c>
      <c r="R3874" s="1" t="str" cm="1">
        <f t="array" ref="R3874">IF(IF($E3874&gt;Ficha!$R$1,"",G3874)=0,"",IF($E3874&gt;Ficha!$R$1,((_xll.ECONOMATICA(Portafolios!$F$19,"Return",$P$9,$B$1)/100)+1)*100,G3874))</f>
        <v/>
      </c>
      <c r="S3874" s="1" t="str" cm="1">
        <f t="array" ref="S3874">IF(IF($E3874&gt;Ficha!$R$1,"",H3874)=0,"",IF($E3874&gt;Ficha!$R$1,((_xll.ECONOMATICA(Portafolios!$J$19,"Return",$P$9,$B$1)/100)+1)*100,H3874))</f>
        <v/>
      </c>
      <c r="T3874" s="1" t="str" cm="1">
        <f t="array" ref="T3874">IF(IF($E3874&gt;Ficha!$R$1,"",I3874)=0,"",IF($E3874&gt;Ficha!$R$1,((_xll.ECONOMATICA(Estrategia!A3885,"Return",$P$9,$B$1)/100)+1)*100,I3874))</f>
        <v/>
      </c>
      <c r="U3874" s="1" t="str" cm="1">
        <f t="array" ref="U3874">IF(IF($E3874&gt;Ficha!$R$1,"",J3874)=0,"",IF($E3874&gt;Ficha!$R$1,((_xll.ECONOMATICA($U$7,"Return",$P$9,$B$1)/100)+1)*100,J3874))</f>
        <v/>
      </c>
      <c r="V3874" s="1" t="str">
        <f>IF(IF($E$9&gt;Ficha!$R$1,"",K3874)=0,"",IF($E$9&gt;Ficha!$R$1,"",K3874))</f>
        <v/>
      </c>
    </row>
    <row r="3875" spans="12:22" x14ac:dyDescent="0.3">
      <c r="L3875" s="30" t="str">
        <f t="shared" si="245"/>
        <v/>
      </c>
      <c r="M3875" s="1" t="str">
        <f t="shared" si="246"/>
        <v/>
      </c>
      <c r="N3875" s="1" t="str">
        <f t="shared" si="247"/>
        <v/>
      </c>
      <c r="O3875" s="1" t="str">
        <f t="shared" si="248"/>
        <v/>
      </c>
      <c r="P3875" s="34" t="str">
        <f>IF(IF(E3875&gt;Ficha!$R$1,"",E3875)=0,"",IF(E3875&gt;Ficha!$R$1,Ficha!$R$1,E3875))</f>
        <v/>
      </c>
      <c r="Q3875" s="1" t="str" cm="1">
        <f t="array" ref="Q3875">IF(IF($E3875&gt;Ficha!$R$1,"",F3875)=0,"",IF($E3875&gt;Ficha!$R$1,((_xll.ECONOMATICA(Portafolios!$B$19,"Return",$P$9,$B$1)/100)+1)*100,F3875))</f>
        <v/>
      </c>
      <c r="R3875" s="1" t="str" cm="1">
        <f t="array" ref="R3875">IF(IF($E3875&gt;Ficha!$R$1,"",G3875)=0,"",IF($E3875&gt;Ficha!$R$1,((_xll.ECONOMATICA(Portafolios!$F$19,"Return",$P$9,$B$1)/100)+1)*100,G3875))</f>
        <v/>
      </c>
      <c r="S3875" s="1" t="str" cm="1">
        <f t="array" ref="S3875">IF(IF($E3875&gt;Ficha!$R$1,"",H3875)=0,"",IF($E3875&gt;Ficha!$R$1,((_xll.ECONOMATICA(Portafolios!$J$19,"Return",$P$9,$B$1)/100)+1)*100,H3875))</f>
        <v/>
      </c>
      <c r="T3875" s="1" t="str" cm="1">
        <f t="array" ref="T3875">IF(IF($E3875&gt;Ficha!$R$1,"",I3875)=0,"",IF($E3875&gt;Ficha!$R$1,((_xll.ECONOMATICA(Estrategia!A3886,"Return",$P$9,$B$1)/100)+1)*100,I3875))</f>
        <v/>
      </c>
      <c r="U3875" s="1" t="str" cm="1">
        <f t="array" ref="U3875">IF(IF($E3875&gt;Ficha!$R$1,"",J3875)=0,"",IF($E3875&gt;Ficha!$R$1,((_xll.ECONOMATICA($U$7,"Return",$P$9,$B$1)/100)+1)*100,J3875))</f>
        <v/>
      </c>
      <c r="V3875" s="1" t="str">
        <f>IF(IF($E$9&gt;Ficha!$R$1,"",K3875)=0,"",IF($E$9&gt;Ficha!$R$1,"",K3875))</f>
        <v/>
      </c>
    </row>
    <row r="3876" spans="12:22" x14ac:dyDescent="0.3">
      <c r="L3876" s="30" t="str">
        <f t="shared" si="245"/>
        <v/>
      </c>
      <c r="M3876" s="1" t="str">
        <f t="shared" si="246"/>
        <v/>
      </c>
      <c r="N3876" s="1" t="str">
        <f t="shared" si="247"/>
        <v/>
      </c>
      <c r="O3876" s="1" t="str">
        <f t="shared" si="248"/>
        <v/>
      </c>
      <c r="P3876" s="34" t="str">
        <f>IF(IF(E3876&gt;Ficha!$R$1,"",E3876)=0,"",IF(E3876&gt;Ficha!$R$1,Ficha!$R$1,E3876))</f>
        <v/>
      </c>
      <c r="Q3876" s="1" t="str" cm="1">
        <f t="array" ref="Q3876">IF(IF($E3876&gt;Ficha!$R$1,"",F3876)=0,"",IF($E3876&gt;Ficha!$R$1,((_xll.ECONOMATICA(Portafolios!$B$19,"Return",$P$9,$B$1)/100)+1)*100,F3876))</f>
        <v/>
      </c>
      <c r="R3876" s="1" t="str" cm="1">
        <f t="array" ref="R3876">IF(IF($E3876&gt;Ficha!$R$1,"",G3876)=0,"",IF($E3876&gt;Ficha!$R$1,((_xll.ECONOMATICA(Portafolios!$F$19,"Return",$P$9,$B$1)/100)+1)*100,G3876))</f>
        <v/>
      </c>
      <c r="S3876" s="1" t="str" cm="1">
        <f t="array" ref="S3876">IF(IF($E3876&gt;Ficha!$R$1,"",H3876)=0,"",IF($E3876&gt;Ficha!$R$1,((_xll.ECONOMATICA(Portafolios!$J$19,"Return",$P$9,$B$1)/100)+1)*100,H3876))</f>
        <v/>
      </c>
      <c r="T3876" s="1" t="str" cm="1">
        <f t="array" ref="T3876">IF(IF($E3876&gt;Ficha!$R$1,"",I3876)=0,"",IF($E3876&gt;Ficha!$R$1,((_xll.ECONOMATICA(Estrategia!A3887,"Return",$P$9,$B$1)/100)+1)*100,I3876))</f>
        <v/>
      </c>
      <c r="U3876" s="1" t="str" cm="1">
        <f t="array" ref="U3876">IF(IF($E3876&gt;Ficha!$R$1,"",J3876)=0,"",IF($E3876&gt;Ficha!$R$1,((_xll.ECONOMATICA($U$7,"Return",$P$9,$B$1)/100)+1)*100,J3876))</f>
        <v/>
      </c>
      <c r="V3876" s="1" t="str">
        <f>IF(IF($E$9&gt;Ficha!$R$1,"",K3876)=0,"",IF($E$9&gt;Ficha!$R$1,"",K3876))</f>
        <v/>
      </c>
    </row>
    <row r="3877" spans="12:22" x14ac:dyDescent="0.3">
      <c r="L3877" s="30" t="str">
        <f t="shared" si="245"/>
        <v/>
      </c>
      <c r="M3877" s="1" t="str">
        <f t="shared" si="246"/>
        <v/>
      </c>
      <c r="N3877" s="1" t="str">
        <f t="shared" si="247"/>
        <v/>
      </c>
      <c r="O3877" s="1" t="str">
        <f t="shared" si="248"/>
        <v/>
      </c>
      <c r="P3877" s="34" t="str">
        <f>IF(IF(E3877&gt;Ficha!$R$1,"",E3877)=0,"",IF(E3877&gt;Ficha!$R$1,Ficha!$R$1,E3877))</f>
        <v/>
      </c>
      <c r="Q3877" s="1" t="str" cm="1">
        <f t="array" ref="Q3877">IF(IF($E3877&gt;Ficha!$R$1,"",F3877)=0,"",IF($E3877&gt;Ficha!$R$1,((_xll.ECONOMATICA(Portafolios!$B$19,"Return",$P$9,$B$1)/100)+1)*100,F3877))</f>
        <v/>
      </c>
      <c r="R3877" s="1" t="str" cm="1">
        <f t="array" ref="R3877">IF(IF($E3877&gt;Ficha!$R$1,"",G3877)=0,"",IF($E3877&gt;Ficha!$R$1,((_xll.ECONOMATICA(Portafolios!$F$19,"Return",$P$9,$B$1)/100)+1)*100,G3877))</f>
        <v/>
      </c>
      <c r="S3877" s="1" t="str" cm="1">
        <f t="array" ref="S3877">IF(IF($E3877&gt;Ficha!$R$1,"",H3877)=0,"",IF($E3877&gt;Ficha!$R$1,((_xll.ECONOMATICA(Portafolios!$J$19,"Return",$P$9,$B$1)/100)+1)*100,H3877))</f>
        <v/>
      </c>
      <c r="T3877" s="1" t="str" cm="1">
        <f t="array" ref="T3877">IF(IF($E3877&gt;Ficha!$R$1,"",I3877)=0,"",IF($E3877&gt;Ficha!$R$1,((_xll.ECONOMATICA(Estrategia!A3888,"Return",$P$9,$B$1)/100)+1)*100,I3877))</f>
        <v/>
      </c>
      <c r="U3877" s="1" t="str" cm="1">
        <f t="array" ref="U3877">IF(IF($E3877&gt;Ficha!$R$1,"",J3877)=0,"",IF($E3877&gt;Ficha!$R$1,((_xll.ECONOMATICA($U$7,"Return",$P$9,$B$1)/100)+1)*100,J3877))</f>
        <v/>
      </c>
      <c r="V3877" s="1" t="str">
        <f>IF(IF($E$9&gt;Ficha!$R$1,"",K3877)=0,"",IF($E$9&gt;Ficha!$R$1,"",K3877))</f>
        <v/>
      </c>
    </row>
    <row r="3878" spans="12:22" x14ac:dyDescent="0.3">
      <c r="L3878" s="30" t="str">
        <f t="shared" si="245"/>
        <v/>
      </c>
      <c r="M3878" s="1" t="str">
        <f t="shared" si="246"/>
        <v/>
      </c>
      <c r="N3878" s="1" t="str">
        <f t="shared" si="247"/>
        <v/>
      </c>
      <c r="O3878" s="1" t="str">
        <f t="shared" si="248"/>
        <v/>
      </c>
      <c r="P3878" s="34" t="str">
        <f>IF(IF(E3878&gt;Ficha!$R$1,"",E3878)=0,"",IF(E3878&gt;Ficha!$R$1,Ficha!$R$1,E3878))</f>
        <v/>
      </c>
      <c r="Q3878" s="1" t="str" cm="1">
        <f t="array" ref="Q3878">IF(IF($E3878&gt;Ficha!$R$1,"",F3878)=0,"",IF($E3878&gt;Ficha!$R$1,((_xll.ECONOMATICA(Portafolios!$B$19,"Return",$P$9,$B$1)/100)+1)*100,F3878))</f>
        <v/>
      </c>
      <c r="R3878" s="1" t="str" cm="1">
        <f t="array" ref="R3878">IF(IF($E3878&gt;Ficha!$R$1,"",G3878)=0,"",IF($E3878&gt;Ficha!$R$1,((_xll.ECONOMATICA(Portafolios!$F$19,"Return",$P$9,$B$1)/100)+1)*100,G3878))</f>
        <v/>
      </c>
      <c r="S3878" s="1" t="str" cm="1">
        <f t="array" ref="S3878">IF(IF($E3878&gt;Ficha!$R$1,"",H3878)=0,"",IF($E3878&gt;Ficha!$R$1,((_xll.ECONOMATICA(Portafolios!$J$19,"Return",$P$9,$B$1)/100)+1)*100,H3878))</f>
        <v/>
      </c>
      <c r="T3878" s="1" t="str" cm="1">
        <f t="array" ref="T3878">IF(IF($E3878&gt;Ficha!$R$1,"",I3878)=0,"",IF($E3878&gt;Ficha!$R$1,((_xll.ECONOMATICA(Estrategia!A3889,"Return",$P$9,$B$1)/100)+1)*100,I3878))</f>
        <v/>
      </c>
      <c r="U3878" s="1" t="str" cm="1">
        <f t="array" ref="U3878">IF(IF($E3878&gt;Ficha!$R$1,"",J3878)=0,"",IF($E3878&gt;Ficha!$R$1,((_xll.ECONOMATICA($U$7,"Return",$P$9,$B$1)/100)+1)*100,J3878))</f>
        <v/>
      </c>
      <c r="V3878" s="1" t="str">
        <f>IF(IF($E$9&gt;Ficha!$R$1,"",K3878)=0,"",IF($E$9&gt;Ficha!$R$1,"",K3878))</f>
        <v/>
      </c>
    </row>
    <row r="3879" spans="12:22" x14ac:dyDescent="0.3">
      <c r="L3879" s="30" t="str">
        <f t="shared" si="245"/>
        <v/>
      </c>
      <c r="M3879" s="1" t="str">
        <f t="shared" si="246"/>
        <v/>
      </c>
      <c r="N3879" s="1" t="str">
        <f t="shared" si="247"/>
        <v/>
      </c>
      <c r="O3879" s="1" t="str">
        <f t="shared" si="248"/>
        <v/>
      </c>
      <c r="P3879" s="34" t="str">
        <f>IF(IF(E3879&gt;Ficha!$R$1,"",E3879)=0,"",IF(E3879&gt;Ficha!$R$1,Ficha!$R$1,E3879))</f>
        <v/>
      </c>
      <c r="Q3879" s="1" t="str" cm="1">
        <f t="array" ref="Q3879">IF(IF($E3879&gt;Ficha!$R$1,"",F3879)=0,"",IF($E3879&gt;Ficha!$R$1,((_xll.ECONOMATICA(Portafolios!$B$19,"Return",$P$9,$B$1)/100)+1)*100,F3879))</f>
        <v/>
      </c>
      <c r="R3879" s="1" t="str" cm="1">
        <f t="array" ref="R3879">IF(IF($E3879&gt;Ficha!$R$1,"",G3879)=0,"",IF($E3879&gt;Ficha!$R$1,((_xll.ECONOMATICA(Portafolios!$F$19,"Return",$P$9,$B$1)/100)+1)*100,G3879))</f>
        <v/>
      </c>
      <c r="S3879" s="1" t="str" cm="1">
        <f t="array" ref="S3879">IF(IF($E3879&gt;Ficha!$R$1,"",H3879)=0,"",IF($E3879&gt;Ficha!$R$1,((_xll.ECONOMATICA(Portafolios!$J$19,"Return",$P$9,$B$1)/100)+1)*100,H3879))</f>
        <v/>
      </c>
      <c r="T3879" s="1" t="str" cm="1">
        <f t="array" ref="T3879">IF(IF($E3879&gt;Ficha!$R$1,"",I3879)=0,"",IF($E3879&gt;Ficha!$R$1,((_xll.ECONOMATICA(Estrategia!A3890,"Return",$P$9,$B$1)/100)+1)*100,I3879))</f>
        <v/>
      </c>
      <c r="U3879" s="1" t="str" cm="1">
        <f t="array" ref="U3879">IF(IF($E3879&gt;Ficha!$R$1,"",J3879)=0,"",IF($E3879&gt;Ficha!$R$1,((_xll.ECONOMATICA($U$7,"Return",$P$9,$B$1)/100)+1)*100,J3879))</f>
        <v/>
      </c>
      <c r="V3879" s="1" t="str">
        <f>IF(IF($E$9&gt;Ficha!$R$1,"",K3879)=0,"",IF($E$9&gt;Ficha!$R$1,"",K3879))</f>
        <v/>
      </c>
    </row>
    <row r="3880" spans="12:22" x14ac:dyDescent="0.3">
      <c r="L3880" s="30" t="str">
        <f t="shared" si="245"/>
        <v/>
      </c>
      <c r="M3880" s="1" t="str">
        <f t="shared" si="246"/>
        <v/>
      </c>
      <c r="N3880" s="1" t="str">
        <f t="shared" si="247"/>
        <v/>
      </c>
      <c r="O3880" s="1" t="str">
        <f t="shared" si="248"/>
        <v/>
      </c>
      <c r="P3880" s="34" t="str">
        <f>IF(IF(E3880&gt;Ficha!$R$1,"",E3880)=0,"",IF(E3880&gt;Ficha!$R$1,Ficha!$R$1,E3880))</f>
        <v/>
      </c>
      <c r="Q3880" s="1" t="str" cm="1">
        <f t="array" ref="Q3880">IF(IF($E3880&gt;Ficha!$R$1,"",F3880)=0,"",IF($E3880&gt;Ficha!$R$1,((_xll.ECONOMATICA(Portafolios!$B$19,"Return",$P$9,$B$1)/100)+1)*100,F3880))</f>
        <v/>
      </c>
      <c r="R3880" s="1" t="str" cm="1">
        <f t="array" ref="R3880">IF(IF($E3880&gt;Ficha!$R$1,"",G3880)=0,"",IF($E3880&gt;Ficha!$R$1,((_xll.ECONOMATICA(Portafolios!$F$19,"Return",$P$9,$B$1)/100)+1)*100,G3880))</f>
        <v/>
      </c>
      <c r="S3880" s="1" t="str" cm="1">
        <f t="array" ref="S3880">IF(IF($E3880&gt;Ficha!$R$1,"",H3880)=0,"",IF($E3880&gt;Ficha!$R$1,((_xll.ECONOMATICA(Portafolios!$J$19,"Return",$P$9,$B$1)/100)+1)*100,H3880))</f>
        <v/>
      </c>
      <c r="T3880" s="1" t="str" cm="1">
        <f t="array" ref="T3880">IF(IF($E3880&gt;Ficha!$R$1,"",I3880)=0,"",IF($E3880&gt;Ficha!$R$1,((_xll.ECONOMATICA(Estrategia!A3891,"Return",$P$9,$B$1)/100)+1)*100,I3880))</f>
        <v/>
      </c>
      <c r="U3880" s="1" t="str" cm="1">
        <f t="array" ref="U3880">IF(IF($E3880&gt;Ficha!$R$1,"",J3880)=0,"",IF($E3880&gt;Ficha!$R$1,((_xll.ECONOMATICA($U$7,"Return",$P$9,$B$1)/100)+1)*100,J3880))</f>
        <v/>
      </c>
      <c r="V3880" s="1" t="str">
        <f>IF(IF($E$9&gt;Ficha!$R$1,"",K3880)=0,"",IF($E$9&gt;Ficha!$R$1,"",K3880))</f>
        <v/>
      </c>
    </row>
    <row r="3881" spans="12:22" x14ac:dyDescent="0.3">
      <c r="L3881" s="30" t="str">
        <f t="shared" si="245"/>
        <v/>
      </c>
      <c r="M3881" s="1" t="str">
        <f t="shared" si="246"/>
        <v/>
      </c>
      <c r="N3881" s="1" t="str">
        <f t="shared" si="247"/>
        <v/>
      </c>
      <c r="O3881" s="1" t="str">
        <f t="shared" si="248"/>
        <v/>
      </c>
      <c r="P3881" s="34" t="str">
        <f>IF(IF(E3881&gt;Ficha!$R$1,"",E3881)=0,"",IF(E3881&gt;Ficha!$R$1,Ficha!$R$1,E3881))</f>
        <v/>
      </c>
      <c r="Q3881" s="1" t="str" cm="1">
        <f t="array" ref="Q3881">IF(IF($E3881&gt;Ficha!$R$1,"",F3881)=0,"",IF($E3881&gt;Ficha!$R$1,((_xll.ECONOMATICA(Portafolios!$B$19,"Return",$P$9,$B$1)/100)+1)*100,F3881))</f>
        <v/>
      </c>
      <c r="R3881" s="1" t="str" cm="1">
        <f t="array" ref="R3881">IF(IF($E3881&gt;Ficha!$R$1,"",G3881)=0,"",IF($E3881&gt;Ficha!$R$1,((_xll.ECONOMATICA(Portafolios!$F$19,"Return",$P$9,$B$1)/100)+1)*100,G3881))</f>
        <v/>
      </c>
      <c r="S3881" s="1" t="str" cm="1">
        <f t="array" ref="S3881">IF(IF($E3881&gt;Ficha!$R$1,"",H3881)=0,"",IF($E3881&gt;Ficha!$R$1,((_xll.ECONOMATICA(Portafolios!$J$19,"Return",$P$9,$B$1)/100)+1)*100,H3881))</f>
        <v/>
      </c>
      <c r="T3881" s="1" t="str" cm="1">
        <f t="array" ref="T3881">IF(IF($E3881&gt;Ficha!$R$1,"",I3881)=0,"",IF($E3881&gt;Ficha!$R$1,((_xll.ECONOMATICA(Estrategia!A3892,"Return",$P$9,$B$1)/100)+1)*100,I3881))</f>
        <v/>
      </c>
      <c r="U3881" s="1" t="str" cm="1">
        <f t="array" ref="U3881">IF(IF($E3881&gt;Ficha!$R$1,"",J3881)=0,"",IF($E3881&gt;Ficha!$R$1,((_xll.ECONOMATICA($U$7,"Return",$P$9,$B$1)/100)+1)*100,J3881))</f>
        <v/>
      </c>
      <c r="V3881" s="1" t="str">
        <f>IF(IF($E$9&gt;Ficha!$R$1,"",K3881)=0,"",IF($E$9&gt;Ficha!$R$1,"",K3881))</f>
        <v/>
      </c>
    </row>
    <row r="3882" spans="12:22" x14ac:dyDescent="0.3">
      <c r="L3882" s="30" t="str">
        <f t="shared" si="245"/>
        <v/>
      </c>
      <c r="M3882" s="1" t="str">
        <f t="shared" si="246"/>
        <v/>
      </c>
      <c r="N3882" s="1" t="str">
        <f t="shared" si="247"/>
        <v/>
      </c>
      <c r="O3882" s="1" t="str">
        <f t="shared" si="248"/>
        <v/>
      </c>
      <c r="P3882" s="34" t="str">
        <f>IF(IF(E3882&gt;Ficha!$R$1,"",E3882)=0,"",IF(E3882&gt;Ficha!$R$1,Ficha!$R$1,E3882))</f>
        <v/>
      </c>
      <c r="Q3882" s="1" t="str" cm="1">
        <f t="array" ref="Q3882">IF(IF($E3882&gt;Ficha!$R$1,"",F3882)=0,"",IF($E3882&gt;Ficha!$R$1,((_xll.ECONOMATICA(Portafolios!$B$19,"Return",$P$9,$B$1)/100)+1)*100,F3882))</f>
        <v/>
      </c>
      <c r="R3882" s="1" t="str" cm="1">
        <f t="array" ref="R3882">IF(IF($E3882&gt;Ficha!$R$1,"",G3882)=0,"",IF($E3882&gt;Ficha!$R$1,((_xll.ECONOMATICA(Portafolios!$F$19,"Return",$P$9,$B$1)/100)+1)*100,G3882))</f>
        <v/>
      </c>
      <c r="S3882" s="1" t="str" cm="1">
        <f t="array" ref="S3882">IF(IF($E3882&gt;Ficha!$R$1,"",H3882)=0,"",IF($E3882&gt;Ficha!$R$1,((_xll.ECONOMATICA(Portafolios!$J$19,"Return",$P$9,$B$1)/100)+1)*100,H3882))</f>
        <v/>
      </c>
      <c r="T3882" s="1" t="str" cm="1">
        <f t="array" ref="T3882">IF(IF($E3882&gt;Ficha!$R$1,"",I3882)=0,"",IF($E3882&gt;Ficha!$R$1,((_xll.ECONOMATICA(Estrategia!A3893,"Return",$P$9,$B$1)/100)+1)*100,I3882))</f>
        <v/>
      </c>
      <c r="U3882" s="1" t="str" cm="1">
        <f t="array" ref="U3882">IF(IF($E3882&gt;Ficha!$R$1,"",J3882)=0,"",IF($E3882&gt;Ficha!$R$1,((_xll.ECONOMATICA($U$7,"Return",$P$9,$B$1)/100)+1)*100,J3882))</f>
        <v/>
      </c>
      <c r="V3882" s="1" t="str">
        <f>IF(IF($E$9&gt;Ficha!$R$1,"",K3882)=0,"",IF($E$9&gt;Ficha!$R$1,"",K3882))</f>
        <v/>
      </c>
    </row>
    <row r="3883" spans="12:22" x14ac:dyDescent="0.3">
      <c r="L3883" s="30" t="str">
        <f t="shared" si="245"/>
        <v/>
      </c>
      <c r="M3883" s="1" t="str">
        <f t="shared" si="246"/>
        <v/>
      </c>
      <c r="N3883" s="1" t="str">
        <f t="shared" si="247"/>
        <v/>
      </c>
      <c r="O3883" s="1" t="str">
        <f t="shared" si="248"/>
        <v/>
      </c>
      <c r="P3883" s="34" t="str">
        <f>IF(IF(E3883&gt;Ficha!$R$1,"",E3883)=0,"",IF(E3883&gt;Ficha!$R$1,Ficha!$R$1,E3883))</f>
        <v/>
      </c>
      <c r="Q3883" s="1" t="str" cm="1">
        <f t="array" ref="Q3883">IF(IF($E3883&gt;Ficha!$R$1,"",F3883)=0,"",IF($E3883&gt;Ficha!$R$1,((_xll.ECONOMATICA(Portafolios!$B$19,"Return",$P$9,$B$1)/100)+1)*100,F3883))</f>
        <v/>
      </c>
      <c r="R3883" s="1" t="str" cm="1">
        <f t="array" ref="R3883">IF(IF($E3883&gt;Ficha!$R$1,"",G3883)=0,"",IF($E3883&gt;Ficha!$R$1,((_xll.ECONOMATICA(Portafolios!$F$19,"Return",$P$9,$B$1)/100)+1)*100,G3883))</f>
        <v/>
      </c>
      <c r="S3883" s="1" t="str" cm="1">
        <f t="array" ref="S3883">IF(IF($E3883&gt;Ficha!$R$1,"",H3883)=0,"",IF($E3883&gt;Ficha!$R$1,((_xll.ECONOMATICA(Portafolios!$J$19,"Return",$P$9,$B$1)/100)+1)*100,H3883))</f>
        <v/>
      </c>
      <c r="T3883" s="1" t="str" cm="1">
        <f t="array" ref="T3883">IF(IF($E3883&gt;Ficha!$R$1,"",I3883)=0,"",IF($E3883&gt;Ficha!$R$1,((_xll.ECONOMATICA(Estrategia!A3894,"Return",$P$9,$B$1)/100)+1)*100,I3883))</f>
        <v/>
      </c>
      <c r="U3883" s="1" t="str" cm="1">
        <f t="array" ref="U3883">IF(IF($E3883&gt;Ficha!$R$1,"",J3883)=0,"",IF($E3883&gt;Ficha!$R$1,((_xll.ECONOMATICA($U$7,"Return",$P$9,$B$1)/100)+1)*100,J3883))</f>
        <v/>
      </c>
      <c r="V3883" s="1" t="str">
        <f>IF(IF($E$9&gt;Ficha!$R$1,"",K3883)=0,"",IF($E$9&gt;Ficha!$R$1,"",K3883))</f>
        <v/>
      </c>
    </row>
    <row r="3884" spans="12:22" x14ac:dyDescent="0.3">
      <c r="L3884" s="30" t="str">
        <f t="shared" si="245"/>
        <v/>
      </c>
      <c r="M3884" s="1" t="str">
        <f t="shared" si="246"/>
        <v/>
      </c>
      <c r="N3884" s="1" t="str">
        <f t="shared" si="247"/>
        <v/>
      </c>
      <c r="O3884" s="1" t="str">
        <f t="shared" si="248"/>
        <v/>
      </c>
      <c r="P3884" s="34" t="str">
        <f>IF(IF(E3884&gt;Ficha!$R$1,"",E3884)=0,"",IF(E3884&gt;Ficha!$R$1,Ficha!$R$1,E3884))</f>
        <v/>
      </c>
      <c r="Q3884" s="1" t="str" cm="1">
        <f t="array" ref="Q3884">IF(IF($E3884&gt;Ficha!$R$1,"",F3884)=0,"",IF($E3884&gt;Ficha!$R$1,((_xll.ECONOMATICA(Portafolios!$B$19,"Return",$P$9,$B$1)/100)+1)*100,F3884))</f>
        <v/>
      </c>
      <c r="R3884" s="1" t="str" cm="1">
        <f t="array" ref="R3884">IF(IF($E3884&gt;Ficha!$R$1,"",G3884)=0,"",IF($E3884&gt;Ficha!$R$1,((_xll.ECONOMATICA(Portafolios!$F$19,"Return",$P$9,$B$1)/100)+1)*100,G3884))</f>
        <v/>
      </c>
      <c r="S3884" s="1" t="str" cm="1">
        <f t="array" ref="S3884">IF(IF($E3884&gt;Ficha!$R$1,"",H3884)=0,"",IF($E3884&gt;Ficha!$R$1,((_xll.ECONOMATICA(Portafolios!$J$19,"Return",$P$9,$B$1)/100)+1)*100,H3884))</f>
        <v/>
      </c>
      <c r="T3884" s="1" t="str" cm="1">
        <f t="array" ref="T3884">IF(IF($E3884&gt;Ficha!$R$1,"",I3884)=0,"",IF($E3884&gt;Ficha!$R$1,((_xll.ECONOMATICA(Estrategia!A3895,"Return",$P$9,$B$1)/100)+1)*100,I3884))</f>
        <v/>
      </c>
      <c r="U3884" s="1" t="str" cm="1">
        <f t="array" ref="U3884">IF(IF($E3884&gt;Ficha!$R$1,"",J3884)=0,"",IF($E3884&gt;Ficha!$R$1,((_xll.ECONOMATICA($U$7,"Return",$P$9,$B$1)/100)+1)*100,J3884))</f>
        <v/>
      </c>
      <c r="V3884" s="1" t="str">
        <f>IF(IF($E$9&gt;Ficha!$R$1,"",K3884)=0,"",IF($E$9&gt;Ficha!$R$1,"",K3884))</f>
        <v/>
      </c>
    </row>
    <row r="3885" spans="12:22" x14ac:dyDescent="0.3">
      <c r="L3885" s="30" t="str">
        <f t="shared" si="245"/>
        <v/>
      </c>
      <c r="M3885" s="1" t="str">
        <f t="shared" si="246"/>
        <v/>
      </c>
      <c r="N3885" s="1" t="str">
        <f t="shared" si="247"/>
        <v/>
      </c>
      <c r="O3885" s="1" t="str">
        <f t="shared" si="248"/>
        <v/>
      </c>
      <c r="P3885" s="34" t="str">
        <f>IF(IF(E3885&gt;Ficha!$R$1,"",E3885)=0,"",IF(E3885&gt;Ficha!$R$1,Ficha!$R$1,E3885))</f>
        <v/>
      </c>
      <c r="Q3885" s="1" t="str" cm="1">
        <f t="array" ref="Q3885">IF(IF($E3885&gt;Ficha!$R$1,"",F3885)=0,"",IF($E3885&gt;Ficha!$R$1,((_xll.ECONOMATICA(Portafolios!$B$19,"Return",$P$9,$B$1)/100)+1)*100,F3885))</f>
        <v/>
      </c>
      <c r="R3885" s="1" t="str" cm="1">
        <f t="array" ref="R3885">IF(IF($E3885&gt;Ficha!$R$1,"",G3885)=0,"",IF($E3885&gt;Ficha!$R$1,((_xll.ECONOMATICA(Portafolios!$F$19,"Return",$P$9,$B$1)/100)+1)*100,G3885))</f>
        <v/>
      </c>
      <c r="S3885" s="1" t="str" cm="1">
        <f t="array" ref="S3885">IF(IF($E3885&gt;Ficha!$R$1,"",H3885)=0,"",IF($E3885&gt;Ficha!$R$1,((_xll.ECONOMATICA(Portafolios!$J$19,"Return",$P$9,$B$1)/100)+1)*100,H3885))</f>
        <v/>
      </c>
      <c r="T3885" s="1" t="str" cm="1">
        <f t="array" ref="T3885">IF(IF($E3885&gt;Ficha!$R$1,"",I3885)=0,"",IF($E3885&gt;Ficha!$R$1,((_xll.ECONOMATICA(Estrategia!A3896,"Return",$P$9,$B$1)/100)+1)*100,I3885))</f>
        <v/>
      </c>
      <c r="U3885" s="1" t="str" cm="1">
        <f t="array" ref="U3885">IF(IF($E3885&gt;Ficha!$R$1,"",J3885)=0,"",IF($E3885&gt;Ficha!$R$1,((_xll.ECONOMATICA($U$7,"Return",$P$9,$B$1)/100)+1)*100,J3885))</f>
        <v/>
      </c>
      <c r="V3885" s="1" t="str">
        <f>IF(IF($E$9&gt;Ficha!$R$1,"",K3885)=0,"",IF($E$9&gt;Ficha!$R$1,"",K3885))</f>
        <v/>
      </c>
    </row>
    <row r="3886" spans="12:22" x14ac:dyDescent="0.3">
      <c r="L3886" s="30" t="str">
        <f t="shared" si="245"/>
        <v/>
      </c>
      <c r="M3886" s="1" t="str">
        <f t="shared" si="246"/>
        <v/>
      </c>
      <c r="N3886" s="1" t="str">
        <f t="shared" si="247"/>
        <v/>
      </c>
      <c r="O3886" s="1" t="str">
        <f t="shared" si="248"/>
        <v/>
      </c>
      <c r="P3886" s="34" t="str">
        <f>IF(IF(E3886&gt;Ficha!$R$1,"",E3886)=0,"",IF(E3886&gt;Ficha!$R$1,Ficha!$R$1,E3886))</f>
        <v/>
      </c>
      <c r="Q3886" s="1" t="str" cm="1">
        <f t="array" ref="Q3886">IF(IF($E3886&gt;Ficha!$R$1,"",F3886)=0,"",IF($E3886&gt;Ficha!$R$1,((_xll.ECONOMATICA(Portafolios!$B$19,"Return",$P$9,$B$1)/100)+1)*100,F3886))</f>
        <v/>
      </c>
      <c r="R3886" s="1" t="str" cm="1">
        <f t="array" ref="R3886">IF(IF($E3886&gt;Ficha!$R$1,"",G3886)=0,"",IF($E3886&gt;Ficha!$R$1,((_xll.ECONOMATICA(Portafolios!$F$19,"Return",$P$9,$B$1)/100)+1)*100,G3886))</f>
        <v/>
      </c>
      <c r="S3886" s="1" t="str" cm="1">
        <f t="array" ref="S3886">IF(IF($E3886&gt;Ficha!$R$1,"",H3886)=0,"",IF($E3886&gt;Ficha!$R$1,((_xll.ECONOMATICA(Portafolios!$J$19,"Return",$P$9,$B$1)/100)+1)*100,H3886))</f>
        <v/>
      </c>
      <c r="T3886" s="1" t="str" cm="1">
        <f t="array" ref="T3886">IF(IF($E3886&gt;Ficha!$R$1,"",I3886)=0,"",IF($E3886&gt;Ficha!$R$1,((_xll.ECONOMATICA(Estrategia!A3897,"Return",$P$9,$B$1)/100)+1)*100,I3886))</f>
        <v/>
      </c>
      <c r="U3886" s="1" t="str" cm="1">
        <f t="array" ref="U3886">IF(IF($E3886&gt;Ficha!$R$1,"",J3886)=0,"",IF($E3886&gt;Ficha!$R$1,((_xll.ECONOMATICA($U$7,"Return",$P$9,$B$1)/100)+1)*100,J3886))</f>
        <v/>
      </c>
      <c r="V3886" s="1" t="str">
        <f>IF(IF($E$9&gt;Ficha!$R$1,"",K3886)=0,"",IF($E$9&gt;Ficha!$R$1,"",K3886))</f>
        <v/>
      </c>
    </row>
    <row r="3887" spans="12:22" x14ac:dyDescent="0.3">
      <c r="L3887" s="30" t="str">
        <f t="shared" si="245"/>
        <v/>
      </c>
      <c r="M3887" s="1" t="str">
        <f t="shared" si="246"/>
        <v/>
      </c>
      <c r="N3887" s="1" t="str">
        <f t="shared" si="247"/>
        <v/>
      </c>
      <c r="O3887" s="1" t="str">
        <f t="shared" si="248"/>
        <v/>
      </c>
      <c r="P3887" s="34" t="str">
        <f>IF(IF(E3887&gt;Ficha!$R$1,"",E3887)=0,"",IF(E3887&gt;Ficha!$R$1,Ficha!$R$1,E3887))</f>
        <v/>
      </c>
      <c r="Q3887" s="1" t="str" cm="1">
        <f t="array" ref="Q3887">IF(IF($E3887&gt;Ficha!$R$1,"",F3887)=0,"",IF($E3887&gt;Ficha!$R$1,((_xll.ECONOMATICA(Portafolios!$B$19,"Return",$P$9,$B$1)/100)+1)*100,F3887))</f>
        <v/>
      </c>
      <c r="R3887" s="1" t="str" cm="1">
        <f t="array" ref="R3887">IF(IF($E3887&gt;Ficha!$R$1,"",G3887)=0,"",IF($E3887&gt;Ficha!$R$1,((_xll.ECONOMATICA(Portafolios!$F$19,"Return",$P$9,$B$1)/100)+1)*100,G3887))</f>
        <v/>
      </c>
      <c r="S3887" s="1" t="str" cm="1">
        <f t="array" ref="S3887">IF(IF($E3887&gt;Ficha!$R$1,"",H3887)=0,"",IF($E3887&gt;Ficha!$R$1,((_xll.ECONOMATICA(Portafolios!$J$19,"Return",$P$9,$B$1)/100)+1)*100,H3887))</f>
        <v/>
      </c>
      <c r="T3887" s="1" t="str" cm="1">
        <f t="array" ref="T3887">IF(IF($E3887&gt;Ficha!$R$1,"",I3887)=0,"",IF($E3887&gt;Ficha!$R$1,((_xll.ECONOMATICA(Estrategia!A3898,"Return",$P$9,$B$1)/100)+1)*100,I3887))</f>
        <v/>
      </c>
      <c r="U3887" s="1" t="str" cm="1">
        <f t="array" ref="U3887">IF(IF($E3887&gt;Ficha!$R$1,"",J3887)=0,"",IF($E3887&gt;Ficha!$R$1,((_xll.ECONOMATICA($U$7,"Return",$P$9,$B$1)/100)+1)*100,J3887))</f>
        <v/>
      </c>
      <c r="V3887" s="1" t="str">
        <f>IF(IF($E$9&gt;Ficha!$R$1,"",K3887)=0,"",IF($E$9&gt;Ficha!$R$1,"",K3887))</f>
        <v/>
      </c>
    </row>
    <row r="3888" spans="12:22" x14ac:dyDescent="0.3">
      <c r="L3888" s="30" t="str">
        <f t="shared" si="245"/>
        <v/>
      </c>
      <c r="M3888" s="1" t="str">
        <f t="shared" si="246"/>
        <v/>
      </c>
      <c r="N3888" s="1" t="str">
        <f t="shared" si="247"/>
        <v/>
      </c>
      <c r="O3888" s="1" t="str">
        <f t="shared" si="248"/>
        <v/>
      </c>
      <c r="P3888" s="34" t="str">
        <f>IF(IF(E3888&gt;Ficha!$R$1,"",E3888)=0,"",IF(E3888&gt;Ficha!$R$1,Ficha!$R$1,E3888))</f>
        <v/>
      </c>
      <c r="Q3888" s="1" t="str" cm="1">
        <f t="array" ref="Q3888">IF(IF($E3888&gt;Ficha!$R$1,"",F3888)=0,"",IF($E3888&gt;Ficha!$R$1,((_xll.ECONOMATICA(Portafolios!$B$19,"Return",$P$9,$B$1)/100)+1)*100,F3888))</f>
        <v/>
      </c>
      <c r="R3888" s="1" t="str" cm="1">
        <f t="array" ref="R3888">IF(IF($E3888&gt;Ficha!$R$1,"",G3888)=0,"",IF($E3888&gt;Ficha!$R$1,((_xll.ECONOMATICA(Portafolios!$F$19,"Return",$P$9,$B$1)/100)+1)*100,G3888))</f>
        <v/>
      </c>
      <c r="S3888" s="1" t="str" cm="1">
        <f t="array" ref="S3888">IF(IF($E3888&gt;Ficha!$R$1,"",H3888)=0,"",IF($E3888&gt;Ficha!$R$1,((_xll.ECONOMATICA(Portafolios!$J$19,"Return",$P$9,$B$1)/100)+1)*100,H3888))</f>
        <v/>
      </c>
      <c r="T3888" s="1" t="str" cm="1">
        <f t="array" ref="T3888">IF(IF($E3888&gt;Ficha!$R$1,"",I3888)=0,"",IF($E3888&gt;Ficha!$R$1,((_xll.ECONOMATICA(Estrategia!A3899,"Return",$P$9,$B$1)/100)+1)*100,I3888))</f>
        <v/>
      </c>
      <c r="U3888" s="1" t="str" cm="1">
        <f t="array" ref="U3888">IF(IF($E3888&gt;Ficha!$R$1,"",J3888)=0,"",IF($E3888&gt;Ficha!$R$1,((_xll.ECONOMATICA($U$7,"Return",$P$9,$B$1)/100)+1)*100,J3888))</f>
        <v/>
      </c>
      <c r="V3888" s="1" t="str">
        <f>IF(IF($E$9&gt;Ficha!$R$1,"",K3888)=0,"",IF($E$9&gt;Ficha!$R$1,"",K3888))</f>
        <v/>
      </c>
    </row>
    <row r="3889" spans="12:22" x14ac:dyDescent="0.3">
      <c r="L3889" s="30" t="str">
        <f t="shared" si="245"/>
        <v/>
      </c>
      <c r="M3889" s="1" t="str">
        <f t="shared" si="246"/>
        <v/>
      </c>
      <c r="N3889" s="1" t="str">
        <f t="shared" si="247"/>
        <v/>
      </c>
      <c r="O3889" s="1" t="str">
        <f t="shared" si="248"/>
        <v/>
      </c>
      <c r="P3889" s="34" t="str">
        <f>IF(IF(E3889&gt;Ficha!$R$1,"",E3889)=0,"",IF(E3889&gt;Ficha!$R$1,Ficha!$R$1,E3889))</f>
        <v/>
      </c>
      <c r="Q3889" s="1" t="str" cm="1">
        <f t="array" ref="Q3889">IF(IF($E3889&gt;Ficha!$R$1,"",F3889)=0,"",IF($E3889&gt;Ficha!$R$1,((_xll.ECONOMATICA(Portafolios!$B$19,"Return",$P$9,$B$1)/100)+1)*100,F3889))</f>
        <v/>
      </c>
      <c r="R3889" s="1" t="str" cm="1">
        <f t="array" ref="R3889">IF(IF($E3889&gt;Ficha!$R$1,"",G3889)=0,"",IF($E3889&gt;Ficha!$R$1,((_xll.ECONOMATICA(Portafolios!$F$19,"Return",$P$9,$B$1)/100)+1)*100,G3889))</f>
        <v/>
      </c>
      <c r="S3889" s="1" t="str" cm="1">
        <f t="array" ref="S3889">IF(IF($E3889&gt;Ficha!$R$1,"",H3889)=0,"",IF($E3889&gt;Ficha!$R$1,((_xll.ECONOMATICA(Portafolios!$J$19,"Return",$P$9,$B$1)/100)+1)*100,H3889))</f>
        <v/>
      </c>
      <c r="T3889" s="1" t="str" cm="1">
        <f t="array" ref="T3889">IF(IF($E3889&gt;Ficha!$R$1,"",I3889)=0,"",IF($E3889&gt;Ficha!$R$1,((_xll.ECONOMATICA(Estrategia!A3900,"Return",$P$9,$B$1)/100)+1)*100,I3889))</f>
        <v/>
      </c>
      <c r="U3889" s="1" t="str" cm="1">
        <f t="array" ref="U3889">IF(IF($E3889&gt;Ficha!$R$1,"",J3889)=0,"",IF($E3889&gt;Ficha!$R$1,((_xll.ECONOMATICA($U$7,"Return",$P$9,$B$1)/100)+1)*100,J3889))</f>
        <v/>
      </c>
      <c r="V3889" s="1" t="str">
        <f>IF(IF($E$9&gt;Ficha!$R$1,"",K3889)=0,"",IF($E$9&gt;Ficha!$R$1,"",K3889))</f>
        <v/>
      </c>
    </row>
    <row r="3890" spans="12:22" x14ac:dyDescent="0.3">
      <c r="L3890" s="30" t="str">
        <f t="shared" si="245"/>
        <v/>
      </c>
      <c r="M3890" s="1" t="str">
        <f t="shared" si="246"/>
        <v/>
      </c>
      <c r="N3890" s="1" t="str">
        <f t="shared" si="247"/>
        <v/>
      </c>
      <c r="O3890" s="1" t="str">
        <f t="shared" si="248"/>
        <v/>
      </c>
      <c r="P3890" s="34" t="str">
        <f>IF(IF(E3890&gt;Ficha!$R$1,"",E3890)=0,"",IF(E3890&gt;Ficha!$R$1,Ficha!$R$1,E3890))</f>
        <v/>
      </c>
      <c r="Q3890" s="1" t="str" cm="1">
        <f t="array" ref="Q3890">IF(IF($E3890&gt;Ficha!$R$1,"",F3890)=0,"",IF($E3890&gt;Ficha!$R$1,((_xll.ECONOMATICA(Portafolios!$B$19,"Return",$P$9,$B$1)/100)+1)*100,F3890))</f>
        <v/>
      </c>
      <c r="R3890" s="1" t="str" cm="1">
        <f t="array" ref="R3890">IF(IF($E3890&gt;Ficha!$R$1,"",G3890)=0,"",IF($E3890&gt;Ficha!$R$1,((_xll.ECONOMATICA(Portafolios!$F$19,"Return",$P$9,$B$1)/100)+1)*100,G3890))</f>
        <v/>
      </c>
      <c r="S3890" s="1" t="str" cm="1">
        <f t="array" ref="S3890">IF(IF($E3890&gt;Ficha!$R$1,"",H3890)=0,"",IF($E3890&gt;Ficha!$R$1,((_xll.ECONOMATICA(Portafolios!$J$19,"Return",$P$9,$B$1)/100)+1)*100,H3890))</f>
        <v/>
      </c>
      <c r="T3890" s="1" t="str" cm="1">
        <f t="array" ref="T3890">IF(IF($E3890&gt;Ficha!$R$1,"",I3890)=0,"",IF($E3890&gt;Ficha!$R$1,((_xll.ECONOMATICA(Estrategia!A3901,"Return",$P$9,$B$1)/100)+1)*100,I3890))</f>
        <v/>
      </c>
      <c r="U3890" s="1" t="str" cm="1">
        <f t="array" ref="U3890">IF(IF($E3890&gt;Ficha!$R$1,"",J3890)=0,"",IF($E3890&gt;Ficha!$R$1,((_xll.ECONOMATICA($U$7,"Return",$P$9,$B$1)/100)+1)*100,J3890))</f>
        <v/>
      </c>
      <c r="V3890" s="1" t="str">
        <f>IF(IF($E$9&gt;Ficha!$R$1,"",K3890)=0,"",IF($E$9&gt;Ficha!$R$1,"",K3890))</f>
        <v/>
      </c>
    </row>
    <row r="3891" spans="12:22" x14ac:dyDescent="0.3">
      <c r="L3891" s="30" t="str">
        <f t="shared" si="245"/>
        <v/>
      </c>
      <c r="M3891" s="1" t="str">
        <f t="shared" si="246"/>
        <v/>
      </c>
      <c r="N3891" s="1" t="str">
        <f t="shared" si="247"/>
        <v/>
      </c>
      <c r="O3891" s="1" t="str">
        <f t="shared" si="248"/>
        <v/>
      </c>
      <c r="P3891" s="34" t="str">
        <f>IF(IF(E3891&gt;Ficha!$R$1,"",E3891)=0,"",IF(E3891&gt;Ficha!$R$1,Ficha!$R$1,E3891))</f>
        <v/>
      </c>
      <c r="Q3891" s="1" t="str" cm="1">
        <f t="array" ref="Q3891">IF(IF($E3891&gt;Ficha!$R$1,"",F3891)=0,"",IF($E3891&gt;Ficha!$R$1,((_xll.ECONOMATICA(Portafolios!$B$19,"Return",$P$9,$B$1)/100)+1)*100,F3891))</f>
        <v/>
      </c>
      <c r="R3891" s="1" t="str" cm="1">
        <f t="array" ref="R3891">IF(IF($E3891&gt;Ficha!$R$1,"",G3891)=0,"",IF($E3891&gt;Ficha!$R$1,((_xll.ECONOMATICA(Portafolios!$F$19,"Return",$P$9,$B$1)/100)+1)*100,G3891))</f>
        <v/>
      </c>
      <c r="S3891" s="1" t="str" cm="1">
        <f t="array" ref="S3891">IF(IF($E3891&gt;Ficha!$R$1,"",H3891)=0,"",IF($E3891&gt;Ficha!$R$1,((_xll.ECONOMATICA(Portafolios!$J$19,"Return",$P$9,$B$1)/100)+1)*100,H3891))</f>
        <v/>
      </c>
      <c r="T3891" s="1" t="str" cm="1">
        <f t="array" ref="T3891">IF(IF($E3891&gt;Ficha!$R$1,"",I3891)=0,"",IF($E3891&gt;Ficha!$R$1,((_xll.ECONOMATICA(Estrategia!A3902,"Return",$P$9,$B$1)/100)+1)*100,I3891))</f>
        <v/>
      </c>
      <c r="U3891" s="1" t="str" cm="1">
        <f t="array" ref="U3891">IF(IF($E3891&gt;Ficha!$R$1,"",J3891)=0,"",IF($E3891&gt;Ficha!$R$1,((_xll.ECONOMATICA($U$7,"Return",$P$9,$B$1)/100)+1)*100,J3891))</f>
        <v/>
      </c>
      <c r="V3891" s="1" t="str">
        <f>IF(IF($E$9&gt;Ficha!$R$1,"",K3891)=0,"",IF($E$9&gt;Ficha!$R$1,"",K3891))</f>
        <v/>
      </c>
    </row>
    <row r="3892" spans="12:22" x14ac:dyDescent="0.3">
      <c r="L3892" s="30" t="str">
        <f t="shared" si="245"/>
        <v/>
      </c>
      <c r="M3892" s="1" t="str">
        <f t="shared" si="246"/>
        <v/>
      </c>
      <c r="N3892" s="1" t="str">
        <f t="shared" si="247"/>
        <v/>
      </c>
      <c r="O3892" s="1" t="str">
        <f t="shared" si="248"/>
        <v/>
      </c>
      <c r="P3892" s="34" t="str">
        <f>IF(IF(E3892&gt;Ficha!$R$1,"",E3892)=0,"",IF(E3892&gt;Ficha!$R$1,Ficha!$R$1,E3892))</f>
        <v/>
      </c>
      <c r="Q3892" s="1" t="str" cm="1">
        <f t="array" ref="Q3892">IF(IF($E3892&gt;Ficha!$R$1,"",F3892)=0,"",IF($E3892&gt;Ficha!$R$1,((_xll.ECONOMATICA(Portafolios!$B$19,"Return",$P$9,$B$1)/100)+1)*100,F3892))</f>
        <v/>
      </c>
      <c r="R3892" s="1" t="str" cm="1">
        <f t="array" ref="R3892">IF(IF($E3892&gt;Ficha!$R$1,"",G3892)=0,"",IF($E3892&gt;Ficha!$R$1,((_xll.ECONOMATICA(Portafolios!$F$19,"Return",$P$9,$B$1)/100)+1)*100,G3892))</f>
        <v/>
      </c>
      <c r="S3892" s="1" t="str" cm="1">
        <f t="array" ref="S3892">IF(IF($E3892&gt;Ficha!$R$1,"",H3892)=0,"",IF($E3892&gt;Ficha!$R$1,((_xll.ECONOMATICA(Portafolios!$J$19,"Return",$P$9,$B$1)/100)+1)*100,H3892))</f>
        <v/>
      </c>
      <c r="T3892" s="1" t="str" cm="1">
        <f t="array" ref="T3892">IF(IF($E3892&gt;Ficha!$R$1,"",I3892)=0,"",IF($E3892&gt;Ficha!$R$1,((_xll.ECONOMATICA(Estrategia!A3903,"Return",$P$9,$B$1)/100)+1)*100,I3892))</f>
        <v/>
      </c>
      <c r="U3892" s="1" t="str" cm="1">
        <f t="array" ref="U3892">IF(IF($E3892&gt;Ficha!$R$1,"",J3892)=0,"",IF($E3892&gt;Ficha!$R$1,((_xll.ECONOMATICA($U$7,"Return",$P$9,$B$1)/100)+1)*100,J3892))</f>
        <v/>
      </c>
      <c r="V3892" s="1" t="str">
        <f>IF(IF($E$9&gt;Ficha!$R$1,"",K3892)=0,"",IF($E$9&gt;Ficha!$R$1,"",K3892))</f>
        <v/>
      </c>
    </row>
    <row r="3893" spans="12:22" x14ac:dyDescent="0.3">
      <c r="L3893" s="30" t="str">
        <f t="shared" si="245"/>
        <v/>
      </c>
      <c r="M3893" s="1" t="str">
        <f t="shared" si="246"/>
        <v/>
      </c>
      <c r="N3893" s="1" t="str">
        <f t="shared" si="247"/>
        <v/>
      </c>
      <c r="O3893" s="1" t="str">
        <f t="shared" si="248"/>
        <v/>
      </c>
      <c r="P3893" s="34" t="str">
        <f>IF(IF(E3893&gt;Ficha!$R$1,"",E3893)=0,"",IF(E3893&gt;Ficha!$R$1,Ficha!$R$1,E3893))</f>
        <v/>
      </c>
      <c r="Q3893" s="1" t="str" cm="1">
        <f t="array" ref="Q3893">IF(IF($E3893&gt;Ficha!$R$1,"",F3893)=0,"",IF($E3893&gt;Ficha!$R$1,((_xll.ECONOMATICA(Portafolios!$B$19,"Return",$P$9,$B$1)/100)+1)*100,F3893))</f>
        <v/>
      </c>
      <c r="R3893" s="1" t="str" cm="1">
        <f t="array" ref="R3893">IF(IF($E3893&gt;Ficha!$R$1,"",G3893)=0,"",IF($E3893&gt;Ficha!$R$1,((_xll.ECONOMATICA(Portafolios!$F$19,"Return",$P$9,$B$1)/100)+1)*100,G3893))</f>
        <v/>
      </c>
      <c r="S3893" s="1" t="str" cm="1">
        <f t="array" ref="S3893">IF(IF($E3893&gt;Ficha!$R$1,"",H3893)=0,"",IF($E3893&gt;Ficha!$R$1,((_xll.ECONOMATICA(Portafolios!$J$19,"Return",$P$9,$B$1)/100)+1)*100,H3893))</f>
        <v/>
      </c>
      <c r="T3893" s="1" t="str" cm="1">
        <f t="array" ref="T3893">IF(IF($E3893&gt;Ficha!$R$1,"",I3893)=0,"",IF($E3893&gt;Ficha!$R$1,((_xll.ECONOMATICA(Estrategia!A3904,"Return",$P$9,$B$1)/100)+1)*100,I3893))</f>
        <v/>
      </c>
      <c r="U3893" s="1" t="str" cm="1">
        <f t="array" ref="U3893">IF(IF($E3893&gt;Ficha!$R$1,"",J3893)=0,"",IF($E3893&gt;Ficha!$R$1,((_xll.ECONOMATICA($U$7,"Return",$P$9,$B$1)/100)+1)*100,J3893))</f>
        <v/>
      </c>
      <c r="V3893" s="1" t="str">
        <f>IF(IF($E$9&gt;Ficha!$R$1,"",K3893)=0,"",IF($E$9&gt;Ficha!$R$1,"",K3893))</f>
        <v/>
      </c>
    </row>
    <row r="3894" spans="12:22" x14ac:dyDescent="0.3">
      <c r="L3894" s="30" t="str">
        <f t="shared" si="245"/>
        <v/>
      </c>
      <c r="M3894" s="1" t="str">
        <f t="shared" si="246"/>
        <v/>
      </c>
      <c r="N3894" s="1" t="str">
        <f t="shared" si="247"/>
        <v/>
      </c>
      <c r="O3894" s="1" t="str">
        <f t="shared" si="248"/>
        <v/>
      </c>
      <c r="P3894" s="34" t="str">
        <f>IF(IF(E3894&gt;Ficha!$R$1,"",E3894)=0,"",IF(E3894&gt;Ficha!$R$1,Ficha!$R$1,E3894))</f>
        <v/>
      </c>
      <c r="Q3894" s="1" t="str" cm="1">
        <f t="array" ref="Q3894">IF(IF($E3894&gt;Ficha!$R$1,"",F3894)=0,"",IF($E3894&gt;Ficha!$R$1,((_xll.ECONOMATICA(Portafolios!$B$19,"Return",$P$9,$B$1)/100)+1)*100,F3894))</f>
        <v/>
      </c>
      <c r="R3894" s="1" t="str" cm="1">
        <f t="array" ref="R3894">IF(IF($E3894&gt;Ficha!$R$1,"",G3894)=0,"",IF($E3894&gt;Ficha!$R$1,((_xll.ECONOMATICA(Portafolios!$F$19,"Return",$P$9,$B$1)/100)+1)*100,G3894))</f>
        <v/>
      </c>
      <c r="S3894" s="1" t="str" cm="1">
        <f t="array" ref="S3894">IF(IF($E3894&gt;Ficha!$R$1,"",H3894)=0,"",IF($E3894&gt;Ficha!$R$1,((_xll.ECONOMATICA(Portafolios!$J$19,"Return",$P$9,$B$1)/100)+1)*100,H3894))</f>
        <v/>
      </c>
      <c r="T3894" s="1" t="str" cm="1">
        <f t="array" ref="T3894">IF(IF($E3894&gt;Ficha!$R$1,"",I3894)=0,"",IF($E3894&gt;Ficha!$R$1,((_xll.ECONOMATICA(Estrategia!A3905,"Return",$P$9,$B$1)/100)+1)*100,I3894))</f>
        <v/>
      </c>
      <c r="U3894" s="1" t="str" cm="1">
        <f t="array" ref="U3894">IF(IF($E3894&gt;Ficha!$R$1,"",J3894)=0,"",IF($E3894&gt;Ficha!$R$1,((_xll.ECONOMATICA($U$7,"Return",$P$9,$B$1)/100)+1)*100,J3894))</f>
        <v/>
      </c>
      <c r="V3894" s="1" t="str">
        <f>IF(IF($E$9&gt;Ficha!$R$1,"",K3894)=0,"",IF($E$9&gt;Ficha!$R$1,"",K3894))</f>
        <v/>
      </c>
    </row>
    <row r="3895" spans="12:22" x14ac:dyDescent="0.3">
      <c r="L3895" s="30" t="str">
        <f t="shared" si="245"/>
        <v/>
      </c>
      <c r="M3895" s="1" t="str">
        <f t="shared" si="246"/>
        <v/>
      </c>
      <c r="N3895" s="1" t="str">
        <f t="shared" si="247"/>
        <v/>
      </c>
      <c r="O3895" s="1" t="str">
        <f t="shared" si="248"/>
        <v/>
      </c>
      <c r="P3895" s="34" t="str">
        <f>IF(IF(E3895&gt;Ficha!$R$1,"",E3895)=0,"",IF(E3895&gt;Ficha!$R$1,Ficha!$R$1,E3895))</f>
        <v/>
      </c>
      <c r="Q3895" s="1" t="str" cm="1">
        <f t="array" ref="Q3895">IF(IF($E3895&gt;Ficha!$R$1,"",F3895)=0,"",IF($E3895&gt;Ficha!$R$1,((_xll.ECONOMATICA(Portafolios!$B$19,"Return",$P$9,$B$1)/100)+1)*100,F3895))</f>
        <v/>
      </c>
      <c r="R3895" s="1" t="str" cm="1">
        <f t="array" ref="R3895">IF(IF($E3895&gt;Ficha!$R$1,"",G3895)=0,"",IF($E3895&gt;Ficha!$R$1,((_xll.ECONOMATICA(Portafolios!$F$19,"Return",$P$9,$B$1)/100)+1)*100,G3895))</f>
        <v/>
      </c>
      <c r="S3895" s="1" t="str" cm="1">
        <f t="array" ref="S3895">IF(IF($E3895&gt;Ficha!$R$1,"",H3895)=0,"",IF($E3895&gt;Ficha!$R$1,((_xll.ECONOMATICA(Portafolios!$J$19,"Return",$P$9,$B$1)/100)+1)*100,H3895))</f>
        <v/>
      </c>
      <c r="T3895" s="1" t="str" cm="1">
        <f t="array" ref="T3895">IF(IF($E3895&gt;Ficha!$R$1,"",I3895)=0,"",IF($E3895&gt;Ficha!$R$1,((_xll.ECONOMATICA(Estrategia!A3906,"Return",$P$9,$B$1)/100)+1)*100,I3895))</f>
        <v/>
      </c>
      <c r="U3895" s="1" t="str" cm="1">
        <f t="array" ref="U3895">IF(IF($E3895&gt;Ficha!$R$1,"",J3895)=0,"",IF($E3895&gt;Ficha!$R$1,((_xll.ECONOMATICA($U$7,"Return",$P$9,$B$1)/100)+1)*100,J3895))</f>
        <v/>
      </c>
      <c r="V3895" s="1" t="str">
        <f>IF(IF($E$9&gt;Ficha!$R$1,"",K3895)=0,"",IF($E$9&gt;Ficha!$R$1,"",K3895))</f>
        <v/>
      </c>
    </row>
    <row r="3896" spans="12:22" x14ac:dyDescent="0.3">
      <c r="L3896" s="30" t="str">
        <f t="shared" si="245"/>
        <v/>
      </c>
      <c r="M3896" s="1" t="str">
        <f t="shared" si="246"/>
        <v/>
      </c>
      <c r="N3896" s="1" t="str">
        <f t="shared" si="247"/>
        <v/>
      </c>
      <c r="O3896" s="1" t="str">
        <f t="shared" si="248"/>
        <v/>
      </c>
      <c r="P3896" s="34" t="str">
        <f>IF(IF(E3896&gt;Ficha!$R$1,"",E3896)=0,"",IF(E3896&gt;Ficha!$R$1,Ficha!$R$1,E3896))</f>
        <v/>
      </c>
      <c r="Q3896" s="1" t="str" cm="1">
        <f t="array" ref="Q3896">IF(IF($E3896&gt;Ficha!$R$1,"",F3896)=0,"",IF($E3896&gt;Ficha!$R$1,((_xll.ECONOMATICA(Portafolios!$B$19,"Return",$P$9,$B$1)/100)+1)*100,F3896))</f>
        <v/>
      </c>
      <c r="R3896" s="1" t="str" cm="1">
        <f t="array" ref="R3896">IF(IF($E3896&gt;Ficha!$R$1,"",G3896)=0,"",IF($E3896&gt;Ficha!$R$1,((_xll.ECONOMATICA(Portafolios!$F$19,"Return",$P$9,$B$1)/100)+1)*100,G3896))</f>
        <v/>
      </c>
      <c r="S3896" s="1" t="str" cm="1">
        <f t="array" ref="S3896">IF(IF($E3896&gt;Ficha!$R$1,"",H3896)=0,"",IF($E3896&gt;Ficha!$R$1,((_xll.ECONOMATICA(Portafolios!$J$19,"Return",$P$9,$B$1)/100)+1)*100,H3896))</f>
        <v/>
      </c>
      <c r="T3896" s="1" t="str" cm="1">
        <f t="array" ref="T3896">IF(IF($E3896&gt;Ficha!$R$1,"",I3896)=0,"",IF($E3896&gt;Ficha!$R$1,((_xll.ECONOMATICA(Estrategia!A3907,"Return",$P$9,$B$1)/100)+1)*100,I3896))</f>
        <v/>
      </c>
      <c r="U3896" s="1" t="str" cm="1">
        <f t="array" ref="U3896">IF(IF($E3896&gt;Ficha!$R$1,"",J3896)=0,"",IF($E3896&gt;Ficha!$R$1,((_xll.ECONOMATICA($U$7,"Return",$P$9,$B$1)/100)+1)*100,J3896))</f>
        <v/>
      </c>
      <c r="V3896" s="1" t="str">
        <f>IF(IF($E$9&gt;Ficha!$R$1,"",K3896)=0,"",IF($E$9&gt;Ficha!$R$1,"",K3896))</f>
        <v/>
      </c>
    </row>
    <row r="3897" spans="12:22" x14ac:dyDescent="0.3">
      <c r="L3897" s="30" t="str">
        <f t="shared" si="245"/>
        <v/>
      </c>
      <c r="M3897" s="1" t="str">
        <f t="shared" si="246"/>
        <v/>
      </c>
      <c r="N3897" s="1" t="str">
        <f t="shared" si="247"/>
        <v/>
      </c>
      <c r="O3897" s="1" t="str">
        <f t="shared" si="248"/>
        <v/>
      </c>
      <c r="P3897" s="34" t="str">
        <f>IF(IF(E3897&gt;Ficha!$R$1,"",E3897)=0,"",IF(E3897&gt;Ficha!$R$1,Ficha!$R$1,E3897))</f>
        <v/>
      </c>
      <c r="Q3897" s="1" t="str" cm="1">
        <f t="array" ref="Q3897">IF(IF($E3897&gt;Ficha!$R$1,"",F3897)=0,"",IF($E3897&gt;Ficha!$R$1,((_xll.ECONOMATICA(Portafolios!$B$19,"Return",$P$9,$B$1)/100)+1)*100,F3897))</f>
        <v/>
      </c>
      <c r="R3897" s="1" t="str" cm="1">
        <f t="array" ref="R3897">IF(IF($E3897&gt;Ficha!$R$1,"",G3897)=0,"",IF($E3897&gt;Ficha!$R$1,((_xll.ECONOMATICA(Portafolios!$F$19,"Return",$P$9,$B$1)/100)+1)*100,G3897))</f>
        <v/>
      </c>
      <c r="S3897" s="1" t="str" cm="1">
        <f t="array" ref="S3897">IF(IF($E3897&gt;Ficha!$R$1,"",H3897)=0,"",IF($E3897&gt;Ficha!$R$1,((_xll.ECONOMATICA(Portafolios!$J$19,"Return",$P$9,$B$1)/100)+1)*100,H3897))</f>
        <v/>
      </c>
      <c r="T3897" s="1" t="str" cm="1">
        <f t="array" ref="T3897">IF(IF($E3897&gt;Ficha!$R$1,"",I3897)=0,"",IF($E3897&gt;Ficha!$R$1,((_xll.ECONOMATICA(Estrategia!A3908,"Return",$P$9,$B$1)/100)+1)*100,I3897))</f>
        <v/>
      </c>
      <c r="U3897" s="1" t="str" cm="1">
        <f t="array" ref="U3897">IF(IF($E3897&gt;Ficha!$R$1,"",J3897)=0,"",IF($E3897&gt;Ficha!$R$1,((_xll.ECONOMATICA($U$7,"Return",$P$9,$B$1)/100)+1)*100,J3897))</f>
        <v/>
      </c>
      <c r="V3897" s="1" t="str">
        <f>IF(IF($E$9&gt;Ficha!$R$1,"",K3897)=0,"",IF($E$9&gt;Ficha!$R$1,"",K3897))</f>
        <v/>
      </c>
    </row>
    <row r="3898" spans="12:22" x14ac:dyDescent="0.3">
      <c r="L3898" s="30" t="str">
        <f t="shared" si="245"/>
        <v/>
      </c>
      <c r="M3898" s="1" t="str">
        <f t="shared" si="246"/>
        <v/>
      </c>
      <c r="N3898" s="1" t="str">
        <f t="shared" si="247"/>
        <v/>
      </c>
      <c r="O3898" s="1" t="str">
        <f t="shared" si="248"/>
        <v/>
      </c>
      <c r="P3898" s="34" t="str">
        <f>IF(IF(E3898&gt;Ficha!$R$1,"",E3898)=0,"",IF(E3898&gt;Ficha!$R$1,Ficha!$R$1,E3898))</f>
        <v/>
      </c>
      <c r="Q3898" s="1" t="str" cm="1">
        <f t="array" ref="Q3898">IF(IF($E3898&gt;Ficha!$R$1,"",F3898)=0,"",IF($E3898&gt;Ficha!$R$1,((_xll.ECONOMATICA(Portafolios!$B$19,"Return",$P$9,$B$1)/100)+1)*100,F3898))</f>
        <v/>
      </c>
      <c r="R3898" s="1" t="str" cm="1">
        <f t="array" ref="R3898">IF(IF($E3898&gt;Ficha!$R$1,"",G3898)=0,"",IF($E3898&gt;Ficha!$R$1,((_xll.ECONOMATICA(Portafolios!$F$19,"Return",$P$9,$B$1)/100)+1)*100,G3898))</f>
        <v/>
      </c>
      <c r="S3898" s="1" t="str" cm="1">
        <f t="array" ref="S3898">IF(IF($E3898&gt;Ficha!$R$1,"",H3898)=0,"",IF($E3898&gt;Ficha!$R$1,((_xll.ECONOMATICA(Portafolios!$J$19,"Return",$P$9,$B$1)/100)+1)*100,H3898))</f>
        <v/>
      </c>
      <c r="T3898" s="1" t="str" cm="1">
        <f t="array" ref="T3898">IF(IF($E3898&gt;Ficha!$R$1,"",I3898)=0,"",IF($E3898&gt;Ficha!$R$1,((_xll.ECONOMATICA(Estrategia!A3909,"Return",$P$9,$B$1)/100)+1)*100,I3898))</f>
        <v/>
      </c>
      <c r="U3898" s="1" t="str" cm="1">
        <f t="array" ref="U3898">IF(IF($E3898&gt;Ficha!$R$1,"",J3898)=0,"",IF($E3898&gt;Ficha!$R$1,((_xll.ECONOMATICA($U$7,"Return",$P$9,$B$1)/100)+1)*100,J3898))</f>
        <v/>
      </c>
      <c r="V3898" s="1" t="str">
        <f>IF(IF($E$9&gt;Ficha!$R$1,"",K3898)=0,"",IF($E$9&gt;Ficha!$R$1,"",K3898))</f>
        <v/>
      </c>
    </row>
    <row r="3899" spans="12:22" x14ac:dyDescent="0.3">
      <c r="L3899" s="30" t="str">
        <f t="shared" si="245"/>
        <v/>
      </c>
      <c r="M3899" s="1" t="str">
        <f t="shared" si="246"/>
        <v/>
      </c>
      <c r="N3899" s="1" t="str">
        <f t="shared" si="247"/>
        <v/>
      </c>
      <c r="O3899" s="1" t="str">
        <f t="shared" si="248"/>
        <v/>
      </c>
      <c r="P3899" s="34" t="str">
        <f>IF(IF(E3899&gt;Ficha!$R$1,"",E3899)=0,"",IF(E3899&gt;Ficha!$R$1,Ficha!$R$1,E3899))</f>
        <v/>
      </c>
      <c r="Q3899" s="1" t="str" cm="1">
        <f t="array" ref="Q3899">IF(IF($E3899&gt;Ficha!$R$1,"",F3899)=0,"",IF($E3899&gt;Ficha!$R$1,((_xll.ECONOMATICA(Portafolios!$B$19,"Return",$P$9,$B$1)/100)+1)*100,F3899))</f>
        <v/>
      </c>
      <c r="R3899" s="1" t="str" cm="1">
        <f t="array" ref="R3899">IF(IF($E3899&gt;Ficha!$R$1,"",G3899)=0,"",IF($E3899&gt;Ficha!$R$1,((_xll.ECONOMATICA(Portafolios!$F$19,"Return",$P$9,$B$1)/100)+1)*100,G3899))</f>
        <v/>
      </c>
      <c r="S3899" s="1" t="str" cm="1">
        <f t="array" ref="S3899">IF(IF($E3899&gt;Ficha!$R$1,"",H3899)=0,"",IF($E3899&gt;Ficha!$R$1,((_xll.ECONOMATICA(Portafolios!$J$19,"Return",$P$9,$B$1)/100)+1)*100,H3899))</f>
        <v/>
      </c>
      <c r="T3899" s="1" t="str" cm="1">
        <f t="array" ref="T3899">IF(IF($E3899&gt;Ficha!$R$1,"",I3899)=0,"",IF($E3899&gt;Ficha!$R$1,((_xll.ECONOMATICA(Estrategia!A3910,"Return",$P$9,$B$1)/100)+1)*100,I3899))</f>
        <v/>
      </c>
      <c r="U3899" s="1" t="str" cm="1">
        <f t="array" ref="U3899">IF(IF($E3899&gt;Ficha!$R$1,"",J3899)=0,"",IF($E3899&gt;Ficha!$R$1,((_xll.ECONOMATICA($U$7,"Return",$P$9,$B$1)/100)+1)*100,J3899))</f>
        <v/>
      </c>
      <c r="V3899" s="1" t="str">
        <f>IF(IF($E$9&gt;Ficha!$R$1,"",K3899)=0,"",IF($E$9&gt;Ficha!$R$1,"",K3899))</f>
        <v/>
      </c>
    </row>
    <row r="3900" spans="12:22" x14ac:dyDescent="0.3">
      <c r="L3900" s="30" t="str">
        <f t="shared" si="245"/>
        <v/>
      </c>
      <c r="M3900" s="1" t="str">
        <f t="shared" si="246"/>
        <v/>
      </c>
      <c r="N3900" s="1" t="str">
        <f t="shared" si="247"/>
        <v/>
      </c>
      <c r="O3900" s="1" t="str">
        <f t="shared" si="248"/>
        <v/>
      </c>
      <c r="P3900" s="34" t="str">
        <f>IF(IF(E3900&gt;Ficha!$R$1,"",E3900)=0,"",IF(E3900&gt;Ficha!$R$1,Ficha!$R$1,E3900))</f>
        <v/>
      </c>
      <c r="Q3900" s="1" t="str" cm="1">
        <f t="array" ref="Q3900">IF(IF($E3900&gt;Ficha!$R$1,"",F3900)=0,"",IF($E3900&gt;Ficha!$R$1,((_xll.ECONOMATICA(Portafolios!$B$19,"Return",$P$9,$B$1)/100)+1)*100,F3900))</f>
        <v/>
      </c>
      <c r="R3900" s="1" t="str" cm="1">
        <f t="array" ref="R3900">IF(IF($E3900&gt;Ficha!$R$1,"",G3900)=0,"",IF($E3900&gt;Ficha!$R$1,((_xll.ECONOMATICA(Portafolios!$F$19,"Return",$P$9,$B$1)/100)+1)*100,G3900))</f>
        <v/>
      </c>
      <c r="S3900" s="1" t="str" cm="1">
        <f t="array" ref="S3900">IF(IF($E3900&gt;Ficha!$R$1,"",H3900)=0,"",IF($E3900&gt;Ficha!$R$1,((_xll.ECONOMATICA(Portafolios!$J$19,"Return",$P$9,$B$1)/100)+1)*100,H3900))</f>
        <v/>
      </c>
      <c r="T3900" s="1" t="str" cm="1">
        <f t="array" ref="T3900">IF(IF($E3900&gt;Ficha!$R$1,"",I3900)=0,"",IF($E3900&gt;Ficha!$R$1,((_xll.ECONOMATICA(Estrategia!A3911,"Return",$P$9,$B$1)/100)+1)*100,I3900))</f>
        <v/>
      </c>
      <c r="U3900" s="1" t="str" cm="1">
        <f t="array" ref="U3900">IF(IF($E3900&gt;Ficha!$R$1,"",J3900)=0,"",IF($E3900&gt;Ficha!$R$1,((_xll.ECONOMATICA($U$7,"Return",$P$9,$B$1)/100)+1)*100,J3900))</f>
        <v/>
      </c>
      <c r="V3900" s="1" t="str">
        <f>IF(IF($E$9&gt;Ficha!$R$1,"",K3900)=0,"",IF($E$9&gt;Ficha!$R$1,"",K3900))</f>
        <v/>
      </c>
    </row>
    <row r="3901" spans="12:22" x14ac:dyDescent="0.3">
      <c r="L3901" s="30" t="str">
        <f t="shared" si="245"/>
        <v/>
      </c>
      <c r="M3901" s="1" t="str">
        <f t="shared" si="246"/>
        <v/>
      </c>
      <c r="N3901" s="1" t="str">
        <f t="shared" si="247"/>
        <v/>
      </c>
      <c r="O3901" s="1" t="str">
        <f t="shared" si="248"/>
        <v/>
      </c>
      <c r="P3901" s="34" t="str">
        <f>IF(IF(E3901&gt;Ficha!$R$1,"",E3901)=0,"",IF(E3901&gt;Ficha!$R$1,Ficha!$R$1,E3901))</f>
        <v/>
      </c>
      <c r="Q3901" s="1" t="str" cm="1">
        <f t="array" ref="Q3901">IF(IF($E3901&gt;Ficha!$R$1,"",F3901)=0,"",IF($E3901&gt;Ficha!$R$1,((_xll.ECONOMATICA(Portafolios!$B$19,"Return",$P$9,$B$1)/100)+1)*100,F3901))</f>
        <v/>
      </c>
      <c r="R3901" s="1" t="str" cm="1">
        <f t="array" ref="R3901">IF(IF($E3901&gt;Ficha!$R$1,"",G3901)=0,"",IF($E3901&gt;Ficha!$R$1,((_xll.ECONOMATICA(Portafolios!$F$19,"Return",$P$9,$B$1)/100)+1)*100,G3901))</f>
        <v/>
      </c>
      <c r="S3901" s="1" t="str" cm="1">
        <f t="array" ref="S3901">IF(IF($E3901&gt;Ficha!$R$1,"",H3901)=0,"",IF($E3901&gt;Ficha!$R$1,((_xll.ECONOMATICA(Portafolios!$J$19,"Return",$P$9,$B$1)/100)+1)*100,H3901))</f>
        <v/>
      </c>
      <c r="T3901" s="1" t="str" cm="1">
        <f t="array" ref="T3901">IF(IF($E3901&gt;Ficha!$R$1,"",I3901)=0,"",IF($E3901&gt;Ficha!$R$1,((_xll.ECONOMATICA(Estrategia!A3912,"Return",$P$9,$B$1)/100)+1)*100,I3901))</f>
        <v/>
      </c>
      <c r="U3901" s="1" t="str" cm="1">
        <f t="array" ref="U3901">IF(IF($E3901&gt;Ficha!$R$1,"",J3901)=0,"",IF($E3901&gt;Ficha!$R$1,((_xll.ECONOMATICA($U$7,"Return",$P$9,$B$1)/100)+1)*100,J3901))</f>
        <v/>
      </c>
      <c r="V3901" s="1" t="str">
        <f>IF(IF($E$9&gt;Ficha!$R$1,"",K3901)=0,"",IF($E$9&gt;Ficha!$R$1,"",K3901))</f>
        <v/>
      </c>
    </row>
    <row r="3902" spans="12:22" x14ac:dyDescent="0.3">
      <c r="L3902" s="30" t="str">
        <f t="shared" si="245"/>
        <v/>
      </c>
      <c r="M3902" s="1" t="str">
        <f t="shared" si="246"/>
        <v/>
      </c>
      <c r="N3902" s="1" t="str">
        <f t="shared" si="247"/>
        <v/>
      </c>
      <c r="O3902" s="1" t="str">
        <f t="shared" si="248"/>
        <v/>
      </c>
      <c r="P3902" s="34" t="str">
        <f>IF(IF(E3902&gt;Ficha!$R$1,"",E3902)=0,"",IF(E3902&gt;Ficha!$R$1,Ficha!$R$1,E3902))</f>
        <v/>
      </c>
      <c r="Q3902" s="1" t="str" cm="1">
        <f t="array" ref="Q3902">IF(IF($E3902&gt;Ficha!$R$1,"",F3902)=0,"",IF($E3902&gt;Ficha!$R$1,((_xll.ECONOMATICA(Portafolios!$B$19,"Return",$P$9,$B$1)/100)+1)*100,F3902))</f>
        <v/>
      </c>
      <c r="R3902" s="1" t="str" cm="1">
        <f t="array" ref="R3902">IF(IF($E3902&gt;Ficha!$R$1,"",G3902)=0,"",IF($E3902&gt;Ficha!$R$1,((_xll.ECONOMATICA(Portafolios!$F$19,"Return",$P$9,$B$1)/100)+1)*100,G3902))</f>
        <v/>
      </c>
      <c r="S3902" s="1" t="str" cm="1">
        <f t="array" ref="S3902">IF(IF($E3902&gt;Ficha!$R$1,"",H3902)=0,"",IF($E3902&gt;Ficha!$R$1,((_xll.ECONOMATICA(Portafolios!$J$19,"Return",$P$9,$B$1)/100)+1)*100,H3902))</f>
        <v/>
      </c>
      <c r="T3902" s="1" t="str" cm="1">
        <f t="array" ref="T3902">IF(IF($E3902&gt;Ficha!$R$1,"",I3902)=0,"",IF($E3902&gt;Ficha!$R$1,((_xll.ECONOMATICA(Estrategia!A3913,"Return",$P$9,$B$1)/100)+1)*100,I3902))</f>
        <v/>
      </c>
      <c r="U3902" s="1" t="str" cm="1">
        <f t="array" ref="U3902">IF(IF($E3902&gt;Ficha!$R$1,"",J3902)=0,"",IF($E3902&gt;Ficha!$R$1,((_xll.ECONOMATICA($U$7,"Return",$P$9,$B$1)/100)+1)*100,J3902))</f>
        <v/>
      </c>
      <c r="V3902" s="1" t="str">
        <f>IF(IF($E$9&gt;Ficha!$R$1,"",K3902)=0,"",IF($E$9&gt;Ficha!$R$1,"",K3902))</f>
        <v/>
      </c>
    </row>
    <row r="3903" spans="12:22" x14ac:dyDescent="0.3">
      <c r="L3903" s="30" t="str">
        <f t="shared" si="245"/>
        <v/>
      </c>
      <c r="M3903" s="1" t="str">
        <f t="shared" si="246"/>
        <v/>
      </c>
      <c r="N3903" s="1" t="str">
        <f t="shared" si="247"/>
        <v/>
      </c>
      <c r="O3903" s="1" t="str">
        <f t="shared" si="248"/>
        <v/>
      </c>
      <c r="P3903" s="34" t="str">
        <f>IF(IF(E3903&gt;Ficha!$R$1,"",E3903)=0,"",IF(E3903&gt;Ficha!$R$1,Ficha!$R$1,E3903))</f>
        <v/>
      </c>
      <c r="Q3903" s="1" t="str" cm="1">
        <f t="array" ref="Q3903">IF(IF($E3903&gt;Ficha!$R$1,"",F3903)=0,"",IF($E3903&gt;Ficha!$R$1,((_xll.ECONOMATICA(Portafolios!$B$19,"Return",$P$9,$B$1)/100)+1)*100,F3903))</f>
        <v/>
      </c>
      <c r="R3903" s="1" t="str" cm="1">
        <f t="array" ref="R3903">IF(IF($E3903&gt;Ficha!$R$1,"",G3903)=0,"",IF($E3903&gt;Ficha!$R$1,((_xll.ECONOMATICA(Portafolios!$F$19,"Return",$P$9,$B$1)/100)+1)*100,G3903))</f>
        <v/>
      </c>
      <c r="S3903" s="1" t="str" cm="1">
        <f t="array" ref="S3903">IF(IF($E3903&gt;Ficha!$R$1,"",H3903)=0,"",IF($E3903&gt;Ficha!$R$1,((_xll.ECONOMATICA(Portafolios!$J$19,"Return",$P$9,$B$1)/100)+1)*100,H3903))</f>
        <v/>
      </c>
      <c r="T3903" s="1" t="str" cm="1">
        <f t="array" ref="T3903">IF(IF($E3903&gt;Ficha!$R$1,"",I3903)=0,"",IF($E3903&gt;Ficha!$R$1,((_xll.ECONOMATICA(Estrategia!A3914,"Return",$P$9,$B$1)/100)+1)*100,I3903))</f>
        <v/>
      </c>
      <c r="U3903" s="1" t="str" cm="1">
        <f t="array" ref="U3903">IF(IF($E3903&gt;Ficha!$R$1,"",J3903)=0,"",IF($E3903&gt;Ficha!$R$1,((_xll.ECONOMATICA($U$7,"Return",$P$9,$B$1)/100)+1)*100,J3903))</f>
        <v/>
      </c>
      <c r="V3903" s="1" t="str">
        <f>IF(IF($E$9&gt;Ficha!$R$1,"",K3903)=0,"",IF($E$9&gt;Ficha!$R$1,"",K3903))</f>
        <v/>
      </c>
    </row>
    <row r="3904" spans="12:22" x14ac:dyDescent="0.3">
      <c r="L3904" s="30" t="str">
        <f t="shared" si="245"/>
        <v/>
      </c>
      <c r="M3904" s="1" t="str">
        <f t="shared" si="246"/>
        <v/>
      </c>
      <c r="N3904" s="1" t="str">
        <f t="shared" si="247"/>
        <v/>
      </c>
      <c r="O3904" s="1" t="str">
        <f t="shared" si="248"/>
        <v/>
      </c>
      <c r="P3904" s="34" t="str">
        <f>IF(IF(E3904&gt;Ficha!$R$1,"",E3904)=0,"",IF(E3904&gt;Ficha!$R$1,Ficha!$R$1,E3904))</f>
        <v/>
      </c>
      <c r="Q3904" s="1" t="str" cm="1">
        <f t="array" ref="Q3904">IF(IF($E3904&gt;Ficha!$R$1,"",F3904)=0,"",IF($E3904&gt;Ficha!$R$1,((_xll.ECONOMATICA(Portafolios!$B$19,"Return",$P$9,$B$1)/100)+1)*100,F3904))</f>
        <v/>
      </c>
      <c r="R3904" s="1" t="str" cm="1">
        <f t="array" ref="R3904">IF(IF($E3904&gt;Ficha!$R$1,"",G3904)=0,"",IF($E3904&gt;Ficha!$R$1,((_xll.ECONOMATICA(Portafolios!$F$19,"Return",$P$9,$B$1)/100)+1)*100,G3904))</f>
        <v/>
      </c>
      <c r="S3904" s="1" t="str" cm="1">
        <f t="array" ref="S3904">IF(IF($E3904&gt;Ficha!$R$1,"",H3904)=0,"",IF($E3904&gt;Ficha!$R$1,((_xll.ECONOMATICA(Portafolios!$J$19,"Return",$P$9,$B$1)/100)+1)*100,H3904))</f>
        <v/>
      </c>
      <c r="T3904" s="1" t="str" cm="1">
        <f t="array" ref="T3904">IF(IF($E3904&gt;Ficha!$R$1,"",I3904)=0,"",IF($E3904&gt;Ficha!$R$1,((_xll.ECONOMATICA(Estrategia!A3915,"Return",$P$9,$B$1)/100)+1)*100,I3904))</f>
        <v/>
      </c>
      <c r="U3904" s="1" t="str" cm="1">
        <f t="array" ref="U3904">IF(IF($E3904&gt;Ficha!$R$1,"",J3904)=0,"",IF($E3904&gt;Ficha!$R$1,((_xll.ECONOMATICA($U$7,"Return",$P$9,$B$1)/100)+1)*100,J3904))</f>
        <v/>
      </c>
      <c r="V3904" s="1" t="str">
        <f>IF(IF($E$9&gt;Ficha!$R$1,"",K3904)=0,"",IF($E$9&gt;Ficha!$R$1,"",K3904))</f>
        <v/>
      </c>
    </row>
    <row r="3905" spans="12:22" x14ac:dyDescent="0.3">
      <c r="L3905" s="30" t="str">
        <f t="shared" si="245"/>
        <v/>
      </c>
      <c r="M3905" s="1" t="str">
        <f t="shared" si="246"/>
        <v/>
      </c>
      <c r="N3905" s="1" t="str">
        <f t="shared" si="247"/>
        <v/>
      </c>
      <c r="O3905" s="1" t="str">
        <f t="shared" si="248"/>
        <v/>
      </c>
      <c r="P3905" s="34" t="str">
        <f>IF(IF(E3905&gt;Ficha!$R$1,"",E3905)=0,"",IF(E3905&gt;Ficha!$R$1,Ficha!$R$1,E3905))</f>
        <v/>
      </c>
      <c r="Q3905" s="1" t="str" cm="1">
        <f t="array" ref="Q3905">IF(IF($E3905&gt;Ficha!$R$1,"",F3905)=0,"",IF($E3905&gt;Ficha!$R$1,((_xll.ECONOMATICA(Portafolios!$B$19,"Return",$P$9,$B$1)/100)+1)*100,F3905))</f>
        <v/>
      </c>
      <c r="R3905" s="1" t="str" cm="1">
        <f t="array" ref="R3905">IF(IF($E3905&gt;Ficha!$R$1,"",G3905)=0,"",IF($E3905&gt;Ficha!$R$1,((_xll.ECONOMATICA(Portafolios!$F$19,"Return",$P$9,$B$1)/100)+1)*100,G3905))</f>
        <v/>
      </c>
      <c r="S3905" s="1" t="str" cm="1">
        <f t="array" ref="S3905">IF(IF($E3905&gt;Ficha!$R$1,"",H3905)=0,"",IF($E3905&gt;Ficha!$R$1,((_xll.ECONOMATICA(Portafolios!$J$19,"Return",$P$9,$B$1)/100)+1)*100,H3905))</f>
        <v/>
      </c>
      <c r="T3905" s="1" t="str" cm="1">
        <f t="array" ref="T3905">IF(IF($E3905&gt;Ficha!$R$1,"",I3905)=0,"",IF($E3905&gt;Ficha!$R$1,((_xll.ECONOMATICA(Estrategia!A3916,"Return",$P$9,$B$1)/100)+1)*100,I3905))</f>
        <v/>
      </c>
      <c r="U3905" s="1" t="str" cm="1">
        <f t="array" ref="U3905">IF(IF($E3905&gt;Ficha!$R$1,"",J3905)=0,"",IF($E3905&gt;Ficha!$R$1,((_xll.ECONOMATICA($U$7,"Return",$P$9,$B$1)/100)+1)*100,J3905))</f>
        <v/>
      </c>
      <c r="V3905" s="1" t="str">
        <f>IF(IF($E$9&gt;Ficha!$R$1,"",K3905)=0,"",IF($E$9&gt;Ficha!$R$1,"",K3905))</f>
        <v/>
      </c>
    </row>
    <row r="3906" spans="12:22" x14ac:dyDescent="0.3">
      <c r="L3906" s="30" t="str">
        <f t="shared" si="245"/>
        <v/>
      </c>
      <c r="M3906" s="1" t="str">
        <f t="shared" si="246"/>
        <v/>
      </c>
      <c r="N3906" s="1" t="str">
        <f t="shared" si="247"/>
        <v/>
      </c>
      <c r="O3906" s="1" t="str">
        <f t="shared" si="248"/>
        <v/>
      </c>
      <c r="P3906" s="34" t="str">
        <f>IF(IF(E3906&gt;Ficha!$R$1,"",E3906)=0,"",IF(E3906&gt;Ficha!$R$1,Ficha!$R$1,E3906))</f>
        <v/>
      </c>
      <c r="Q3906" s="1" t="str" cm="1">
        <f t="array" ref="Q3906">IF(IF($E3906&gt;Ficha!$R$1,"",F3906)=0,"",IF($E3906&gt;Ficha!$R$1,((_xll.ECONOMATICA(Portafolios!$B$19,"Return",$P$9,$B$1)/100)+1)*100,F3906))</f>
        <v/>
      </c>
      <c r="R3906" s="1" t="str" cm="1">
        <f t="array" ref="R3906">IF(IF($E3906&gt;Ficha!$R$1,"",G3906)=0,"",IF($E3906&gt;Ficha!$R$1,((_xll.ECONOMATICA(Portafolios!$F$19,"Return",$P$9,$B$1)/100)+1)*100,G3906))</f>
        <v/>
      </c>
      <c r="S3906" s="1" t="str" cm="1">
        <f t="array" ref="S3906">IF(IF($E3906&gt;Ficha!$R$1,"",H3906)=0,"",IF($E3906&gt;Ficha!$R$1,((_xll.ECONOMATICA(Portafolios!$J$19,"Return",$P$9,$B$1)/100)+1)*100,H3906))</f>
        <v/>
      </c>
      <c r="T3906" s="1" t="str" cm="1">
        <f t="array" ref="T3906">IF(IF($E3906&gt;Ficha!$R$1,"",I3906)=0,"",IF($E3906&gt;Ficha!$R$1,((_xll.ECONOMATICA(Estrategia!A3917,"Return",$P$9,$B$1)/100)+1)*100,I3906))</f>
        <v/>
      </c>
      <c r="U3906" s="1" t="str" cm="1">
        <f t="array" ref="U3906">IF(IF($E3906&gt;Ficha!$R$1,"",J3906)=0,"",IF($E3906&gt;Ficha!$R$1,((_xll.ECONOMATICA($U$7,"Return",$P$9,$B$1)/100)+1)*100,J3906))</f>
        <v/>
      </c>
      <c r="V3906" s="1" t="str">
        <f>IF(IF($E$9&gt;Ficha!$R$1,"",K3906)=0,"",IF($E$9&gt;Ficha!$R$1,"",K3906))</f>
        <v/>
      </c>
    </row>
    <row r="3907" spans="12:22" x14ac:dyDescent="0.3">
      <c r="L3907" s="30" t="str">
        <f t="shared" si="245"/>
        <v/>
      </c>
      <c r="M3907" s="1" t="str">
        <f t="shared" si="246"/>
        <v/>
      </c>
      <c r="N3907" s="1" t="str">
        <f t="shared" si="247"/>
        <v/>
      </c>
      <c r="O3907" s="1" t="str">
        <f t="shared" si="248"/>
        <v/>
      </c>
      <c r="P3907" s="34" t="str">
        <f>IF(IF(E3907&gt;Ficha!$R$1,"",E3907)=0,"",IF(E3907&gt;Ficha!$R$1,Ficha!$R$1,E3907))</f>
        <v/>
      </c>
      <c r="Q3907" s="1" t="str" cm="1">
        <f t="array" ref="Q3907">IF(IF($E3907&gt;Ficha!$R$1,"",F3907)=0,"",IF($E3907&gt;Ficha!$R$1,((_xll.ECONOMATICA(Portafolios!$B$19,"Return",$P$9,$B$1)/100)+1)*100,F3907))</f>
        <v/>
      </c>
      <c r="R3907" s="1" t="str" cm="1">
        <f t="array" ref="R3907">IF(IF($E3907&gt;Ficha!$R$1,"",G3907)=0,"",IF($E3907&gt;Ficha!$R$1,((_xll.ECONOMATICA(Portafolios!$F$19,"Return",$P$9,$B$1)/100)+1)*100,G3907))</f>
        <v/>
      </c>
      <c r="S3907" s="1" t="str" cm="1">
        <f t="array" ref="S3907">IF(IF($E3907&gt;Ficha!$R$1,"",H3907)=0,"",IF($E3907&gt;Ficha!$R$1,((_xll.ECONOMATICA(Portafolios!$J$19,"Return",$P$9,$B$1)/100)+1)*100,H3907))</f>
        <v/>
      </c>
      <c r="T3907" s="1" t="str" cm="1">
        <f t="array" ref="T3907">IF(IF($E3907&gt;Ficha!$R$1,"",I3907)=0,"",IF($E3907&gt;Ficha!$R$1,((_xll.ECONOMATICA(Estrategia!A3918,"Return",$P$9,$B$1)/100)+1)*100,I3907))</f>
        <v/>
      </c>
      <c r="U3907" s="1" t="str" cm="1">
        <f t="array" ref="U3907">IF(IF($E3907&gt;Ficha!$R$1,"",J3907)=0,"",IF($E3907&gt;Ficha!$R$1,((_xll.ECONOMATICA($U$7,"Return",$P$9,$B$1)/100)+1)*100,J3907))</f>
        <v/>
      </c>
      <c r="V3907" s="1" t="str">
        <f>IF(IF($E$9&gt;Ficha!$R$1,"",K3907)=0,"",IF($E$9&gt;Ficha!$R$1,"",K3907))</f>
        <v/>
      </c>
    </row>
    <row r="3908" spans="12:22" x14ac:dyDescent="0.3">
      <c r="L3908" s="30" t="str">
        <f t="shared" si="245"/>
        <v/>
      </c>
      <c r="M3908" s="1" t="str">
        <f t="shared" si="246"/>
        <v/>
      </c>
      <c r="N3908" s="1" t="str">
        <f t="shared" si="247"/>
        <v/>
      </c>
      <c r="O3908" s="1" t="str">
        <f t="shared" si="248"/>
        <v/>
      </c>
      <c r="P3908" s="34" t="str">
        <f>IF(IF(E3908&gt;Ficha!$R$1,"",E3908)=0,"",IF(E3908&gt;Ficha!$R$1,Ficha!$R$1,E3908))</f>
        <v/>
      </c>
      <c r="Q3908" s="1" t="str" cm="1">
        <f t="array" ref="Q3908">IF(IF($E3908&gt;Ficha!$R$1,"",F3908)=0,"",IF($E3908&gt;Ficha!$R$1,((_xll.ECONOMATICA(Portafolios!$B$19,"Return",$P$9,$B$1)/100)+1)*100,F3908))</f>
        <v/>
      </c>
      <c r="R3908" s="1" t="str" cm="1">
        <f t="array" ref="R3908">IF(IF($E3908&gt;Ficha!$R$1,"",G3908)=0,"",IF($E3908&gt;Ficha!$R$1,((_xll.ECONOMATICA(Portafolios!$F$19,"Return",$P$9,$B$1)/100)+1)*100,G3908))</f>
        <v/>
      </c>
      <c r="S3908" s="1" t="str" cm="1">
        <f t="array" ref="S3908">IF(IF($E3908&gt;Ficha!$R$1,"",H3908)=0,"",IF($E3908&gt;Ficha!$R$1,((_xll.ECONOMATICA(Portafolios!$J$19,"Return",$P$9,$B$1)/100)+1)*100,H3908))</f>
        <v/>
      </c>
      <c r="T3908" s="1" t="str" cm="1">
        <f t="array" ref="T3908">IF(IF($E3908&gt;Ficha!$R$1,"",I3908)=0,"",IF($E3908&gt;Ficha!$R$1,((_xll.ECONOMATICA(Estrategia!A3919,"Return",$P$9,$B$1)/100)+1)*100,I3908))</f>
        <v/>
      </c>
      <c r="U3908" s="1" t="str" cm="1">
        <f t="array" ref="U3908">IF(IF($E3908&gt;Ficha!$R$1,"",J3908)=0,"",IF($E3908&gt;Ficha!$R$1,((_xll.ECONOMATICA($U$7,"Return",$P$9,$B$1)/100)+1)*100,J3908))</f>
        <v/>
      </c>
      <c r="V3908" s="1" t="str">
        <f>IF(IF($E$9&gt;Ficha!$R$1,"",K3908)=0,"",IF($E$9&gt;Ficha!$R$1,"",K3908))</f>
        <v/>
      </c>
    </row>
    <row r="3909" spans="12:22" x14ac:dyDescent="0.3">
      <c r="L3909" s="30" t="str">
        <f t="shared" si="245"/>
        <v/>
      </c>
      <c r="M3909" s="1" t="str">
        <f t="shared" si="246"/>
        <v/>
      </c>
      <c r="N3909" s="1" t="str">
        <f t="shared" si="247"/>
        <v/>
      </c>
      <c r="O3909" s="1" t="str">
        <f t="shared" si="248"/>
        <v/>
      </c>
      <c r="P3909" s="34" t="str">
        <f>IF(IF(E3909&gt;Ficha!$R$1,"",E3909)=0,"",IF(E3909&gt;Ficha!$R$1,Ficha!$R$1,E3909))</f>
        <v/>
      </c>
      <c r="Q3909" s="1" t="str" cm="1">
        <f t="array" ref="Q3909">IF(IF($E3909&gt;Ficha!$R$1,"",F3909)=0,"",IF($E3909&gt;Ficha!$R$1,((_xll.ECONOMATICA(Portafolios!$B$19,"Return",$P$9,$B$1)/100)+1)*100,F3909))</f>
        <v/>
      </c>
      <c r="R3909" s="1" t="str" cm="1">
        <f t="array" ref="R3909">IF(IF($E3909&gt;Ficha!$R$1,"",G3909)=0,"",IF($E3909&gt;Ficha!$R$1,((_xll.ECONOMATICA(Portafolios!$F$19,"Return",$P$9,$B$1)/100)+1)*100,G3909))</f>
        <v/>
      </c>
      <c r="S3909" s="1" t="str" cm="1">
        <f t="array" ref="S3909">IF(IF($E3909&gt;Ficha!$R$1,"",H3909)=0,"",IF($E3909&gt;Ficha!$R$1,((_xll.ECONOMATICA(Portafolios!$J$19,"Return",$P$9,$B$1)/100)+1)*100,H3909))</f>
        <v/>
      </c>
      <c r="T3909" s="1" t="str" cm="1">
        <f t="array" ref="T3909">IF(IF($E3909&gt;Ficha!$R$1,"",I3909)=0,"",IF($E3909&gt;Ficha!$R$1,((_xll.ECONOMATICA(Estrategia!A3920,"Return",$P$9,$B$1)/100)+1)*100,I3909))</f>
        <v/>
      </c>
      <c r="U3909" s="1" t="str" cm="1">
        <f t="array" ref="U3909">IF(IF($E3909&gt;Ficha!$R$1,"",J3909)=0,"",IF($E3909&gt;Ficha!$R$1,((_xll.ECONOMATICA($U$7,"Return",$P$9,$B$1)/100)+1)*100,J3909))</f>
        <v/>
      </c>
      <c r="V3909" s="1" t="str">
        <f>IF(IF($E$9&gt;Ficha!$R$1,"",K3909)=0,"",IF($E$9&gt;Ficha!$R$1,"",K3909))</f>
        <v/>
      </c>
    </row>
    <row r="3910" spans="12:22" x14ac:dyDescent="0.3">
      <c r="L3910" s="30" t="str">
        <f t="shared" si="245"/>
        <v/>
      </c>
      <c r="M3910" s="1" t="str">
        <f t="shared" si="246"/>
        <v/>
      </c>
      <c r="N3910" s="1" t="str">
        <f t="shared" si="247"/>
        <v/>
      </c>
      <c r="O3910" s="1" t="str">
        <f t="shared" si="248"/>
        <v/>
      </c>
      <c r="P3910" s="34" t="str">
        <f>IF(IF(E3910&gt;Ficha!$R$1,"",E3910)=0,"",IF(E3910&gt;Ficha!$R$1,Ficha!$R$1,E3910))</f>
        <v/>
      </c>
      <c r="Q3910" s="1" t="str" cm="1">
        <f t="array" ref="Q3910">IF(IF($E3910&gt;Ficha!$R$1,"",F3910)=0,"",IF($E3910&gt;Ficha!$R$1,((_xll.ECONOMATICA(Portafolios!$B$19,"Return",$P$9,$B$1)/100)+1)*100,F3910))</f>
        <v/>
      </c>
      <c r="R3910" s="1" t="str" cm="1">
        <f t="array" ref="R3910">IF(IF($E3910&gt;Ficha!$R$1,"",G3910)=0,"",IF($E3910&gt;Ficha!$R$1,((_xll.ECONOMATICA(Portafolios!$F$19,"Return",$P$9,$B$1)/100)+1)*100,G3910))</f>
        <v/>
      </c>
      <c r="S3910" s="1" t="str" cm="1">
        <f t="array" ref="S3910">IF(IF($E3910&gt;Ficha!$R$1,"",H3910)=0,"",IF($E3910&gt;Ficha!$R$1,((_xll.ECONOMATICA(Portafolios!$J$19,"Return",$P$9,$B$1)/100)+1)*100,H3910))</f>
        <v/>
      </c>
      <c r="T3910" s="1" t="str" cm="1">
        <f t="array" ref="T3910">IF(IF($E3910&gt;Ficha!$R$1,"",I3910)=0,"",IF($E3910&gt;Ficha!$R$1,((_xll.ECONOMATICA(Estrategia!A3921,"Return",$P$9,$B$1)/100)+1)*100,I3910))</f>
        <v/>
      </c>
      <c r="U3910" s="1" t="str" cm="1">
        <f t="array" ref="U3910">IF(IF($E3910&gt;Ficha!$R$1,"",J3910)=0,"",IF($E3910&gt;Ficha!$R$1,((_xll.ECONOMATICA($U$7,"Return",$P$9,$B$1)/100)+1)*100,J3910))</f>
        <v/>
      </c>
      <c r="V3910" s="1" t="str">
        <f>IF(IF($E$9&gt;Ficha!$R$1,"",K3910)=0,"",IF($E$9&gt;Ficha!$R$1,"",K3910))</f>
        <v/>
      </c>
    </row>
    <row r="3911" spans="12:22" x14ac:dyDescent="0.3">
      <c r="L3911" s="30" t="str">
        <f t="shared" si="245"/>
        <v/>
      </c>
      <c r="M3911" s="1" t="str">
        <f t="shared" si="246"/>
        <v/>
      </c>
      <c r="N3911" s="1" t="str">
        <f t="shared" si="247"/>
        <v/>
      </c>
      <c r="O3911" s="1" t="str">
        <f t="shared" si="248"/>
        <v/>
      </c>
      <c r="P3911" s="34" t="str">
        <f>IF(IF(E3911&gt;Ficha!$R$1,"",E3911)=0,"",IF(E3911&gt;Ficha!$R$1,Ficha!$R$1,E3911))</f>
        <v/>
      </c>
      <c r="Q3911" s="1" t="str" cm="1">
        <f t="array" ref="Q3911">IF(IF($E3911&gt;Ficha!$R$1,"",F3911)=0,"",IF($E3911&gt;Ficha!$R$1,((_xll.ECONOMATICA(Portafolios!$B$19,"Return",$P$9,$B$1)/100)+1)*100,F3911))</f>
        <v/>
      </c>
      <c r="R3911" s="1" t="str" cm="1">
        <f t="array" ref="R3911">IF(IF($E3911&gt;Ficha!$R$1,"",G3911)=0,"",IF($E3911&gt;Ficha!$R$1,((_xll.ECONOMATICA(Portafolios!$F$19,"Return",$P$9,$B$1)/100)+1)*100,G3911))</f>
        <v/>
      </c>
      <c r="S3911" s="1" t="str" cm="1">
        <f t="array" ref="S3911">IF(IF($E3911&gt;Ficha!$R$1,"",H3911)=0,"",IF($E3911&gt;Ficha!$R$1,((_xll.ECONOMATICA(Portafolios!$J$19,"Return",$P$9,$B$1)/100)+1)*100,H3911))</f>
        <v/>
      </c>
      <c r="T3911" s="1" t="str" cm="1">
        <f t="array" ref="T3911">IF(IF($E3911&gt;Ficha!$R$1,"",I3911)=0,"",IF($E3911&gt;Ficha!$R$1,((_xll.ECONOMATICA(Estrategia!A3922,"Return",$P$9,$B$1)/100)+1)*100,I3911))</f>
        <v/>
      </c>
      <c r="U3911" s="1" t="str" cm="1">
        <f t="array" ref="U3911">IF(IF($E3911&gt;Ficha!$R$1,"",J3911)=0,"",IF($E3911&gt;Ficha!$R$1,((_xll.ECONOMATICA($U$7,"Return",$P$9,$B$1)/100)+1)*100,J3911))</f>
        <v/>
      </c>
      <c r="V3911" s="1" t="str">
        <f>IF(IF($E$9&gt;Ficha!$R$1,"",K3911)=0,"",IF($E$9&gt;Ficha!$R$1,"",K3911))</f>
        <v/>
      </c>
    </row>
    <row r="3912" spans="12:22" x14ac:dyDescent="0.3">
      <c r="L3912" s="30" t="str">
        <f t="shared" si="245"/>
        <v/>
      </c>
      <c r="M3912" s="1" t="str">
        <f t="shared" si="246"/>
        <v/>
      </c>
      <c r="N3912" s="1" t="str">
        <f t="shared" si="247"/>
        <v/>
      </c>
      <c r="O3912" s="1" t="str">
        <f t="shared" si="248"/>
        <v/>
      </c>
      <c r="P3912" s="34" t="str">
        <f>IF(IF(E3912&gt;Ficha!$R$1,"",E3912)=0,"",IF(E3912&gt;Ficha!$R$1,Ficha!$R$1,E3912))</f>
        <v/>
      </c>
      <c r="Q3912" s="1" t="str" cm="1">
        <f t="array" ref="Q3912">IF(IF($E3912&gt;Ficha!$R$1,"",F3912)=0,"",IF($E3912&gt;Ficha!$R$1,((_xll.ECONOMATICA(Portafolios!$B$19,"Return",$P$9,$B$1)/100)+1)*100,F3912))</f>
        <v/>
      </c>
      <c r="R3912" s="1" t="str" cm="1">
        <f t="array" ref="R3912">IF(IF($E3912&gt;Ficha!$R$1,"",G3912)=0,"",IF($E3912&gt;Ficha!$R$1,((_xll.ECONOMATICA(Portafolios!$F$19,"Return",$P$9,$B$1)/100)+1)*100,G3912))</f>
        <v/>
      </c>
      <c r="S3912" s="1" t="str" cm="1">
        <f t="array" ref="S3912">IF(IF($E3912&gt;Ficha!$R$1,"",H3912)=0,"",IF($E3912&gt;Ficha!$R$1,((_xll.ECONOMATICA(Portafolios!$J$19,"Return",$P$9,$B$1)/100)+1)*100,H3912))</f>
        <v/>
      </c>
      <c r="T3912" s="1" t="str" cm="1">
        <f t="array" ref="T3912">IF(IF($E3912&gt;Ficha!$R$1,"",I3912)=0,"",IF($E3912&gt;Ficha!$R$1,((_xll.ECONOMATICA(Estrategia!A3923,"Return",$P$9,$B$1)/100)+1)*100,I3912))</f>
        <v/>
      </c>
      <c r="U3912" s="1" t="str" cm="1">
        <f t="array" ref="U3912">IF(IF($E3912&gt;Ficha!$R$1,"",J3912)=0,"",IF($E3912&gt;Ficha!$R$1,((_xll.ECONOMATICA($U$7,"Return",$P$9,$B$1)/100)+1)*100,J3912))</f>
        <v/>
      </c>
      <c r="V3912" s="1" t="str">
        <f>IF(IF($E$9&gt;Ficha!$R$1,"",K3912)=0,"",IF($E$9&gt;Ficha!$R$1,"",K3912))</f>
        <v/>
      </c>
    </row>
    <row r="3913" spans="12:22" x14ac:dyDescent="0.3">
      <c r="L3913" s="30" t="str">
        <f t="shared" si="245"/>
        <v/>
      </c>
      <c r="M3913" s="1" t="str">
        <f t="shared" si="246"/>
        <v/>
      </c>
      <c r="N3913" s="1" t="str">
        <f t="shared" si="247"/>
        <v/>
      </c>
      <c r="O3913" s="1" t="str">
        <f t="shared" si="248"/>
        <v/>
      </c>
      <c r="P3913" s="34" t="str">
        <f>IF(IF(E3913&gt;Ficha!$R$1,"",E3913)=0,"",IF(E3913&gt;Ficha!$R$1,Ficha!$R$1,E3913))</f>
        <v/>
      </c>
      <c r="Q3913" s="1" t="str" cm="1">
        <f t="array" ref="Q3913">IF(IF($E3913&gt;Ficha!$R$1,"",F3913)=0,"",IF($E3913&gt;Ficha!$R$1,((_xll.ECONOMATICA(Portafolios!$B$19,"Return",$P$9,$B$1)/100)+1)*100,F3913))</f>
        <v/>
      </c>
      <c r="R3913" s="1" t="str" cm="1">
        <f t="array" ref="R3913">IF(IF($E3913&gt;Ficha!$R$1,"",G3913)=0,"",IF($E3913&gt;Ficha!$R$1,((_xll.ECONOMATICA(Portafolios!$F$19,"Return",$P$9,$B$1)/100)+1)*100,G3913))</f>
        <v/>
      </c>
      <c r="S3913" s="1" t="str" cm="1">
        <f t="array" ref="S3913">IF(IF($E3913&gt;Ficha!$R$1,"",H3913)=0,"",IF($E3913&gt;Ficha!$R$1,((_xll.ECONOMATICA(Portafolios!$J$19,"Return",$P$9,$B$1)/100)+1)*100,H3913))</f>
        <v/>
      </c>
      <c r="T3913" s="1" t="str" cm="1">
        <f t="array" ref="T3913">IF(IF($E3913&gt;Ficha!$R$1,"",I3913)=0,"",IF($E3913&gt;Ficha!$R$1,((_xll.ECONOMATICA(Estrategia!A3924,"Return",$P$9,$B$1)/100)+1)*100,I3913))</f>
        <v/>
      </c>
      <c r="U3913" s="1" t="str" cm="1">
        <f t="array" ref="U3913">IF(IF($E3913&gt;Ficha!$R$1,"",J3913)=0,"",IF($E3913&gt;Ficha!$R$1,((_xll.ECONOMATICA($U$7,"Return",$P$9,$B$1)/100)+1)*100,J3913))</f>
        <v/>
      </c>
      <c r="V3913" s="1" t="str">
        <f>IF(IF($E$9&gt;Ficha!$R$1,"",K3913)=0,"",IF($E$9&gt;Ficha!$R$1,"",K3913))</f>
        <v/>
      </c>
    </row>
    <row r="3914" spans="12:22" x14ac:dyDescent="0.3">
      <c r="L3914" s="30" t="str">
        <f t="shared" si="245"/>
        <v/>
      </c>
      <c r="M3914" s="1" t="str">
        <f t="shared" si="246"/>
        <v/>
      </c>
      <c r="N3914" s="1" t="str">
        <f t="shared" si="247"/>
        <v/>
      </c>
      <c r="O3914" s="1" t="str">
        <f t="shared" si="248"/>
        <v/>
      </c>
      <c r="P3914" s="34" t="str">
        <f>IF(IF(E3914&gt;Ficha!$R$1,"",E3914)=0,"",IF(E3914&gt;Ficha!$R$1,Ficha!$R$1,E3914))</f>
        <v/>
      </c>
      <c r="Q3914" s="1" t="str" cm="1">
        <f t="array" ref="Q3914">IF(IF($E3914&gt;Ficha!$R$1,"",F3914)=0,"",IF($E3914&gt;Ficha!$R$1,((_xll.ECONOMATICA(Portafolios!$B$19,"Return",$P$9,$B$1)/100)+1)*100,F3914))</f>
        <v/>
      </c>
      <c r="R3914" s="1" t="str" cm="1">
        <f t="array" ref="R3914">IF(IF($E3914&gt;Ficha!$R$1,"",G3914)=0,"",IF($E3914&gt;Ficha!$R$1,((_xll.ECONOMATICA(Portafolios!$F$19,"Return",$P$9,$B$1)/100)+1)*100,G3914))</f>
        <v/>
      </c>
      <c r="S3914" s="1" t="str" cm="1">
        <f t="array" ref="S3914">IF(IF($E3914&gt;Ficha!$R$1,"",H3914)=0,"",IF($E3914&gt;Ficha!$R$1,((_xll.ECONOMATICA(Portafolios!$J$19,"Return",$P$9,$B$1)/100)+1)*100,H3914))</f>
        <v/>
      </c>
      <c r="T3914" s="1" t="str" cm="1">
        <f t="array" ref="T3914">IF(IF($E3914&gt;Ficha!$R$1,"",I3914)=0,"",IF($E3914&gt;Ficha!$R$1,((_xll.ECONOMATICA(Estrategia!A3925,"Return",$P$9,$B$1)/100)+1)*100,I3914))</f>
        <v/>
      </c>
      <c r="U3914" s="1" t="str" cm="1">
        <f t="array" ref="U3914">IF(IF($E3914&gt;Ficha!$R$1,"",J3914)=0,"",IF($E3914&gt;Ficha!$R$1,((_xll.ECONOMATICA($U$7,"Return",$P$9,$B$1)/100)+1)*100,J3914))</f>
        <v/>
      </c>
      <c r="V3914" s="1" t="str">
        <f>IF(IF($E$9&gt;Ficha!$R$1,"",K3914)=0,"",IF($E$9&gt;Ficha!$R$1,"",K3914))</f>
        <v/>
      </c>
    </row>
    <row r="3915" spans="12:22" x14ac:dyDescent="0.3">
      <c r="L3915" s="30" t="str">
        <f t="shared" si="245"/>
        <v/>
      </c>
      <c r="M3915" s="1" t="str">
        <f t="shared" si="246"/>
        <v/>
      </c>
      <c r="N3915" s="1" t="str">
        <f t="shared" si="247"/>
        <v/>
      </c>
      <c r="O3915" s="1" t="str">
        <f t="shared" si="248"/>
        <v/>
      </c>
      <c r="P3915" s="34" t="str">
        <f>IF(IF(E3915&gt;Ficha!$R$1,"",E3915)=0,"",IF(E3915&gt;Ficha!$R$1,Ficha!$R$1,E3915))</f>
        <v/>
      </c>
      <c r="Q3915" s="1" t="str" cm="1">
        <f t="array" ref="Q3915">IF(IF($E3915&gt;Ficha!$R$1,"",F3915)=0,"",IF($E3915&gt;Ficha!$R$1,((_xll.ECONOMATICA(Portafolios!$B$19,"Return",$P$9,$B$1)/100)+1)*100,F3915))</f>
        <v/>
      </c>
      <c r="R3915" s="1" t="str" cm="1">
        <f t="array" ref="R3915">IF(IF($E3915&gt;Ficha!$R$1,"",G3915)=0,"",IF($E3915&gt;Ficha!$R$1,((_xll.ECONOMATICA(Portafolios!$F$19,"Return",$P$9,$B$1)/100)+1)*100,G3915))</f>
        <v/>
      </c>
      <c r="S3915" s="1" t="str" cm="1">
        <f t="array" ref="S3915">IF(IF($E3915&gt;Ficha!$R$1,"",H3915)=0,"",IF($E3915&gt;Ficha!$R$1,((_xll.ECONOMATICA(Portafolios!$J$19,"Return",$P$9,$B$1)/100)+1)*100,H3915))</f>
        <v/>
      </c>
      <c r="T3915" s="1" t="str" cm="1">
        <f t="array" ref="T3915">IF(IF($E3915&gt;Ficha!$R$1,"",I3915)=0,"",IF($E3915&gt;Ficha!$R$1,((_xll.ECONOMATICA(Estrategia!A3926,"Return",$P$9,$B$1)/100)+1)*100,I3915))</f>
        <v/>
      </c>
      <c r="U3915" s="1" t="str" cm="1">
        <f t="array" ref="U3915">IF(IF($E3915&gt;Ficha!$R$1,"",J3915)=0,"",IF($E3915&gt;Ficha!$R$1,((_xll.ECONOMATICA($U$7,"Return",$P$9,$B$1)/100)+1)*100,J3915))</f>
        <v/>
      </c>
      <c r="V3915" s="1" t="str">
        <f>IF(IF($E$9&gt;Ficha!$R$1,"",K3915)=0,"",IF($E$9&gt;Ficha!$R$1,"",K3915))</f>
        <v/>
      </c>
    </row>
    <row r="3916" spans="12:22" x14ac:dyDescent="0.3">
      <c r="L3916" s="30" t="str">
        <f t="shared" si="245"/>
        <v/>
      </c>
      <c r="M3916" s="1" t="str">
        <f t="shared" si="246"/>
        <v/>
      </c>
      <c r="N3916" s="1" t="str">
        <f t="shared" si="247"/>
        <v/>
      </c>
      <c r="O3916" s="1" t="str">
        <f t="shared" si="248"/>
        <v/>
      </c>
      <c r="P3916" s="34" t="str">
        <f>IF(IF(E3916&gt;Ficha!$R$1,"",E3916)=0,"",IF(E3916&gt;Ficha!$R$1,Ficha!$R$1,E3916))</f>
        <v/>
      </c>
      <c r="Q3916" s="1" t="str" cm="1">
        <f t="array" ref="Q3916">IF(IF($E3916&gt;Ficha!$R$1,"",F3916)=0,"",IF($E3916&gt;Ficha!$R$1,((_xll.ECONOMATICA(Portafolios!$B$19,"Return",$P$9,$B$1)/100)+1)*100,F3916))</f>
        <v/>
      </c>
      <c r="R3916" s="1" t="str" cm="1">
        <f t="array" ref="R3916">IF(IF($E3916&gt;Ficha!$R$1,"",G3916)=0,"",IF($E3916&gt;Ficha!$R$1,((_xll.ECONOMATICA(Portafolios!$F$19,"Return",$P$9,$B$1)/100)+1)*100,G3916))</f>
        <v/>
      </c>
      <c r="S3916" s="1" t="str" cm="1">
        <f t="array" ref="S3916">IF(IF($E3916&gt;Ficha!$R$1,"",H3916)=0,"",IF($E3916&gt;Ficha!$R$1,((_xll.ECONOMATICA(Portafolios!$J$19,"Return",$P$9,$B$1)/100)+1)*100,H3916))</f>
        <v/>
      </c>
      <c r="T3916" s="1" t="str" cm="1">
        <f t="array" ref="T3916">IF(IF($E3916&gt;Ficha!$R$1,"",I3916)=0,"",IF($E3916&gt;Ficha!$R$1,((_xll.ECONOMATICA(Estrategia!A3927,"Return",$P$9,$B$1)/100)+1)*100,I3916))</f>
        <v/>
      </c>
      <c r="U3916" s="1" t="str" cm="1">
        <f t="array" ref="U3916">IF(IF($E3916&gt;Ficha!$R$1,"",J3916)=0,"",IF($E3916&gt;Ficha!$R$1,((_xll.ECONOMATICA($U$7,"Return",$P$9,$B$1)/100)+1)*100,J3916))</f>
        <v/>
      </c>
      <c r="V3916" s="1" t="str">
        <f>IF(IF($E$9&gt;Ficha!$R$1,"",K3916)=0,"",IF($E$9&gt;Ficha!$R$1,"",K3916))</f>
        <v/>
      </c>
    </row>
    <row r="3917" spans="12:22" x14ac:dyDescent="0.3">
      <c r="L3917" s="30" t="str">
        <f t="shared" si="245"/>
        <v/>
      </c>
      <c r="M3917" s="1" t="str">
        <f t="shared" si="246"/>
        <v/>
      </c>
      <c r="N3917" s="1" t="str">
        <f t="shared" si="247"/>
        <v/>
      </c>
      <c r="O3917" s="1" t="str">
        <f t="shared" si="248"/>
        <v/>
      </c>
      <c r="P3917" s="34" t="str">
        <f>IF(IF(E3917&gt;Ficha!$R$1,"",E3917)=0,"",IF(E3917&gt;Ficha!$R$1,Ficha!$R$1,E3917))</f>
        <v/>
      </c>
      <c r="Q3917" s="1" t="str" cm="1">
        <f t="array" ref="Q3917">IF(IF($E3917&gt;Ficha!$R$1,"",F3917)=0,"",IF($E3917&gt;Ficha!$R$1,((_xll.ECONOMATICA(Portafolios!$B$19,"Return",$P$9,$B$1)/100)+1)*100,F3917))</f>
        <v/>
      </c>
      <c r="R3917" s="1" t="str" cm="1">
        <f t="array" ref="R3917">IF(IF($E3917&gt;Ficha!$R$1,"",G3917)=0,"",IF($E3917&gt;Ficha!$R$1,((_xll.ECONOMATICA(Portafolios!$F$19,"Return",$P$9,$B$1)/100)+1)*100,G3917))</f>
        <v/>
      </c>
      <c r="S3917" s="1" t="str" cm="1">
        <f t="array" ref="S3917">IF(IF($E3917&gt;Ficha!$R$1,"",H3917)=0,"",IF($E3917&gt;Ficha!$R$1,((_xll.ECONOMATICA(Portafolios!$J$19,"Return",$P$9,$B$1)/100)+1)*100,H3917))</f>
        <v/>
      </c>
      <c r="T3917" s="1" t="str" cm="1">
        <f t="array" ref="T3917">IF(IF($E3917&gt;Ficha!$R$1,"",I3917)=0,"",IF($E3917&gt;Ficha!$R$1,((_xll.ECONOMATICA(Estrategia!A3928,"Return",$P$9,$B$1)/100)+1)*100,I3917))</f>
        <v/>
      </c>
      <c r="U3917" s="1" t="str" cm="1">
        <f t="array" ref="U3917">IF(IF($E3917&gt;Ficha!$R$1,"",J3917)=0,"",IF($E3917&gt;Ficha!$R$1,((_xll.ECONOMATICA($U$7,"Return",$P$9,$B$1)/100)+1)*100,J3917))</f>
        <v/>
      </c>
      <c r="V3917" s="1" t="str">
        <f>IF(IF($E$9&gt;Ficha!$R$1,"",K3917)=0,"",IF($E$9&gt;Ficha!$R$1,"",K3917))</f>
        <v/>
      </c>
    </row>
    <row r="3918" spans="12:22" x14ac:dyDescent="0.3">
      <c r="L3918" s="30" t="str">
        <f t="shared" si="245"/>
        <v/>
      </c>
      <c r="M3918" s="1" t="str">
        <f t="shared" si="246"/>
        <v/>
      </c>
      <c r="N3918" s="1" t="str">
        <f t="shared" si="247"/>
        <v/>
      </c>
      <c r="O3918" s="1" t="str">
        <f t="shared" si="248"/>
        <v/>
      </c>
      <c r="P3918" s="34" t="str">
        <f>IF(IF(E3918&gt;Ficha!$R$1,"",E3918)=0,"",IF(E3918&gt;Ficha!$R$1,Ficha!$R$1,E3918))</f>
        <v/>
      </c>
      <c r="Q3918" s="1" t="str" cm="1">
        <f t="array" ref="Q3918">IF(IF($E3918&gt;Ficha!$R$1,"",F3918)=0,"",IF($E3918&gt;Ficha!$R$1,((_xll.ECONOMATICA(Portafolios!$B$19,"Return",$P$9,$B$1)/100)+1)*100,F3918))</f>
        <v/>
      </c>
      <c r="R3918" s="1" t="str" cm="1">
        <f t="array" ref="R3918">IF(IF($E3918&gt;Ficha!$R$1,"",G3918)=0,"",IF($E3918&gt;Ficha!$R$1,((_xll.ECONOMATICA(Portafolios!$F$19,"Return",$P$9,$B$1)/100)+1)*100,G3918))</f>
        <v/>
      </c>
      <c r="S3918" s="1" t="str" cm="1">
        <f t="array" ref="S3918">IF(IF($E3918&gt;Ficha!$R$1,"",H3918)=0,"",IF($E3918&gt;Ficha!$R$1,((_xll.ECONOMATICA(Portafolios!$J$19,"Return",$P$9,$B$1)/100)+1)*100,H3918))</f>
        <v/>
      </c>
      <c r="T3918" s="1" t="str" cm="1">
        <f t="array" ref="T3918">IF(IF($E3918&gt;Ficha!$R$1,"",I3918)=0,"",IF($E3918&gt;Ficha!$R$1,((_xll.ECONOMATICA(Estrategia!A3929,"Return",$P$9,$B$1)/100)+1)*100,I3918))</f>
        <v/>
      </c>
      <c r="U3918" s="1" t="str" cm="1">
        <f t="array" ref="U3918">IF(IF($E3918&gt;Ficha!$R$1,"",J3918)=0,"",IF($E3918&gt;Ficha!$R$1,((_xll.ECONOMATICA($U$7,"Return",$P$9,$B$1)/100)+1)*100,J3918))</f>
        <v/>
      </c>
      <c r="V3918" s="1" t="str">
        <f>IF(IF($E$9&gt;Ficha!$R$1,"",K3918)=0,"",IF($E$9&gt;Ficha!$R$1,"",K3918))</f>
        <v/>
      </c>
    </row>
    <row r="3919" spans="12:22" x14ac:dyDescent="0.3">
      <c r="L3919" s="30" t="str">
        <f t="shared" si="245"/>
        <v/>
      </c>
      <c r="M3919" s="1" t="str">
        <f t="shared" si="246"/>
        <v/>
      </c>
      <c r="N3919" s="1" t="str">
        <f t="shared" si="247"/>
        <v/>
      </c>
      <c r="O3919" s="1" t="str">
        <f t="shared" si="248"/>
        <v/>
      </c>
      <c r="P3919" s="34" t="str">
        <f>IF(IF(E3919&gt;Ficha!$R$1,"",E3919)=0,"",IF(E3919&gt;Ficha!$R$1,Ficha!$R$1,E3919))</f>
        <v/>
      </c>
      <c r="Q3919" s="1" t="str" cm="1">
        <f t="array" ref="Q3919">IF(IF($E3919&gt;Ficha!$R$1,"",F3919)=0,"",IF($E3919&gt;Ficha!$R$1,((_xll.ECONOMATICA(Portafolios!$B$19,"Return",$P$9,$B$1)/100)+1)*100,F3919))</f>
        <v/>
      </c>
      <c r="R3919" s="1" t="str" cm="1">
        <f t="array" ref="R3919">IF(IF($E3919&gt;Ficha!$R$1,"",G3919)=0,"",IF($E3919&gt;Ficha!$R$1,((_xll.ECONOMATICA(Portafolios!$F$19,"Return",$P$9,$B$1)/100)+1)*100,G3919))</f>
        <v/>
      </c>
      <c r="S3919" s="1" t="str" cm="1">
        <f t="array" ref="S3919">IF(IF($E3919&gt;Ficha!$R$1,"",H3919)=0,"",IF($E3919&gt;Ficha!$R$1,((_xll.ECONOMATICA(Portafolios!$J$19,"Return",$P$9,$B$1)/100)+1)*100,H3919))</f>
        <v/>
      </c>
      <c r="T3919" s="1" t="str" cm="1">
        <f t="array" ref="T3919">IF(IF($E3919&gt;Ficha!$R$1,"",I3919)=0,"",IF($E3919&gt;Ficha!$R$1,((_xll.ECONOMATICA(Estrategia!A3930,"Return",$P$9,$B$1)/100)+1)*100,I3919))</f>
        <v/>
      </c>
      <c r="U3919" s="1" t="str" cm="1">
        <f t="array" ref="U3919">IF(IF($E3919&gt;Ficha!$R$1,"",J3919)=0,"",IF($E3919&gt;Ficha!$R$1,((_xll.ECONOMATICA($U$7,"Return",$P$9,$B$1)/100)+1)*100,J3919))</f>
        <v/>
      </c>
      <c r="V3919" s="1" t="str">
        <f>IF(IF($E$9&gt;Ficha!$R$1,"",K3919)=0,"",IF($E$9&gt;Ficha!$R$1,"",K3919))</f>
        <v/>
      </c>
    </row>
    <row r="3920" spans="12:22" x14ac:dyDescent="0.3">
      <c r="L3920" s="30" t="str">
        <f t="shared" si="245"/>
        <v/>
      </c>
      <c r="M3920" s="1" t="str">
        <f t="shared" si="246"/>
        <v/>
      </c>
      <c r="N3920" s="1" t="str">
        <f t="shared" si="247"/>
        <v/>
      </c>
      <c r="O3920" s="1" t="str">
        <f t="shared" si="248"/>
        <v/>
      </c>
      <c r="P3920" s="34" t="str">
        <f>IF(IF(E3920&gt;Ficha!$R$1,"",E3920)=0,"",IF(E3920&gt;Ficha!$R$1,Ficha!$R$1,E3920))</f>
        <v/>
      </c>
      <c r="Q3920" s="1" t="str" cm="1">
        <f t="array" ref="Q3920">IF(IF($E3920&gt;Ficha!$R$1,"",F3920)=0,"",IF($E3920&gt;Ficha!$R$1,((_xll.ECONOMATICA(Portafolios!$B$19,"Return",$P$9,$B$1)/100)+1)*100,F3920))</f>
        <v/>
      </c>
      <c r="R3920" s="1" t="str" cm="1">
        <f t="array" ref="R3920">IF(IF($E3920&gt;Ficha!$R$1,"",G3920)=0,"",IF($E3920&gt;Ficha!$R$1,((_xll.ECONOMATICA(Portafolios!$F$19,"Return",$P$9,$B$1)/100)+1)*100,G3920))</f>
        <v/>
      </c>
      <c r="S3920" s="1" t="str" cm="1">
        <f t="array" ref="S3920">IF(IF($E3920&gt;Ficha!$R$1,"",H3920)=0,"",IF($E3920&gt;Ficha!$R$1,((_xll.ECONOMATICA(Portafolios!$J$19,"Return",$P$9,$B$1)/100)+1)*100,H3920))</f>
        <v/>
      </c>
      <c r="T3920" s="1" t="str" cm="1">
        <f t="array" ref="T3920">IF(IF($E3920&gt;Ficha!$R$1,"",I3920)=0,"",IF($E3920&gt;Ficha!$R$1,((_xll.ECONOMATICA(Estrategia!A3931,"Return",$P$9,$B$1)/100)+1)*100,I3920))</f>
        <v/>
      </c>
      <c r="U3920" s="1" t="str" cm="1">
        <f t="array" ref="U3920">IF(IF($E3920&gt;Ficha!$R$1,"",J3920)=0,"",IF($E3920&gt;Ficha!$R$1,((_xll.ECONOMATICA($U$7,"Return",$P$9,$B$1)/100)+1)*100,J3920))</f>
        <v/>
      </c>
      <c r="V3920" s="1" t="str">
        <f>IF(IF($E$9&gt;Ficha!$R$1,"",K3920)=0,"",IF($E$9&gt;Ficha!$R$1,"",K3920))</f>
        <v/>
      </c>
    </row>
    <row r="3921" spans="12:22" x14ac:dyDescent="0.3">
      <c r="L3921" s="30" t="str">
        <f t="shared" si="245"/>
        <v/>
      </c>
      <c r="M3921" s="1" t="str">
        <f t="shared" si="246"/>
        <v/>
      </c>
      <c r="N3921" s="1" t="str">
        <f t="shared" si="247"/>
        <v/>
      </c>
      <c r="O3921" s="1" t="str">
        <f t="shared" si="248"/>
        <v/>
      </c>
      <c r="P3921" s="34" t="str">
        <f>IF(IF(E3921&gt;Ficha!$R$1,"",E3921)=0,"",IF(E3921&gt;Ficha!$R$1,Ficha!$R$1,E3921))</f>
        <v/>
      </c>
      <c r="Q3921" s="1" t="str" cm="1">
        <f t="array" ref="Q3921">IF(IF($E3921&gt;Ficha!$R$1,"",F3921)=0,"",IF($E3921&gt;Ficha!$R$1,((_xll.ECONOMATICA(Portafolios!$B$19,"Return",$P$9,$B$1)/100)+1)*100,F3921))</f>
        <v/>
      </c>
      <c r="R3921" s="1" t="str" cm="1">
        <f t="array" ref="R3921">IF(IF($E3921&gt;Ficha!$R$1,"",G3921)=0,"",IF($E3921&gt;Ficha!$R$1,((_xll.ECONOMATICA(Portafolios!$F$19,"Return",$P$9,$B$1)/100)+1)*100,G3921))</f>
        <v/>
      </c>
      <c r="S3921" s="1" t="str" cm="1">
        <f t="array" ref="S3921">IF(IF($E3921&gt;Ficha!$R$1,"",H3921)=0,"",IF($E3921&gt;Ficha!$R$1,((_xll.ECONOMATICA(Portafolios!$J$19,"Return",$P$9,$B$1)/100)+1)*100,H3921))</f>
        <v/>
      </c>
      <c r="T3921" s="1" t="str" cm="1">
        <f t="array" ref="T3921">IF(IF($E3921&gt;Ficha!$R$1,"",I3921)=0,"",IF($E3921&gt;Ficha!$R$1,((_xll.ECONOMATICA(Estrategia!A3932,"Return",$P$9,$B$1)/100)+1)*100,I3921))</f>
        <v/>
      </c>
      <c r="U3921" s="1" t="str" cm="1">
        <f t="array" ref="U3921">IF(IF($E3921&gt;Ficha!$R$1,"",J3921)=0,"",IF($E3921&gt;Ficha!$R$1,((_xll.ECONOMATICA($U$7,"Return",$P$9,$B$1)/100)+1)*100,J3921))</f>
        <v/>
      </c>
      <c r="V3921" s="1" t="str">
        <f>IF(IF($E$9&gt;Ficha!$R$1,"",K3921)=0,"",IF($E$9&gt;Ficha!$R$1,"",K3921))</f>
        <v/>
      </c>
    </row>
    <row r="3922" spans="12:22" x14ac:dyDescent="0.3">
      <c r="L3922" s="30" t="str">
        <f t="shared" si="245"/>
        <v/>
      </c>
      <c r="M3922" s="1" t="str">
        <f t="shared" si="246"/>
        <v/>
      </c>
      <c r="N3922" s="1" t="str">
        <f t="shared" si="247"/>
        <v/>
      </c>
      <c r="O3922" s="1" t="str">
        <f t="shared" si="248"/>
        <v/>
      </c>
      <c r="P3922" s="34" t="str">
        <f>IF(IF(E3922&gt;Ficha!$R$1,"",E3922)=0,"",IF(E3922&gt;Ficha!$R$1,Ficha!$R$1,E3922))</f>
        <v/>
      </c>
      <c r="Q3922" s="1" t="str" cm="1">
        <f t="array" ref="Q3922">IF(IF($E3922&gt;Ficha!$R$1,"",F3922)=0,"",IF($E3922&gt;Ficha!$R$1,((_xll.ECONOMATICA(Portafolios!$B$19,"Return",$P$9,$B$1)/100)+1)*100,F3922))</f>
        <v/>
      </c>
      <c r="R3922" s="1" t="str" cm="1">
        <f t="array" ref="R3922">IF(IF($E3922&gt;Ficha!$R$1,"",G3922)=0,"",IF($E3922&gt;Ficha!$R$1,((_xll.ECONOMATICA(Portafolios!$F$19,"Return",$P$9,$B$1)/100)+1)*100,G3922))</f>
        <v/>
      </c>
      <c r="S3922" s="1" t="str" cm="1">
        <f t="array" ref="S3922">IF(IF($E3922&gt;Ficha!$R$1,"",H3922)=0,"",IF($E3922&gt;Ficha!$R$1,((_xll.ECONOMATICA(Portafolios!$J$19,"Return",$P$9,$B$1)/100)+1)*100,H3922))</f>
        <v/>
      </c>
      <c r="T3922" s="1" t="str" cm="1">
        <f t="array" ref="T3922">IF(IF($E3922&gt;Ficha!$R$1,"",I3922)=0,"",IF($E3922&gt;Ficha!$R$1,((_xll.ECONOMATICA(Estrategia!A3933,"Return",$P$9,$B$1)/100)+1)*100,I3922))</f>
        <v/>
      </c>
      <c r="U3922" s="1" t="str" cm="1">
        <f t="array" ref="U3922">IF(IF($E3922&gt;Ficha!$R$1,"",J3922)=0,"",IF($E3922&gt;Ficha!$R$1,((_xll.ECONOMATICA($U$7,"Return",$P$9,$B$1)/100)+1)*100,J3922))</f>
        <v/>
      </c>
      <c r="V3922" s="1" t="str">
        <f>IF(IF($E$9&gt;Ficha!$R$1,"",K3922)=0,"",IF($E$9&gt;Ficha!$R$1,"",K3922))</f>
        <v/>
      </c>
    </row>
    <row r="3923" spans="12:22" x14ac:dyDescent="0.3">
      <c r="L3923" s="30" t="str">
        <f t="shared" si="245"/>
        <v/>
      </c>
      <c r="M3923" s="1" t="str">
        <f t="shared" si="246"/>
        <v/>
      </c>
      <c r="N3923" s="1" t="str">
        <f t="shared" si="247"/>
        <v/>
      </c>
      <c r="O3923" s="1" t="str">
        <f t="shared" si="248"/>
        <v/>
      </c>
      <c r="P3923" s="34" t="str">
        <f>IF(IF(E3923&gt;Ficha!$R$1,"",E3923)=0,"",IF(E3923&gt;Ficha!$R$1,Ficha!$R$1,E3923))</f>
        <v/>
      </c>
      <c r="Q3923" s="1" t="str" cm="1">
        <f t="array" ref="Q3923">IF(IF($E3923&gt;Ficha!$R$1,"",F3923)=0,"",IF($E3923&gt;Ficha!$R$1,((_xll.ECONOMATICA(Portafolios!$B$19,"Return",$P$9,$B$1)/100)+1)*100,F3923))</f>
        <v/>
      </c>
      <c r="R3923" s="1" t="str" cm="1">
        <f t="array" ref="R3923">IF(IF($E3923&gt;Ficha!$R$1,"",G3923)=0,"",IF($E3923&gt;Ficha!$R$1,((_xll.ECONOMATICA(Portafolios!$F$19,"Return",$P$9,$B$1)/100)+1)*100,G3923))</f>
        <v/>
      </c>
      <c r="S3923" s="1" t="str" cm="1">
        <f t="array" ref="S3923">IF(IF($E3923&gt;Ficha!$R$1,"",H3923)=0,"",IF($E3923&gt;Ficha!$R$1,((_xll.ECONOMATICA(Portafolios!$J$19,"Return",$P$9,$B$1)/100)+1)*100,H3923))</f>
        <v/>
      </c>
      <c r="T3923" s="1" t="str" cm="1">
        <f t="array" ref="T3923">IF(IF($E3923&gt;Ficha!$R$1,"",I3923)=0,"",IF($E3923&gt;Ficha!$R$1,((_xll.ECONOMATICA(Estrategia!A3934,"Return",$P$9,$B$1)/100)+1)*100,I3923))</f>
        <v/>
      </c>
      <c r="U3923" s="1" t="str" cm="1">
        <f t="array" ref="U3923">IF(IF($E3923&gt;Ficha!$R$1,"",J3923)=0,"",IF($E3923&gt;Ficha!$R$1,((_xll.ECONOMATICA($U$7,"Return",$P$9,$B$1)/100)+1)*100,J3923))</f>
        <v/>
      </c>
      <c r="V3923" s="1" t="str">
        <f>IF(IF($E$9&gt;Ficha!$R$1,"",K3923)=0,"",IF($E$9&gt;Ficha!$R$1,"",K3923))</f>
        <v/>
      </c>
    </row>
    <row r="3924" spans="12:22" x14ac:dyDescent="0.3">
      <c r="L3924" s="30" t="str">
        <f t="shared" si="245"/>
        <v/>
      </c>
      <c r="M3924" s="1" t="str">
        <f t="shared" si="246"/>
        <v/>
      </c>
      <c r="N3924" s="1" t="str">
        <f t="shared" si="247"/>
        <v/>
      </c>
      <c r="O3924" s="1" t="str">
        <f t="shared" si="248"/>
        <v/>
      </c>
      <c r="P3924" s="34" t="str">
        <f>IF(IF(E3924&gt;Ficha!$R$1,"",E3924)=0,"",IF(E3924&gt;Ficha!$R$1,Ficha!$R$1,E3924))</f>
        <v/>
      </c>
      <c r="Q3924" s="1" t="str" cm="1">
        <f t="array" ref="Q3924">IF(IF($E3924&gt;Ficha!$R$1,"",F3924)=0,"",IF($E3924&gt;Ficha!$R$1,((_xll.ECONOMATICA(Portafolios!$B$19,"Return",$P$9,$B$1)/100)+1)*100,F3924))</f>
        <v/>
      </c>
      <c r="R3924" s="1" t="str" cm="1">
        <f t="array" ref="R3924">IF(IF($E3924&gt;Ficha!$R$1,"",G3924)=0,"",IF($E3924&gt;Ficha!$R$1,((_xll.ECONOMATICA(Portafolios!$F$19,"Return",$P$9,$B$1)/100)+1)*100,G3924))</f>
        <v/>
      </c>
      <c r="S3924" s="1" t="str" cm="1">
        <f t="array" ref="S3924">IF(IF($E3924&gt;Ficha!$R$1,"",H3924)=0,"",IF($E3924&gt;Ficha!$R$1,((_xll.ECONOMATICA(Portafolios!$J$19,"Return",$P$9,$B$1)/100)+1)*100,H3924))</f>
        <v/>
      </c>
      <c r="T3924" s="1" t="str" cm="1">
        <f t="array" ref="T3924">IF(IF($E3924&gt;Ficha!$R$1,"",I3924)=0,"",IF($E3924&gt;Ficha!$R$1,((_xll.ECONOMATICA(Estrategia!A3935,"Return",$P$9,$B$1)/100)+1)*100,I3924))</f>
        <v/>
      </c>
      <c r="U3924" s="1" t="str" cm="1">
        <f t="array" ref="U3924">IF(IF($E3924&gt;Ficha!$R$1,"",J3924)=0,"",IF($E3924&gt;Ficha!$R$1,((_xll.ECONOMATICA($U$7,"Return",$P$9,$B$1)/100)+1)*100,J3924))</f>
        <v/>
      </c>
      <c r="V3924" s="1" t="str">
        <f>IF(IF($E$9&gt;Ficha!$R$1,"",K3924)=0,"",IF($E$9&gt;Ficha!$R$1,"",K3924))</f>
        <v/>
      </c>
    </row>
    <row r="3925" spans="12:22" x14ac:dyDescent="0.3">
      <c r="L3925" s="30" t="str">
        <f t="shared" si="245"/>
        <v/>
      </c>
      <c r="M3925" s="1" t="str">
        <f t="shared" si="246"/>
        <v/>
      </c>
      <c r="N3925" s="1" t="str">
        <f t="shared" si="247"/>
        <v/>
      </c>
      <c r="O3925" s="1" t="str">
        <f t="shared" si="248"/>
        <v/>
      </c>
      <c r="P3925" s="34" t="str">
        <f>IF(IF(E3925&gt;Ficha!$R$1,"",E3925)=0,"",IF(E3925&gt;Ficha!$R$1,Ficha!$R$1,E3925))</f>
        <v/>
      </c>
      <c r="Q3925" s="1" t="str" cm="1">
        <f t="array" ref="Q3925">IF(IF($E3925&gt;Ficha!$R$1,"",F3925)=0,"",IF($E3925&gt;Ficha!$R$1,((_xll.ECONOMATICA(Portafolios!$B$19,"Return",$P$9,$B$1)/100)+1)*100,F3925))</f>
        <v/>
      </c>
      <c r="R3925" s="1" t="str" cm="1">
        <f t="array" ref="R3925">IF(IF($E3925&gt;Ficha!$R$1,"",G3925)=0,"",IF($E3925&gt;Ficha!$R$1,((_xll.ECONOMATICA(Portafolios!$F$19,"Return",$P$9,$B$1)/100)+1)*100,G3925))</f>
        <v/>
      </c>
      <c r="S3925" s="1" t="str" cm="1">
        <f t="array" ref="S3925">IF(IF($E3925&gt;Ficha!$R$1,"",H3925)=0,"",IF($E3925&gt;Ficha!$R$1,((_xll.ECONOMATICA(Portafolios!$J$19,"Return",$P$9,$B$1)/100)+1)*100,H3925))</f>
        <v/>
      </c>
      <c r="T3925" s="1" t="str" cm="1">
        <f t="array" ref="T3925">IF(IF($E3925&gt;Ficha!$R$1,"",I3925)=0,"",IF($E3925&gt;Ficha!$R$1,((_xll.ECONOMATICA(Estrategia!A3936,"Return",$P$9,$B$1)/100)+1)*100,I3925))</f>
        <v/>
      </c>
      <c r="U3925" s="1" t="str" cm="1">
        <f t="array" ref="U3925">IF(IF($E3925&gt;Ficha!$R$1,"",J3925)=0,"",IF($E3925&gt;Ficha!$R$1,((_xll.ECONOMATICA($U$7,"Return",$P$9,$B$1)/100)+1)*100,J3925))</f>
        <v/>
      </c>
      <c r="V3925" s="1" t="str">
        <f>IF(IF($E$9&gt;Ficha!$R$1,"",K3925)=0,"",IF($E$9&gt;Ficha!$R$1,"",K3925))</f>
        <v/>
      </c>
    </row>
    <row r="3926" spans="12:22" x14ac:dyDescent="0.3">
      <c r="L3926" s="30" t="str">
        <f t="shared" ref="L3926:L3989" si="249">IF(E3926="","",E3926)</f>
        <v/>
      </c>
      <c r="M3926" s="1" t="str">
        <f t="shared" ref="M3926:M3989" si="250">IF(F3926="","",M3925*(F3926/F3925)+$N$7)</f>
        <v/>
      </c>
      <c r="N3926" s="1" t="str">
        <f t="shared" ref="N3926:N3989" si="251">IF(G3926="","",N3925*(G3926/G3925)+$N$7)</f>
        <v/>
      </c>
      <c r="O3926" s="1" t="str">
        <f t="shared" ref="O3926:O3989" si="252">IF(H3926="","",O3925*(H3926/H3925)+$N$7)</f>
        <v/>
      </c>
      <c r="P3926" s="34" t="str">
        <f>IF(IF(E3926&gt;Ficha!$R$1,"",E3926)=0,"",IF(E3926&gt;Ficha!$R$1,Ficha!$R$1,E3926))</f>
        <v/>
      </c>
      <c r="Q3926" s="1" t="str" cm="1">
        <f t="array" ref="Q3926">IF(IF($E3926&gt;Ficha!$R$1,"",F3926)=0,"",IF($E3926&gt;Ficha!$R$1,((_xll.ECONOMATICA(Portafolios!$B$19,"Return",$P$9,$B$1)/100)+1)*100,F3926))</f>
        <v/>
      </c>
      <c r="R3926" s="1" t="str" cm="1">
        <f t="array" ref="R3926">IF(IF($E3926&gt;Ficha!$R$1,"",G3926)=0,"",IF($E3926&gt;Ficha!$R$1,((_xll.ECONOMATICA(Portafolios!$F$19,"Return",$P$9,$B$1)/100)+1)*100,G3926))</f>
        <v/>
      </c>
      <c r="S3926" s="1" t="str" cm="1">
        <f t="array" ref="S3926">IF(IF($E3926&gt;Ficha!$R$1,"",H3926)=0,"",IF($E3926&gt;Ficha!$R$1,((_xll.ECONOMATICA(Portafolios!$J$19,"Return",$P$9,$B$1)/100)+1)*100,H3926))</f>
        <v/>
      </c>
      <c r="T3926" s="1" t="str" cm="1">
        <f t="array" ref="T3926">IF(IF($E3926&gt;Ficha!$R$1,"",I3926)=0,"",IF($E3926&gt;Ficha!$R$1,((_xll.ECONOMATICA(Estrategia!A3937,"Return",$P$9,$B$1)/100)+1)*100,I3926))</f>
        <v/>
      </c>
      <c r="U3926" s="1" t="str" cm="1">
        <f t="array" ref="U3926">IF(IF($E3926&gt;Ficha!$R$1,"",J3926)=0,"",IF($E3926&gt;Ficha!$R$1,((_xll.ECONOMATICA($U$7,"Return",$P$9,$B$1)/100)+1)*100,J3926))</f>
        <v/>
      </c>
      <c r="V3926" s="1" t="str">
        <f>IF(IF($E$9&gt;Ficha!$R$1,"",K3926)=0,"",IF($E$9&gt;Ficha!$R$1,"",K3926))</f>
        <v/>
      </c>
    </row>
    <row r="3927" spans="12:22" x14ac:dyDescent="0.3">
      <c r="L3927" s="30" t="str">
        <f t="shared" si="249"/>
        <v/>
      </c>
      <c r="M3927" s="1" t="str">
        <f t="shared" si="250"/>
        <v/>
      </c>
      <c r="N3927" s="1" t="str">
        <f t="shared" si="251"/>
        <v/>
      </c>
      <c r="O3927" s="1" t="str">
        <f t="shared" si="252"/>
        <v/>
      </c>
      <c r="P3927" s="34" t="str">
        <f>IF(IF(E3927&gt;Ficha!$R$1,"",E3927)=0,"",IF(E3927&gt;Ficha!$R$1,Ficha!$R$1,E3927))</f>
        <v/>
      </c>
      <c r="Q3927" s="1" t="str" cm="1">
        <f t="array" ref="Q3927">IF(IF($E3927&gt;Ficha!$R$1,"",F3927)=0,"",IF($E3927&gt;Ficha!$R$1,((_xll.ECONOMATICA(Portafolios!$B$19,"Return",$P$9,$B$1)/100)+1)*100,F3927))</f>
        <v/>
      </c>
      <c r="R3927" s="1" t="str" cm="1">
        <f t="array" ref="R3927">IF(IF($E3927&gt;Ficha!$R$1,"",G3927)=0,"",IF($E3927&gt;Ficha!$R$1,((_xll.ECONOMATICA(Portafolios!$F$19,"Return",$P$9,$B$1)/100)+1)*100,G3927))</f>
        <v/>
      </c>
      <c r="S3927" s="1" t="str" cm="1">
        <f t="array" ref="S3927">IF(IF($E3927&gt;Ficha!$R$1,"",H3927)=0,"",IF($E3927&gt;Ficha!$R$1,((_xll.ECONOMATICA(Portafolios!$J$19,"Return",$P$9,$B$1)/100)+1)*100,H3927))</f>
        <v/>
      </c>
      <c r="T3927" s="1" t="str" cm="1">
        <f t="array" ref="T3927">IF(IF($E3927&gt;Ficha!$R$1,"",I3927)=0,"",IF($E3927&gt;Ficha!$R$1,((_xll.ECONOMATICA(Estrategia!A3938,"Return",$P$9,$B$1)/100)+1)*100,I3927))</f>
        <v/>
      </c>
      <c r="U3927" s="1" t="str" cm="1">
        <f t="array" ref="U3927">IF(IF($E3927&gt;Ficha!$R$1,"",J3927)=0,"",IF($E3927&gt;Ficha!$R$1,((_xll.ECONOMATICA($U$7,"Return",$P$9,$B$1)/100)+1)*100,J3927))</f>
        <v/>
      </c>
      <c r="V3927" s="1" t="str">
        <f>IF(IF($E$9&gt;Ficha!$R$1,"",K3927)=0,"",IF($E$9&gt;Ficha!$R$1,"",K3927))</f>
        <v/>
      </c>
    </row>
    <row r="3928" spans="12:22" x14ac:dyDescent="0.3">
      <c r="L3928" s="30" t="str">
        <f t="shared" si="249"/>
        <v/>
      </c>
      <c r="M3928" s="1" t="str">
        <f t="shared" si="250"/>
        <v/>
      </c>
      <c r="N3928" s="1" t="str">
        <f t="shared" si="251"/>
        <v/>
      </c>
      <c r="O3928" s="1" t="str">
        <f t="shared" si="252"/>
        <v/>
      </c>
      <c r="P3928" s="34" t="str">
        <f>IF(IF(E3928&gt;Ficha!$R$1,"",E3928)=0,"",IF(E3928&gt;Ficha!$R$1,Ficha!$R$1,E3928))</f>
        <v/>
      </c>
      <c r="Q3928" s="1" t="str" cm="1">
        <f t="array" ref="Q3928">IF(IF($E3928&gt;Ficha!$R$1,"",F3928)=0,"",IF($E3928&gt;Ficha!$R$1,((_xll.ECONOMATICA(Portafolios!$B$19,"Return",$P$9,$B$1)/100)+1)*100,F3928))</f>
        <v/>
      </c>
      <c r="R3928" s="1" t="str" cm="1">
        <f t="array" ref="R3928">IF(IF($E3928&gt;Ficha!$R$1,"",G3928)=0,"",IF($E3928&gt;Ficha!$R$1,((_xll.ECONOMATICA(Portafolios!$F$19,"Return",$P$9,$B$1)/100)+1)*100,G3928))</f>
        <v/>
      </c>
      <c r="S3928" s="1" t="str" cm="1">
        <f t="array" ref="S3928">IF(IF($E3928&gt;Ficha!$R$1,"",H3928)=0,"",IF($E3928&gt;Ficha!$R$1,((_xll.ECONOMATICA(Portafolios!$J$19,"Return",$P$9,$B$1)/100)+1)*100,H3928))</f>
        <v/>
      </c>
      <c r="T3928" s="1" t="str" cm="1">
        <f t="array" ref="T3928">IF(IF($E3928&gt;Ficha!$R$1,"",I3928)=0,"",IF($E3928&gt;Ficha!$R$1,((_xll.ECONOMATICA(Estrategia!A3939,"Return",$P$9,$B$1)/100)+1)*100,I3928))</f>
        <v/>
      </c>
      <c r="U3928" s="1" t="str" cm="1">
        <f t="array" ref="U3928">IF(IF($E3928&gt;Ficha!$R$1,"",J3928)=0,"",IF($E3928&gt;Ficha!$R$1,((_xll.ECONOMATICA($U$7,"Return",$P$9,$B$1)/100)+1)*100,J3928))</f>
        <v/>
      </c>
      <c r="V3928" s="1" t="str">
        <f>IF(IF($E$9&gt;Ficha!$R$1,"",K3928)=0,"",IF($E$9&gt;Ficha!$R$1,"",K3928))</f>
        <v/>
      </c>
    </row>
    <row r="3929" spans="12:22" x14ac:dyDescent="0.3">
      <c r="L3929" s="30" t="str">
        <f t="shared" si="249"/>
        <v/>
      </c>
      <c r="M3929" s="1" t="str">
        <f t="shared" si="250"/>
        <v/>
      </c>
      <c r="N3929" s="1" t="str">
        <f t="shared" si="251"/>
        <v/>
      </c>
      <c r="O3929" s="1" t="str">
        <f t="shared" si="252"/>
        <v/>
      </c>
      <c r="P3929" s="34" t="str">
        <f>IF(IF(E3929&gt;Ficha!$R$1,"",E3929)=0,"",IF(E3929&gt;Ficha!$R$1,Ficha!$R$1,E3929))</f>
        <v/>
      </c>
      <c r="Q3929" s="1" t="str" cm="1">
        <f t="array" ref="Q3929">IF(IF($E3929&gt;Ficha!$R$1,"",F3929)=0,"",IF($E3929&gt;Ficha!$R$1,((_xll.ECONOMATICA(Portafolios!$B$19,"Return",$P$9,$B$1)/100)+1)*100,F3929))</f>
        <v/>
      </c>
      <c r="R3929" s="1" t="str" cm="1">
        <f t="array" ref="R3929">IF(IF($E3929&gt;Ficha!$R$1,"",G3929)=0,"",IF($E3929&gt;Ficha!$R$1,((_xll.ECONOMATICA(Portafolios!$F$19,"Return",$P$9,$B$1)/100)+1)*100,G3929))</f>
        <v/>
      </c>
      <c r="S3929" s="1" t="str" cm="1">
        <f t="array" ref="S3929">IF(IF($E3929&gt;Ficha!$R$1,"",H3929)=0,"",IF($E3929&gt;Ficha!$R$1,((_xll.ECONOMATICA(Portafolios!$J$19,"Return",$P$9,$B$1)/100)+1)*100,H3929))</f>
        <v/>
      </c>
      <c r="T3929" s="1" t="str" cm="1">
        <f t="array" ref="T3929">IF(IF($E3929&gt;Ficha!$R$1,"",I3929)=0,"",IF($E3929&gt;Ficha!$R$1,((_xll.ECONOMATICA(Estrategia!A3940,"Return",$P$9,$B$1)/100)+1)*100,I3929))</f>
        <v/>
      </c>
      <c r="U3929" s="1" t="str" cm="1">
        <f t="array" ref="U3929">IF(IF($E3929&gt;Ficha!$R$1,"",J3929)=0,"",IF($E3929&gt;Ficha!$R$1,((_xll.ECONOMATICA($U$7,"Return",$P$9,$B$1)/100)+1)*100,J3929))</f>
        <v/>
      </c>
      <c r="V3929" s="1" t="str">
        <f>IF(IF($E$9&gt;Ficha!$R$1,"",K3929)=0,"",IF($E$9&gt;Ficha!$R$1,"",K3929))</f>
        <v/>
      </c>
    </row>
    <row r="3930" spans="12:22" x14ac:dyDescent="0.3">
      <c r="L3930" s="30" t="str">
        <f t="shared" si="249"/>
        <v/>
      </c>
      <c r="M3930" s="1" t="str">
        <f t="shared" si="250"/>
        <v/>
      </c>
      <c r="N3930" s="1" t="str">
        <f t="shared" si="251"/>
        <v/>
      </c>
      <c r="O3930" s="1" t="str">
        <f t="shared" si="252"/>
        <v/>
      </c>
      <c r="P3930" s="34" t="str">
        <f>IF(IF(E3930&gt;Ficha!$R$1,"",E3930)=0,"",IF(E3930&gt;Ficha!$R$1,Ficha!$R$1,E3930))</f>
        <v/>
      </c>
      <c r="Q3930" s="1" t="str" cm="1">
        <f t="array" ref="Q3930">IF(IF($E3930&gt;Ficha!$R$1,"",F3930)=0,"",IF($E3930&gt;Ficha!$R$1,((_xll.ECONOMATICA(Portafolios!$B$19,"Return",$P$9,$B$1)/100)+1)*100,F3930))</f>
        <v/>
      </c>
      <c r="R3930" s="1" t="str" cm="1">
        <f t="array" ref="R3930">IF(IF($E3930&gt;Ficha!$R$1,"",G3930)=0,"",IF($E3930&gt;Ficha!$R$1,((_xll.ECONOMATICA(Portafolios!$F$19,"Return",$P$9,$B$1)/100)+1)*100,G3930))</f>
        <v/>
      </c>
      <c r="S3930" s="1" t="str" cm="1">
        <f t="array" ref="S3930">IF(IF($E3930&gt;Ficha!$R$1,"",H3930)=0,"",IF($E3930&gt;Ficha!$R$1,((_xll.ECONOMATICA(Portafolios!$J$19,"Return",$P$9,$B$1)/100)+1)*100,H3930))</f>
        <v/>
      </c>
      <c r="T3930" s="1" t="str" cm="1">
        <f t="array" ref="T3930">IF(IF($E3930&gt;Ficha!$R$1,"",I3930)=0,"",IF($E3930&gt;Ficha!$R$1,((_xll.ECONOMATICA(Estrategia!A3941,"Return",$P$9,$B$1)/100)+1)*100,I3930))</f>
        <v/>
      </c>
      <c r="U3930" s="1" t="str" cm="1">
        <f t="array" ref="U3930">IF(IF($E3930&gt;Ficha!$R$1,"",J3930)=0,"",IF($E3930&gt;Ficha!$R$1,((_xll.ECONOMATICA($U$7,"Return",$P$9,$B$1)/100)+1)*100,J3930))</f>
        <v/>
      </c>
      <c r="V3930" s="1" t="str">
        <f>IF(IF($E$9&gt;Ficha!$R$1,"",K3930)=0,"",IF($E$9&gt;Ficha!$R$1,"",K3930))</f>
        <v/>
      </c>
    </row>
    <row r="3931" spans="12:22" x14ac:dyDescent="0.3">
      <c r="L3931" s="30" t="str">
        <f t="shared" si="249"/>
        <v/>
      </c>
      <c r="M3931" s="1" t="str">
        <f t="shared" si="250"/>
        <v/>
      </c>
      <c r="N3931" s="1" t="str">
        <f t="shared" si="251"/>
        <v/>
      </c>
      <c r="O3931" s="1" t="str">
        <f t="shared" si="252"/>
        <v/>
      </c>
      <c r="P3931" s="34" t="str">
        <f>IF(IF(E3931&gt;Ficha!$R$1,"",E3931)=0,"",IF(E3931&gt;Ficha!$R$1,Ficha!$R$1,E3931))</f>
        <v/>
      </c>
      <c r="Q3931" s="1" t="str" cm="1">
        <f t="array" ref="Q3931">IF(IF($E3931&gt;Ficha!$R$1,"",F3931)=0,"",IF($E3931&gt;Ficha!$R$1,((_xll.ECONOMATICA(Portafolios!$B$19,"Return",$P$9,$B$1)/100)+1)*100,F3931))</f>
        <v/>
      </c>
      <c r="R3931" s="1" t="str" cm="1">
        <f t="array" ref="R3931">IF(IF($E3931&gt;Ficha!$R$1,"",G3931)=0,"",IF($E3931&gt;Ficha!$R$1,((_xll.ECONOMATICA(Portafolios!$F$19,"Return",$P$9,$B$1)/100)+1)*100,G3931))</f>
        <v/>
      </c>
      <c r="S3931" s="1" t="str" cm="1">
        <f t="array" ref="S3931">IF(IF($E3931&gt;Ficha!$R$1,"",H3931)=0,"",IF($E3931&gt;Ficha!$R$1,((_xll.ECONOMATICA(Portafolios!$J$19,"Return",$P$9,$B$1)/100)+1)*100,H3931))</f>
        <v/>
      </c>
      <c r="T3931" s="1" t="str" cm="1">
        <f t="array" ref="T3931">IF(IF($E3931&gt;Ficha!$R$1,"",I3931)=0,"",IF($E3931&gt;Ficha!$R$1,((_xll.ECONOMATICA(Estrategia!A3942,"Return",$P$9,$B$1)/100)+1)*100,I3931))</f>
        <v/>
      </c>
      <c r="U3931" s="1" t="str" cm="1">
        <f t="array" ref="U3931">IF(IF($E3931&gt;Ficha!$R$1,"",J3931)=0,"",IF($E3931&gt;Ficha!$R$1,((_xll.ECONOMATICA($U$7,"Return",$P$9,$B$1)/100)+1)*100,J3931))</f>
        <v/>
      </c>
      <c r="V3931" s="1" t="str">
        <f>IF(IF($E$9&gt;Ficha!$R$1,"",K3931)=0,"",IF($E$9&gt;Ficha!$R$1,"",K3931))</f>
        <v/>
      </c>
    </row>
    <row r="3932" spans="12:22" x14ac:dyDescent="0.3">
      <c r="L3932" s="30" t="str">
        <f t="shared" si="249"/>
        <v/>
      </c>
      <c r="M3932" s="1" t="str">
        <f t="shared" si="250"/>
        <v/>
      </c>
      <c r="N3932" s="1" t="str">
        <f t="shared" si="251"/>
        <v/>
      </c>
      <c r="O3932" s="1" t="str">
        <f t="shared" si="252"/>
        <v/>
      </c>
      <c r="P3932" s="34" t="str">
        <f>IF(IF(E3932&gt;Ficha!$R$1,"",E3932)=0,"",IF(E3932&gt;Ficha!$R$1,Ficha!$R$1,E3932))</f>
        <v/>
      </c>
      <c r="Q3932" s="1" t="str" cm="1">
        <f t="array" ref="Q3932">IF(IF($E3932&gt;Ficha!$R$1,"",F3932)=0,"",IF($E3932&gt;Ficha!$R$1,((_xll.ECONOMATICA(Portafolios!$B$19,"Return",$P$9,$B$1)/100)+1)*100,F3932))</f>
        <v/>
      </c>
      <c r="R3932" s="1" t="str" cm="1">
        <f t="array" ref="R3932">IF(IF($E3932&gt;Ficha!$R$1,"",G3932)=0,"",IF($E3932&gt;Ficha!$R$1,((_xll.ECONOMATICA(Portafolios!$F$19,"Return",$P$9,$B$1)/100)+1)*100,G3932))</f>
        <v/>
      </c>
      <c r="S3932" s="1" t="str" cm="1">
        <f t="array" ref="S3932">IF(IF($E3932&gt;Ficha!$R$1,"",H3932)=0,"",IF($E3932&gt;Ficha!$R$1,((_xll.ECONOMATICA(Portafolios!$J$19,"Return",$P$9,$B$1)/100)+1)*100,H3932))</f>
        <v/>
      </c>
      <c r="T3932" s="1" t="str" cm="1">
        <f t="array" ref="T3932">IF(IF($E3932&gt;Ficha!$R$1,"",I3932)=0,"",IF($E3932&gt;Ficha!$R$1,((_xll.ECONOMATICA(Estrategia!A3943,"Return",$P$9,$B$1)/100)+1)*100,I3932))</f>
        <v/>
      </c>
      <c r="U3932" s="1" t="str" cm="1">
        <f t="array" ref="U3932">IF(IF($E3932&gt;Ficha!$R$1,"",J3932)=0,"",IF($E3932&gt;Ficha!$R$1,((_xll.ECONOMATICA($U$7,"Return",$P$9,$B$1)/100)+1)*100,J3932))</f>
        <v/>
      </c>
      <c r="V3932" s="1" t="str">
        <f>IF(IF($E$9&gt;Ficha!$R$1,"",K3932)=0,"",IF($E$9&gt;Ficha!$R$1,"",K3932))</f>
        <v/>
      </c>
    </row>
    <row r="3933" spans="12:22" x14ac:dyDescent="0.3">
      <c r="L3933" s="30" t="str">
        <f t="shared" si="249"/>
        <v/>
      </c>
      <c r="M3933" s="1" t="str">
        <f t="shared" si="250"/>
        <v/>
      </c>
      <c r="N3933" s="1" t="str">
        <f t="shared" si="251"/>
        <v/>
      </c>
      <c r="O3933" s="1" t="str">
        <f t="shared" si="252"/>
        <v/>
      </c>
      <c r="P3933" s="34" t="str">
        <f>IF(IF(E3933&gt;Ficha!$R$1,"",E3933)=0,"",IF(E3933&gt;Ficha!$R$1,Ficha!$R$1,E3933))</f>
        <v/>
      </c>
      <c r="Q3933" s="1" t="str" cm="1">
        <f t="array" ref="Q3933">IF(IF($E3933&gt;Ficha!$R$1,"",F3933)=0,"",IF($E3933&gt;Ficha!$R$1,((_xll.ECONOMATICA(Portafolios!$B$19,"Return",$P$9,$B$1)/100)+1)*100,F3933))</f>
        <v/>
      </c>
      <c r="R3933" s="1" t="str" cm="1">
        <f t="array" ref="R3933">IF(IF($E3933&gt;Ficha!$R$1,"",G3933)=0,"",IF($E3933&gt;Ficha!$R$1,((_xll.ECONOMATICA(Portafolios!$F$19,"Return",$P$9,$B$1)/100)+1)*100,G3933))</f>
        <v/>
      </c>
      <c r="S3933" s="1" t="str" cm="1">
        <f t="array" ref="S3933">IF(IF($E3933&gt;Ficha!$R$1,"",H3933)=0,"",IF($E3933&gt;Ficha!$R$1,((_xll.ECONOMATICA(Portafolios!$J$19,"Return",$P$9,$B$1)/100)+1)*100,H3933))</f>
        <v/>
      </c>
      <c r="T3933" s="1" t="str" cm="1">
        <f t="array" ref="T3933">IF(IF($E3933&gt;Ficha!$R$1,"",I3933)=0,"",IF($E3933&gt;Ficha!$R$1,((_xll.ECONOMATICA(Estrategia!A3944,"Return",$P$9,$B$1)/100)+1)*100,I3933))</f>
        <v/>
      </c>
      <c r="U3933" s="1" t="str" cm="1">
        <f t="array" ref="U3933">IF(IF($E3933&gt;Ficha!$R$1,"",J3933)=0,"",IF($E3933&gt;Ficha!$R$1,((_xll.ECONOMATICA($U$7,"Return",$P$9,$B$1)/100)+1)*100,J3933))</f>
        <v/>
      </c>
      <c r="V3933" s="1" t="str">
        <f>IF(IF($E$9&gt;Ficha!$R$1,"",K3933)=0,"",IF($E$9&gt;Ficha!$R$1,"",K3933))</f>
        <v/>
      </c>
    </row>
    <row r="3934" spans="12:22" x14ac:dyDescent="0.3">
      <c r="L3934" s="30" t="str">
        <f t="shared" si="249"/>
        <v/>
      </c>
      <c r="M3934" s="1" t="str">
        <f t="shared" si="250"/>
        <v/>
      </c>
      <c r="N3934" s="1" t="str">
        <f t="shared" si="251"/>
        <v/>
      </c>
      <c r="O3934" s="1" t="str">
        <f t="shared" si="252"/>
        <v/>
      </c>
      <c r="P3934" s="34" t="str">
        <f>IF(IF(E3934&gt;Ficha!$R$1,"",E3934)=0,"",IF(E3934&gt;Ficha!$R$1,Ficha!$R$1,E3934))</f>
        <v/>
      </c>
      <c r="Q3934" s="1" t="str" cm="1">
        <f t="array" ref="Q3934">IF(IF($E3934&gt;Ficha!$R$1,"",F3934)=0,"",IF($E3934&gt;Ficha!$R$1,((_xll.ECONOMATICA(Portafolios!$B$19,"Return",$P$9,$B$1)/100)+1)*100,F3934))</f>
        <v/>
      </c>
      <c r="R3934" s="1" t="str" cm="1">
        <f t="array" ref="R3934">IF(IF($E3934&gt;Ficha!$R$1,"",G3934)=0,"",IF($E3934&gt;Ficha!$R$1,((_xll.ECONOMATICA(Portafolios!$F$19,"Return",$P$9,$B$1)/100)+1)*100,G3934))</f>
        <v/>
      </c>
      <c r="S3934" s="1" t="str" cm="1">
        <f t="array" ref="S3934">IF(IF($E3934&gt;Ficha!$R$1,"",H3934)=0,"",IF($E3934&gt;Ficha!$R$1,((_xll.ECONOMATICA(Portafolios!$J$19,"Return",$P$9,$B$1)/100)+1)*100,H3934))</f>
        <v/>
      </c>
      <c r="T3934" s="1" t="str" cm="1">
        <f t="array" ref="T3934">IF(IF($E3934&gt;Ficha!$R$1,"",I3934)=0,"",IF($E3934&gt;Ficha!$R$1,((_xll.ECONOMATICA(Estrategia!A3945,"Return",$P$9,$B$1)/100)+1)*100,I3934))</f>
        <v/>
      </c>
      <c r="U3934" s="1" t="str" cm="1">
        <f t="array" ref="U3934">IF(IF($E3934&gt;Ficha!$R$1,"",J3934)=0,"",IF($E3934&gt;Ficha!$R$1,((_xll.ECONOMATICA($U$7,"Return",$P$9,$B$1)/100)+1)*100,J3934))</f>
        <v/>
      </c>
      <c r="V3934" s="1" t="str">
        <f>IF(IF($E$9&gt;Ficha!$R$1,"",K3934)=0,"",IF($E$9&gt;Ficha!$R$1,"",K3934))</f>
        <v/>
      </c>
    </row>
    <row r="3935" spans="12:22" x14ac:dyDescent="0.3">
      <c r="L3935" s="30" t="str">
        <f t="shared" si="249"/>
        <v/>
      </c>
      <c r="M3935" s="1" t="str">
        <f t="shared" si="250"/>
        <v/>
      </c>
      <c r="N3935" s="1" t="str">
        <f t="shared" si="251"/>
        <v/>
      </c>
      <c r="O3935" s="1" t="str">
        <f t="shared" si="252"/>
        <v/>
      </c>
      <c r="P3935" s="34" t="str">
        <f>IF(IF(E3935&gt;Ficha!$R$1,"",E3935)=0,"",IF(E3935&gt;Ficha!$R$1,Ficha!$R$1,E3935))</f>
        <v/>
      </c>
      <c r="Q3935" s="1" t="str" cm="1">
        <f t="array" ref="Q3935">IF(IF($E3935&gt;Ficha!$R$1,"",F3935)=0,"",IF($E3935&gt;Ficha!$R$1,((_xll.ECONOMATICA(Portafolios!$B$19,"Return",$P$9,$B$1)/100)+1)*100,F3935))</f>
        <v/>
      </c>
      <c r="R3935" s="1" t="str" cm="1">
        <f t="array" ref="R3935">IF(IF($E3935&gt;Ficha!$R$1,"",G3935)=0,"",IF($E3935&gt;Ficha!$R$1,((_xll.ECONOMATICA(Portafolios!$F$19,"Return",$P$9,$B$1)/100)+1)*100,G3935))</f>
        <v/>
      </c>
      <c r="S3935" s="1" t="str" cm="1">
        <f t="array" ref="S3935">IF(IF($E3935&gt;Ficha!$R$1,"",H3935)=0,"",IF($E3935&gt;Ficha!$R$1,((_xll.ECONOMATICA(Portafolios!$J$19,"Return",$P$9,$B$1)/100)+1)*100,H3935))</f>
        <v/>
      </c>
      <c r="T3935" s="1" t="str" cm="1">
        <f t="array" ref="T3935">IF(IF($E3935&gt;Ficha!$R$1,"",I3935)=0,"",IF($E3935&gt;Ficha!$R$1,((_xll.ECONOMATICA(Estrategia!A3946,"Return",$P$9,$B$1)/100)+1)*100,I3935))</f>
        <v/>
      </c>
      <c r="U3935" s="1" t="str" cm="1">
        <f t="array" ref="U3935">IF(IF($E3935&gt;Ficha!$R$1,"",J3935)=0,"",IF($E3935&gt;Ficha!$R$1,((_xll.ECONOMATICA($U$7,"Return",$P$9,$B$1)/100)+1)*100,J3935))</f>
        <v/>
      </c>
      <c r="V3935" s="1" t="str">
        <f>IF(IF($E$9&gt;Ficha!$R$1,"",K3935)=0,"",IF($E$9&gt;Ficha!$R$1,"",K3935))</f>
        <v/>
      </c>
    </row>
    <row r="3936" spans="12:22" x14ac:dyDescent="0.3">
      <c r="L3936" s="30" t="str">
        <f t="shared" si="249"/>
        <v/>
      </c>
      <c r="M3936" s="1" t="str">
        <f t="shared" si="250"/>
        <v/>
      </c>
      <c r="N3936" s="1" t="str">
        <f t="shared" si="251"/>
        <v/>
      </c>
      <c r="O3936" s="1" t="str">
        <f t="shared" si="252"/>
        <v/>
      </c>
      <c r="P3936" s="34" t="str">
        <f>IF(IF(E3936&gt;Ficha!$R$1,"",E3936)=0,"",IF(E3936&gt;Ficha!$R$1,Ficha!$R$1,E3936))</f>
        <v/>
      </c>
      <c r="Q3936" s="1" t="str" cm="1">
        <f t="array" ref="Q3936">IF(IF($E3936&gt;Ficha!$R$1,"",F3936)=0,"",IF($E3936&gt;Ficha!$R$1,((_xll.ECONOMATICA(Portafolios!$B$19,"Return",$P$9,$B$1)/100)+1)*100,F3936))</f>
        <v/>
      </c>
      <c r="R3936" s="1" t="str" cm="1">
        <f t="array" ref="R3936">IF(IF($E3936&gt;Ficha!$R$1,"",G3936)=0,"",IF($E3936&gt;Ficha!$R$1,((_xll.ECONOMATICA(Portafolios!$F$19,"Return",$P$9,$B$1)/100)+1)*100,G3936))</f>
        <v/>
      </c>
      <c r="S3936" s="1" t="str" cm="1">
        <f t="array" ref="S3936">IF(IF($E3936&gt;Ficha!$R$1,"",H3936)=0,"",IF($E3936&gt;Ficha!$R$1,((_xll.ECONOMATICA(Portafolios!$J$19,"Return",$P$9,$B$1)/100)+1)*100,H3936))</f>
        <v/>
      </c>
      <c r="T3936" s="1" t="str" cm="1">
        <f t="array" ref="T3936">IF(IF($E3936&gt;Ficha!$R$1,"",I3936)=0,"",IF($E3936&gt;Ficha!$R$1,((_xll.ECONOMATICA(Estrategia!A3947,"Return",$P$9,$B$1)/100)+1)*100,I3936))</f>
        <v/>
      </c>
      <c r="U3936" s="1" t="str" cm="1">
        <f t="array" ref="U3936">IF(IF($E3936&gt;Ficha!$R$1,"",J3936)=0,"",IF($E3936&gt;Ficha!$R$1,((_xll.ECONOMATICA($U$7,"Return",$P$9,$B$1)/100)+1)*100,J3936))</f>
        <v/>
      </c>
      <c r="V3936" s="1" t="str">
        <f>IF(IF($E$9&gt;Ficha!$R$1,"",K3936)=0,"",IF($E$9&gt;Ficha!$R$1,"",K3936))</f>
        <v/>
      </c>
    </row>
    <row r="3937" spans="12:22" x14ac:dyDescent="0.3">
      <c r="L3937" s="30" t="str">
        <f t="shared" si="249"/>
        <v/>
      </c>
      <c r="M3937" s="1" t="str">
        <f t="shared" si="250"/>
        <v/>
      </c>
      <c r="N3937" s="1" t="str">
        <f t="shared" si="251"/>
        <v/>
      </c>
      <c r="O3937" s="1" t="str">
        <f t="shared" si="252"/>
        <v/>
      </c>
      <c r="P3937" s="34" t="str">
        <f>IF(IF(E3937&gt;Ficha!$R$1,"",E3937)=0,"",IF(E3937&gt;Ficha!$R$1,Ficha!$R$1,E3937))</f>
        <v/>
      </c>
      <c r="Q3937" s="1" t="str" cm="1">
        <f t="array" ref="Q3937">IF(IF($E3937&gt;Ficha!$R$1,"",F3937)=0,"",IF($E3937&gt;Ficha!$R$1,((_xll.ECONOMATICA(Portafolios!$B$19,"Return",$P$9,$B$1)/100)+1)*100,F3937))</f>
        <v/>
      </c>
      <c r="R3937" s="1" t="str" cm="1">
        <f t="array" ref="R3937">IF(IF($E3937&gt;Ficha!$R$1,"",G3937)=0,"",IF($E3937&gt;Ficha!$R$1,((_xll.ECONOMATICA(Portafolios!$F$19,"Return",$P$9,$B$1)/100)+1)*100,G3937))</f>
        <v/>
      </c>
      <c r="S3937" s="1" t="str" cm="1">
        <f t="array" ref="S3937">IF(IF($E3937&gt;Ficha!$R$1,"",H3937)=0,"",IF($E3937&gt;Ficha!$R$1,((_xll.ECONOMATICA(Portafolios!$J$19,"Return",$P$9,$B$1)/100)+1)*100,H3937))</f>
        <v/>
      </c>
      <c r="T3937" s="1" t="str" cm="1">
        <f t="array" ref="T3937">IF(IF($E3937&gt;Ficha!$R$1,"",I3937)=0,"",IF($E3937&gt;Ficha!$R$1,((_xll.ECONOMATICA(Estrategia!A3948,"Return",$P$9,$B$1)/100)+1)*100,I3937))</f>
        <v/>
      </c>
      <c r="U3937" s="1" t="str" cm="1">
        <f t="array" ref="U3937">IF(IF($E3937&gt;Ficha!$R$1,"",J3937)=0,"",IF($E3937&gt;Ficha!$R$1,((_xll.ECONOMATICA($U$7,"Return",$P$9,$B$1)/100)+1)*100,J3937))</f>
        <v/>
      </c>
      <c r="V3937" s="1" t="str">
        <f>IF(IF($E$9&gt;Ficha!$R$1,"",K3937)=0,"",IF($E$9&gt;Ficha!$R$1,"",K3937))</f>
        <v/>
      </c>
    </row>
    <row r="3938" spans="12:22" x14ac:dyDescent="0.3">
      <c r="L3938" s="30" t="str">
        <f t="shared" si="249"/>
        <v/>
      </c>
      <c r="M3938" s="1" t="str">
        <f t="shared" si="250"/>
        <v/>
      </c>
      <c r="N3938" s="1" t="str">
        <f t="shared" si="251"/>
        <v/>
      </c>
      <c r="O3938" s="1" t="str">
        <f t="shared" si="252"/>
        <v/>
      </c>
      <c r="P3938" s="34" t="str">
        <f>IF(IF(E3938&gt;Ficha!$R$1,"",E3938)=0,"",IF(E3938&gt;Ficha!$R$1,Ficha!$R$1,E3938))</f>
        <v/>
      </c>
      <c r="Q3938" s="1" t="str" cm="1">
        <f t="array" ref="Q3938">IF(IF($E3938&gt;Ficha!$R$1,"",F3938)=0,"",IF($E3938&gt;Ficha!$R$1,((_xll.ECONOMATICA(Portafolios!$B$19,"Return",$P$9,$B$1)/100)+1)*100,F3938))</f>
        <v/>
      </c>
      <c r="R3938" s="1" t="str" cm="1">
        <f t="array" ref="R3938">IF(IF($E3938&gt;Ficha!$R$1,"",G3938)=0,"",IF($E3938&gt;Ficha!$R$1,((_xll.ECONOMATICA(Portafolios!$F$19,"Return",$P$9,$B$1)/100)+1)*100,G3938))</f>
        <v/>
      </c>
      <c r="S3938" s="1" t="str" cm="1">
        <f t="array" ref="S3938">IF(IF($E3938&gt;Ficha!$R$1,"",H3938)=0,"",IF($E3938&gt;Ficha!$R$1,((_xll.ECONOMATICA(Portafolios!$J$19,"Return",$P$9,$B$1)/100)+1)*100,H3938))</f>
        <v/>
      </c>
      <c r="T3938" s="1" t="str" cm="1">
        <f t="array" ref="T3938">IF(IF($E3938&gt;Ficha!$R$1,"",I3938)=0,"",IF($E3938&gt;Ficha!$R$1,((_xll.ECONOMATICA(Estrategia!A3949,"Return",$P$9,$B$1)/100)+1)*100,I3938))</f>
        <v/>
      </c>
      <c r="U3938" s="1" t="str" cm="1">
        <f t="array" ref="U3938">IF(IF($E3938&gt;Ficha!$R$1,"",J3938)=0,"",IF($E3938&gt;Ficha!$R$1,((_xll.ECONOMATICA($U$7,"Return",$P$9,$B$1)/100)+1)*100,J3938))</f>
        <v/>
      </c>
      <c r="V3938" s="1" t="str">
        <f>IF(IF($E$9&gt;Ficha!$R$1,"",K3938)=0,"",IF($E$9&gt;Ficha!$R$1,"",K3938))</f>
        <v/>
      </c>
    </row>
    <row r="3939" spans="12:22" x14ac:dyDescent="0.3">
      <c r="L3939" s="30" t="str">
        <f t="shared" si="249"/>
        <v/>
      </c>
      <c r="M3939" s="1" t="str">
        <f t="shared" si="250"/>
        <v/>
      </c>
      <c r="N3939" s="1" t="str">
        <f t="shared" si="251"/>
        <v/>
      </c>
      <c r="O3939" s="1" t="str">
        <f t="shared" si="252"/>
        <v/>
      </c>
      <c r="P3939" s="34" t="str">
        <f>IF(IF(E3939&gt;Ficha!$R$1,"",E3939)=0,"",IF(E3939&gt;Ficha!$R$1,Ficha!$R$1,E3939))</f>
        <v/>
      </c>
      <c r="Q3939" s="1" t="str" cm="1">
        <f t="array" ref="Q3939">IF(IF($E3939&gt;Ficha!$R$1,"",F3939)=0,"",IF($E3939&gt;Ficha!$R$1,((_xll.ECONOMATICA(Portafolios!$B$19,"Return",$P$9,$B$1)/100)+1)*100,F3939))</f>
        <v/>
      </c>
      <c r="R3939" s="1" t="str" cm="1">
        <f t="array" ref="R3939">IF(IF($E3939&gt;Ficha!$R$1,"",G3939)=0,"",IF($E3939&gt;Ficha!$R$1,((_xll.ECONOMATICA(Portafolios!$F$19,"Return",$P$9,$B$1)/100)+1)*100,G3939))</f>
        <v/>
      </c>
      <c r="S3939" s="1" t="str" cm="1">
        <f t="array" ref="S3939">IF(IF($E3939&gt;Ficha!$R$1,"",H3939)=0,"",IF($E3939&gt;Ficha!$R$1,((_xll.ECONOMATICA(Portafolios!$J$19,"Return",$P$9,$B$1)/100)+1)*100,H3939))</f>
        <v/>
      </c>
      <c r="T3939" s="1" t="str" cm="1">
        <f t="array" ref="T3939">IF(IF($E3939&gt;Ficha!$R$1,"",I3939)=0,"",IF($E3939&gt;Ficha!$R$1,((_xll.ECONOMATICA(Estrategia!A3950,"Return",$P$9,$B$1)/100)+1)*100,I3939))</f>
        <v/>
      </c>
      <c r="U3939" s="1" t="str" cm="1">
        <f t="array" ref="U3939">IF(IF($E3939&gt;Ficha!$R$1,"",J3939)=0,"",IF($E3939&gt;Ficha!$R$1,((_xll.ECONOMATICA($U$7,"Return",$P$9,$B$1)/100)+1)*100,J3939))</f>
        <v/>
      </c>
      <c r="V3939" s="1" t="str">
        <f>IF(IF($E$9&gt;Ficha!$R$1,"",K3939)=0,"",IF($E$9&gt;Ficha!$R$1,"",K3939))</f>
        <v/>
      </c>
    </row>
    <row r="3940" spans="12:22" x14ac:dyDescent="0.3">
      <c r="L3940" s="30" t="str">
        <f t="shared" si="249"/>
        <v/>
      </c>
      <c r="M3940" s="1" t="str">
        <f t="shared" si="250"/>
        <v/>
      </c>
      <c r="N3940" s="1" t="str">
        <f t="shared" si="251"/>
        <v/>
      </c>
      <c r="O3940" s="1" t="str">
        <f t="shared" si="252"/>
        <v/>
      </c>
      <c r="P3940" s="34" t="str">
        <f>IF(IF(E3940&gt;Ficha!$R$1,"",E3940)=0,"",IF(E3940&gt;Ficha!$R$1,Ficha!$R$1,E3940))</f>
        <v/>
      </c>
      <c r="Q3940" s="1" t="str" cm="1">
        <f t="array" ref="Q3940">IF(IF($E3940&gt;Ficha!$R$1,"",F3940)=0,"",IF($E3940&gt;Ficha!$R$1,((_xll.ECONOMATICA(Portafolios!$B$19,"Return",$P$9,$B$1)/100)+1)*100,F3940))</f>
        <v/>
      </c>
      <c r="R3940" s="1" t="str" cm="1">
        <f t="array" ref="R3940">IF(IF($E3940&gt;Ficha!$R$1,"",G3940)=0,"",IF($E3940&gt;Ficha!$R$1,((_xll.ECONOMATICA(Portafolios!$F$19,"Return",$P$9,$B$1)/100)+1)*100,G3940))</f>
        <v/>
      </c>
      <c r="S3940" s="1" t="str" cm="1">
        <f t="array" ref="S3940">IF(IF($E3940&gt;Ficha!$R$1,"",H3940)=0,"",IF($E3940&gt;Ficha!$R$1,((_xll.ECONOMATICA(Portafolios!$J$19,"Return",$P$9,$B$1)/100)+1)*100,H3940))</f>
        <v/>
      </c>
      <c r="T3940" s="1" t="str" cm="1">
        <f t="array" ref="T3940">IF(IF($E3940&gt;Ficha!$R$1,"",I3940)=0,"",IF($E3940&gt;Ficha!$R$1,((_xll.ECONOMATICA(Estrategia!A3951,"Return",$P$9,$B$1)/100)+1)*100,I3940))</f>
        <v/>
      </c>
      <c r="U3940" s="1" t="str" cm="1">
        <f t="array" ref="U3940">IF(IF($E3940&gt;Ficha!$R$1,"",J3940)=0,"",IF($E3940&gt;Ficha!$R$1,((_xll.ECONOMATICA($U$7,"Return",$P$9,$B$1)/100)+1)*100,J3940))</f>
        <v/>
      </c>
      <c r="V3940" s="1" t="str">
        <f>IF(IF($E$9&gt;Ficha!$R$1,"",K3940)=0,"",IF($E$9&gt;Ficha!$R$1,"",K3940))</f>
        <v/>
      </c>
    </row>
    <row r="3941" spans="12:22" x14ac:dyDescent="0.3">
      <c r="L3941" s="30" t="str">
        <f t="shared" si="249"/>
        <v/>
      </c>
      <c r="M3941" s="1" t="str">
        <f t="shared" si="250"/>
        <v/>
      </c>
      <c r="N3941" s="1" t="str">
        <f t="shared" si="251"/>
        <v/>
      </c>
      <c r="O3941" s="1" t="str">
        <f t="shared" si="252"/>
        <v/>
      </c>
      <c r="P3941" s="34" t="str">
        <f>IF(IF(E3941&gt;Ficha!$R$1,"",E3941)=0,"",IF(E3941&gt;Ficha!$R$1,Ficha!$R$1,E3941))</f>
        <v/>
      </c>
      <c r="Q3941" s="1" t="str" cm="1">
        <f t="array" ref="Q3941">IF(IF($E3941&gt;Ficha!$R$1,"",F3941)=0,"",IF($E3941&gt;Ficha!$R$1,((_xll.ECONOMATICA(Portafolios!$B$19,"Return",$P$9,$B$1)/100)+1)*100,F3941))</f>
        <v/>
      </c>
      <c r="R3941" s="1" t="str" cm="1">
        <f t="array" ref="R3941">IF(IF($E3941&gt;Ficha!$R$1,"",G3941)=0,"",IF($E3941&gt;Ficha!$R$1,((_xll.ECONOMATICA(Portafolios!$F$19,"Return",$P$9,$B$1)/100)+1)*100,G3941))</f>
        <v/>
      </c>
      <c r="S3941" s="1" t="str" cm="1">
        <f t="array" ref="S3941">IF(IF($E3941&gt;Ficha!$R$1,"",H3941)=0,"",IF($E3941&gt;Ficha!$R$1,((_xll.ECONOMATICA(Portafolios!$J$19,"Return",$P$9,$B$1)/100)+1)*100,H3941))</f>
        <v/>
      </c>
      <c r="T3941" s="1" t="str" cm="1">
        <f t="array" ref="T3941">IF(IF($E3941&gt;Ficha!$R$1,"",I3941)=0,"",IF($E3941&gt;Ficha!$R$1,((_xll.ECONOMATICA(Estrategia!A3952,"Return",$P$9,$B$1)/100)+1)*100,I3941))</f>
        <v/>
      </c>
      <c r="U3941" s="1" t="str" cm="1">
        <f t="array" ref="U3941">IF(IF($E3941&gt;Ficha!$R$1,"",J3941)=0,"",IF($E3941&gt;Ficha!$R$1,((_xll.ECONOMATICA($U$7,"Return",$P$9,$B$1)/100)+1)*100,J3941))</f>
        <v/>
      </c>
      <c r="V3941" s="1" t="str">
        <f>IF(IF($E$9&gt;Ficha!$R$1,"",K3941)=0,"",IF($E$9&gt;Ficha!$R$1,"",K3941))</f>
        <v/>
      </c>
    </row>
    <row r="3942" spans="12:22" x14ac:dyDescent="0.3">
      <c r="L3942" s="30" t="str">
        <f t="shared" si="249"/>
        <v/>
      </c>
      <c r="M3942" s="1" t="str">
        <f t="shared" si="250"/>
        <v/>
      </c>
      <c r="N3942" s="1" t="str">
        <f t="shared" si="251"/>
        <v/>
      </c>
      <c r="O3942" s="1" t="str">
        <f t="shared" si="252"/>
        <v/>
      </c>
      <c r="P3942" s="34" t="str">
        <f>IF(IF(E3942&gt;Ficha!$R$1,"",E3942)=0,"",IF(E3942&gt;Ficha!$R$1,Ficha!$R$1,E3942))</f>
        <v/>
      </c>
      <c r="Q3942" s="1" t="str" cm="1">
        <f t="array" ref="Q3942">IF(IF($E3942&gt;Ficha!$R$1,"",F3942)=0,"",IF($E3942&gt;Ficha!$R$1,((_xll.ECONOMATICA(Portafolios!$B$19,"Return",$P$9,$B$1)/100)+1)*100,F3942))</f>
        <v/>
      </c>
      <c r="R3942" s="1" t="str" cm="1">
        <f t="array" ref="R3942">IF(IF($E3942&gt;Ficha!$R$1,"",G3942)=0,"",IF($E3942&gt;Ficha!$R$1,((_xll.ECONOMATICA(Portafolios!$F$19,"Return",$P$9,$B$1)/100)+1)*100,G3942))</f>
        <v/>
      </c>
      <c r="S3942" s="1" t="str" cm="1">
        <f t="array" ref="S3942">IF(IF($E3942&gt;Ficha!$R$1,"",H3942)=0,"",IF($E3942&gt;Ficha!$R$1,((_xll.ECONOMATICA(Portafolios!$J$19,"Return",$P$9,$B$1)/100)+1)*100,H3942))</f>
        <v/>
      </c>
      <c r="T3942" s="1" t="str" cm="1">
        <f t="array" ref="T3942">IF(IF($E3942&gt;Ficha!$R$1,"",I3942)=0,"",IF($E3942&gt;Ficha!$R$1,((_xll.ECONOMATICA(Estrategia!A3953,"Return",$P$9,$B$1)/100)+1)*100,I3942))</f>
        <v/>
      </c>
      <c r="U3942" s="1" t="str" cm="1">
        <f t="array" ref="U3942">IF(IF($E3942&gt;Ficha!$R$1,"",J3942)=0,"",IF($E3942&gt;Ficha!$R$1,((_xll.ECONOMATICA($U$7,"Return",$P$9,$B$1)/100)+1)*100,J3942))</f>
        <v/>
      </c>
      <c r="V3942" s="1" t="str">
        <f>IF(IF($E$9&gt;Ficha!$R$1,"",K3942)=0,"",IF($E$9&gt;Ficha!$R$1,"",K3942))</f>
        <v/>
      </c>
    </row>
    <row r="3943" spans="12:22" x14ac:dyDescent="0.3">
      <c r="L3943" s="30" t="str">
        <f t="shared" si="249"/>
        <v/>
      </c>
      <c r="M3943" s="1" t="str">
        <f t="shared" si="250"/>
        <v/>
      </c>
      <c r="N3943" s="1" t="str">
        <f t="shared" si="251"/>
        <v/>
      </c>
      <c r="O3943" s="1" t="str">
        <f t="shared" si="252"/>
        <v/>
      </c>
      <c r="P3943" s="34" t="str">
        <f>IF(IF(E3943&gt;Ficha!$R$1,"",E3943)=0,"",IF(E3943&gt;Ficha!$R$1,Ficha!$R$1,E3943))</f>
        <v/>
      </c>
      <c r="Q3943" s="1" t="str" cm="1">
        <f t="array" ref="Q3943">IF(IF($E3943&gt;Ficha!$R$1,"",F3943)=0,"",IF($E3943&gt;Ficha!$R$1,((_xll.ECONOMATICA(Portafolios!$B$19,"Return",$P$9,$B$1)/100)+1)*100,F3943))</f>
        <v/>
      </c>
      <c r="R3943" s="1" t="str" cm="1">
        <f t="array" ref="R3943">IF(IF($E3943&gt;Ficha!$R$1,"",G3943)=0,"",IF($E3943&gt;Ficha!$R$1,((_xll.ECONOMATICA(Portafolios!$F$19,"Return",$P$9,$B$1)/100)+1)*100,G3943))</f>
        <v/>
      </c>
      <c r="S3943" s="1" t="str" cm="1">
        <f t="array" ref="S3943">IF(IF($E3943&gt;Ficha!$R$1,"",H3943)=0,"",IF($E3943&gt;Ficha!$R$1,((_xll.ECONOMATICA(Portafolios!$J$19,"Return",$P$9,$B$1)/100)+1)*100,H3943))</f>
        <v/>
      </c>
      <c r="T3943" s="1" t="str" cm="1">
        <f t="array" ref="T3943">IF(IF($E3943&gt;Ficha!$R$1,"",I3943)=0,"",IF($E3943&gt;Ficha!$R$1,((_xll.ECONOMATICA(Estrategia!A3954,"Return",$P$9,$B$1)/100)+1)*100,I3943))</f>
        <v/>
      </c>
      <c r="U3943" s="1" t="str" cm="1">
        <f t="array" ref="U3943">IF(IF($E3943&gt;Ficha!$R$1,"",J3943)=0,"",IF($E3943&gt;Ficha!$R$1,((_xll.ECONOMATICA($U$7,"Return",$P$9,$B$1)/100)+1)*100,J3943))</f>
        <v/>
      </c>
      <c r="V3943" s="1" t="str">
        <f>IF(IF($E$9&gt;Ficha!$R$1,"",K3943)=0,"",IF($E$9&gt;Ficha!$R$1,"",K3943))</f>
        <v/>
      </c>
    </row>
    <row r="3944" spans="12:22" x14ac:dyDescent="0.3">
      <c r="L3944" s="30" t="str">
        <f t="shared" si="249"/>
        <v/>
      </c>
      <c r="M3944" s="1" t="str">
        <f t="shared" si="250"/>
        <v/>
      </c>
      <c r="N3944" s="1" t="str">
        <f t="shared" si="251"/>
        <v/>
      </c>
      <c r="O3944" s="1" t="str">
        <f t="shared" si="252"/>
        <v/>
      </c>
      <c r="P3944" s="34" t="str">
        <f>IF(IF(E3944&gt;Ficha!$R$1,"",E3944)=0,"",IF(E3944&gt;Ficha!$R$1,Ficha!$R$1,E3944))</f>
        <v/>
      </c>
      <c r="Q3944" s="1" t="str" cm="1">
        <f t="array" ref="Q3944">IF(IF($E3944&gt;Ficha!$R$1,"",F3944)=0,"",IF($E3944&gt;Ficha!$R$1,((_xll.ECONOMATICA(Portafolios!$B$19,"Return",$P$9,$B$1)/100)+1)*100,F3944))</f>
        <v/>
      </c>
      <c r="R3944" s="1" t="str" cm="1">
        <f t="array" ref="R3944">IF(IF($E3944&gt;Ficha!$R$1,"",G3944)=0,"",IF($E3944&gt;Ficha!$R$1,((_xll.ECONOMATICA(Portafolios!$F$19,"Return",$P$9,$B$1)/100)+1)*100,G3944))</f>
        <v/>
      </c>
      <c r="S3944" s="1" t="str" cm="1">
        <f t="array" ref="S3944">IF(IF($E3944&gt;Ficha!$R$1,"",H3944)=0,"",IF($E3944&gt;Ficha!$R$1,((_xll.ECONOMATICA(Portafolios!$J$19,"Return",$P$9,$B$1)/100)+1)*100,H3944))</f>
        <v/>
      </c>
      <c r="T3944" s="1" t="str" cm="1">
        <f t="array" ref="T3944">IF(IF($E3944&gt;Ficha!$R$1,"",I3944)=0,"",IF($E3944&gt;Ficha!$R$1,((_xll.ECONOMATICA(Estrategia!A3955,"Return",$P$9,$B$1)/100)+1)*100,I3944))</f>
        <v/>
      </c>
      <c r="U3944" s="1" t="str" cm="1">
        <f t="array" ref="U3944">IF(IF($E3944&gt;Ficha!$R$1,"",J3944)=0,"",IF($E3944&gt;Ficha!$R$1,((_xll.ECONOMATICA($U$7,"Return",$P$9,$B$1)/100)+1)*100,J3944))</f>
        <v/>
      </c>
      <c r="V3944" s="1" t="str">
        <f>IF(IF($E$9&gt;Ficha!$R$1,"",K3944)=0,"",IF($E$9&gt;Ficha!$R$1,"",K3944))</f>
        <v/>
      </c>
    </row>
    <row r="3945" spans="12:22" x14ac:dyDescent="0.3">
      <c r="L3945" s="30" t="str">
        <f t="shared" si="249"/>
        <v/>
      </c>
      <c r="M3945" s="1" t="str">
        <f t="shared" si="250"/>
        <v/>
      </c>
      <c r="N3945" s="1" t="str">
        <f t="shared" si="251"/>
        <v/>
      </c>
      <c r="O3945" s="1" t="str">
        <f t="shared" si="252"/>
        <v/>
      </c>
      <c r="P3945" s="34" t="str">
        <f>IF(IF(E3945&gt;Ficha!$R$1,"",E3945)=0,"",IF(E3945&gt;Ficha!$R$1,Ficha!$R$1,E3945))</f>
        <v/>
      </c>
      <c r="Q3945" s="1" t="str" cm="1">
        <f t="array" ref="Q3945">IF(IF($E3945&gt;Ficha!$R$1,"",F3945)=0,"",IF($E3945&gt;Ficha!$R$1,((_xll.ECONOMATICA(Portafolios!$B$19,"Return",$P$9,$B$1)/100)+1)*100,F3945))</f>
        <v/>
      </c>
      <c r="R3945" s="1" t="str" cm="1">
        <f t="array" ref="R3945">IF(IF($E3945&gt;Ficha!$R$1,"",G3945)=0,"",IF($E3945&gt;Ficha!$R$1,((_xll.ECONOMATICA(Portafolios!$F$19,"Return",$P$9,$B$1)/100)+1)*100,G3945))</f>
        <v/>
      </c>
      <c r="S3945" s="1" t="str" cm="1">
        <f t="array" ref="S3945">IF(IF($E3945&gt;Ficha!$R$1,"",H3945)=0,"",IF($E3945&gt;Ficha!$R$1,((_xll.ECONOMATICA(Portafolios!$J$19,"Return",$P$9,$B$1)/100)+1)*100,H3945))</f>
        <v/>
      </c>
      <c r="T3945" s="1" t="str" cm="1">
        <f t="array" ref="T3945">IF(IF($E3945&gt;Ficha!$R$1,"",I3945)=0,"",IF($E3945&gt;Ficha!$R$1,((_xll.ECONOMATICA(Estrategia!A3956,"Return",$P$9,$B$1)/100)+1)*100,I3945))</f>
        <v/>
      </c>
      <c r="U3945" s="1" t="str" cm="1">
        <f t="array" ref="U3945">IF(IF($E3945&gt;Ficha!$R$1,"",J3945)=0,"",IF($E3945&gt;Ficha!$R$1,((_xll.ECONOMATICA($U$7,"Return",$P$9,$B$1)/100)+1)*100,J3945))</f>
        <v/>
      </c>
      <c r="V3945" s="1" t="str">
        <f>IF(IF($E$9&gt;Ficha!$R$1,"",K3945)=0,"",IF($E$9&gt;Ficha!$R$1,"",K3945))</f>
        <v/>
      </c>
    </row>
    <row r="3946" spans="12:22" x14ac:dyDescent="0.3">
      <c r="L3946" s="30" t="str">
        <f t="shared" si="249"/>
        <v/>
      </c>
      <c r="M3946" s="1" t="str">
        <f t="shared" si="250"/>
        <v/>
      </c>
      <c r="N3946" s="1" t="str">
        <f t="shared" si="251"/>
        <v/>
      </c>
      <c r="O3946" s="1" t="str">
        <f t="shared" si="252"/>
        <v/>
      </c>
      <c r="P3946" s="34" t="str">
        <f>IF(IF(E3946&gt;Ficha!$R$1,"",E3946)=0,"",IF(E3946&gt;Ficha!$R$1,Ficha!$R$1,E3946))</f>
        <v/>
      </c>
      <c r="Q3946" s="1" t="str" cm="1">
        <f t="array" ref="Q3946">IF(IF($E3946&gt;Ficha!$R$1,"",F3946)=0,"",IF($E3946&gt;Ficha!$R$1,((_xll.ECONOMATICA(Portafolios!$B$19,"Return",$P$9,$B$1)/100)+1)*100,F3946))</f>
        <v/>
      </c>
      <c r="R3946" s="1" t="str" cm="1">
        <f t="array" ref="R3946">IF(IF($E3946&gt;Ficha!$R$1,"",G3946)=0,"",IF($E3946&gt;Ficha!$R$1,((_xll.ECONOMATICA(Portafolios!$F$19,"Return",$P$9,$B$1)/100)+1)*100,G3946))</f>
        <v/>
      </c>
      <c r="S3946" s="1" t="str" cm="1">
        <f t="array" ref="S3946">IF(IF($E3946&gt;Ficha!$R$1,"",H3946)=0,"",IF($E3946&gt;Ficha!$R$1,((_xll.ECONOMATICA(Portafolios!$J$19,"Return",$P$9,$B$1)/100)+1)*100,H3946))</f>
        <v/>
      </c>
      <c r="T3946" s="1" t="str" cm="1">
        <f t="array" ref="T3946">IF(IF($E3946&gt;Ficha!$R$1,"",I3946)=0,"",IF($E3946&gt;Ficha!$R$1,((_xll.ECONOMATICA(Estrategia!A3957,"Return",$P$9,$B$1)/100)+1)*100,I3946))</f>
        <v/>
      </c>
      <c r="U3946" s="1" t="str" cm="1">
        <f t="array" ref="U3946">IF(IF($E3946&gt;Ficha!$R$1,"",J3946)=0,"",IF($E3946&gt;Ficha!$R$1,((_xll.ECONOMATICA($U$7,"Return",$P$9,$B$1)/100)+1)*100,J3946))</f>
        <v/>
      </c>
      <c r="V3946" s="1" t="str">
        <f>IF(IF($E$9&gt;Ficha!$R$1,"",K3946)=0,"",IF($E$9&gt;Ficha!$R$1,"",K3946))</f>
        <v/>
      </c>
    </row>
    <row r="3947" spans="12:22" x14ac:dyDescent="0.3">
      <c r="L3947" s="30" t="str">
        <f t="shared" si="249"/>
        <v/>
      </c>
      <c r="M3947" s="1" t="str">
        <f t="shared" si="250"/>
        <v/>
      </c>
      <c r="N3947" s="1" t="str">
        <f t="shared" si="251"/>
        <v/>
      </c>
      <c r="O3947" s="1" t="str">
        <f t="shared" si="252"/>
        <v/>
      </c>
      <c r="P3947" s="34" t="str">
        <f>IF(IF(E3947&gt;Ficha!$R$1,"",E3947)=0,"",IF(E3947&gt;Ficha!$R$1,Ficha!$R$1,E3947))</f>
        <v/>
      </c>
      <c r="Q3947" s="1" t="str" cm="1">
        <f t="array" ref="Q3947">IF(IF($E3947&gt;Ficha!$R$1,"",F3947)=0,"",IF($E3947&gt;Ficha!$R$1,((_xll.ECONOMATICA(Portafolios!$B$19,"Return",$P$9,$B$1)/100)+1)*100,F3947))</f>
        <v/>
      </c>
      <c r="R3947" s="1" t="str" cm="1">
        <f t="array" ref="R3947">IF(IF($E3947&gt;Ficha!$R$1,"",G3947)=0,"",IF($E3947&gt;Ficha!$R$1,((_xll.ECONOMATICA(Portafolios!$F$19,"Return",$P$9,$B$1)/100)+1)*100,G3947))</f>
        <v/>
      </c>
      <c r="S3947" s="1" t="str" cm="1">
        <f t="array" ref="S3947">IF(IF($E3947&gt;Ficha!$R$1,"",H3947)=0,"",IF($E3947&gt;Ficha!$R$1,((_xll.ECONOMATICA(Portafolios!$J$19,"Return",$P$9,$B$1)/100)+1)*100,H3947))</f>
        <v/>
      </c>
      <c r="T3947" s="1" t="str" cm="1">
        <f t="array" ref="T3947">IF(IF($E3947&gt;Ficha!$R$1,"",I3947)=0,"",IF($E3947&gt;Ficha!$R$1,((_xll.ECONOMATICA(Estrategia!A3958,"Return",$P$9,$B$1)/100)+1)*100,I3947))</f>
        <v/>
      </c>
      <c r="U3947" s="1" t="str" cm="1">
        <f t="array" ref="U3947">IF(IF($E3947&gt;Ficha!$R$1,"",J3947)=0,"",IF($E3947&gt;Ficha!$R$1,((_xll.ECONOMATICA($U$7,"Return",$P$9,$B$1)/100)+1)*100,J3947))</f>
        <v/>
      </c>
      <c r="V3947" s="1" t="str">
        <f>IF(IF($E$9&gt;Ficha!$R$1,"",K3947)=0,"",IF($E$9&gt;Ficha!$R$1,"",K3947))</f>
        <v/>
      </c>
    </row>
    <row r="3948" spans="12:22" x14ac:dyDescent="0.3">
      <c r="L3948" s="30" t="str">
        <f t="shared" si="249"/>
        <v/>
      </c>
      <c r="M3948" s="1" t="str">
        <f t="shared" si="250"/>
        <v/>
      </c>
      <c r="N3948" s="1" t="str">
        <f t="shared" si="251"/>
        <v/>
      </c>
      <c r="O3948" s="1" t="str">
        <f t="shared" si="252"/>
        <v/>
      </c>
      <c r="P3948" s="34" t="str">
        <f>IF(IF(E3948&gt;Ficha!$R$1,"",E3948)=0,"",IF(E3948&gt;Ficha!$R$1,Ficha!$R$1,E3948))</f>
        <v/>
      </c>
      <c r="Q3948" s="1" t="str" cm="1">
        <f t="array" ref="Q3948">IF(IF($E3948&gt;Ficha!$R$1,"",F3948)=0,"",IF($E3948&gt;Ficha!$R$1,((_xll.ECONOMATICA(Portafolios!$B$19,"Return",$P$9,$B$1)/100)+1)*100,F3948))</f>
        <v/>
      </c>
      <c r="R3948" s="1" t="str" cm="1">
        <f t="array" ref="R3948">IF(IF($E3948&gt;Ficha!$R$1,"",G3948)=0,"",IF($E3948&gt;Ficha!$R$1,((_xll.ECONOMATICA(Portafolios!$F$19,"Return",$P$9,$B$1)/100)+1)*100,G3948))</f>
        <v/>
      </c>
      <c r="S3948" s="1" t="str" cm="1">
        <f t="array" ref="S3948">IF(IF($E3948&gt;Ficha!$R$1,"",H3948)=0,"",IF($E3948&gt;Ficha!$R$1,((_xll.ECONOMATICA(Portafolios!$J$19,"Return",$P$9,$B$1)/100)+1)*100,H3948))</f>
        <v/>
      </c>
      <c r="T3948" s="1" t="str" cm="1">
        <f t="array" ref="T3948">IF(IF($E3948&gt;Ficha!$R$1,"",I3948)=0,"",IF($E3948&gt;Ficha!$R$1,((_xll.ECONOMATICA(Estrategia!A3959,"Return",$P$9,$B$1)/100)+1)*100,I3948))</f>
        <v/>
      </c>
      <c r="U3948" s="1" t="str" cm="1">
        <f t="array" ref="U3948">IF(IF($E3948&gt;Ficha!$R$1,"",J3948)=0,"",IF($E3948&gt;Ficha!$R$1,((_xll.ECONOMATICA($U$7,"Return",$P$9,$B$1)/100)+1)*100,J3948))</f>
        <v/>
      </c>
      <c r="V3948" s="1" t="str">
        <f>IF(IF($E$9&gt;Ficha!$R$1,"",K3948)=0,"",IF($E$9&gt;Ficha!$R$1,"",K3948))</f>
        <v/>
      </c>
    </row>
    <row r="3949" spans="12:22" x14ac:dyDescent="0.3">
      <c r="L3949" s="30" t="str">
        <f t="shared" si="249"/>
        <v/>
      </c>
      <c r="M3949" s="1" t="str">
        <f t="shared" si="250"/>
        <v/>
      </c>
      <c r="N3949" s="1" t="str">
        <f t="shared" si="251"/>
        <v/>
      </c>
      <c r="O3949" s="1" t="str">
        <f t="shared" si="252"/>
        <v/>
      </c>
      <c r="P3949" s="34" t="str">
        <f>IF(IF(E3949&gt;Ficha!$R$1,"",E3949)=0,"",IF(E3949&gt;Ficha!$R$1,Ficha!$R$1,E3949))</f>
        <v/>
      </c>
      <c r="Q3949" s="1" t="str" cm="1">
        <f t="array" ref="Q3949">IF(IF($E3949&gt;Ficha!$R$1,"",F3949)=0,"",IF($E3949&gt;Ficha!$R$1,((_xll.ECONOMATICA(Portafolios!$B$19,"Return",$P$9,$B$1)/100)+1)*100,F3949))</f>
        <v/>
      </c>
      <c r="R3949" s="1" t="str" cm="1">
        <f t="array" ref="R3949">IF(IF($E3949&gt;Ficha!$R$1,"",G3949)=0,"",IF($E3949&gt;Ficha!$R$1,((_xll.ECONOMATICA(Portafolios!$F$19,"Return",$P$9,$B$1)/100)+1)*100,G3949))</f>
        <v/>
      </c>
      <c r="S3949" s="1" t="str" cm="1">
        <f t="array" ref="S3949">IF(IF($E3949&gt;Ficha!$R$1,"",H3949)=0,"",IF($E3949&gt;Ficha!$R$1,((_xll.ECONOMATICA(Portafolios!$J$19,"Return",$P$9,$B$1)/100)+1)*100,H3949))</f>
        <v/>
      </c>
      <c r="T3949" s="1" t="str" cm="1">
        <f t="array" ref="T3949">IF(IF($E3949&gt;Ficha!$R$1,"",I3949)=0,"",IF($E3949&gt;Ficha!$R$1,((_xll.ECONOMATICA(Estrategia!A3960,"Return",$P$9,$B$1)/100)+1)*100,I3949))</f>
        <v/>
      </c>
      <c r="U3949" s="1" t="str" cm="1">
        <f t="array" ref="U3949">IF(IF($E3949&gt;Ficha!$R$1,"",J3949)=0,"",IF($E3949&gt;Ficha!$R$1,((_xll.ECONOMATICA($U$7,"Return",$P$9,$B$1)/100)+1)*100,J3949))</f>
        <v/>
      </c>
      <c r="V3949" s="1" t="str">
        <f>IF(IF($E$9&gt;Ficha!$R$1,"",K3949)=0,"",IF($E$9&gt;Ficha!$R$1,"",K3949))</f>
        <v/>
      </c>
    </row>
    <row r="3950" spans="12:22" x14ac:dyDescent="0.3">
      <c r="L3950" s="30" t="str">
        <f t="shared" si="249"/>
        <v/>
      </c>
      <c r="M3950" s="1" t="str">
        <f t="shared" si="250"/>
        <v/>
      </c>
      <c r="N3950" s="1" t="str">
        <f t="shared" si="251"/>
        <v/>
      </c>
      <c r="O3950" s="1" t="str">
        <f t="shared" si="252"/>
        <v/>
      </c>
      <c r="P3950" s="34" t="str">
        <f>IF(IF(E3950&gt;Ficha!$R$1,"",E3950)=0,"",IF(E3950&gt;Ficha!$R$1,Ficha!$R$1,E3950))</f>
        <v/>
      </c>
      <c r="Q3950" s="1" t="str" cm="1">
        <f t="array" ref="Q3950">IF(IF($E3950&gt;Ficha!$R$1,"",F3950)=0,"",IF($E3950&gt;Ficha!$R$1,((_xll.ECONOMATICA(Portafolios!$B$19,"Return",$P$9,$B$1)/100)+1)*100,F3950))</f>
        <v/>
      </c>
      <c r="R3950" s="1" t="str" cm="1">
        <f t="array" ref="R3950">IF(IF($E3950&gt;Ficha!$R$1,"",G3950)=0,"",IF($E3950&gt;Ficha!$R$1,((_xll.ECONOMATICA(Portafolios!$F$19,"Return",$P$9,$B$1)/100)+1)*100,G3950))</f>
        <v/>
      </c>
      <c r="S3950" s="1" t="str" cm="1">
        <f t="array" ref="S3950">IF(IF($E3950&gt;Ficha!$R$1,"",H3950)=0,"",IF($E3950&gt;Ficha!$R$1,((_xll.ECONOMATICA(Portafolios!$J$19,"Return",$P$9,$B$1)/100)+1)*100,H3950))</f>
        <v/>
      </c>
      <c r="T3950" s="1" t="str" cm="1">
        <f t="array" ref="T3950">IF(IF($E3950&gt;Ficha!$R$1,"",I3950)=0,"",IF($E3950&gt;Ficha!$R$1,((_xll.ECONOMATICA(Estrategia!A3961,"Return",$P$9,$B$1)/100)+1)*100,I3950))</f>
        <v/>
      </c>
      <c r="U3950" s="1" t="str" cm="1">
        <f t="array" ref="U3950">IF(IF($E3950&gt;Ficha!$R$1,"",J3950)=0,"",IF($E3950&gt;Ficha!$R$1,((_xll.ECONOMATICA($U$7,"Return",$P$9,$B$1)/100)+1)*100,J3950))</f>
        <v/>
      </c>
      <c r="V3950" s="1" t="str">
        <f>IF(IF($E$9&gt;Ficha!$R$1,"",K3950)=0,"",IF($E$9&gt;Ficha!$R$1,"",K3950))</f>
        <v/>
      </c>
    </row>
    <row r="3951" spans="12:22" x14ac:dyDescent="0.3">
      <c r="L3951" s="30" t="str">
        <f t="shared" si="249"/>
        <v/>
      </c>
      <c r="M3951" s="1" t="str">
        <f t="shared" si="250"/>
        <v/>
      </c>
      <c r="N3951" s="1" t="str">
        <f t="shared" si="251"/>
        <v/>
      </c>
      <c r="O3951" s="1" t="str">
        <f t="shared" si="252"/>
        <v/>
      </c>
      <c r="P3951" s="34" t="str">
        <f>IF(IF(E3951&gt;Ficha!$R$1,"",E3951)=0,"",IF(E3951&gt;Ficha!$R$1,Ficha!$R$1,E3951))</f>
        <v/>
      </c>
      <c r="Q3951" s="1" t="str" cm="1">
        <f t="array" ref="Q3951">IF(IF($E3951&gt;Ficha!$R$1,"",F3951)=0,"",IF($E3951&gt;Ficha!$R$1,((_xll.ECONOMATICA(Portafolios!$B$19,"Return",$P$9,$B$1)/100)+1)*100,F3951))</f>
        <v/>
      </c>
      <c r="R3951" s="1" t="str" cm="1">
        <f t="array" ref="R3951">IF(IF($E3951&gt;Ficha!$R$1,"",G3951)=0,"",IF($E3951&gt;Ficha!$R$1,((_xll.ECONOMATICA(Portafolios!$F$19,"Return",$P$9,$B$1)/100)+1)*100,G3951))</f>
        <v/>
      </c>
      <c r="S3951" s="1" t="str" cm="1">
        <f t="array" ref="S3951">IF(IF($E3951&gt;Ficha!$R$1,"",H3951)=0,"",IF($E3951&gt;Ficha!$R$1,((_xll.ECONOMATICA(Portafolios!$J$19,"Return",$P$9,$B$1)/100)+1)*100,H3951))</f>
        <v/>
      </c>
      <c r="T3951" s="1" t="str" cm="1">
        <f t="array" ref="T3951">IF(IF($E3951&gt;Ficha!$R$1,"",I3951)=0,"",IF($E3951&gt;Ficha!$R$1,((_xll.ECONOMATICA(Estrategia!A3962,"Return",$P$9,$B$1)/100)+1)*100,I3951))</f>
        <v/>
      </c>
      <c r="U3951" s="1" t="str" cm="1">
        <f t="array" ref="U3951">IF(IF($E3951&gt;Ficha!$R$1,"",J3951)=0,"",IF($E3951&gt;Ficha!$R$1,((_xll.ECONOMATICA($U$7,"Return",$P$9,$B$1)/100)+1)*100,J3951))</f>
        <v/>
      </c>
      <c r="V3951" s="1" t="str">
        <f>IF(IF($E$9&gt;Ficha!$R$1,"",K3951)=0,"",IF($E$9&gt;Ficha!$R$1,"",K3951))</f>
        <v/>
      </c>
    </row>
    <row r="3952" spans="12:22" x14ac:dyDescent="0.3">
      <c r="L3952" s="30" t="str">
        <f t="shared" si="249"/>
        <v/>
      </c>
      <c r="M3952" s="1" t="str">
        <f t="shared" si="250"/>
        <v/>
      </c>
      <c r="N3952" s="1" t="str">
        <f t="shared" si="251"/>
        <v/>
      </c>
      <c r="O3952" s="1" t="str">
        <f t="shared" si="252"/>
        <v/>
      </c>
      <c r="P3952" s="34" t="str">
        <f>IF(IF(E3952&gt;Ficha!$R$1,"",E3952)=0,"",IF(E3952&gt;Ficha!$R$1,Ficha!$R$1,E3952))</f>
        <v/>
      </c>
      <c r="Q3952" s="1" t="str" cm="1">
        <f t="array" ref="Q3952">IF(IF($E3952&gt;Ficha!$R$1,"",F3952)=0,"",IF($E3952&gt;Ficha!$R$1,((_xll.ECONOMATICA(Portafolios!$B$19,"Return",$P$9,$B$1)/100)+1)*100,F3952))</f>
        <v/>
      </c>
      <c r="R3952" s="1" t="str" cm="1">
        <f t="array" ref="R3952">IF(IF($E3952&gt;Ficha!$R$1,"",G3952)=0,"",IF($E3952&gt;Ficha!$R$1,((_xll.ECONOMATICA(Portafolios!$F$19,"Return",$P$9,$B$1)/100)+1)*100,G3952))</f>
        <v/>
      </c>
      <c r="S3952" s="1" t="str" cm="1">
        <f t="array" ref="S3952">IF(IF($E3952&gt;Ficha!$R$1,"",H3952)=0,"",IF($E3952&gt;Ficha!$R$1,((_xll.ECONOMATICA(Portafolios!$J$19,"Return",$P$9,$B$1)/100)+1)*100,H3952))</f>
        <v/>
      </c>
      <c r="T3952" s="1" t="str" cm="1">
        <f t="array" ref="T3952">IF(IF($E3952&gt;Ficha!$R$1,"",I3952)=0,"",IF($E3952&gt;Ficha!$R$1,((_xll.ECONOMATICA(Estrategia!A3963,"Return",$P$9,$B$1)/100)+1)*100,I3952))</f>
        <v/>
      </c>
      <c r="U3952" s="1" t="str" cm="1">
        <f t="array" ref="U3952">IF(IF($E3952&gt;Ficha!$R$1,"",J3952)=0,"",IF($E3952&gt;Ficha!$R$1,((_xll.ECONOMATICA($U$7,"Return",$P$9,$B$1)/100)+1)*100,J3952))</f>
        <v/>
      </c>
      <c r="V3952" s="1" t="str">
        <f>IF(IF($E$9&gt;Ficha!$R$1,"",K3952)=0,"",IF($E$9&gt;Ficha!$R$1,"",K3952))</f>
        <v/>
      </c>
    </row>
    <row r="3953" spans="12:22" x14ac:dyDescent="0.3">
      <c r="L3953" s="30" t="str">
        <f t="shared" si="249"/>
        <v/>
      </c>
      <c r="M3953" s="1" t="str">
        <f t="shared" si="250"/>
        <v/>
      </c>
      <c r="N3953" s="1" t="str">
        <f t="shared" si="251"/>
        <v/>
      </c>
      <c r="O3953" s="1" t="str">
        <f t="shared" si="252"/>
        <v/>
      </c>
      <c r="P3953" s="34" t="str">
        <f>IF(IF(E3953&gt;Ficha!$R$1,"",E3953)=0,"",IF(E3953&gt;Ficha!$R$1,Ficha!$R$1,E3953))</f>
        <v/>
      </c>
      <c r="Q3953" s="1" t="str" cm="1">
        <f t="array" ref="Q3953">IF(IF($E3953&gt;Ficha!$R$1,"",F3953)=0,"",IF($E3953&gt;Ficha!$R$1,((_xll.ECONOMATICA(Portafolios!$B$19,"Return",$P$9,$B$1)/100)+1)*100,F3953))</f>
        <v/>
      </c>
      <c r="R3953" s="1" t="str" cm="1">
        <f t="array" ref="R3953">IF(IF($E3953&gt;Ficha!$R$1,"",G3953)=0,"",IF($E3953&gt;Ficha!$R$1,((_xll.ECONOMATICA(Portafolios!$F$19,"Return",$P$9,$B$1)/100)+1)*100,G3953))</f>
        <v/>
      </c>
      <c r="S3953" s="1" t="str" cm="1">
        <f t="array" ref="S3953">IF(IF($E3953&gt;Ficha!$R$1,"",H3953)=0,"",IF($E3953&gt;Ficha!$R$1,((_xll.ECONOMATICA(Portafolios!$J$19,"Return",$P$9,$B$1)/100)+1)*100,H3953))</f>
        <v/>
      </c>
      <c r="T3953" s="1" t="str" cm="1">
        <f t="array" ref="T3953">IF(IF($E3953&gt;Ficha!$R$1,"",I3953)=0,"",IF($E3953&gt;Ficha!$R$1,((_xll.ECONOMATICA(Estrategia!A3964,"Return",$P$9,$B$1)/100)+1)*100,I3953))</f>
        <v/>
      </c>
      <c r="U3953" s="1" t="str" cm="1">
        <f t="array" ref="U3953">IF(IF($E3953&gt;Ficha!$R$1,"",J3953)=0,"",IF($E3953&gt;Ficha!$R$1,((_xll.ECONOMATICA($U$7,"Return",$P$9,$B$1)/100)+1)*100,J3953))</f>
        <v/>
      </c>
      <c r="V3953" s="1" t="str">
        <f>IF(IF($E$9&gt;Ficha!$R$1,"",K3953)=0,"",IF($E$9&gt;Ficha!$R$1,"",K3953))</f>
        <v/>
      </c>
    </row>
    <row r="3954" spans="12:22" x14ac:dyDescent="0.3">
      <c r="L3954" s="30" t="str">
        <f t="shared" si="249"/>
        <v/>
      </c>
      <c r="M3954" s="1" t="str">
        <f t="shared" si="250"/>
        <v/>
      </c>
      <c r="N3954" s="1" t="str">
        <f t="shared" si="251"/>
        <v/>
      </c>
      <c r="O3954" s="1" t="str">
        <f t="shared" si="252"/>
        <v/>
      </c>
      <c r="P3954" s="34" t="str">
        <f>IF(IF(E3954&gt;Ficha!$R$1,"",E3954)=0,"",IF(E3954&gt;Ficha!$R$1,Ficha!$R$1,E3954))</f>
        <v/>
      </c>
      <c r="Q3954" s="1" t="str" cm="1">
        <f t="array" ref="Q3954">IF(IF($E3954&gt;Ficha!$R$1,"",F3954)=0,"",IF($E3954&gt;Ficha!$R$1,((_xll.ECONOMATICA(Portafolios!$B$19,"Return",$P$9,$B$1)/100)+1)*100,F3954))</f>
        <v/>
      </c>
      <c r="R3954" s="1" t="str" cm="1">
        <f t="array" ref="R3954">IF(IF($E3954&gt;Ficha!$R$1,"",G3954)=0,"",IF($E3954&gt;Ficha!$R$1,((_xll.ECONOMATICA(Portafolios!$F$19,"Return",$P$9,$B$1)/100)+1)*100,G3954))</f>
        <v/>
      </c>
      <c r="S3954" s="1" t="str" cm="1">
        <f t="array" ref="S3954">IF(IF($E3954&gt;Ficha!$R$1,"",H3954)=0,"",IF($E3954&gt;Ficha!$R$1,((_xll.ECONOMATICA(Portafolios!$J$19,"Return",$P$9,$B$1)/100)+1)*100,H3954))</f>
        <v/>
      </c>
      <c r="T3954" s="1" t="str" cm="1">
        <f t="array" ref="T3954">IF(IF($E3954&gt;Ficha!$R$1,"",I3954)=0,"",IF($E3954&gt;Ficha!$R$1,((_xll.ECONOMATICA(Estrategia!A3965,"Return",$P$9,$B$1)/100)+1)*100,I3954))</f>
        <v/>
      </c>
      <c r="U3954" s="1" t="str" cm="1">
        <f t="array" ref="U3954">IF(IF($E3954&gt;Ficha!$R$1,"",J3954)=0,"",IF($E3954&gt;Ficha!$R$1,((_xll.ECONOMATICA($U$7,"Return",$P$9,$B$1)/100)+1)*100,J3954))</f>
        <v/>
      </c>
      <c r="V3954" s="1" t="str">
        <f>IF(IF($E$9&gt;Ficha!$R$1,"",K3954)=0,"",IF($E$9&gt;Ficha!$R$1,"",K3954))</f>
        <v/>
      </c>
    </row>
    <row r="3955" spans="12:22" x14ac:dyDescent="0.3">
      <c r="L3955" s="30" t="str">
        <f t="shared" si="249"/>
        <v/>
      </c>
      <c r="M3955" s="1" t="str">
        <f t="shared" si="250"/>
        <v/>
      </c>
      <c r="N3955" s="1" t="str">
        <f t="shared" si="251"/>
        <v/>
      </c>
      <c r="O3955" s="1" t="str">
        <f t="shared" si="252"/>
        <v/>
      </c>
      <c r="P3955" s="34" t="str">
        <f>IF(IF(E3955&gt;Ficha!$R$1,"",E3955)=0,"",IF(E3955&gt;Ficha!$R$1,Ficha!$R$1,E3955))</f>
        <v/>
      </c>
      <c r="Q3955" s="1" t="str" cm="1">
        <f t="array" ref="Q3955">IF(IF($E3955&gt;Ficha!$R$1,"",F3955)=0,"",IF($E3955&gt;Ficha!$R$1,((_xll.ECONOMATICA(Portafolios!$B$19,"Return",$P$9,$B$1)/100)+1)*100,F3955))</f>
        <v/>
      </c>
      <c r="R3955" s="1" t="str" cm="1">
        <f t="array" ref="R3955">IF(IF($E3955&gt;Ficha!$R$1,"",G3955)=0,"",IF($E3955&gt;Ficha!$R$1,((_xll.ECONOMATICA(Portafolios!$F$19,"Return",$P$9,$B$1)/100)+1)*100,G3955))</f>
        <v/>
      </c>
      <c r="S3955" s="1" t="str" cm="1">
        <f t="array" ref="S3955">IF(IF($E3955&gt;Ficha!$R$1,"",H3955)=0,"",IF($E3955&gt;Ficha!$R$1,((_xll.ECONOMATICA(Portafolios!$J$19,"Return",$P$9,$B$1)/100)+1)*100,H3955))</f>
        <v/>
      </c>
      <c r="T3955" s="1" t="str" cm="1">
        <f t="array" ref="T3955">IF(IF($E3955&gt;Ficha!$R$1,"",I3955)=0,"",IF($E3955&gt;Ficha!$R$1,((_xll.ECONOMATICA(Estrategia!A3966,"Return",$P$9,$B$1)/100)+1)*100,I3955))</f>
        <v/>
      </c>
      <c r="U3955" s="1" t="str" cm="1">
        <f t="array" ref="U3955">IF(IF($E3955&gt;Ficha!$R$1,"",J3955)=0,"",IF($E3955&gt;Ficha!$R$1,((_xll.ECONOMATICA($U$7,"Return",$P$9,$B$1)/100)+1)*100,J3955))</f>
        <v/>
      </c>
      <c r="V3955" s="1" t="str">
        <f>IF(IF($E$9&gt;Ficha!$R$1,"",K3955)=0,"",IF($E$9&gt;Ficha!$R$1,"",K3955))</f>
        <v/>
      </c>
    </row>
    <row r="3956" spans="12:22" x14ac:dyDescent="0.3">
      <c r="L3956" s="30" t="str">
        <f t="shared" si="249"/>
        <v/>
      </c>
      <c r="M3956" s="1" t="str">
        <f t="shared" si="250"/>
        <v/>
      </c>
      <c r="N3956" s="1" t="str">
        <f t="shared" si="251"/>
        <v/>
      </c>
      <c r="O3956" s="1" t="str">
        <f t="shared" si="252"/>
        <v/>
      </c>
      <c r="P3956" s="34" t="str">
        <f>IF(IF(E3956&gt;Ficha!$R$1,"",E3956)=0,"",IF(E3956&gt;Ficha!$R$1,Ficha!$R$1,E3956))</f>
        <v/>
      </c>
      <c r="Q3956" s="1" t="str" cm="1">
        <f t="array" ref="Q3956">IF(IF($E3956&gt;Ficha!$R$1,"",F3956)=0,"",IF($E3956&gt;Ficha!$R$1,((_xll.ECONOMATICA(Portafolios!$B$19,"Return",$P$9,$B$1)/100)+1)*100,F3956))</f>
        <v/>
      </c>
      <c r="R3956" s="1" t="str" cm="1">
        <f t="array" ref="R3956">IF(IF($E3956&gt;Ficha!$R$1,"",G3956)=0,"",IF($E3956&gt;Ficha!$R$1,((_xll.ECONOMATICA(Portafolios!$F$19,"Return",$P$9,$B$1)/100)+1)*100,G3956))</f>
        <v/>
      </c>
      <c r="S3956" s="1" t="str" cm="1">
        <f t="array" ref="S3956">IF(IF($E3956&gt;Ficha!$R$1,"",H3956)=0,"",IF($E3956&gt;Ficha!$R$1,((_xll.ECONOMATICA(Portafolios!$J$19,"Return",$P$9,$B$1)/100)+1)*100,H3956))</f>
        <v/>
      </c>
      <c r="T3956" s="1" t="str" cm="1">
        <f t="array" ref="T3956">IF(IF($E3956&gt;Ficha!$R$1,"",I3956)=0,"",IF($E3956&gt;Ficha!$R$1,((_xll.ECONOMATICA(Estrategia!A3967,"Return",$P$9,$B$1)/100)+1)*100,I3956))</f>
        <v/>
      </c>
      <c r="U3956" s="1" t="str" cm="1">
        <f t="array" ref="U3956">IF(IF($E3956&gt;Ficha!$R$1,"",J3956)=0,"",IF($E3956&gt;Ficha!$R$1,((_xll.ECONOMATICA($U$7,"Return",$P$9,$B$1)/100)+1)*100,J3956))</f>
        <v/>
      </c>
      <c r="V3956" s="1" t="str">
        <f>IF(IF($E$9&gt;Ficha!$R$1,"",K3956)=0,"",IF($E$9&gt;Ficha!$R$1,"",K3956))</f>
        <v/>
      </c>
    </row>
    <row r="3957" spans="12:22" x14ac:dyDescent="0.3">
      <c r="L3957" s="30" t="str">
        <f t="shared" si="249"/>
        <v/>
      </c>
      <c r="M3957" s="1" t="str">
        <f t="shared" si="250"/>
        <v/>
      </c>
      <c r="N3957" s="1" t="str">
        <f t="shared" si="251"/>
        <v/>
      </c>
      <c r="O3957" s="1" t="str">
        <f t="shared" si="252"/>
        <v/>
      </c>
      <c r="P3957" s="34" t="str">
        <f>IF(IF(E3957&gt;Ficha!$R$1,"",E3957)=0,"",IF(E3957&gt;Ficha!$R$1,Ficha!$R$1,E3957))</f>
        <v/>
      </c>
      <c r="Q3957" s="1" t="str" cm="1">
        <f t="array" ref="Q3957">IF(IF($E3957&gt;Ficha!$R$1,"",F3957)=0,"",IF($E3957&gt;Ficha!$R$1,((_xll.ECONOMATICA(Portafolios!$B$19,"Return",$P$9,$B$1)/100)+1)*100,F3957))</f>
        <v/>
      </c>
      <c r="R3957" s="1" t="str" cm="1">
        <f t="array" ref="R3957">IF(IF($E3957&gt;Ficha!$R$1,"",G3957)=0,"",IF($E3957&gt;Ficha!$R$1,((_xll.ECONOMATICA(Portafolios!$F$19,"Return",$P$9,$B$1)/100)+1)*100,G3957))</f>
        <v/>
      </c>
      <c r="S3957" s="1" t="str" cm="1">
        <f t="array" ref="S3957">IF(IF($E3957&gt;Ficha!$R$1,"",H3957)=0,"",IF($E3957&gt;Ficha!$R$1,((_xll.ECONOMATICA(Portafolios!$J$19,"Return",$P$9,$B$1)/100)+1)*100,H3957))</f>
        <v/>
      </c>
      <c r="T3957" s="1" t="str" cm="1">
        <f t="array" ref="T3957">IF(IF($E3957&gt;Ficha!$R$1,"",I3957)=0,"",IF($E3957&gt;Ficha!$R$1,((_xll.ECONOMATICA(Estrategia!A3968,"Return",$P$9,$B$1)/100)+1)*100,I3957))</f>
        <v/>
      </c>
      <c r="U3957" s="1" t="str" cm="1">
        <f t="array" ref="U3957">IF(IF($E3957&gt;Ficha!$R$1,"",J3957)=0,"",IF($E3957&gt;Ficha!$R$1,((_xll.ECONOMATICA($U$7,"Return",$P$9,$B$1)/100)+1)*100,J3957))</f>
        <v/>
      </c>
      <c r="V3957" s="1" t="str">
        <f>IF(IF($E$9&gt;Ficha!$R$1,"",K3957)=0,"",IF($E$9&gt;Ficha!$R$1,"",K3957))</f>
        <v/>
      </c>
    </row>
    <row r="3958" spans="12:22" x14ac:dyDescent="0.3">
      <c r="L3958" s="30" t="str">
        <f t="shared" si="249"/>
        <v/>
      </c>
      <c r="M3958" s="1" t="str">
        <f t="shared" si="250"/>
        <v/>
      </c>
      <c r="N3958" s="1" t="str">
        <f t="shared" si="251"/>
        <v/>
      </c>
      <c r="O3958" s="1" t="str">
        <f t="shared" si="252"/>
        <v/>
      </c>
      <c r="P3958" s="34" t="str">
        <f>IF(IF(E3958&gt;Ficha!$R$1,"",E3958)=0,"",IF(E3958&gt;Ficha!$R$1,Ficha!$R$1,E3958))</f>
        <v/>
      </c>
      <c r="Q3958" s="1" t="str" cm="1">
        <f t="array" ref="Q3958">IF(IF($E3958&gt;Ficha!$R$1,"",F3958)=0,"",IF($E3958&gt;Ficha!$R$1,((_xll.ECONOMATICA(Portafolios!$B$19,"Return",$P$9,$B$1)/100)+1)*100,F3958))</f>
        <v/>
      </c>
      <c r="R3958" s="1" t="str" cm="1">
        <f t="array" ref="R3958">IF(IF($E3958&gt;Ficha!$R$1,"",G3958)=0,"",IF($E3958&gt;Ficha!$R$1,((_xll.ECONOMATICA(Portafolios!$F$19,"Return",$P$9,$B$1)/100)+1)*100,G3958))</f>
        <v/>
      </c>
      <c r="S3958" s="1" t="str" cm="1">
        <f t="array" ref="S3958">IF(IF($E3958&gt;Ficha!$R$1,"",H3958)=0,"",IF($E3958&gt;Ficha!$R$1,((_xll.ECONOMATICA(Portafolios!$J$19,"Return",$P$9,$B$1)/100)+1)*100,H3958))</f>
        <v/>
      </c>
      <c r="T3958" s="1" t="str" cm="1">
        <f t="array" ref="T3958">IF(IF($E3958&gt;Ficha!$R$1,"",I3958)=0,"",IF($E3958&gt;Ficha!$R$1,((_xll.ECONOMATICA(Estrategia!A3969,"Return",$P$9,$B$1)/100)+1)*100,I3958))</f>
        <v/>
      </c>
      <c r="U3958" s="1" t="str" cm="1">
        <f t="array" ref="U3958">IF(IF($E3958&gt;Ficha!$R$1,"",J3958)=0,"",IF($E3958&gt;Ficha!$R$1,((_xll.ECONOMATICA($U$7,"Return",$P$9,$B$1)/100)+1)*100,J3958))</f>
        <v/>
      </c>
      <c r="V3958" s="1" t="str">
        <f>IF(IF($E$9&gt;Ficha!$R$1,"",K3958)=0,"",IF($E$9&gt;Ficha!$R$1,"",K3958))</f>
        <v/>
      </c>
    </row>
    <row r="3959" spans="12:22" x14ac:dyDescent="0.3">
      <c r="L3959" s="30" t="str">
        <f t="shared" si="249"/>
        <v/>
      </c>
      <c r="M3959" s="1" t="str">
        <f t="shared" si="250"/>
        <v/>
      </c>
      <c r="N3959" s="1" t="str">
        <f t="shared" si="251"/>
        <v/>
      </c>
      <c r="O3959" s="1" t="str">
        <f t="shared" si="252"/>
        <v/>
      </c>
      <c r="P3959" s="34" t="str">
        <f>IF(IF(E3959&gt;Ficha!$R$1,"",E3959)=0,"",IF(E3959&gt;Ficha!$R$1,Ficha!$R$1,E3959))</f>
        <v/>
      </c>
      <c r="Q3959" s="1" t="str" cm="1">
        <f t="array" ref="Q3959">IF(IF($E3959&gt;Ficha!$R$1,"",F3959)=0,"",IF($E3959&gt;Ficha!$R$1,((_xll.ECONOMATICA(Portafolios!$B$19,"Return",$P$9,$B$1)/100)+1)*100,F3959))</f>
        <v/>
      </c>
      <c r="R3959" s="1" t="str" cm="1">
        <f t="array" ref="R3959">IF(IF($E3959&gt;Ficha!$R$1,"",G3959)=0,"",IF($E3959&gt;Ficha!$R$1,((_xll.ECONOMATICA(Portafolios!$F$19,"Return",$P$9,$B$1)/100)+1)*100,G3959))</f>
        <v/>
      </c>
      <c r="S3959" s="1" t="str" cm="1">
        <f t="array" ref="S3959">IF(IF($E3959&gt;Ficha!$R$1,"",H3959)=0,"",IF($E3959&gt;Ficha!$R$1,((_xll.ECONOMATICA(Portafolios!$J$19,"Return",$P$9,$B$1)/100)+1)*100,H3959))</f>
        <v/>
      </c>
      <c r="T3959" s="1" t="str" cm="1">
        <f t="array" ref="T3959">IF(IF($E3959&gt;Ficha!$R$1,"",I3959)=0,"",IF($E3959&gt;Ficha!$R$1,((_xll.ECONOMATICA(Estrategia!A3970,"Return",$P$9,$B$1)/100)+1)*100,I3959))</f>
        <v/>
      </c>
      <c r="U3959" s="1" t="str" cm="1">
        <f t="array" ref="U3959">IF(IF($E3959&gt;Ficha!$R$1,"",J3959)=0,"",IF($E3959&gt;Ficha!$R$1,((_xll.ECONOMATICA($U$7,"Return",$P$9,$B$1)/100)+1)*100,J3959))</f>
        <v/>
      </c>
      <c r="V3959" s="1" t="str">
        <f>IF(IF($E$9&gt;Ficha!$R$1,"",K3959)=0,"",IF($E$9&gt;Ficha!$R$1,"",K3959))</f>
        <v/>
      </c>
    </row>
    <row r="3960" spans="12:22" x14ac:dyDescent="0.3">
      <c r="L3960" s="30" t="str">
        <f t="shared" si="249"/>
        <v/>
      </c>
      <c r="M3960" s="1" t="str">
        <f t="shared" si="250"/>
        <v/>
      </c>
      <c r="N3960" s="1" t="str">
        <f t="shared" si="251"/>
        <v/>
      </c>
      <c r="O3960" s="1" t="str">
        <f t="shared" si="252"/>
        <v/>
      </c>
      <c r="P3960" s="34" t="str">
        <f>IF(IF(E3960&gt;Ficha!$R$1,"",E3960)=0,"",IF(E3960&gt;Ficha!$R$1,Ficha!$R$1,E3960))</f>
        <v/>
      </c>
      <c r="Q3960" s="1" t="str" cm="1">
        <f t="array" ref="Q3960">IF(IF($E3960&gt;Ficha!$R$1,"",F3960)=0,"",IF($E3960&gt;Ficha!$R$1,((_xll.ECONOMATICA(Portafolios!$B$19,"Return",$P$9,$B$1)/100)+1)*100,F3960))</f>
        <v/>
      </c>
      <c r="R3960" s="1" t="str" cm="1">
        <f t="array" ref="R3960">IF(IF($E3960&gt;Ficha!$R$1,"",G3960)=0,"",IF($E3960&gt;Ficha!$R$1,((_xll.ECONOMATICA(Portafolios!$F$19,"Return",$P$9,$B$1)/100)+1)*100,G3960))</f>
        <v/>
      </c>
      <c r="S3960" s="1" t="str" cm="1">
        <f t="array" ref="S3960">IF(IF($E3960&gt;Ficha!$R$1,"",H3960)=0,"",IF($E3960&gt;Ficha!$R$1,((_xll.ECONOMATICA(Portafolios!$J$19,"Return",$P$9,$B$1)/100)+1)*100,H3960))</f>
        <v/>
      </c>
      <c r="T3960" s="1" t="str" cm="1">
        <f t="array" ref="T3960">IF(IF($E3960&gt;Ficha!$R$1,"",I3960)=0,"",IF($E3960&gt;Ficha!$R$1,((_xll.ECONOMATICA(Estrategia!A3971,"Return",$P$9,$B$1)/100)+1)*100,I3960))</f>
        <v/>
      </c>
      <c r="U3960" s="1" t="str" cm="1">
        <f t="array" ref="U3960">IF(IF($E3960&gt;Ficha!$R$1,"",J3960)=0,"",IF($E3960&gt;Ficha!$R$1,((_xll.ECONOMATICA($U$7,"Return",$P$9,$B$1)/100)+1)*100,J3960))</f>
        <v/>
      </c>
      <c r="V3960" s="1" t="str">
        <f>IF(IF($E$9&gt;Ficha!$R$1,"",K3960)=0,"",IF($E$9&gt;Ficha!$R$1,"",K3960))</f>
        <v/>
      </c>
    </row>
    <row r="3961" spans="12:22" x14ac:dyDescent="0.3">
      <c r="L3961" s="30" t="str">
        <f t="shared" si="249"/>
        <v/>
      </c>
      <c r="M3961" s="1" t="str">
        <f t="shared" si="250"/>
        <v/>
      </c>
      <c r="N3961" s="1" t="str">
        <f t="shared" si="251"/>
        <v/>
      </c>
      <c r="O3961" s="1" t="str">
        <f t="shared" si="252"/>
        <v/>
      </c>
      <c r="P3961" s="34" t="str">
        <f>IF(IF(E3961&gt;Ficha!$R$1,"",E3961)=0,"",IF(E3961&gt;Ficha!$R$1,Ficha!$R$1,E3961))</f>
        <v/>
      </c>
      <c r="Q3961" s="1" t="str" cm="1">
        <f t="array" ref="Q3961">IF(IF($E3961&gt;Ficha!$R$1,"",F3961)=0,"",IF($E3961&gt;Ficha!$R$1,((_xll.ECONOMATICA(Portafolios!$B$19,"Return",$P$9,$B$1)/100)+1)*100,F3961))</f>
        <v/>
      </c>
      <c r="R3961" s="1" t="str" cm="1">
        <f t="array" ref="R3961">IF(IF($E3961&gt;Ficha!$R$1,"",G3961)=0,"",IF($E3961&gt;Ficha!$R$1,((_xll.ECONOMATICA(Portafolios!$F$19,"Return",$P$9,$B$1)/100)+1)*100,G3961))</f>
        <v/>
      </c>
      <c r="S3961" s="1" t="str" cm="1">
        <f t="array" ref="S3961">IF(IF($E3961&gt;Ficha!$R$1,"",H3961)=0,"",IF($E3961&gt;Ficha!$R$1,((_xll.ECONOMATICA(Portafolios!$J$19,"Return",$P$9,$B$1)/100)+1)*100,H3961))</f>
        <v/>
      </c>
      <c r="T3961" s="1" t="str" cm="1">
        <f t="array" ref="T3961">IF(IF($E3961&gt;Ficha!$R$1,"",I3961)=0,"",IF($E3961&gt;Ficha!$R$1,((_xll.ECONOMATICA(Estrategia!A3972,"Return",$P$9,$B$1)/100)+1)*100,I3961))</f>
        <v/>
      </c>
      <c r="U3961" s="1" t="str" cm="1">
        <f t="array" ref="U3961">IF(IF($E3961&gt;Ficha!$R$1,"",J3961)=0,"",IF($E3961&gt;Ficha!$R$1,((_xll.ECONOMATICA($U$7,"Return",$P$9,$B$1)/100)+1)*100,J3961))</f>
        <v/>
      </c>
      <c r="V3961" s="1" t="str">
        <f>IF(IF($E$9&gt;Ficha!$R$1,"",K3961)=0,"",IF($E$9&gt;Ficha!$R$1,"",K3961))</f>
        <v/>
      </c>
    </row>
    <row r="3962" spans="12:22" x14ac:dyDescent="0.3">
      <c r="L3962" s="30" t="str">
        <f t="shared" si="249"/>
        <v/>
      </c>
      <c r="M3962" s="1" t="str">
        <f t="shared" si="250"/>
        <v/>
      </c>
      <c r="N3962" s="1" t="str">
        <f t="shared" si="251"/>
        <v/>
      </c>
      <c r="O3962" s="1" t="str">
        <f t="shared" si="252"/>
        <v/>
      </c>
      <c r="P3962" s="34" t="str">
        <f>IF(IF(E3962&gt;Ficha!$R$1,"",E3962)=0,"",IF(E3962&gt;Ficha!$R$1,Ficha!$R$1,E3962))</f>
        <v/>
      </c>
      <c r="Q3962" s="1" t="str" cm="1">
        <f t="array" ref="Q3962">IF(IF($E3962&gt;Ficha!$R$1,"",F3962)=0,"",IF($E3962&gt;Ficha!$R$1,((_xll.ECONOMATICA(Portafolios!$B$19,"Return",$P$9,$B$1)/100)+1)*100,F3962))</f>
        <v/>
      </c>
      <c r="R3962" s="1" t="str" cm="1">
        <f t="array" ref="R3962">IF(IF($E3962&gt;Ficha!$R$1,"",G3962)=0,"",IF($E3962&gt;Ficha!$R$1,((_xll.ECONOMATICA(Portafolios!$F$19,"Return",$P$9,$B$1)/100)+1)*100,G3962))</f>
        <v/>
      </c>
      <c r="S3962" s="1" t="str" cm="1">
        <f t="array" ref="S3962">IF(IF($E3962&gt;Ficha!$R$1,"",H3962)=0,"",IF($E3962&gt;Ficha!$R$1,((_xll.ECONOMATICA(Portafolios!$J$19,"Return",$P$9,$B$1)/100)+1)*100,H3962))</f>
        <v/>
      </c>
      <c r="T3962" s="1" t="str" cm="1">
        <f t="array" ref="T3962">IF(IF($E3962&gt;Ficha!$R$1,"",I3962)=0,"",IF($E3962&gt;Ficha!$R$1,((_xll.ECONOMATICA(Estrategia!A3973,"Return",$P$9,$B$1)/100)+1)*100,I3962))</f>
        <v/>
      </c>
      <c r="U3962" s="1" t="str" cm="1">
        <f t="array" ref="U3962">IF(IF($E3962&gt;Ficha!$R$1,"",J3962)=0,"",IF($E3962&gt;Ficha!$R$1,((_xll.ECONOMATICA($U$7,"Return",$P$9,$B$1)/100)+1)*100,J3962))</f>
        <v/>
      </c>
      <c r="V3962" s="1" t="str">
        <f>IF(IF($E$9&gt;Ficha!$R$1,"",K3962)=0,"",IF($E$9&gt;Ficha!$R$1,"",K3962))</f>
        <v/>
      </c>
    </row>
    <row r="3963" spans="12:22" x14ac:dyDescent="0.3">
      <c r="L3963" s="30" t="str">
        <f t="shared" si="249"/>
        <v/>
      </c>
      <c r="M3963" s="1" t="str">
        <f t="shared" si="250"/>
        <v/>
      </c>
      <c r="N3963" s="1" t="str">
        <f t="shared" si="251"/>
        <v/>
      </c>
      <c r="O3963" s="1" t="str">
        <f t="shared" si="252"/>
        <v/>
      </c>
      <c r="P3963" s="34" t="str">
        <f>IF(IF(E3963&gt;Ficha!$R$1,"",E3963)=0,"",IF(E3963&gt;Ficha!$R$1,Ficha!$R$1,E3963))</f>
        <v/>
      </c>
      <c r="Q3963" s="1" t="str" cm="1">
        <f t="array" ref="Q3963">IF(IF($E3963&gt;Ficha!$R$1,"",F3963)=0,"",IF($E3963&gt;Ficha!$R$1,((_xll.ECONOMATICA(Portafolios!$B$19,"Return",$P$9,$B$1)/100)+1)*100,F3963))</f>
        <v/>
      </c>
      <c r="R3963" s="1" t="str" cm="1">
        <f t="array" ref="R3963">IF(IF($E3963&gt;Ficha!$R$1,"",G3963)=0,"",IF($E3963&gt;Ficha!$R$1,((_xll.ECONOMATICA(Portafolios!$F$19,"Return",$P$9,$B$1)/100)+1)*100,G3963))</f>
        <v/>
      </c>
      <c r="S3963" s="1" t="str" cm="1">
        <f t="array" ref="S3963">IF(IF($E3963&gt;Ficha!$R$1,"",H3963)=0,"",IF($E3963&gt;Ficha!$R$1,((_xll.ECONOMATICA(Portafolios!$J$19,"Return",$P$9,$B$1)/100)+1)*100,H3963))</f>
        <v/>
      </c>
      <c r="T3963" s="1" t="str" cm="1">
        <f t="array" ref="T3963">IF(IF($E3963&gt;Ficha!$R$1,"",I3963)=0,"",IF($E3963&gt;Ficha!$R$1,((_xll.ECONOMATICA(Estrategia!A3974,"Return",$P$9,$B$1)/100)+1)*100,I3963))</f>
        <v/>
      </c>
      <c r="U3963" s="1" t="str" cm="1">
        <f t="array" ref="U3963">IF(IF($E3963&gt;Ficha!$R$1,"",J3963)=0,"",IF($E3963&gt;Ficha!$R$1,((_xll.ECONOMATICA($U$7,"Return",$P$9,$B$1)/100)+1)*100,J3963))</f>
        <v/>
      </c>
      <c r="V3963" s="1" t="str">
        <f>IF(IF($E$9&gt;Ficha!$R$1,"",K3963)=0,"",IF($E$9&gt;Ficha!$R$1,"",K3963))</f>
        <v/>
      </c>
    </row>
    <row r="3964" spans="12:22" x14ac:dyDescent="0.3">
      <c r="L3964" s="30" t="str">
        <f t="shared" si="249"/>
        <v/>
      </c>
      <c r="M3964" s="1" t="str">
        <f t="shared" si="250"/>
        <v/>
      </c>
      <c r="N3964" s="1" t="str">
        <f t="shared" si="251"/>
        <v/>
      </c>
      <c r="O3964" s="1" t="str">
        <f t="shared" si="252"/>
        <v/>
      </c>
      <c r="P3964" s="34" t="str">
        <f>IF(IF(E3964&gt;Ficha!$R$1,"",E3964)=0,"",IF(E3964&gt;Ficha!$R$1,Ficha!$R$1,E3964))</f>
        <v/>
      </c>
      <c r="Q3964" s="1" t="str" cm="1">
        <f t="array" ref="Q3964">IF(IF($E3964&gt;Ficha!$R$1,"",F3964)=0,"",IF($E3964&gt;Ficha!$R$1,((_xll.ECONOMATICA(Portafolios!$B$19,"Return",$P$9,$B$1)/100)+1)*100,F3964))</f>
        <v/>
      </c>
      <c r="R3964" s="1" t="str" cm="1">
        <f t="array" ref="R3964">IF(IF($E3964&gt;Ficha!$R$1,"",G3964)=0,"",IF($E3964&gt;Ficha!$R$1,((_xll.ECONOMATICA(Portafolios!$F$19,"Return",$P$9,$B$1)/100)+1)*100,G3964))</f>
        <v/>
      </c>
      <c r="S3964" s="1" t="str" cm="1">
        <f t="array" ref="S3964">IF(IF($E3964&gt;Ficha!$R$1,"",H3964)=0,"",IF($E3964&gt;Ficha!$R$1,((_xll.ECONOMATICA(Portafolios!$J$19,"Return",$P$9,$B$1)/100)+1)*100,H3964))</f>
        <v/>
      </c>
      <c r="T3964" s="1" t="str" cm="1">
        <f t="array" ref="T3964">IF(IF($E3964&gt;Ficha!$R$1,"",I3964)=0,"",IF($E3964&gt;Ficha!$R$1,((_xll.ECONOMATICA(Estrategia!A3975,"Return",$P$9,$B$1)/100)+1)*100,I3964))</f>
        <v/>
      </c>
      <c r="U3964" s="1" t="str" cm="1">
        <f t="array" ref="U3964">IF(IF($E3964&gt;Ficha!$R$1,"",J3964)=0,"",IF($E3964&gt;Ficha!$R$1,((_xll.ECONOMATICA($U$7,"Return",$P$9,$B$1)/100)+1)*100,J3964))</f>
        <v/>
      </c>
      <c r="V3964" s="1" t="str">
        <f>IF(IF($E$9&gt;Ficha!$R$1,"",K3964)=0,"",IF($E$9&gt;Ficha!$R$1,"",K3964))</f>
        <v/>
      </c>
    </row>
    <row r="3965" spans="12:22" x14ac:dyDescent="0.3">
      <c r="L3965" s="30" t="str">
        <f t="shared" si="249"/>
        <v/>
      </c>
      <c r="M3965" s="1" t="str">
        <f t="shared" si="250"/>
        <v/>
      </c>
      <c r="N3965" s="1" t="str">
        <f t="shared" si="251"/>
        <v/>
      </c>
      <c r="O3965" s="1" t="str">
        <f t="shared" si="252"/>
        <v/>
      </c>
      <c r="P3965" s="34" t="str">
        <f>IF(IF(E3965&gt;Ficha!$R$1,"",E3965)=0,"",IF(E3965&gt;Ficha!$R$1,Ficha!$R$1,E3965))</f>
        <v/>
      </c>
      <c r="Q3965" s="1" t="str" cm="1">
        <f t="array" ref="Q3965">IF(IF($E3965&gt;Ficha!$R$1,"",F3965)=0,"",IF($E3965&gt;Ficha!$R$1,((_xll.ECONOMATICA(Portafolios!$B$19,"Return",$P$9,$B$1)/100)+1)*100,F3965))</f>
        <v/>
      </c>
      <c r="R3965" s="1" t="str" cm="1">
        <f t="array" ref="R3965">IF(IF($E3965&gt;Ficha!$R$1,"",G3965)=0,"",IF($E3965&gt;Ficha!$R$1,((_xll.ECONOMATICA(Portafolios!$F$19,"Return",$P$9,$B$1)/100)+1)*100,G3965))</f>
        <v/>
      </c>
      <c r="S3965" s="1" t="str" cm="1">
        <f t="array" ref="S3965">IF(IF($E3965&gt;Ficha!$R$1,"",H3965)=0,"",IF($E3965&gt;Ficha!$R$1,((_xll.ECONOMATICA(Portafolios!$J$19,"Return",$P$9,$B$1)/100)+1)*100,H3965))</f>
        <v/>
      </c>
      <c r="T3965" s="1" t="str" cm="1">
        <f t="array" ref="T3965">IF(IF($E3965&gt;Ficha!$R$1,"",I3965)=0,"",IF($E3965&gt;Ficha!$R$1,((_xll.ECONOMATICA(Estrategia!A3976,"Return",$P$9,$B$1)/100)+1)*100,I3965))</f>
        <v/>
      </c>
      <c r="U3965" s="1" t="str" cm="1">
        <f t="array" ref="U3965">IF(IF($E3965&gt;Ficha!$R$1,"",J3965)=0,"",IF($E3965&gt;Ficha!$R$1,((_xll.ECONOMATICA($U$7,"Return",$P$9,$B$1)/100)+1)*100,J3965))</f>
        <v/>
      </c>
      <c r="V3965" s="1" t="str">
        <f>IF(IF($E$9&gt;Ficha!$R$1,"",K3965)=0,"",IF($E$9&gt;Ficha!$R$1,"",K3965))</f>
        <v/>
      </c>
    </row>
    <row r="3966" spans="12:22" x14ac:dyDescent="0.3">
      <c r="L3966" s="30" t="str">
        <f t="shared" si="249"/>
        <v/>
      </c>
      <c r="M3966" s="1" t="str">
        <f t="shared" si="250"/>
        <v/>
      </c>
      <c r="N3966" s="1" t="str">
        <f t="shared" si="251"/>
        <v/>
      </c>
      <c r="O3966" s="1" t="str">
        <f t="shared" si="252"/>
        <v/>
      </c>
      <c r="P3966" s="34" t="str">
        <f>IF(IF(E3966&gt;Ficha!$R$1,"",E3966)=0,"",IF(E3966&gt;Ficha!$R$1,Ficha!$R$1,E3966))</f>
        <v/>
      </c>
      <c r="Q3966" s="1" t="str" cm="1">
        <f t="array" ref="Q3966">IF(IF($E3966&gt;Ficha!$R$1,"",F3966)=0,"",IF($E3966&gt;Ficha!$R$1,((_xll.ECONOMATICA(Portafolios!$B$19,"Return",$P$9,$B$1)/100)+1)*100,F3966))</f>
        <v/>
      </c>
      <c r="R3966" s="1" t="str" cm="1">
        <f t="array" ref="R3966">IF(IF($E3966&gt;Ficha!$R$1,"",G3966)=0,"",IF($E3966&gt;Ficha!$R$1,((_xll.ECONOMATICA(Portafolios!$F$19,"Return",$P$9,$B$1)/100)+1)*100,G3966))</f>
        <v/>
      </c>
      <c r="S3966" s="1" t="str" cm="1">
        <f t="array" ref="S3966">IF(IF($E3966&gt;Ficha!$R$1,"",H3966)=0,"",IF($E3966&gt;Ficha!$R$1,((_xll.ECONOMATICA(Portafolios!$J$19,"Return",$P$9,$B$1)/100)+1)*100,H3966))</f>
        <v/>
      </c>
      <c r="T3966" s="1" t="str" cm="1">
        <f t="array" ref="T3966">IF(IF($E3966&gt;Ficha!$R$1,"",I3966)=0,"",IF($E3966&gt;Ficha!$R$1,((_xll.ECONOMATICA(Estrategia!A3977,"Return",$P$9,$B$1)/100)+1)*100,I3966))</f>
        <v/>
      </c>
      <c r="U3966" s="1" t="str" cm="1">
        <f t="array" ref="U3966">IF(IF($E3966&gt;Ficha!$R$1,"",J3966)=0,"",IF($E3966&gt;Ficha!$R$1,((_xll.ECONOMATICA($U$7,"Return",$P$9,$B$1)/100)+1)*100,J3966))</f>
        <v/>
      </c>
      <c r="V3966" s="1" t="str">
        <f>IF(IF($E$9&gt;Ficha!$R$1,"",K3966)=0,"",IF($E$9&gt;Ficha!$R$1,"",K3966))</f>
        <v/>
      </c>
    </row>
    <row r="3967" spans="12:22" x14ac:dyDescent="0.3">
      <c r="L3967" s="30" t="str">
        <f t="shared" si="249"/>
        <v/>
      </c>
      <c r="M3967" s="1" t="str">
        <f t="shared" si="250"/>
        <v/>
      </c>
      <c r="N3967" s="1" t="str">
        <f t="shared" si="251"/>
        <v/>
      </c>
      <c r="O3967" s="1" t="str">
        <f t="shared" si="252"/>
        <v/>
      </c>
      <c r="P3967" s="34" t="str">
        <f>IF(IF(E3967&gt;Ficha!$R$1,"",E3967)=0,"",IF(E3967&gt;Ficha!$R$1,Ficha!$R$1,E3967))</f>
        <v/>
      </c>
      <c r="Q3967" s="1" t="str" cm="1">
        <f t="array" ref="Q3967">IF(IF($E3967&gt;Ficha!$R$1,"",F3967)=0,"",IF($E3967&gt;Ficha!$R$1,((_xll.ECONOMATICA(Portafolios!$B$19,"Return",$P$9,$B$1)/100)+1)*100,F3967))</f>
        <v/>
      </c>
      <c r="R3967" s="1" t="str" cm="1">
        <f t="array" ref="R3967">IF(IF($E3967&gt;Ficha!$R$1,"",G3967)=0,"",IF($E3967&gt;Ficha!$R$1,((_xll.ECONOMATICA(Portafolios!$F$19,"Return",$P$9,$B$1)/100)+1)*100,G3967))</f>
        <v/>
      </c>
      <c r="S3967" s="1" t="str" cm="1">
        <f t="array" ref="S3967">IF(IF($E3967&gt;Ficha!$R$1,"",H3967)=0,"",IF($E3967&gt;Ficha!$R$1,((_xll.ECONOMATICA(Portafolios!$J$19,"Return",$P$9,$B$1)/100)+1)*100,H3967))</f>
        <v/>
      </c>
      <c r="T3967" s="1" t="str" cm="1">
        <f t="array" ref="T3967">IF(IF($E3967&gt;Ficha!$R$1,"",I3967)=0,"",IF($E3967&gt;Ficha!$R$1,((_xll.ECONOMATICA(Estrategia!A3978,"Return",$P$9,$B$1)/100)+1)*100,I3967))</f>
        <v/>
      </c>
      <c r="U3967" s="1" t="str" cm="1">
        <f t="array" ref="U3967">IF(IF($E3967&gt;Ficha!$R$1,"",J3967)=0,"",IF($E3967&gt;Ficha!$R$1,((_xll.ECONOMATICA($U$7,"Return",$P$9,$B$1)/100)+1)*100,J3967))</f>
        <v/>
      </c>
      <c r="V3967" s="1" t="str">
        <f>IF(IF($E$9&gt;Ficha!$R$1,"",K3967)=0,"",IF($E$9&gt;Ficha!$R$1,"",K3967))</f>
        <v/>
      </c>
    </row>
    <row r="3968" spans="12:22" x14ac:dyDescent="0.3">
      <c r="L3968" s="30" t="str">
        <f t="shared" si="249"/>
        <v/>
      </c>
      <c r="M3968" s="1" t="str">
        <f t="shared" si="250"/>
        <v/>
      </c>
      <c r="N3968" s="1" t="str">
        <f t="shared" si="251"/>
        <v/>
      </c>
      <c r="O3968" s="1" t="str">
        <f t="shared" si="252"/>
        <v/>
      </c>
      <c r="P3968" s="34" t="str">
        <f>IF(IF(E3968&gt;Ficha!$R$1,"",E3968)=0,"",IF(E3968&gt;Ficha!$R$1,Ficha!$R$1,E3968))</f>
        <v/>
      </c>
      <c r="Q3968" s="1" t="str" cm="1">
        <f t="array" ref="Q3968">IF(IF($E3968&gt;Ficha!$R$1,"",F3968)=0,"",IF($E3968&gt;Ficha!$R$1,((_xll.ECONOMATICA(Portafolios!$B$19,"Return",$P$9,$B$1)/100)+1)*100,F3968))</f>
        <v/>
      </c>
      <c r="R3968" s="1" t="str" cm="1">
        <f t="array" ref="R3968">IF(IF($E3968&gt;Ficha!$R$1,"",G3968)=0,"",IF($E3968&gt;Ficha!$R$1,((_xll.ECONOMATICA(Portafolios!$F$19,"Return",$P$9,$B$1)/100)+1)*100,G3968))</f>
        <v/>
      </c>
      <c r="S3968" s="1" t="str" cm="1">
        <f t="array" ref="S3968">IF(IF($E3968&gt;Ficha!$R$1,"",H3968)=0,"",IF($E3968&gt;Ficha!$R$1,((_xll.ECONOMATICA(Portafolios!$J$19,"Return",$P$9,$B$1)/100)+1)*100,H3968))</f>
        <v/>
      </c>
      <c r="T3968" s="1" t="str" cm="1">
        <f t="array" ref="T3968">IF(IF($E3968&gt;Ficha!$R$1,"",I3968)=0,"",IF($E3968&gt;Ficha!$R$1,((_xll.ECONOMATICA(Estrategia!A3979,"Return",$P$9,$B$1)/100)+1)*100,I3968))</f>
        <v/>
      </c>
      <c r="U3968" s="1" t="str" cm="1">
        <f t="array" ref="U3968">IF(IF($E3968&gt;Ficha!$R$1,"",J3968)=0,"",IF($E3968&gt;Ficha!$R$1,((_xll.ECONOMATICA($U$7,"Return",$P$9,$B$1)/100)+1)*100,J3968))</f>
        <v/>
      </c>
      <c r="V3968" s="1" t="str">
        <f>IF(IF($E$9&gt;Ficha!$R$1,"",K3968)=0,"",IF($E$9&gt;Ficha!$R$1,"",K3968))</f>
        <v/>
      </c>
    </row>
    <row r="3969" spans="12:22" x14ac:dyDescent="0.3">
      <c r="L3969" s="30" t="str">
        <f t="shared" si="249"/>
        <v/>
      </c>
      <c r="M3969" s="1" t="str">
        <f t="shared" si="250"/>
        <v/>
      </c>
      <c r="N3969" s="1" t="str">
        <f t="shared" si="251"/>
        <v/>
      </c>
      <c r="O3969" s="1" t="str">
        <f t="shared" si="252"/>
        <v/>
      </c>
      <c r="P3969" s="34" t="str">
        <f>IF(IF(E3969&gt;Ficha!$R$1,"",E3969)=0,"",IF(E3969&gt;Ficha!$R$1,Ficha!$R$1,E3969))</f>
        <v/>
      </c>
      <c r="Q3969" s="1" t="str" cm="1">
        <f t="array" ref="Q3969">IF(IF($E3969&gt;Ficha!$R$1,"",F3969)=0,"",IF($E3969&gt;Ficha!$R$1,((_xll.ECONOMATICA(Portafolios!$B$19,"Return",$P$9,$B$1)/100)+1)*100,F3969))</f>
        <v/>
      </c>
      <c r="R3969" s="1" t="str" cm="1">
        <f t="array" ref="R3969">IF(IF($E3969&gt;Ficha!$R$1,"",G3969)=0,"",IF($E3969&gt;Ficha!$R$1,((_xll.ECONOMATICA(Portafolios!$F$19,"Return",$P$9,$B$1)/100)+1)*100,G3969))</f>
        <v/>
      </c>
      <c r="S3969" s="1" t="str" cm="1">
        <f t="array" ref="S3969">IF(IF($E3969&gt;Ficha!$R$1,"",H3969)=0,"",IF($E3969&gt;Ficha!$R$1,((_xll.ECONOMATICA(Portafolios!$J$19,"Return",$P$9,$B$1)/100)+1)*100,H3969))</f>
        <v/>
      </c>
      <c r="T3969" s="1" t="str" cm="1">
        <f t="array" ref="T3969">IF(IF($E3969&gt;Ficha!$R$1,"",I3969)=0,"",IF($E3969&gt;Ficha!$R$1,((_xll.ECONOMATICA(Estrategia!A3980,"Return",$P$9,$B$1)/100)+1)*100,I3969))</f>
        <v/>
      </c>
      <c r="U3969" s="1" t="str" cm="1">
        <f t="array" ref="U3969">IF(IF($E3969&gt;Ficha!$R$1,"",J3969)=0,"",IF($E3969&gt;Ficha!$R$1,((_xll.ECONOMATICA($U$7,"Return",$P$9,$B$1)/100)+1)*100,J3969))</f>
        <v/>
      </c>
      <c r="V3969" s="1" t="str">
        <f>IF(IF($E$9&gt;Ficha!$R$1,"",K3969)=0,"",IF($E$9&gt;Ficha!$R$1,"",K3969))</f>
        <v/>
      </c>
    </row>
    <row r="3970" spans="12:22" x14ac:dyDescent="0.3">
      <c r="L3970" s="30" t="str">
        <f t="shared" si="249"/>
        <v/>
      </c>
      <c r="M3970" s="1" t="str">
        <f t="shared" si="250"/>
        <v/>
      </c>
      <c r="N3970" s="1" t="str">
        <f t="shared" si="251"/>
        <v/>
      </c>
      <c r="O3970" s="1" t="str">
        <f t="shared" si="252"/>
        <v/>
      </c>
      <c r="P3970" s="34" t="str">
        <f>IF(IF(E3970&gt;Ficha!$R$1,"",E3970)=0,"",IF(E3970&gt;Ficha!$R$1,Ficha!$R$1,E3970))</f>
        <v/>
      </c>
      <c r="Q3970" s="1" t="str" cm="1">
        <f t="array" ref="Q3970">IF(IF($E3970&gt;Ficha!$R$1,"",F3970)=0,"",IF($E3970&gt;Ficha!$R$1,((_xll.ECONOMATICA(Portafolios!$B$19,"Return",$P$9,$B$1)/100)+1)*100,F3970))</f>
        <v/>
      </c>
      <c r="R3970" s="1" t="str" cm="1">
        <f t="array" ref="R3970">IF(IF($E3970&gt;Ficha!$R$1,"",G3970)=0,"",IF($E3970&gt;Ficha!$R$1,((_xll.ECONOMATICA(Portafolios!$F$19,"Return",$P$9,$B$1)/100)+1)*100,G3970))</f>
        <v/>
      </c>
      <c r="S3970" s="1" t="str" cm="1">
        <f t="array" ref="S3970">IF(IF($E3970&gt;Ficha!$R$1,"",H3970)=0,"",IF($E3970&gt;Ficha!$R$1,((_xll.ECONOMATICA(Portafolios!$J$19,"Return",$P$9,$B$1)/100)+1)*100,H3970))</f>
        <v/>
      </c>
      <c r="T3970" s="1" t="str" cm="1">
        <f t="array" ref="T3970">IF(IF($E3970&gt;Ficha!$R$1,"",I3970)=0,"",IF($E3970&gt;Ficha!$R$1,((_xll.ECONOMATICA(Estrategia!A3981,"Return",$P$9,$B$1)/100)+1)*100,I3970))</f>
        <v/>
      </c>
      <c r="U3970" s="1" t="str" cm="1">
        <f t="array" ref="U3970">IF(IF($E3970&gt;Ficha!$R$1,"",J3970)=0,"",IF($E3970&gt;Ficha!$R$1,((_xll.ECONOMATICA($U$7,"Return",$P$9,$B$1)/100)+1)*100,J3970))</f>
        <v/>
      </c>
      <c r="V3970" s="1" t="str">
        <f>IF(IF($E$9&gt;Ficha!$R$1,"",K3970)=0,"",IF($E$9&gt;Ficha!$R$1,"",K3970))</f>
        <v/>
      </c>
    </row>
    <row r="3971" spans="12:22" x14ac:dyDescent="0.3">
      <c r="L3971" s="30" t="str">
        <f t="shared" si="249"/>
        <v/>
      </c>
      <c r="M3971" s="1" t="str">
        <f t="shared" si="250"/>
        <v/>
      </c>
      <c r="N3971" s="1" t="str">
        <f t="shared" si="251"/>
        <v/>
      </c>
      <c r="O3971" s="1" t="str">
        <f t="shared" si="252"/>
        <v/>
      </c>
      <c r="P3971" s="34" t="str">
        <f>IF(IF(E3971&gt;Ficha!$R$1,"",E3971)=0,"",IF(E3971&gt;Ficha!$R$1,Ficha!$R$1,E3971))</f>
        <v/>
      </c>
      <c r="Q3971" s="1" t="str" cm="1">
        <f t="array" ref="Q3971">IF(IF($E3971&gt;Ficha!$R$1,"",F3971)=0,"",IF($E3971&gt;Ficha!$R$1,((_xll.ECONOMATICA(Portafolios!$B$19,"Return",$P$9,$B$1)/100)+1)*100,F3971))</f>
        <v/>
      </c>
      <c r="R3971" s="1" t="str" cm="1">
        <f t="array" ref="R3971">IF(IF($E3971&gt;Ficha!$R$1,"",G3971)=0,"",IF($E3971&gt;Ficha!$R$1,((_xll.ECONOMATICA(Portafolios!$F$19,"Return",$P$9,$B$1)/100)+1)*100,G3971))</f>
        <v/>
      </c>
      <c r="S3971" s="1" t="str" cm="1">
        <f t="array" ref="S3971">IF(IF($E3971&gt;Ficha!$R$1,"",H3971)=0,"",IF($E3971&gt;Ficha!$R$1,((_xll.ECONOMATICA(Portafolios!$J$19,"Return",$P$9,$B$1)/100)+1)*100,H3971))</f>
        <v/>
      </c>
      <c r="T3971" s="1" t="str" cm="1">
        <f t="array" ref="T3971">IF(IF($E3971&gt;Ficha!$R$1,"",I3971)=0,"",IF($E3971&gt;Ficha!$R$1,((_xll.ECONOMATICA(Estrategia!A3982,"Return",$P$9,$B$1)/100)+1)*100,I3971))</f>
        <v/>
      </c>
      <c r="U3971" s="1" t="str" cm="1">
        <f t="array" ref="U3971">IF(IF($E3971&gt;Ficha!$R$1,"",J3971)=0,"",IF($E3971&gt;Ficha!$R$1,((_xll.ECONOMATICA($U$7,"Return",$P$9,$B$1)/100)+1)*100,J3971))</f>
        <v/>
      </c>
      <c r="V3971" s="1" t="str">
        <f>IF(IF($E$9&gt;Ficha!$R$1,"",K3971)=0,"",IF($E$9&gt;Ficha!$R$1,"",K3971))</f>
        <v/>
      </c>
    </row>
    <row r="3972" spans="12:22" x14ac:dyDescent="0.3">
      <c r="L3972" s="30" t="str">
        <f t="shared" si="249"/>
        <v/>
      </c>
      <c r="M3972" s="1" t="str">
        <f t="shared" si="250"/>
        <v/>
      </c>
      <c r="N3972" s="1" t="str">
        <f t="shared" si="251"/>
        <v/>
      </c>
      <c r="O3972" s="1" t="str">
        <f t="shared" si="252"/>
        <v/>
      </c>
      <c r="P3972" s="34" t="str">
        <f>IF(IF(E3972&gt;Ficha!$R$1,"",E3972)=0,"",IF(E3972&gt;Ficha!$R$1,Ficha!$R$1,E3972))</f>
        <v/>
      </c>
      <c r="Q3972" s="1" t="str" cm="1">
        <f t="array" ref="Q3972">IF(IF($E3972&gt;Ficha!$R$1,"",F3972)=0,"",IF($E3972&gt;Ficha!$R$1,((_xll.ECONOMATICA(Portafolios!$B$19,"Return",$P$9,$B$1)/100)+1)*100,F3972))</f>
        <v/>
      </c>
      <c r="R3972" s="1" t="str" cm="1">
        <f t="array" ref="R3972">IF(IF($E3972&gt;Ficha!$R$1,"",G3972)=0,"",IF($E3972&gt;Ficha!$R$1,((_xll.ECONOMATICA(Portafolios!$F$19,"Return",$P$9,$B$1)/100)+1)*100,G3972))</f>
        <v/>
      </c>
      <c r="S3972" s="1" t="str" cm="1">
        <f t="array" ref="S3972">IF(IF($E3972&gt;Ficha!$R$1,"",H3972)=0,"",IF($E3972&gt;Ficha!$R$1,((_xll.ECONOMATICA(Portafolios!$J$19,"Return",$P$9,$B$1)/100)+1)*100,H3972))</f>
        <v/>
      </c>
      <c r="T3972" s="1" t="str" cm="1">
        <f t="array" ref="T3972">IF(IF($E3972&gt;Ficha!$R$1,"",I3972)=0,"",IF($E3972&gt;Ficha!$R$1,((_xll.ECONOMATICA(Estrategia!A3983,"Return",$P$9,$B$1)/100)+1)*100,I3972))</f>
        <v/>
      </c>
      <c r="U3972" s="1" t="str" cm="1">
        <f t="array" ref="U3972">IF(IF($E3972&gt;Ficha!$R$1,"",J3972)=0,"",IF($E3972&gt;Ficha!$R$1,((_xll.ECONOMATICA($U$7,"Return",$P$9,$B$1)/100)+1)*100,J3972))</f>
        <v/>
      </c>
      <c r="V3972" s="1" t="str">
        <f>IF(IF($E$9&gt;Ficha!$R$1,"",K3972)=0,"",IF($E$9&gt;Ficha!$R$1,"",K3972))</f>
        <v/>
      </c>
    </row>
    <row r="3973" spans="12:22" x14ac:dyDescent="0.3">
      <c r="L3973" s="30" t="str">
        <f t="shared" si="249"/>
        <v/>
      </c>
      <c r="M3973" s="1" t="str">
        <f t="shared" si="250"/>
        <v/>
      </c>
      <c r="N3973" s="1" t="str">
        <f t="shared" si="251"/>
        <v/>
      </c>
      <c r="O3973" s="1" t="str">
        <f t="shared" si="252"/>
        <v/>
      </c>
      <c r="P3973" s="34" t="str">
        <f>IF(IF(E3973&gt;Ficha!$R$1,"",E3973)=0,"",IF(E3973&gt;Ficha!$R$1,Ficha!$R$1,E3973))</f>
        <v/>
      </c>
      <c r="Q3973" s="1" t="str" cm="1">
        <f t="array" ref="Q3973">IF(IF($E3973&gt;Ficha!$R$1,"",F3973)=0,"",IF($E3973&gt;Ficha!$R$1,((_xll.ECONOMATICA(Portafolios!$B$19,"Return",$P$9,$B$1)/100)+1)*100,F3973))</f>
        <v/>
      </c>
      <c r="R3973" s="1" t="str" cm="1">
        <f t="array" ref="R3973">IF(IF($E3973&gt;Ficha!$R$1,"",G3973)=0,"",IF($E3973&gt;Ficha!$R$1,((_xll.ECONOMATICA(Portafolios!$F$19,"Return",$P$9,$B$1)/100)+1)*100,G3973))</f>
        <v/>
      </c>
      <c r="S3973" s="1" t="str" cm="1">
        <f t="array" ref="S3973">IF(IF($E3973&gt;Ficha!$R$1,"",H3973)=0,"",IF($E3973&gt;Ficha!$R$1,((_xll.ECONOMATICA(Portafolios!$J$19,"Return",$P$9,$B$1)/100)+1)*100,H3973))</f>
        <v/>
      </c>
      <c r="T3973" s="1" t="str" cm="1">
        <f t="array" ref="T3973">IF(IF($E3973&gt;Ficha!$R$1,"",I3973)=0,"",IF($E3973&gt;Ficha!$R$1,((_xll.ECONOMATICA(Estrategia!A3984,"Return",$P$9,$B$1)/100)+1)*100,I3973))</f>
        <v/>
      </c>
      <c r="U3973" s="1" t="str" cm="1">
        <f t="array" ref="U3973">IF(IF($E3973&gt;Ficha!$R$1,"",J3973)=0,"",IF($E3973&gt;Ficha!$R$1,((_xll.ECONOMATICA($U$7,"Return",$P$9,$B$1)/100)+1)*100,J3973))</f>
        <v/>
      </c>
      <c r="V3973" s="1" t="str">
        <f>IF(IF($E$9&gt;Ficha!$R$1,"",K3973)=0,"",IF($E$9&gt;Ficha!$R$1,"",K3973))</f>
        <v/>
      </c>
    </row>
    <row r="3974" spans="12:22" x14ac:dyDescent="0.3">
      <c r="L3974" s="30" t="str">
        <f t="shared" si="249"/>
        <v/>
      </c>
      <c r="M3974" s="1" t="str">
        <f t="shared" si="250"/>
        <v/>
      </c>
      <c r="N3974" s="1" t="str">
        <f t="shared" si="251"/>
        <v/>
      </c>
      <c r="O3974" s="1" t="str">
        <f t="shared" si="252"/>
        <v/>
      </c>
      <c r="P3974" s="34" t="str">
        <f>IF(IF(E3974&gt;Ficha!$R$1,"",E3974)=0,"",IF(E3974&gt;Ficha!$R$1,Ficha!$R$1,E3974))</f>
        <v/>
      </c>
      <c r="Q3974" s="1" t="str" cm="1">
        <f t="array" ref="Q3974">IF(IF($E3974&gt;Ficha!$R$1,"",F3974)=0,"",IF($E3974&gt;Ficha!$R$1,((_xll.ECONOMATICA(Portafolios!$B$19,"Return",$P$9,$B$1)/100)+1)*100,F3974))</f>
        <v/>
      </c>
      <c r="R3974" s="1" t="str" cm="1">
        <f t="array" ref="R3974">IF(IF($E3974&gt;Ficha!$R$1,"",G3974)=0,"",IF($E3974&gt;Ficha!$R$1,((_xll.ECONOMATICA(Portafolios!$F$19,"Return",$P$9,$B$1)/100)+1)*100,G3974))</f>
        <v/>
      </c>
      <c r="S3974" s="1" t="str" cm="1">
        <f t="array" ref="S3974">IF(IF($E3974&gt;Ficha!$R$1,"",H3974)=0,"",IF($E3974&gt;Ficha!$R$1,((_xll.ECONOMATICA(Portafolios!$J$19,"Return",$P$9,$B$1)/100)+1)*100,H3974))</f>
        <v/>
      </c>
      <c r="T3974" s="1" t="str" cm="1">
        <f t="array" ref="T3974">IF(IF($E3974&gt;Ficha!$R$1,"",I3974)=0,"",IF($E3974&gt;Ficha!$R$1,((_xll.ECONOMATICA(Estrategia!A3985,"Return",$P$9,$B$1)/100)+1)*100,I3974))</f>
        <v/>
      </c>
      <c r="U3974" s="1" t="str" cm="1">
        <f t="array" ref="U3974">IF(IF($E3974&gt;Ficha!$R$1,"",J3974)=0,"",IF($E3974&gt;Ficha!$R$1,((_xll.ECONOMATICA($U$7,"Return",$P$9,$B$1)/100)+1)*100,J3974))</f>
        <v/>
      </c>
      <c r="V3974" s="1" t="str">
        <f>IF(IF($E$9&gt;Ficha!$R$1,"",K3974)=0,"",IF($E$9&gt;Ficha!$R$1,"",K3974))</f>
        <v/>
      </c>
    </row>
    <row r="3975" spans="12:22" x14ac:dyDescent="0.3">
      <c r="L3975" s="30" t="str">
        <f t="shared" si="249"/>
        <v/>
      </c>
      <c r="M3975" s="1" t="str">
        <f t="shared" si="250"/>
        <v/>
      </c>
      <c r="N3975" s="1" t="str">
        <f t="shared" si="251"/>
        <v/>
      </c>
      <c r="O3975" s="1" t="str">
        <f t="shared" si="252"/>
        <v/>
      </c>
      <c r="P3975" s="34" t="str">
        <f>IF(IF(E3975&gt;Ficha!$R$1,"",E3975)=0,"",IF(E3975&gt;Ficha!$R$1,Ficha!$R$1,E3975))</f>
        <v/>
      </c>
      <c r="Q3975" s="1" t="str" cm="1">
        <f t="array" ref="Q3975">IF(IF($E3975&gt;Ficha!$R$1,"",F3975)=0,"",IF($E3975&gt;Ficha!$R$1,((_xll.ECONOMATICA(Portafolios!$B$19,"Return",$P$9,$B$1)/100)+1)*100,F3975))</f>
        <v/>
      </c>
      <c r="R3975" s="1" t="str" cm="1">
        <f t="array" ref="R3975">IF(IF($E3975&gt;Ficha!$R$1,"",G3975)=0,"",IF($E3975&gt;Ficha!$R$1,((_xll.ECONOMATICA(Portafolios!$F$19,"Return",$P$9,$B$1)/100)+1)*100,G3975))</f>
        <v/>
      </c>
      <c r="S3975" s="1" t="str" cm="1">
        <f t="array" ref="S3975">IF(IF($E3975&gt;Ficha!$R$1,"",H3975)=0,"",IF($E3975&gt;Ficha!$R$1,((_xll.ECONOMATICA(Portafolios!$J$19,"Return",$P$9,$B$1)/100)+1)*100,H3975))</f>
        <v/>
      </c>
      <c r="T3975" s="1" t="str" cm="1">
        <f t="array" ref="T3975">IF(IF($E3975&gt;Ficha!$R$1,"",I3975)=0,"",IF($E3975&gt;Ficha!$R$1,((_xll.ECONOMATICA(Estrategia!A3986,"Return",$P$9,$B$1)/100)+1)*100,I3975))</f>
        <v/>
      </c>
      <c r="U3975" s="1" t="str" cm="1">
        <f t="array" ref="U3975">IF(IF($E3975&gt;Ficha!$R$1,"",J3975)=0,"",IF($E3975&gt;Ficha!$R$1,((_xll.ECONOMATICA($U$7,"Return",$P$9,$B$1)/100)+1)*100,J3975))</f>
        <v/>
      </c>
      <c r="V3975" s="1" t="str">
        <f>IF(IF($E$9&gt;Ficha!$R$1,"",K3975)=0,"",IF($E$9&gt;Ficha!$R$1,"",K3975))</f>
        <v/>
      </c>
    </row>
    <row r="3976" spans="12:22" x14ac:dyDescent="0.3">
      <c r="L3976" s="30" t="str">
        <f t="shared" si="249"/>
        <v/>
      </c>
      <c r="M3976" s="1" t="str">
        <f t="shared" si="250"/>
        <v/>
      </c>
      <c r="N3976" s="1" t="str">
        <f t="shared" si="251"/>
        <v/>
      </c>
      <c r="O3976" s="1" t="str">
        <f t="shared" si="252"/>
        <v/>
      </c>
      <c r="P3976" s="34" t="str">
        <f>IF(IF(E3976&gt;Ficha!$R$1,"",E3976)=0,"",IF(E3976&gt;Ficha!$R$1,Ficha!$R$1,E3976))</f>
        <v/>
      </c>
      <c r="Q3976" s="1" t="str" cm="1">
        <f t="array" ref="Q3976">IF(IF($E3976&gt;Ficha!$R$1,"",F3976)=0,"",IF($E3976&gt;Ficha!$R$1,((_xll.ECONOMATICA(Portafolios!$B$19,"Return",$P$9,$B$1)/100)+1)*100,F3976))</f>
        <v/>
      </c>
      <c r="R3976" s="1" t="str" cm="1">
        <f t="array" ref="R3976">IF(IF($E3976&gt;Ficha!$R$1,"",G3976)=0,"",IF($E3976&gt;Ficha!$R$1,((_xll.ECONOMATICA(Portafolios!$F$19,"Return",$P$9,$B$1)/100)+1)*100,G3976))</f>
        <v/>
      </c>
      <c r="S3976" s="1" t="str" cm="1">
        <f t="array" ref="S3976">IF(IF($E3976&gt;Ficha!$R$1,"",H3976)=0,"",IF($E3976&gt;Ficha!$R$1,((_xll.ECONOMATICA(Portafolios!$J$19,"Return",$P$9,$B$1)/100)+1)*100,H3976))</f>
        <v/>
      </c>
      <c r="T3976" s="1" t="str" cm="1">
        <f t="array" ref="T3976">IF(IF($E3976&gt;Ficha!$R$1,"",I3976)=0,"",IF($E3976&gt;Ficha!$R$1,((_xll.ECONOMATICA(Estrategia!A3987,"Return",$P$9,$B$1)/100)+1)*100,I3976))</f>
        <v/>
      </c>
      <c r="U3976" s="1" t="str" cm="1">
        <f t="array" ref="U3976">IF(IF($E3976&gt;Ficha!$R$1,"",J3976)=0,"",IF($E3976&gt;Ficha!$R$1,((_xll.ECONOMATICA($U$7,"Return",$P$9,$B$1)/100)+1)*100,J3976))</f>
        <v/>
      </c>
      <c r="V3976" s="1" t="str">
        <f>IF(IF($E$9&gt;Ficha!$R$1,"",K3976)=0,"",IF($E$9&gt;Ficha!$R$1,"",K3976))</f>
        <v/>
      </c>
    </row>
    <row r="3977" spans="12:22" x14ac:dyDescent="0.3">
      <c r="L3977" s="30" t="str">
        <f t="shared" si="249"/>
        <v/>
      </c>
      <c r="M3977" s="1" t="str">
        <f t="shared" si="250"/>
        <v/>
      </c>
      <c r="N3977" s="1" t="str">
        <f t="shared" si="251"/>
        <v/>
      </c>
      <c r="O3977" s="1" t="str">
        <f t="shared" si="252"/>
        <v/>
      </c>
      <c r="P3977" s="34" t="str">
        <f>IF(IF(E3977&gt;Ficha!$R$1,"",E3977)=0,"",IF(E3977&gt;Ficha!$R$1,Ficha!$R$1,E3977))</f>
        <v/>
      </c>
      <c r="Q3977" s="1" t="str" cm="1">
        <f t="array" ref="Q3977">IF(IF($E3977&gt;Ficha!$R$1,"",F3977)=0,"",IF($E3977&gt;Ficha!$R$1,((_xll.ECONOMATICA(Portafolios!$B$19,"Return",$P$9,$B$1)/100)+1)*100,F3977))</f>
        <v/>
      </c>
      <c r="R3977" s="1" t="str" cm="1">
        <f t="array" ref="R3977">IF(IF($E3977&gt;Ficha!$R$1,"",G3977)=0,"",IF($E3977&gt;Ficha!$R$1,((_xll.ECONOMATICA(Portafolios!$F$19,"Return",$P$9,$B$1)/100)+1)*100,G3977))</f>
        <v/>
      </c>
      <c r="S3977" s="1" t="str" cm="1">
        <f t="array" ref="S3977">IF(IF($E3977&gt;Ficha!$R$1,"",H3977)=0,"",IF($E3977&gt;Ficha!$R$1,((_xll.ECONOMATICA(Portafolios!$J$19,"Return",$P$9,$B$1)/100)+1)*100,H3977))</f>
        <v/>
      </c>
      <c r="T3977" s="1" t="str" cm="1">
        <f t="array" ref="T3977">IF(IF($E3977&gt;Ficha!$R$1,"",I3977)=0,"",IF($E3977&gt;Ficha!$R$1,((_xll.ECONOMATICA(Estrategia!A3988,"Return",$P$9,$B$1)/100)+1)*100,I3977))</f>
        <v/>
      </c>
      <c r="U3977" s="1" t="str" cm="1">
        <f t="array" ref="U3977">IF(IF($E3977&gt;Ficha!$R$1,"",J3977)=0,"",IF($E3977&gt;Ficha!$R$1,((_xll.ECONOMATICA($U$7,"Return",$P$9,$B$1)/100)+1)*100,J3977))</f>
        <v/>
      </c>
      <c r="V3977" s="1" t="str">
        <f>IF(IF($E$9&gt;Ficha!$R$1,"",K3977)=0,"",IF($E$9&gt;Ficha!$R$1,"",K3977))</f>
        <v/>
      </c>
    </row>
    <row r="3978" spans="12:22" x14ac:dyDescent="0.3">
      <c r="L3978" s="30" t="str">
        <f t="shared" si="249"/>
        <v/>
      </c>
      <c r="M3978" s="1" t="str">
        <f t="shared" si="250"/>
        <v/>
      </c>
      <c r="N3978" s="1" t="str">
        <f t="shared" si="251"/>
        <v/>
      </c>
      <c r="O3978" s="1" t="str">
        <f t="shared" si="252"/>
        <v/>
      </c>
      <c r="P3978" s="34" t="str">
        <f>IF(IF(E3978&gt;Ficha!$R$1,"",E3978)=0,"",IF(E3978&gt;Ficha!$R$1,Ficha!$R$1,E3978))</f>
        <v/>
      </c>
      <c r="Q3978" s="1" t="str" cm="1">
        <f t="array" ref="Q3978">IF(IF($E3978&gt;Ficha!$R$1,"",F3978)=0,"",IF($E3978&gt;Ficha!$R$1,((_xll.ECONOMATICA(Portafolios!$B$19,"Return",$P$9,$B$1)/100)+1)*100,F3978))</f>
        <v/>
      </c>
      <c r="R3978" s="1" t="str" cm="1">
        <f t="array" ref="R3978">IF(IF($E3978&gt;Ficha!$R$1,"",G3978)=0,"",IF($E3978&gt;Ficha!$R$1,((_xll.ECONOMATICA(Portafolios!$F$19,"Return",$P$9,$B$1)/100)+1)*100,G3978))</f>
        <v/>
      </c>
      <c r="S3978" s="1" t="str" cm="1">
        <f t="array" ref="S3978">IF(IF($E3978&gt;Ficha!$R$1,"",H3978)=0,"",IF($E3978&gt;Ficha!$R$1,((_xll.ECONOMATICA(Portafolios!$J$19,"Return",$P$9,$B$1)/100)+1)*100,H3978))</f>
        <v/>
      </c>
      <c r="T3978" s="1" t="str" cm="1">
        <f t="array" ref="T3978">IF(IF($E3978&gt;Ficha!$R$1,"",I3978)=0,"",IF($E3978&gt;Ficha!$R$1,((_xll.ECONOMATICA(Estrategia!A3989,"Return",$P$9,$B$1)/100)+1)*100,I3978))</f>
        <v/>
      </c>
      <c r="U3978" s="1" t="str" cm="1">
        <f t="array" ref="U3978">IF(IF($E3978&gt;Ficha!$R$1,"",J3978)=0,"",IF($E3978&gt;Ficha!$R$1,((_xll.ECONOMATICA($U$7,"Return",$P$9,$B$1)/100)+1)*100,J3978))</f>
        <v/>
      </c>
      <c r="V3978" s="1" t="str">
        <f>IF(IF($E$9&gt;Ficha!$R$1,"",K3978)=0,"",IF($E$9&gt;Ficha!$R$1,"",K3978))</f>
        <v/>
      </c>
    </row>
    <row r="3979" spans="12:22" x14ac:dyDescent="0.3">
      <c r="L3979" s="30" t="str">
        <f t="shared" si="249"/>
        <v/>
      </c>
      <c r="M3979" s="1" t="str">
        <f t="shared" si="250"/>
        <v/>
      </c>
      <c r="N3979" s="1" t="str">
        <f t="shared" si="251"/>
        <v/>
      </c>
      <c r="O3979" s="1" t="str">
        <f t="shared" si="252"/>
        <v/>
      </c>
      <c r="P3979" s="34" t="str">
        <f>IF(IF(E3979&gt;Ficha!$R$1,"",E3979)=0,"",IF(E3979&gt;Ficha!$R$1,Ficha!$R$1,E3979))</f>
        <v/>
      </c>
      <c r="Q3979" s="1" t="str" cm="1">
        <f t="array" ref="Q3979">IF(IF($E3979&gt;Ficha!$R$1,"",F3979)=0,"",IF($E3979&gt;Ficha!$R$1,((_xll.ECONOMATICA(Portafolios!$B$19,"Return",$P$9,$B$1)/100)+1)*100,F3979))</f>
        <v/>
      </c>
      <c r="R3979" s="1" t="str" cm="1">
        <f t="array" ref="R3979">IF(IF($E3979&gt;Ficha!$R$1,"",G3979)=0,"",IF($E3979&gt;Ficha!$R$1,((_xll.ECONOMATICA(Portafolios!$F$19,"Return",$P$9,$B$1)/100)+1)*100,G3979))</f>
        <v/>
      </c>
      <c r="S3979" s="1" t="str" cm="1">
        <f t="array" ref="S3979">IF(IF($E3979&gt;Ficha!$R$1,"",H3979)=0,"",IF($E3979&gt;Ficha!$R$1,((_xll.ECONOMATICA(Portafolios!$J$19,"Return",$P$9,$B$1)/100)+1)*100,H3979))</f>
        <v/>
      </c>
      <c r="T3979" s="1" t="str" cm="1">
        <f t="array" ref="T3979">IF(IF($E3979&gt;Ficha!$R$1,"",I3979)=0,"",IF($E3979&gt;Ficha!$R$1,((_xll.ECONOMATICA(Estrategia!A3990,"Return",$P$9,$B$1)/100)+1)*100,I3979))</f>
        <v/>
      </c>
      <c r="U3979" s="1" t="str" cm="1">
        <f t="array" ref="U3979">IF(IF($E3979&gt;Ficha!$R$1,"",J3979)=0,"",IF($E3979&gt;Ficha!$R$1,((_xll.ECONOMATICA($U$7,"Return",$P$9,$B$1)/100)+1)*100,J3979))</f>
        <v/>
      </c>
      <c r="V3979" s="1" t="str">
        <f>IF(IF($E$9&gt;Ficha!$R$1,"",K3979)=0,"",IF($E$9&gt;Ficha!$R$1,"",K3979))</f>
        <v/>
      </c>
    </row>
    <row r="3980" spans="12:22" x14ac:dyDescent="0.3">
      <c r="L3980" s="30" t="str">
        <f t="shared" si="249"/>
        <v/>
      </c>
      <c r="M3980" s="1" t="str">
        <f t="shared" si="250"/>
        <v/>
      </c>
      <c r="N3980" s="1" t="str">
        <f t="shared" si="251"/>
        <v/>
      </c>
      <c r="O3980" s="1" t="str">
        <f t="shared" si="252"/>
        <v/>
      </c>
      <c r="P3980" s="34" t="str">
        <f>IF(IF(E3980&gt;Ficha!$R$1,"",E3980)=0,"",IF(E3980&gt;Ficha!$R$1,Ficha!$R$1,E3980))</f>
        <v/>
      </c>
      <c r="Q3980" s="1" t="str" cm="1">
        <f t="array" ref="Q3980">IF(IF($E3980&gt;Ficha!$R$1,"",F3980)=0,"",IF($E3980&gt;Ficha!$R$1,((_xll.ECONOMATICA(Portafolios!$B$19,"Return",$P$9,$B$1)/100)+1)*100,F3980))</f>
        <v/>
      </c>
      <c r="R3980" s="1" t="str" cm="1">
        <f t="array" ref="R3980">IF(IF($E3980&gt;Ficha!$R$1,"",G3980)=0,"",IF($E3980&gt;Ficha!$R$1,((_xll.ECONOMATICA(Portafolios!$F$19,"Return",$P$9,$B$1)/100)+1)*100,G3980))</f>
        <v/>
      </c>
      <c r="S3980" s="1" t="str" cm="1">
        <f t="array" ref="S3980">IF(IF($E3980&gt;Ficha!$R$1,"",H3980)=0,"",IF($E3980&gt;Ficha!$R$1,((_xll.ECONOMATICA(Portafolios!$J$19,"Return",$P$9,$B$1)/100)+1)*100,H3980))</f>
        <v/>
      </c>
      <c r="T3980" s="1" t="str" cm="1">
        <f t="array" ref="T3980">IF(IF($E3980&gt;Ficha!$R$1,"",I3980)=0,"",IF($E3980&gt;Ficha!$R$1,((_xll.ECONOMATICA(Estrategia!A3991,"Return",$P$9,$B$1)/100)+1)*100,I3980))</f>
        <v/>
      </c>
      <c r="U3980" s="1" t="str" cm="1">
        <f t="array" ref="U3980">IF(IF($E3980&gt;Ficha!$R$1,"",J3980)=0,"",IF($E3980&gt;Ficha!$R$1,((_xll.ECONOMATICA($U$7,"Return",$P$9,$B$1)/100)+1)*100,J3980))</f>
        <v/>
      </c>
      <c r="V3980" s="1" t="str">
        <f>IF(IF($E$9&gt;Ficha!$R$1,"",K3980)=0,"",IF($E$9&gt;Ficha!$R$1,"",K3980))</f>
        <v/>
      </c>
    </row>
    <row r="3981" spans="12:22" x14ac:dyDescent="0.3">
      <c r="L3981" s="30" t="str">
        <f t="shared" si="249"/>
        <v/>
      </c>
      <c r="M3981" s="1" t="str">
        <f t="shared" si="250"/>
        <v/>
      </c>
      <c r="N3981" s="1" t="str">
        <f t="shared" si="251"/>
        <v/>
      </c>
      <c r="O3981" s="1" t="str">
        <f t="shared" si="252"/>
        <v/>
      </c>
      <c r="P3981" s="34" t="str">
        <f>IF(IF(E3981&gt;Ficha!$R$1,"",E3981)=0,"",IF(E3981&gt;Ficha!$R$1,Ficha!$R$1,E3981))</f>
        <v/>
      </c>
      <c r="Q3981" s="1" t="str" cm="1">
        <f t="array" ref="Q3981">IF(IF($E3981&gt;Ficha!$R$1,"",F3981)=0,"",IF($E3981&gt;Ficha!$R$1,((_xll.ECONOMATICA(Portafolios!$B$19,"Return",$P$9,$B$1)/100)+1)*100,F3981))</f>
        <v/>
      </c>
      <c r="R3981" s="1" t="str" cm="1">
        <f t="array" ref="R3981">IF(IF($E3981&gt;Ficha!$R$1,"",G3981)=0,"",IF($E3981&gt;Ficha!$R$1,((_xll.ECONOMATICA(Portafolios!$F$19,"Return",$P$9,$B$1)/100)+1)*100,G3981))</f>
        <v/>
      </c>
      <c r="S3981" s="1" t="str" cm="1">
        <f t="array" ref="S3981">IF(IF($E3981&gt;Ficha!$R$1,"",H3981)=0,"",IF($E3981&gt;Ficha!$R$1,((_xll.ECONOMATICA(Portafolios!$J$19,"Return",$P$9,$B$1)/100)+1)*100,H3981))</f>
        <v/>
      </c>
      <c r="T3981" s="1" t="str" cm="1">
        <f t="array" ref="T3981">IF(IF($E3981&gt;Ficha!$R$1,"",I3981)=0,"",IF($E3981&gt;Ficha!$R$1,((_xll.ECONOMATICA(Estrategia!A3992,"Return",$P$9,$B$1)/100)+1)*100,I3981))</f>
        <v/>
      </c>
      <c r="U3981" s="1" t="str" cm="1">
        <f t="array" ref="U3981">IF(IF($E3981&gt;Ficha!$R$1,"",J3981)=0,"",IF($E3981&gt;Ficha!$R$1,((_xll.ECONOMATICA($U$7,"Return",$P$9,$B$1)/100)+1)*100,J3981))</f>
        <v/>
      </c>
      <c r="V3981" s="1" t="str">
        <f>IF(IF($E$9&gt;Ficha!$R$1,"",K3981)=0,"",IF($E$9&gt;Ficha!$R$1,"",K3981))</f>
        <v/>
      </c>
    </row>
    <row r="3982" spans="12:22" x14ac:dyDescent="0.3">
      <c r="L3982" s="30" t="str">
        <f t="shared" si="249"/>
        <v/>
      </c>
      <c r="M3982" s="1" t="str">
        <f t="shared" si="250"/>
        <v/>
      </c>
      <c r="N3982" s="1" t="str">
        <f t="shared" si="251"/>
        <v/>
      </c>
      <c r="O3982" s="1" t="str">
        <f t="shared" si="252"/>
        <v/>
      </c>
      <c r="P3982" s="34" t="str">
        <f>IF(IF(E3982&gt;Ficha!$R$1,"",E3982)=0,"",IF(E3982&gt;Ficha!$R$1,Ficha!$R$1,E3982))</f>
        <v/>
      </c>
      <c r="Q3982" s="1" t="str" cm="1">
        <f t="array" ref="Q3982">IF(IF($E3982&gt;Ficha!$R$1,"",F3982)=0,"",IF($E3982&gt;Ficha!$R$1,((_xll.ECONOMATICA(Portafolios!$B$19,"Return",$P$9,$B$1)/100)+1)*100,F3982))</f>
        <v/>
      </c>
      <c r="R3982" s="1" t="str" cm="1">
        <f t="array" ref="R3982">IF(IF($E3982&gt;Ficha!$R$1,"",G3982)=0,"",IF($E3982&gt;Ficha!$R$1,((_xll.ECONOMATICA(Portafolios!$F$19,"Return",$P$9,$B$1)/100)+1)*100,G3982))</f>
        <v/>
      </c>
      <c r="S3982" s="1" t="str" cm="1">
        <f t="array" ref="S3982">IF(IF($E3982&gt;Ficha!$R$1,"",H3982)=0,"",IF($E3982&gt;Ficha!$R$1,((_xll.ECONOMATICA(Portafolios!$J$19,"Return",$P$9,$B$1)/100)+1)*100,H3982))</f>
        <v/>
      </c>
      <c r="T3982" s="1" t="str" cm="1">
        <f t="array" ref="T3982">IF(IF($E3982&gt;Ficha!$R$1,"",I3982)=0,"",IF($E3982&gt;Ficha!$R$1,((_xll.ECONOMATICA(Estrategia!A3993,"Return",$P$9,$B$1)/100)+1)*100,I3982))</f>
        <v/>
      </c>
      <c r="U3982" s="1" t="str" cm="1">
        <f t="array" ref="U3982">IF(IF($E3982&gt;Ficha!$R$1,"",J3982)=0,"",IF($E3982&gt;Ficha!$R$1,((_xll.ECONOMATICA($U$7,"Return",$P$9,$B$1)/100)+1)*100,J3982))</f>
        <v/>
      </c>
      <c r="V3982" s="1" t="str">
        <f>IF(IF($E$9&gt;Ficha!$R$1,"",K3982)=0,"",IF($E$9&gt;Ficha!$R$1,"",K3982))</f>
        <v/>
      </c>
    </row>
    <row r="3983" spans="12:22" x14ac:dyDescent="0.3">
      <c r="L3983" s="30" t="str">
        <f t="shared" si="249"/>
        <v/>
      </c>
      <c r="M3983" s="1" t="str">
        <f t="shared" si="250"/>
        <v/>
      </c>
      <c r="N3983" s="1" t="str">
        <f t="shared" si="251"/>
        <v/>
      </c>
      <c r="O3983" s="1" t="str">
        <f t="shared" si="252"/>
        <v/>
      </c>
      <c r="P3983" s="34" t="str">
        <f>IF(IF(E3983&gt;Ficha!$R$1,"",E3983)=0,"",IF(E3983&gt;Ficha!$R$1,Ficha!$R$1,E3983))</f>
        <v/>
      </c>
      <c r="Q3983" s="1" t="str" cm="1">
        <f t="array" ref="Q3983">IF(IF($E3983&gt;Ficha!$R$1,"",F3983)=0,"",IF($E3983&gt;Ficha!$R$1,((_xll.ECONOMATICA(Portafolios!$B$19,"Return",$P$9,$B$1)/100)+1)*100,F3983))</f>
        <v/>
      </c>
      <c r="R3983" s="1" t="str" cm="1">
        <f t="array" ref="R3983">IF(IF($E3983&gt;Ficha!$R$1,"",G3983)=0,"",IF($E3983&gt;Ficha!$R$1,((_xll.ECONOMATICA(Portafolios!$F$19,"Return",$P$9,$B$1)/100)+1)*100,G3983))</f>
        <v/>
      </c>
      <c r="S3983" s="1" t="str" cm="1">
        <f t="array" ref="S3983">IF(IF($E3983&gt;Ficha!$R$1,"",H3983)=0,"",IF($E3983&gt;Ficha!$R$1,((_xll.ECONOMATICA(Portafolios!$J$19,"Return",$P$9,$B$1)/100)+1)*100,H3983))</f>
        <v/>
      </c>
      <c r="T3983" s="1" t="str" cm="1">
        <f t="array" ref="T3983">IF(IF($E3983&gt;Ficha!$R$1,"",I3983)=0,"",IF($E3983&gt;Ficha!$R$1,((_xll.ECONOMATICA(Estrategia!A3994,"Return",$P$9,$B$1)/100)+1)*100,I3983))</f>
        <v/>
      </c>
      <c r="U3983" s="1" t="str" cm="1">
        <f t="array" ref="U3983">IF(IF($E3983&gt;Ficha!$R$1,"",J3983)=0,"",IF($E3983&gt;Ficha!$R$1,((_xll.ECONOMATICA($U$7,"Return",$P$9,$B$1)/100)+1)*100,J3983))</f>
        <v/>
      </c>
      <c r="V3983" s="1" t="str">
        <f>IF(IF($E$9&gt;Ficha!$R$1,"",K3983)=0,"",IF($E$9&gt;Ficha!$R$1,"",K3983))</f>
        <v/>
      </c>
    </row>
    <row r="3984" spans="12:22" x14ac:dyDescent="0.3">
      <c r="L3984" s="30" t="str">
        <f t="shared" si="249"/>
        <v/>
      </c>
      <c r="M3984" s="1" t="str">
        <f t="shared" si="250"/>
        <v/>
      </c>
      <c r="N3984" s="1" t="str">
        <f t="shared" si="251"/>
        <v/>
      </c>
      <c r="O3984" s="1" t="str">
        <f t="shared" si="252"/>
        <v/>
      </c>
      <c r="P3984" s="34" t="str">
        <f>IF(IF(E3984&gt;Ficha!$R$1,"",E3984)=0,"",IF(E3984&gt;Ficha!$R$1,Ficha!$R$1,E3984))</f>
        <v/>
      </c>
      <c r="Q3984" s="1" t="str" cm="1">
        <f t="array" ref="Q3984">IF(IF($E3984&gt;Ficha!$R$1,"",F3984)=0,"",IF($E3984&gt;Ficha!$R$1,((_xll.ECONOMATICA(Portafolios!$B$19,"Return",$P$9,$B$1)/100)+1)*100,F3984))</f>
        <v/>
      </c>
      <c r="R3984" s="1" t="str" cm="1">
        <f t="array" ref="R3984">IF(IF($E3984&gt;Ficha!$R$1,"",G3984)=0,"",IF($E3984&gt;Ficha!$R$1,((_xll.ECONOMATICA(Portafolios!$F$19,"Return",$P$9,$B$1)/100)+1)*100,G3984))</f>
        <v/>
      </c>
      <c r="S3984" s="1" t="str" cm="1">
        <f t="array" ref="S3984">IF(IF($E3984&gt;Ficha!$R$1,"",H3984)=0,"",IF($E3984&gt;Ficha!$R$1,((_xll.ECONOMATICA(Portafolios!$J$19,"Return",$P$9,$B$1)/100)+1)*100,H3984))</f>
        <v/>
      </c>
      <c r="T3984" s="1" t="str" cm="1">
        <f t="array" ref="T3984">IF(IF($E3984&gt;Ficha!$R$1,"",I3984)=0,"",IF($E3984&gt;Ficha!$R$1,((_xll.ECONOMATICA(Estrategia!A3995,"Return",$P$9,$B$1)/100)+1)*100,I3984))</f>
        <v/>
      </c>
      <c r="U3984" s="1" t="str" cm="1">
        <f t="array" ref="U3984">IF(IF($E3984&gt;Ficha!$R$1,"",J3984)=0,"",IF($E3984&gt;Ficha!$R$1,((_xll.ECONOMATICA($U$7,"Return",$P$9,$B$1)/100)+1)*100,J3984))</f>
        <v/>
      </c>
      <c r="V3984" s="1" t="str">
        <f>IF(IF($E$9&gt;Ficha!$R$1,"",K3984)=0,"",IF($E$9&gt;Ficha!$R$1,"",K3984))</f>
        <v/>
      </c>
    </row>
    <row r="3985" spans="12:22" x14ac:dyDescent="0.3">
      <c r="L3985" s="30" t="str">
        <f t="shared" si="249"/>
        <v/>
      </c>
      <c r="M3985" s="1" t="str">
        <f t="shared" si="250"/>
        <v/>
      </c>
      <c r="N3985" s="1" t="str">
        <f t="shared" si="251"/>
        <v/>
      </c>
      <c r="O3985" s="1" t="str">
        <f t="shared" si="252"/>
        <v/>
      </c>
      <c r="P3985" s="34" t="str">
        <f>IF(IF(E3985&gt;Ficha!$R$1,"",E3985)=0,"",IF(E3985&gt;Ficha!$R$1,Ficha!$R$1,E3985))</f>
        <v/>
      </c>
      <c r="Q3985" s="1" t="str" cm="1">
        <f t="array" ref="Q3985">IF(IF($E3985&gt;Ficha!$R$1,"",F3985)=0,"",IF($E3985&gt;Ficha!$R$1,((_xll.ECONOMATICA(Portafolios!$B$19,"Return",$P$9,$B$1)/100)+1)*100,F3985))</f>
        <v/>
      </c>
      <c r="R3985" s="1" t="str" cm="1">
        <f t="array" ref="R3985">IF(IF($E3985&gt;Ficha!$R$1,"",G3985)=0,"",IF($E3985&gt;Ficha!$R$1,((_xll.ECONOMATICA(Portafolios!$F$19,"Return",$P$9,$B$1)/100)+1)*100,G3985))</f>
        <v/>
      </c>
      <c r="S3985" s="1" t="str" cm="1">
        <f t="array" ref="S3985">IF(IF($E3985&gt;Ficha!$R$1,"",H3985)=0,"",IF($E3985&gt;Ficha!$R$1,((_xll.ECONOMATICA(Portafolios!$J$19,"Return",$P$9,$B$1)/100)+1)*100,H3985))</f>
        <v/>
      </c>
      <c r="T3985" s="1" t="str" cm="1">
        <f t="array" ref="T3985">IF(IF($E3985&gt;Ficha!$R$1,"",I3985)=0,"",IF($E3985&gt;Ficha!$R$1,((_xll.ECONOMATICA(Estrategia!A3996,"Return",$P$9,$B$1)/100)+1)*100,I3985))</f>
        <v/>
      </c>
      <c r="U3985" s="1" t="str" cm="1">
        <f t="array" ref="U3985">IF(IF($E3985&gt;Ficha!$R$1,"",J3985)=0,"",IF($E3985&gt;Ficha!$R$1,((_xll.ECONOMATICA($U$7,"Return",$P$9,$B$1)/100)+1)*100,J3985))</f>
        <v/>
      </c>
      <c r="V3985" s="1" t="str">
        <f>IF(IF($E$9&gt;Ficha!$R$1,"",K3985)=0,"",IF($E$9&gt;Ficha!$R$1,"",K3985))</f>
        <v/>
      </c>
    </row>
    <row r="3986" spans="12:22" x14ac:dyDescent="0.3">
      <c r="L3986" s="30" t="str">
        <f t="shared" si="249"/>
        <v/>
      </c>
      <c r="M3986" s="1" t="str">
        <f t="shared" si="250"/>
        <v/>
      </c>
      <c r="N3986" s="1" t="str">
        <f t="shared" si="251"/>
        <v/>
      </c>
      <c r="O3986" s="1" t="str">
        <f t="shared" si="252"/>
        <v/>
      </c>
      <c r="P3986" s="34" t="str">
        <f>IF(IF(E3986&gt;Ficha!$R$1,"",E3986)=0,"",IF(E3986&gt;Ficha!$R$1,Ficha!$R$1,E3986))</f>
        <v/>
      </c>
      <c r="Q3986" s="1" t="str" cm="1">
        <f t="array" ref="Q3986">IF(IF($E3986&gt;Ficha!$R$1,"",F3986)=0,"",IF($E3986&gt;Ficha!$R$1,((_xll.ECONOMATICA(Portafolios!$B$19,"Return",$P$9,$B$1)/100)+1)*100,F3986))</f>
        <v/>
      </c>
      <c r="R3986" s="1" t="str" cm="1">
        <f t="array" ref="R3986">IF(IF($E3986&gt;Ficha!$R$1,"",G3986)=0,"",IF($E3986&gt;Ficha!$R$1,((_xll.ECONOMATICA(Portafolios!$F$19,"Return",$P$9,$B$1)/100)+1)*100,G3986))</f>
        <v/>
      </c>
      <c r="S3986" s="1" t="str" cm="1">
        <f t="array" ref="S3986">IF(IF($E3986&gt;Ficha!$R$1,"",H3986)=0,"",IF($E3986&gt;Ficha!$R$1,((_xll.ECONOMATICA(Portafolios!$J$19,"Return",$P$9,$B$1)/100)+1)*100,H3986))</f>
        <v/>
      </c>
      <c r="T3986" s="1" t="str" cm="1">
        <f t="array" ref="T3986">IF(IF($E3986&gt;Ficha!$R$1,"",I3986)=0,"",IF($E3986&gt;Ficha!$R$1,((_xll.ECONOMATICA(Estrategia!A3997,"Return",$P$9,$B$1)/100)+1)*100,I3986))</f>
        <v/>
      </c>
      <c r="U3986" s="1" t="str" cm="1">
        <f t="array" ref="U3986">IF(IF($E3986&gt;Ficha!$R$1,"",J3986)=0,"",IF($E3986&gt;Ficha!$R$1,((_xll.ECONOMATICA($U$7,"Return",$P$9,$B$1)/100)+1)*100,J3986))</f>
        <v/>
      </c>
      <c r="V3986" s="1" t="str">
        <f>IF(IF($E$9&gt;Ficha!$R$1,"",K3986)=0,"",IF($E$9&gt;Ficha!$R$1,"",K3986))</f>
        <v/>
      </c>
    </row>
    <row r="3987" spans="12:22" x14ac:dyDescent="0.3">
      <c r="L3987" s="30" t="str">
        <f t="shared" si="249"/>
        <v/>
      </c>
      <c r="M3987" s="1" t="str">
        <f t="shared" si="250"/>
        <v/>
      </c>
      <c r="N3987" s="1" t="str">
        <f t="shared" si="251"/>
        <v/>
      </c>
      <c r="O3987" s="1" t="str">
        <f t="shared" si="252"/>
        <v/>
      </c>
      <c r="P3987" s="34" t="str">
        <f>IF(IF(E3987&gt;Ficha!$R$1,"",E3987)=0,"",IF(E3987&gt;Ficha!$R$1,Ficha!$R$1,E3987))</f>
        <v/>
      </c>
      <c r="Q3987" s="1" t="str" cm="1">
        <f t="array" ref="Q3987">IF(IF($E3987&gt;Ficha!$R$1,"",F3987)=0,"",IF($E3987&gt;Ficha!$R$1,((_xll.ECONOMATICA(Portafolios!$B$19,"Return",$P$9,$B$1)/100)+1)*100,F3987))</f>
        <v/>
      </c>
      <c r="R3987" s="1" t="str" cm="1">
        <f t="array" ref="R3987">IF(IF($E3987&gt;Ficha!$R$1,"",G3987)=0,"",IF($E3987&gt;Ficha!$R$1,((_xll.ECONOMATICA(Portafolios!$F$19,"Return",$P$9,$B$1)/100)+1)*100,G3987))</f>
        <v/>
      </c>
      <c r="S3987" s="1" t="str" cm="1">
        <f t="array" ref="S3987">IF(IF($E3987&gt;Ficha!$R$1,"",H3987)=0,"",IF($E3987&gt;Ficha!$R$1,((_xll.ECONOMATICA(Portafolios!$J$19,"Return",$P$9,$B$1)/100)+1)*100,H3987))</f>
        <v/>
      </c>
      <c r="T3987" s="1" t="str" cm="1">
        <f t="array" ref="T3987">IF(IF($E3987&gt;Ficha!$R$1,"",I3987)=0,"",IF($E3987&gt;Ficha!$R$1,((_xll.ECONOMATICA(Estrategia!A3998,"Return",$P$9,$B$1)/100)+1)*100,I3987))</f>
        <v/>
      </c>
      <c r="U3987" s="1" t="str" cm="1">
        <f t="array" ref="U3987">IF(IF($E3987&gt;Ficha!$R$1,"",J3987)=0,"",IF($E3987&gt;Ficha!$R$1,((_xll.ECONOMATICA($U$7,"Return",$P$9,$B$1)/100)+1)*100,J3987))</f>
        <v/>
      </c>
      <c r="V3987" s="1" t="str">
        <f>IF(IF($E$9&gt;Ficha!$R$1,"",K3987)=0,"",IF($E$9&gt;Ficha!$R$1,"",K3987))</f>
        <v/>
      </c>
    </row>
    <row r="3988" spans="12:22" x14ac:dyDescent="0.3">
      <c r="L3988" s="30" t="str">
        <f t="shared" si="249"/>
        <v/>
      </c>
      <c r="M3988" s="1" t="str">
        <f t="shared" si="250"/>
        <v/>
      </c>
      <c r="N3988" s="1" t="str">
        <f t="shared" si="251"/>
        <v/>
      </c>
      <c r="O3988" s="1" t="str">
        <f t="shared" si="252"/>
        <v/>
      </c>
      <c r="P3988" s="34" t="str">
        <f>IF(IF(E3988&gt;Ficha!$R$1,"",E3988)=0,"",IF(E3988&gt;Ficha!$R$1,Ficha!$R$1,E3988))</f>
        <v/>
      </c>
      <c r="Q3988" s="1" t="str" cm="1">
        <f t="array" ref="Q3988">IF(IF($E3988&gt;Ficha!$R$1,"",F3988)=0,"",IF($E3988&gt;Ficha!$R$1,((_xll.ECONOMATICA(Portafolios!$B$19,"Return",$P$9,$B$1)/100)+1)*100,F3988))</f>
        <v/>
      </c>
      <c r="R3988" s="1" t="str" cm="1">
        <f t="array" ref="R3988">IF(IF($E3988&gt;Ficha!$R$1,"",G3988)=0,"",IF($E3988&gt;Ficha!$R$1,((_xll.ECONOMATICA(Portafolios!$F$19,"Return",$P$9,$B$1)/100)+1)*100,G3988))</f>
        <v/>
      </c>
      <c r="S3988" s="1" t="str" cm="1">
        <f t="array" ref="S3988">IF(IF($E3988&gt;Ficha!$R$1,"",H3988)=0,"",IF($E3988&gt;Ficha!$R$1,((_xll.ECONOMATICA(Portafolios!$J$19,"Return",$P$9,$B$1)/100)+1)*100,H3988))</f>
        <v/>
      </c>
      <c r="T3988" s="1" t="str" cm="1">
        <f t="array" ref="T3988">IF(IF($E3988&gt;Ficha!$R$1,"",I3988)=0,"",IF($E3988&gt;Ficha!$R$1,((_xll.ECONOMATICA(Estrategia!A3999,"Return",$P$9,$B$1)/100)+1)*100,I3988))</f>
        <v/>
      </c>
      <c r="U3988" s="1" t="str" cm="1">
        <f t="array" ref="U3988">IF(IF($E3988&gt;Ficha!$R$1,"",J3988)=0,"",IF($E3988&gt;Ficha!$R$1,((_xll.ECONOMATICA($U$7,"Return",$P$9,$B$1)/100)+1)*100,J3988))</f>
        <v/>
      </c>
      <c r="V3988" s="1" t="str">
        <f>IF(IF($E$9&gt;Ficha!$R$1,"",K3988)=0,"",IF($E$9&gt;Ficha!$R$1,"",K3988))</f>
        <v/>
      </c>
    </row>
    <row r="3989" spans="12:22" x14ac:dyDescent="0.3">
      <c r="L3989" s="30" t="str">
        <f t="shared" si="249"/>
        <v/>
      </c>
      <c r="M3989" s="1" t="str">
        <f t="shared" si="250"/>
        <v/>
      </c>
      <c r="N3989" s="1" t="str">
        <f t="shared" si="251"/>
        <v/>
      </c>
      <c r="O3989" s="1" t="str">
        <f t="shared" si="252"/>
        <v/>
      </c>
      <c r="P3989" s="34" t="str">
        <f>IF(IF(E3989&gt;Ficha!$R$1,"",E3989)=0,"",IF(E3989&gt;Ficha!$R$1,Ficha!$R$1,E3989))</f>
        <v/>
      </c>
      <c r="Q3989" s="1" t="str" cm="1">
        <f t="array" ref="Q3989">IF(IF($E3989&gt;Ficha!$R$1,"",F3989)=0,"",IF($E3989&gt;Ficha!$R$1,((_xll.ECONOMATICA(Portafolios!$B$19,"Return",$P$9,$B$1)/100)+1)*100,F3989))</f>
        <v/>
      </c>
      <c r="R3989" s="1" t="str" cm="1">
        <f t="array" ref="R3989">IF(IF($E3989&gt;Ficha!$R$1,"",G3989)=0,"",IF($E3989&gt;Ficha!$R$1,((_xll.ECONOMATICA(Portafolios!$F$19,"Return",$P$9,$B$1)/100)+1)*100,G3989))</f>
        <v/>
      </c>
      <c r="S3989" s="1" t="str" cm="1">
        <f t="array" ref="S3989">IF(IF($E3989&gt;Ficha!$R$1,"",H3989)=0,"",IF($E3989&gt;Ficha!$R$1,((_xll.ECONOMATICA(Portafolios!$J$19,"Return",$P$9,$B$1)/100)+1)*100,H3989))</f>
        <v/>
      </c>
      <c r="T3989" s="1" t="str" cm="1">
        <f t="array" ref="T3989">IF(IF($E3989&gt;Ficha!$R$1,"",I3989)=0,"",IF($E3989&gt;Ficha!$R$1,((_xll.ECONOMATICA(Estrategia!A4000,"Return",$P$9,$B$1)/100)+1)*100,I3989))</f>
        <v/>
      </c>
      <c r="U3989" s="1" t="str" cm="1">
        <f t="array" ref="U3989">IF(IF($E3989&gt;Ficha!$R$1,"",J3989)=0,"",IF($E3989&gt;Ficha!$R$1,((_xll.ECONOMATICA($U$7,"Return",$P$9,$B$1)/100)+1)*100,J3989))</f>
        <v/>
      </c>
      <c r="V3989" s="1" t="str">
        <f>IF(IF($E$9&gt;Ficha!$R$1,"",K3989)=0,"",IF($E$9&gt;Ficha!$R$1,"",K3989))</f>
        <v/>
      </c>
    </row>
    <row r="3990" spans="12:22" x14ac:dyDescent="0.3">
      <c r="L3990" s="30" t="str">
        <f t="shared" ref="L3990:L4053" si="253">IF(E3990="","",E3990)</f>
        <v/>
      </c>
      <c r="M3990" s="1" t="str">
        <f t="shared" ref="M3990:M4053" si="254">IF(F3990="","",M3989*(F3990/F3989)+$N$7)</f>
        <v/>
      </c>
      <c r="N3990" s="1" t="str">
        <f t="shared" ref="N3990:N4053" si="255">IF(G3990="","",N3989*(G3990/G3989)+$N$7)</f>
        <v/>
      </c>
      <c r="O3990" s="1" t="str">
        <f t="shared" ref="O3990:O4053" si="256">IF(H3990="","",O3989*(H3990/H3989)+$N$7)</f>
        <v/>
      </c>
      <c r="P3990" s="34" t="str">
        <f>IF(IF(E3990&gt;Ficha!$R$1,"",E3990)=0,"",IF(E3990&gt;Ficha!$R$1,Ficha!$R$1,E3990))</f>
        <v/>
      </c>
      <c r="Q3990" s="1" t="str" cm="1">
        <f t="array" ref="Q3990">IF(IF($E3990&gt;Ficha!$R$1,"",F3990)=0,"",IF($E3990&gt;Ficha!$R$1,((_xll.ECONOMATICA(Portafolios!$B$19,"Return",$P$9,$B$1)/100)+1)*100,F3990))</f>
        <v/>
      </c>
      <c r="R3990" s="1" t="str" cm="1">
        <f t="array" ref="R3990">IF(IF($E3990&gt;Ficha!$R$1,"",G3990)=0,"",IF($E3990&gt;Ficha!$R$1,((_xll.ECONOMATICA(Portafolios!$F$19,"Return",$P$9,$B$1)/100)+1)*100,G3990))</f>
        <v/>
      </c>
      <c r="S3990" s="1" t="str" cm="1">
        <f t="array" ref="S3990">IF(IF($E3990&gt;Ficha!$R$1,"",H3990)=0,"",IF($E3990&gt;Ficha!$R$1,((_xll.ECONOMATICA(Portafolios!$J$19,"Return",$P$9,$B$1)/100)+1)*100,H3990))</f>
        <v/>
      </c>
      <c r="T3990" s="1" t="str" cm="1">
        <f t="array" ref="T3990">IF(IF($E3990&gt;Ficha!$R$1,"",I3990)=0,"",IF($E3990&gt;Ficha!$R$1,((_xll.ECONOMATICA(Estrategia!A4001,"Return",$P$9,$B$1)/100)+1)*100,I3990))</f>
        <v/>
      </c>
      <c r="U3990" s="1" t="str" cm="1">
        <f t="array" ref="U3990">IF(IF($E3990&gt;Ficha!$R$1,"",J3990)=0,"",IF($E3990&gt;Ficha!$R$1,((_xll.ECONOMATICA($U$7,"Return",$P$9,$B$1)/100)+1)*100,J3990))</f>
        <v/>
      </c>
      <c r="V3990" s="1" t="str">
        <f>IF(IF($E$9&gt;Ficha!$R$1,"",K3990)=0,"",IF($E$9&gt;Ficha!$R$1,"",K3990))</f>
        <v/>
      </c>
    </row>
    <row r="3991" spans="12:22" x14ac:dyDescent="0.3">
      <c r="L3991" s="30" t="str">
        <f t="shared" si="253"/>
        <v/>
      </c>
      <c r="M3991" s="1" t="str">
        <f t="shared" si="254"/>
        <v/>
      </c>
      <c r="N3991" s="1" t="str">
        <f t="shared" si="255"/>
        <v/>
      </c>
      <c r="O3991" s="1" t="str">
        <f t="shared" si="256"/>
        <v/>
      </c>
      <c r="P3991" s="34" t="str">
        <f>IF(IF(E3991&gt;Ficha!$R$1,"",E3991)=0,"",IF(E3991&gt;Ficha!$R$1,Ficha!$R$1,E3991))</f>
        <v/>
      </c>
      <c r="Q3991" s="1" t="str" cm="1">
        <f t="array" ref="Q3991">IF(IF($E3991&gt;Ficha!$R$1,"",F3991)=0,"",IF($E3991&gt;Ficha!$R$1,((_xll.ECONOMATICA(Portafolios!$B$19,"Return",$P$9,$B$1)/100)+1)*100,F3991))</f>
        <v/>
      </c>
      <c r="R3991" s="1" t="str" cm="1">
        <f t="array" ref="R3991">IF(IF($E3991&gt;Ficha!$R$1,"",G3991)=0,"",IF($E3991&gt;Ficha!$R$1,((_xll.ECONOMATICA(Portafolios!$F$19,"Return",$P$9,$B$1)/100)+1)*100,G3991))</f>
        <v/>
      </c>
      <c r="S3991" s="1" t="str" cm="1">
        <f t="array" ref="S3991">IF(IF($E3991&gt;Ficha!$R$1,"",H3991)=0,"",IF($E3991&gt;Ficha!$R$1,((_xll.ECONOMATICA(Portafolios!$J$19,"Return",$P$9,$B$1)/100)+1)*100,H3991))</f>
        <v/>
      </c>
      <c r="T3991" s="1" t="str" cm="1">
        <f t="array" ref="T3991">IF(IF($E3991&gt;Ficha!$R$1,"",I3991)=0,"",IF($E3991&gt;Ficha!$R$1,((_xll.ECONOMATICA(Estrategia!A4002,"Return",$P$9,$B$1)/100)+1)*100,I3991))</f>
        <v/>
      </c>
      <c r="U3991" s="1" t="str" cm="1">
        <f t="array" ref="U3991">IF(IF($E3991&gt;Ficha!$R$1,"",J3991)=0,"",IF($E3991&gt;Ficha!$R$1,((_xll.ECONOMATICA($U$7,"Return",$P$9,$B$1)/100)+1)*100,J3991))</f>
        <v/>
      </c>
      <c r="V3991" s="1" t="str">
        <f>IF(IF($E$9&gt;Ficha!$R$1,"",K3991)=0,"",IF($E$9&gt;Ficha!$R$1,"",K3991))</f>
        <v/>
      </c>
    </row>
    <row r="3992" spans="12:22" x14ac:dyDescent="0.3">
      <c r="L3992" s="30" t="str">
        <f t="shared" si="253"/>
        <v/>
      </c>
      <c r="M3992" s="1" t="str">
        <f t="shared" si="254"/>
        <v/>
      </c>
      <c r="N3992" s="1" t="str">
        <f t="shared" si="255"/>
        <v/>
      </c>
      <c r="O3992" s="1" t="str">
        <f t="shared" si="256"/>
        <v/>
      </c>
      <c r="P3992" s="34" t="str">
        <f>IF(IF(E3992&gt;Ficha!$R$1,"",E3992)=0,"",IF(E3992&gt;Ficha!$R$1,Ficha!$R$1,E3992))</f>
        <v/>
      </c>
      <c r="Q3992" s="1" t="str" cm="1">
        <f t="array" ref="Q3992">IF(IF($E3992&gt;Ficha!$R$1,"",F3992)=0,"",IF($E3992&gt;Ficha!$R$1,((_xll.ECONOMATICA(Portafolios!$B$19,"Return",$P$9,$B$1)/100)+1)*100,F3992))</f>
        <v/>
      </c>
      <c r="R3992" s="1" t="str" cm="1">
        <f t="array" ref="R3992">IF(IF($E3992&gt;Ficha!$R$1,"",G3992)=0,"",IF($E3992&gt;Ficha!$R$1,((_xll.ECONOMATICA(Portafolios!$F$19,"Return",$P$9,$B$1)/100)+1)*100,G3992))</f>
        <v/>
      </c>
      <c r="S3992" s="1" t="str" cm="1">
        <f t="array" ref="S3992">IF(IF($E3992&gt;Ficha!$R$1,"",H3992)=0,"",IF($E3992&gt;Ficha!$R$1,((_xll.ECONOMATICA(Portafolios!$J$19,"Return",$P$9,$B$1)/100)+1)*100,H3992))</f>
        <v/>
      </c>
      <c r="T3992" s="1" t="str" cm="1">
        <f t="array" ref="T3992">IF(IF($E3992&gt;Ficha!$R$1,"",I3992)=0,"",IF($E3992&gt;Ficha!$R$1,((_xll.ECONOMATICA(Estrategia!A4003,"Return",$P$9,$B$1)/100)+1)*100,I3992))</f>
        <v/>
      </c>
      <c r="U3992" s="1" t="str" cm="1">
        <f t="array" ref="U3992">IF(IF($E3992&gt;Ficha!$R$1,"",J3992)=0,"",IF($E3992&gt;Ficha!$R$1,((_xll.ECONOMATICA($U$7,"Return",$P$9,$B$1)/100)+1)*100,J3992))</f>
        <v/>
      </c>
      <c r="V3992" s="1" t="str">
        <f>IF(IF($E$9&gt;Ficha!$R$1,"",K3992)=0,"",IF($E$9&gt;Ficha!$R$1,"",K3992))</f>
        <v/>
      </c>
    </row>
    <row r="3993" spans="12:22" x14ac:dyDescent="0.3">
      <c r="L3993" s="30" t="str">
        <f t="shared" si="253"/>
        <v/>
      </c>
      <c r="M3993" s="1" t="str">
        <f t="shared" si="254"/>
        <v/>
      </c>
      <c r="N3993" s="1" t="str">
        <f t="shared" si="255"/>
        <v/>
      </c>
      <c r="O3993" s="1" t="str">
        <f t="shared" si="256"/>
        <v/>
      </c>
      <c r="P3993" s="34" t="str">
        <f>IF(IF(E3993&gt;Ficha!$R$1,"",E3993)=0,"",IF(E3993&gt;Ficha!$R$1,Ficha!$R$1,E3993))</f>
        <v/>
      </c>
      <c r="Q3993" s="1" t="str" cm="1">
        <f t="array" ref="Q3993">IF(IF($E3993&gt;Ficha!$R$1,"",F3993)=0,"",IF($E3993&gt;Ficha!$R$1,((_xll.ECONOMATICA(Portafolios!$B$19,"Return",$P$9,$B$1)/100)+1)*100,F3993))</f>
        <v/>
      </c>
      <c r="R3993" s="1" t="str" cm="1">
        <f t="array" ref="R3993">IF(IF($E3993&gt;Ficha!$R$1,"",G3993)=0,"",IF($E3993&gt;Ficha!$R$1,((_xll.ECONOMATICA(Portafolios!$F$19,"Return",$P$9,$B$1)/100)+1)*100,G3993))</f>
        <v/>
      </c>
      <c r="S3993" s="1" t="str" cm="1">
        <f t="array" ref="S3993">IF(IF($E3993&gt;Ficha!$R$1,"",H3993)=0,"",IF($E3993&gt;Ficha!$R$1,((_xll.ECONOMATICA(Portafolios!$J$19,"Return",$P$9,$B$1)/100)+1)*100,H3993))</f>
        <v/>
      </c>
      <c r="T3993" s="1" t="str" cm="1">
        <f t="array" ref="T3993">IF(IF($E3993&gt;Ficha!$R$1,"",I3993)=0,"",IF($E3993&gt;Ficha!$R$1,((_xll.ECONOMATICA(Estrategia!A4004,"Return",$P$9,$B$1)/100)+1)*100,I3993))</f>
        <v/>
      </c>
      <c r="U3993" s="1" t="str" cm="1">
        <f t="array" ref="U3993">IF(IF($E3993&gt;Ficha!$R$1,"",J3993)=0,"",IF($E3993&gt;Ficha!$R$1,((_xll.ECONOMATICA($U$7,"Return",$P$9,$B$1)/100)+1)*100,J3993))</f>
        <v/>
      </c>
      <c r="V3993" s="1" t="str">
        <f>IF(IF($E$9&gt;Ficha!$R$1,"",K3993)=0,"",IF($E$9&gt;Ficha!$R$1,"",K3993))</f>
        <v/>
      </c>
    </row>
    <row r="3994" spans="12:22" x14ac:dyDescent="0.3">
      <c r="L3994" s="30" t="str">
        <f t="shared" si="253"/>
        <v/>
      </c>
      <c r="M3994" s="1" t="str">
        <f t="shared" si="254"/>
        <v/>
      </c>
      <c r="N3994" s="1" t="str">
        <f t="shared" si="255"/>
        <v/>
      </c>
      <c r="O3994" s="1" t="str">
        <f t="shared" si="256"/>
        <v/>
      </c>
      <c r="P3994" s="34" t="str">
        <f>IF(IF(E3994&gt;Ficha!$R$1,"",E3994)=0,"",IF(E3994&gt;Ficha!$R$1,Ficha!$R$1,E3994))</f>
        <v/>
      </c>
      <c r="Q3994" s="1" t="str" cm="1">
        <f t="array" ref="Q3994">IF(IF($E3994&gt;Ficha!$R$1,"",F3994)=0,"",IF($E3994&gt;Ficha!$R$1,((_xll.ECONOMATICA(Portafolios!$B$19,"Return",$P$9,$B$1)/100)+1)*100,F3994))</f>
        <v/>
      </c>
      <c r="R3994" s="1" t="str" cm="1">
        <f t="array" ref="R3994">IF(IF($E3994&gt;Ficha!$R$1,"",G3994)=0,"",IF($E3994&gt;Ficha!$R$1,((_xll.ECONOMATICA(Portafolios!$F$19,"Return",$P$9,$B$1)/100)+1)*100,G3994))</f>
        <v/>
      </c>
      <c r="S3994" s="1" t="str" cm="1">
        <f t="array" ref="S3994">IF(IF($E3994&gt;Ficha!$R$1,"",H3994)=0,"",IF($E3994&gt;Ficha!$R$1,((_xll.ECONOMATICA(Portafolios!$J$19,"Return",$P$9,$B$1)/100)+1)*100,H3994))</f>
        <v/>
      </c>
      <c r="T3994" s="1" t="str" cm="1">
        <f t="array" ref="T3994">IF(IF($E3994&gt;Ficha!$R$1,"",I3994)=0,"",IF($E3994&gt;Ficha!$R$1,((_xll.ECONOMATICA(Estrategia!A4005,"Return",$P$9,$B$1)/100)+1)*100,I3994))</f>
        <v/>
      </c>
      <c r="U3994" s="1" t="str" cm="1">
        <f t="array" ref="U3994">IF(IF($E3994&gt;Ficha!$R$1,"",J3994)=0,"",IF($E3994&gt;Ficha!$R$1,((_xll.ECONOMATICA($U$7,"Return",$P$9,$B$1)/100)+1)*100,J3994))</f>
        <v/>
      </c>
      <c r="V3994" s="1" t="str">
        <f>IF(IF($E$9&gt;Ficha!$R$1,"",K3994)=0,"",IF($E$9&gt;Ficha!$R$1,"",K3994))</f>
        <v/>
      </c>
    </row>
    <row r="3995" spans="12:22" x14ac:dyDescent="0.3">
      <c r="L3995" s="30" t="str">
        <f t="shared" si="253"/>
        <v/>
      </c>
      <c r="M3995" s="1" t="str">
        <f t="shared" si="254"/>
        <v/>
      </c>
      <c r="N3995" s="1" t="str">
        <f t="shared" si="255"/>
        <v/>
      </c>
      <c r="O3995" s="1" t="str">
        <f t="shared" si="256"/>
        <v/>
      </c>
      <c r="P3995" s="34" t="str">
        <f>IF(IF(E3995&gt;Ficha!$R$1,"",E3995)=0,"",IF(E3995&gt;Ficha!$R$1,Ficha!$R$1,E3995))</f>
        <v/>
      </c>
      <c r="Q3995" s="1" t="str" cm="1">
        <f t="array" ref="Q3995">IF(IF($E3995&gt;Ficha!$R$1,"",F3995)=0,"",IF($E3995&gt;Ficha!$R$1,((_xll.ECONOMATICA(Portafolios!$B$19,"Return",$P$9,$B$1)/100)+1)*100,F3995))</f>
        <v/>
      </c>
      <c r="R3995" s="1" t="str" cm="1">
        <f t="array" ref="R3995">IF(IF($E3995&gt;Ficha!$R$1,"",G3995)=0,"",IF($E3995&gt;Ficha!$R$1,((_xll.ECONOMATICA(Portafolios!$F$19,"Return",$P$9,$B$1)/100)+1)*100,G3995))</f>
        <v/>
      </c>
      <c r="S3995" s="1" t="str" cm="1">
        <f t="array" ref="S3995">IF(IF($E3995&gt;Ficha!$R$1,"",H3995)=0,"",IF($E3995&gt;Ficha!$R$1,((_xll.ECONOMATICA(Portafolios!$J$19,"Return",$P$9,$B$1)/100)+1)*100,H3995))</f>
        <v/>
      </c>
      <c r="T3995" s="1" t="str" cm="1">
        <f t="array" ref="T3995">IF(IF($E3995&gt;Ficha!$R$1,"",I3995)=0,"",IF($E3995&gt;Ficha!$R$1,((_xll.ECONOMATICA(Estrategia!A4006,"Return",$P$9,$B$1)/100)+1)*100,I3995))</f>
        <v/>
      </c>
      <c r="U3995" s="1" t="str" cm="1">
        <f t="array" ref="U3995">IF(IF($E3995&gt;Ficha!$R$1,"",J3995)=0,"",IF($E3995&gt;Ficha!$R$1,((_xll.ECONOMATICA($U$7,"Return",$P$9,$B$1)/100)+1)*100,J3995))</f>
        <v/>
      </c>
      <c r="V3995" s="1" t="str">
        <f>IF(IF($E$9&gt;Ficha!$R$1,"",K3995)=0,"",IF($E$9&gt;Ficha!$R$1,"",K3995))</f>
        <v/>
      </c>
    </row>
    <row r="3996" spans="12:22" x14ac:dyDescent="0.3">
      <c r="L3996" s="30" t="str">
        <f t="shared" si="253"/>
        <v/>
      </c>
      <c r="M3996" s="1" t="str">
        <f t="shared" si="254"/>
        <v/>
      </c>
      <c r="N3996" s="1" t="str">
        <f t="shared" si="255"/>
        <v/>
      </c>
      <c r="O3996" s="1" t="str">
        <f t="shared" si="256"/>
        <v/>
      </c>
      <c r="P3996" s="34" t="str">
        <f>IF(IF(E3996&gt;Ficha!$R$1,"",E3996)=0,"",IF(E3996&gt;Ficha!$R$1,Ficha!$R$1,E3996))</f>
        <v/>
      </c>
      <c r="Q3996" s="1" t="str" cm="1">
        <f t="array" ref="Q3996">IF(IF($E3996&gt;Ficha!$R$1,"",F3996)=0,"",IF($E3996&gt;Ficha!$R$1,((_xll.ECONOMATICA(Portafolios!$B$19,"Return",$P$9,$B$1)/100)+1)*100,F3996))</f>
        <v/>
      </c>
      <c r="R3996" s="1" t="str" cm="1">
        <f t="array" ref="R3996">IF(IF($E3996&gt;Ficha!$R$1,"",G3996)=0,"",IF($E3996&gt;Ficha!$R$1,((_xll.ECONOMATICA(Portafolios!$F$19,"Return",$P$9,$B$1)/100)+1)*100,G3996))</f>
        <v/>
      </c>
      <c r="S3996" s="1" t="str" cm="1">
        <f t="array" ref="S3996">IF(IF($E3996&gt;Ficha!$R$1,"",H3996)=0,"",IF($E3996&gt;Ficha!$R$1,((_xll.ECONOMATICA(Portafolios!$J$19,"Return",$P$9,$B$1)/100)+1)*100,H3996))</f>
        <v/>
      </c>
      <c r="T3996" s="1" t="str" cm="1">
        <f t="array" ref="T3996">IF(IF($E3996&gt;Ficha!$R$1,"",I3996)=0,"",IF($E3996&gt;Ficha!$R$1,((_xll.ECONOMATICA(Estrategia!A4007,"Return",$P$9,$B$1)/100)+1)*100,I3996))</f>
        <v/>
      </c>
      <c r="U3996" s="1" t="str" cm="1">
        <f t="array" ref="U3996">IF(IF($E3996&gt;Ficha!$R$1,"",J3996)=0,"",IF($E3996&gt;Ficha!$R$1,((_xll.ECONOMATICA($U$7,"Return",$P$9,$B$1)/100)+1)*100,J3996))</f>
        <v/>
      </c>
      <c r="V3996" s="1" t="str">
        <f>IF(IF($E$9&gt;Ficha!$R$1,"",K3996)=0,"",IF($E$9&gt;Ficha!$R$1,"",K3996))</f>
        <v/>
      </c>
    </row>
    <row r="3997" spans="12:22" x14ac:dyDescent="0.3">
      <c r="L3997" s="30" t="str">
        <f t="shared" si="253"/>
        <v/>
      </c>
      <c r="M3997" s="1" t="str">
        <f t="shared" si="254"/>
        <v/>
      </c>
      <c r="N3997" s="1" t="str">
        <f t="shared" si="255"/>
        <v/>
      </c>
      <c r="O3997" s="1" t="str">
        <f t="shared" si="256"/>
        <v/>
      </c>
      <c r="P3997" s="34" t="str">
        <f>IF(IF(E3997&gt;Ficha!$R$1,"",E3997)=0,"",IF(E3997&gt;Ficha!$R$1,Ficha!$R$1,E3997))</f>
        <v/>
      </c>
      <c r="Q3997" s="1" t="str" cm="1">
        <f t="array" ref="Q3997">IF(IF($E3997&gt;Ficha!$R$1,"",F3997)=0,"",IF($E3997&gt;Ficha!$R$1,((_xll.ECONOMATICA(Portafolios!$B$19,"Return",$P$9,$B$1)/100)+1)*100,F3997))</f>
        <v/>
      </c>
      <c r="R3997" s="1" t="str" cm="1">
        <f t="array" ref="R3997">IF(IF($E3997&gt;Ficha!$R$1,"",G3997)=0,"",IF($E3997&gt;Ficha!$R$1,((_xll.ECONOMATICA(Portafolios!$F$19,"Return",$P$9,$B$1)/100)+1)*100,G3997))</f>
        <v/>
      </c>
      <c r="S3997" s="1" t="str" cm="1">
        <f t="array" ref="S3997">IF(IF($E3997&gt;Ficha!$R$1,"",H3997)=0,"",IF($E3997&gt;Ficha!$R$1,((_xll.ECONOMATICA(Portafolios!$J$19,"Return",$P$9,$B$1)/100)+1)*100,H3997))</f>
        <v/>
      </c>
      <c r="T3997" s="1" t="str" cm="1">
        <f t="array" ref="T3997">IF(IF($E3997&gt;Ficha!$R$1,"",I3997)=0,"",IF($E3997&gt;Ficha!$R$1,((_xll.ECONOMATICA(Estrategia!A4008,"Return",$P$9,$B$1)/100)+1)*100,I3997))</f>
        <v/>
      </c>
      <c r="U3997" s="1" t="str" cm="1">
        <f t="array" ref="U3997">IF(IF($E3997&gt;Ficha!$R$1,"",J3997)=0,"",IF($E3997&gt;Ficha!$R$1,((_xll.ECONOMATICA($U$7,"Return",$P$9,$B$1)/100)+1)*100,J3997))</f>
        <v/>
      </c>
      <c r="V3997" s="1" t="str">
        <f>IF(IF($E$9&gt;Ficha!$R$1,"",K3997)=0,"",IF($E$9&gt;Ficha!$R$1,"",K3997))</f>
        <v/>
      </c>
    </row>
    <row r="3998" spans="12:22" x14ac:dyDescent="0.3">
      <c r="L3998" s="30" t="str">
        <f t="shared" si="253"/>
        <v/>
      </c>
      <c r="M3998" s="1" t="str">
        <f t="shared" si="254"/>
        <v/>
      </c>
      <c r="N3998" s="1" t="str">
        <f t="shared" si="255"/>
        <v/>
      </c>
      <c r="O3998" s="1" t="str">
        <f t="shared" si="256"/>
        <v/>
      </c>
      <c r="P3998" s="34" t="str">
        <f>IF(IF(E3998&gt;Ficha!$R$1,"",E3998)=0,"",IF(E3998&gt;Ficha!$R$1,Ficha!$R$1,E3998))</f>
        <v/>
      </c>
      <c r="Q3998" s="1" t="str" cm="1">
        <f t="array" ref="Q3998">IF(IF($E3998&gt;Ficha!$R$1,"",F3998)=0,"",IF($E3998&gt;Ficha!$R$1,((_xll.ECONOMATICA(Portafolios!$B$19,"Return",$P$9,$B$1)/100)+1)*100,F3998))</f>
        <v/>
      </c>
      <c r="R3998" s="1" t="str" cm="1">
        <f t="array" ref="R3998">IF(IF($E3998&gt;Ficha!$R$1,"",G3998)=0,"",IF($E3998&gt;Ficha!$R$1,((_xll.ECONOMATICA(Portafolios!$F$19,"Return",$P$9,$B$1)/100)+1)*100,G3998))</f>
        <v/>
      </c>
      <c r="S3998" s="1" t="str" cm="1">
        <f t="array" ref="S3998">IF(IF($E3998&gt;Ficha!$R$1,"",H3998)=0,"",IF($E3998&gt;Ficha!$R$1,((_xll.ECONOMATICA(Portafolios!$J$19,"Return",$P$9,$B$1)/100)+1)*100,H3998))</f>
        <v/>
      </c>
      <c r="T3998" s="1" t="str" cm="1">
        <f t="array" ref="T3998">IF(IF($E3998&gt;Ficha!$R$1,"",I3998)=0,"",IF($E3998&gt;Ficha!$R$1,((_xll.ECONOMATICA(Estrategia!A4009,"Return",$P$9,$B$1)/100)+1)*100,I3998))</f>
        <v/>
      </c>
      <c r="U3998" s="1" t="str" cm="1">
        <f t="array" ref="U3998">IF(IF($E3998&gt;Ficha!$R$1,"",J3998)=0,"",IF($E3998&gt;Ficha!$R$1,((_xll.ECONOMATICA($U$7,"Return",$P$9,$B$1)/100)+1)*100,J3998))</f>
        <v/>
      </c>
      <c r="V3998" s="1" t="str">
        <f>IF(IF($E$9&gt;Ficha!$R$1,"",K3998)=0,"",IF($E$9&gt;Ficha!$R$1,"",K3998))</f>
        <v/>
      </c>
    </row>
    <row r="3999" spans="12:22" x14ac:dyDescent="0.3">
      <c r="L3999" s="30" t="str">
        <f t="shared" si="253"/>
        <v/>
      </c>
      <c r="M3999" s="1" t="str">
        <f t="shared" si="254"/>
        <v/>
      </c>
      <c r="N3999" s="1" t="str">
        <f t="shared" si="255"/>
        <v/>
      </c>
      <c r="O3999" s="1" t="str">
        <f t="shared" si="256"/>
        <v/>
      </c>
      <c r="P3999" s="34" t="str">
        <f>IF(IF(E3999&gt;Ficha!$R$1,"",E3999)=0,"",IF(E3999&gt;Ficha!$R$1,Ficha!$R$1,E3999))</f>
        <v/>
      </c>
      <c r="Q3999" s="1" t="str" cm="1">
        <f t="array" ref="Q3999">IF(IF($E3999&gt;Ficha!$R$1,"",F3999)=0,"",IF($E3999&gt;Ficha!$R$1,((_xll.ECONOMATICA(Portafolios!$B$19,"Return",$P$9,$B$1)/100)+1)*100,F3999))</f>
        <v/>
      </c>
      <c r="R3999" s="1" t="str" cm="1">
        <f t="array" ref="R3999">IF(IF($E3999&gt;Ficha!$R$1,"",G3999)=0,"",IF($E3999&gt;Ficha!$R$1,((_xll.ECONOMATICA(Portafolios!$F$19,"Return",$P$9,$B$1)/100)+1)*100,G3999))</f>
        <v/>
      </c>
      <c r="S3999" s="1" t="str" cm="1">
        <f t="array" ref="S3999">IF(IF($E3999&gt;Ficha!$R$1,"",H3999)=0,"",IF($E3999&gt;Ficha!$R$1,((_xll.ECONOMATICA(Portafolios!$J$19,"Return",$P$9,$B$1)/100)+1)*100,H3999))</f>
        <v/>
      </c>
      <c r="T3999" s="1" t="str" cm="1">
        <f t="array" ref="T3999">IF(IF($E3999&gt;Ficha!$R$1,"",I3999)=0,"",IF($E3999&gt;Ficha!$R$1,((_xll.ECONOMATICA(Estrategia!A4010,"Return",$P$9,$B$1)/100)+1)*100,I3999))</f>
        <v/>
      </c>
      <c r="U3999" s="1" t="str" cm="1">
        <f t="array" ref="U3999">IF(IF($E3999&gt;Ficha!$R$1,"",J3999)=0,"",IF($E3999&gt;Ficha!$R$1,((_xll.ECONOMATICA($U$7,"Return",$P$9,$B$1)/100)+1)*100,J3999))</f>
        <v/>
      </c>
      <c r="V3999" s="1" t="str">
        <f>IF(IF($E$9&gt;Ficha!$R$1,"",K3999)=0,"",IF($E$9&gt;Ficha!$R$1,"",K3999))</f>
        <v/>
      </c>
    </row>
    <row r="4000" spans="12:22" x14ac:dyDescent="0.3">
      <c r="L4000" s="30" t="str">
        <f t="shared" si="253"/>
        <v/>
      </c>
      <c r="M4000" s="1" t="str">
        <f t="shared" si="254"/>
        <v/>
      </c>
      <c r="N4000" s="1" t="str">
        <f t="shared" si="255"/>
        <v/>
      </c>
      <c r="O4000" s="1" t="str">
        <f t="shared" si="256"/>
        <v/>
      </c>
      <c r="P4000" s="34" t="str">
        <f>IF(IF(E4000&gt;Ficha!$R$1,"",E4000)=0,"",IF(E4000&gt;Ficha!$R$1,Ficha!$R$1,E4000))</f>
        <v/>
      </c>
      <c r="Q4000" s="1" t="str" cm="1">
        <f t="array" ref="Q4000">IF(IF($E4000&gt;Ficha!$R$1,"",F4000)=0,"",IF($E4000&gt;Ficha!$R$1,((_xll.ECONOMATICA(Portafolios!$B$19,"Return",$P$9,$B$1)/100)+1)*100,F4000))</f>
        <v/>
      </c>
      <c r="R4000" s="1" t="str" cm="1">
        <f t="array" ref="R4000">IF(IF($E4000&gt;Ficha!$R$1,"",G4000)=0,"",IF($E4000&gt;Ficha!$R$1,((_xll.ECONOMATICA(Portafolios!$F$19,"Return",$P$9,$B$1)/100)+1)*100,G4000))</f>
        <v/>
      </c>
      <c r="S4000" s="1" t="str" cm="1">
        <f t="array" ref="S4000">IF(IF($E4000&gt;Ficha!$R$1,"",H4000)=0,"",IF($E4000&gt;Ficha!$R$1,((_xll.ECONOMATICA(Portafolios!$J$19,"Return",$P$9,$B$1)/100)+1)*100,H4000))</f>
        <v/>
      </c>
      <c r="T4000" s="1" t="str" cm="1">
        <f t="array" ref="T4000">IF(IF($E4000&gt;Ficha!$R$1,"",I4000)=0,"",IF($E4000&gt;Ficha!$R$1,((_xll.ECONOMATICA(Estrategia!A4011,"Return",$P$9,$B$1)/100)+1)*100,I4000))</f>
        <v/>
      </c>
      <c r="U4000" s="1" t="str" cm="1">
        <f t="array" ref="U4000">IF(IF($E4000&gt;Ficha!$R$1,"",J4000)=0,"",IF($E4000&gt;Ficha!$R$1,((_xll.ECONOMATICA($U$7,"Return",$P$9,$B$1)/100)+1)*100,J4000))</f>
        <v/>
      </c>
      <c r="V4000" s="1" t="str">
        <f>IF(IF($E$9&gt;Ficha!$R$1,"",K4000)=0,"",IF($E$9&gt;Ficha!$R$1,"",K4000))</f>
        <v/>
      </c>
    </row>
    <row r="4001" spans="12:22" x14ac:dyDescent="0.3">
      <c r="L4001" s="30" t="str">
        <f t="shared" si="253"/>
        <v/>
      </c>
      <c r="M4001" s="1" t="str">
        <f t="shared" si="254"/>
        <v/>
      </c>
      <c r="N4001" s="1" t="str">
        <f t="shared" si="255"/>
        <v/>
      </c>
      <c r="O4001" s="1" t="str">
        <f t="shared" si="256"/>
        <v/>
      </c>
      <c r="P4001" s="34" t="str">
        <f>IF(IF(E4001&gt;Ficha!$R$1,"",E4001)=0,"",IF(E4001&gt;Ficha!$R$1,Ficha!$R$1,E4001))</f>
        <v/>
      </c>
      <c r="Q4001" s="1" t="str" cm="1">
        <f t="array" ref="Q4001">IF(IF($E4001&gt;Ficha!$R$1,"",F4001)=0,"",IF($E4001&gt;Ficha!$R$1,((_xll.ECONOMATICA(Portafolios!$B$19,"Return",$P$9,$B$1)/100)+1)*100,F4001))</f>
        <v/>
      </c>
      <c r="R4001" s="1" t="str" cm="1">
        <f t="array" ref="R4001">IF(IF($E4001&gt;Ficha!$R$1,"",G4001)=0,"",IF($E4001&gt;Ficha!$R$1,((_xll.ECONOMATICA(Portafolios!$F$19,"Return",$P$9,$B$1)/100)+1)*100,G4001))</f>
        <v/>
      </c>
      <c r="S4001" s="1" t="str" cm="1">
        <f t="array" ref="S4001">IF(IF($E4001&gt;Ficha!$R$1,"",H4001)=0,"",IF($E4001&gt;Ficha!$R$1,((_xll.ECONOMATICA(Portafolios!$J$19,"Return",$P$9,$B$1)/100)+1)*100,H4001))</f>
        <v/>
      </c>
      <c r="T4001" s="1" t="str" cm="1">
        <f t="array" ref="T4001">IF(IF($E4001&gt;Ficha!$R$1,"",I4001)=0,"",IF($E4001&gt;Ficha!$R$1,((_xll.ECONOMATICA(Estrategia!A4012,"Return",$P$9,$B$1)/100)+1)*100,I4001))</f>
        <v/>
      </c>
      <c r="U4001" s="1" t="str" cm="1">
        <f t="array" ref="U4001">IF(IF($E4001&gt;Ficha!$R$1,"",J4001)=0,"",IF($E4001&gt;Ficha!$R$1,((_xll.ECONOMATICA($U$7,"Return",$P$9,$B$1)/100)+1)*100,J4001))</f>
        <v/>
      </c>
      <c r="V4001" s="1" t="str">
        <f>IF(IF($E$9&gt;Ficha!$R$1,"",K4001)=0,"",IF($E$9&gt;Ficha!$R$1,"",K4001))</f>
        <v/>
      </c>
    </row>
    <row r="4002" spans="12:22" x14ac:dyDescent="0.3">
      <c r="L4002" s="30" t="str">
        <f t="shared" si="253"/>
        <v/>
      </c>
      <c r="M4002" s="1" t="str">
        <f t="shared" si="254"/>
        <v/>
      </c>
      <c r="N4002" s="1" t="str">
        <f t="shared" si="255"/>
        <v/>
      </c>
      <c r="O4002" s="1" t="str">
        <f t="shared" si="256"/>
        <v/>
      </c>
      <c r="P4002" s="34" t="str">
        <f>IF(IF(E4002&gt;Ficha!$R$1,"",E4002)=0,"",IF(E4002&gt;Ficha!$R$1,Ficha!$R$1,E4002))</f>
        <v/>
      </c>
      <c r="Q4002" s="1" t="str" cm="1">
        <f t="array" ref="Q4002">IF(IF($E4002&gt;Ficha!$R$1,"",F4002)=0,"",IF($E4002&gt;Ficha!$R$1,((_xll.ECONOMATICA(Portafolios!$B$19,"Return",$P$9,$B$1)/100)+1)*100,F4002))</f>
        <v/>
      </c>
      <c r="R4002" s="1" t="str" cm="1">
        <f t="array" ref="R4002">IF(IF($E4002&gt;Ficha!$R$1,"",G4002)=0,"",IF($E4002&gt;Ficha!$R$1,((_xll.ECONOMATICA(Portafolios!$F$19,"Return",$P$9,$B$1)/100)+1)*100,G4002))</f>
        <v/>
      </c>
      <c r="S4002" s="1" t="str" cm="1">
        <f t="array" ref="S4002">IF(IF($E4002&gt;Ficha!$R$1,"",H4002)=0,"",IF($E4002&gt;Ficha!$R$1,((_xll.ECONOMATICA(Portafolios!$J$19,"Return",$P$9,$B$1)/100)+1)*100,H4002))</f>
        <v/>
      </c>
      <c r="T4002" s="1" t="str" cm="1">
        <f t="array" ref="T4002">IF(IF($E4002&gt;Ficha!$R$1,"",I4002)=0,"",IF($E4002&gt;Ficha!$R$1,((_xll.ECONOMATICA(Estrategia!A4013,"Return",$P$9,$B$1)/100)+1)*100,I4002))</f>
        <v/>
      </c>
      <c r="U4002" s="1" t="str" cm="1">
        <f t="array" ref="U4002">IF(IF($E4002&gt;Ficha!$R$1,"",J4002)=0,"",IF($E4002&gt;Ficha!$R$1,((_xll.ECONOMATICA($U$7,"Return",$P$9,$B$1)/100)+1)*100,J4002))</f>
        <v/>
      </c>
      <c r="V4002" s="1" t="str">
        <f>IF(IF($E$9&gt;Ficha!$R$1,"",K4002)=0,"",IF($E$9&gt;Ficha!$R$1,"",K4002))</f>
        <v/>
      </c>
    </row>
    <row r="4003" spans="12:22" x14ac:dyDescent="0.3">
      <c r="L4003" s="30" t="str">
        <f t="shared" si="253"/>
        <v/>
      </c>
      <c r="M4003" s="1" t="str">
        <f t="shared" si="254"/>
        <v/>
      </c>
      <c r="N4003" s="1" t="str">
        <f t="shared" si="255"/>
        <v/>
      </c>
      <c r="O4003" s="1" t="str">
        <f t="shared" si="256"/>
        <v/>
      </c>
      <c r="P4003" s="34" t="str">
        <f>IF(IF(E4003&gt;Ficha!$R$1,"",E4003)=0,"",IF(E4003&gt;Ficha!$R$1,Ficha!$R$1,E4003))</f>
        <v/>
      </c>
      <c r="Q4003" s="1" t="str" cm="1">
        <f t="array" ref="Q4003">IF(IF($E4003&gt;Ficha!$R$1,"",F4003)=0,"",IF($E4003&gt;Ficha!$R$1,((_xll.ECONOMATICA(Portafolios!$B$19,"Return",$P$9,$B$1)/100)+1)*100,F4003))</f>
        <v/>
      </c>
      <c r="R4003" s="1" t="str" cm="1">
        <f t="array" ref="R4003">IF(IF($E4003&gt;Ficha!$R$1,"",G4003)=0,"",IF($E4003&gt;Ficha!$R$1,((_xll.ECONOMATICA(Portafolios!$F$19,"Return",$P$9,$B$1)/100)+1)*100,G4003))</f>
        <v/>
      </c>
      <c r="S4003" s="1" t="str" cm="1">
        <f t="array" ref="S4003">IF(IF($E4003&gt;Ficha!$R$1,"",H4003)=0,"",IF($E4003&gt;Ficha!$R$1,((_xll.ECONOMATICA(Portafolios!$J$19,"Return",$P$9,$B$1)/100)+1)*100,H4003))</f>
        <v/>
      </c>
      <c r="T4003" s="1" t="str" cm="1">
        <f t="array" ref="T4003">IF(IF($E4003&gt;Ficha!$R$1,"",I4003)=0,"",IF($E4003&gt;Ficha!$R$1,((_xll.ECONOMATICA(Estrategia!A4014,"Return",$P$9,$B$1)/100)+1)*100,I4003))</f>
        <v/>
      </c>
      <c r="U4003" s="1" t="str" cm="1">
        <f t="array" ref="U4003">IF(IF($E4003&gt;Ficha!$R$1,"",J4003)=0,"",IF($E4003&gt;Ficha!$R$1,((_xll.ECONOMATICA($U$7,"Return",$P$9,$B$1)/100)+1)*100,J4003))</f>
        <v/>
      </c>
      <c r="V4003" s="1" t="str">
        <f>IF(IF($E$9&gt;Ficha!$R$1,"",K4003)=0,"",IF($E$9&gt;Ficha!$R$1,"",K4003))</f>
        <v/>
      </c>
    </row>
    <row r="4004" spans="12:22" x14ac:dyDescent="0.3">
      <c r="L4004" s="30" t="str">
        <f t="shared" si="253"/>
        <v/>
      </c>
      <c r="M4004" s="1" t="str">
        <f t="shared" si="254"/>
        <v/>
      </c>
      <c r="N4004" s="1" t="str">
        <f t="shared" si="255"/>
        <v/>
      </c>
      <c r="O4004" s="1" t="str">
        <f t="shared" si="256"/>
        <v/>
      </c>
      <c r="P4004" s="34" t="str">
        <f>IF(IF(E4004&gt;Ficha!$R$1,"",E4004)=0,"",IF(E4004&gt;Ficha!$R$1,Ficha!$R$1,E4004))</f>
        <v/>
      </c>
      <c r="Q4004" s="1" t="str" cm="1">
        <f t="array" ref="Q4004">IF(IF($E4004&gt;Ficha!$R$1,"",F4004)=0,"",IF($E4004&gt;Ficha!$R$1,((_xll.ECONOMATICA(Portafolios!$B$19,"Return",$P$9,$B$1)/100)+1)*100,F4004))</f>
        <v/>
      </c>
      <c r="R4004" s="1" t="str" cm="1">
        <f t="array" ref="R4004">IF(IF($E4004&gt;Ficha!$R$1,"",G4004)=0,"",IF($E4004&gt;Ficha!$R$1,((_xll.ECONOMATICA(Portafolios!$F$19,"Return",$P$9,$B$1)/100)+1)*100,G4004))</f>
        <v/>
      </c>
      <c r="S4004" s="1" t="str" cm="1">
        <f t="array" ref="S4004">IF(IF($E4004&gt;Ficha!$R$1,"",H4004)=0,"",IF($E4004&gt;Ficha!$R$1,((_xll.ECONOMATICA(Portafolios!$J$19,"Return",$P$9,$B$1)/100)+1)*100,H4004))</f>
        <v/>
      </c>
      <c r="T4004" s="1" t="str" cm="1">
        <f t="array" ref="T4004">IF(IF($E4004&gt;Ficha!$R$1,"",I4004)=0,"",IF($E4004&gt;Ficha!$R$1,((_xll.ECONOMATICA(Estrategia!A4015,"Return",$P$9,$B$1)/100)+1)*100,I4004))</f>
        <v/>
      </c>
      <c r="U4004" s="1" t="str" cm="1">
        <f t="array" ref="U4004">IF(IF($E4004&gt;Ficha!$R$1,"",J4004)=0,"",IF($E4004&gt;Ficha!$R$1,((_xll.ECONOMATICA($U$7,"Return",$P$9,$B$1)/100)+1)*100,J4004))</f>
        <v/>
      </c>
      <c r="V4004" s="1" t="str">
        <f>IF(IF($E$9&gt;Ficha!$R$1,"",K4004)=0,"",IF($E$9&gt;Ficha!$R$1,"",K4004))</f>
        <v/>
      </c>
    </row>
    <row r="4005" spans="12:22" x14ac:dyDescent="0.3">
      <c r="L4005" s="30" t="str">
        <f t="shared" si="253"/>
        <v/>
      </c>
      <c r="M4005" s="1" t="str">
        <f t="shared" si="254"/>
        <v/>
      </c>
      <c r="N4005" s="1" t="str">
        <f t="shared" si="255"/>
        <v/>
      </c>
      <c r="O4005" s="1" t="str">
        <f t="shared" si="256"/>
        <v/>
      </c>
      <c r="P4005" s="34" t="str">
        <f>IF(IF(E4005&gt;Ficha!$R$1,"",E4005)=0,"",IF(E4005&gt;Ficha!$R$1,Ficha!$R$1,E4005))</f>
        <v/>
      </c>
      <c r="Q4005" s="1" t="str" cm="1">
        <f t="array" ref="Q4005">IF(IF($E4005&gt;Ficha!$R$1,"",F4005)=0,"",IF($E4005&gt;Ficha!$R$1,((_xll.ECONOMATICA(Portafolios!$B$19,"Return",$P$9,$B$1)/100)+1)*100,F4005))</f>
        <v/>
      </c>
      <c r="R4005" s="1" t="str" cm="1">
        <f t="array" ref="R4005">IF(IF($E4005&gt;Ficha!$R$1,"",G4005)=0,"",IF($E4005&gt;Ficha!$R$1,((_xll.ECONOMATICA(Portafolios!$F$19,"Return",$P$9,$B$1)/100)+1)*100,G4005))</f>
        <v/>
      </c>
      <c r="S4005" s="1" t="str" cm="1">
        <f t="array" ref="S4005">IF(IF($E4005&gt;Ficha!$R$1,"",H4005)=0,"",IF($E4005&gt;Ficha!$R$1,((_xll.ECONOMATICA(Portafolios!$J$19,"Return",$P$9,$B$1)/100)+1)*100,H4005))</f>
        <v/>
      </c>
      <c r="T4005" s="1" t="str" cm="1">
        <f t="array" ref="T4005">IF(IF($E4005&gt;Ficha!$R$1,"",I4005)=0,"",IF($E4005&gt;Ficha!$R$1,((_xll.ECONOMATICA(Estrategia!A4016,"Return",$P$9,$B$1)/100)+1)*100,I4005))</f>
        <v/>
      </c>
      <c r="U4005" s="1" t="str" cm="1">
        <f t="array" ref="U4005">IF(IF($E4005&gt;Ficha!$R$1,"",J4005)=0,"",IF($E4005&gt;Ficha!$R$1,((_xll.ECONOMATICA($U$7,"Return",$P$9,$B$1)/100)+1)*100,J4005))</f>
        <v/>
      </c>
      <c r="V4005" s="1" t="str">
        <f>IF(IF($E$9&gt;Ficha!$R$1,"",K4005)=0,"",IF($E$9&gt;Ficha!$R$1,"",K4005))</f>
        <v/>
      </c>
    </row>
    <row r="4006" spans="12:22" x14ac:dyDescent="0.3">
      <c r="L4006" s="30" t="str">
        <f t="shared" si="253"/>
        <v/>
      </c>
      <c r="M4006" s="1" t="str">
        <f t="shared" si="254"/>
        <v/>
      </c>
      <c r="N4006" s="1" t="str">
        <f t="shared" si="255"/>
        <v/>
      </c>
      <c r="O4006" s="1" t="str">
        <f t="shared" si="256"/>
        <v/>
      </c>
      <c r="P4006" s="34" t="str">
        <f>IF(IF(E4006&gt;Ficha!$R$1,"",E4006)=0,"",IF(E4006&gt;Ficha!$R$1,Ficha!$R$1,E4006))</f>
        <v/>
      </c>
      <c r="Q4006" s="1" t="str" cm="1">
        <f t="array" ref="Q4006">IF(IF($E4006&gt;Ficha!$R$1,"",F4006)=0,"",IF($E4006&gt;Ficha!$R$1,((_xll.ECONOMATICA(Portafolios!$B$19,"Return",$P$9,$B$1)/100)+1)*100,F4006))</f>
        <v/>
      </c>
      <c r="R4006" s="1" t="str" cm="1">
        <f t="array" ref="R4006">IF(IF($E4006&gt;Ficha!$R$1,"",G4006)=0,"",IF($E4006&gt;Ficha!$R$1,((_xll.ECONOMATICA(Portafolios!$F$19,"Return",$P$9,$B$1)/100)+1)*100,G4006))</f>
        <v/>
      </c>
      <c r="S4006" s="1" t="str" cm="1">
        <f t="array" ref="S4006">IF(IF($E4006&gt;Ficha!$R$1,"",H4006)=0,"",IF($E4006&gt;Ficha!$R$1,((_xll.ECONOMATICA(Portafolios!$J$19,"Return",$P$9,$B$1)/100)+1)*100,H4006))</f>
        <v/>
      </c>
      <c r="T4006" s="1" t="str" cm="1">
        <f t="array" ref="T4006">IF(IF($E4006&gt;Ficha!$R$1,"",I4006)=0,"",IF($E4006&gt;Ficha!$R$1,((_xll.ECONOMATICA(Estrategia!A4017,"Return",$P$9,$B$1)/100)+1)*100,I4006))</f>
        <v/>
      </c>
      <c r="U4006" s="1" t="str" cm="1">
        <f t="array" ref="U4006">IF(IF($E4006&gt;Ficha!$R$1,"",J4006)=0,"",IF($E4006&gt;Ficha!$R$1,((_xll.ECONOMATICA($U$7,"Return",$P$9,$B$1)/100)+1)*100,J4006))</f>
        <v/>
      </c>
      <c r="V4006" s="1" t="str">
        <f>IF(IF($E$9&gt;Ficha!$R$1,"",K4006)=0,"",IF($E$9&gt;Ficha!$R$1,"",K4006))</f>
        <v/>
      </c>
    </row>
    <row r="4007" spans="12:22" x14ac:dyDescent="0.3">
      <c r="L4007" s="30" t="str">
        <f t="shared" si="253"/>
        <v/>
      </c>
      <c r="M4007" s="1" t="str">
        <f t="shared" si="254"/>
        <v/>
      </c>
      <c r="N4007" s="1" t="str">
        <f t="shared" si="255"/>
        <v/>
      </c>
      <c r="O4007" s="1" t="str">
        <f t="shared" si="256"/>
        <v/>
      </c>
      <c r="P4007" s="34" t="str">
        <f>IF(IF(E4007&gt;Ficha!$R$1,"",E4007)=0,"",IF(E4007&gt;Ficha!$R$1,Ficha!$R$1,E4007))</f>
        <v/>
      </c>
      <c r="Q4007" s="1" t="str" cm="1">
        <f t="array" ref="Q4007">IF(IF($E4007&gt;Ficha!$R$1,"",F4007)=0,"",IF($E4007&gt;Ficha!$R$1,((_xll.ECONOMATICA(Portafolios!$B$19,"Return",$P$9,$B$1)/100)+1)*100,F4007))</f>
        <v/>
      </c>
      <c r="R4007" s="1" t="str" cm="1">
        <f t="array" ref="R4007">IF(IF($E4007&gt;Ficha!$R$1,"",G4007)=0,"",IF($E4007&gt;Ficha!$R$1,((_xll.ECONOMATICA(Portafolios!$F$19,"Return",$P$9,$B$1)/100)+1)*100,G4007))</f>
        <v/>
      </c>
      <c r="S4007" s="1" t="str" cm="1">
        <f t="array" ref="S4007">IF(IF($E4007&gt;Ficha!$R$1,"",H4007)=0,"",IF($E4007&gt;Ficha!$R$1,((_xll.ECONOMATICA(Portafolios!$J$19,"Return",$P$9,$B$1)/100)+1)*100,H4007))</f>
        <v/>
      </c>
      <c r="T4007" s="1" t="str" cm="1">
        <f t="array" ref="T4007">IF(IF($E4007&gt;Ficha!$R$1,"",I4007)=0,"",IF($E4007&gt;Ficha!$R$1,((_xll.ECONOMATICA(Estrategia!A4018,"Return",$P$9,$B$1)/100)+1)*100,I4007))</f>
        <v/>
      </c>
      <c r="U4007" s="1" t="str" cm="1">
        <f t="array" ref="U4007">IF(IF($E4007&gt;Ficha!$R$1,"",J4007)=0,"",IF($E4007&gt;Ficha!$R$1,((_xll.ECONOMATICA($U$7,"Return",$P$9,$B$1)/100)+1)*100,J4007))</f>
        <v/>
      </c>
      <c r="V4007" s="1" t="str">
        <f>IF(IF($E$9&gt;Ficha!$R$1,"",K4007)=0,"",IF($E$9&gt;Ficha!$R$1,"",K4007))</f>
        <v/>
      </c>
    </row>
    <row r="4008" spans="12:22" x14ac:dyDescent="0.3">
      <c r="L4008" s="30" t="str">
        <f t="shared" si="253"/>
        <v/>
      </c>
      <c r="M4008" s="1" t="str">
        <f t="shared" si="254"/>
        <v/>
      </c>
      <c r="N4008" s="1" t="str">
        <f t="shared" si="255"/>
        <v/>
      </c>
      <c r="O4008" s="1" t="str">
        <f t="shared" si="256"/>
        <v/>
      </c>
      <c r="P4008" s="34" t="str">
        <f>IF(IF(E4008&gt;Ficha!$R$1,"",E4008)=0,"",IF(E4008&gt;Ficha!$R$1,Ficha!$R$1,E4008))</f>
        <v/>
      </c>
      <c r="Q4008" s="1" t="str" cm="1">
        <f t="array" ref="Q4008">IF(IF($E4008&gt;Ficha!$R$1,"",F4008)=0,"",IF($E4008&gt;Ficha!$R$1,((_xll.ECONOMATICA(Portafolios!$B$19,"Return",$P$9,$B$1)/100)+1)*100,F4008))</f>
        <v/>
      </c>
      <c r="R4008" s="1" t="str" cm="1">
        <f t="array" ref="R4008">IF(IF($E4008&gt;Ficha!$R$1,"",G4008)=0,"",IF($E4008&gt;Ficha!$R$1,((_xll.ECONOMATICA(Portafolios!$F$19,"Return",$P$9,$B$1)/100)+1)*100,G4008))</f>
        <v/>
      </c>
      <c r="S4008" s="1" t="str" cm="1">
        <f t="array" ref="S4008">IF(IF($E4008&gt;Ficha!$R$1,"",H4008)=0,"",IF($E4008&gt;Ficha!$R$1,((_xll.ECONOMATICA(Portafolios!$J$19,"Return",$P$9,$B$1)/100)+1)*100,H4008))</f>
        <v/>
      </c>
      <c r="T4008" s="1" t="str" cm="1">
        <f t="array" ref="T4008">IF(IF($E4008&gt;Ficha!$R$1,"",I4008)=0,"",IF($E4008&gt;Ficha!$R$1,((_xll.ECONOMATICA(Estrategia!A4019,"Return",$P$9,$B$1)/100)+1)*100,I4008))</f>
        <v/>
      </c>
      <c r="U4008" s="1" t="str" cm="1">
        <f t="array" ref="U4008">IF(IF($E4008&gt;Ficha!$R$1,"",J4008)=0,"",IF($E4008&gt;Ficha!$R$1,((_xll.ECONOMATICA($U$7,"Return",$P$9,$B$1)/100)+1)*100,J4008))</f>
        <v/>
      </c>
      <c r="V4008" s="1" t="str">
        <f>IF(IF($E$9&gt;Ficha!$R$1,"",K4008)=0,"",IF($E$9&gt;Ficha!$R$1,"",K4008))</f>
        <v/>
      </c>
    </row>
    <row r="4009" spans="12:22" x14ac:dyDescent="0.3">
      <c r="L4009" s="30" t="str">
        <f t="shared" si="253"/>
        <v/>
      </c>
      <c r="M4009" s="1" t="str">
        <f t="shared" si="254"/>
        <v/>
      </c>
      <c r="N4009" s="1" t="str">
        <f t="shared" si="255"/>
        <v/>
      </c>
      <c r="O4009" s="1" t="str">
        <f t="shared" si="256"/>
        <v/>
      </c>
      <c r="P4009" s="34" t="str">
        <f>IF(IF(E4009&gt;Ficha!$R$1,"",E4009)=0,"",IF(E4009&gt;Ficha!$R$1,Ficha!$R$1,E4009))</f>
        <v/>
      </c>
      <c r="Q4009" s="1" t="str" cm="1">
        <f t="array" ref="Q4009">IF(IF($E4009&gt;Ficha!$R$1,"",F4009)=0,"",IF($E4009&gt;Ficha!$R$1,((_xll.ECONOMATICA(Portafolios!$B$19,"Return",$P$9,$B$1)/100)+1)*100,F4009))</f>
        <v/>
      </c>
      <c r="R4009" s="1" t="str" cm="1">
        <f t="array" ref="R4009">IF(IF($E4009&gt;Ficha!$R$1,"",G4009)=0,"",IF($E4009&gt;Ficha!$R$1,((_xll.ECONOMATICA(Portafolios!$F$19,"Return",$P$9,$B$1)/100)+1)*100,G4009))</f>
        <v/>
      </c>
      <c r="S4009" s="1" t="str" cm="1">
        <f t="array" ref="S4009">IF(IF($E4009&gt;Ficha!$R$1,"",H4009)=0,"",IF($E4009&gt;Ficha!$R$1,((_xll.ECONOMATICA(Portafolios!$J$19,"Return",$P$9,$B$1)/100)+1)*100,H4009))</f>
        <v/>
      </c>
      <c r="T4009" s="1" t="str" cm="1">
        <f t="array" ref="T4009">IF(IF($E4009&gt;Ficha!$R$1,"",I4009)=0,"",IF($E4009&gt;Ficha!$R$1,((_xll.ECONOMATICA(Estrategia!A4020,"Return",$P$9,$B$1)/100)+1)*100,I4009))</f>
        <v/>
      </c>
      <c r="U4009" s="1" t="str" cm="1">
        <f t="array" ref="U4009">IF(IF($E4009&gt;Ficha!$R$1,"",J4009)=0,"",IF($E4009&gt;Ficha!$R$1,((_xll.ECONOMATICA($U$7,"Return",$P$9,$B$1)/100)+1)*100,J4009))</f>
        <v/>
      </c>
      <c r="V4009" s="1" t="str">
        <f>IF(IF($E$9&gt;Ficha!$R$1,"",K4009)=0,"",IF($E$9&gt;Ficha!$R$1,"",K4009))</f>
        <v/>
      </c>
    </row>
    <row r="4010" spans="12:22" x14ac:dyDescent="0.3">
      <c r="L4010" s="30" t="str">
        <f t="shared" si="253"/>
        <v/>
      </c>
      <c r="M4010" s="1" t="str">
        <f t="shared" si="254"/>
        <v/>
      </c>
      <c r="N4010" s="1" t="str">
        <f t="shared" si="255"/>
        <v/>
      </c>
      <c r="O4010" s="1" t="str">
        <f t="shared" si="256"/>
        <v/>
      </c>
      <c r="P4010" s="34" t="str">
        <f>IF(IF(E4010&gt;Ficha!$R$1,"",E4010)=0,"",IF(E4010&gt;Ficha!$R$1,Ficha!$R$1,E4010))</f>
        <v/>
      </c>
      <c r="Q4010" s="1" t="str" cm="1">
        <f t="array" ref="Q4010">IF(IF($E4010&gt;Ficha!$R$1,"",F4010)=0,"",IF($E4010&gt;Ficha!$R$1,((_xll.ECONOMATICA(Portafolios!$B$19,"Return",$P$9,$B$1)/100)+1)*100,F4010))</f>
        <v/>
      </c>
      <c r="R4010" s="1" t="str" cm="1">
        <f t="array" ref="R4010">IF(IF($E4010&gt;Ficha!$R$1,"",G4010)=0,"",IF($E4010&gt;Ficha!$R$1,((_xll.ECONOMATICA(Portafolios!$F$19,"Return",$P$9,$B$1)/100)+1)*100,G4010))</f>
        <v/>
      </c>
      <c r="S4010" s="1" t="str" cm="1">
        <f t="array" ref="S4010">IF(IF($E4010&gt;Ficha!$R$1,"",H4010)=0,"",IF($E4010&gt;Ficha!$R$1,((_xll.ECONOMATICA(Portafolios!$J$19,"Return",$P$9,$B$1)/100)+1)*100,H4010))</f>
        <v/>
      </c>
      <c r="T4010" s="1" t="str" cm="1">
        <f t="array" ref="T4010">IF(IF($E4010&gt;Ficha!$R$1,"",I4010)=0,"",IF($E4010&gt;Ficha!$R$1,((_xll.ECONOMATICA(Estrategia!A4021,"Return",$P$9,$B$1)/100)+1)*100,I4010))</f>
        <v/>
      </c>
      <c r="U4010" s="1" t="str" cm="1">
        <f t="array" ref="U4010">IF(IF($E4010&gt;Ficha!$R$1,"",J4010)=0,"",IF($E4010&gt;Ficha!$R$1,((_xll.ECONOMATICA($U$7,"Return",$P$9,$B$1)/100)+1)*100,J4010))</f>
        <v/>
      </c>
      <c r="V4010" s="1" t="str">
        <f>IF(IF($E$9&gt;Ficha!$R$1,"",K4010)=0,"",IF($E$9&gt;Ficha!$R$1,"",K4010))</f>
        <v/>
      </c>
    </row>
    <row r="4011" spans="12:22" x14ac:dyDescent="0.3">
      <c r="L4011" s="30" t="str">
        <f t="shared" si="253"/>
        <v/>
      </c>
      <c r="M4011" s="1" t="str">
        <f t="shared" si="254"/>
        <v/>
      </c>
      <c r="N4011" s="1" t="str">
        <f t="shared" si="255"/>
        <v/>
      </c>
      <c r="O4011" s="1" t="str">
        <f t="shared" si="256"/>
        <v/>
      </c>
      <c r="P4011" s="34" t="str">
        <f>IF(IF(E4011&gt;Ficha!$R$1,"",E4011)=0,"",IF(E4011&gt;Ficha!$R$1,Ficha!$R$1,E4011))</f>
        <v/>
      </c>
      <c r="Q4011" s="1" t="str" cm="1">
        <f t="array" ref="Q4011">IF(IF($E4011&gt;Ficha!$R$1,"",F4011)=0,"",IF($E4011&gt;Ficha!$R$1,((_xll.ECONOMATICA(Portafolios!$B$19,"Return",$P$9,$B$1)/100)+1)*100,F4011))</f>
        <v/>
      </c>
      <c r="R4011" s="1" t="str" cm="1">
        <f t="array" ref="R4011">IF(IF($E4011&gt;Ficha!$R$1,"",G4011)=0,"",IF($E4011&gt;Ficha!$R$1,((_xll.ECONOMATICA(Portafolios!$F$19,"Return",$P$9,$B$1)/100)+1)*100,G4011))</f>
        <v/>
      </c>
      <c r="S4011" s="1" t="str" cm="1">
        <f t="array" ref="S4011">IF(IF($E4011&gt;Ficha!$R$1,"",H4011)=0,"",IF($E4011&gt;Ficha!$R$1,((_xll.ECONOMATICA(Portafolios!$J$19,"Return",$P$9,$B$1)/100)+1)*100,H4011))</f>
        <v/>
      </c>
      <c r="T4011" s="1" t="str" cm="1">
        <f t="array" ref="T4011">IF(IF($E4011&gt;Ficha!$R$1,"",I4011)=0,"",IF($E4011&gt;Ficha!$R$1,((_xll.ECONOMATICA(Estrategia!A4022,"Return",$P$9,$B$1)/100)+1)*100,I4011))</f>
        <v/>
      </c>
      <c r="U4011" s="1" t="str" cm="1">
        <f t="array" ref="U4011">IF(IF($E4011&gt;Ficha!$R$1,"",J4011)=0,"",IF($E4011&gt;Ficha!$R$1,((_xll.ECONOMATICA($U$7,"Return",$P$9,$B$1)/100)+1)*100,J4011))</f>
        <v/>
      </c>
      <c r="V4011" s="1" t="str">
        <f>IF(IF($E$9&gt;Ficha!$R$1,"",K4011)=0,"",IF($E$9&gt;Ficha!$R$1,"",K4011))</f>
        <v/>
      </c>
    </row>
    <row r="4012" spans="12:22" x14ac:dyDescent="0.3">
      <c r="L4012" s="30" t="str">
        <f t="shared" si="253"/>
        <v/>
      </c>
      <c r="M4012" s="1" t="str">
        <f t="shared" si="254"/>
        <v/>
      </c>
      <c r="N4012" s="1" t="str">
        <f t="shared" si="255"/>
        <v/>
      </c>
      <c r="O4012" s="1" t="str">
        <f t="shared" si="256"/>
        <v/>
      </c>
      <c r="P4012" s="34" t="str">
        <f>IF(IF(E4012&gt;Ficha!$R$1,"",E4012)=0,"",IF(E4012&gt;Ficha!$R$1,Ficha!$R$1,E4012))</f>
        <v/>
      </c>
      <c r="Q4012" s="1" t="str" cm="1">
        <f t="array" ref="Q4012">IF(IF($E4012&gt;Ficha!$R$1,"",F4012)=0,"",IF($E4012&gt;Ficha!$R$1,((_xll.ECONOMATICA(Portafolios!$B$19,"Return",$P$9,$B$1)/100)+1)*100,F4012))</f>
        <v/>
      </c>
      <c r="R4012" s="1" t="str" cm="1">
        <f t="array" ref="R4012">IF(IF($E4012&gt;Ficha!$R$1,"",G4012)=0,"",IF($E4012&gt;Ficha!$R$1,((_xll.ECONOMATICA(Portafolios!$F$19,"Return",$P$9,$B$1)/100)+1)*100,G4012))</f>
        <v/>
      </c>
      <c r="S4012" s="1" t="str" cm="1">
        <f t="array" ref="S4012">IF(IF($E4012&gt;Ficha!$R$1,"",H4012)=0,"",IF($E4012&gt;Ficha!$R$1,((_xll.ECONOMATICA(Portafolios!$J$19,"Return",$P$9,$B$1)/100)+1)*100,H4012))</f>
        <v/>
      </c>
      <c r="T4012" s="1" t="str" cm="1">
        <f t="array" ref="T4012">IF(IF($E4012&gt;Ficha!$R$1,"",I4012)=0,"",IF($E4012&gt;Ficha!$R$1,((_xll.ECONOMATICA(Estrategia!A4023,"Return",$P$9,$B$1)/100)+1)*100,I4012))</f>
        <v/>
      </c>
      <c r="U4012" s="1" t="str" cm="1">
        <f t="array" ref="U4012">IF(IF($E4012&gt;Ficha!$R$1,"",J4012)=0,"",IF($E4012&gt;Ficha!$R$1,((_xll.ECONOMATICA($U$7,"Return",$P$9,$B$1)/100)+1)*100,J4012))</f>
        <v/>
      </c>
      <c r="V4012" s="1" t="str">
        <f>IF(IF($E$9&gt;Ficha!$R$1,"",K4012)=0,"",IF($E$9&gt;Ficha!$R$1,"",K4012))</f>
        <v/>
      </c>
    </row>
    <row r="4013" spans="12:22" x14ac:dyDescent="0.3">
      <c r="L4013" s="30" t="str">
        <f t="shared" si="253"/>
        <v/>
      </c>
      <c r="M4013" s="1" t="str">
        <f t="shared" si="254"/>
        <v/>
      </c>
      <c r="N4013" s="1" t="str">
        <f t="shared" si="255"/>
        <v/>
      </c>
      <c r="O4013" s="1" t="str">
        <f t="shared" si="256"/>
        <v/>
      </c>
      <c r="P4013" s="34" t="str">
        <f>IF(IF(E4013&gt;Ficha!$R$1,"",E4013)=0,"",IF(E4013&gt;Ficha!$R$1,Ficha!$R$1,E4013))</f>
        <v/>
      </c>
      <c r="Q4013" s="1" t="str" cm="1">
        <f t="array" ref="Q4013">IF(IF($E4013&gt;Ficha!$R$1,"",F4013)=0,"",IF($E4013&gt;Ficha!$R$1,((_xll.ECONOMATICA(Portafolios!$B$19,"Return",$P$9,$B$1)/100)+1)*100,F4013))</f>
        <v/>
      </c>
      <c r="R4013" s="1" t="str" cm="1">
        <f t="array" ref="R4013">IF(IF($E4013&gt;Ficha!$R$1,"",G4013)=0,"",IF($E4013&gt;Ficha!$R$1,((_xll.ECONOMATICA(Portafolios!$F$19,"Return",$P$9,$B$1)/100)+1)*100,G4013))</f>
        <v/>
      </c>
      <c r="S4013" s="1" t="str" cm="1">
        <f t="array" ref="S4013">IF(IF($E4013&gt;Ficha!$R$1,"",H4013)=0,"",IF($E4013&gt;Ficha!$R$1,((_xll.ECONOMATICA(Portafolios!$J$19,"Return",$P$9,$B$1)/100)+1)*100,H4013))</f>
        <v/>
      </c>
      <c r="T4013" s="1" t="str" cm="1">
        <f t="array" ref="T4013">IF(IF($E4013&gt;Ficha!$R$1,"",I4013)=0,"",IF($E4013&gt;Ficha!$R$1,((_xll.ECONOMATICA(Estrategia!A4024,"Return",$P$9,$B$1)/100)+1)*100,I4013))</f>
        <v/>
      </c>
      <c r="U4013" s="1" t="str" cm="1">
        <f t="array" ref="U4013">IF(IF($E4013&gt;Ficha!$R$1,"",J4013)=0,"",IF($E4013&gt;Ficha!$R$1,((_xll.ECONOMATICA($U$7,"Return",$P$9,$B$1)/100)+1)*100,J4013))</f>
        <v/>
      </c>
      <c r="V4013" s="1" t="str">
        <f>IF(IF($E$9&gt;Ficha!$R$1,"",K4013)=0,"",IF($E$9&gt;Ficha!$R$1,"",K4013))</f>
        <v/>
      </c>
    </row>
    <row r="4014" spans="12:22" x14ac:dyDescent="0.3">
      <c r="L4014" s="30" t="str">
        <f t="shared" si="253"/>
        <v/>
      </c>
      <c r="M4014" s="1" t="str">
        <f t="shared" si="254"/>
        <v/>
      </c>
      <c r="N4014" s="1" t="str">
        <f t="shared" si="255"/>
        <v/>
      </c>
      <c r="O4014" s="1" t="str">
        <f t="shared" si="256"/>
        <v/>
      </c>
      <c r="P4014" s="34" t="str">
        <f>IF(IF(E4014&gt;Ficha!$R$1,"",E4014)=0,"",IF(E4014&gt;Ficha!$R$1,Ficha!$R$1,E4014))</f>
        <v/>
      </c>
      <c r="Q4014" s="1" t="str" cm="1">
        <f t="array" ref="Q4014">IF(IF($E4014&gt;Ficha!$R$1,"",F4014)=0,"",IF($E4014&gt;Ficha!$R$1,((_xll.ECONOMATICA(Portafolios!$B$19,"Return",$P$9,$B$1)/100)+1)*100,F4014))</f>
        <v/>
      </c>
      <c r="R4014" s="1" t="str" cm="1">
        <f t="array" ref="R4014">IF(IF($E4014&gt;Ficha!$R$1,"",G4014)=0,"",IF($E4014&gt;Ficha!$R$1,((_xll.ECONOMATICA(Portafolios!$F$19,"Return",$P$9,$B$1)/100)+1)*100,G4014))</f>
        <v/>
      </c>
      <c r="S4014" s="1" t="str" cm="1">
        <f t="array" ref="S4014">IF(IF($E4014&gt;Ficha!$R$1,"",H4014)=0,"",IF($E4014&gt;Ficha!$R$1,((_xll.ECONOMATICA(Portafolios!$J$19,"Return",$P$9,$B$1)/100)+1)*100,H4014))</f>
        <v/>
      </c>
      <c r="T4014" s="1" t="str" cm="1">
        <f t="array" ref="T4014">IF(IF($E4014&gt;Ficha!$R$1,"",I4014)=0,"",IF($E4014&gt;Ficha!$R$1,((_xll.ECONOMATICA(Estrategia!A4025,"Return",$P$9,$B$1)/100)+1)*100,I4014))</f>
        <v/>
      </c>
      <c r="U4014" s="1" t="str" cm="1">
        <f t="array" ref="U4014">IF(IF($E4014&gt;Ficha!$R$1,"",J4014)=0,"",IF($E4014&gt;Ficha!$R$1,((_xll.ECONOMATICA($U$7,"Return",$P$9,$B$1)/100)+1)*100,J4014))</f>
        <v/>
      </c>
      <c r="V4014" s="1" t="str">
        <f>IF(IF($E$9&gt;Ficha!$R$1,"",K4014)=0,"",IF($E$9&gt;Ficha!$R$1,"",K4014))</f>
        <v/>
      </c>
    </row>
    <row r="4015" spans="12:22" x14ac:dyDescent="0.3">
      <c r="L4015" s="30" t="str">
        <f t="shared" si="253"/>
        <v/>
      </c>
      <c r="M4015" s="1" t="str">
        <f t="shared" si="254"/>
        <v/>
      </c>
      <c r="N4015" s="1" t="str">
        <f t="shared" si="255"/>
        <v/>
      </c>
      <c r="O4015" s="1" t="str">
        <f t="shared" si="256"/>
        <v/>
      </c>
      <c r="P4015" s="34" t="str">
        <f>IF(IF(E4015&gt;Ficha!$R$1,"",E4015)=0,"",IF(E4015&gt;Ficha!$R$1,Ficha!$R$1,E4015))</f>
        <v/>
      </c>
      <c r="Q4015" s="1" t="str" cm="1">
        <f t="array" ref="Q4015">IF(IF($E4015&gt;Ficha!$R$1,"",F4015)=0,"",IF($E4015&gt;Ficha!$R$1,((_xll.ECONOMATICA(Portafolios!$B$19,"Return",$P$9,$B$1)/100)+1)*100,F4015))</f>
        <v/>
      </c>
      <c r="R4015" s="1" t="str" cm="1">
        <f t="array" ref="R4015">IF(IF($E4015&gt;Ficha!$R$1,"",G4015)=0,"",IF($E4015&gt;Ficha!$R$1,((_xll.ECONOMATICA(Portafolios!$F$19,"Return",$P$9,$B$1)/100)+1)*100,G4015))</f>
        <v/>
      </c>
      <c r="S4015" s="1" t="str" cm="1">
        <f t="array" ref="S4015">IF(IF($E4015&gt;Ficha!$R$1,"",H4015)=0,"",IF($E4015&gt;Ficha!$R$1,((_xll.ECONOMATICA(Portafolios!$J$19,"Return",$P$9,$B$1)/100)+1)*100,H4015))</f>
        <v/>
      </c>
      <c r="T4015" s="1" t="str" cm="1">
        <f t="array" ref="T4015">IF(IF($E4015&gt;Ficha!$R$1,"",I4015)=0,"",IF($E4015&gt;Ficha!$R$1,((_xll.ECONOMATICA(Estrategia!A4026,"Return",$P$9,$B$1)/100)+1)*100,I4015))</f>
        <v/>
      </c>
      <c r="U4015" s="1" t="str" cm="1">
        <f t="array" ref="U4015">IF(IF($E4015&gt;Ficha!$R$1,"",J4015)=0,"",IF($E4015&gt;Ficha!$R$1,((_xll.ECONOMATICA($U$7,"Return",$P$9,$B$1)/100)+1)*100,J4015))</f>
        <v/>
      </c>
      <c r="V4015" s="1" t="str">
        <f>IF(IF($E$9&gt;Ficha!$R$1,"",K4015)=0,"",IF($E$9&gt;Ficha!$R$1,"",K4015))</f>
        <v/>
      </c>
    </row>
    <row r="4016" spans="12:22" x14ac:dyDescent="0.3">
      <c r="L4016" s="30" t="str">
        <f t="shared" si="253"/>
        <v/>
      </c>
      <c r="M4016" s="1" t="str">
        <f t="shared" si="254"/>
        <v/>
      </c>
      <c r="N4016" s="1" t="str">
        <f t="shared" si="255"/>
        <v/>
      </c>
      <c r="O4016" s="1" t="str">
        <f t="shared" si="256"/>
        <v/>
      </c>
      <c r="P4016" s="34" t="str">
        <f>IF(IF(E4016&gt;Ficha!$R$1,"",E4016)=0,"",IF(E4016&gt;Ficha!$R$1,Ficha!$R$1,E4016))</f>
        <v/>
      </c>
      <c r="Q4016" s="1" t="str" cm="1">
        <f t="array" ref="Q4016">IF(IF($E4016&gt;Ficha!$R$1,"",F4016)=0,"",IF($E4016&gt;Ficha!$R$1,((_xll.ECONOMATICA(Portafolios!$B$19,"Return",$P$9,$B$1)/100)+1)*100,F4016))</f>
        <v/>
      </c>
      <c r="R4016" s="1" t="str" cm="1">
        <f t="array" ref="R4016">IF(IF($E4016&gt;Ficha!$R$1,"",G4016)=0,"",IF($E4016&gt;Ficha!$R$1,((_xll.ECONOMATICA(Portafolios!$F$19,"Return",$P$9,$B$1)/100)+1)*100,G4016))</f>
        <v/>
      </c>
      <c r="S4016" s="1" t="str" cm="1">
        <f t="array" ref="S4016">IF(IF($E4016&gt;Ficha!$R$1,"",H4016)=0,"",IF($E4016&gt;Ficha!$R$1,((_xll.ECONOMATICA(Portafolios!$J$19,"Return",$P$9,$B$1)/100)+1)*100,H4016))</f>
        <v/>
      </c>
      <c r="T4016" s="1" t="str" cm="1">
        <f t="array" ref="T4016">IF(IF($E4016&gt;Ficha!$R$1,"",I4016)=0,"",IF($E4016&gt;Ficha!$R$1,((_xll.ECONOMATICA(Estrategia!A4027,"Return",$P$9,$B$1)/100)+1)*100,I4016))</f>
        <v/>
      </c>
      <c r="U4016" s="1" t="str" cm="1">
        <f t="array" ref="U4016">IF(IF($E4016&gt;Ficha!$R$1,"",J4016)=0,"",IF($E4016&gt;Ficha!$R$1,((_xll.ECONOMATICA($U$7,"Return",$P$9,$B$1)/100)+1)*100,J4016))</f>
        <v/>
      </c>
      <c r="V4016" s="1" t="str">
        <f>IF(IF($E$9&gt;Ficha!$R$1,"",K4016)=0,"",IF($E$9&gt;Ficha!$R$1,"",K4016))</f>
        <v/>
      </c>
    </row>
    <row r="4017" spans="12:22" x14ac:dyDescent="0.3">
      <c r="L4017" s="30" t="str">
        <f t="shared" si="253"/>
        <v/>
      </c>
      <c r="M4017" s="1" t="str">
        <f t="shared" si="254"/>
        <v/>
      </c>
      <c r="N4017" s="1" t="str">
        <f t="shared" si="255"/>
        <v/>
      </c>
      <c r="O4017" s="1" t="str">
        <f t="shared" si="256"/>
        <v/>
      </c>
      <c r="P4017" s="34" t="str">
        <f>IF(IF(E4017&gt;Ficha!$R$1,"",E4017)=0,"",IF(E4017&gt;Ficha!$R$1,Ficha!$R$1,E4017))</f>
        <v/>
      </c>
      <c r="Q4017" s="1" t="str" cm="1">
        <f t="array" ref="Q4017">IF(IF($E4017&gt;Ficha!$R$1,"",F4017)=0,"",IF($E4017&gt;Ficha!$R$1,((_xll.ECONOMATICA(Portafolios!$B$19,"Return",$P$9,$B$1)/100)+1)*100,F4017))</f>
        <v/>
      </c>
      <c r="R4017" s="1" t="str" cm="1">
        <f t="array" ref="R4017">IF(IF($E4017&gt;Ficha!$R$1,"",G4017)=0,"",IF($E4017&gt;Ficha!$R$1,((_xll.ECONOMATICA(Portafolios!$F$19,"Return",$P$9,$B$1)/100)+1)*100,G4017))</f>
        <v/>
      </c>
      <c r="S4017" s="1" t="str" cm="1">
        <f t="array" ref="S4017">IF(IF($E4017&gt;Ficha!$R$1,"",H4017)=0,"",IF($E4017&gt;Ficha!$R$1,((_xll.ECONOMATICA(Portafolios!$J$19,"Return",$P$9,$B$1)/100)+1)*100,H4017))</f>
        <v/>
      </c>
      <c r="T4017" s="1" t="str" cm="1">
        <f t="array" ref="T4017">IF(IF($E4017&gt;Ficha!$R$1,"",I4017)=0,"",IF($E4017&gt;Ficha!$R$1,((_xll.ECONOMATICA(Estrategia!A4028,"Return",$P$9,$B$1)/100)+1)*100,I4017))</f>
        <v/>
      </c>
      <c r="U4017" s="1" t="str" cm="1">
        <f t="array" ref="U4017">IF(IF($E4017&gt;Ficha!$R$1,"",J4017)=0,"",IF($E4017&gt;Ficha!$R$1,((_xll.ECONOMATICA($U$7,"Return",$P$9,$B$1)/100)+1)*100,J4017))</f>
        <v/>
      </c>
      <c r="V4017" s="1" t="str">
        <f>IF(IF($E$9&gt;Ficha!$R$1,"",K4017)=0,"",IF($E$9&gt;Ficha!$R$1,"",K4017))</f>
        <v/>
      </c>
    </row>
    <row r="4018" spans="12:22" x14ac:dyDescent="0.3">
      <c r="L4018" s="30" t="str">
        <f t="shared" si="253"/>
        <v/>
      </c>
      <c r="M4018" s="1" t="str">
        <f t="shared" si="254"/>
        <v/>
      </c>
      <c r="N4018" s="1" t="str">
        <f t="shared" si="255"/>
        <v/>
      </c>
      <c r="O4018" s="1" t="str">
        <f t="shared" si="256"/>
        <v/>
      </c>
      <c r="P4018" s="34" t="str">
        <f>IF(IF(E4018&gt;Ficha!$R$1,"",E4018)=0,"",IF(E4018&gt;Ficha!$R$1,Ficha!$R$1,E4018))</f>
        <v/>
      </c>
      <c r="Q4018" s="1" t="str" cm="1">
        <f t="array" ref="Q4018">IF(IF($E4018&gt;Ficha!$R$1,"",F4018)=0,"",IF($E4018&gt;Ficha!$R$1,((_xll.ECONOMATICA(Portafolios!$B$19,"Return",$P$9,$B$1)/100)+1)*100,F4018))</f>
        <v/>
      </c>
      <c r="R4018" s="1" t="str" cm="1">
        <f t="array" ref="R4018">IF(IF($E4018&gt;Ficha!$R$1,"",G4018)=0,"",IF($E4018&gt;Ficha!$R$1,((_xll.ECONOMATICA(Portafolios!$F$19,"Return",$P$9,$B$1)/100)+1)*100,G4018))</f>
        <v/>
      </c>
      <c r="S4018" s="1" t="str" cm="1">
        <f t="array" ref="S4018">IF(IF($E4018&gt;Ficha!$R$1,"",H4018)=0,"",IF($E4018&gt;Ficha!$R$1,((_xll.ECONOMATICA(Portafolios!$J$19,"Return",$P$9,$B$1)/100)+1)*100,H4018))</f>
        <v/>
      </c>
      <c r="T4018" s="1" t="str" cm="1">
        <f t="array" ref="T4018">IF(IF($E4018&gt;Ficha!$R$1,"",I4018)=0,"",IF($E4018&gt;Ficha!$R$1,((_xll.ECONOMATICA(Estrategia!A4029,"Return",$P$9,$B$1)/100)+1)*100,I4018))</f>
        <v/>
      </c>
      <c r="U4018" s="1" t="str" cm="1">
        <f t="array" ref="U4018">IF(IF($E4018&gt;Ficha!$R$1,"",J4018)=0,"",IF($E4018&gt;Ficha!$R$1,((_xll.ECONOMATICA($U$7,"Return",$P$9,$B$1)/100)+1)*100,J4018))</f>
        <v/>
      </c>
      <c r="V4018" s="1" t="str">
        <f>IF(IF($E$9&gt;Ficha!$R$1,"",K4018)=0,"",IF($E$9&gt;Ficha!$R$1,"",K4018))</f>
        <v/>
      </c>
    </row>
    <row r="4019" spans="12:22" x14ac:dyDescent="0.3">
      <c r="L4019" s="30" t="str">
        <f t="shared" si="253"/>
        <v/>
      </c>
      <c r="M4019" s="1" t="str">
        <f t="shared" si="254"/>
        <v/>
      </c>
      <c r="N4019" s="1" t="str">
        <f t="shared" si="255"/>
        <v/>
      </c>
      <c r="O4019" s="1" t="str">
        <f t="shared" si="256"/>
        <v/>
      </c>
      <c r="P4019" s="34" t="str">
        <f>IF(IF(E4019&gt;Ficha!$R$1,"",E4019)=0,"",IF(E4019&gt;Ficha!$R$1,Ficha!$R$1,E4019))</f>
        <v/>
      </c>
      <c r="Q4019" s="1" t="str" cm="1">
        <f t="array" ref="Q4019">IF(IF($E4019&gt;Ficha!$R$1,"",F4019)=0,"",IF($E4019&gt;Ficha!$R$1,((_xll.ECONOMATICA(Portafolios!$B$19,"Return",$P$9,$B$1)/100)+1)*100,F4019))</f>
        <v/>
      </c>
      <c r="R4019" s="1" t="str" cm="1">
        <f t="array" ref="R4019">IF(IF($E4019&gt;Ficha!$R$1,"",G4019)=0,"",IF($E4019&gt;Ficha!$R$1,((_xll.ECONOMATICA(Portafolios!$F$19,"Return",$P$9,$B$1)/100)+1)*100,G4019))</f>
        <v/>
      </c>
      <c r="S4019" s="1" t="str" cm="1">
        <f t="array" ref="S4019">IF(IF($E4019&gt;Ficha!$R$1,"",H4019)=0,"",IF($E4019&gt;Ficha!$R$1,((_xll.ECONOMATICA(Portafolios!$J$19,"Return",$P$9,$B$1)/100)+1)*100,H4019))</f>
        <v/>
      </c>
      <c r="T4019" s="1" t="str" cm="1">
        <f t="array" ref="T4019">IF(IF($E4019&gt;Ficha!$R$1,"",I4019)=0,"",IF($E4019&gt;Ficha!$R$1,((_xll.ECONOMATICA(Estrategia!A4030,"Return",$P$9,$B$1)/100)+1)*100,I4019))</f>
        <v/>
      </c>
      <c r="U4019" s="1" t="str" cm="1">
        <f t="array" ref="U4019">IF(IF($E4019&gt;Ficha!$R$1,"",J4019)=0,"",IF($E4019&gt;Ficha!$R$1,((_xll.ECONOMATICA($U$7,"Return",$P$9,$B$1)/100)+1)*100,J4019))</f>
        <v/>
      </c>
      <c r="V4019" s="1" t="str">
        <f>IF(IF($E$9&gt;Ficha!$R$1,"",K4019)=0,"",IF($E$9&gt;Ficha!$R$1,"",K4019))</f>
        <v/>
      </c>
    </row>
    <row r="4020" spans="12:22" x14ac:dyDescent="0.3">
      <c r="L4020" s="30" t="str">
        <f t="shared" si="253"/>
        <v/>
      </c>
      <c r="M4020" s="1" t="str">
        <f t="shared" si="254"/>
        <v/>
      </c>
      <c r="N4020" s="1" t="str">
        <f t="shared" si="255"/>
        <v/>
      </c>
      <c r="O4020" s="1" t="str">
        <f t="shared" si="256"/>
        <v/>
      </c>
      <c r="P4020" s="34" t="str">
        <f>IF(IF(E4020&gt;Ficha!$R$1,"",E4020)=0,"",IF(E4020&gt;Ficha!$R$1,Ficha!$R$1,E4020))</f>
        <v/>
      </c>
      <c r="Q4020" s="1" t="str" cm="1">
        <f t="array" ref="Q4020">IF(IF($E4020&gt;Ficha!$R$1,"",F4020)=0,"",IF($E4020&gt;Ficha!$R$1,((_xll.ECONOMATICA(Portafolios!$B$19,"Return",$P$9,$B$1)/100)+1)*100,F4020))</f>
        <v/>
      </c>
      <c r="R4020" s="1" t="str" cm="1">
        <f t="array" ref="R4020">IF(IF($E4020&gt;Ficha!$R$1,"",G4020)=0,"",IF($E4020&gt;Ficha!$R$1,((_xll.ECONOMATICA(Portafolios!$F$19,"Return",$P$9,$B$1)/100)+1)*100,G4020))</f>
        <v/>
      </c>
      <c r="S4020" s="1" t="str" cm="1">
        <f t="array" ref="S4020">IF(IF($E4020&gt;Ficha!$R$1,"",H4020)=0,"",IF($E4020&gt;Ficha!$R$1,((_xll.ECONOMATICA(Portafolios!$J$19,"Return",$P$9,$B$1)/100)+1)*100,H4020))</f>
        <v/>
      </c>
      <c r="T4020" s="1" t="str" cm="1">
        <f t="array" ref="T4020">IF(IF($E4020&gt;Ficha!$R$1,"",I4020)=0,"",IF($E4020&gt;Ficha!$R$1,((_xll.ECONOMATICA(Estrategia!A4031,"Return",$P$9,$B$1)/100)+1)*100,I4020))</f>
        <v/>
      </c>
      <c r="U4020" s="1" t="str" cm="1">
        <f t="array" ref="U4020">IF(IF($E4020&gt;Ficha!$R$1,"",J4020)=0,"",IF($E4020&gt;Ficha!$R$1,((_xll.ECONOMATICA($U$7,"Return",$P$9,$B$1)/100)+1)*100,J4020))</f>
        <v/>
      </c>
      <c r="V4020" s="1" t="str">
        <f>IF(IF($E$9&gt;Ficha!$R$1,"",K4020)=0,"",IF($E$9&gt;Ficha!$R$1,"",K4020))</f>
        <v/>
      </c>
    </row>
    <row r="4021" spans="12:22" x14ac:dyDescent="0.3">
      <c r="L4021" s="30" t="str">
        <f t="shared" si="253"/>
        <v/>
      </c>
      <c r="M4021" s="1" t="str">
        <f t="shared" si="254"/>
        <v/>
      </c>
      <c r="N4021" s="1" t="str">
        <f t="shared" si="255"/>
        <v/>
      </c>
      <c r="O4021" s="1" t="str">
        <f t="shared" si="256"/>
        <v/>
      </c>
      <c r="P4021" s="34" t="str">
        <f>IF(IF(E4021&gt;Ficha!$R$1,"",E4021)=0,"",IF(E4021&gt;Ficha!$R$1,Ficha!$R$1,E4021))</f>
        <v/>
      </c>
      <c r="Q4021" s="1" t="str" cm="1">
        <f t="array" ref="Q4021">IF(IF($E4021&gt;Ficha!$R$1,"",F4021)=0,"",IF($E4021&gt;Ficha!$R$1,((_xll.ECONOMATICA(Portafolios!$B$19,"Return",$P$9,$B$1)/100)+1)*100,F4021))</f>
        <v/>
      </c>
      <c r="R4021" s="1" t="str" cm="1">
        <f t="array" ref="R4021">IF(IF($E4021&gt;Ficha!$R$1,"",G4021)=0,"",IF($E4021&gt;Ficha!$R$1,((_xll.ECONOMATICA(Portafolios!$F$19,"Return",$P$9,$B$1)/100)+1)*100,G4021))</f>
        <v/>
      </c>
      <c r="S4021" s="1" t="str" cm="1">
        <f t="array" ref="S4021">IF(IF($E4021&gt;Ficha!$R$1,"",H4021)=0,"",IF($E4021&gt;Ficha!$R$1,((_xll.ECONOMATICA(Portafolios!$J$19,"Return",$P$9,$B$1)/100)+1)*100,H4021))</f>
        <v/>
      </c>
      <c r="T4021" s="1" t="str" cm="1">
        <f t="array" ref="T4021">IF(IF($E4021&gt;Ficha!$R$1,"",I4021)=0,"",IF($E4021&gt;Ficha!$R$1,((_xll.ECONOMATICA(Estrategia!A4032,"Return",$P$9,$B$1)/100)+1)*100,I4021))</f>
        <v/>
      </c>
      <c r="U4021" s="1" t="str" cm="1">
        <f t="array" ref="U4021">IF(IF($E4021&gt;Ficha!$R$1,"",J4021)=0,"",IF($E4021&gt;Ficha!$R$1,((_xll.ECONOMATICA($U$7,"Return",$P$9,$B$1)/100)+1)*100,J4021))</f>
        <v/>
      </c>
      <c r="V4021" s="1" t="str">
        <f>IF(IF($E$9&gt;Ficha!$R$1,"",K4021)=0,"",IF($E$9&gt;Ficha!$R$1,"",K4021))</f>
        <v/>
      </c>
    </row>
    <row r="4022" spans="12:22" x14ac:dyDescent="0.3">
      <c r="L4022" s="30" t="str">
        <f t="shared" si="253"/>
        <v/>
      </c>
      <c r="M4022" s="1" t="str">
        <f t="shared" si="254"/>
        <v/>
      </c>
      <c r="N4022" s="1" t="str">
        <f t="shared" si="255"/>
        <v/>
      </c>
      <c r="O4022" s="1" t="str">
        <f t="shared" si="256"/>
        <v/>
      </c>
      <c r="P4022" s="34" t="str">
        <f>IF(IF(E4022&gt;Ficha!$R$1,"",E4022)=0,"",IF(E4022&gt;Ficha!$R$1,Ficha!$R$1,E4022))</f>
        <v/>
      </c>
      <c r="Q4022" s="1" t="str" cm="1">
        <f t="array" ref="Q4022">IF(IF($E4022&gt;Ficha!$R$1,"",F4022)=0,"",IF($E4022&gt;Ficha!$R$1,((_xll.ECONOMATICA(Portafolios!$B$19,"Return",$P$9,$B$1)/100)+1)*100,F4022))</f>
        <v/>
      </c>
      <c r="R4022" s="1" t="str" cm="1">
        <f t="array" ref="R4022">IF(IF($E4022&gt;Ficha!$R$1,"",G4022)=0,"",IF($E4022&gt;Ficha!$R$1,((_xll.ECONOMATICA(Portafolios!$F$19,"Return",$P$9,$B$1)/100)+1)*100,G4022))</f>
        <v/>
      </c>
      <c r="S4022" s="1" t="str" cm="1">
        <f t="array" ref="S4022">IF(IF($E4022&gt;Ficha!$R$1,"",H4022)=0,"",IF($E4022&gt;Ficha!$R$1,((_xll.ECONOMATICA(Portafolios!$J$19,"Return",$P$9,$B$1)/100)+1)*100,H4022))</f>
        <v/>
      </c>
      <c r="T4022" s="1" t="str" cm="1">
        <f t="array" ref="T4022">IF(IF($E4022&gt;Ficha!$R$1,"",I4022)=0,"",IF($E4022&gt;Ficha!$R$1,((_xll.ECONOMATICA(Estrategia!A4033,"Return",$P$9,$B$1)/100)+1)*100,I4022))</f>
        <v/>
      </c>
      <c r="U4022" s="1" t="str" cm="1">
        <f t="array" ref="U4022">IF(IF($E4022&gt;Ficha!$R$1,"",J4022)=0,"",IF($E4022&gt;Ficha!$R$1,((_xll.ECONOMATICA($U$7,"Return",$P$9,$B$1)/100)+1)*100,J4022))</f>
        <v/>
      </c>
      <c r="V4022" s="1" t="str">
        <f>IF(IF($E$9&gt;Ficha!$R$1,"",K4022)=0,"",IF($E$9&gt;Ficha!$R$1,"",K4022))</f>
        <v/>
      </c>
    </row>
    <row r="4023" spans="12:22" x14ac:dyDescent="0.3">
      <c r="L4023" s="30" t="str">
        <f t="shared" si="253"/>
        <v/>
      </c>
      <c r="M4023" s="1" t="str">
        <f t="shared" si="254"/>
        <v/>
      </c>
      <c r="N4023" s="1" t="str">
        <f t="shared" si="255"/>
        <v/>
      </c>
      <c r="O4023" s="1" t="str">
        <f t="shared" si="256"/>
        <v/>
      </c>
      <c r="P4023" s="34" t="str">
        <f>IF(IF(E4023&gt;Ficha!$R$1,"",E4023)=0,"",IF(E4023&gt;Ficha!$R$1,Ficha!$R$1,E4023))</f>
        <v/>
      </c>
      <c r="Q4023" s="1" t="str" cm="1">
        <f t="array" ref="Q4023">IF(IF($E4023&gt;Ficha!$R$1,"",F4023)=0,"",IF($E4023&gt;Ficha!$R$1,((_xll.ECONOMATICA(Portafolios!$B$19,"Return",$P$9,$B$1)/100)+1)*100,F4023))</f>
        <v/>
      </c>
      <c r="R4023" s="1" t="str" cm="1">
        <f t="array" ref="R4023">IF(IF($E4023&gt;Ficha!$R$1,"",G4023)=0,"",IF($E4023&gt;Ficha!$R$1,((_xll.ECONOMATICA(Portafolios!$F$19,"Return",$P$9,$B$1)/100)+1)*100,G4023))</f>
        <v/>
      </c>
      <c r="S4023" s="1" t="str" cm="1">
        <f t="array" ref="S4023">IF(IF($E4023&gt;Ficha!$R$1,"",H4023)=0,"",IF($E4023&gt;Ficha!$R$1,((_xll.ECONOMATICA(Portafolios!$J$19,"Return",$P$9,$B$1)/100)+1)*100,H4023))</f>
        <v/>
      </c>
      <c r="T4023" s="1" t="str" cm="1">
        <f t="array" ref="T4023">IF(IF($E4023&gt;Ficha!$R$1,"",I4023)=0,"",IF($E4023&gt;Ficha!$R$1,((_xll.ECONOMATICA(Estrategia!A4034,"Return",$P$9,$B$1)/100)+1)*100,I4023))</f>
        <v/>
      </c>
      <c r="U4023" s="1" t="str" cm="1">
        <f t="array" ref="U4023">IF(IF($E4023&gt;Ficha!$R$1,"",J4023)=0,"",IF($E4023&gt;Ficha!$R$1,((_xll.ECONOMATICA($U$7,"Return",$P$9,$B$1)/100)+1)*100,J4023))</f>
        <v/>
      </c>
      <c r="V4023" s="1" t="str">
        <f>IF(IF($E$9&gt;Ficha!$R$1,"",K4023)=0,"",IF($E$9&gt;Ficha!$R$1,"",K4023))</f>
        <v/>
      </c>
    </row>
    <row r="4024" spans="12:22" x14ac:dyDescent="0.3">
      <c r="L4024" s="30" t="str">
        <f t="shared" si="253"/>
        <v/>
      </c>
      <c r="M4024" s="1" t="str">
        <f t="shared" si="254"/>
        <v/>
      </c>
      <c r="N4024" s="1" t="str">
        <f t="shared" si="255"/>
        <v/>
      </c>
      <c r="O4024" s="1" t="str">
        <f t="shared" si="256"/>
        <v/>
      </c>
      <c r="P4024" s="34" t="str">
        <f>IF(IF(E4024&gt;Ficha!$R$1,"",E4024)=0,"",IF(E4024&gt;Ficha!$R$1,Ficha!$R$1,E4024))</f>
        <v/>
      </c>
      <c r="Q4024" s="1" t="str" cm="1">
        <f t="array" ref="Q4024">IF(IF($E4024&gt;Ficha!$R$1,"",F4024)=0,"",IF($E4024&gt;Ficha!$R$1,((_xll.ECONOMATICA(Portafolios!$B$19,"Return",$P$9,$B$1)/100)+1)*100,F4024))</f>
        <v/>
      </c>
      <c r="R4024" s="1" t="str" cm="1">
        <f t="array" ref="R4024">IF(IF($E4024&gt;Ficha!$R$1,"",G4024)=0,"",IF($E4024&gt;Ficha!$R$1,((_xll.ECONOMATICA(Portafolios!$F$19,"Return",$P$9,$B$1)/100)+1)*100,G4024))</f>
        <v/>
      </c>
      <c r="S4024" s="1" t="str" cm="1">
        <f t="array" ref="S4024">IF(IF($E4024&gt;Ficha!$R$1,"",H4024)=0,"",IF($E4024&gt;Ficha!$R$1,((_xll.ECONOMATICA(Portafolios!$J$19,"Return",$P$9,$B$1)/100)+1)*100,H4024))</f>
        <v/>
      </c>
      <c r="T4024" s="1" t="str" cm="1">
        <f t="array" ref="T4024">IF(IF($E4024&gt;Ficha!$R$1,"",I4024)=0,"",IF($E4024&gt;Ficha!$R$1,((_xll.ECONOMATICA(Estrategia!A4035,"Return",$P$9,$B$1)/100)+1)*100,I4024))</f>
        <v/>
      </c>
      <c r="U4024" s="1" t="str" cm="1">
        <f t="array" ref="U4024">IF(IF($E4024&gt;Ficha!$R$1,"",J4024)=0,"",IF($E4024&gt;Ficha!$R$1,((_xll.ECONOMATICA($U$7,"Return",$P$9,$B$1)/100)+1)*100,J4024))</f>
        <v/>
      </c>
      <c r="V4024" s="1" t="str">
        <f>IF(IF($E$9&gt;Ficha!$R$1,"",K4024)=0,"",IF($E$9&gt;Ficha!$R$1,"",K4024))</f>
        <v/>
      </c>
    </row>
    <row r="4025" spans="12:22" x14ac:dyDescent="0.3">
      <c r="L4025" s="30" t="str">
        <f t="shared" si="253"/>
        <v/>
      </c>
      <c r="M4025" s="1" t="str">
        <f t="shared" si="254"/>
        <v/>
      </c>
      <c r="N4025" s="1" t="str">
        <f t="shared" si="255"/>
        <v/>
      </c>
      <c r="O4025" s="1" t="str">
        <f t="shared" si="256"/>
        <v/>
      </c>
      <c r="P4025" s="34" t="str">
        <f>IF(IF(E4025&gt;Ficha!$R$1,"",E4025)=0,"",IF(E4025&gt;Ficha!$R$1,Ficha!$R$1,E4025))</f>
        <v/>
      </c>
      <c r="Q4025" s="1" t="str" cm="1">
        <f t="array" ref="Q4025">IF(IF($E4025&gt;Ficha!$R$1,"",F4025)=0,"",IF($E4025&gt;Ficha!$R$1,((_xll.ECONOMATICA(Portafolios!$B$19,"Return",$P$9,$B$1)/100)+1)*100,F4025))</f>
        <v/>
      </c>
      <c r="R4025" s="1" t="str" cm="1">
        <f t="array" ref="R4025">IF(IF($E4025&gt;Ficha!$R$1,"",G4025)=0,"",IF($E4025&gt;Ficha!$R$1,((_xll.ECONOMATICA(Portafolios!$F$19,"Return",$P$9,$B$1)/100)+1)*100,G4025))</f>
        <v/>
      </c>
      <c r="S4025" s="1" t="str" cm="1">
        <f t="array" ref="S4025">IF(IF($E4025&gt;Ficha!$R$1,"",H4025)=0,"",IF($E4025&gt;Ficha!$R$1,((_xll.ECONOMATICA(Portafolios!$J$19,"Return",$P$9,$B$1)/100)+1)*100,H4025))</f>
        <v/>
      </c>
      <c r="T4025" s="1" t="str" cm="1">
        <f t="array" ref="T4025">IF(IF($E4025&gt;Ficha!$R$1,"",I4025)=0,"",IF($E4025&gt;Ficha!$R$1,((_xll.ECONOMATICA(Estrategia!A4036,"Return",$P$9,$B$1)/100)+1)*100,I4025))</f>
        <v/>
      </c>
      <c r="U4025" s="1" t="str" cm="1">
        <f t="array" ref="U4025">IF(IF($E4025&gt;Ficha!$R$1,"",J4025)=0,"",IF($E4025&gt;Ficha!$R$1,((_xll.ECONOMATICA($U$7,"Return",$P$9,$B$1)/100)+1)*100,J4025))</f>
        <v/>
      </c>
      <c r="V4025" s="1" t="str">
        <f>IF(IF($E$9&gt;Ficha!$R$1,"",K4025)=0,"",IF($E$9&gt;Ficha!$R$1,"",K4025))</f>
        <v/>
      </c>
    </row>
    <row r="4026" spans="12:22" x14ac:dyDescent="0.3">
      <c r="L4026" s="30" t="str">
        <f t="shared" si="253"/>
        <v/>
      </c>
      <c r="M4026" s="1" t="str">
        <f t="shared" si="254"/>
        <v/>
      </c>
      <c r="N4026" s="1" t="str">
        <f t="shared" si="255"/>
        <v/>
      </c>
      <c r="O4026" s="1" t="str">
        <f t="shared" si="256"/>
        <v/>
      </c>
      <c r="P4026" s="34" t="str">
        <f>IF(IF(E4026&gt;Ficha!$R$1,"",E4026)=0,"",IF(E4026&gt;Ficha!$R$1,Ficha!$R$1,E4026))</f>
        <v/>
      </c>
      <c r="Q4026" s="1" t="str" cm="1">
        <f t="array" ref="Q4026">IF(IF($E4026&gt;Ficha!$R$1,"",F4026)=0,"",IF($E4026&gt;Ficha!$R$1,((_xll.ECONOMATICA(Portafolios!$B$19,"Return",$P$9,$B$1)/100)+1)*100,F4026))</f>
        <v/>
      </c>
      <c r="R4026" s="1" t="str" cm="1">
        <f t="array" ref="R4026">IF(IF($E4026&gt;Ficha!$R$1,"",G4026)=0,"",IF($E4026&gt;Ficha!$R$1,((_xll.ECONOMATICA(Portafolios!$F$19,"Return",$P$9,$B$1)/100)+1)*100,G4026))</f>
        <v/>
      </c>
      <c r="S4026" s="1" t="str" cm="1">
        <f t="array" ref="S4026">IF(IF($E4026&gt;Ficha!$R$1,"",H4026)=0,"",IF($E4026&gt;Ficha!$R$1,((_xll.ECONOMATICA(Portafolios!$J$19,"Return",$P$9,$B$1)/100)+1)*100,H4026))</f>
        <v/>
      </c>
      <c r="T4026" s="1" t="str" cm="1">
        <f t="array" ref="T4026">IF(IF($E4026&gt;Ficha!$R$1,"",I4026)=0,"",IF($E4026&gt;Ficha!$R$1,((_xll.ECONOMATICA(Estrategia!A4037,"Return",$P$9,$B$1)/100)+1)*100,I4026))</f>
        <v/>
      </c>
      <c r="U4026" s="1" t="str" cm="1">
        <f t="array" ref="U4026">IF(IF($E4026&gt;Ficha!$R$1,"",J4026)=0,"",IF($E4026&gt;Ficha!$R$1,((_xll.ECONOMATICA($U$7,"Return",$P$9,$B$1)/100)+1)*100,J4026))</f>
        <v/>
      </c>
      <c r="V4026" s="1" t="str">
        <f>IF(IF($E$9&gt;Ficha!$R$1,"",K4026)=0,"",IF($E$9&gt;Ficha!$R$1,"",K4026))</f>
        <v/>
      </c>
    </row>
    <row r="4027" spans="12:22" x14ac:dyDescent="0.3">
      <c r="L4027" s="30" t="str">
        <f t="shared" si="253"/>
        <v/>
      </c>
      <c r="M4027" s="1" t="str">
        <f t="shared" si="254"/>
        <v/>
      </c>
      <c r="N4027" s="1" t="str">
        <f t="shared" si="255"/>
        <v/>
      </c>
      <c r="O4027" s="1" t="str">
        <f t="shared" si="256"/>
        <v/>
      </c>
      <c r="P4027" s="34" t="str">
        <f>IF(IF(E4027&gt;Ficha!$R$1,"",E4027)=0,"",IF(E4027&gt;Ficha!$R$1,Ficha!$R$1,E4027))</f>
        <v/>
      </c>
      <c r="Q4027" s="1" t="str" cm="1">
        <f t="array" ref="Q4027">IF(IF($E4027&gt;Ficha!$R$1,"",F4027)=0,"",IF($E4027&gt;Ficha!$R$1,((_xll.ECONOMATICA(Portafolios!$B$19,"Return",$P$9,$B$1)/100)+1)*100,F4027))</f>
        <v/>
      </c>
      <c r="R4027" s="1" t="str" cm="1">
        <f t="array" ref="R4027">IF(IF($E4027&gt;Ficha!$R$1,"",G4027)=0,"",IF($E4027&gt;Ficha!$R$1,((_xll.ECONOMATICA(Portafolios!$F$19,"Return",$P$9,$B$1)/100)+1)*100,G4027))</f>
        <v/>
      </c>
      <c r="S4027" s="1" t="str" cm="1">
        <f t="array" ref="S4027">IF(IF($E4027&gt;Ficha!$R$1,"",H4027)=0,"",IF($E4027&gt;Ficha!$R$1,((_xll.ECONOMATICA(Portafolios!$J$19,"Return",$P$9,$B$1)/100)+1)*100,H4027))</f>
        <v/>
      </c>
      <c r="T4027" s="1" t="str" cm="1">
        <f t="array" ref="T4027">IF(IF($E4027&gt;Ficha!$R$1,"",I4027)=0,"",IF($E4027&gt;Ficha!$R$1,((_xll.ECONOMATICA(Estrategia!A4038,"Return",$P$9,$B$1)/100)+1)*100,I4027))</f>
        <v/>
      </c>
      <c r="U4027" s="1" t="str" cm="1">
        <f t="array" ref="U4027">IF(IF($E4027&gt;Ficha!$R$1,"",J4027)=0,"",IF($E4027&gt;Ficha!$R$1,((_xll.ECONOMATICA($U$7,"Return",$P$9,$B$1)/100)+1)*100,J4027))</f>
        <v/>
      </c>
      <c r="V4027" s="1" t="str">
        <f>IF(IF($E$9&gt;Ficha!$R$1,"",K4027)=0,"",IF($E$9&gt;Ficha!$R$1,"",K4027))</f>
        <v/>
      </c>
    </row>
    <row r="4028" spans="12:22" x14ac:dyDescent="0.3">
      <c r="L4028" s="30" t="str">
        <f t="shared" si="253"/>
        <v/>
      </c>
      <c r="M4028" s="1" t="str">
        <f t="shared" si="254"/>
        <v/>
      </c>
      <c r="N4028" s="1" t="str">
        <f t="shared" si="255"/>
        <v/>
      </c>
      <c r="O4028" s="1" t="str">
        <f t="shared" si="256"/>
        <v/>
      </c>
      <c r="P4028" s="34" t="str">
        <f>IF(IF(E4028&gt;Ficha!$R$1,"",E4028)=0,"",IF(E4028&gt;Ficha!$R$1,Ficha!$R$1,E4028))</f>
        <v/>
      </c>
      <c r="Q4028" s="1" t="str" cm="1">
        <f t="array" ref="Q4028">IF(IF($E4028&gt;Ficha!$R$1,"",F4028)=0,"",IF($E4028&gt;Ficha!$R$1,((_xll.ECONOMATICA(Portafolios!$B$19,"Return",$P$9,$B$1)/100)+1)*100,F4028))</f>
        <v/>
      </c>
      <c r="R4028" s="1" t="str" cm="1">
        <f t="array" ref="R4028">IF(IF($E4028&gt;Ficha!$R$1,"",G4028)=0,"",IF($E4028&gt;Ficha!$R$1,((_xll.ECONOMATICA(Portafolios!$F$19,"Return",$P$9,$B$1)/100)+1)*100,G4028))</f>
        <v/>
      </c>
      <c r="S4028" s="1" t="str" cm="1">
        <f t="array" ref="S4028">IF(IF($E4028&gt;Ficha!$R$1,"",H4028)=0,"",IF($E4028&gt;Ficha!$R$1,((_xll.ECONOMATICA(Portafolios!$J$19,"Return",$P$9,$B$1)/100)+1)*100,H4028))</f>
        <v/>
      </c>
      <c r="T4028" s="1" t="str" cm="1">
        <f t="array" ref="T4028">IF(IF($E4028&gt;Ficha!$R$1,"",I4028)=0,"",IF($E4028&gt;Ficha!$R$1,((_xll.ECONOMATICA(Estrategia!A4039,"Return",$P$9,$B$1)/100)+1)*100,I4028))</f>
        <v/>
      </c>
      <c r="U4028" s="1" t="str" cm="1">
        <f t="array" ref="U4028">IF(IF($E4028&gt;Ficha!$R$1,"",J4028)=0,"",IF($E4028&gt;Ficha!$R$1,((_xll.ECONOMATICA($U$7,"Return",$P$9,$B$1)/100)+1)*100,J4028))</f>
        <v/>
      </c>
      <c r="V4028" s="1" t="str">
        <f>IF(IF($E$9&gt;Ficha!$R$1,"",K4028)=0,"",IF($E$9&gt;Ficha!$R$1,"",K4028))</f>
        <v/>
      </c>
    </row>
    <row r="4029" spans="12:22" x14ac:dyDescent="0.3">
      <c r="L4029" s="30" t="str">
        <f t="shared" si="253"/>
        <v/>
      </c>
      <c r="M4029" s="1" t="str">
        <f t="shared" si="254"/>
        <v/>
      </c>
      <c r="N4029" s="1" t="str">
        <f t="shared" si="255"/>
        <v/>
      </c>
      <c r="O4029" s="1" t="str">
        <f t="shared" si="256"/>
        <v/>
      </c>
      <c r="P4029" s="34" t="str">
        <f>IF(IF(E4029&gt;Ficha!$R$1,"",E4029)=0,"",IF(E4029&gt;Ficha!$R$1,Ficha!$R$1,E4029))</f>
        <v/>
      </c>
      <c r="Q4029" s="1" t="str" cm="1">
        <f t="array" ref="Q4029">IF(IF($E4029&gt;Ficha!$R$1,"",F4029)=0,"",IF($E4029&gt;Ficha!$R$1,((_xll.ECONOMATICA(Portafolios!$B$19,"Return",$P$9,$B$1)/100)+1)*100,F4029))</f>
        <v/>
      </c>
      <c r="R4029" s="1" t="str" cm="1">
        <f t="array" ref="R4029">IF(IF($E4029&gt;Ficha!$R$1,"",G4029)=0,"",IF($E4029&gt;Ficha!$R$1,((_xll.ECONOMATICA(Portafolios!$F$19,"Return",$P$9,$B$1)/100)+1)*100,G4029))</f>
        <v/>
      </c>
      <c r="S4029" s="1" t="str" cm="1">
        <f t="array" ref="S4029">IF(IF($E4029&gt;Ficha!$R$1,"",H4029)=0,"",IF($E4029&gt;Ficha!$R$1,((_xll.ECONOMATICA(Portafolios!$J$19,"Return",$P$9,$B$1)/100)+1)*100,H4029))</f>
        <v/>
      </c>
      <c r="T4029" s="1" t="str" cm="1">
        <f t="array" ref="T4029">IF(IF($E4029&gt;Ficha!$R$1,"",I4029)=0,"",IF($E4029&gt;Ficha!$R$1,((_xll.ECONOMATICA(Estrategia!A4040,"Return",$P$9,$B$1)/100)+1)*100,I4029))</f>
        <v/>
      </c>
      <c r="U4029" s="1" t="str" cm="1">
        <f t="array" ref="U4029">IF(IF($E4029&gt;Ficha!$R$1,"",J4029)=0,"",IF($E4029&gt;Ficha!$R$1,((_xll.ECONOMATICA($U$7,"Return",$P$9,$B$1)/100)+1)*100,J4029))</f>
        <v/>
      </c>
      <c r="V4029" s="1" t="str">
        <f>IF(IF($E$9&gt;Ficha!$R$1,"",K4029)=0,"",IF($E$9&gt;Ficha!$R$1,"",K4029))</f>
        <v/>
      </c>
    </row>
    <row r="4030" spans="12:22" x14ac:dyDescent="0.3">
      <c r="L4030" s="30" t="str">
        <f t="shared" si="253"/>
        <v/>
      </c>
      <c r="M4030" s="1" t="str">
        <f t="shared" si="254"/>
        <v/>
      </c>
      <c r="N4030" s="1" t="str">
        <f t="shared" si="255"/>
        <v/>
      </c>
      <c r="O4030" s="1" t="str">
        <f t="shared" si="256"/>
        <v/>
      </c>
      <c r="P4030" s="34" t="str">
        <f>IF(IF(E4030&gt;Ficha!$R$1,"",E4030)=0,"",IF(E4030&gt;Ficha!$R$1,Ficha!$R$1,E4030))</f>
        <v/>
      </c>
      <c r="Q4030" s="1" t="str" cm="1">
        <f t="array" ref="Q4030">IF(IF($E4030&gt;Ficha!$R$1,"",F4030)=0,"",IF($E4030&gt;Ficha!$R$1,((_xll.ECONOMATICA(Portafolios!$B$19,"Return",$P$9,$B$1)/100)+1)*100,F4030))</f>
        <v/>
      </c>
      <c r="R4030" s="1" t="str" cm="1">
        <f t="array" ref="R4030">IF(IF($E4030&gt;Ficha!$R$1,"",G4030)=0,"",IF($E4030&gt;Ficha!$R$1,((_xll.ECONOMATICA(Portafolios!$F$19,"Return",$P$9,$B$1)/100)+1)*100,G4030))</f>
        <v/>
      </c>
      <c r="S4030" s="1" t="str" cm="1">
        <f t="array" ref="S4030">IF(IF($E4030&gt;Ficha!$R$1,"",H4030)=0,"",IF($E4030&gt;Ficha!$R$1,((_xll.ECONOMATICA(Portafolios!$J$19,"Return",$P$9,$B$1)/100)+1)*100,H4030))</f>
        <v/>
      </c>
      <c r="T4030" s="1" t="str" cm="1">
        <f t="array" ref="T4030">IF(IF($E4030&gt;Ficha!$R$1,"",I4030)=0,"",IF($E4030&gt;Ficha!$R$1,((_xll.ECONOMATICA(Estrategia!A4041,"Return",$P$9,$B$1)/100)+1)*100,I4030))</f>
        <v/>
      </c>
      <c r="U4030" s="1" t="str" cm="1">
        <f t="array" ref="U4030">IF(IF($E4030&gt;Ficha!$R$1,"",J4030)=0,"",IF($E4030&gt;Ficha!$R$1,((_xll.ECONOMATICA($U$7,"Return",$P$9,$B$1)/100)+1)*100,J4030))</f>
        <v/>
      </c>
      <c r="V4030" s="1" t="str">
        <f>IF(IF($E$9&gt;Ficha!$R$1,"",K4030)=0,"",IF($E$9&gt;Ficha!$R$1,"",K4030))</f>
        <v/>
      </c>
    </row>
    <row r="4031" spans="12:22" x14ac:dyDescent="0.3">
      <c r="L4031" s="30" t="str">
        <f t="shared" si="253"/>
        <v/>
      </c>
      <c r="M4031" s="1" t="str">
        <f t="shared" si="254"/>
        <v/>
      </c>
      <c r="N4031" s="1" t="str">
        <f t="shared" si="255"/>
        <v/>
      </c>
      <c r="O4031" s="1" t="str">
        <f t="shared" si="256"/>
        <v/>
      </c>
      <c r="P4031" s="34" t="str">
        <f>IF(IF(E4031&gt;Ficha!$R$1,"",E4031)=0,"",IF(E4031&gt;Ficha!$R$1,Ficha!$R$1,E4031))</f>
        <v/>
      </c>
      <c r="Q4031" s="1" t="str" cm="1">
        <f t="array" ref="Q4031">IF(IF($E4031&gt;Ficha!$R$1,"",F4031)=0,"",IF($E4031&gt;Ficha!$R$1,((_xll.ECONOMATICA(Portafolios!$B$19,"Return",$P$9,$B$1)/100)+1)*100,F4031))</f>
        <v/>
      </c>
      <c r="R4031" s="1" t="str" cm="1">
        <f t="array" ref="R4031">IF(IF($E4031&gt;Ficha!$R$1,"",G4031)=0,"",IF($E4031&gt;Ficha!$R$1,((_xll.ECONOMATICA(Portafolios!$F$19,"Return",$P$9,$B$1)/100)+1)*100,G4031))</f>
        <v/>
      </c>
      <c r="S4031" s="1" t="str" cm="1">
        <f t="array" ref="S4031">IF(IF($E4031&gt;Ficha!$R$1,"",H4031)=0,"",IF($E4031&gt;Ficha!$R$1,((_xll.ECONOMATICA(Portafolios!$J$19,"Return",$P$9,$B$1)/100)+1)*100,H4031))</f>
        <v/>
      </c>
      <c r="T4031" s="1" t="str" cm="1">
        <f t="array" ref="T4031">IF(IF($E4031&gt;Ficha!$R$1,"",I4031)=0,"",IF($E4031&gt;Ficha!$R$1,((_xll.ECONOMATICA(Estrategia!A4042,"Return",$P$9,$B$1)/100)+1)*100,I4031))</f>
        <v/>
      </c>
      <c r="U4031" s="1" t="str" cm="1">
        <f t="array" ref="U4031">IF(IF($E4031&gt;Ficha!$R$1,"",J4031)=0,"",IF($E4031&gt;Ficha!$R$1,((_xll.ECONOMATICA($U$7,"Return",$P$9,$B$1)/100)+1)*100,J4031))</f>
        <v/>
      </c>
      <c r="V4031" s="1" t="str">
        <f>IF(IF($E$9&gt;Ficha!$R$1,"",K4031)=0,"",IF($E$9&gt;Ficha!$R$1,"",K4031))</f>
        <v/>
      </c>
    </row>
    <row r="4032" spans="12:22" x14ac:dyDescent="0.3">
      <c r="L4032" s="30" t="str">
        <f t="shared" si="253"/>
        <v/>
      </c>
      <c r="M4032" s="1" t="str">
        <f t="shared" si="254"/>
        <v/>
      </c>
      <c r="N4032" s="1" t="str">
        <f t="shared" si="255"/>
        <v/>
      </c>
      <c r="O4032" s="1" t="str">
        <f t="shared" si="256"/>
        <v/>
      </c>
      <c r="P4032" s="34" t="str">
        <f>IF(IF(E4032&gt;Ficha!$R$1,"",E4032)=0,"",IF(E4032&gt;Ficha!$R$1,Ficha!$R$1,E4032))</f>
        <v/>
      </c>
      <c r="Q4032" s="1" t="str" cm="1">
        <f t="array" ref="Q4032">IF(IF($E4032&gt;Ficha!$R$1,"",F4032)=0,"",IF($E4032&gt;Ficha!$R$1,((_xll.ECONOMATICA(Portafolios!$B$19,"Return",$P$9,$B$1)/100)+1)*100,F4032))</f>
        <v/>
      </c>
      <c r="R4032" s="1" t="str" cm="1">
        <f t="array" ref="R4032">IF(IF($E4032&gt;Ficha!$R$1,"",G4032)=0,"",IF($E4032&gt;Ficha!$R$1,((_xll.ECONOMATICA(Portafolios!$F$19,"Return",$P$9,$B$1)/100)+1)*100,G4032))</f>
        <v/>
      </c>
      <c r="S4032" s="1" t="str" cm="1">
        <f t="array" ref="S4032">IF(IF($E4032&gt;Ficha!$R$1,"",H4032)=0,"",IF($E4032&gt;Ficha!$R$1,((_xll.ECONOMATICA(Portafolios!$J$19,"Return",$P$9,$B$1)/100)+1)*100,H4032))</f>
        <v/>
      </c>
      <c r="T4032" s="1" t="str" cm="1">
        <f t="array" ref="T4032">IF(IF($E4032&gt;Ficha!$R$1,"",I4032)=0,"",IF($E4032&gt;Ficha!$R$1,((_xll.ECONOMATICA(Estrategia!A4043,"Return",$P$9,$B$1)/100)+1)*100,I4032))</f>
        <v/>
      </c>
      <c r="U4032" s="1" t="str" cm="1">
        <f t="array" ref="U4032">IF(IF($E4032&gt;Ficha!$R$1,"",J4032)=0,"",IF($E4032&gt;Ficha!$R$1,((_xll.ECONOMATICA($U$7,"Return",$P$9,$B$1)/100)+1)*100,J4032))</f>
        <v/>
      </c>
      <c r="V4032" s="1" t="str">
        <f>IF(IF($E$9&gt;Ficha!$R$1,"",K4032)=0,"",IF($E$9&gt;Ficha!$R$1,"",K4032))</f>
        <v/>
      </c>
    </row>
    <row r="4033" spans="12:22" x14ac:dyDescent="0.3">
      <c r="L4033" s="30" t="str">
        <f t="shared" si="253"/>
        <v/>
      </c>
      <c r="M4033" s="1" t="str">
        <f t="shared" si="254"/>
        <v/>
      </c>
      <c r="N4033" s="1" t="str">
        <f t="shared" si="255"/>
        <v/>
      </c>
      <c r="O4033" s="1" t="str">
        <f t="shared" si="256"/>
        <v/>
      </c>
      <c r="P4033" s="34" t="str">
        <f>IF(IF(E4033&gt;Ficha!$R$1,"",E4033)=0,"",IF(E4033&gt;Ficha!$R$1,Ficha!$R$1,E4033))</f>
        <v/>
      </c>
      <c r="Q4033" s="1" t="str" cm="1">
        <f t="array" ref="Q4033">IF(IF($E4033&gt;Ficha!$R$1,"",F4033)=0,"",IF($E4033&gt;Ficha!$R$1,((_xll.ECONOMATICA(Portafolios!$B$19,"Return",$P$9,$B$1)/100)+1)*100,F4033))</f>
        <v/>
      </c>
      <c r="R4033" s="1" t="str" cm="1">
        <f t="array" ref="R4033">IF(IF($E4033&gt;Ficha!$R$1,"",G4033)=0,"",IF($E4033&gt;Ficha!$R$1,((_xll.ECONOMATICA(Portafolios!$F$19,"Return",$P$9,$B$1)/100)+1)*100,G4033))</f>
        <v/>
      </c>
      <c r="S4033" s="1" t="str" cm="1">
        <f t="array" ref="S4033">IF(IF($E4033&gt;Ficha!$R$1,"",H4033)=0,"",IF($E4033&gt;Ficha!$R$1,((_xll.ECONOMATICA(Portafolios!$J$19,"Return",$P$9,$B$1)/100)+1)*100,H4033))</f>
        <v/>
      </c>
      <c r="T4033" s="1" t="str" cm="1">
        <f t="array" ref="T4033">IF(IF($E4033&gt;Ficha!$R$1,"",I4033)=0,"",IF($E4033&gt;Ficha!$R$1,((_xll.ECONOMATICA(Estrategia!A4044,"Return",$P$9,$B$1)/100)+1)*100,I4033))</f>
        <v/>
      </c>
      <c r="U4033" s="1" t="str" cm="1">
        <f t="array" ref="U4033">IF(IF($E4033&gt;Ficha!$R$1,"",J4033)=0,"",IF($E4033&gt;Ficha!$R$1,((_xll.ECONOMATICA($U$7,"Return",$P$9,$B$1)/100)+1)*100,J4033))</f>
        <v/>
      </c>
      <c r="V4033" s="1" t="str">
        <f>IF(IF($E$9&gt;Ficha!$R$1,"",K4033)=0,"",IF($E$9&gt;Ficha!$R$1,"",K4033))</f>
        <v/>
      </c>
    </row>
    <row r="4034" spans="12:22" x14ac:dyDescent="0.3">
      <c r="L4034" s="30" t="str">
        <f t="shared" si="253"/>
        <v/>
      </c>
      <c r="M4034" s="1" t="str">
        <f t="shared" si="254"/>
        <v/>
      </c>
      <c r="N4034" s="1" t="str">
        <f t="shared" si="255"/>
        <v/>
      </c>
      <c r="O4034" s="1" t="str">
        <f t="shared" si="256"/>
        <v/>
      </c>
      <c r="P4034" s="34" t="str">
        <f>IF(IF(E4034&gt;Ficha!$R$1,"",E4034)=0,"",IF(E4034&gt;Ficha!$R$1,Ficha!$R$1,E4034))</f>
        <v/>
      </c>
      <c r="Q4034" s="1" t="str" cm="1">
        <f t="array" ref="Q4034">IF(IF($E4034&gt;Ficha!$R$1,"",F4034)=0,"",IF($E4034&gt;Ficha!$R$1,((_xll.ECONOMATICA(Portafolios!$B$19,"Return",$P$9,$B$1)/100)+1)*100,F4034))</f>
        <v/>
      </c>
      <c r="R4034" s="1" t="str" cm="1">
        <f t="array" ref="R4034">IF(IF($E4034&gt;Ficha!$R$1,"",G4034)=0,"",IF($E4034&gt;Ficha!$R$1,((_xll.ECONOMATICA(Portafolios!$F$19,"Return",$P$9,$B$1)/100)+1)*100,G4034))</f>
        <v/>
      </c>
      <c r="S4034" s="1" t="str" cm="1">
        <f t="array" ref="S4034">IF(IF($E4034&gt;Ficha!$R$1,"",H4034)=0,"",IF($E4034&gt;Ficha!$R$1,((_xll.ECONOMATICA(Portafolios!$J$19,"Return",$P$9,$B$1)/100)+1)*100,H4034))</f>
        <v/>
      </c>
      <c r="T4034" s="1" t="str" cm="1">
        <f t="array" ref="T4034">IF(IF($E4034&gt;Ficha!$R$1,"",I4034)=0,"",IF($E4034&gt;Ficha!$R$1,((_xll.ECONOMATICA(Estrategia!A4045,"Return",$P$9,$B$1)/100)+1)*100,I4034))</f>
        <v/>
      </c>
      <c r="U4034" s="1" t="str" cm="1">
        <f t="array" ref="U4034">IF(IF($E4034&gt;Ficha!$R$1,"",J4034)=0,"",IF($E4034&gt;Ficha!$R$1,((_xll.ECONOMATICA($U$7,"Return",$P$9,$B$1)/100)+1)*100,J4034))</f>
        <v/>
      </c>
      <c r="V4034" s="1" t="str">
        <f>IF(IF($E$9&gt;Ficha!$R$1,"",K4034)=0,"",IF($E$9&gt;Ficha!$R$1,"",K4034))</f>
        <v/>
      </c>
    </row>
    <row r="4035" spans="12:22" x14ac:dyDescent="0.3">
      <c r="L4035" s="30" t="str">
        <f t="shared" si="253"/>
        <v/>
      </c>
      <c r="M4035" s="1" t="str">
        <f t="shared" si="254"/>
        <v/>
      </c>
      <c r="N4035" s="1" t="str">
        <f t="shared" si="255"/>
        <v/>
      </c>
      <c r="O4035" s="1" t="str">
        <f t="shared" si="256"/>
        <v/>
      </c>
      <c r="P4035" s="34" t="str">
        <f>IF(IF(E4035&gt;Ficha!$R$1,"",E4035)=0,"",IF(E4035&gt;Ficha!$R$1,Ficha!$R$1,E4035))</f>
        <v/>
      </c>
      <c r="Q4035" s="1" t="str" cm="1">
        <f t="array" ref="Q4035">IF(IF($E4035&gt;Ficha!$R$1,"",F4035)=0,"",IF($E4035&gt;Ficha!$R$1,((_xll.ECONOMATICA(Portafolios!$B$19,"Return",$P$9,$B$1)/100)+1)*100,F4035))</f>
        <v/>
      </c>
      <c r="R4035" s="1" t="str" cm="1">
        <f t="array" ref="R4035">IF(IF($E4035&gt;Ficha!$R$1,"",G4035)=0,"",IF($E4035&gt;Ficha!$R$1,((_xll.ECONOMATICA(Portafolios!$F$19,"Return",$P$9,$B$1)/100)+1)*100,G4035))</f>
        <v/>
      </c>
      <c r="S4035" s="1" t="str" cm="1">
        <f t="array" ref="S4035">IF(IF($E4035&gt;Ficha!$R$1,"",H4035)=0,"",IF($E4035&gt;Ficha!$R$1,((_xll.ECONOMATICA(Portafolios!$J$19,"Return",$P$9,$B$1)/100)+1)*100,H4035))</f>
        <v/>
      </c>
      <c r="T4035" s="1" t="str" cm="1">
        <f t="array" ref="T4035">IF(IF($E4035&gt;Ficha!$R$1,"",I4035)=0,"",IF($E4035&gt;Ficha!$R$1,((_xll.ECONOMATICA(Estrategia!A4046,"Return",$P$9,$B$1)/100)+1)*100,I4035))</f>
        <v/>
      </c>
      <c r="U4035" s="1" t="str" cm="1">
        <f t="array" ref="U4035">IF(IF($E4035&gt;Ficha!$R$1,"",J4035)=0,"",IF($E4035&gt;Ficha!$R$1,((_xll.ECONOMATICA($U$7,"Return",$P$9,$B$1)/100)+1)*100,J4035))</f>
        <v/>
      </c>
      <c r="V4035" s="1" t="str">
        <f>IF(IF($E$9&gt;Ficha!$R$1,"",K4035)=0,"",IF($E$9&gt;Ficha!$R$1,"",K4035))</f>
        <v/>
      </c>
    </row>
    <row r="4036" spans="12:22" x14ac:dyDescent="0.3">
      <c r="L4036" s="30" t="str">
        <f t="shared" si="253"/>
        <v/>
      </c>
      <c r="M4036" s="1" t="str">
        <f t="shared" si="254"/>
        <v/>
      </c>
      <c r="N4036" s="1" t="str">
        <f t="shared" si="255"/>
        <v/>
      </c>
      <c r="O4036" s="1" t="str">
        <f t="shared" si="256"/>
        <v/>
      </c>
      <c r="P4036" s="34" t="str">
        <f>IF(IF(E4036&gt;Ficha!$R$1,"",E4036)=0,"",IF(E4036&gt;Ficha!$R$1,Ficha!$R$1,E4036))</f>
        <v/>
      </c>
      <c r="Q4036" s="1" t="str" cm="1">
        <f t="array" ref="Q4036">IF(IF($E4036&gt;Ficha!$R$1,"",F4036)=0,"",IF($E4036&gt;Ficha!$R$1,((_xll.ECONOMATICA(Portafolios!$B$19,"Return",$P$9,$B$1)/100)+1)*100,F4036))</f>
        <v/>
      </c>
      <c r="R4036" s="1" t="str" cm="1">
        <f t="array" ref="R4036">IF(IF($E4036&gt;Ficha!$R$1,"",G4036)=0,"",IF($E4036&gt;Ficha!$R$1,((_xll.ECONOMATICA(Portafolios!$F$19,"Return",$P$9,$B$1)/100)+1)*100,G4036))</f>
        <v/>
      </c>
      <c r="S4036" s="1" t="str" cm="1">
        <f t="array" ref="S4036">IF(IF($E4036&gt;Ficha!$R$1,"",H4036)=0,"",IF($E4036&gt;Ficha!$R$1,((_xll.ECONOMATICA(Portafolios!$J$19,"Return",$P$9,$B$1)/100)+1)*100,H4036))</f>
        <v/>
      </c>
      <c r="T4036" s="1" t="str" cm="1">
        <f t="array" ref="T4036">IF(IF($E4036&gt;Ficha!$R$1,"",I4036)=0,"",IF($E4036&gt;Ficha!$R$1,((_xll.ECONOMATICA(Estrategia!A4047,"Return",$P$9,$B$1)/100)+1)*100,I4036))</f>
        <v/>
      </c>
      <c r="U4036" s="1" t="str" cm="1">
        <f t="array" ref="U4036">IF(IF($E4036&gt;Ficha!$R$1,"",J4036)=0,"",IF($E4036&gt;Ficha!$R$1,((_xll.ECONOMATICA($U$7,"Return",$P$9,$B$1)/100)+1)*100,J4036))</f>
        <v/>
      </c>
      <c r="V4036" s="1" t="str">
        <f>IF(IF($E$9&gt;Ficha!$R$1,"",K4036)=0,"",IF($E$9&gt;Ficha!$R$1,"",K4036))</f>
        <v/>
      </c>
    </row>
    <row r="4037" spans="12:22" x14ac:dyDescent="0.3">
      <c r="L4037" s="30" t="str">
        <f t="shared" si="253"/>
        <v/>
      </c>
      <c r="M4037" s="1" t="str">
        <f t="shared" si="254"/>
        <v/>
      </c>
      <c r="N4037" s="1" t="str">
        <f t="shared" si="255"/>
        <v/>
      </c>
      <c r="O4037" s="1" t="str">
        <f t="shared" si="256"/>
        <v/>
      </c>
      <c r="P4037" s="34" t="str">
        <f>IF(IF(E4037&gt;Ficha!$R$1,"",E4037)=0,"",IF(E4037&gt;Ficha!$R$1,Ficha!$R$1,E4037))</f>
        <v/>
      </c>
      <c r="Q4037" s="1" t="str" cm="1">
        <f t="array" ref="Q4037">IF(IF($E4037&gt;Ficha!$R$1,"",F4037)=0,"",IF($E4037&gt;Ficha!$R$1,((_xll.ECONOMATICA(Portafolios!$B$19,"Return",$P$9,$B$1)/100)+1)*100,F4037))</f>
        <v/>
      </c>
      <c r="R4037" s="1" t="str" cm="1">
        <f t="array" ref="R4037">IF(IF($E4037&gt;Ficha!$R$1,"",G4037)=0,"",IF($E4037&gt;Ficha!$R$1,((_xll.ECONOMATICA(Portafolios!$F$19,"Return",$P$9,$B$1)/100)+1)*100,G4037))</f>
        <v/>
      </c>
      <c r="S4037" s="1" t="str" cm="1">
        <f t="array" ref="S4037">IF(IF($E4037&gt;Ficha!$R$1,"",H4037)=0,"",IF($E4037&gt;Ficha!$R$1,((_xll.ECONOMATICA(Portafolios!$J$19,"Return",$P$9,$B$1)/100)+1)*100,H4037))</f>
        <v/>
      </c>
      <c r="T4037" s="1" t="str" cm="1">
        <f t="array" ref="T4037">IF(IF($E4037&gt;Ficha!$R$1,"",I4037)=0,"",IF($E4037&gt;Ficha!$R$1,((_xll.ECONOMATICA(Estrategia!A4048,"Return",$P$9,$B$1)/100)+1)*100,I4037))</f>
        <v/>
      </c>
      <c r="U4037" s="1" t="str" cm="1">
        <f t="array" ref="U4037">IF(IF($E4037&gt;Ficha!$R$1,"",J4037)=0,"",IF($E4037&gt;Ficha!$R$1,((_xll.ECONOMATICA($U$7,"Return",$P$9,$B$1)/100)+1)*100,J4037))</f>
        <v/>
      </c>
      <c r="V4037" s="1" t="str">
        <f>IF(IF($E$9&gt;Ficha!$R$1,"",K4037)=0,"",IF($E$9&gt;Ficha!$R$1,"",K4037))</f>
        <v/>
      </c>
    </row>
    <row r="4038" spans="12:22" x14ac:dyDescent="0.3">
      <c r="L4038" s="30" t="str">
        <f t="shared" si="253"/>
        <v/>
      </c>
      <c r="M4038" s="1" t="str">
        <f t="shared" si="254"/>
        <v/>
      </c>
      <c r="N4038" s="1" t="str">
        <f t="shared" si="255"/>
        <v/>
      </c>
      <c r="O4038" s="1" t="str">
        <f t="shared" si="256"/>
        <v/>
      </c>
      <c r="P4038" s="34" t="str">
        <f>IF(IF(E4038&gt;Ficha!$R$1,"",E4038)=0,"",IF(E4038&gt;Ficha!$R$1,Ficha!$R$1,E4038))</f>
        <v/>
      </c>
      <c r="Q4038" s="1" t="str" cm="1">
        <f t="array" ref="Q4038">IF(IF($E4038&gt;Ficha!$R$1,"",F4038)=0,"",IF($E4038&gt;Ficha!$R$1,((_xll.ECONOMATICA(Portafolios!$B$19,"Return",$P$9,$B$1)/100)+1)*100,F4038))</f>
        <v/>
      </c>
      <c r="R4038" s="1" t="str" cm="1">
        <f t="array" ref="R4038">IF(IF($E4038&gt;Ficha!$R$1,"",G4038)=0,"",IF($E4038&gt;Ficha!$R$1,((_xll.ECONOMATICA(Portafolios!$F$19,"Return",$P$9,$B$1)/100)+1)*100,G4038))</f>
        <v/>
      </c>
      <c r="S4038" s="1" t="str" cm="1">
        <f t="array" ref="S4038">IF(IF($E4038&gt;Ficha!$R$1,"",H4038)=0,"",IF($E4038&gt;Ficha!$R$1,((_xll.ECONOMATICA(Portafolios!$J$19,"Return",$P$9,$B$1)/100)+1)*100,H4038))</f>
        <v/>
      </c>
      <c r="T4038" s="1" t="str" cm="1">
        <f t="array" ref="T4038">IF(IF($E4038&gt;Ficha!$R$1,"",I4038)=0,"",IF($E4038&gt;Ficha!$R$1,((_xll.ECONOMATICA(Estrategia!A4049,"Return",$P$9,$B$1)/100)+1)*100,I4038))</f>
        <v/>
      </c>
      <c r="U4038" s="1" t="str" cm="1">
        <f t="array" ref="U4038">IF(IF($E4038&gt;Ficha!$R$1,"",J4038)=0,"",IF($E4038&gt;Ficha!$R$1,((_xll.ECONOMATICA($U$7,"Return",$P$9,$B$1)/100)+1)*100,J4038))</f>
        <v/>
      </c>
      <c r="V4038" s="1" t="str">
        <f>IF(IF($E$9&gt;Ficha!$R$1,"",K4038)=0,"",IF($E$9&gt;Ficha!$R$1,"",K4038))</f>
        <v/>
      </c>
    </row>
    <row r="4039" spans="12:22" x14ac:dyDescent="0.3">
      <c r="L4039" s="30" t="str">
        <f t="shared" si="253"/>
        <v/>
      </c>
      <c r="M4039" s="1" t="str">
        <f t="shared" si="254"/>
        <v/>
      </c>
      <c r="N4039" s="1" t="str">
        <f t="shared" si="255"/>
        <v/>
      </c>
      <c r="O4039" s="1" t="str">
        <f t="shared" si="256"/>
        <v/>
      </c>
      <c r="P4039" s="34" t="str">
        <f>IF(IF(E4039&gt;Ficha!$R$1,"",E4039)=0,"",IF(E4039&gt;Ficha!$R$1,Ficha!$R$1,E4039))</f>
        <v/>
      </c>
      <c r="Q4039" s="1" t="str" cm="1">
        <f t="array" ref="Q4039">IF(IF($E4039&gt;Ficha!$R$1,"",F4039)=0,"",IF($E4039&gt;Ficha!$R$1,((_xll.ECONOMATICA(Portafolios!$B$19,"Return",$P$9,$B$1)/100)+1)*100,F4039))</f>
        <v/>
      </c>
      <c r="R4039" s="1" t="str" cm="1">
        <f t="array" ref="R4039">IF(IF($E4039&gt;Ficha!$R$1,"",G4039)=0,"",IF($E4039&gt;Ficha!$R$1,((_xll.ECONOMATICA(Portafolios!$F$19,"Return",$P$9,$B$1)/100)+1)*100,G4039))</f>
        <v/>
      </c>
      <c r="S4039" s="1" t="str" cm="1">
        <f t="array" ref="S4039">IF(IF($E4039&gt;Ficha!$R$1,"",H4039)=0,"",IF($E4039&gt;Ficha!$R$1,((_xll.ECONOMATICA(Portafolios!$J$19,"Return",$P$9,$B$1)/100)+1)*100,H4039))</f>
        <v/>
      </c>
      <c r="T4039" s="1" t="str" cm="1">
        <f t="array" ref="T4039">IF(IF($E4039&gt;Ficha!$R$1,"",I4039)=0,"",IF($E4039&gt;Ficha!$R$1,((_xll.ECONOMATICA(Estrategia!A4050,"Return",$P$9,$B$1)/100)+1)*100,I4039))</f>
        <v/>
      </c>
      <c r="U4039" s="1" t="str" cm="1">
        <f t="array" ref="U4039">IF(IF($E4039&gt;Ficha!$R$1,"",J4039)=0,"",IF($E4039&gt;Ficha!$R$1,((_xll.ECONOMATICA($U$7,"Return",$P$9,$B$1)/100)+1)*100,J4039))</f>
        <v/>
      </c>
      <c r="V4039" s="1" t="str">
        <f>IF(IF($E$9&gt;Ficha!$R$1,"",K4039)=0,"",IF($E$9&gt;Ficha!$R$1,"",K4039))</f>
        <v/>
      </c>
    </row>
    <row r="4040" spans="12:22" x14ac:dyDescent="0.3">
      <c r="L4040" s="30" t="str">
        <f t="shared" si="253"/>
        <v/>
      </c>
      <c r="M4040" s="1" t="str">
        <f t="shared" si="254"/>
        <v/>
      </c>
      <c r="N4040" s="1" t="str">
        <f t="shared" si="255"/>
        <v/>
      </c>
      <c r="O4040" s="1" t="str">
        <f t="shared" si="256"/>
        <v/>
      </c>
      <c r="P4040" s="34" t="str">
        <f>IF(IF(E4040&gt;Ficha!$R$1,"",E4040)=0,"",IF(E4040&gt;Ficha!$R$1,Ficha!$R$1,E4040))</f>
        <v/>
      </c>
      <c r="Q4040" s="1" t="str" cm="1">
        <f t="array" ref="Q4040">IF(IF($E4040&gt;Ficha!$R$1,"",F4040)=0,"",IF($E4040&gt;Ficha!$R$1,((_xll.ECONOMATICA(Portafolios!$B$19,"Return",$P$9,$B$1)/100)+1)*100,F4040))</f>
        <v/>
      </c>
      <c r="R4040" s="1" t="str" cm="1">
        <f t="array" ref="R4040">IF(IF($E4040&gt;Ficha!$R$1,"",G4040)=0,"",IF($E4040&gt;Ficha!$R$1,((_xll.ECONOMATICA(Portafolios!$F$19,"Return",$P$9,$B$1)/100)+1)*100,G4040))</f>
        <v/>
      </c>
      <c r="S4040" s="1" t="str" cm="1">
        <f t="array" ref="S4040">IF(IF($E4040&gt;Ficha!$R$1,"",H4040)=0,"",IF($E4040&gt;Ficha!$R$1,((_xll.ECONOMATICA(Portafolios!$J$19,"Return",$P$9,$B$1)/100)+1)*100,H4040))</f>
        <v/>
      </c>
      <c r="T4040" s="1" t="str" cm="1">
        <f t="array" ref="T4040">IF(IF($E4040&gt;Ficha!$R$1,"",I4040)=0,"",IF($E4040&gt;Ficha!$R$1,((_xll.ECONOMATICA(Estrategia!A4051,"Return",$P$9,$B$1)/100)+1)*100,I4040))</f>
        <v/>
      </c>
      <c r="U4040" s="1" t="str" cm="1">
        <f t="array" ref="U4040">IF(IF($E4040&gt;Ficha!$R$1,"",J4040)=0,"",IF($E4040&gt;Ficha!$R$1,((_xll.ECONOMATICA($U$7,"Return",$P$9,$B$1)/100)+1)*100,J4040))</f>
        <v/>
      </c>
      <c r="V4040" s="1" t="str">
        <f>IF(IF($E$9&gt;Ficha!$R$1,"",K4040)=0,"",IF($E$9&gt;Ficha!$R$1,"",K4040))</f>
        <v/>
      </c>
    </row>
    <row r="4041" spans="12:22" x14ac:dyDescent="0.3">
      <c r="L4041" s="30" t="str">
        <f t="shared" si="253"/>
        <v/>
      </c>
      <c r="M4041" s="1" t="str">
        <f t="shared" si="254"/>
        <v/>
      </c>
      <c r="N4041" s="1" t="str">
        <f t="shared" si="255"/>
        <v/>
      </c>
      <c r="O4041" s="1" t="str">
        <f t="shared" si="256"/>
        <v/>
      </c>
      <c r="P4041" s="34" t="str">
        <f>IF(IF(E4041&gt;Ficha!$R$1,"",E4041)=0,"",IF(E4041&gt;Ficha!$R$1,Ficha!$R$1,E4041))</f>
        <v/>
      </c>
      <c r="Q4041" s="1" t="str" cm="1">
        <f t="array" ref="Q4041">IF(IF($E4041&gt;Ficha!$R$1,"",F4041)=0,"",IF($E4041&gt;Ficha!$R$1,((_xll.ECONOMATICA(Portafolios!$B$19,"Return",$P$9,$B$1)/100)+1)*100,F4041))</f>
        <v/>
      </c>
      <c r="R4041" s="1" t="str" cm="1">
        <f t="array" ref="R4041">IF(IF($E4041&gt;Ficha!$R$1,"",G4041)=0,"",IF($E4041&gt;Ficha!$R$1,((_xll.ECONOMATICA(Portafolios!$F$19,"Return",$P$9,$B$1)/100)+1)*100,G4041))</f>
        <v/>
      </c>
      <c r="S4041" s="1" t="str" cm="1">
        <f t="array" ref="S4041">IF(IF($E4041&gt;Ficha!$R$1,"",H4041)=0,"",IF($E4041&gt;Ficha!$R$1,((_xll.ECONOMATICA(Portafolios!$J$19,"Return",$P$9,$B$1)/100)+1)*100,H4041))</f>
        <v/>
      </c>
      <c r="T4041" s="1" t="str" cm="1">
        <f t="array" ref="T4041">IF(IF($E4041&gt;Ficha!$R$1,"",I4041)=0,"",IF($E4041&gt;Ficha!$R$1,((_xll.ECONOMATICA(Estrategia!A4052,"Return",$P$9,$B$1)/100)+1)*100,I4041))</f>
        <v/>
      </c>
      <c r="U4041" s="1" t="str" cm="1">
        <f t="array" ref="U4041">IF(IF($E4041&gt;Ficha!$R$1,"",J4041)=0,"",IF($E4041&gt;Ficha!$R$1,((_xll.ECONOMATICA($U$7,"Return",$P$9,$B$1)/100)+1)*100,J4041))</f>
        <v/>
      </c>
      <c r="V4041" s="1" t="str">
        <f>IF(IF($E$9&gt;Ficha!$R$1,"",K4041)=0,"",IF($E$9&gt;Ficha!$R$1,"",K4041))</f>
        <v/>
      </c>
    </row>
    <row r="4042" spans="12:22" x14ac:dyDescent="0.3">
      <c r="L4042" s="30" t="str">
        <f t="shared" si="253"/>
        <v/>
      </c>
      <c r="M4042" s="1" t="str">
        <f t="shared" si="254"/>
        <v/>
      </c>
      <c r="N4042" s="1" t="str">
        <f t="shared" si="255"/>
        <v/>
      </c>
      <c r="O4042" s="1" t="str">
        <f t="shared" si="256"/>
        <v/>
      </c>
      <c r="P4042" s="34" t="str">
        <f>IF(IF(E4042&gt;Ficha!$R$1,"",E4042)=0,"",IF(E4042&gt;Ficha!$R$1,Ficha!$R$1,E4042))</f>
        <v/>
      </c>
      <c r="Q4042" s="1" t="str" cm="1">
        <f t="array" ref="Q4042">IF(IF($E4042&gt;Ficha!$R$1,"",F4042)=0,"",IF($E4042&gt;Ficha!$R$1,((_xll.ECONOMATICA(Portafolios!$B$19,"Return",$P$9,$B$1)/100)+1)*100,F4042))</f>
        <v/>
      </c>
      <c r="R4042" s="1" t="str" cm="1">
        <f t="array" ref="R4042">IF(IF($E4042&gt;Ficha!$R$1,"",G4042)=0,"",IF($E4042&gt;Ficha!$R$1,((_xll.ECONOMATICA(Portafolios!$F$19,"Return",$P$9,$B$1)/100)+1)*100,G4042))</f>
        <v/>
      </c>
      <c r="S4042" s="1" t="str" cm="1">
        <f t="array" ref="S4042">IF(IF($E4042&gt;Ficha!$R$1,"",H4042)=0,"",IF($E4042&gt;Ficha!$R$1,((_xll.ECONOMATICA(Portafolios!$J$19,"Return",$P$9,$B$1)/100)+1)*100,H4042))</f>
        <v/>
      </c>
      <c r="T4042" s="1" t="str" cm="1">
        <f t="array" ref="T4042">IF(IF($E4042&gt;Ficha!$R$1,"",I4042)=0,"",IF($E4042&gt;Ficha!$R$1,((_xll.ECONOMATICA(Estrategia!A4053,"Return",$P$9,$B$1)/100)+1)*100,I4042))</f>
        <v/>
      </c>
      <c r="U4042" s="1" t="str" cm="1">
        <f t="array" ref="U4042">IF(IF($E4042&gt;Ficha!$R$1,"",J4042)=0,"",IF($E4042&gt;Ficha!$R$1,((_xll.ECONOMATICA($U$7,"Return",$P$9,$B$1)/100)+1)*100,J4042))</f>
        <v/>
      </c>
      <c r="V4042" s="1" t="str">
        <f>IF(IF($E$9&gt;Ficha!$R$1,"",K4042)=0,"",IF($E$9&gt;Ficha!$R$1,"",K4042))</f>
        <v/>
      </c>
    </row>
    <row r="4043" spans="12:22" x14ac:dyDescent="0.3">
      <c r="L4043" s="30" t="str">
        <f t="shared" si="253"/>
        <v/>
      </c>
      <c r="M4043" s="1" t="str">
        <f t="shared" si="254"/>
        <v/>
      </c>
      <c r="N4043" s="1" t="str">
        <f t="shared" si="255"/>
        <v/>
      </c>
      <c r="O4043" s="1" t="str">
        <f t="shared" si="256"/>
        <v/>
      </c>
      <c r="P4043" s="34" t="str">
        <f>IF(IF(E4043&gt;Ficha!$R$1,"",E4043)=0,"",IF(E4043&gt;Ficha!$R$1,Ficha!$R$1,E4043))</f>
        <v/>
      </c>
      <c r="Q4043" s="1" t="str" cm="1">
        <f t="array" ref="Q4043">IF(IF($E4043&gt;Ficha!$R$1,"",F4043)=0,"",IF($E4043&gt;Ficha!$R$1,((_xll.ECONOMATICA(Portafolios!$B$19,"Return",$P$9,$B$1)/100)+1)*100,F4043))</f>
        <v/>
      </c>
      <c r="R4043" s="1" t="str" cm="1">
        <f t="array" ref="R4043">IF(IF($E4043&gt;Ficha!$R$1,"",G4043)=0,"",IF($E4043&gt;Ficha!$R$1,((_xll.ECONOMATICA(Portafolios!$F$19,"Return",$P$9,$B$1)/100)+1)*100,G4043))</f>
        <v/>
      </c>
      <c r="S4043" s="1" t="str" cm="1">
        <f t="array" ref="S4043">IF(IF($E4043&gt;Ficha!$R$1,"",H4043)=0,"",IF($E4043&gt;Ficha!$R$1,((_xll.ECONOMATICA(Portafolios!$J$19,"Return",$P$9,$B$1)/100)+1)*100,H4043))</f>
        <v/>
      </c>
      <c r="T4043" s="1" t="str" cm="1">
        <f t="array" ref="T4043">IF(IF($E4043&gt;Ficha!$R$1,"",I4043)=0,"",IF($E4043&gt;Ficha!$R$1,((_xll.ECONOMATICA(Estrategia!A4054,"Return",$P$9,$B$1)/100)+1)*100,I4043))</f>
        <v/>
      </c>
      <c r="U4043" s="1" t="str" cm="1">
        <f t="array" ref="U4043">IF(IF($E4043&gt;Ficha!$R$1,"",J4043)=0,"",IF($E4043&gt;Ficha!$R$1,((_xll.ECONOMATICA($U$7,"Return",$P$9,$B$1)/100)+1)*100,J4043))</f>
        <v/>
      </c>
      <c r="V4043" s="1" t="str">
        <f>IF(IF($E$9&gt;Ficha!$R$1,"",K4043)=0,"",IF($E$9&gt;Ficha!$R$1,"",K4043))</f>
        <v/>
      </c>
    </row>
    <row r="4044" spans="12:22" x14ac:dyDescent="0.3">
      <c r="L4044" s="30" t="str">
        <f t="shared" si="253"/>
        <v/>
      </c>
      <c r="M4044" s="1" t="str">
        <f t="shared" si="254"/>
        <v/>
      </c>
      <c r="N4044" s="1" t="str">
        <f t="shared" si="255"/>
        <v/>
      </c>
      <c r="O4044" s="1" t="str">
        <f t="shared" si="256"/>
        <v/>
      </c>
      <c r="P4044" s="34" t="str">
        <f>IF(IF(E4044&gt;Ficha!$R$1,"",E4044)=0,"",IF(E4044&gt;Ficha!$R$1,Ficha!$R$1,E4044))</f>
        <v/>
      </c>
      <c r="Q4044" s="1" t="str" cm="1">
        <f t="array" ref="Q4044">IF(IF($E4044&gt;Ficha!$R$1,"",F4044)=0,"",IF($E4044&gt;Ficha!$R$1,((_xll.ECONOMATICA(Portafolios!$B$19,"Return",$P$9,$B$1)/100)+1)*100,F4044))</f>
        <v/>
      </c>
      <c r="R4044" s="1" t="str" cm="1">
        <f t="array" ref="R4044">IF(IF($E4044&gt;Ficha!$R$1,"",G4044)=0,"",IF($E4044&gt;Ficha!$R$1,((_xll.ECONOMATICA(Portafolios!$F$19,"Return",$P$9,$B$1)/100)+1)*100,G4044))</f>
        <v/>
      </c>
      <c r="S4044" s="1" t="str" cm="1">
        <f t="array" ref="S4044">IF(IF($E4044&gt;Ficha!$R$1,"",H4044)=0,"",IF($E4044&gt;Ficha!$R$1,((_xll.ECONOMATICA(Portafolios!$J$19,"Return",$P$9,$B$1)/100)+1)*100,H4044))</f>
        <v/>
      </c>
      <c r="T4044" s="1" t="str" cm="1">
        <f t="array" ref="T4044">IF(IF($E4044&gt;Ficha!$R$1,"",I4044)=0,"",IF($E4044&gt;Ficha!$R$1,((_xll.ECONOMATICA(Estrategia!A4055,"Return",$P$9,$B$1)/100)+1)*100,I4044))</f>
        <v/>
      </c>
      <c r="U4044" s="1" t="str" cm="1">
        <f t="array" ref="U4044">IF(IF($E4044&gt;Ficha!$R$1,"",J4044)=0,"",IF($E4044&gt;Ficha!$R$1,((_xll.ECONOMATICA($U$7,"Return",$P$9,$B$1)/100)+1)*100,J4044))</f>
        <v/>
      </c>
      <c r="V4044" s="1" t="str">
        <f>IF(IF($E$9&gt;Ficha!$R$1,"",K4044)=0,"",IF($E$9&gt;Ficha!$R$1,"",K4044))</f>
        <v/>
      </c>
    </row>
    <row r="4045" spans="12:22" x14ac:dyDescent="0.3">
      <c r="L4045" s="30" t="str">
        <f t="shared" si="253"/>
        <v/>
      </c>
      <c r="M4045" s="1" t="str">
        <f t="shared" si="254"/>
        <v/>
      </c>
      <c r="N4045" s="1" t="str">
        <f t="shared" si="255"/>
        <v/>
      </c>
      <c r="O4045" s="1" t="str">
        <f t="shared" si="256"/>
        <v/>
      </c>
      <c r="P4045" s="34" t="str">
        <f>IF(IF(E4045&gt;Ficha!$R$1,"",E4045)=0,"",IF(E4045&gt;Ficha!$R$1,Ficha!$R$1,E4045))</f>
        <v/>
      </c>
      <c r="Q4045" s="1" t="str" cm="1">
        <f t="array" ref="Q4045">IF(IF($E4045&gt;Ficha!$R$1,"",F4045)=0,"",IF($E4045&gt;Ficha!$R$1,((_xll.ECONOMATICA(Portafolios!$B$19,"Return",$P$9,$B$1)/100)+1)*100,F4045))</f>
        <v/>
      </c>
      <c r="R4045" s="1" t="str" cm="1">
        <f t="array" ref="R4045">IF(IF($E4045&gt;Ficha!$R$1,"",G4045)=0,"",IF($E4045&gt;Ficha!$R$1,((_xll.ECONOMATICA(Portafolios!$F$19,"Return",$P$9,$B$1)/100)+1)*100,G4045))</f>
        <v/>
      </c>
      <c r="S4045" s="1" t="str" cm="1">
        <f t="array" ref="S4045">IF(IF($E4045&gt;Ficha!$R$1,"",H4045)=0,"",IF($E4045&gt;Ficha!$R$1,((_xll.ECONOMATICA(Portafolios!$J$19,"Return",$P$9,$B$1)/100)+1)*100,H4045))</f>
        <v/>
      </c>
      <c r="T4045" s="1" t="str" cm="1">
        <f t="array" ref="T4045">IF(IF($E4045&gt;Ficha!$R$1,"",I4045)=0,"",IF($E4045&gt;Ficha!$R$1,((_xll.ECONOMATICA(Estrategia!A4056,"Return",$P$9,$B$1)/100)+1)*100,I4045))</f>
        <v/>
      </c>
      <c r="U4045" s="1" t="str" cm="1">
        <f t="array" ref="U4045">IF(IF($E4045&gt;Ficha!$R$1,"",J4045)=0,"",IF($E4045&gt;Ficha!$R$1,((_xll.ECONOMATICA($U$7,"Return",$P$9,$B$1)/100)+1)*100,J4045))</f>
        <v/>
      </c>
      <c r="V4045" s="1" t="str">
        <f>IF(IF($E$9&gt;Ficha!$R$1,"",K4045)=0,"",IF($E$9&gt;Ficha!$R$1,"",K4045))</f>
        <v/>
      </c>
    </row>
    <row r="4046" spans="12:22" x14ac:dyDescent="0.3">
      <c r="L4046" s="30" t="str">
        <f t="shared" si="253"/>
        <v/>
      </c>
      <c r="M4046" s="1" t="str">
        <f t="shared" si="254"/>
        <v/>
      </c>
      <c r="N4046" s="1" t="str">
        <f t="shared" si="255"/>
        <v/>
      </c>
      <c r="O4046" s="1" t="str">
        <f t="shared" si="256"/>
        <v/>
      </c>
      <c r="P4046" s="34" t="str">
        <f>IF(IF(E4046&gt;Ficha!$R$1,"",E4046)=0,"",IF(E4046&gt;Ficha!$R$1,Ficha!$R$1,E4046))</f>
        <v/>
      </c>
      <c r="Q4046" s="1" t="str" cm="1">
        <f t="array" ref="Q4046">IF(IF($E4046&gt;Ficha!$R$1,"",F4046)=0,"",IF($E4046&gt;Ficha!$R$1,((_xll.ECONOMATICA(Portafolios!$B$19,"Return",$P$9,$B$1)/100)+1)*100,F4046))</f>
        <v/>
      </c>
      <c r="R4046" s="1" t="str" cm="1">
        <f t="array" ref="R4046">IF(IF($E4046&gt;Ficha!$R$1,"",G4046)=0,"",IF($E4046&gt;Ficha!$R$1,((_xll.ECONOMATICA(Portafolios!$F$19,"Return",$P$9,$B$1)/100)+1)*100,G4046))</f>
        <v/>
      </c>
      <c r="S4046" s="1" t="str" cm="1">
        <f t="array" ref="S4046">IF(IF($E4046&gt;Ficha!$R$1,"",H4046)=0,"",IF($E4046&gt;Ficha!$R$1,((_xll.ECONOMATICA(Portafolios!$J$19,"Return",$P$9,$B$1)/100)+1)*100,H4046))</f>
        <v/>
      </c>
      <c r="T4046" s="1" t="str" cm="1">
        <f t="array" ref="T4046">IF(IF($E4046&gt;Ficha!$R$1,"",I4046)=0,"",IF($E4046&gt;Ficha!$R$1,((_xll.ECONOMATICA(Estrategia!A4057,"Return",$P$9,$B$1)/100)+1)*100,I4046))</f>
        <v/>
      </c>
      <c r="U4046" s="1" t="str" cm="1">
        <f t="array" ref="U4046">IF(IF($E4046&gt;Ficha!$R$1,"",J4046)=0,"",IF($E4046&gt;Ficha!$R$1,((_xll.ECONOMATICA($U$7,"Return",$P$9,$B$1)/100)+1)*100,J4046))</f>
        <v/>
      </c>
      <c r="V4046" s="1" t="str">
        <f>IF(IF($E$9&gt;Ficha!$R$1,"",K4046)=0,"",IF($E$9&gt;Ficha!$R$1,"",K4046))</f>
        <v/>
      </c>
    </row>
    <row r="4047" spans="12:22" x14ac:dyDescent="0.3">
      <c r="L4047" s="30" t="str">
        <f t="shared" si="253"/>
        <v/>
      </c>
      <c r="M4047" s="1" t="str">
        <f t="shared" si="254"/>
        <v/>
      </c>
      <c r="N4047" s="1" t="str">
        <f t="shared" si="255"/>
        <v/>
      </c>
      <c r="O4047" s="1" t="str">
        <f t="shared" si="256"/>
        <v/>
      </c>
      <c r="P4047" s="34" t="str">
        <f>IF(IF(E4047&gt;Ficha!$R$1,"",E4047)=0,"",IF(E4047&gt;Ficha!$R$1,Ficha!$R$1,E4047))</f>
        <v/>
      </c>
      <c r="Q4047" s="1" t="str" cm="1">
        <f t="array" ref="Q4047">IF(IF($E4047&gt;Ficha!$R$1,"",F4047)=0,"",IF($E4047&gt;Ficha!$R$1,((_xll.ECONOMATICA(Portafolios!$B$19,"Return",$P$9,$B$1)/100)+1)*100,F4047))</f>
        <v/>
      </c>
      <c r="R4047" s="1" t="str" cm="1">
        <f t="array" ref="R4047">IF(IF($E4047&gt;Ficha!$R$1,"",G4047)=0,"",IF($E4047&gt;Ficha!$R$1,((_xll.ECONOMATICA(Portafolios!$F$19,"Return",$P$9,$B$1)/100)+1)*100,G4047))</f>
        <v/>
      </c>
      <c r="S4047" s="1" t="str" cm="1">
        <f t="array" ref="S4047">IF(IF($E4047&gt;Ficha!$R$1,"",H4047)=0,"",IF($E4047&gt;Ficha!$R$1,((_xll.ECONOMATICA(Portafolios!$J$19,"Return",$P$9,$B$1)/100)+1)*100,H4047))</f>
        <v/>
      </c>
      <c r="T4047" s="1" t="str" cm="1">
        <f t="array" ref="T4047">IF(IF($E4047&gt;Ficha!$R$1,"",I4047)=0,"",IF($E4047&gt;Ficha!$R$1,((_xll.ECONOMATICA(Estrategia!A4058,"Return",$P$9,$B$1)/100)+1)*100,I4047))</f>
        <v/>
      </c>
      <c r="U4047" s="1" t="str" cm="1">
        <f t="array" ref="U4047">IF(IF($E4047&gt;Ficha!$R$1,"",J4047)=0,"",IF($E4047&gt;Ficha!$R$1,((_xll.ECONOMATICA($U$7,"Return",$P$9,$B$1)/100)+1)*100,J4047))</f>
        <v/>
      </c>
      <c r="V4047" s="1" t="str">
        <f>IF(IF($E$9&gt;Ficha!$R$1,"",K4047)=0,"",IF($E$9&gt;Ficha!$R$1,"",K4047))</f>
        <v/>
      </c>
    </row>
    <row r="4048" spans="12:22" x14ac:dyDescent="0.3">
      <c r="L4048" s="30" t="str">
        <f t="shared" si="253"/>
        <v/>
      </c>
      <c r="M4048" s="1" t="str">
        <f t="shared" si="254"/>
        <v/>
      </c>
      <c r="N4048" s="1" t="str">
        <f t="shared" si="255"/>
        <v/>
      </c>
      <c r="O4048" s="1" t="str">
        <f t="shared" si="256"/>
        <v/>
      </c>
      <c r="P4048" s="34" t="str">
        <f>IF(IF(E4048&gt;Ficha!$R$1,"",E4048)=0,"",IF(E4048&gt;Ficha!$R$1,Ficha!$R$1,E4048))</f>
        <v/>
      </c>
      <c r="Q4048" s="1" t="str" cm="1">
        <f t="array" ref="Q4048">IF(IF($E4048&gt;Ficha!$R$1,"",F4048)=0,"",IF($E4048&gt;Ficha!$R$1,((_xll.ECONOMATICA(Portafolios!$B$19,"Return",$P$9,$B$1)/100)+1)*100,F4048))</f>
        <v/>
      </c>
      <c r="R4048" s="1" t="str" cm="1">
        <f t="array" ref="R4048">IF(IF($E4048&gt;Ficha!$R$1,"",G4048)=0,"",IF($E4048&gt;Ficha!$R$1,((_xll.ECONOMATICA(Portafolios!$F$19,"Return",$P$9,$B$1)/100)+1)*100,G4048))</f>
        <v/>
      </c>
      <c r="S4048" s="1" t="str" cm="1">
        <f t="array" ref="S4048">IF(IF($E4048&gt;Ficha!$R$1,"",H4048)=0,"",IF($E4048&gt;Ficha!$R$1,((_xll.ECONOMATICA(Portafolios!$J$19,"Return",$P$9,$B$1)/100)+1)*100,H4048))</f>
        <v/>
      </c>
      <c r="T4048" s="1" t="str" cm="1">
        <f t="array" ref="T4048">IF(IF($E4048&gt;Ficha!$R$1,"",I4048)=0,"",IF($E4048&gt;Ficha!$R$1,((_xll.ECONOMATICA(Estrategia!A4059,"Return",$P$9,$B$1)/100)+1)*100,I4048))</f>
        <v/>
      </c>
      <c r="U4048" s="1" t="str" cm="1">
        <f t="array" ref="U4048">IF(IF($E4048&gt;Ficha!$R$1,"",J4048)=0,"",IF($E4048&gt;Ficha!$R$1,((_xll.ECONOMATICA($U$7,"Return",$P$9,$B$1)/100)+1)*100,J4048))</f>
        <v/>
      </c>
      <c r="V4048" s="1" t="str">
        <f>IF(IF($E$9&gt;Ficha!$R$1,"",K4048)=0,"",IF($E$9&gt;Ficha!$R$1,"",K4048))</f>
        <v/>
      </c>
    </row>
    <row r="4049" spans="12:22" x14ac:dyDescent="0.3">
      <c r="L4049" s="30" t="str">
        <f t="shared" si="253"/>
        <v/>
      </c>
      <c r="M4049" s="1" t="str">
        <f t="shared" si="254"/>
        <v/>
      </c>
      <c r="N4049" s="1" t="str">
        <f t="shared" si="255"/>
        <v/>
      </c>
      <c r="O4049" s="1" t="str">
        <f t="shared" si="256"/>
        <v/>
      </c>
      <c r="P4049" s="34" t="str">
        <f>IF(IF(E4049&gt;Ficha!$R$1,"",E4049)=0,"",IF(E4049&gt;Ficha!$R$1,Ficha!$R$1,E4049))</f>
        <v/>
      </c>
      <c r="Q4049" s="1" t="str" cm="1">
        <f t="array" ref="Q4049">IF(IF($E4049&gt;Ficha!$R$1,"",F4049)=0,"",IF($E4049&gt;Ficha!$R$1,((_xll.ECONOMATICA(Portafolios!$B$19,"Return",$P$9,$B$1)/100)+1)*100,F4049))</f>
        <v/>
      </c>
      <c r="R4049" s="1" t="str" cm="1">
        <f t="array" ref="R4049">IF(IF($E4049&gt;Ficha!$R$1,"",G4049)=0,"",IF($E4049&gt;Ficha!$R$1,((_xll.ECONOMATICA(Portafolios!$F$19,"Return",$P$9,$B$1)/100)+1)*100,G4049))</f>
        <v/>
      </c>
      <c r="S4049" s="1" t="str" cm="1">
        <f t="array" ref="S4049">IF(IF($E4049&gt;Ficha!$R$1,"",H4049)=0,"",IF($E4049&gt;Ficha!$R$1,((_xll.ECONOMATICA(Portafolios!$J$19,"Return",$P$9,$B$1)/100)+1)*100,H4049))</f>
        <v/>
      </c>
      <c r="T4049" s="1" t="str" cm="1">
        <f t="array" ref="T4049">IF(IF($E4049&gt;Ficha!$R$1,"",I4049)=0,"",IF($E4049&gt;Ficha!$R$1,((_xll.ECONOMATICA(Estrategia!A4060,"Return",$P$9,$B$1)/100)+1)*100,I4049))</f>
        <v/>
      </c>
      <c r="U4049" s="1" t="str" cm="1">
        <f t="array" ref="U4049">IF(IF($E4049&gt;Ficha!$R$1,"",J4049)=0,"",IF($E4049&gt;Ficha!$R$1,((_xll.ECONOMATICA($U$7,"Return",$P$9,$B$1)/100)+1)*100,J4049))</f>
        <v/>
      </c>
      <c r="V4049" s="1" t="str">
        <f>IF(IF($E$9&gt;Ficha!$R$1,"",K4049)=0,"",IF($E$9&gt;Ficha!$R$1,"",K4049))</f>
        <v/>
      </c>
    </row>
    <row r="4050" spans="12:22" x14ac:dyDescent="0.3">
      <c r="L4050" s="30" t="str">
        <f t="shared" si="253"/>
        <v/>
      </c>
      <c r="M4050" s="1" t="str">
        <f t="shared" si="254"/>
        <v/>
      </c>
      <c r="N4050" s="1" t="str">
        <f t="shared" si="255"/>
        <v/>
      </c>
      <c r="O4050" s="1" t="str">
        <f t="shared" si="256"/>
        <v/>
      </c>
      <c r="P4050" s="34" t="str">
        <f>IF(IF(E4050&gt;Ficha!$R$1,"",E4050)=0,"",IF(E4050&gt;Ficha!$R$1,Ficha!$R$1,E4050))</f>
        <v/>
      </c>
      <c r="Q4050" s="1" t="str" cm="1">
        <f t="array" ref="Q4050">IF(IF($E4050&gt;Ficha!$R$1,"",F4050)=0,"",IF($E4050&gt;Ficha!$R$1,((_xll.ECONOMATICA(Portafolios!$B$19,"Return",$P$9,$B$1)/100)+1)*100,F4050))</f>
        <v/>
      </c>
      <c r="R4050" s="1" t="str" cm="1">
        <f t="array" ref="R4050">IF(IF($E4050&gt;Ficha!$R$1,"",G4050)=0,"",IF($E4050&gt;Ficha!$R$1,((_xll.ECONOMATICA(Portafolios!$F$19,"Return",$P$9,$B$1)/100)+1)*100,G4050))</f>
        <v/>
      </c>
      <c r="S4050" s="1" t="str" cm="1">
        <f t="array" ref="S4050">IF(IF($E4050&gt;Ficha!$R$1,"",H4050)=0,"",IF($E4050&gt;Ficha!$R$1,((_xll.ECONOMATICA(Portafolios!$J$19,"Return",$P$9,$B$1)/100)+1)*100,H4050))</f>
        <v/>
      </c>
      <c r="T4050" s="1" t="str" cm="1">
        <f t="array" ref="T4050">IF(IF($E4050&gt;Ficha!$R$1,"",I4050)=0,"",IF($E4050&gt;Ficha!$R$1,((_xll.ECONOMATICA(Estrategia!A4061,"Return",$P$9,$B$1)/100)+1)*100,I4050))</f>
        <v/>
      </c>
      <c r="U4050" s="1" t="str" cm="1">
        <f t="array" ref="U4050">IF(IF($E4050&gt;Ficha!$R$1,"",J4050)=0,"",IF($E4050&gt;Ficha!$R$1,((_xll.ECONOMATICA($U$7,"Return",$P$9,$B$1)/100)+1)*100,J4050))</f>
        <v/>
      </c>
      <c r="V4050" s="1" t="str">
        <f>IF(IF($E$9&gt;Ficha!$R$1,"",K4050)=0,"",IF($E$9&gt;Ficha!$R$1,"",K4050))</f>
        <v/>
      </c>
    </row>
    <row r="4051" spans="12:22" x14ac:dyDescent="0.3">
      <c r="L4051" s="30" t="str">
        <f t="shared" si="253"/>
        <v/>
      </c>
      <c r="M4051" s="1" t="str">
        <f t="shared" si="254"/>
        <v/>
      </c>
      <c r="N4051" s="1" t="str">
        <f t="shared" si="255"/>
        <v/>
      </c>
      <c r="O4051" s="1" t="str">
        <f t="shared" si="256"/>
        <v/>
      </c>
      <c r="P4051" s="34" t="str">
        <f>IF(IF(E4051&gt;Ficha!$R$1,"",E4051)=0,"",IF(E4051&gt;Ficha!$R$1,Ficha!$R$1,E4051))</f>
        <v/>
      </c>
      <c r="Q4051" s="1" t="str" cm="1">
        <f t="array" ref="Q4051">IF(IF($E4051&gt;Ficha!$R$1,"",F4051)=0,"",IF($E4051&gt;Ficha!$R$1,((_xll.ECONOMATICA(Portafolios!$B$19,"Return",$P$9,$B$1)/100)+1)*100,F4051))</f>
        <v/>
      </c>
      <c r="R4051" s="1" t="str" cm="1">
        <f t="array" ref="R4051">IF(IF($E4051&gt;Ficha!$R$1,"",G4051)=0,"",IF($E4051&gt;Ficha!$R$1,((_xll.ECONOMATICA(Portafolios!$F$19,"Return",$P$9,$B$1)/100)+1)*100,G4051))</f>
        <v/>
      </c>
      <c r="S4051" s="1" t="str" cm="1">
        <f t="array" ref="S4051">IF(IF($E4051&gt;Ficha!$R$1,"",H4051)=0,"",IF($E4051&gt;Ficha!$R$1,((_xll.ECONOMATICA(Portafolios!$J$19,"Return",$P$9,$B$1)/100)+1)*100,H4051))</f>
        <v/>
      </c>
      <c r="T4051" s="1" t="str" cm="1">
        <f t="array" ref="T4051">IF(IF($E4051&gt;Ficha!$R$1,"",I4051)=0,"",IF($E4051&gt;Ficha!$R$1,((_xll.ECONOMATICA(Estrategia!A4062,"Return",$P$9,$B$1)/100)+1)*100,I4051))</f>
        <v/>
      </c>
      <c r="U4051" s="1" t="str" cm="1">
        <f t="array" ref="U4051">IF(IF($E4051&gt;Ficha!$R$1,"",J4051)=0,"",IF($E4051&gt;Ficha!$R$1,((_xll.ECONOMATICA($U$7,"Return",$P$9,$B$1)/100)+1)*100,J4051))</f>
        <v/>
      </c>
      <c r="V4051" s="1" t="str">
        <f>IF(IF($E$9&gt;Ficha!$R$1,"",K4051)=0,"",IF($E$9&gt;Ficha!$R$1,"",K4051))</f>
        <v/>
      </c>
    </row>
    <row r="4052" spans="12:22" x14ac:dyDescent="0.3">
      <c r="L4052" s="30" t="str">
        <f t="shared" si="253"/>
        <v/>
      </c>
      <c r="M4052" s="1" t="str">
        <f t="shared" si="254"/>
        <v/>
      </c>
      <c r="N4052" s="1" t="str">
        <f t="shared" si="255"/>
        <v/>
      </c>
      <c r="O4052" s="1" t="str">
        <f t="shared" si="256"/>
        <v/>
      </c>
      <c r="P4052" s="34" t="str">
        <f>IF(IF(E4052&gt;Ficha!$R$1,"",E4052)=0,"",IF(E4052&gt;Ficha!$R$1,Ficha!$R$1,E4052))</f>
        <v/>
      </c>
      <c r="Q4052" s="1" t="str" cm="1">
        <f t="array" ref="Q4052">IF(IF($E4052&gt;Ficha!$R$1,"",F4052)=0,"",IF($E4052&gt;Ficha!$R$1,((_xll.ECONOMATICA(Portafolios!$B$19,"Return",$P$9,$B$1)/100)+1)*100,F4052))</f>
        <v/>
      </c>
      <c r="R4052" s="1" t="str" cm="1">
        <f t="array" ref="R4052">IF(IF($E4052&gt;Ficha!$R$1,"",G4052)=0,"",IF($E4052&gt;Ficha!$R$1,((_xll.ECONOMATICA(Portafolios!$F$19,"Return",$P$9,$B$1)/100)+1)*100,G4052))</f>
        <v/>
      </c>
      <c r="S4052" s="1" t="str" cm="1">
        <f t="array" ref="S4052">IF(IF($E4052&gt;Ficha!$R$1,"",H4052)=0,"",IF($E4052&gt;Ficha!$R$1,((_xll.ECONOMATICA(Portafolios!$J$19,"Return",$P$9,$B$1)/100)+1)*100,H4052))</f>
        <v/>
      </c>
      <c r="T4052" s="1" t="str" cm="1">
        <f t="array" ref="T4052">IF(IF($E4052&gt;Ficha!$R$1,"",I4052)=0,"",IF($E4052&gt;Ficha!$R$1,((_xll.ECONOMATICA(Estrategia!A4063,"Return",$P$9,$B$1)/100)+1)*100,I4052))</f>
        <v/>
      </c>
      <c r="U4052" s="1" t="str" cm="1">
        <f t="array" ref="U4052">IF(IF($E4052&gt;Ficha!$R$1,"",J4052)=0,"",IF($E4052&gt;Ficha!$R$1,((_xll.ECONOMATICA($U$7,"Return",$P$9,$B$1)/100)+1)*100,J4052))</f>
        <v/>
      </c>
      <c r="V4052" s="1" t="str">
        <f>IF(IF($E$9&gt;Ficha!$R$1,"",K4052)=0,"",IF($E$9&gt;Ficha!$R$1,"",K4052))</f>
        <v/>
      </c>
    </row>
    <row r="4053" spans="12:22" x14ac:dyDescent="0.3">
      <c r="L4053" s="30" t="str">
        <f t="shared" si="253"/>
        <v/>
      </c>
      <c r="M4053" s="1" t="str">
        <f t="shared" si="254"/>
        <v/>
      </c>
      <c r="N4053" s="1" t="str">
        <f t="shared" si="255"/>
        <v/>
      </c>
      <c r="O4053" s="1" t="str">
        <f t="shared" si="256"/>
        <v/>
      </c>
      <c r="P4053" s="34" t="str">
        <f>IF(IF(E4053&gt;Ficha!$R$1,"",E4053)=0,"",IF(E4053&gt;Ficha!$R$1,Ficha!$R$1,E4053))</f>
        <v/>
      </c>
      <c r="Q4053" s="1" t="str" cm="1">
        <f t="array" ref="Q4053">IF(IF($E4053&gt;Ficha!$R$1,"",F4053)=0,"",IF($E4053&gt;Ficha!$R$1,((_xll.ECONOMATICA(Portafolios!$B$19,"Return",$P$9,$B$1)/100)+1)*100,F4053))</f>
        <v/>
      </c>
      <c r="R4053" s="1" t="str" cm="1">
        <f t="array" ref="R4053">IF(IF($E4053&gt;Ficha!$R$1,"",G4053)=0,"",IF($E4053&gt;Ficha!$R$1,((_xll.ECONOMATICA(Portafolios!$F$19,"Return",$P$9,$B$1)/100)+1)*100,G4053))</f>
        <v/>
      </c>
      <c r="S4053" s="1" t="str" cm="1">
        <f t="array" ref="S4053">IF(IF($E4053&gt;Ficha!$R$1,"",H4053)=0,"",IF($E4053&gt;Ficha!$R$1,((_xll.ECONOMATICA(Portafolios!$J$19,"Return",$P$9,$B$1)/100)+1)*100,H4053))</f>
        <v/>
      </c>
      <c r="T4053" s="1" t="str" cm="1">
        <f t="array" ref="T4053">IF(IF($E4053&gt;Ficha!$R$1,"",I4053)=0,"",IF($E4053&gt;Ficha!$R$1,((_xll.ECONOMATICA(Estrategia!A4064,"Return",$P$9,$B$1)/100)+1)*100,I4053))</f>
        <v/>
      </c>
      <c r="U4053" s="1" t="str" cm="1">
        <f t="array" ref="U4053">IF(IF($E4053&gt;Ficha!$R$1,"",J4053)=0,"",IF($E4053&gt;Ficha!$R$1,((_xll.ECONOMATICA($U$7,"Return",$P$9,$B$1)/100)+1)*100,J4053))</f>
        <v/>
      </c>
      <c r="V4053" s="1" t="str">
        <f>IF(IF($E$9&gt;Ficha!$R$1,"",K4053)=0,"",IF($E$9&gt;Ficha!$R$1,"",K4053))</f>
        <v/>
      </c>
    </row>
    <row r="4054" spans="12:22" x14ac:dyDescent="0.3">
      <c r="L4054" s="30" t="str">
        <f t="shared" ref="L4054:L4117" si="257">IF(E4054="","",E4054)</f>
        <v/>
      </c>
      <c r="M4054" s="1" t="str">
        <f t="shared" ref="M4054:M4117" si="258">IF(F4054="","",M4053*(F4054/F4053)+$N$7)</f>
        <v/>
      </c>
      <c r="N4054" s="1" t="str">
        <f t="shared" ref="N4054:N4117" si="259">IF(G4054="","",N4053*(G4054/G4053)+$N$7)</f>
        <v/>
      </c>
      <c r="O4054" s="1" t="str">
        <f t="shared" ref="O4054:O4117" si="260">IF(H4054="","",O4053*(H4054/H4053)+$N$7)</f>
        <v/>
      </c>
      <c r="P4054" s="34" t="str">
        <f>IF(IF(E4054&gt;Ficha!$R$1,"",E4054)=0,"",IF(E4054&gt;Ficha!$R$1,Ficha!$R$1,E4054))</f>
        <v/>
      </c>
      <c r="Q4054" s="1" t="str" cm="1">
        <f t="array" ref="Q4054">IF(IF($E4054&gt;Ficha!$R$1,"",F4054)=0,"",IF($E4054&gt;Ficha!$R$1,((_xll.ECONOMATICA(Portafolios!$B$19,"Return",$P$9,$B$1)/100)+1)*100,F4054))</f>
        <v/>
      </c>
      <c r="R4054" s="1" t="str" cm="1">
        <f t="array" ref="R4054">IF(IF($E4054&gt;Ficha!$R$1,"",G4054)=0,"",IF($E4054&gt;Ficha!$R$1,((_xll.ECONOMATICA(Portafolios!$F$19,"Return",$P$9,$B$1)/100)+1)*100,G4054))</f>
        <v/>
      </c>
      <c r="S4054" s="1" t="str" cm="1">
        <f t="array" ref="S4054">IF(IF($E4054&gt;Ficha!$R$1,"",H4054)=0,"",IF($E4054&gt;Ficha!$R$1,((_xll.ECONOMATICA(Portafolios!$J$19,"Return",$P$9,$B$1)/100)+1)*100,H4054))</f>
        <v/>
      </c>
      <c r="T4054" s="1" t="str" cm="1">
        <f t="array" ref="T4054">IF(IF($E4054&gt;Ficha!$R$1,"",I4054)=0,"",IF($E4054&gt;Ficha!$R$1,((_xll.ECONOMATICA(Estrategia!A4065,"Return",$P$9,$B$1)/100)+1)*100,I4054))</f>
        <v/>
      </c>
      <c r="U4054" s="1" t="str" cm="1">
        <f t="array" ref="U4054">IF(IF($E4054&gt;Ficha!$R$1,"",J4054)=0,"",IF($E4054&gt;Ficha!$R$1,((_xll.ECONOMATICA($U$7,"Return",$P$9,$B$1)/100)+1)*100,J4054))</f>
        <v/>
      </c>
      <c r="V4054" s="1" t="str">
        <f>IF(IF($E$9&gt;Ficha!$R$1,"",K4054)=0,"",IF($E$9&gt;Ficha!$R$1,"",K4054))</f>
        <v/>
      </c>
    </row>
    <row r="4055" spans="12:22" x14ac:dyDescent="0.3">
      <c r="L4055" s="30" t="str">
        <f t="shared" si="257"/>
        <v/>
      </c>
      <c r="M4055" s="1" t="str">
        <f t="shared" si="258"/>
        <v/>
      </c>
      <c r="N4055" s="1" t="str">
        <f t="shared" si="259"/>
        <v/>
      </c>
      <c r="O4055" s="1" t="str">
        <f t="shared" si="260"/>
        <v/>
      </c>
      <c r="P4055" s="34" t="str">
        <f>IF(IF(E4055&gt;Ficha!$R$1,"",E4055)=0,"",IF(E4055&gt;Ficha!$R$1,Ficha!$R$1,E4055))</f>
        <v/>
      </c>
      <c r="Q4055" s="1" t="str" cm="1">
        <f t="array" ref="Q4055">IF(IF($E4055&gt;Ficha!$R$1,"",F4055)=0,"",IF($E4055&gt;Ficha!$R$1,((_xll.ECONOMATICA(Portafolios!$B$19,"Return",$P$9,$B$1)/100)+1)*100,F4055))</f>
        <v/>
      </c>
      <c r="R4055" s="1" t="str" cm="1">
        <f t="array" ref="R4055">IF(IF($E4055&gt;Ficha!$R$1,"",G4055)=0,"",IF($E4055&gt;Ficha!$R$1,((_xll.ECONOMATICA(Portafolios!$F$19,"Return",$P$9,$B$1)/100)+1)*100,G4055))</f>
        <v/>
      </c>
      <c r="S4055" s="1" t="str" cm="1">
        <f t="array" ref="S4055">IF(IF($E4055&gt;Ficha!$R$1,"",H4055)=0,"",IF($E4055&gt;Ficha!$R$1,((_xll.ECONOMATICA(Portafolios!$J$19,"Return",$P$9,$B$1)/100)+1)*100,H4055))</f>
        <v/>
      </c>
      <c r="T4055" s="1" t="str" cm="1">
        <f t="array" ref="T4055">IF(IF($E4055&gt;Ficha!$R$1,"",I4055)=0,"",IF($E4055&gt;Ficha!$R$1,((_xll.ECONOMATICA(Estrategia!A4066,"Return",$P$9,$B$1)/100)+1)*100,I4055))</f>
        <v/>
      </c>
      <c r="U4055" s="1" t="str" cm="1">
        <f t="array" ref="U4055">IF(IF($E4055&gt;Ficha!$R$1,"",J4055)=0,"",IF($E4055&gt;Ficha!$R$1,((_xll.ECONOMATICA($U$7,"Return",$P$9,$B$1)/100)+1)*100,J4055))</f>
        <v/>
      </c>
      <c r="V4055" s="1" t="str">
        <f>IF(IF($E$9&gt;Ficha!$R$1,"",K4055)=0,"",IF($E$9&gt;Ficha!$R$1,"",K4055))</f>
        <v/>
      </c>
    </row>
    <row r="4056" spans="12:22" x14ac:dyDescent="0.3">
      <c r="L4056" s="30" t="str">
        <f t="shared" si="257"/>
        <v/>
      </c>
      <c r="M4056" s="1" t="str">
        <f t="shared" si="258"/>
        <v/>
      </c>
      <c r="N4056" s="1" t="str">
        <f t="shared" si="259"/>
        <v/>
      </c>
      <c r="O4056" s="1" t="str">
        <f t="shared" si="260"/>
        <v/>
      </c>
      <c r="P4056" s="34" t="str">
        <f>IF(IF(E4056&gt;Ficha!$R$1,"",E4056)=0,"",IF(E4056&gt;Ficha!$R$1,Ficha!$R$1,E4056))</f>
        <v/>
      </c>
      <c r="Q4056" s="1" t="str" cm="1">
        <f t="array" ref="Q4056">IF(IF($E4056&gt;Ficha!$R$1,"",F4056)=0,"",IF($E4056&gt;Ficha!$R$1,((_xll.ECONOMATICA(Portafolios!$B$19,"Return",$P$9,$B$1)/100)+1)*100,F4056))</f>
        <v/>
      </c>
      <c r="R4056" s="1" t="str" cm="1">
        <f t="array" ref="R4056">IF(IF($E4056&gt;Ficha!$R$1,"",G4056)=0,"",IF($E4056&gt;Ficha!$R$1,((_xll.ECONOMATICA(Portafolios!$F$19,"Return",$P$9,$B$1)/100)+1)*100,G4056))</f>
        <v/>
      </c>
      <c r="S4056" s="1" t="str" cm="1">
        <f t="array" ref="S4056">IF(IF($E4056&gt;Ficha!$R$1,"",H4056)=0,"",IF($E4056&gt;Ficha!$R$1,((_xll.ECONOMATICA(Portafolios!$J$19,"Return",$P$9,$B$1)/100)+1)*100,H4056))</f>
        <v/>
      </c>
      <c r="T4056" s="1" t="str" cm="1">
        <f t="array" ref="T4056">IF(IF($E4056&gt;Ficha!$R$1,"",I4056)=0,"",IF($E4056&gt;Ficha!$R$1,((_xll.ECONOMATICA(Estrategia!A4067,"Return",$P$9,$B$1)/100)+1)*100,I4056))</f>
        <v/>
      </c>
      <c r="U4056" s="1" t="str" cm="1">
        <f t="array" ref="U4056">IF(IF($E4056&gt;Ficha!$R$1,"",J4056)=0,"",IF($E4056&gt;Ficha!$R$1,((_xll.ECONOMATICA($U$7,"Return",$P$9,$B$1)/100)+1)*100,J4056))</f>
        <v/>
      </c>
      <c r="V4056" s="1" t="str">
        <f>IF(IF($E$9&gt;Ficha!$R$1,"",K4056)=0,"",IF($E$9&gt;Ficha!$R$1,"",K4056))</f>
        <v/>
      </c>
    </row>
    <row r="4057" spans="12:22" x14ac:dyDescent="0.3">
      <c r="L4057" s="30" t="str">
        <f t="shared" si="257"/>
        <v/>
      </c>
      <c r="M4057" s="1" t="str">
        <f t="shared" si="258"/>
        <v/>
      </c>
      <c r="N4057" s="1" t="str">
        <f t="shared" si="259"/>
        <v/>
      </c>
      <c r="O4057" s="1" t="str">
        <f t="shared" si="260"/>
        <v/>
      </c>
      <c r="P4057" s="34" t="str">
        <f>IF(IF(E4057&gt;Ficha!$R$1,"",E4057)=0,"",IF(E4057&gt;Ficha!$R$1,Ficha!$R$1,E4057))</f>
        <v/>
      </c>
      <c r="Q4057" s="1" t="str" cm="1">
        <f t="array" ref="Q4057">IF(IF($E4057&gt;Ficha!$R$1,"",F4057)=0,"",IF($E4057&gt;Ficha!$R$1,((_xll.ECONOMATICA(Portafolios!$B$19,"Return",$P$9,$B$1)/100)+1)*100,F4057))</f>
        <v/>
      </c>
      <c r="R4057" s="1" t="str" cm="1">
        <f t="array" ref="R4057">IF(IF($E4057&gt;Ficha!$R$1,"",G4057)=0,"",IF($E4057&gt;Ficha!$R$1,((_xll.ECONOMATICA(Portafolios!$F$19,"Return",$P$9,$B$1)/100)+1)*100,G4057))</f>
        <v/>
      </c>
      <c r="S4057" s="1" t="str" cm="1">
        <f t="array" ref="S4057">IF(IF($E4057&gt;Ficha!$R$1,"",H4057)=0,"",IF($E4057&gt;Ficha!$R$1,((_xll.ECONOMATICA(Portafolios!$J$19,"Return",$P$9,$B$1)/100)+1)*100,H4057))</f>
        <v/>
      </c>
      <c r="T4057" s="1" t="str" cm="1">
        <f t="array" ref="T4057">IF(IF($E4057&gt;Ficha!$R$1,"",I4057)=0,"",IF($E4057&gt;Ficha!$R$1,((_xll.ECONOMATICA(Estrategia!A4068,"Return",$P$9,$B$1)/100)+1)*100,I4057))</f>
        <v/>
      </c>
      <c r="U4057" s="1" t="str" cm="1">
        <f t="array" ref="U4057">IF(IF($E4057&gt;Ficha!$R$1,"",J4057)=0,"",IF($E4057&gt;Ficha!$R$1,((_xll.ECONOMATICA($U$7,"Return",$P$9,$B$1)/100)+1)*100,J4057))</f>
        <v/>
      </c>
      <c r="V4057" s="1" t="str">
        <f>IF(IF($E$9&gt;Ficha!$R$1,"",K4057)=0,"",IF($E$9&gt;Ficha!$R$1,"",K4057))</f>
        <v/>
      </c>
    </row>
    <row r="4058" spans="12:22" x14ac:dyDescent="0.3">
      <c r="L4058" s="30" t="str">
        <f t="shared" si="257"/>
        <v/>
      </c>
      <c r="M4058" s="1" t="str">
        <f t="shared" si="258"/>
        <v/>
      </c>
      <c r="N4058" s="1" t="str">
        <f t="shared" si="259"/>
        <v/>
      </c>
      <c r="O4058" s="1" t="str">
        <f t="shared" si="260"/>
        <v/>
      </c>
      <c r="P4058" s="34" t="str">
        <f>IF(IF(E4058&gt;Ficha!$R$1,"",E4058)=0,"",IF(E4058&gt;Ficha!$R$1,Ficha!$R$1,E4058))</f>
        <v/>
      </c>
      <c r="Q4058" s="1" t="str" cm="1">
        <f t="array" ref="Q4058">IF(IF($E4058&gt;Ficha!$R$1,"",F4058)=0,"",IF($E4058&gt;Ficha!$R$1,((_xll.ECONOMATICA(Portafolios!$B$19,"Return",$P$9,$B$1)/100)+1)*100,F4058))</f>
        <v/>
      </c>
      <c r="R4058" s="1" t="str" cm="1">
        <f t="array" ref="R4058">IF(IF($E4058&gt;Ficha!$R$1,"",G4058)=0,"",IF($E4058&gt;Ficha!$R$1,((_xll.ECONOMATICA(Portafolios!$F$19,"Return",$P$9,$B$1)/100)+1)*100,G4058))</f>
        <v/>
      </c>
      <c r="S4058" s="1" t="str" cm="1">
        <f t="array" ref="S4058">IF(IF($E4058&gt;Ficha!$R$1,"",H4058)=0,"",IF($E4058&gt;Ficha!$R$1,((_xll.ECONOMATICA(Portafolios!$J$19,"Return",$P$9,$B$1)/100)+1)*100,H4058))</f>
        <v/>
      </c>
      <c r="T4058" s="1" t="str" cm="1">
        <f t="array" ref="T4058">IF(IF($E4058&gt;Ficha!$R$1,"",I4058)=0,"",IF($E4058&gt;Ficha!$R$1,((_xll.ECONOMATICA(Estrategia!A4069,"Return",$P$9,$B$1)/100)+1)*100,I4058))</f>
        <v/>
      </c>
      <c r="U4058" s="1" t="str" cm="1">
        <f t="array" ref="U4058">IF(IF($E4058&gt;Ficha!$R$1,"",J4058)=0,"",IF($E4058&gt;Ficha!$R$1,((_xll.ECONOMATICA($U$7,"Return",$P$9,$B$1)/100)+1)*100,J4058))</f>
        <v/>
      </c>
      <c r="V4058" s="1" t="str">
        <f>IF(IF($E$9&gt;Ficha!$R$1,"",K4058)=0,"",IF($E$9&gt;Ficha!$R$1,"",K4058))</f>
        <v/>
      </c>
    </row>
    <row r="4059" spans="12:22" x14ac:dyDescent="0.3">
      <c r="L4059" s="30" t="str">
        <f t="shared" si="257"/>
        <v/>
      </c>
      <c r="M4059" s="1" t="str">
        <f t="shared" si="258"/>
        <v/>
      </c>
      <c r="N4059" s="1" t="str">
        <f t="shared" si="259"/>
        <v/>
      </c>
      <c r="O4059" s="1" t="str">
        <f t="shared" si="260"/>
        <v/>
      </c>
      <c r="P4059" s="34" t="str">
        <f>IF(IF(E4059&gt;Ficha!$R$1,"",E4059)=0,"",IF(E4059&gt;Ficha!$R$1,Ficha!$R$1,E4059))</f>
        <v/>
      </c>
      <c r="Q4059" s="1" t="str" cm="1">
        <f t="array" ref="Q4059">IF(IF($E4059&gt;Ficha!$R$1,"",F4059)=0,"",IF($E4059&gt;Ficha!$R$1,((_xll.ECONOMATICA(Portafolios!$B$19,"Return",$P$9,$B$1)/100)+1)*100,F4059))</f>
        <v/>
      </c>
      <c r="R4059" s="1" t="str" cm="1">
        <f t="array" ref="R4059">IF(IF($E4059&gt;Ficha!$R$1,"",G4059)=0,"",IF($E4059&gt;Ficha!$R$1,((_xll.ECONOMATICA(Portafolios!$F$19,"Return",$P$9,$B$1)/100)+1)*100,G4059))</f>
        <v/>
      </c>
      <c r="S4059" s="1" t="str" cm="1">
        <f t="array" ref="S4059">IF(IF($E4059&gt;Ficha!$R$1,"",H4059)=0,"",IF($E4059&gt;Ficha!$R$1,((_xll.ECONOMATICA(Portafolios!$J$19,"Return",$P$9,$B$1)/100)+1)*100,H4059))</f>
        <v/>
      </c>
      <c r="T4059" s="1" t="str" cm="1">
        <f t="array" ref="T4059">IF(IF($E4059&gt;Ficha!$R$1,"",I4059)=0,"",IF($E4059&gt;Ficha!$R$1,((_xll.ECONOMATICA(Estrategia!A4070,"Return",$P$9,$B$1)/100)+1)*100,I4059))</f>
        <v/>
      </c>
      <c r="U4059" s="1" t="str" cm="1">
        <f t="array" ref="U4059">IF(IF($E4059&gt;Ficha!$R$1,"",J4059)=0,"",IF($E4059&gt;Ficha!$R$1,((_xll.ECONOMATICA($U$7,"Return",$P$9,$B$1)/100)+1)*100,J4059))</f>
        <v/>
      </c>
      <c r="V4059" s="1" t="str">
        <f>IF(IF($E$9&gt;Ficha!$R$1,"",K4059)=0,"",IF($E$9&gt;Ficha!$R$1,"",K4059))</f>
        <v/>
      </c>
    </row>
    <row r="4060" spans="12:22" x14ac:dyDescent="0.3">
      <c r="L4060" s="30" t="str">
        <f t="shared" si="257"/>
        <v/>
      </c>
      <c r="M4060" s="1" t="str">
        <f t="shared" si="258"/>
        <v/>
      </c>
      <c r="N4060" s="1" t="str">
        <f t="shared" si="259"/>
        <v/>
      </c>
      <c r="O4060" s="1" t="str">
        <f t="shared" si="260"/>
        <v/>
      </c>
      <c r="P4060" s="34" t="str">
        <f>IF(IF(E4060&gt;Ficha!$R$1,"",E4060)=0,"",IF(E4060&gt;Ficha!$R$1,Ficha!$R$1,E4060))</f>
        <v/>
      </c>
      <c r="Q4060" s="1" t="str" cm="1">
        <f t="array" ref="Q4060">IF(IF($E4060&gt;Ficha!$R$1,"",F4060)=0,"",IF($E4060&gt;Ficha!$R$1,((_xll.ECONOMATICA(Portafolios!$B$19,"Return",$P$9,$B$1)/100)+1)*100,F4060))</f>
        <v/>
      </c>
      <c r="R4060" s="1" t="str" cm="1">
        <f t="array" ref="R4060">IF(IF($E4060&gt;Ficha!$R$1,"",G4060)=0,"",IF($E4060&gt;Ficha!$R$1,((_xll.ECONOMATICA(Portafolios!$F$19,"Return",$P$9,$B$1)/100)+1)*100,G4060))</f>
        <v/>
      </c>
      <c r="S4060" s="1" t="str" cm="1">
        <f t="array" ref="S4060">IF(IF($E4060&gt;Ficha!$R$1,"",H4060)=0,"",IF($E4060&gt;Ficha!$R$1,((_xll.ECONOMATICA(Portafolios!$J$19,"Return",$P$9,$B$1)/100)+1)*100,H4060))</f>
        <v/>
      </c>
      <c r="T4060" s="1" t="str" cm="1">
        <f t="array" ref="T4060">IF(IF($E4060&gt;Ficha!$R$1,"",I4060)=0,"",IF($E4060&gt;Ficha!$R$1,((_xll.ECONOMATICA(Estrategia!A4071,"Return",$P$9,$B$1)/100)+1)*100,I4060))</f>
        <v/>
      </c>
      <c r="U4060" s="1" t="str" cm="1">
        <f t="array" ref="U4060">IF(IF($E4060&gt;Ficha!$R$1,"",J4060)=0,"",IF($E4060&gt;Ficha!$R$1,((_xll.ECONOMATICA($U$7,"Return",$P$9,$B$1)/100)+1)*100,J4060))</f>
        <v/>
      </c>
      <c r="V4060" s="1" t="str">
        <f>IF(IF($E$9&gt;Ficha!$R$1,"",K4060)=0,"",IF($E$9&gt;Ficha!$R$1,"",K4060))</f>
        <v/>
      </c>
    </row>
    <row r="4061" spans="12:22" x14ac:dyDescent="0.3">
      <c r="L4061" s="30" t="str">
        <f t="shared" si="257"/>
        <v/>
      </c>
      <c r="M4061" s="1" t="str">
        <f t="shared" si="258"/>
        <v/>
      </c>
      <c r="N4061" s="1" t="str">
        <f t="shared" si="259"/>
        <v/>
      </c>
      <c r="O4061" s="1" t="str">
        <f t="shared" si="260"/>
        <v/>
      </c>
      <c r="P4061" s="34" t="str">
        <f>IF(IF(E4061&gt;Ficha!$R$1,"",E4061)=0,"",IF(E4061&gt;Ficha!$R$1,Ficha!$R$1,E4061))</f>
        <v/>
      </c>
      <c r="Q4061" s="1" t="str" cm="1">
        <f t="array" ref="Q4061">IF(IF($E4061&gt;Ficha!$R$1,"",F4061)=0,"",IF($E4061&gt;Ficha!$R$1,((_xll.ECONOMATICA(Portafolios!$B$19,"Return",$P$9,$B$1)/100)+1)*100,F4061))</f>
        <v/>
      </c>
      <c r="R4061" s="1" t="str" cm="1">
        <f t="array" ref="R4061">IF(IF($E4061&gt;Ficha!$R$1,"",G4061)=0,"",IF($E4061&gt;Ficha!$R$1,((_xll.ECONOMATICA(Portafolios!$F$19,"Return",$P$9,$B$1)/100)+1)*100,G4061))</f>
        <v/>
      </c>
      <c r="S4061" s="1" t="str" cm="1">
        <f t="array" ref="S4061">IF(IF($E4061&gt;Ficha!$R$1,"",H4061)=0,"",IF($E4061&gt;Ficha!$R$1,((_xll.ECONOMATICA(Portafolios!$J$19,"Return",$P$9,$B$1)/100)+1)*100,H4061))</f>
        <v/>
      </c>
      <c r="T4061" s="1" t="str" cm="1">
        <f t="array" ref="T4061">IF(IF($E4061&gt;Ficha!$R$1,"",I4061)=0,"",IF($E4061&gt;Ficha!$R$1,((_xll.ECONOMATICA(Estrategia!A4072,"Return",$P$9,$B$1)/100)+1)*100,I4061))</f>
        <v/>
      </c>
      <c r="U4061" s="1" t="str" cm="1">
        <f t="array" ref="U4061">IF(IF($E4061&gt;Ficha!$R$1,"",J4061)=0,"",IF($E4061&gt;Ficha!$R$1,((_xll.ECONOMATICA($U$7,"Return",$P$9,$B$1)/100)+1)*100,J4061))</f>
        <v/>
      </c>
      <c r="V4061" s="1" t="str">
        <f>IF(IF($E$9&gt;Ficha!$R$1,"",K4061)=0,"",IF($E$9&gt;Ficha!$R$1,"",K4061))</f>
        <v/>
      </c>
    </row>
    <row r="4062" spans="12:22" x14ac:dyDescent="0.3">
      <c r="L4062" s="30" t="str">
        <f t="shared" si="257"/>
        <v/>
      </c>
      <c r="M4062" s="1" t="str">
        <f t="shared" si="258"/>
        <v/>
      </c>
      <c r="N4062" s="1" t="str">
        <f t="shared" si="259"/>
        <v/>
      </c>
      <c r="O4062" s="1" t="str">
        <f t="shared" si="260"/>
        <v/>
      </c>
      <c r="P4062" s="34" t="str">
        <f>IF(IF(E4062&gt;Ficha!$R$1,"",E4062)=0,"",IF(E4062&gt;Ficha!$R$1,Ficha!$R$1,E4062))</f>
        <v/>
      </c>
      <c r="Q4062" s="1" t="str" cm="1">
        <f t="array" ref="Q4062">IF(IF($E4062&gt;Ficha!$R$1,"",F4062)=0,"",IF($E4062&gt;Ficha!$R$1,((_xll.ECONOMATICA(Portafolios!$B$19,"Return",$P$9,$B$1)/100)+1)*100,F4062))</f>
        <v/>
      </c>
      <c r="R4062" s="1" t="str" cm="1">
        <f t="array" ref="R4062">IF(IF($E4062&gt;Ficha!$R$1,"",G4062)=0,"",IF($E4062&gt;Ficha!$R$1,((_xll.ECONOMATICA(Portafolios!$F$19,"Return",$P$9,$B$1)/100)+1)*100,G4062))</f>
        <v/>
      </c>
      <c r="S4062" s="1" t="str" cm="1">
        <f t="array" ref="S4062">IF(IF($E4062&gt;Ficha!$R$1,"",H4062)=0,"",IF($E4062&gt;Ficha!$R$1,((_xll.ECONOMATICA(Portafolios!$J$19,"Return",$P$9,$B$1)/100)+1)*100,H4062))</f>
        <v/>
      </c>
      <c r="T4062" s="1" t="str" cm="1">
        <f t="array" ref="T4062">IF(IF($E4062&gt;Ficha!$R$1,"",I4062)=0,"",IF($E4062&gt;Ficha!$R$1,((_xll.ECONOMATICA(Estrategia!A4073,"Return",$P$9,$B$1)/100)+1)*100,I4062))</f>
        <v/>
      </c>
      <c r="U4062" s="1" t="str" cm="1">
        <f t="array" ref="U4062">IF(IF($E4062&gt;Ficha!$R$1,"",J4062)=0,"",IF($E4062&gt;Ficha!$R$1,((_xll.ECONOMATICA($U$7,"Return",$P$9,$B$1)/100)+1)*100,J4062))</f>
        <v/>
      </c>
      <c r="V4062" s="1" t="str">
        <f>IF(IF($E$9&gt;Ficha!$R$1,"",K4062)=0,"",IF($E$9&gt;Ficha!$R$1,"",K4062))</f>
        <v/>
      </c>
    </row>
    <row r="4063" spans="12:22" x14ac:dyDescent="0.3">
      <c r="L4063" s="30" t="str">
        <f t="shared" si="257"/>
        <v/>
      </c>
      <c r="M4063" s="1" t="str">
        <f t="shared" si="258"/>
        <v/>
      </c>
      <c r="N4063" s="1" t="str">
        <f t="shared" si="259"/>
        <v/>
      </c>
      <c r="O4063" s="1" t="str">
        <f t="shared" si="260"/>
        <v/>
      </c>
      <c r="P4063" s="34" t="str">
        <f>IF(IF(E4063&gt;Ficha!$R$1,"",E4063)=0,"",IF(E4063&gt;Ficha!$R$1,Ficha!$R$1,E4063))</f>
        <v/>
      </c>
      <c r="Q4063" s="1" t="str" cm="1">
        <f t="array" ref="Q4063">IF(IF($E4063&gt;Ficha!$R$1,"",F4063)=0,"",IF($E4063&gt;Ficha!$R$1,((_xll.ECONOMATICA(Portafolios!$B$19,"Return",$P$9,$B$1)/100)+1)*100,F4063))</f>
        <v/>
      </c>
      <c r="R4063" s="1" t="str" cm="1">
        <f t="array" ref="R4063">IF(IF($E4063&gt;Ficha!$R$1,"",G4063)=0,"",IF($E4063&gt;Ficha!$R$1,((_xll.ECONOMATICA(Portafolios!$F$19,"Return",$P$9,$B$1)/100)+1)*100,G4063))</f>
        <v/>
      </c>
      <c r="S4063" s="1" t="str" cm="1">
        <f t="array" ref="S4063">IF(IF($E4063&gt;Ficha!$R$1,"",H4063)=0,"",IF($E4063&gt;Ficha!$R$1,((_xll.ECONOMATICA(Portafolios!$J$19,"Return",$P$9,$B$1)/100)+1)*100,H4063))</f>
        <v/>
      </c>
      <c r="T4063" s="1" t="str" cm="1">
        <f t="array" ref="T4063">IF(IF($E4063&gt;Ficha!$R$1,"",I4063)=0,"",IF($E4063&gt;Ficha!$R$1,((_xll.ECONOMATICA(Estrategia!A4074,"Return",$P$9,$B$1)/100)+1)*100,I4063))</f>
        <v/>
      </c>
      <c r="U4063" s="1" t="str" cm="1">
        <f t="array" ref="U4063">IF(IF($E4063&gt;Ficha!$R$1,"",J4063)=0,"",IF($E4063&gt;Ficha!$R$1,((_xll.ECONOMATICA($U$7,"Return",$P$9,$B$1)/100)+1)*100,J4063))</f>
        <v/>
      </c>
      <c r="V4063" s="1" t="str">
        <f>IF(IF($E$9&gt;Ficha!$R$1,"",K4063)=0,"",IF($E$9&gt;Ficha!$R$1,"",K4063))</f>
        <v/>
      </c>
    </row>
    <row r="4064" spans="12:22" x14ac:dyDescent="0.3">
      <c r="L4064" s="30" t="str">
        <f t="shared" si="257"/>
        <v/>
      </c>
      <c r="M4064" s="1" t="str">
        <f t="shared" si="258"/>
        <v/>
      </c>
      <c r="N4064" s="1" t="str">
        <f t="shared" si="259"/>
        <v/>
      </c>
      <c r="O4064" s="1" t="str">
        <f t="shared" si="260"/>
        <v/>
      </c>
      <c r="P4064" s="34" t="str">
        <f>IF(IF(E4064&gt;Ficha!$R$1,"",E4064)=0,"",IF(E4064&gt;Ficha!$R$1,Ficha!$R$1,E4064))</f>
        <v/>
      </c>
      <c r="Q4064" s="1" t="str" cm="1">
        <f t="array" ref="Q4064">IF(IF($E4064&gt;Ficha!$R$1,"",F4064)=0,"",IF($E4064&gt;Ficha!$R$1,((_xll.ECONOMATICA(Portafolios!$B$19,"Return",$P$9,$B$1)/100)+1)*100,F4064))</f>
        <v/>
      </c>
      <c r="R4064" s="1" t="str" cm="1">
        <f t="array" ref="R4064">IF(IF($E4064&gt;Ficha!$R$1,"",G4064)=0,"",IF($E4064&gt;Ficha!$R$1,((_xll.ECONOMATICA(Portafolios!$F$19,"Return",$P$9,$B$1)/100)+1)*100,G4064))</f>
        <v/>
      </c>
      <c r="S4064" s="1" t="str" cm="1">
        <f t="array" ref="S4064">IF(IF($E4064&gt;Ficha!$R$1,"",H4064)=0,"",IF($E4064&gt;Ficha!$R$1,((_xll.ECONOMATICA(Portafolios!$J$19,"Return",$P$9,$B$1)/100)+1)*100,H4064))</f>
        <v/>
      </c>
      <c r="T4064" s="1" t="str" cm="1">
        <f t="array" ref="T4064">IF(IF($E4064&gt;Ficha!$R$1,"",I4064)=0,"",IF($E4064&gt;Ficha!$R$1,((_xll.ECONOMATICA(Estrategia!A4075,"Return",$P$9,$B$1)/100)+1)*100,I4064))</f>
        <v/>
      </c>
      <c r="U4064" s="1" t="str" cm="1">
        <f t="array" ref="U4064">IF(IF($E4064&gt;Ficha!$R$1,"",J4064)=0,"",IF($E4064&gt;Ficha!$R$1,((_xll.ECONOMATICA($U$7,"Return",$P$9,$B$1)/100)+1)*100,J4064))</f>
        <v/>
      </c>
      <c r="V4064" s="1" t="str">
        <f>IF(IF($E$9&gt;Ficha!$R$1,"",K4064)=0,"",IF($E$9&gt;Ficha!$R$1,"",K4064))</f>
        <v/>
      </c>
    </row>
    <row r="4065" spans="12:22" x14ac:dyDescent="0.3">
      <c r="L4065" s="30" t="str">
        <f t="shared" si="257"/>
        <v/>
      </c>
      <c r="M4065" s="1" t="str">
        <f t="shared" si="258"/>
        <v/>
      </c>
      <c r="N4065" s="1" t="str">
        <f t="shared" si="259"/>
        <v/>
      </c>
      <c r="O4065" s="1" t="str">
        <f t="shared" si="260"/>
        <v/>
      </c>
      <c r="P4065" s="34" t="str">
        <f>IF(IF(E4065&gt;Ficha!$R$1,"",E4065)=0,"",IF(E4065&gt;Ficha!$R$1,Ficha!$R$1,E4065))</f>
        <v/>
      </c>
      <c r="Q4065" s="1" t="str" cm="1">
        <f t="array" ref="Q4065">IF(IF($E4065&gt;Ficha!$R$1,"",F4065)=0,"",IF($E4065&gt;Ficha!$R$1,((_xll.ECONOMATICA(Portafolios!$B$19,"Return",$P$9,$B$1)/100)+1)*100,F4065))</f>
        <v/>
      </c>
      <c r="R4065" s="1" t="str" cm="1">
        <f t="array" ref="R4065">IF(IF($E4065&gt;Ficha!$R$1,"",G4065)=0,"",IF($E4065&gt;Ficha!$R$1,((_xll.ECONOMATICA(Portafolios!$F$19,"Return",$P$9,$B$1)/100)+1)*100,G4065))</f>
        <v/>
      </c>
      <c r="S4065" s="1" t="str" cm="1">
        <f t="array" ref="S4065">IF(IF($E4065&gt;Ficha!$R$1,"",H4065)=0,"",IF($E4065&gt;Ficha!$R$1,((_xll.ECONOMATICA(Portafolios!$J$19,"Return",$P$9,$B$1)/100)+1)*100,H4065))</f>
        <v/>
      </c>
      <c r="T4065" s="1" t="str" cm="1">
        <f t="array" ref="T4065">IF(IF($E4065&gt;Ficha!$R$1,"",I4065)=0,"",IF($E4065&gt;Ficha!$R$1,((_xll.ECONOMATICA(Estrategia!A4076,"Return",$P$9,$B$1)/100)+1)*100,I4065))</f>
        <v/>
      </c>
      <c r="U4065" s="1" t="str" cm="1">
        <f t="array" ref="U4065">IF(IF($E4065&gt;Ficha!$R$1,"",J4065)=0,"",IF($E4065&gt;Ficha!$R$1,((_xll.ECONOMATICA($U$7,"Return",$P$9,$B$1)/100)+1)*100,J4065))</f>
        <v/>
      </c>
      <c r="V4065" s="1" t="str">
        <f>IF(IF($E$9&gt;Ficha!$R$1,"",K4065)=0,"",IF($E$9&gt;Ficha!$R$1,"",K4065))</f>
        <v/>
      </c>
    </row>
    <row r="4066" spans="12:22" x14ac:dyDescent="0.3">
      <c r="L4066" s="30" t="str">
        <f t="shared" si="257"/>
        <v/>
      </c>
      <c r="M4066" s="1" t="str">
        <f t="shared" si="258"/>
        <v/>
      </c>
      <c r="N4066" s="1" t="str">
        <f t="shared" si="259"/>
        <v/>
      </c>
      <c r="O4066" s="1" t="str">
        <f t="shared" si="260"/>
        <v/>
      </c>
      <c r="P4066" s="34" t="str">
        <f>IF(IF(E4066&gt;Ficha!$R$1,"",E4066)=0,"",IF(E4066&gt;Ficha!$R$1,Ficha!$R$1,E4066))</f>
        <v/>
      </c>
      <c r="Q4066" s="1" t="str" cm="1">
        <f t="array" ref="Q4066">IF(IF($E4066&gt;Ficha!$R$1,"",F4066)=0,"",IF($E4066&gt;Ficha!$R$1,((_xll.ECONOMATICA(Portafolios!$B$19,"Return",$P$9,$B$1)/100)+1)*100,F4066))</f>
        <v/>
      </c>
      <c r="R4066" s="1" t="str" cm="1">
        <f t="array" ref="R4066">IF(IF($E4066&gt;Ficha!$R$1,"",G4066)=0,"",IF($E4066&gt;Ficha!$R$1,((_xll.ECONOMATICA(Portafolios!$F$19,"Return",$P$9,$B$1)/100)+1)*100,G4066))</f>
        <v/>
      </c>
      <c r="S4066" s="1" t="str" cm="1">
        <f t="array" ref="S4066">IF(IF($E4066&gt;Ficha!$R$1,"",H4066)=0,"",IF($E4066&gt;Ficha!$R$1,((_xll.ECONOMATICA(Portafolios!$J$19,"Return",$P$9,$B$1)/100)+1)*100,H4066))</f>
        <v/>
      </c>
      <c r="T4066" s="1" t="str" cm="1">
        <f t="array" ref="T4066">IF(IF($E4066&gt;Ficha!$R$1,"",I4066)=0,"",IF($E4066&gt;Ficha!$R$1,((_xll.ECONOMATICA(Estrategia!A4077,"Return",$P$9,$B$1)/100)+1)*100,I4066))</f>
        <v/>
      </c>
      <c r="U4066" s="1" t="str" cm="1">
        <f t="array" ref="U4066">IF(IF($E4066&gt;Ficha!$R$1,"",J4066)=0,"",IF($E4066&gt;Ficha!$R$1,((_xll.ECONOMATICA($U$7,"Return",$P$9,$B$1)/100)+1)*100,J4066))</f>
        <v/>
      </c>
      <c r="V4066" s="1" t="str">
        <f>IF(IF($E$9&gt;Ficha!$R$1,"",K4066)=0,"",IF($E$9&gt;Ficha!$R$1,"",K4066))</f>
        <v/>
      </c>
    </row>
    <row r="4067" spans="12:22" x14ac:dyDescent="0.3">
      <c r="L4067" s="30" t="str">
        <f t="shared" si="257"/>
        <v/>
      </c>
      <c r="M4067" s="1" t="str">
        <f t="shared" si="258"/>
        <v/>
      </c>
      <c r="N4067" s="1" t="str">
        <f t="shared" si="259"/>
        <v/>
      </c>
      <c r="O4067" s="1" t="str">
        <f t="shared" si="260"/>
        <v/>
      </c>
      <c r="P4067" s="34" t="str">
        <f>IF(IF(E4067&gt;Ficha!$R$1,"",E4067)=0,"",IF(E4067&gt;Ficha!$R$1,Ficha!$R$1,E4067))</f>
        <v/>
      </c>
      <c r="Q4067" s="1" t="str" cm="1">
        <f t="array" ref="Q4067">IF(IF($E4067&gt;Ficha!$R$1,"",F4067)=0,"",IF($E4067&gt;Ficha!$R$1,((_xll.ECONOMATICA(Portafolios!$B$19,"Return",$P$9,$B$1)/100)+1)*100,F4067))</f>
        <v/>
      </c>
      <c r="R4067" s="1" t="str" cm="1">
        <f t="array" ref="R4067">IF(IF($E4067&gt;Ficha!$R$1,"",G4067)=0,"",IF($E4067&gt;Ficha!$R$1,((_xll.ECONOMATICA(Portafolios!$F$19,"Return",$P$9,$B$1)/100)+1)*100,G4067))</f>
        <v/>
      </c>
      <c r="S4067" s="1" t="str" cm="1">
        <f t="array" ref="S4067">IF(IF($E4067&gt;Ficha!$R$1,"",H4067)=0,"",IF($E4067&gt;Ficha!$R$1,((_xll.ECONOMATICA(Portafolios!$J$19,"Return",$P$9,$B$1)/100)+1)*100,H4067))</f>
        <v/>
      </c>
      <c r="T4067" s="1" t="str" cm="1">
        <f t="array" ref="T4067">IF(IF($E4067&gt;Ficha!$R$1,"",I4067)=0,"",IF($E4067&gt;Ficha!$R$1,((_xll.ECONOMATICA(Estrategia!A4078,"Return",$P$9,$B$1)/100)+1)*100,I4067))</f>
        <v/>
      </c>
      <c r="U4067" s="1" t="str" cm="1">
        <f t="array" ref="U4067">IF(IF($E4067&gt;Ficha!$R$1,"",J4067)=0,"",IF($E4067&gt;Ficha!$R$1,((_xll.ECONOMATICA($U$7,"Return",$P$9,$B$1)/100)+1)*100,J4067))</f>
        <v/>
      </c>
      <c r="V4067" s="1" t="str">
        <f>IF(IF($E$9&gt;Ficha!$R$1,"",K4067)=0,"",IF($E$9&gt;Ficha!$R$1,"",K4067))</f>
        <v/>
      </c>
    </row>
    <row r="4068" spans="12:22" x14ac:dyDescent="0.3">
      <c r="L4068" s="30" t="str">
        <f t="shared" si="257"/>
        <v/>
      </c>
      <c r="M4068" s="1" t="str">
        <f t="shared" si="258"/>
        <v/>
      </c>
      <c r="N4068" s="1" t="str">
        <f t="shared" si="259"/>
        <v/>
      </c>
      <c r="O4068" s="1" t="str">
        <f t="shared" si="260"/>
        <v/>
      </c>
      <c r="P4068" s="34" t="str">
        <f>IF(IF(E4068&gt;Ficha!$R$1,"",E4068)=0,"",IF(E4068&gt;Ficha!$R$1,Ficha!$R$1,E4068))</f>
        <v/>
      </c>
      <c r="Q4068" s="1" t="str" cm="1">
        <f t="array" ref="Q4068">IF(IF($E4068&gt;Ficha!$R$1,"",F4068)=0,"",IF($E4068&gt;Ficha!$R$1,((_xll.ECONOMATICA(Portafolios!$B$19,"Return",$P$9,$B$1)/100)+1)*100,F4068))</f>
        <v/>
      </c>
      <c r="R4068" s="1" t="str" cm="1">
        <f t="array" ref="R4068">IF(IF($E4068&gt;Ficha!$R$1,"",G4068)=0,"",IF($E4068&gt;Ficha!$R$1,((_xll.ECONOMATICA(Portafolios!$F$19,"Return",$P$9,$B$1)/100)+1)*100,G4068))</f>
        <v/>
      </c>
      <c r="S4068" s="1" t="str" cm="1">
        <f t="array" ref="S4068">IF(IF($E4068&gt;Ficha!$R$1,"",H4068)=0,"",IF($E4068&gt;Ficha!$R$1,((_xll.ECONOMATICA(Portafolios!$J$19,"Return",$P$9,$B$1)/100)+1)*100,H4068))</f>
        <v/>
      </c>
      <c r="T4068" s="1" t="str" cm="1">
        <f t="array" ref="T4068">IF(IF($E4068&gt;Ficha!$R$1,"",I4068)=0,"",IF($E4068&gt;Ficha!$R$1,((_xll.ECONOMATICA(Estrategia!A4079,"Return",$P$9,$B$1)/100)+1)*100,I4068))</f>
        <v/>
      </c>
      <c r="U4068" s="1" t="str" cm="1">
        <f t="array" ref="U4068">IF(IF($E4068&gt;Ficha!$R$1,"",J4068)=0,"",IF($E4068&gt;Ficha!$R$1,((_xll.ECONOMATICA($U$7,"Return",$P$9,$B$1)/100)+1)*100,J4068))</f>
        <v/>
      </c>
      <c r="V4068" s="1" t="str">
        <f>IF(IF($E$9&gt;Ficha!$R$1,"",K4068)=0,"",IF($E$9&gt;Ficha!$R$1,"",K4068))</f>
        <v/>
      </c>
    </row>
    <row r="4069" spans="12:22" x14ac:dyDescent="0.3">
      <c r="L4069" s="30" t="str">
        <f t="shared" si="257"/>
        <v/>
      </c>
      <c r="M4069" s="1" t="str">
        <f t="shared" si="258"/>
        <v/>
      </c>
      <c r="N4069" s="1" t="str">
        <f t="shared" si="259"/>
        <v/>
      </c>
      <c r="O4069" s="1" t="str">
        <f t="shared" si="260"/>
        <v/>
      </c>
      <c r="P4069" s="34" t="str">
        <f>IF(IF(E4069&gt;Ficha!$R$1,"",E4069)=0,"",IF(E4069&gt;Ficha!$R$1,Ficha!$R$1,E4069))</f>
        <v/>
      </c>
      <c r="Q4069" s="1" t="str" cm="1">
        <f t="array" ref="Q4069">IF(IF($E4069&gt;Ficha!$R$1,"",F4069)=0,"",IF($E4069&gt;Ficha!$R$1,((_xll.ECONOMATICA(Portafolios!$B$19,"Return",$P$9,$B$1)/100)+1)*100,F4069))</f>
        <v/>
      </c>
      <c r="R4069" s="1" t="str" cm="1">
        <f t="array" ref="R4069">IF(IF($E4069&gt;Ficha!$R$1,"",G4069)=0,"",IF($E4069&gt;Ficha!$R$1,((_xll.ECONOMATICA(Portafolios!$F$19,"Return",$P$9,$B$1)/100)+1)*100,G4069))</f>
        <v/>
      </c>
      <c r="S4069" s="1" t="str" cm="1">
        <f t="array" ref="S4069">IF(IF($E4069&gt;Ficha!$R$1,"",H4069)=0,"",IF($E4069&gt;Ficha!$R$1,((_xll.ECONOMATICA(Portafolios!$J$19,"Return",$P$9,$B$1)/100)+1)*100,H4069))</f>
        <v/>
      </c>
      <c r="T4069" s="1" t="str" cm="1">
        <f t="array" ref="T4069">IF(IF($E4069&gt;Ficha!$R$1,"",I4069)=0,"",IF($E4069&gt;Ficha!$R$1,((_xll.ECONOMATICA(Estrategia!A4080,"Return",$P$9,$B$1)/100)+1)*100,I4069))</f>
        <v/>
      </c>
      <c r="U4069" s="1" t="str" cm="1">
        <f t="array" ref="U4069">IF(IF($E4069&gt;Ficha!$R$1,"",J4069)=0,"",IF($E4069&gt;Ficha!$R$1,((_xll.ECONOMATICA($U$7,"Return",$P$9,$B$1)/100)+1)*100,J4069))</f>
        <v/>
      </c>
      <c r="V4069" s="1" t="str">
        <f>IF(IF($E$9&gt;Ficha!$R$1,"",K4069)=0,"",IF($E$9&gt;Ficha!$R$1,"",K4069))</f>
        <v/>
      </c>
    </row>
    <row r="4070" spans="12:22" x14ac:dyDescent="0.3">
      <c r="L4070" s="30" t="str">
        <f t="shared" si="257"/>
        <v/>
      </c>
      <c r="M4070" s="1" t="str">
        <f t="shared" si="258"/>
        <v/>
      </c>
      <c r="N4070" s="1" t="str">
        <f t="shared" si="259"/>
        <v/>
      </c>
      <c r="O4070" s="1" t="str">
        <f t="shared" si="260"/>
        <v/>
      </c>
      <c r="P4070" s="34" t="str">
        <f>IF(IF(E4070&gt;Ficha!$R$1,"",E4070)=0,"",IF(E4070&gt;Ficha!$R$1,Ficha!$R$1,E4070))</f>
        <v/>
      </c>
      <c r="Q4070" s="1" t="str" cm="1">
        <f t="array" ref="Q4070">IF(IF($E4070&gt;Ficha!$R$1,"",F4070)=0,"",IF($E4070&gt;Ficha!$R$1,((_xll.ECONOMATICA(Portafolios!$B$19,"Return",$P$9,$B$1)/100)+1)*100,F4070))</f>
        <v/>
      </c>
      <c r="R4070" s="1" t="str" cm="1">
        <f t="array" ref="R4070">IF(IF($E4070&gt;Ficha!$R$1,"",G4070)=0,"",IF($E4070&gt;Ficha!$R$1,((_xll.ECONOMATICA(Portafolios!$F$19,"Return",$P$9,$B$1)/100)+1)*100,G4070))</f>
        <v/>
      </c>
      <c r="S4070" s="1" t="str" cm="1">
        <f t="array" ref="S4070">IF(IF($E4070&gt;Ficha!$R$1,"",H4070)=0,"",IF($E4070&gt;Ficha!$R$1,((_xll.ECONOMATICA(Portafolios!$J$19,"Return",$P$9,$B$1)/100)+1)*100,H4070))</f>
        <v/>
      </c>
      <c r="T4070" s="1" t="str" cm="1">
        <f t="array" ref="T4070">IF(IF($E4070&gt;Ficha!$R$1,"",I4070)=0,"",IF($E4070&gt;Ficha!$R$1,((_xll.ECONOMATICA(Estrategia!A4081,"Return",$P$9,$B$1)/100)+1)*100,I4070))</f>
        <v/>
      </c>
      <c r="U4070" s="1" t="str" cm="1">
        <f t="array" ref="U4070">IF(IF($E4070&gt;Ficha!$R$1,"",J4070)=0,"",IF($E4070&gt;Ficha!$R$1,((_xll.ECONOMATICA($U$7,"Return",$P$9,$B$1)/100)+1)*100,J4070))</f>
        <v/>
      </c>
      <c r="V4070" s="1" t="str">
        <f>IF(IF($E$9&gt;Ficha!$R$1,"",K4070)=0,"",IF($E$9&gt;Ficha!$R$1,"",K4070))</f>
        <v/>
      </c>
    </row>
    <row r="4071" spans="12:22" x14ac:dyDescent="0.3">
      <c r="L4071" s="30" t="str">
        <f t="shared" si="257"/>
        <v/>
      </c>
      <c r="M4071" s="1" t="str">
        <f t="shared" si="258"/>
        <v/>
      </c>
      <c r="N4071" s="1" t="str">
        <f t="shared" si="259"/>
        <v/>
      </c>
      <c r="O4071" s="1" t="str">
        <f t="shared" si="260"/>
        <v/>
      </c>
      <c r="P4071" s="34" t="str">
        <f>IF(IF(E4071&gt;Ficha!$R$1,"",E4071)=0,"",IF(E4071&gt;Ficha!$R$1,Ficha!$R$1,E4071))</f>
        <v/>
      </c>
      <c r="Q4071" s="1" t="str" cm="1">
        <f t="array" ref="Q4071">IF(IF($E4071&gt;Ficha!$R$1,"",F4071)=0,"",IF($E4071&gt;Ficha!$R$1,((_xll.ECONOMATICA(Portafolios!$B$19,"Return",$P$9,$B$1)/100)+1)*100,F4071))</f>
        <v/>
      </c>
      <c r="R4071" s="1" t="str" cm="1">
        <f t="array" ref="R4071">IF(IF($E4071&gt;Ficha!$R$1,"",G4071)=0,"",IF($E4071&gt;Ficha!$R$1,((_xll.ECONOMATICA(Portafolios!$F$19,"Return",$P$9,$B$1)/100)+1)*100,G4071))</f>
        <v/>
      </c>
      <c r="S4071" s="1" t="str" cm="1">
        <f t="array" ref="S4071">IF(IF($E4071&gt;Ficha!$R$1,"",H4071)=0,"",IF($E4071&gt;Ficha!$R$1,((_xll.ECONOMATICA(Portafolios!$J$19,"Return",$P$9,$B$1)/100)+1)*100,H4071))</f>
        <v/>
      </c>
      <c r="T4071" s="1" t="str" cm="1">
        <f t="array" ref="T4071">IF(IF($E4071&gt;Ficha!$R$1,"",I4071)=0,"",IF($E4071&gt;Ficha!$R$1,((_xll.ECONOMATICA(Estrategia!A4082,"Return",$P$9,$B$1)/100)+1)*100,I4071))</f>
        <v/>
      </c>
      <c r="U4071" s="1" t="str" cm="1">
        <f t="array" ref="U4071">IF(IF($E4071&gt;Ficha!$R$1,"",J4071)=0,"",IF($E4071&gt;Ficha!$R$1,((_xll.ECONOMATICA($U$7,"Return",$P$9,$B$1)/100)+1)*100,J4071))</f>
        <v/>
      </c>
      <c r="V4071" s="1" t="str">
        <f>IF(IF($E$9&gt;Ficha!$R$1,"",K4071)=0,"",IF($E$9&gt;Ficha!$R$1,"",K4071))</f>
        <v/>
      </c>
    </row>
    <row r="4072" spans="12:22" x14ac:dyDescent="0.3">
      <c r="L4072" s="30" t="str">
        <f t="shared" si="257"/>
        <v/>
      </c>
      <c r="M4072" s="1" t="str">
        <f t="shared" si="258"/>
        <v/>
      </c>
      <c r="N4072" s="1" t="str">
        <f t="shared" si="259"/>
        <v/>
      </c>
      <c r="O4072" s="1" t="str">
        <f t="shared" si="260"/>
        <v/>
      </c>
      <c r="P4072" s="34" t="str">
        <f>IF(IF(E4072&gt;Ficha!$R$1,"",E4072)=0,"",IF(E4072&gt;Ficha!$R$1,Ficha!$R$1,E4072))</f>
        <v/>
      </c>
      <c r="Q4072" s="1" t="str" cm="1">
        <f t="array" ref="Q4072">IF(IF($E4072&gt;Ficha!$R$1,"",F4072)=0,"",IF($E4072&gt;Ficha!$R$1,((_xll.ECONOMATICA(Portafolios!$B$19,"Return",$P$9,$B$1)/100)+1)*100,F4072))</f>
        <v/>
      </c>
      <c r="R4072" s="1" t="str" cm="1">
        <f t="array" ref="R4072">IF(IF($E4072&gt;Ficha!$R$1,"",G4072)=0,"",IF($E4072&gt;Ficha!$R$1,((_xll.ECONOMATICA(Portafolios!$F$19,"Return",$P$9,$B$1)/100)+1)*100,G4072))</f>
        <v/>
      </c>
      <c r="S4072" s="1" t="str" cm="1">
        <f t="array" ref="S4072">IF(IF($E4072&gt;Ficha!$R$1,"",H4072)=0,"",IF($E4072&gt;Ficha!$R$1,((_xll.ECONOMATICA(Portafolios!$J$19,"Return",$P$9,$B$1)/100)+1)*100,H4072))</f>
        <v/>
      </c>
      <c r="T4072" s="1" t="str" cm="1">
        <f t="array" ref="T4072">IF(IF($E4072&gt;Ficha!$R$1,"",I4072)=0,"",IF($E4072&gt;Ficha!$R$1,((_xll.ECONOMATICA(Estrategia!A4083,"Return",$P$9,$B$1)/100)+1)*100,I4072))</f>
        <v/>
      </c>
      <c r="U4072" s="1" t="str" cm="1">
        <f t="array" ref="U4072">IF(IF($E4072&gt;Ficha!$R$1,"",J4072)=0,"",IF($E4072&gt;Ficha!$R$1,((_xll.ECONOMATICA($U$7,"Return",$P$9,$B$1)/100)+1)*100,J4072))</f>
        <v/>
      </c>
      <c r="V4072" s="1" t="str">
        <f>IF(IF($E$9&gt;Ficha!$R$1,"",K4072)=0,"",IF($E$9&gt;Ficha!$R$1,"",K4072))</f>
        <v/>
      </c>
    </row>
    <row r="4073" spans="12:22" x14ac:dyDescent="0.3">
      <c r="L4073" s="30" t="str">
        <f t="shared" si="257"/>
        <v/>
      </c>
      <c r="M4073" s="1" t="str">
        <f t="shared" si="258"/>
        <v/>
      </c>
      <c r="N4073" s="1" t="str">
        <f t="shared" si="259"/>
        <v/>
      </c>
      <c r="O4073" s="1" t="str">
        <f t="shared" si="260"/>
        <v/>
      </c>
      <c r="P4073" s="34" t="str">
        <f>IF(IF(E4073&gt;Ficha!$R$1,"",E4073)=0,"",IF(E4073&gt;Ficha!$R$1,Ficha!$R$1,E4073))</f>
        <v/>
      </c>
      <c r="Q4073" s="1" t="str" cm="1">
        <f t="array" ref="Q4073">IF(IF($E4073&gt;Ficha!$R$1,"",F4073)=0,"",IF($E4073&gt;Ficha!$R$1,((_xll.ECONOMATICA(Portafolios!$B$19,"Return",$P$9,$B$1)/100)+1)*100,F4073))</f>
        <v/>
      </c>
      <c r="R4073" s="1" t="str" cm="1">
        <f t="array" ref="R4073">IF(IF($E4073&gt;Ficha!$R$1,"",G4073)=0,"",IF($E4073&gt;Ficha!$R$1,((_xll.ECONOMATICA(Portafolios!$F$19,"Return",$P$9,$B$1)/100)+1)*100,G4073))</f>
        <v/>
      </c>
      <c r="S4073" s="1" t="str" cm="1">
        <f t="array" ref="S4073">IF(IF($E4073&gt;Ficha!$R$1,"",H4073)=0,"",IF($E4073&gt;Ficha!$R$1,((_xll.ECONOMATICA(Portafolios!$J$19,"Return",$P$9,$B$1)/100)+1)*100,H4073))</f>
        <v/>
      </c>
      <c r="T4073" s="1" t="str" cm="1">
        <f t="array" ref="T4073">IF(IF($E4073&gt;Ficha!$R$1,"",I4073)=0,"",IF($E4073&gt;Ficha!$R$1,((_xll.ECONOMATICA(Estrategia!A4084,"Return",$P$9,$B$1)/100)+1)*100,I4073))</f>
        <v/>
      </c>
      <c r="U4073" s="1" t="str" cm="1">
        <f t="array" ref="U4073">IF(IF($E4073&gt;Ficha!$R$1,"",J4073)=0,"",IF($E4073&gt;Ficha!$R$1,((_xll.ECONOMATICA($U$7,"Return",$P$9,$B$1)/100)+1)*100,J4073))</f>
        <v/>
      </c>
      <c r="V4073" s="1" t="str">
        <f>IF(IF($E$9&gt;Ficha!$R$1,"",K4073)=0,"",IF($E$9&gt;Ficha!$R$1,"",K4073))</f>
        <v/>
      </c>
    </row>
    <row r="4074" spans="12:22" x14ac:dyDescent="0.3">
      <c r="L4074" s="30" t="str">
        <f t="shared" si="257"/>
        <v/>
      </c>
      <c r="M4074" s="1" t="str">
        <f t="shared" si="258"/>
        <v/>
      </c>
      <c r="N4074" s="1" t="str">
        <f t="shared" si="259"/>
        <v/>
      </c>
      <c r="O4074" s="1" t="str">
        <f t="shared" si="260"/>
        <v/>
      </c>
      <c r="P4074" s="34" t="str">
        <f>IF(IF(E4074&gt;Ficha!$R$1,"",E4074)=0,"",IF(E4074&gt;Ficha!$R$1,Ficha!$R$1,E4074))</f>
        <v/>
      </c>
      <c r="Q4074" s="1" t="str" cm="1">
        <f t="array" ref="Q4074">IF(IF($E4074&gt;Ficha!$R$1,"",F4074)=0,"",IF($E4074&gt;Ficha!$R$1,((_xll.ECONOMATICA(Portafolios!$B$19,"Return",$P$9,$B$1)/100)+1)*100,F4074))</f>
        <v/>
      </c>
      <c r="R4074" s="1" t="str" cm="1">
        <f t="array" ref="R4074">IF(IF($E4074&gt;Ficha!$R$1,"",G4074)=0,"",IF($E4074&gt;Ficha!$R$1,((_xll.ECONOMATICA(Portafolios!$F$19,"Return",$P$9,$B$1)/100)+1)*100,G4074))</f>
        <v/>
      </c>
      <c r="S4074" s="1" t="str" cm="1">
        <f t="array" ref="S4074">IF(IF($E4074&gt;Ficha!$R$1,"",H4074)=0,"",IF($E4074&gt;Ficha!$R$1,((_xll.ECONOMATICA(Portafolios!$J$19,"Return",$P$9,$B$1)/100)+1)*100,H4074))</f>
        <v/>
      </c>
      <c r="T4074" s="1" t="str" cm="1">
        <f t="array" ref="T4074">IF(IF($E4074&gt;Ficha!$R$1,"",I4074)=0,"",IF($E4074&gt;Ficha!$R$1,((_xll.ECONOMATICA(Estrategia!A4085,"Return",$P$9,$B$1)/100)+1)*100,I4074))</f>
        <v/>
      </c>
      <c r="U4074" s="1" t="str" cm="1">
        <f t="array" ref="U4074">IF(IF($E4074&gt;Ficha!$R$1,"",J4074)=0,"",IF($E4074&gt;Ficha!$R$1,((_xll.ECONOMATICA($U$7,"Return",$P$9,$B$1)/100)+1)*100,J4074))</f>
        <v/>
      </c>
      <c r="V4074" s="1" t="str">
        <f>IF(IF($E$9&gt;Ficha!$R$1,"",K4074)=0,"",IF($E$9&gt;Ficha!$R$1,"",K4074))</f>
        <v/>
      </c>
    </row>
    <row r="4075" spans="12:22" x14ac:dyDescent="0.3">
      <c r="L4075" s="30" t="str">
        <f t="shared" si="257"/>
        <v/>
      </c>
      <c r="M4075" s="1" t="str">
        <f t="shared" si="258"/>
        <v/>
      </c>
      <c r="N4075" s="1" t="str">
        <f t="shared" si="259"/>
        <v/>
      </c>
      <c r="O4075" s="1" t="str">
        <f t="shared" si="260"/>
        <v/>
      </c>
      <c r="P4075" s="34" t="str">
        <f>IF(IF(E4075&gt;Ficha!$R$1,"",E4075)=0,"",IF(E4075&gt;Ficha!$R$1,Ficha!$R$1,E4075))</f>
        <v/>
      </c>
      <c r="Q4075" s="1" t="str" cm="1">
        <f t="array" ref="Q4075">IF(IF($E4075&gt;Ficha!$R$1,"",F4075)=0,"",IF($E4075&gt;Ficha!$R$1,((_xll.ECONOMATICA(Portafolios!$B$19,"Return",$P$9,$B$1)/100)+1)*100,F4075))</f>
        <v/>
      </c>
      <c r="R4075" s="1" t="str" cm="1">
        <f t="array" ref="R4075">IF(IF($E4075&gt;Ficha!$R$1,"",G4075)=0,"",IF($E4075&gt;Ficha!$R$1,((_xll.ECONOMATICA(Portafolios!$F$19,"Return",$P$9,$B$1)/100)+1)*100,G4075))</f>
        <v/>
      </c>
      <c r="S4075" s="1" t="str" cm="1">
        <f t="array" ref="S4075">IF(IF($E4075&gt;Ficha!$R$1,"",H4075)=0,"",IF($E4075&gt;Ficha!$R$1,((_xll.ECONOMATICA(Portafolios!$J$19,"Return",$P$9,$B$1)/100)+1)*100,H4075))</f>
        <v/>
      </c>
      <c r="T4075" s="1" t="str" cm="1">
        <f t="array" ref="T4075">IF(IF($E4075&gt;Ficha!$R$1,"",I4075)=0,"",IF($E4075&gt;Ficha!$R$1,((_xll.ECONOMATICA(Estrategia!A4086,"Return",$P$9,$B$1)/100)+1)*100,I4075))</f>
        <v/>
      </c>
      <c r="U4075" s="1" t="str" cm="1">
        <f t="array" ref="U4075">IF(IF($E4075&gt;Ficha!$R$1,"",J4075)=0,"",IF($E4075&gt;Ficha!$R$1,((_xll.ECONOMATICA($U$7,"Return",$P$9,$B$1)/100)+1)*100,J4075))</f>
        <v/>
      </c>
      <c r="V4075" s="1" t="str">
        <f>IF(IF($E$9&gt;Ficha!$R$1,"",K4075)=0,"",IF($E$9&gt;Ficha!$R$1,"",K4075))</f>
        <v/>
      </c>
    </row>
    <row r="4076" spans="12:22" x14ac:dyDescent="0.3">
      <c r="L4076" s="30" t="str">
        <f t="shared" si="257"/>
        <v/>
      </c>
      <c r="M4076" s="1" t="str">
        <f t="shared" si="258"/>
        <v/>
      </c>
      <c r="N4076" s="1" t="str">
        <f t="shared" si="259"/>
        <v/>
      </c>
      <c r="O4076" s="1" t="str">
        <f t="shared" si="260"/>
        <v/>
      </c>
      <c r="P4076" s="34" t="str">
        <f>IF(IF(E4076&gt;Ficha!$R$1,"",E4076)=0,"",IF(E4076&gt;Ficha!$R$1,Ficha!$R$1,E4076))</f>
        <v/>
      </c>
      <c r="Q4076" s="1" t="str" cm="1">
        <f t="array" ref="Q4076">IF(IF($E4076&gt;Ficha!$R$1,"",F4076)=0,"",IF($E4076&gt;Ficha!$R$1,((_xll.ECONOMATICA(Portafolios!$B$19,"Return",$P$9,$B$1)/100)+1)*100,F4076))</f>
        <v/>
      </c>
      <c r="R4076" s="1" t="str" cm="1">
        <f t="array" ref="R4076">IF(IF($E4076&gt;Ficha!$R$1,"",G4076)=0,"",IF($E4076&gt;Ficha!$R$1,((_xll.ECONOMATICA(Portafolios!$F$19,"Return",$P$9,$B$1)/100)+1)*100,G4076))</f>
        <v/>
      </c>
      <c r="S4076" s="1" t="str" cm="1">
        <f t="array" ref="S4076">IF(IF($E4076&gt;Ficha!$R$1,"",H4076)=0,"",IF($E4076&gt;Ficha!$R$1,((_xll.ECONOMATICA(Portafolios!$J$19,"Return",$P$9,$B$1)/100)+1)*100,H4076))</f>
        <v/>
      </c>
      <c r="T4076" s="1" t="str" cm="1">
        <f t="array" ref="T4076">IF(IF($E4076&gt;Ficha!$R$1,"",I4076)=0,"",IF($E4076&gt;Ficha!$R$1,((_xll.ECONOMATICA(Estrategia!A4087,"Return",$P$9,$B$1)/100)+1)*100,I4076))</f>
        <v/>
      </c>
      <c r="U4076" s="1" t="str" cm="1">
        <f t="array" ref="U4076">IF(IF($E4076&gt;Ficha!$R$1,"",J4076)=0,"",IF($E4076&gt;Ficha!$R$1,((_xll.ECONOMATICA($U$7,"Return",$P$9,$B$1)/100)+1)*100,J4076))</f>
        <v/>
      </c>
      <c r="V4076" s="1" t="str">
        <f>IF(IF($E$9&gt;Ficha!$R$1,"",K4076)=0,"",IF($E$9&gt;Ficha!$R$1,"",K4076))</f>
        <v/>
      </c>
    </row>
    <row r="4077" spans="12:22" x14ac:dyDescent="0.3">
      <c r="L4077" s="30" t="str">
        <f t="shared" si="257"/>
        <v/>
      </c>
      <c r="M4077" s="1" t="str">
        <f t="shared" si="258"/>
        <v/>
      </c>
      <c r="N4077" s="1" t="str">
        <f t="shared" si="259"/>
        <v/>
      </c>
      <c r="O4077" s="1" t="str">
        <f t="shared" si="260"/>
        <v/>
      </c>
      <c r="P4077" s="34" t="str">
        <f>IF(IF(E4077&gt;Ficha!$R$1,"",E4077)=0,"",IF(E4077&gt;Ficha!$R$1,Ficha!$R$1,E4077))</f>
        <v/>
      </c>
      <c r="Q4077" s="1" t="str" cm="1">
        <f t="array" ref="Q4077">IF(IF($E4077&gt;Ficha!$R$1,"",F4077)=0,"",IF($E4077&gt;Ficha!$R$1,((_xll.ECONOMATICA(Portafolios!$B$19,"Return",$P$9,$B$1)/100)+1)*100,F4077))</f>
        <v/>
      </c>
      <c r="R4077" s="1" t="str" cm="1">
        <f t="array" ref="R4077">IF(IF($E4077&gt;Ficha!$R$1,"",G4077)=0,"",IF($E4077&gt;Ficha!$R$1,((_xll.ECONOMATICA(Portafolios!$F$19,"Return",$P$9,$B$1)/100)+1)*100,G4077))</f>
        <v/>
      </c>
      <c r="S4077" s="1" t="str" cm="1">
        <f t="array" ref="S4077">IF(IF($E4077&gt;Ficha!$R$1,"",H4077)=0,"",IF($E4077&gt;Ficha!$R$1,((_xll.ECONOMATICA(Portafolios!$J$19,"Return",$P$9,$B$1)/100)+1)*100,H4077))</f>
        <v/>
      </c>
      <c r="T4077" s="1" t="str" cm="1">
        <f t="array" ref="T4077">IF(IF($E4077&gt;Ficha!$R$1,"",I4077)=0,"",IF($E4077&gt;Ficha!$R$1,((_xll.ECONOMATICA(Estrategia!A4088,"Return",$P$9,$B$1)/100)+1)*100,I4077))</f>
        <v/>
      </c>
      <c r="U4077" s="1" t="str" cm="1">
        <f t="array" ref="U4077">IF(IF($E4077&gt;Ficha!$R$1,"",J4077)=0,"",IF($E4077&gt;Ficha!$R$1,((_xll.ECONOMATICA($U$7,"Return",$P$9,$B$1)/100)+1)*100,J4077))</f>
        <v/>
      </c>
      <c r="V4077" s="1" t="str">
        <f>IF(IF($E$9&gt;Ficha!$R$1,"",K4077)=0,"",IF($E$9&gt;Ficha!$R$1,"",K4077))</f>
        <v/>
      </c>
    </row>
    <row r="4078" spans="12:22" x14ac:dyDescent="0.3">
      <c r="L4078" s="30" t="str">
        <f t="shared" si="257"/>
        <v/>
      </c>
      <c r="M4078" s="1" t="str">
        <f t="shared" si="258"/>
        <v/>
      </c>
      <c r="N4078" s="1" t="str">
        <f t="shared" si="259"/>
        <v/>
      </c>
      <c r="O4078" s="1" t="str">
        <f t="shared" si="260"/>
        <v/>
      </c>
      <c r="P4078" s="34" t="str">
        <f>IF(IF(E4078&gt;Ficha!$R$1,"",E4078)=0,"",IF(E4078&gt;Ficha!$R$1,Ficha!$R$1,E4078))</f>
        <v/>
      </c>
      <c r="Q4078" s="1" t="str" cm="1">
        <f t="array" ref="Q4078">IF(IF($E4078&gt;Ficha!$R$1,"",F4078)=0,"",IF($E4078&gt;Ficha!$R$1,((_xll.ECONOMATICA(Portafolios!$B$19,"Return",$P$9,$B$1)/100)+1)*100,F4078))</f>
        <v/>
      </c>
      <c r="R4078" s="1" t="str" cm="1">
        <f t="array" ref="R4078">IF(IF($E4078&gt;Ficha!$R$1,"",G4078)=0,"",IF($E4078&gt;Ficha!$R$1,((_xll.ECONOMATICA(Portafolios!$F$19,"Return",$P$9,$B$1)/100)+1)*100,G4078))</f>
        <v/>
      </c>
      <c r="S4078" s="1" t="str" cm="1">
        <f t="array" ref="S4078">IF(IF($E4078&gt;Ficha!$R$1,"",H4078)=0,"",IF($E4078&gt;Ficha!$R$1,((_xll.ECONOMATICA(Portafolios!$J$19,"Return",$P$9,$B$1)/100)+1)*100,H4078))</f>
        <v/>
      </c>
      <c r="T4078" s="1" t="str" cm="1">
        <f t="array" ref="T4078">IF(IF($E4078&gt;Ficha!$R$1,"",I4078)=0,"",IF($E4078&gt;Ficha!$R$1,((_xll.ECONOMATICA(Estrategia!A4089,"Return",$P$9,$B$1)/100)+1)*100,I4078))</f>
        <v/>
      </c>
      <c r="U4078" s="1" t="str" cm="1">
        <f t="array" ref="U4078">IF(IF($E4078&gt;Ficha!$R$1,"",J4078)=0,"",IF($E4078&gt;Ficha!$R$1,((_xll.ECONOMATICA($U$7,"Return",$P$9,$B$1)/100)+1)*100,J4078))</f>
        <v/>
      </c>
      <c r="V4078" s="1" t="str">
        <f>IF(IF($E$9&gt;Ficha!$R$1,"",K4078)=0,"",IF($E$9&gt;Ficha!$R$1,"",K4078))</f>
        <v/>
      </c>
    </row>
    <row r="4079" spans="12:22" x14ac:dyDescent="0.3">
      <c r="L4079" s="30" t="str">
        <f t="shared" si="257"/>
        <v/>
      </c>
      <c r="M4079" s="1" t="str">
        <f t="shared" si="258"/>
        <v/>
      </c>
      <c r="N4079" s="1" t="str">
        <f t="shared" si="259"/>
        <v/>
      </c>
      <c r="O4079" s="1" t="str">
        <f t="shared" si="260"/>
        <v/>
      </c>
      <c r="P4079" s="34" t="str">
        <f>IF(IF(E4079&gt;Ficha!$R$1,"",E4079)=0,"",IF(E4079&gt;Ficha!$R$1,Ficha!$R$1,E4079))</f>
        <v/>
      </c>
      <c r="Q4079" s="1" t="str" cm="1">
        <f t="array" ref="Q4079">IF(IF($E4079&gt;Ficha!$R$1,"",F4079)=0,"",IF($E4079&gt;Ficha!$R$1,((_xll.ECONOMATICA(Portafolios!$B$19,"Return",$P$9,$B$1)/100)+1)*100,F4079))</f>
        <v/>
      </c>
      <c r="R4079" s="1" t="str" cm="1">
        <f t="array" ref="R4079">IF(IF($E4079&gt;Ficha!$R$1,"",G4079)=0,"",IF($E4079&gt;Ficha!$R$1,((_xll.ECONOMATICA(Portafolios!$F$19,"Return",$P$9,$B$1)/100)+1)*100,G4079))</f>
        <v/>
      </c>
      <c r="S4079" s="1" t="str" cm="1">
        <f t="array" ref="S4079">IF(IF($E4079&gt;Ficha!$R$1,"",H4079)=0,"",IF($E4079&gt;Ficha!$R$1,((_xll.ECONOMATICA(Portafolios!$J$19,"Return",$P$9,$B$1)/100)+1)*100,H4079))</f>
        <v/>
      </c>
      <c r="T4079" s="1" t="str" cm="1">
        <f t="array" ref="T4079">IF(IF($E4079&gt;Ficha!$R$1,"",I4079)=0,"",IF($E4079&gt;Ficha!$R$1,((_xll.ECONOMATICA(Estrategia!A4090,"Return",$P$9,$B$1)/100)+1)*100,I4079))</f>
        <v/>
      </c>
      <c r="U4079" s="1" t="str" cm="1">
        <f t="array" ref="U4079">IF(IF($E4079&gt;Ficha!$R$1,"",J4079)=0,"",IF($E4079&gt;Ficha!$R$1,((_xll.ECONOMATICA($U$7,"Return",$P$9,$B$1)/100)+1)*100,J4079))</f>
        <v/>
      </c>
      <c r="V4079" s="1" t="str">
        <f>IF(IF($E$9&gt;Ficha!$R$1,"",K4079)=0,"",IF($E$9&gt;Ficha!$R$1,"",K4079))</f>
        <v/>
      </c>
    </row>
    <row r="4080" spans="12:22" x14ac:dyDescent="0.3">
      <c r="L4080" s="30" t="str">
        <f t="shared" si="257"/>
        <v/>
      </c>
      <c r="M4080" s="1" t="str">
        <f t="shared" si="258"/>
        <v/>
      </c>
      <c r="N4080" s="1" t="str">
        <f t="shared" si="259"/>
        <v/>
      </c>
      <c r="O4080" s="1" t="str">
        <f t="shared" si="260"/>
        <v/>
      </c>
      <c r="P4080" s="34" t="str">
        <f>IF(IF(E4080&gt;Ficha!$R$1,"",E4080)=0,"",IF(E4080&gt;Ficha!$R$1,Ficha!$R$1,E4080))</f>
        <v/>
      </c>
      <c r="Q4080" s="1" t="str" cm="1">
        <f t="array" ref="Q4080">IF(IF($E4080&gt;Ficha!$R$1,"",F4080)=0,"",IF($E4080&gt;Ficha!$R$1,((_xll.ECONOMATICA(Portafolios!$B$19,"Return",$P$9,$B$1)/100)+1)*100,F4080))</f>
        <v/>
      </c>
      <c r="R4080" s="1" t="str" cm="1">
        <f t="array" ref="R4080">IF(IF($E4080&gt;Ficha!$R$1,"",G4080)=0,"",IF($E4080&gt;Ficha!$R$1,((_xll.ECONOMATICA(Portafolios!$F$19,"Return",$P$9,$B$1)/100)+1)*100,G4080))</f>
        <v/>
      </c>
      <c r="S4080" s="1" t="str" cm="1">
        <f t="array" ref="S4080">IF(IF($E4080&gt;Ficha!$R$1,"",H4080)=0,"",IF($E4080&gt;Ficha!$R$1,((_xll.ECONOMATICA(Portafolios!$J$19,"Return",$P$9,$B$1)/100)+1)*100,H4080))</f>
        <v/>
      </c>
      <c r="T4080" s="1" t="str" cm="1">
        <f t="array" ref="T4080">IF(IF($E4080&gt;Ficha!$R$1,"",I4080)=0,"",IF($E4080&gt;Ficha!$R$1,((_xll.ECONOMATICA(Estrategia!A4091,"Return",$P$9,$B$1)/100)+1)*100,I4080))</f>
        <v/>
      </c>
      <c r="U4080" s="1" t="str" cm="1">
        <f t="array" ref="U4080">IF(IF($E4080&gt;Ficha!$R$1,"",J4080)=0,"",IF($E4080&gt;Ficha!$R$1,((_xll.ECONOMATICA($U$7,"Return",$P$9,$B$1)/100)+1)*100,J4080))</f>
        <v/>
      </c>
      <c r="V4080" s="1" t="str">
        <f>IF(IF($E$9&gt;Ficha!$R$1,"",K4080)=0,"",IF($E$9&gt;Ficha!$R$1,"",K4080))</f>
        <v/>
      </c>
    </row>
    <row r="4081" spans="12:22" x14ac:dyDescent="0.3">
      <c r="L4081" s="30" t="str">
        <f t="shared" si="257"/>
        <v/>
      </c>
      <c r="M4081" s="1" t="str">
        <f t="shared" si="258"/>
        <v/>
      </c>
      <c r="N4081" s="1" t="str">
        <f t="shared" si="259"/>
        <v/>
      </c>
      <c r="O4081" s="1" t="str">
        <f t="shared" si="260"/>
        <v/>
      </c>
      <c r="P4081" s="34" t="str">
        <f>IF(IF(E4081&gt;Ficha!$R$1,"",E4081)=0,"",IF(E4081&gt;Ficha!$R$1,Ficha!$R$1,E4081))</f>
        <v/>
      </c>
      <c r="Q4081" s="1" t="str" cm="1">
        <f t="array" ref="Q4081">IF(IF($E4081&gt;Ficha!$R$1,"",F4081)=0,"",IF($E4081&gt;Ficha!$R$1,((_xll.ECONOMATICA(Portafolios!$B$19,"Return",$P$9,$B$1)/100)+1)*100,F4081))</f>
        <v/>
      </c>
      <c r="R4081" s="1" t="str" cm="1">
        <f t="array" ref="R4081">IF(IF($E4081&gt;Ficha!$R$1,"",G4081)=0,"",IF($E4081&gt;Ficha!$R$1,((_xll.ECONOMATICA(Portafolios!$F$19,"Return",$P$9,$B$1)/100)+1)*100,G4081))</f>
        <v/>
      </c>
      <c r="S4081" s="1" t="str" cm="1">
        <f t="array" ref="S4081">IF(IF($E4081&gt;Ficha!$R$1,"",H4081)=0,"",IF($E4081&gt;Ficha!$R$1,((_xll.ECONOMATICA(Portafolios!$J$19,"Return",$P$9,$B$1)/100)+1)*100,H4081))</f>
        <v/>
      </c>
      <c r="T4081" s="1" t="str" cm="1">
        <f t="array" ref="T4081">IF(IF($E4081&gt;Ficha!$R$1,"",I4081)=0,"",IF($E4081&gt;Ficha!$R$1,((_xll.ECONOMATICA(Estrategia!A4092,"Return",$P$9,$B$1)/100)+1)*100,I4081))</f>
        <v/>
      </c>
      <c r="U4081" s="1" t="str" cm="1">
        <f t="array" ref="U4081">IF(IF($E4081&gt;Ficha!$R$1,"",J4081)=0,"",IF($E4081&gt;Ficha!$R$1,((_xll.ECONOMATICA($U$7,"Return",$P$9,$B$1)/100)+1)*100,J4081))</f>
        <v/>
      </c>
      <c r="V4081" s="1" t="str">
        <f>IF(IF($E$9&gt;Ficha!$R$1,"",K4081)=0,"",IF($E$9&gt;Ficha!$R$1,"",K4081))</f>
        <v/>
      </c>
    </row>
    <row r="4082" spans="12:22" x14ac:dyDescent="0.3">
      <c r="L4082" s="30" t="str">
        <f t="shared" si="257"/>
        <v/>
      </c>
      <c r="M4082" s="1" t="str">
        <f t="shared" si="258"/>
        <v/>
      </c>
      <c r="N4082" s="1" t="str">
        <f t="shared" si="259"/>
        <v/>
      </c>
      <c r="O4082" s="1" t="str">
        <f t="shared" si="260"/>
        <v/>
      </c>
      <c r="P4082" s="34" t="str">
        <f>IF(IF(E4082&gt;Ficha!$R$1,"",E4082)=0,"",IF(E4082&gt;Ficha!$R$1,Ficha!$R$1,E4082))</f>
        <v/>
      </c>
      <c r="Q4082" s="1" t="str" cm="1">
        <f t="array" ref="Q4082">IF(IF($E4082&gt;Ficha!$R$1,"",F4082)=0,"",IF($E4082&gt;Ficha!$R$1,((_xll.ECONOMATICA(Portafolios!$B$19,"Return",$P$9,$B$1)/100)+1)*100,F4082))</f>
        <v/>
      </c>
      <c r="R4082" s="1" t="str" cm="1">
        <f t="array" ref="R4082">IF(IF($E4082&gt;Ficha!$R$1,"",G4082)=0,"",IF($E4082&gt;Ficha!$R$1,((_xll.ECONOMATICA(Portafolios!$F$19,"Return",$P$9,$B$1)/100)+1)*100,G4082))</f>
        <v/>
      </c>
      <c r="S4082" s="1" t="str" cm="1">
        <f t="array" ref="S4082">IF(IF($E4082&gt;Ficha!$R$1,"",H4082)=0,"",IF($E4082&gt;Ficha!$R$1,((_xll.ECONOMATICA(Portafolios!$J$19,"Return",$P$9,$B$1)/100)+1)*100,H4082))</f>
        <v/>
      </c>
      <c r="T4082" s="1" t="str" cm="1">
        <f t="array" ref="T4082">IF(IF($E4082&gt;Ficha!$R$1,"",I4082)=0,"",IF($E4082&gt;Ficha!$R$1,((_xll.ECONOMATICA(Estrategia!A4093,"Return",$P$9,$B$1)/100)+1)*100,I4082))</f>
        <v/>
      </c>
      <c r="U4082" s="1" t="str" cm="1">
        <f t="array" ref="U4082">IF(IF($E4082&gt;Ficha!$R$1,"",J4082)=0,"",IF($E4082&gt;Ficha!$R$1,((_xll.ECONOMATICA($U$7,"Return",$P$9,$B$1)/100)+1)*100,J4082))</f>
        <v/>
      </c>
      <c r="V4082" s="1" t="str">
        <f>IF(IF($E$9&gt;Ficha!$R$1,"",K4082)=0,"",IF($E$9&gt;Ficha!$R$1,"",K4082))</f>
        <v/>
      </c>
    </row>
    <row r="4083" spans="12:22" x14ac:dyDescent="0.3">
      <c r="L4083" s="30" t="str">
        <f t="shared" si="257"/>
        <v/>
      </c>
      <c r="M4083" s="1" t="str">
        <f t="shared" si="258"/>
        <v/>
      </c>
      <c r="N4083" s="1" t="str">
        <f t="shared" si="259"/>
        <v/>
      </c>
      <c r="O4083" s="1" t="str">
        <f t="shared" si="260"/>
        <v/>
      </c>
      <c r="P4083" s="34" t="str">
        <f>IF(IF(E4083&gt;Ficha!$R$1,"",E4083)=0,"",IF(E4083&gt;Ficha!$R$1,Ficha!$R$1,E4083))</f>
        <v/>
      </c>
      <c r="Q4083" s="1" t="str" cm="1">
        <f t="array" ref="Q4083">IF(IF($E4083&gt;Ficha!$R$1,"",F4083)=0,"",IF($E4083&gt;Ficha!$R$1,((_xll.ECONOMATICA(Portafolios!$B$19,"Return",$P$9,$B$1)/100)+1)*100,F4083))</f>
        <v/>
      </c>
      <c r="R4083" s="1" t="str" cm="1">
        <f t="array" ref="R4083">IF(IF($E4083&gt;Ficha!$R$1,"",G4083)=0,"",IF($E4083&gt;Ficha!$R$1,((_xll.ECONOMATICA(Portafolios!$F$19,"Return",$P$9,$B$1)/100)+1)*100,G4083))</f>
        <v/>
      </c>
      <c r="S4083" s="1" t="str" cm="1">
        <f t="array" ref="S4083">IF(IF($E4083&gt;Ficha!$R$1,"",H4083)=0,"",IF($E4083&gt;Ficha!$R$1,((_xll.ECONOMATICA(Portafolios!$J$19,"Return",$P$9,$B$1)/100)+1)*100,H4083))</f>
        <v/>
      </c>
      <c r="T4083" s="1" t="str" cm="1">
        <f t="array" ref="T4083">IF(IF($E4083&gt;Ficha!$R$1,"",I4083)=0,"",IF($E4083&gt;Ficha!$R$1,((_xll.ECONOMATICA(Estrategia!A4094,"Return",$P$9,$B$1)/100)+1)*100,I4083))</f>
        <v/>
      </c>
      <c r="U4083" s="1" t="str" cm="1">
        <f t="array" ref="U4083">IF(IF($E4083&gt;Ficha!$R$1,"",J4083)=0,"",IF($E4083&gt;Ficha!$R$1,((_xll.ECONOMATICA($U$7,"Return",$P$9,$B$1)/100)+1)*100,J4083))</f>
        <v/>
      </c>
      <c r="V4083" s="1" t="str">
        <f>IF(IF($E$9&gt;Ficha!$R$1,"",K4083)=0,"",IF($E$9&gt;Ficha!$R$1,"",K4083))</f>
        <v/>
      </c>
    </row>
    <row r="4084" spans="12:22" x14ac:dyDescent="0.3">
      <c r="L4084" s="30" t="str">
        <f t="shared" si="257"/>
        <v/>
      </c>
      <c r="M4084" s="1" t="str">
        <f t="shared" si="258"/>
        <v/>
      </c>
      <c r="N4084" s="1" t="str">
        <f t="shared" si="259"/>
        <v/>
      </c>
      <c r="O4084" s="1" t="str">
        <f t="shared" si="260"/>
        <v/>
      </c>
      <c r="P4084" s="34" t="str">
        <f>IF(IF(E4084&gt;Ficha!$R$1,"",E4084)=0,"",IF(E4084&gt;Ficha!$R$1,Ficha!$R$1,E4084))</f>
        <v/>
      </c>
      <c r="Q4084" s="1" t="str" cm="1">
        <f t="array" ref="Q4084">IF(IF($E4084&gt;Ficha!$R$1,"",F4084)=0,"",IF($E4084&gt;Ficha!$R$1,((_xll.ECONOMATICA(Portafolios!$B$19,"Return",$P$9,$B$1)/100)+1)*100,F4084))</f>
        <v/>
      </c>
      <c r="R4084" s="1" t="str" cm="1">
        <f t="array" ref="R4084">IF(IF($E4084&gt;Ficha!$R$1,"",G4084)=0,"",IF($E4084&gt;Ficha!$R$1,((_xll.ECONOMATICA(Portafolios!$F$19,"Return",$P$9,$B$1)/100)+1)*100,G4084))</f>
        <v/>
      </c>
      <c r="S4084" s="1" t="str" cm="1">
        <f t="array" ref="S4084">IF(IF($E4084&gt;Ficha!$R$1,"",H4084)=0,"",IF($E4084&gt;Ficha!$R$1,((_xll.ECONOMATICA(Portafolios!$J$19,"Return",$P$9,$B$1)/100)+1)*100,H4084))</f>
        <v/>
      </c>
      <c r="T4084" s="1" t="str" cm="1">
        <f t="array" ref="T4084">IF(IF($E4084&gt;Ficha!$R$1,"",I4084)=0,"",IF($E4084&gt;Ficha!$R$1,((_xll.ECONOMATICA(Estrategia!A4095,"Return",$P$9,$B$1)/100)+1)*100,I4084))</f>
        <v/>
      </c>
      <c r="U4084" s="1" t="str" cm="1">
        <f t="array" ref="U4084">IF(IF($E4084&gt;Ficha!$R$1,"",J4084)=0,"",IF($E4084&gt;Ficha!$R$1,((_xll.ECONOMATICA($U$7,"Return",$P$9,$B$1)/100)+1)*100,J4084))</f>
        <v/>
      </c>
      <c r="V4084" s="1" t="str">
        <f>IF(IF($E$9&gt;Ficha!$R$1,"",K4084)=0,"",IF($E$9&gt;Ficha!$R$1,"",K4084))</f>
        <v/>
      </c>
    </row>
    <row r="4085" spans="12:22" x14ac:dyDescent="0.3">
      <c r="L4085" s="30" t="str">
        <f t="shared" si="257"/>
        <v/>
      </c>
      <c r="M4085" s="1" t="str">
        <f t="shared" si="258"/>
        <v/>
      </c>
      <c r="N4085" s="1" t="str">
        <f t="shared" si="259"/>
        <v/>
      </c>
      <c r="O4085" s="1" t="str">
        <f t="shared" si="260"/>
        <v/>
      </c>
      <c r="P4085" s="34" t="str">
        <f>IF(IF(E4085&gt;Ficha!$R$1,"",E4085)=0,"",IF(E4085&gt;Ficha!$R$1,Ficha!$R$1,E4085))</f>
        <v/>
      </c>
      <c r="Q4085" s="1" t="str" cm="1">
        <f t="array" ref="Q4085">IF(IF($E4085&gt;Ficha!$R$1,"",F4085)=0,"",IF($E4085&gt;Ficha!$R$1,((_xll.ECONOMATICA(Portafolios!$B$19,"Return",$P$9,$B$1)/100)+1)*100,F4085))</f>
        <v/>
      </c>
      <c r="R4085" s="1" t="str" cm="1">
        <f t="array" ref="R4085">IF(IF($E4085&gt;Ficha!$R$1,"",G4085)=0,"",IF($E4085&gt;Ficha!$R$1,((_xll.ECONOMATICA(Portafolios!$F$19,"Return",$P$9,$B$1)/100)+1)*100,G4085))</f>
        <v/>
      </c>
      <c r="S4085" s="1" t="str" cm="1">
        <f t="array" ref="S4085">IF(IF($E4085&gt;Ficha!$R$1,"",H4085)=0,"",IF($E4085&gt;Ficha!$R$1,((_xll.ECONOMATICA(Portafolios!$J$19,"Return",$P$9,$B$1)/100)+1)*100,H4085))</f>
        <v/>
      </c>
      <c r="T4085" s="1" t="str" cm="1">
        <f t="array" ref="T4085">IF(IF($E4085&gt;Ficha!$R$1,"",I4085)=0,"",IF($E4085&gt;Ficha!$R$1,((_xll.ECONOMATICA(Estrategia!A4096,"Return",$P$9,$B$1)/100)+1)*100,I4085))</f>
        <v/>
      </c>
      <c r="U4085" s="1" t="str" cm="1">
        <f t="array" ref="U4085">IF(IF($E4085&gt;Ficha!$R$1,"",J4085)=0,"",IF($E4085&gt;Ficha!$R$1,((_xll.ECONOMATICA($U$7,"Return",$P$9,$B$1)/100)+1)*100,J4085))</f>
        <v/>
      </c>
      <c r="V4085" s="1" t="str">
        <f>IF(IF($E$9&gt;Ficha!$R$1,"",K4085)=0,"",IF($E$9&gt;Ficha!$R$1,"",K4085))</f>
        <v/>
      </c>
    </row>
    <row r="4086" spans="12:22" x14ac:dyDescent="0.3">
      <c r="L4086" s="30" t="str">
        <f t="shared" si="257"/>
        <v/>
      </c>
      <c r="M4086" s="1" t="str">
        <f t="shared" si="258"/>
        <v/>
      </c>
      <c r="N4086" s="1" t="str">
        <f t="shared" si="259"/>
        <v/>
      </c>
      <c r="O4086" s="1" t="str">
        <f t="shared" si="260"/>
        <v/>
      </c>
      <c r="P4086" s="34" t="str">
        <f>IF(IF(E4086&gt;Ficha!$R$1,"",E4086)=0,"",IF(E4086&gt;Ficha!$R$1,Ficha!$R$1,E4086))</f>
        <v/>
      </c>
      <c r="Q4086" s="1" t="str" cm="1">
        <f t="array" ref="Q4086">IF(IF($E4086&gt;Ficha!$R$1,"",F4086)=0,"",IF($E4086&gt;Ficha!$R$1,((_xll.ECONOMATICA(Portafolios!$B$19,"Return",$P$9,$B$1)/100)+1)*100,F4086))</f>
        <v/>
      </c>
      <c r="R4086" s="1" t="str" cm="1">
        <f t="array" ref="R4086">IF(IF($E4086&gt;Ficha!$R$1,"",G4086)=0,"",IF($E4086&gt;Ficha!$R$1,((_xll.ECONOMATICA(Portafolios!$F$19,"Return",$P$9,$B$1)/100)+1)*100,G4086))</f>
        <v/>
      </c>
      <c r="S4086" s="1" t="str" cm="1">
        <f t="array" ref="S4086">IF(IF($E4086&gt;Ficha!$R$1,"",H4086)=0,"",IF($E4086&gt;Ficha!$R$1,((_xll.ECONOMATICA(Portafolios!$J$19,"Return",$P$9,$B$1)/100)+1)*100,H4086))</f>
        <v/>
      </c>
      <c r="T4086" s="1" t="str" cm="1">
        <f t="array" ref="T4086">IF(IF($E4086&gt;Ficha!$R$1,"",I4086)=0,"",IF($E4086&gt;Ficha!$R$1,((_xll.ECONOMATICA(Estrategia!A4097,"Return",$P$9,$B$1)/100)+1)*100,I4086))</f>
        <v/>
      </c>
      <c r="U4086" s="1" t="str" cm="1">
        <f t="array" ref="U4086">IF(IF($E4086&gt;Ficha!$R$1,"",J4086)=0,"",IF($E4086&gt;Ficha!$R$1,((_xll.ECONOMATICA($U$7,"Return",$P$9,$B$1)/100)+1)*100,J4086))</f>
        <v/>
      </c>
      <c r="V4086" s="1" t="str">
        <f>IF(IF($E$9&gt;Ficha!$R$1,"",K4086)=0,"",IF($E$9&gt;Ficha!$R$1,"",K4086))</f>
        <v/>
      </c>
    </row>
    <row r="4087" spans="12:22" x14ac:dyDescent="0.3">
      <c r="L4087" s="30" t="str">
        <f t="shared" si="257"/>
        <v/>
      </c>
      <c r="M4087" s="1" t="str">
        <f t="shared" si="258"/>
        <v/>
      </c>
      <c r="N4087" s="1" t="str">
        <f t="shared" si="259"/>
        <v/>
      </c>
      <c r="O4087" s="1" t="str">
        <f t="shared" si="260"/>
        <v/>
      </c>
      <c r="P4087" s="34" t="str">
        <f>IF(IF(E4087&gt;Ficha!$R$1,"",E4087)=0,"",IF(E4087&gt;Ficha!$R$1,Ficha!$R$1,E4087))</f>
        <v/>
      </c>
      <c r="Q4087" s="1" t="str" cm="1">
        <f t="array" ref="Q4087">IF(IF($E4087&gt;Ficha!$R$1,"",F4087)=0,"",IF($E4087&gt;Ficha!$R$1,((_xll.ECONOMATICA(Portafolios!$B$19,"Return",$P$9,$B$1)/100)+1)*100,F4087))</f>
        <v/>
      </c>
      <c r="R4087" s="1" t="str" cm="1">
        <f t="array" ref="R4087">IF(IF($E4087&gt;Ficha!$R$1,"",G4087)=0,"",IF($E4087&gt;Ficha!$R$1,((_xll.ECONOMATICA(Portafolios!$F$19,"Return",$P$9,$B$1)/100)+1)*100,G4087))</f>
        <v/>
      </c>
      <c r="S4087" s="1" t="str" cm="1">
        <f t="array" ref="S4087">IF(IF($E4087&gt;Ficha!$R$1,"",H4087)=0,"",IF($E4087&gt;Ficha!$R$1,((_xll.ECONOMATICA(Portafolios!$J$19,"Return",$P$9,$B$1)/100)+1)*100,H4087))</f>
        <v/>
      </c>
      <c r="T4087" s="1" t="str" cm="1">
        <f t="array" ref="T4087">IF(IF($E4087&gt;Ficha!$R$1,"",I4087)=0,"",IF($E4087&gt;Ficha!$R$1,((_xll.ECONOMATICA(Estrategia!A4098,"Return",$P$9,$B$1)/100)+1)*100,I4087))</f>
        <v/>
      </c>
      <c r="U4087" s="1" t="str" cm="1">
        <f t="array" ref="U4087">IF(IF($E4087&gt;Ficha!$R$1,"",J4087)=0,"",IF($E4087&gt;Ficha!$R$1,((_xll.ECONOMATICA($U$7,"Return",$P$9,$B$1)/100)+1)*100,J4087))</f>
        <v/>
      </c>
      <c r="V4087" s="1" t="str">
        <f>IF(IF($E$9&gt;Ficha!$R$1,"",K4087)=0,"",IF($E$9&gt;Ficha!$R$1,"",K4087))</f>
        <v/>
      </c>
    </row>
    <row r="4088" spans="12:22" x14ac:dyDescent="0.3">
      <c r="L4088" s="30" t="str">
        <f t="shared" si="257"/>
        <v/>
      </c>
      <c r="M4088" s="1" t="str">
        <f t="shared" si="258"/>
        <v/>
      </c>
      <c r="N4088" s="1" t="str">
        <f t="shared" si="259"/>
        <v/>
      </c>
      <c r="O4088" s="1" t="str">
        <f t="shared" si="260"/>
        <v/>
      </c>
      <c r="P4088" s="34" t="str">
        <f>IF(IF(E4088&gt;Ficha!$R$1,"",E4088)=0,"",IF(E4088&gt;Ficha!$R$1,Ficha!$R$1,E4088))</f>
        <v/>
      </c>
      <c r="Q4088" s="1" t="str" cm="1">
        <f t="array" ref="Q4088">IF(IF($E4088&gt;Ficha!$R$1,"",F4088)=0,"",IF($E4088&gt;Ficha!$R$1,((_xll.ECONOMATICA(Portafolios!$B$19,"Return",$P$9,$B$1)/100)+1)*100,F4088))</f>
        <v/>
      </c>
      <c r="R4088" s="1" t="str" cm="1">
        <f t="array" ref="R4088">IF(IF($E4088&gt;Ficha!$R$1,"",G4088)=0,"",IF($E4088&gt;Ficha!$R$1,((_xll.ECONOMATICA(Portafolios!$F$19,"Return",$P$9,$B$1)/100)+1)*100,G4088))</f>
        <v/>
      </c>
      <c r="S4088" s="1" t="str" cm="1">
        <f t="array" ref="S4088">IF(IF($E4088&gt;Ficha!$R$1,"",H4088)=0,"",IF($E4088&gt;Ficha!$R$1,((_xll.ECONOMATICA(Portafolios!$J$19,"Return",$P$9,$B$1)/100)+1)*100,H4088))</f>
        <v/>
      </c>
      <c r="T4088" s="1" t="str" cm="1">
        <f t="array" ref="T4088">IF(IF($E4088&gt;Ficha!$R$1,"",I4088)=0,"",IF($E4088&gt;Ficha!$R$1,((_xll.ECONOMATICA(Estrategia!A4099,"Return",$P$9,$B$1)/100)+1)*100,I4088))</f>
        <v/>
      </c>
      <c r="U4088" s="1" t="str" cm="1">
        <f t="array" ref="U4088">IF(IF($E4088&gt;Ficha!$R$1,"",J4088)=0,"",IF($E4088&gt;Ficha!$R$1,((_xll.ECONOMATICA($U$7,"Return",$P$9,$B$1)/100)+1)*100,J4088))</f>
        <v/>
      </c>
      <c r="V4088" s="1" t="str">
        <f>IF(IF($E$9&gt;Ficha!$R$1,"",K4088)=0,"",IF($E$9&gt;Ficha!$R$1,"",K4088))</f>
        <v/>
      </c>
    </row>
    <row r="4089" spans="12:22" x14ac:dyDescent="0.3">
      <c r="L4089" s="30" t="str">
        <f t="shared" si="257"/>
        <v/>
      </c>
      <c r="M4089" s="1" t="str">
        <f t="shared" si="258"/>
        <v/>
      </c>
      <c r="N4089" s="1" t="str">
        <f t="shared" si="259"/>
        <v/>
      </c>
      <c r="O4089" s="1" t="str">
        <f t="shared" si="260"/>
        <v/>
      </c>
      <c r="P4089" s="34" t="str">
        <f>IF(IF(E4089&gt;Ficha!$R$1,"",E4089)=0,"",IF(E4089&gt;Ficha!$R$1,Ficha!$R$1,E4089))</f>
        <v/>
      </c>
      <c r="Q4089" s="1" t="str" cm="1">
        <f t="array" ref="Q4089">IF(IF($E4089&gt;Ficha!$R$1,"",F4089)=0,"",IF($E4089&gt;Ficha!$R$1,((_xll.ECONOMATICA(Portafolios!$B$19,"Return",$P$9,$B$1)/100)+1)*100,F4089))</f>
        <v/>
      </c>
      <c r="R4089" s="1" t="str" cm="1">
        <f t="array" ref="R4089">IF(IF($E4089&gt;Ficha!$R$1,"",G4089)=0,"",IF($E4089&gt;Ficha!$R$1,((_xll.ECONOMATICA(Portafolios!$F$19,"Return",$P$9,$B$1)/100)+1)*100,G4089))</f>
        <v/>
      </c>
      <c r="S4089" s="1" t="str" cm="1">
        <f t="array" ref="S4089">IF(IF($E4089&gt;Ficha!$R$1,"",H4089)=0,"",IF($E4089&gt;Ficha!$R$1,((_xll.ECONOMATICA(Portafolios!$J$19,"Return",$P$9,$B$1)/100)+1)*100,H4089))</f>
        <v/>
      </c>
      <c r="T4089" s="1" t="str" cm="1">
        <f t="array" ref="T4089">IF(IF($E4089&gt;Ficha!$R$1,"",I4089)=0,"",IF($E4089&gt;Ficha!$R$1,((_xll.ECONOMATICA(Estrategia!A4100,"Return",$P$9,$B$1)/100)+1)*100,I4089))</f>
        <v/>
      </c>
      <c r="U4089" s="1" t="str" cm="1">
        <f t="array" ref="U4089">IF(IF($E4089&gt;Ficha!$R$1,"",J4089)=0,"",IF($E4089&gt;Ficha!$R$1,((_xll.ECONOMATICA($U$7,"Return",$P$9,$B$1)/100)+1)*100,J4089))</f>
        <v/>
      </c>
      <c r="V4089" s="1" t="str">
        <f>IF(IF($E$9&gt;Ficha!$R$1,"",K4089)=0,"",IF($E$9&gt;Ficha!$R$1,"",K4089))</f>
        <v/>
      </c>
    </row>
    <row r="4090" spans="12:22" x14ac:dyDescent="0.3">
      <c r="L4090" s="30" t="str">
        <f t="shared" si="257"/>
        <v/>
      </c>
      <c r="M4090" s="1" t="str">
        <f t="shared" si="258"/>
        <v/>
      </c>
      <c r="N4090" s="1" t="str">
        <f t="shared" si="259"/>
        <v/>
      </c>
      <c r="O4090" s="1" t="str">
        <f t="shared" si="260"/>
        <v/>
      </c>
      <c r="P4090" s="34" t="str">
        <f>IF(IF(E4090&gt;Ficha!$R$1,"",E4090)=0,"",IF(E4090&gt;Ficha!$R$1,Ficha!$R$1,E4090))</f>
        <v/>
      </c>
      <c r="Q4090" s="1" t="str" cm="1">
        <f t="array" ref="Q4090">IF(IF($E4090&gt;Ficha!$R$1,"",F4090)=0,"",IF($E4090&gt;Ficha!$R$1,((_xll.ECONOMATICA(Portafolios!$B$19,"Return",$P$9,$B$1)/100)+1)*100,F4090))</f>
        <v/>
      </c>
      <c r="R4090" s="1" t="str" cm="1">
        <f t="array" ref="R4090">IF(IF($E4090&gt;Ficha!$R$1,"",G4090)=0,"",IF($E4090&gt;Ficha!$R$1,((_xll.ECONOMATICA(Portafolios!$F$19,"Return",$P$9,$B$1)/100)+1)*100,G4090))</f>
        <v/>
      </c>
      <c r="S4090" s="1" t="str" cm="1">
        <f t="array" ref="S4090">IF(IF($E4090&gt;Ficha!$R$1,"",H4090)=0,"",IF($E4090&gt;Ficha!$R$1,((_xll.ECONOMATICA(Portafolios!$J$19,"Return",$P$9,$B$1)/100)+1)*100,H4090))</f>
        <v/>
      </c>
      <c r="T4090" s="1" t="str" cm="1">
        <f t="array" ref="T4090">IF(IF($E4090&gt;Ficha!$R$1,"",I4090)=0,"",IF($E4090&gt;Ficha!$R$1,((_xll.ECONOMATICA(Estrategia!A4101,"Return",$P$9,$B$1)/100)+1)*100,I4090))</f>
        <v/>
      </c>
      <c r="U4090" s="1" t="str" cm="1">
        <f t="array" ref="U4090">IF(IF($E4090&gt;Ficha!$R$1,"",J4090)=0,"",IF($E4090&gt;Ficha!$R$1,((_xll.ECONOMATICA($U$7,"Return",$P$9,$B$1)/100)+1)*100,J4090))</f>
        <v/>
      </c>
      <c r="V4090" s="1" t="str">
        <f>IF(IF($E$9&gt;Ficha!$R$1,"",K4090)=0,"",IF($E$9&gt;Ficha!$R$1,"",K4090))</f>
        <v/>
      </c>
    </row>
    <row r="4091" spans="12:22" x14ac:dyDescent="0.3">
      <c r="L4091" s="30" t="str">
        <f t="shared" si="257"/>
        <v/>
      </c>
      <c r="M4091" s="1" t="str">
        <f t="shared" si="258"/>
        <v/>
      </c>
      <c r="N4091" s="1" t="str">
        <f t="shared" si="259"/>
        <v/>
      </c>
      <c r="O4091" s="1" t="str">
        <f t="shared" si="260"/>
        <v/>
      </c>
      <c r="P4091" s="34" t="str">
        <f>IF(IF(E4091&gt;Ficha!$R$1,"",E4091)=0,"",IF(E4091&gt;Ficha!$R$1,Ficha!$R$1,E4091))</f>
        <v/>
      </c>
      <c r="Q4091" s="1" t="str" cm="1">
        <f t="array" ref="Q4091">IF(IF($E4091&gt;Ficha!$R$1,"",F4091)=0,"",IF($E4091&gt;Ficha!$R$1,((_xll.ECONOMATICA(Portafolios!$B$19,"Return",$P$9,$B$1)/100)+1)*100,F4091))</f>
        <v/>
      </c>
      <c r="R4091" s="1" t="str" cm="1">
        <f t="array" ref="R4091">IF(IF($E4091&gt;Ficha!$R$1,"",G4091)=0,"",IF($E4091&gt;Ficha!$R$1,((_xll.ECONOMATICA(Portafolios!$F$19,"Return",$P$9,$B$1)/100)+1)*100,G4091))</f>
        <v/>
      </c>
      <c r="S4091" s="1" t="str" cm="1">
        <f t="array" ref="S4091">IF(IF($E4091&gt;Ficha!$R$1,"",H4091)=0,"",IF($E4091&gt;Ficha!$R$1,((_xll.ECONOMATICA(Portafolios!$J$19,"Return",$P$9,$B$1)/100)+1)*100,H4091))</f>
        <v/>
      </c>
      <c r="T4091" s="1" t="str" cm="1">
        <f t="array" ref="T4091">IF(IF($E4091&gt;Ficha!$R$1,"",I4091)=0,"",IF($E4091&gt;Ficha!$R$1,((_xll.ECONOMATICA(Estrategia!A4102,"Return",$P$9,$B$1)/100)+1)*100,I4091))</f>
        <v/>
      </c>
      <c r="U4091" s="1" t="str" cm="1">
        <f t="array" ref="U4091">IF(IF($E4091&gt;Ficha!$R$1,"",J4091)=0,"",IF($E4091&gt;Ficha!$R$1,((_xll.ECONOMATICA($U$7,"Return",$P$9,$B$1)/100)+1)*100,J4091))</f>
        <v/>
      </c>
      <c r="V4091" s="1" t="str">
        <f>IF(IF($E$9&gt;Ficha!$R$1,"",K4091)=0,"",IF($E$9&gt;Ficha!$R$1,"",K4091))</f>
        <v/>
      </c>
    </row>
    <row r="4092" spans="12:22" x14ac:dyDescent="0.3">
      <c r="L4092" s="30" t="str">
        <f t="shared" si="257"/>
        <v/>
      </c>
      <c r="M4092" s="1" t="str">
        <f t="shared" si="258"/>
        <v/>
      </c>
      <c r="N4092" s="1" t="str">
        <f t="shared" si="259"/>
        <v/>
      </c>
      <c r="O4092" s="1" t="str">
        <f t="shared" si="260"/>
        <v/>
      </c>
      <c r="P4092" s="34" t="str">
        <f>IF(IF(E4092&gt;Ficha!$R$1,"",E4092)=0,"",IF(E4092&gt;Ficha!$R$1,Ficha!$R$1,E4092))</f>
        <v/>
      </c>
      <c r="Q4092" s="1" t="str" cm="1">
        <f t="array" ref="Q4092">IF(IF($E4092&gt;Ficha!$R$1,"",F4092)=0,"",IF($E4092&gt;Ficha!$R$1,((_xll.ECONOMATICA(Portafolios!$B$19,"Return",$P$9,$B$1)/100)+1)*100,F4092))</f>
        <v/>
      </c>
      <c r="R4092" s="1" t="str" cm="1">
        <f t="array" ref="R4092">IF(IF($E4092&gt;Ficha!$R$1,"",G4092)=0,"",IF($E4092&gt;Ficha!$R$1,((_xll.ECONOMATICA(Portafolios!$F$19,"Return",$P$9,$B$1)/100)+1)*100,G4092))</f>
        <v/>
      </c>
      <c r="S4092" s="1" t="str" cm="1">
        <f t="array" ref="S4092">IF(IF($E4092&gt;Ficha!$R$1,"",H4092)=0,"",IF($E4092&gt;Ficha!$R$1,((_xll.ECONOMATICA(Portafolios!$J$19,"Return",$P$9,$B$1)/100)+1)*100,H4092))</f>
        <v/>
      </c>
      <c r="T4092" s="1" t="str" cm="1">
        <f t="array" ref="T4092">IF(IF($E4092&gt;Ficha!$R$1,"",I4092)=0,"",IF($E4092&gt;Ficha!$R$1,((_xll.ECONOMATICA(Estrategia!A4103,"Return",$P$9,$B$1)/100)+1)*100,I4092))</f>
        <v/>
      </c>
      <c r="U4092" s="1" t="str" cm="1">
        <f t="array" ref="U4092">IF(IF($E4092&gt;Ficha!$R$1,"",J4092)=0,"",IF($E4092&gt;Ficha!$R$1,((_xll.ECONOMATICA($U$7,"Return",$P$9,$B$1)/100)+1)*100,J4092))</f>
        <v/>
      </c>
      <c r="V4092" s="1" t="str">
        <f>IF(IF($E$9&gt;Ficha!$R$1,"",K4092)=0,"",IF($E$9&gt;Ficha!$R$1,"",K4092))</f>
        <v/>
      </c>
    </row>
    <row r="4093" spans="12:22" x14ac:dyDescent="0.3">
      <c r="L4093" s="30" t="str">
        <f t="shared" si="257"/>
        <v/>
      </c>
      <c r="M4093" s="1" t="str">
        <f t="shared" si="258"/>
        <v/>
      </c>
      <c r="N4093" s="1" t="str">
        <f t="shared" si="259"/>
        <v/>
      </c>
      <c r="O4093" s="1" t="str">
        <f t="shared" si="260"/>
        <v/>
      </c>
      <c r="P4093" s="34" t="str">
        <f>IF(IF(E4093&gt;Ficha!$R$1,"",E4093)=0,"",IF(E4093&gt;Ficha!$R$1,Ficha!$R$1,E4093))</f>
        <v/>
      </c>
      <c r="Q4093" s="1" t="str" cm="1">
        <f t="array" ref="Q4093">IF(IF($E4093&gt;Ficha!$R$1,"",F4093)=0,"",IF($E4093&gt;Ficha!$R$1,((_xll.ECONOMATICA(Portafolios!$B$19,"Return",$P$9,$B$1)/100)+1)*100,F4093))</f>
        <v/>
      </c>
      <c r="R4093" s="1" t="str" cm="1">
        <f t="array" ref="R4093">IF(IF($E4093&gt;Ficha!$R$1,"",G4093)=0,"",IF($E4093&gt;Ficha!$R$1,((_xll.ECONOMATICA(Portafolios!$F$19,"Return",$P$9,$B$1)/100)+1)*100,G4093))</f>
        <v/>
      </c>
      <c r="S4093" s="1" t="str" cm="1">
        <f t="array" ref="S4093">IF(IF($E4093&gt;Ficha!$R$1,"",H4093)=0,"",IF($E4093&gt;Ficha!$R$1,((_xll.ECONOMATICA(Portafolios!$J$19,"Return",$P$9,$B$1)/100)+1)*100,H4093))</f>
        <v/>
      </c>
      <c r="T4093" s="1" t="str" cm="1">
        <f t="array" ref="T4093">IF(IF($E4093&gt;Ficha!$R$1,"",I4093)=0,"",IF($E4093&gt;Ficha!$R$1,((_xll.ECONOMATICA(Estrategia!A4104,"Return",$P$9,$B$1)/100)+1)*100,I4093))</f>
        <v/>
      </c>
      <c r="U4093" s="1" t="str" cm="1">
        <f t="array" ref="U4093">IF(IF($E4093&gt;Ficha!$R$1,"",J4093)=0,"",IF($E4093&gt;Ficha!$R$1,((_xll.ECONOMATICA($U$7,"Return",$P$9,$B$1)/100)+1)*100,J4093))</f>
        <v/>
      </c>
      <c r="V4093" s="1" t="str">
        <f>IF(IF($E$9&gt;Ficha!$R$1,"",K4093)=0,"",IF($E$9&gt;Ficha!$R$1,"",K4093))</f>
        <v/>
      </c>
    </row>
    <row r="4094" spans="12:22" x14ac:dyDescent="0.3">
      <c r="L4094" s="30" t="str">
        <f t="shared" si="257"/>
        <v/>
      </c>
      <c r="M4094" s="1" t="str">
        <f t="shared" si="258"/>
        <v/>
      </c>
      <c r="N4094" s="1" t="str">
        <f t="shared" si="259"/>
        <v/>
      </c>
      <c r="O4094" s="1" t="str">
        <f t="shared" si="260"/>
        <v/>
      </c>
      <c r="P4094" s="34" t="str">
        <f>IF(IF(E4094&gt;Ficha!$R$1,"",E4094)=0,"",IF(E4094&gt;Ficha!$R$1,Ficha!$R$1,E4094))</f>
        <v/>
      </c>
      <c r="Q4094" s="1" t="str" cm="1">
        <f t="array" ref="Q4094">IF(IF($E4094&gt;Ficha!$R$1,"",F4094)=0,"",IF($E4094&gt;Ficha!$R$1,((_xll.ECONOMATICA(Portafolios!$B$19,"Return",$P$9,$B$1)/100)+1)*100,F4094))</f>
        <v/>
      </c>
      <c r="R4094" s="1" t="str" cm="1">
        <f t="array" ref="R4094">IF(IF($E4094&gt;Ficha!$R$1,"",G4094)=0,"",IF($E4094&gt;Ficha!$R$1,((_xll.ECONOMATICA(Portafolios!$F$19,"Return",$P$9,$B$1)/100)+1)*100,G4094))</f>
        <v/>
      </c>
      <c r="S4094" s="1" t="str" cm="1">
        <f t="array" ref="S4094">IF(IF($E4094&gt;Ficha!$R$1,"",H4094)=0,"",IF($E4094&gt;Ficha!$R$1,((_xll.ECONOMATICA(Portafolios!$J$19,"Return",$P$9,$B$1)/100)+1)*100,H4094))</f>
        <v/>
      </c>
      <c r="T4094" s="1" t="str" cm="1">
        <f t="array" ref="T4094">IF(IF($E4094&gt;Ficha!$R$1,"",I4094)=0,"",IF($E4094&gt;Ficha!$R$1,((_xll.ECONOMATICA(Estrategia!A4105,"Return",$P$9,$B$1)/100)+1)*100,I4094))</f>
        <v/>
      </c>
      <c r="U4094" s="1" t="str" cm="1">
        <f t="array" ref="U4094">IF(IF($E4094&gt;Ficha!$R$1,"",J4094)=0,"",IF($E4094&gt;Ficha!$R$1,((_xll.ECONOMATICA($U$7,"Return",$P$9,$B$1)/100)+1)*100,J4094))</f>
        <v/>
      </c>
      <c r="V4094" s="1" t="str">
        <f>IF(IF($E$9&gt;Ficha!$R$1,"",K4094)=0,"",IF($E$9&gt;Ficha!$R$1,"",K4094))</f>
        <v/>
      </c>
    </row>
    <row r="4095" spans="12:22" x14ac:dyDescent="0.3">
      <c r="L4095" s="30" t="str">
        <f t="shared" si="257"/>
        <v/>
      </c>
      <c r="M4095" s="1" t="str">
        <f t="shared" si="258"/>
        <v/>
      </c>
      <c r="N4095" s="1" t="str">
        <f t="shared" si="259"/>
        <v/>
      </c>
      <c r="O4095" s="1" t="str">
        <f t="shared" si="260"/>
        <v/>
      </c>
      <c r="P4095" s="34" t="str">
        <f>IF(IF(E4095&gt;Ficha!$R$1,"",E4095)=0,"",IF(E4095&gt;Ficha!$R$1,Ficha!$R$1,E4095))</f>
        <v/>
      </c>
      <c r="Q4095" s="1" t="str" cm="1">
        <f t="array" ref="Q4095">IF(IF($E4095&gt;Ficha!$R$1,"",F4095)=0,"",IF($E4095&gt;Ficha!$R$1,((_xll.ECONOMATICA(Portafolios!$B$19,"Return",$P$9,$B$1)/100)+1)*100,F4095))</f>
        <v/>
      </c>
      <c r="R4095" s="1" t="str" cm="1">
        <f t="array" ref="R4095">IF(IF($E4095&gt;Ficha!$R$1,"",G4095)=0,"",IF($E4095&gt;Ficha!$R$1,((_xll.ECONOMATICA(Portafolios!$F$19,"Return",$P$9,$B$1)/100)+1)*100,G4095))</f>
        <v/>
      </c>
      <c r="S4095" s="1" t="str" cm="1">
        <f t="array" ref="S4095">IF(IF($E4095&gt;Ficha!$R$1,"",H4095)=0,"",IF($E4095&gt;Ficha!$R$1,((_xll.ECONOMATICA(Portafolios!$J$19,"Return",$P$9,$B$1)/100)+1)*100,H4095))</f>
        <v/>
      </c>
      <c r="T4095" s="1" t="str" cm="1">
        <f t="array" ref="T4095">IF(IF($E4095&gt;Ficha!$R$1,"",I4095)=0,"",IF($E4095&gt;Ficha!$R$1,((_xll.ECONOMATICA(Estrategia!A4106,"Return",$P$9,$B$1)/100)+1)*100,I4095))</f>
        <v/>
      </c>
      <c r="U4095" s="1" t="str" cm="1">
        <f t="array" ref="U4095">IF(IF($E4095&gt;Ficha!$R$1,"",J4095)=0,"",IF($E4095&gt;Ficha!$R$1,((_xll.ECONOMATICA($U$7,"Return",$P$9,$B$1)/100)+1)*100,J4095))</f>
        <v/>
      </c>
      <c r="V4095" s="1" t="str">
        <f>IF(IF($E$9&gt;Ficha!$R$1,"",K4095)=0,"",IF($E$9&gt;Ficha!$R$1,"",K4095))</f>
        <v/>
      </c>
    </row>
    <row r="4096" spans="12:22" x14ac:dyDescent="0.3">
      <c r="L4096" s="30" t="str">
        <f t="shared" si="257"/>
        <v/>
      </c>
      <c r="M4096" s="1" t="str">
        <f t="shared" si="258"/>
        <v/>
      </c>
      <c r="N4096" s="1" t="str">
        <f t="shared" si="259"/>
        <v/>
      </c>
      <c r="O4096" s="1" t="str">
        <f t="shared" si="260"/>
        <v/>
      </c>
      <c r="P4096" s="34" t="str">
        <f>IF(IF(E4096&gt;Ficha!$R$1,"",E4096)=0,"",IF(E4096&gt;Ficha!$R$1,Ficha!$R$1,E4096))</f>
        <v/>
      </c>
      <c r="Q4096" s="1" t="str" cm="1">
        <f t="array" ref="Q4096">IF(IF($E4096&gt;Ficha!$R$1,"",F4096)=0,"",IF($E4096&gt;Ficha!$R$1,((_xll.ECONOMATICA(Portafolios!$B$19,"Return",$P$9,$B$1)/100)+1)*100,F4096))</f>
        <v/>
      </c>
      <c r="R4096" s="1" t="str" cm="1">
        <f t="array" ref="R4096">IF(IF($E4096&gt;Ficha!$R$1,"",G4096)=0,"",IF($E4096&gt;Ficha!$R$1,((_xll.ECONOMATICA(Portafolios!$F$19,"Return",$P$9,$B$1)/100)+1)*100,G4096))</f>
        <v/>
      </c>
      <c r="S4096" s="1" t="str" cm="1">
        <f t="array" ref="S4096">IF(IF($E4096&gt;Ficha!$R$1,"",H4096)=0,"",IF($E4096&gt;Ficha!$R$1,((_xll.ECONOMATICA(Portafolios!$J$19,"Return",$P$9,$B$1)/100)+1)*100,H4096))</f>
        <v/>
      </c>
      <c r="T4096" s="1" t="str" cm="1">
        <f t="array" ref="T4096">IF(IF($E4096&gt;Ficha!$R$1,"",I4096)=0,"",IF($E4096&gt;Ficha!$R$1,((_xll.ECONOMATICA(Estrategia!A4107,"Return",$P$9,$B$1)/100)+1)*100,I4096))</f>
        <v/>
      </c>
      <c r="U4096" s="1" t="str" cm="1">
        <f t="array" ref="U4096">IF(IF($E4096&gt;Ficha!$R$1,"",J4096)=0,"",IF($E4096&gt;Ficha!$R$1,((_xll.ECONOMATICA($U$7,"Return",$P$9,$B$1)/100)+1)*100,J4096))</f>
        <v/>
      </c>
      <c r="V4096" s="1" t="str">
        <f>IF(IF($E$9&gt;Ficha!$R$1,"",K4096)=0,"",IF($E$9&gt;Ficha!$R$1,"",K4096))</f>
        <v/>
      </c>
    </row>
    <row r="4097" spans="12:22" x14ac:dyDescent="0.3">
      <c r="L4097" s="30" t="str">
        <f t="shared" si="257"/>
        <v/>
      </c>
      <c r="M4097" s="1" t="str">
        <f t="shared" si="258"/>
        <v/>
      </c>
      <c r="N4097" s="1" t="str">
        <f t="shared" si="259"/>
        <v/>
      </c>
      <c r="O4097" s="1" t="str">
        <f t="shared" si="260"/>
        <v/>
      </c>
      <c r="P4097" s="34" t="str">
        <f>IF(IF(E4097&gt;Ficha!$R$1,"",E4097)=0,"",IF(E4097&gt;Ficha!$R$1,Ficha!$R$1,E4097))</f>
        <v/>
      </c>
      <c r="Q4097" s="1" t="str" cm="1">
        <f t="array" ref="Q4097">IF(IF($E4097&gt;Ficha!$R$1,"",F4097)=0,"",IF($E4097&gt;Ficha!$R$1,((_xll.ECONOMATICA(Portafolios!$B$19,"Return",$P$9,$B$1)/100)+1)*100,F4097))</f>
        <v/>
      </c>
      <c r="R4097" s="1" t="str" cm="1">
        <f t="array" ref="R4097">IF(IF($E4097&gt;Ficha!$R$1,"",G4097)=0,"",IF($E4097&gt;Ficha!$R$1,((_xll.ECONOMATICA(Portafolios!$F$19,"Return",$P$9,$B$1)/100)+1)*100,G4097))</f>
        <v/>
      </c>
      <c r="S4097" s="1" t="str" cm="1">
        <f t="array" ref="S4097">IF(IF($E4097&gt;Ficha!$R$1,"",H4097)=0,"",IF($E4097&gt;Ficha!$R$1,((_xll.ECONOMATICA(Portafolios!$J$19,"Return",$P$9,$B$1)/100)+1)*100,H4097))</f>
        <v/>
      </c>
      <c r="T4097" s="1" t="str" cm="1">
        <f t="array" ref="T4097">IF(IF($E4097&gt;Ficha!$R$1,"",I4097)=0,"",IF($E4097&gt;Ficha!$R$1,((_xll.ECONOMATICA(Estrategia!A4108,"Return",$P$9,$B$1)/100)+1)*100,I4097))</f>
        <v/>
      </c>
      <c r="U4097" s="1" t="str" cm="1">
        <f t="array" ref="U4097">IF(IF($E4097&gt;Ficha!$R$1,"",J4097)=0,"",IF($E4097&gt;Ficha!$R$1,((_xll.ECONOMATICA($U$7,"Return",$P$9,$B$1)/100)+1)*100,J4097))</f>
        <v/>
      </c>
      <c r="V4097" s="1" t="str">
        <f>IF(IF($E$9&gt;Ficha!$R$1,"",K4097)=0,"",IF($E$9&gt;Ficha!$R$1,"",K4097))</f>
        <v/>
      </c>
    </row>
    <row r="4098" spans="12:22" x14ac:dyDescent="0.3">
      <c r="L4098" s="30" t="str">
        <f t="shared" si="257"/>
        <v/>
      </c>
      <c r="M4098" s="1" t="str">
        <f t="shared" si="258"/>
        <v/>
      </c>
      <c r="N4098" s="1" t="str">
        <f t="shared" si="259"/>
        <v/>
      </c>
      <c r="O4098" s="1" t="str">
        <f t="shared" si="260"/>
        <v/>
      </c>
      <c r="P4098" s="34" t="str">
        <f>IF(IF(E4098&gt;Ficha!$R$1,"",E4098)=0,"",IF(E4098&gt;Ficha!$R$1,Ficha!$R$1,E4098))</f>
        <v/>
      </c>
      <c r="Q4098" s="1" t="str" cm="1">
        <f t="array" ref="Q4098">IF(IF($E4098&gt;Ficha!$R$1,"",F4098)=0,"",IF($E4098&gt;Ficha!$R$1,((_xll.ECONOMATICA(Portafolios!$B$19,"Return",$P$9,$B$1)/100)+1)*100,F4098))</f>
        <v/>
      </c>
      <c r="R4098" s="1" t="str" cm="1">
        <f t="array" ref="R4098">IF(IF($E4098&gt;Ficha!$R$1,"",G4098)=0,"",IF($E4098&gt;Ficha!$R$1,((_xll.ECONOMATICA(Portafolios!$F$19,"Return",$P$9,$B$1)/100)+1)*100,G4098))</f>
        <v/>
      </c>
      <c r="S4098" s="1" t="str" cm="1">
        <f t="array" ref="S4098">IF(IF($E4098&gt;Ficha!$R$1,"",H4098)=0,"",IF($E4098&gt;Ficha!$R$1,((_xll.ECONOMATICA(Portafolios!$J$19,"Return",$P$9,$B$1)/100)+1)*100,H4098))</f>
        <v/>
      </c>
      <c r="T4098" s="1" t="str" cm="1">
        <f t="array" ref="T4098">IF(IF($E4098&gt;Ficha!$R$1,"",I4098)=0,"",IF($E4098&gt;Ficha!$R$1,((_xll.ECONOMATICA(Estrategia!A4109,"Return",$P$9,$B$1)/100)+1)*100,I4098))</f>
        <v/>
      </c>
      <c r="U4098" s="1" t="str" cm="1">
        <f t="array" ref="U4098">IF(IF($E4098&gt;Ficha!$R$1,"",J4098)=0,"",IF($E4098&gt;Ficha!$R$1,((_xll.ECONOMATICA($U$7,"Return",$P$9,$B$1)/100)+1)*100,J4098))</f>
        <v/>
      </c>
      <c r="V4098" s="1" t="str">
        <f>IF(IF($E$9&gt;Ficha!$R$1,"",K4098)=0,"",IF($E$9&gt;Ficha!$R$1,"",K4098))</f>
        <v/>
      </c>
    </row>
    <row r="4099" spans="12:22" x14ac:dyDescent="0.3">
      <c r="L4099" s="30" t="str">
        <f t="shared" si="257"/>
        <v/>
      </c>
      <c r="M4099" s="1" t="str">
        <f t="shared" si="258"/>
        <v/>
      </c>
      <c r="N4099" s="1" t="str">
        <f t="shared" si="259"/>
        <v/>
      </c>
      <c r="O4099" s="1" t="str">
        <f t="shared" si="260"/>
        <v/>
      </c>
      <c r="P4099" s="34" t="str">
        <f>IF(IF(E4099&gt;Ficha!$R$1,"",E4099)=0,"",IF(E4099&gt;Ficha!$R$1,Ficha!$R$1,E4099))</f>
        <v/>
      </c>
      <c r="Q4099" s="1" t="str" cm="1">
        <f t="array" ref="Q4099">IF(IF($E4099&gt;Ficha!$R$1,"",F4099)=0,"",IF($E4099&gt;Ficha!$R$1,((_xll.ECONOMATICA(Portafolios!$B$19,"Return",$P$9,$B$1)/100)+1)*100,F4099))</f>
        <v/>
      </c>
      <c r="R4099" s="1" t="str" cm="1">
        <f t="array" ref="R4099">IF(IF($E4099&gt;Ficha!$R$1,"",G4099)=0,"",IF($E4099&gt;Ficha!$R$1,((_xll.ECONOMATICA(Portafolios!$F$19,"Return",$P$9,$B$1)/100)+1)*100,G4099))</f>
        <v/>
      </c>
      <c r="S4099" s="1" t="str" cm="1">
        <f t="array" ref="S4099">IF(IF($E4099&gt;Ficha!$R$1,"",H4099)=0,"",IF($E4099&gt;Ficha!$R$1,((_xll.ECONOMATICA(Portafolios!$J$19,"Return",$P$9,$B$1)/100)+1)*100,H4099))</f>
        <v/>
      </c>
      <c r="T4099" s="1" t="str" cm="1">
        <f t="array" ref="T4099">IF(IF($E4099&gt;Ficha!$R$1,"",I4099)=0,"",IF($E4099&gt;Ficha!$R$1,((_xll.ECONOMATICA(Estrategia!A4110,"Return",$P$9,$B$1)/100)+1)*100,I4099))</f>
        <v/>
      </c>
      <c r="U4099" s="1" t="str" cm="1">
        <f t="array" ref="U4099">IF(IF($E4099&gt;Ficha!$R$1,"",J4099)=0,"",IF($E4099&gt;Ficha!$R$1,((_xll.ECONOMATICA($U$7,"Return",$P$9,$B$1)/100)+1)*100,J4099))</f>
        <v/>
      </c>
      <c r="V4099" s="1" t="str">
        <f>IF(IF($E$9&gt;Ficha!$R$1,"",K4099)=0,"",IF($E$9&gt;Ficha!$R$1,"",K4099))</f>
        <v/>
      </c>
    </row>
    <row r="4100" spans="12:22" x14ac:dyDescent="0.3">
      <c r="L4100" s="30" t="str">
        <f t="shared" si="257"/>
        <v/>
      </c>
      <c r="M4100" s="1" t="str">
        <f t="shared" si="258"/>
        <v/>
      </c>
      <c r="N4100" s="1" t="str">
        <f t="shared" si="259"/>
        <v/>
      </c>
      <c r="O4100" s="1" t="str">
        <f t="shared" si="260"/>
        <v/>
      </c>
      <c r="P4100" s="34" t="str">
        <f>IF(IF(E4100&gt;Ficha!$R$1,"",E4100)=0,"",IF(E4100&gt;Ficha!$R$1,Ficha!$R$1,E4100))</f>
        <v/>
      </c>
      <c r="Q4100" s="1" t="str" cm="1">
        <f t="array" ref="Q4100">IF(IF($E4100&gt;Ficha!$R$1,"",F4100)=0,"",IF($E4100&gt;Ficha!$R$1,((_xll.ECONOMATICA(Portafolios!$B$19,"Return",$P$9,$B$1)/100)+1)*100,F4100))</f>
        <v/>
      </c>
      <c r="R4100" s="1" t="str" cm="1">
        <f t="array" ref="R4100">IF(IF($E4100&gt;Ficha!$R$1,"",G4100)=0,"",IF($E4100&gt;Ficha!$R$1,((_xll.ECONOMATICA(Portafolios!$F$19,"Return",$P$9,$B$1)/100)+1)*100,G4100))</f>
        <v/>
      </c>
      <c r="S4100" s="1" t="str" cm="1">
        <f t="array" ref="S4100">IF(IF($E4100&gt;Ficha!$R$1,"",H4100)=0,"",IF($E4100&gt;Ficha!$R$1,((_xll.ECONOMATICA(Portafolios!$J$19,"Return",$P$9,$B$1)/100)+1)*100,H4100))</f>
        <v/>
      </c>
      <c r="T4100" s="1" t="str" cm="1">
        <f t="array" ref="T4100">IF(IF($E4100&gt;Ficha!$R$1,"",I4100)=0,"",IF($E4100&gt;Ficha!$R$1,((_xll.ECONOMATICA(Estrategia!A4111,"Return",$P$9,$B$1)/100)+1)*100,I4100))</f>
        <v/>
      </c>
      <c r="U4100" s="1" t="str" cm="1">
        <f t="array" ref="U4100">IF(IF($E4100&gt;Ficha!$R$1,"",J4100)=0,"",IF($E4100&gt;Ficha!$R$1,((_xll.ECONOMATICA($U$7,"Return",$P$9,$B$1)/100)+1)*100,J4100))</f>
        <v/>
      </c>
      <c r="V4100" s="1" t="str">
        <f>IF(IF($E$9&gt;Ficha!$R$1,"",K4100)=0,"",IF($E$9&gt;Ficha!$R$1,"",K4100))</f>
        <v/>
      </c>
    </row>
    <row r="4101" spans="12:22" x14ac:dyDescent="0.3">
      <c r="L4101" s="30" t="str">
        <f t="shared" si="257"/>
        <v/>
      </c>
      <c r="M4101" s="1" t="str">
        <f t="shared" si="258"/>
        <v/>
      </c>
      <c r="N4101" s="1" t="str">
        <f t="shared" si="259"/>
        <v/>
      </c>
      <c r="O4101" s="1" t="str">
        <f t="shared" si="260"/>
        <v/>
      </c>
      <c r="P4101" s="34" t="str">
        <f>IF(IF(E4101&gt;Ficha!$R$1,"",E4101)=0,"",IF(E4101&gt;Ficha!$R$1,Ficha!$R$1,E4101))</f>
        <v/>
      </c>
      <c r="Q4101" s="1" t="str" cm="1">
        <f t="array" ref="Q4101">IF(IF($E4101&gt;Ficha!$R$1,"",F4101)=0,"",IF($E4101&gt;Ficha!$R$1,((_xll.ECONOMATICA(Portafolios!$B$19,"Return",$P$9,$B$1)/100)+1)*100,F4101))</f>
        <v/>
      </c>
      <c r="R4101" s="1" t="str" cm="1">
        <f t="array" ref="R4101">IF(IF($E4101&gt;Ficha!$R$1,"",G4101)=0,"",IF($E4101&gt;Ficha!$R$1,((_xll.ECONOMATICA(Portafolios!$F$19,"Return",$P$9,$B$1)/100)+1)*100,G4101))</f>
        <v/>
      </c>
      <c r="S4101" s="1" t="str" cm="1">
        <f t="array" ref="S4101">IF(IF($E4101&gt;Ficha!$R$1,"",H4101)=0,"",IF($E4101&gt;Ficha!$R$1,((_xll.ECONOMATICA(Portafolios!$J$19,"Return",$P$9,$B$1)/100)+1)*100,H4101))</f>
        <v/>
      </c>
      <c r="T4101" s="1" t="str" cm="1">
        <f t="array" ref="T4101">IF(IF($E4101&gt;Ficha!$R$1,"",I4101)=0,"",IF($E4101&gt;Ficha!$R$1,((_xll.ECONOMATICA(Estrategia!A4112,"Return",$P$9,$B$1)/100)+1)*100,I4101))</f>
        <v/>
      </c>
      <c r="U4101" s="1" t="str" cm="1">
        <f t="array" ref="U4101">IF(IF($E4101&gt;Ficha!$R$1,"",J4101)=0,"",IF($E4101&gt;Ficha!$R$1,((_xll.ECONOMATICA($U$7,"Return",$P$9,$B$1)/100)+1)*100,J4101))</f>
        <v/>
      </c>
      <c r="V4101" s="1" t="str">
        <f>IF(IF($E$9&gt;Ficha!$R$1,"",K4101)=0,"",IF($E$9&gt;Ficha!$R$1,"",K4101))</f>
        <v/>
      </c>
    </row>
    <row r="4102" spans="12:22" x14ac:dyDescent="0.3">
      <c r="L4102" s="30" t="str">
        <f t="shared" si="257"/>
        <v/>
      </c>
      <c r="M4102" s="1" t="str">
        <f t="shared" si="258"/>
        <v/>
      </c>
      <c r="N4102" s="1" t="str">
        <f t="shared" si="259"/>
        <v/>
      </c>
      <c r="O4102" s="1" t="str">
        <f t="shared" si="260"/>
        <v/>
      </c>
      <c r="P4102" s="34" t="str">
        <f>IF(IF(E4102&gt;Ficha!$R$1,"",E4102)=0,"",IF(E4102&gt;Ficha!$R$1,Ficha!$R$1,E4102))</f>
        <v/>
      </c>
      <c r="Q4102" s="1" t="str" cm="1">
        <f t="array" ref="Q4102">IF(IF($E4102&gt;Ficha!$R$1,"",F4102)=0,"",IF($E4102&gt;Ficha!$R$1,((_xll.ECONOMATICA(Portafolios!$B$19,"Return",$P$9,$B$1)/100)+1)*100,F4102))</f>
        <v/>
      </c>
      <c r="R4102" s="1" t="str" cm="1">
        <f t="array" ref="R4102">IF(IF($E4102&gt;Ficha!$R$1,"",G4102)=0,"",IF($E4102&gt;Ficha!$R$1,((_xll.ECONOMATICA(Portafolios!$F$19,"Return",$P$9,$B$1)/100)+1)*100,G4102))</f>
        <v/>
      </c>
      <c r="S4102" s="1" t="str" cm="1">
        <f t="array" ref="S4102">IF(IF($E4102&gt;Ficha!$R$1,"",H4102)=0,"",IF($E4102&gt;Ficha!$R$1,((_xll.ECONOMATICA(Portafolios!$J$19,"Return",$P$9,$B$1)/100)+1)*100,H4102))</f>
        <v/>
      </c>
      <c r="T4102" s="1" t="str" cm="1">
        <f t="array" ref="T4102">IF(IF($E4102&gt;Ficha!$R$1,"",I4102)=0,"",IF($E4102&gt;Ficha!$R$1,((_xll.ECONOMATICA(Estrategia!A4113,"Return",$P$9,$B$1)/100)+1)*100,I4102))</f>
        <v/>
      </c>
      <c r="U4102" s="1" t="str" cm="1">
        <f t="array" ref="U4102">IF(IF($E4102&gt;Ficha!$R$1,"",J4102)=0,"",IF($E4102&gt;Ficha!$R$1,((_xll.ECONOMATICA($U$7,"Return",$P$9,$B$1)/100)+1)*100,J4102))</f>
        <v/>
      </c>
      <c r="V4102" s="1" t="str">
        <f>IF(IF($E$9&gt;Ficha!$R$1,"",K4102)=0,"",IF($E$9&gt;Ficha!$R$1,"",K4102))</f>
        <v/>
      </c>
    </row>
    <row r="4103" spans="12:22" x14ac:dyDescent="0.3">
      <c r="L4103" s="30" t="str">
        <f t="shared" si="257"/>
        <v/>
      </c>
      <c r="M4103" s="1" t="str">
        <f t="shared" si="258"/>
        <v/>
      </c>
      <c r="N4103" s="1" t="str">
        <f t="shared" si="259"/>
        <v/>
      </c>
      <c r="O4103" s="1" t="str">
        <f t="shared" si="260"/>
        <v/>
      </c>
      <c r="P4103" s="34" t="str">
        <f>IF(IF(E4103&gt;Ficha!$R$1,"",E4103)=0,"",IF(E4103&gt;Ficha!$R$1,Ficha!$R$1,E4103))</f>
        <v/>
      </c>
      <c r="Q4103" s="1" t="str" cm="1">
        <f t="array" ref="Q4103">IF(IF($E4103&gt;Ficha!$R$1,"",F4103)=0,"",IF($E4103&gt;Ficha!$R$1,((_xll.ECONOMATICA(Portafolios!$B$19,"Return",$P$9,$B$1)/100)+1)*100,F4103))</f>
        <v/>
      </c>
      <c r="R4103" s="1" t="str" cm="1">
        <f t="array" ref="R4103">IF(IF($E4103&gt;Ficha!$R$1,"",G4103)=0,"",IF($E4103&gt;Ficha!$R$1,((_xll.ECONOMATICA(Portafolios!$F$19,"Return",$P$9,$B$1)/100)+1)*100,G4103))</f>
        <v/>
      </c>
      <c r="S4103" s="1" t="str" cm="1">
        <f t="array" ref="S4103">IF(IF($E4103&gt;Ficha!$R$1,"",H4103)=0,"",IF($E4103&gt;Ficha!$R$1,((_xll.ECONOMATICA(Portafolios!$J$19,"Return",$P$9,$B$1)/100)+1)*100,H4103))</f>
        <v/>
      </c>
      <c r="T4103" s="1" t="str" cm="1">
        <f t="array" ref="T4103">IF(IF($E4103&gt;Ficha!$R$1,"",I4103)=0,"",IF($E4103&gt;Ficha!$R$1,((_xll.ECONOMATICA(Estrategia!A4114,"Return",$P$9,$B$1)/100)+1)*100,I4103))</f>
        <v/>
      </c>
      <c r="U4103" s="1" t="str" cm="1">
        <f t="array" ref="U4103">IF(IF($E4103&gt;Ficha!$R$1,"",J4103)=0,"",IF($E4103&gt;Ficha!$R$1,((_xll.ECONOMATICA($U$7,"Return",$P$9,$B$1)/100)+1)*100,J4103))</f>
        <v/>
      </c>
      <c r="V4103" s="1" t="str">
        <f>IF(IF($E$9&gt;Ficha!$R$1,"",K4103)=0,"",IF($E$9&gt;Ficha!$R$1,"",K4103))</f>
        <v/>
      </c>
    </row>
    <row r="4104" spans="12:22" x14ac:dyDescent="0.3">
      <c r="L4104" s="30" t="str">
        <f t="shared" si="257"/>
        <v/>
      </c>
      <c r="M4104" s="1" t="str">
        <f t="shared" si="258"/>
        <v/>
      </c>
      <c r="N4104" s="1" t="str">
        <f t="shared" si="259"/>
        <v/>
      </c>
      <c r="O4104" s="1" t="str">
        <f t="shared" si="260"/>
        <v/>
      </c>
      <c r="P4104" s="34" t="str">
        <f>IF(IF(E4104&gt;Ficha!$R$1,"",E4104)=0,"",IF(E4104&gt;Ficha!$R$1,Ficha!$R$1,E4104))</f>
        <v/>
      </c>
      <c r="Q4104" s="1" t="str" cm="1">
        <f t="array" ref="Q4104">IF(IF($E4104&gt;Ficha!$R$1,"",F4104)=0,"",IF($E4104&gt;Ficha!$R$1,((_xll.ECONOMATICA(Portafolios!$B$19,"Return",$P$9,$B$1)/100)+1)*100,F4104))</f>
        <v/>
      </c>
      <c r="R4104" s="1" t="str" cm="1">
        <f t="array" ref="R4104">IF(IF($E4104&gt;Ficha!$R$1,"",G4104)=0,"",IF($E4104&gt;Ficha!$R$1,((_xll.ECONOMATICA(Portafolios!$F$19,"Return",$P$9,$B$1)/100)+1)*100,G4104))</f>
        <v/>
      </c>
      <c r="S4104" s="1" t="str" cm="1">
        <f t="array" ref="S4104">IF(IF($E4104&gt;Ficha!$R$1,"",H4104)=0,"",IF($E4104&gt;Ficha!$R$1,((_xll.ECONOMATICA(Portafolios!$J$19,"Return",$P$9,$B$1)/100)+1)*100,H4104))</f>
        <v/>
      </c>
      <c r="T4104" s="1" t="str" cm="1">
        <f t="array" ref="T4104">IF(IF($E4104&gt;Ficha!$R$1,"",I4104)=0,"",IF($E4104&gt;Ficha!$R$1,((_xll.ECONOMATICA(Estrategia!A4115,"Return",$P$9,$B$1)/100)+1)*100,I4104))</f>
        <v/>
      </c>
      <c r="U4104" s="1" t="str" cm="1">
        <f t="array" ref="U4104">IF(IF($E4104&gt;Ficha!$R$1,"",J4104)=0,"",IF($E4104&gt;Ficha!$R$1,((_xll.ECONOMATICA($U$7,"Return",$P$9,$B$1)/100)+1)*100,J4104))</f>
        <v/>
      </c>
      <c r="V4104" s="1" t="str">
        <f>IF(IF($E$9&gt;Ficha!$R$1,"",K4104)=0,"",IF($E$9&gt;Ficha!$R$1,"",K4104))</f>
        <v/>
      </c>
    </row>
    <row r="4105" spans="12:22" x14ac:dyDescent="0.3">
      <c r="L4105" s="30" t="str">
        <f t="shared" si="257"/>
        <v/>
      </c>
      <c r="M4105" s="1" t="str">
        <f t="shared" si="258"/>
        <v/>
      </c>
      <c r="N4105" s="1" t="str">
        <f t="shared" si="259"/>
        <v/>
      </c>
      <c r="O4105" s="1" t="str">
        <f t="shared" si="260"/>
        <v/>
      </c>
      <c r="P4105" s="34" t="str">
        <f>IF(IF(E4105&gt;Ficha!$R$1,"",E4105)=0,"",IF(E4105&gt;Ficha!$R$1,Ficha!$R$1,E4105))</f>
        <v/>
      </c>
      <c r="Q4105" s="1" t="str" cm="1">
        <f t="array" ref="Q4105">IF(IF($E4105&gt;Ficha!$R$1,"",F4105)=0,"",IF($E4105&gt;Ficha!$R$1,((_xll.ECONOMATICA(Portafolios!$B$19,"Return",$P$9,$B$1)/100)+1)*100,F4105))</f>
        <v/>
      </c>
      <c r="R4105" s="1" t="str" cm="1">
        <f t="array" ref="R4105">IF(IF($E4105&gt;Ficha!$R$1,"",G4105)=0,"",IF($E4105&gt;Ficha!$R$1,((_xll.ECONOMATICA(Portafolios!$F$19,"Return",$P$9,$B$1)/100)+1)*100,G4105))</f>
        <v/>
      </c>
      <c r="S4105" s="1" t="str" cm="1">
        <f t="array" ref="S4105">IF(IF($E4105&gt;Ficha!$R$1,"",H4105)=0,"",IF($E4105&gt;Ficha!$R$1,((_xll.ECONOMATICA(Portafolios!$J$19,"Return",$P$9,$B$1)/100)+1)*100,H4105))</f>
        <v/>
      </c>
      <c r="T4105" s="1" t="str" cm="1">
        <f t="array" ref="T4105">IF(IF($E4105&gt;Ficha!$R$1,"",I4105)=0,"",IF($E4105&gt;Ficha!$R$1,((_xll.ECONOMATICA(Estrategia!A4116,"Return",$P$9,$B$1)/100)+1)*100,I4105))</f>
        <v/>
      </c>
      <c r="U4105" s="1" t="str" cm="1">
        <f t="array" ref="U4105">IF(IF($E4105&gt;Ficha!$R$1,"",J4105)=0,"",IF($E4105&gt;Ficha!$R$1,((_xll.ECONOMATICA($U$7,"Return",$P$9,$B$1)/100)+1)*100,J4105))</f>
        <v/>
      </c>
      <c r="V4105" s="1" t="str">
        <f>IF(IF($E$9&gt;Ficha!$R$1,"",K4105)=0,"",IF($E$9&gt;Ficha!$R$1,"",K4105))</f>
        <v/>
      </c>
    </row>
    <row r="4106" spans="12:22" x14ac:dyDescent="0.3">
      <c r="L4106" s="30" t="str">
        <f t="shared" si="257"/>
        <v/>
      </c>
      <c r="M4106" s="1" t="str">
        <f t="shared" si="258"/>
        <v/>
      </c>
      <c r="N4106" s="1" t="str">
        <f t="shared" si="259"/>
        <v/>
      </c>
      <c r="O4106" s="1" t="str">
        <f t="shared" si="260"/>
        <v/>
      </c>
      <c r="P4106" s="34" t="str">
        <f>IF(IF(E4106&gt;Ficha!$R$1,"",E4106)=0,"",IF(E4106&gt;Ficha!$R$1,Ficha!$R$1,E4106))</f>
        <v/>
      </c>
      <c r="Q4106" s="1" t="str" cm="1">
        <f t="array" ref="Q4106">IF(IF($E4106&gt;Ficha!$R$1,"",F4106)=0,"",IF($E4106&gt;Ficha!$R$1,((_xll.ECONOMATICA(Portafolios!$B$19,"Return",$P$9,$B$1)/100)+1)*100,F4106))</f>
        <v/>
      </c>
      <c r="R4106" s="1" t="str" cm="1">
        <f t="array" ref="R4106">IF(IF($E4106&gt;Ficha!$R$1,"",G4106)=0,"",IF($E4106&gt;Ficha!$R$1,((_xll.ECONOMATICA(Portafolios!$F$19,"Return",$P$9,$B$1)/100)+1)*100,G4106))</f>
        <v/>
      </c>
      <c r="S4106" s="1" t="str" cm="1">
        <f t="array" ref="S4106">IF(IF($E4106&gt;Ficha!$R$1,"",H4106)=0,"",IF($E4106&gt;Ficha!$R$1,((_xll.ECONOMATICA(Portafolios!$J$19,"Return",$P$9,$B$1)/100)+1)*100,H4106))</f>
        <v/>
      </c>
      <c r="T4106" s="1" t="str" cm="1">
        <f t="array" ref="T4106">IF(IF($E4106&gt;Ficha!$R$1,"",I4106)=0,"",IF($E4106&gt;Ficha!$R$1,((_xll.ECONOMATICA(Estrategia!A4117,"Return",$P$9,$B$1)/100)+1)*100,I4106))</f>
        <v/>
      </c>
      <c r="U4106" s="1" t="str" cm="1">
        <f t="array" ref="U4106">IF(IF($E4106&gt;Ficha!$R$1,"",J4106)=0,"",IF($E4106&gt;Ficha!$R$1,((_xll.ECONOMATICA($U$7,"Return",$P$9,$B$1)/100)+1)*100,J4106))</f>
        <v/>
      </c>
      <c r="V4106" s="1" t="str">
        <f>IF(IF($E$9&gt;Ficha!$R$1,"",K4106)=0,"",IF($E$9&gt;Ficha!$R$1,"",K4106))</f>
        <v/>
      </c>
    </row>
    <row r="4107" spans="12:22" x14ac:dyDescent="0.3">
      <c r="L4107" s="30" t="str">
        <f t="shared" si="257"/>
        <v/>
      </c>
      <c r="M4107" s="1" t="str">
        <f t="shared" si="258"/>
        <v/>
      </c>
      <c r="N4107" s="1" t="str">
        <f t="shared" si="259"/>
        <v/>
      </c>
      <c r="O4107" s="1" t="str">
        <f t="shared" si="260"/>
        <v/>
      </c>
      <c r="P4107" s="34" t="str">
        <f>IF(IF(E4107&gt;Ficha!$R$1,"",E4107)=0,"",IF(E4107&gt;Ficha!$R$1,Ficha!$R$1,E4107))</f>
        <v/>
      </c>
      <c r="Q4107" s="1" t="str" cm="1">
        <f t="array" ref="Q4107">IF(IF($E4107&gt;Ficha!$R$1,"",F4107)=0,"",IF($E4107&gt;Ficha!$R$1,((_xll.ECONOMATICA(Portafolios!$B$19,"Return",$P$9,$B$1)/100)+1)*100,F4107))</f>
        <v/>
      </c>
      <c r="R4107" s="1" t="str" cm="1">
        <f t="array" ref="R4107">IF(IF($E4107&gt;Ficha!$R$1,"",G4107)=0,"",IF($E4107&gt;Ficha!$R$1,((_xll.ECONOMATICA(Portafolios!$F$19,"Return",$P$9,$B$1)/100)+1)*100,G4107))</f>
        <v/>
      </c>
      <c r="S4107" s="1" t="str" cm="1">
        <f t="array" ref="S4107">IF(IF($E4107&gt;Ficha!$R$1,"",H4107)=0,"",IF($E4107&gt;Ficha!$R$1,((_xll.ECONOMATICA(Portafolios!$J$19,"Return",$P$9,$B$1)/100)+1)*100,H4107))</f>
        <v/>
      </c>
      <c r="T4107" s="1" t="str" cm="1">
        <f t="array" ref="T4107">IF(IF($E4107&gt;Ficha!$R$1,"",I4107)=0,"",IF($E4107&gt;Ficha!$R$1,((_xll.ECONOMATICA(Estrategia!A4118,"Return",$P$9,$B$1)/100)+1)*100,I4107))</f>
        <v/>
      </c>
      <c r="U4107" s="1" t="str" cm="1">
        <f t="array" ref="U4107">IF(IF($E4107&gt;Ficha!$R$1,"",J4107)=0,"",IF($E4107&gt;Ficha!$R$1,((_xll.ECONOMATICA($U$7,"Return",$P$9,$B$1)/100)+1)*100,J4107))</f>
        <v/>
      </c>
      <c r="V4107" s="1" t="str">
        <f>IF(IF($E$9&gt;Ficha!$R$1,"",K4107)=0,"",IF($E$9&gt;Ficha!$R$1,"",K4107))</f>
        <v/>
      </c>
    </row>
    <row r="4108" spans="12:22" x14ac:dyDescent="0.3">
      <c r="L4108" s="30" t="str">
        <f t="shared" si="257"/>
        <v/>
      </c>
      <c r="M4108" s="1" t="str">
        <f t="shared" si="258"/>
        <v/>
      </c>
      <c r="N4108" s="1" t="str">
        <f t="shared" si="259"/>
        <v/>
      </c>
      <c r="O4108" s="1" t="str">
        <f t="shared" si="260"/>
        <v/>
      </c>
      <c r="P4108" s="34" t="str">
        <f>IF(IF(E4108&gt;Ficha!$R$1,"",E4108)=0,"",IF(E4108&gt;Ficha!$R$1,Ficha!$R$1,E4108))</f>
        <v/>
      </c>
      <c r="Q4108" s="1" t="str" cm="1">
        <f t="array" ref="Q4108">IF(IF($E4108&gt;Ficha!$R$1,"",F4108)=0,"",IF($E4108&gt;Ficha!$R$1,((_xll.ECONOMATICA(Portafolios!$B$19,"Return",$P$9,$B$1)/100)+1)*100,F4108))</f>
        <v/>
      </c>
      <c r="R4108" s="1" t="str" cm="1">
        <f t="array" ref="R4108">IF(IF($E4108&gt;Ficha!$R$1,"",G4108)=0,"",IF($E4108&gt;Ficha!$R$1,((_xll.ECONOMATICA(Portafolios!$F$19,"Return",$P$9,$B$1)/100)+1)*100,G4108))</f>
        <v/>
      </c>
      <c r="S4108" s="1" t="str" cm="1">
        <f t="array" ref="S4108">IF(IF($E4108&gt;Ficha!$R$1,"",H4108)=0,"",IF($E4108&gt;Ficha!$R$1,((_xll.ECONOMATICA(Portafolios!$J$19,"Return",$P$9,$B$1)/100)+1)*100,H4108))</f>
        <v/>
      </c>
      <c r="T4108" s="1" t="str" cm="1">
        <f t="array" ref="T4108">IF(IF($E4108&gt;Ficha!$R$1,"",I4108)=0,"",IF($E4108&gt;Ficha!$R$1,((_xll.ECONOMATICA(Estrategia!A4119,"Return",$P$9,$B$1)/100)+1)*100,I4108))</f>
        <v/>
      </c>
      <c r="U4108" s="1" t="str" cm="1">
        <f t="array" ref="U4108">IF(IF($E4108&gt;Ficha!$R$1,"",J4108)=0,"",IF($E4108&gt;Ficha!$R$1,((_xll.ECONOMATICA($U$7,"Return",$P$9,$B$1)/100)+1)*100,J4108))</f>
        <v/>
      </c>
      <c r="V4108" s="1" t="str">
        <f>IF(IF($E$9&gt;Ficha!$R$1,"",K4108)=0,"",IF($E$9&gt;Ficha!$R$1,"",K4108))</f>
        <v/>
      </c>
    </row>
    <row r="4109" spans="12:22" x14ac:dyDescent="0.3">
      <c r="L4109" s="30" t="str">
        <f t="shared" si="257"/>
        <v/>
      </c>
      <c r="M4109" s="1" t="str">
        <f t="shared" si="258"/>
        <v/>
      </c>
      <c r="N4109" s="1" t="str">
        <f t="shared" si="259"/>
        <v/>
      </c>
      <c r="O4109" s="1" t="str">
        <f t="shared" si="260"/>
        <v/>
      </c>
      <c r="P4109" s="34" t="str">
        <f>IF(IF(E4109&gt;Ficha!$R$1,"",E4109)=0,"",IF(E4109&gt;Ficha!$R$1,Ficha!$R$1,E4109))</f>
        <v/>
      </c>
      <c r="Q4109" s="1" t="str" cm="1">
        <f t="array" ref="Q4109">IF(IF($E4109&gt;Ficha!$R$1,"",F4109)=0,"",IF($E4109&gt;Ficha!$R$1,((_xll.ECONOMATICA(Portafolios!$B$19,"Return",$P$9,$B$1)/100)+1)*100,F4109))</f>
        <v/>
      </c>
      <c r="R4109" s="1" t="str" cm="1">
        <f t="array" ref="R4109">IF(IF($E4109&gt;Ficha!$R$1,"",G4109)=0,"",IF($E4109&gt;Ficha!$R$1,((_xll.ECONOMATICA(Portafolios!$F$19,"Return",$P$9,$B$1)/100)+1)*100,G4109))</f>
        <v/>
      </c>
      <c r="S4109" s="1" t="str" cm="1">
        <f t="array" ref="S4109">IF(IF($E4109&gt;Ficha!$R$1,"",H4109)=0,"",IF($E4109&gt;Ficha!$R$1,((_xll.ECONOMATICA(Portafolios!$J$19,"Return",$P$9,$B$1)/100)+1)*100,H4109))</f>
        <v/>
      </c>
      <c r="T4109" s="1" t="str" cm="1">
        <f t="array" ref="T4109">IF(IF($E4109&gt;Ficha!$R$1,"",I4109)=0,"",IF($E4109&gt;Ficha!$R$1,((_xll.ECONOMATICA(Estrategia!A4120,"Return",$P$9,$B$1)/100)+1)*100,I4109))</f>
        <v/>
      </c>
      <c r="U4109" s="1" t="str" cm="1">
        <f t="array" ref="U4109">IF(IF($E4109&gt;Ficha!$R$1,"",J4109)=0,"",IF($E4109&gt;Ficha!$R$1,((_xll.ECONOMATICA($U$7,"Return",$P$9,$B$1)/100)+1)*100,J4109))</f>
        <v/>
      </c>
      <c r="V4109" s="1" t="str">
        <f>IF(IF($E$9&gt;Ficha!$R$1,"",K4109)=0,"",IF($E$9&gt;Ficha!$R$1,"",K4109))</f>
        <v/>
      </c>
    </row>
    <row r="4110" spans="12:22" x14ac:dyDescent="0.3">
      <c r="L4110" s="30" t="str">
        <f t="shared" si="257"/>
        <v/>
      </c>
      <c r="M4110" s="1" t="str">
        <f t="shared" si="258"/>
        <v/>
      </c>
      <c r="N4110" s="1" t="str">
        <f t="shared" si="259"/>
        <v/>
      </c>
      <c r="O4110" s="1" t="str">
        <f t="shared" si="260"/>
        <v/>
      </c>
      <c r="P4110" s="34" t="str">
        <f>IF(IF(E4110&gt;Ficha!$R$1,"",E4110)=0,"",IF(E4110&gt;Ficha!$R$1,Ficha!$R$1,E4110))</f>
        <v/>
      </c>
      <c r="Q4110" s="1" t="str" cm="1">
        <f t="array" ref="Q4110">IF(IF($E4110&gt;Ficha!$R$1,"",F4110)=0,"",IF($E4110&gt;Ficha!$R$1,((_xll.ECONOMATICA(Portafolios!$B$19,"Return",$P$9,$B$1)/100)+1)*100,F4110))</f>
        <v/>
      </c>
      <c r="R4110" s="1" t="str" cm="1">
        <f t="array" ref="R4110">IF(IF($E4110&gt;Ficha!$R$1,"",G4110)=0,"",IF($E4110&gt;Ficha!$R$1,((_xll.ECONOMATICA(Portafolios!$F$19,"Return",$P$9,$B$1)/100)+1)*100,G4110))</f>
        <v/>
      </c>
      <c r="S4110" s="1" t="str" cm="1">
        <f t="array" ref="S4110">IF(IF($E4110&gt;Ficha!$R$1,"",H4110)=0,"",IF($E4110&gt;Ficha!$R$1,((_xll.ECONOMATICA(Portafolios!$J$19,"Return",$P$9,$B$1)/100)+1)*100,H4110))</f>
        <v/>
      </c>
      <c r="T4110" s="1" t="str" cm="1">
        <f t="array" ref="T4110">IF(IF($E4110&gt;Ficha!$R$1,"",I4110)=0,"",IF($E4110&gt;Ficha!$R$1,((_xll.ECONOMATICA(Estrategia!A4121,"Return",$P$9,$B$1)/100)+1)*100,I4110))</f>
        <v/>
      </c>
      <c r="U4110" s="1" t="str" cm="1">
        <f t="array" ref="U4110">IF(IF($E4110&gt;Ficha!$R$1,"",J4110)=0,"",IF($E4110&gt;Ficha!$R$1,((_xll.ECONOMATICA($U$7,"Return",$P$9,$B$1)/100)+1)*100,J4110))</f>
        <v/>
      </c>
      <c r="V4110" s="1" t="str">
        <f>IF(IF($E$9&gt;Ficha!$R$1,"",K4110)=0,"",IF($E$9&gt;Ficha!$R$1,"",K4110))</f>
        <v/>
      </c>
    </row>
    <row r="4111" spans="12:22" x14ac:dyDescent="0.3">
      <c r="L4111" s="30" t="str">
        <f t="shared" si="257"/>
        <v/>
      </c>
      <c r="M4111" s="1" t="str">
        <f t="shared" si="258"/>
        <v/>
      </c>
      <c r="N4111" s="1" t="str">
        <f t="shared" si="259"/>
        <v/>
      </c>
      <c r="O4111" s="1" t="str">
        <f t="shared" si="260"/>
        <v/>
      </c>
      <c r="P4111" s="34" t="str">
        <f>IF(IF(E4111&gt;Ficha!$R$1,"",E4111)=0,"",IF(E4111&gt;Ficha!$R$1,Ficha!$R$1,E4111))</f>
        <v/>
      </c>
      <c r="Q4111" s="1" t="str" cm="1">
        <f t="array" ref="Q4111">IF(IF($E4111&gt;Ficha!$R$1,"",F4111)=0,"",IF($E4111&gt;Ficha!$R$1,((_xll.ECONOMATICA(Portafolios!$B$19,"Return",$P$9,$B$1)/100)+1)*100,F4111))</f>
        <v/>
      </c>
      <c r="R4111" s="1" t="str" cm="1">
        <f t="array" ref="R4111">IF(IF($E4111&gt;Ficha!$R$1,"",G4111)=0,"",IF($E4111&gt;Ficha!$R$1,((_xll.ECONOMATICA(Portafolios!$F$19,"Return",$P$9,$B$1)/100)+1)*100,G4111))</f>
        <v/>
      </c>
      <c r="S4111" s="1" t="str" cm="1">
        <f t="array" ref="S4111">IF(IF($E4111&gt;Ficha!$R$1,"",H4111)=0,"",IF($E4111&gt;Ficha!$R$1,((_xll.ECONOMATICA(Portafolios!$J$19,"Return",$P$9,$B$1)/100)+1)*100,H4111))</f>
        <v/>
      </c>
      <c r="T4111" s="1" t="str" cm="1">
        <f t="array" ref="T4111">IF(IF($E4111&gt;Ficha!$R$1,"",I4111)=0,"",IF($E4111&gt;Ficha!$R$1,((_xll.ECONOMATICA(Estrategia!A4122,"Return",$P$9,$B$1)/100)+1)*100,I4111))</f>
        <v/>
      </c>
      <c r="U4111" s="1" t="str" cm="1">
        <f t="array" ref="U4111">IF(IF($E4111&gt;Ficha!$R$1,"",J4111)=0,"",IF($E4111&gt;Ficha!$R$1,((_xll.ECONOMATICA($U$7,"Return",$P$9,$B$1)/100)+1)*100,J4111))</f>
        <v/>
      </c>
      <c r="V4111" s="1" t="str">
        <f>IF(IF($E$9&gt;Ficha!$R$1,"",K4111)=0,"",IF($E$9&gt;Ficha!$R$1,"",K4111))</f>
        <v/>
      </c>
    </row>
    <row r="4112" spans="12:22" x14ac:dyDescent="0.3">
      <c r="L4112" s="30" t="str">
        <f t="shared" si="257"/>
        <v/>
      </c>
      <c r="M4112" s="1" t="str">
        <f t="shared" si="258"/>
        <v/>
      </c>
      <c r="N4112" s="1" t="str">
        <f t="shared" si="259"/>
        <v/>
      </c>
      <c r="O4112" s="1" t="str">
        <f t="shared" si="260"/>
        <v/>
      </c>
      <c r="P4112" s="34" t="str">
        <f>IF(IF(E4112&gt;Ficha!$R$1,"",E4112)=0,"",IF(E4112&gt;Ficha!$R$1,Ficha!$R$1,E4112))</f>
        <v/>
      </c>
      <c r="Q4112" s="1" t="str" cm="1">
        <f t="array" ref="Q4112">IF(IF($E4112&gt;Ficha!$R$1,"",F4112)=0,"",IF($E4112&gt;Ficha!$R$1,((_xll.ECONOMATICA(Portafolios!$B$19,"Return",$P$9,$B$1)/100)+1)*100,F4112))</f>
        <v/>
      </c>
      <c r="R4112" s="1" t="str" cm="1">
        <f t="array" ref="R4112">IF(IF($E4112&gt;Ficha!$R$1,"",G4112)=0,"",IF($E4112&gt;Ficha!$R$1,((_xll.ECONOMATICA(Portafolios!$F$19,"Return",$P$9,$B$1)/100)+1)*100,G4112))</f>
        <v/>
      </c>
      <c r="S4112" s="1" t="str" cm="1">
        <f t="array" ref="S4112">IF(IF($E4112&gt;Ficha!$R$1,"",H4112)=0,"",IF($E4112&gt;Ficha!$R$1,((_xll.ECONOMATICA(Portafolios!$J$19,"Return",$P$9,$B$1)/100)+1)*100,H4112))</f>
        <v/>
      </c>
      <c r="T4112" s="1" t="str" cm="1">
        <f t="array" ref="T4112">IF(IF($E4112&gt;Ficha!$R$1,"",I4112)=0,"",IF($E4112&gt;Ficha!$R$1,((_xll.ECONOMATICA(Estrategia!A4123,"Return",$P$9,$B$1)/100)+1)*100,I4112))</f>
        <v/>
      </c>
      <c r="U4112" s="1" t="str" cm="1">
        <f t="array" ref="U4112">IF(IF($E4112&gt;Ficha!$R$1,"",J4112)=0,"",IF($E4112&gt;Ficha!$R$1,((_xll.ECONOMATICA($U$7,"Return",$P$9,$B$1)/100)+1)*100,J4112))</f>
        <v/>
      </c>
      <c r="V4112" s="1" t="str">
        <f>IF(IF($E$9&gt;Ficha!$R$1,"",K4112)=0,"",IF($E$9&gt;Ficha!$R$1,"",K4112))</f>
        <v/>
      </c>
    </row>
    <row r="4113" spans="12:22" x14ac:dyDescent="0.3">
      <c r="L4113" s="30" t="str">
        <f t="shared" si="257"/>
        <v/>
      </c>
      <c r="M4113" s="1" t="str">
        <f t="shared" si="258"/>
        <v/>
      </c>
      <c r="N4113" s="1" t="str">
        <f t="shared" si="259"/>
        <v/>
      </c>
      <c r="O4113" s="1" t="str">
        <f t="shared" si="260"/>
        <v/>
      </c>
      <c r="P4113" s="34" t="str">
        <f>IF(IF(E4113&gt;Ficha!$R$1,"",E4113)=0,"",IF(E4113&gt;Ficha!$R$1,Ficha!$R$1,E4113))</f>
        <v/>
      </c>
      <c r="Q4113" s="1" t="str" cm="1">
        <f t="array" ref="Q4113">IF(IF($E4113&gt;Ficha!$R$1,"",F4113)=0,"",IF($E4113&gt;Ficha!$R$1,((_xll.ECONOMATICA(Portafolios!$B$19,"Return",$P$9,$B$1)/100)+1)*100,F4113))</f>
        <v/>
      </c>
      <c r="R4113" s="1" t="str" cm="1">
        <f t="array" ref="R4113">IF(IF($E4113&gt;Ficha!$R$1,"",G4113)=0,"",IF($E4113&gt;Ficha!$R$1,((_xll.ECONOMATICA(Portafolios!$F$19,"Return",$P$9,$B$1)/100)+1)*100,G4113))</f>
        <v/>
      </c>
      <c r="S4113" s="1" t="str" cm="1">
        <f t="array" ref="S4113">IF(IF($E4113&gt;Ficha!$R$1,"",H4113)=0,"",IF($E4113&gt;Ficha!$R$1,((_xll.ECONOMATICA(Portafolios!$J$19,"Return",$P$9,$B$1)/100)+1)*100,H4113))</f>
        <v/>
      </c>
      <c r="T4113" s="1" t="str" cm="1">
        <f t="array" ref="T4113">IF(IF($E4113&gt;Ficha!$R$1,"",I4113)=0,"",IF($E4113&gt;Ficha!$R$1,((_xll.ECONOMATICA(Estrategia!A4124,"Return",$P$9,$B$1)/100)+1)*100,I4113))</f>
        <v/>
      </c>
      <c r="U4113" s="1" t="str" cm="1">
        <f t="array" ref="U4113">IF(IF($E4113&gt;Ficha!$R$1,"",J4113)=0,"",IF($E4113&gt;Ficha!$R$1,((_xll.ECONOMATICA($U$7,"Return",$P$9,$B$1)/100)+1)*100,J4113))</f>
        <v/>
      </c>
      <c r="V4113" s="1" t="str">
        <f>IF(IF($E$9&gt;Ficha!$R$1,"",K4113)=0,"",IF($E$9&gt;Ficha!$R$1,"",K4113))</f>
        <v/>
      </c>
    </row>
    <row r="4114" spans="12:22" x14ac:dyDescent="0.3">
      <c r="L4114" s="30" t="str">
        <f t="shared" si="257"/>
        <v/>
      </c>
      <c r="M4114" s="1" t="str">
        <f t="shared" si="258"/>
        <v/>
      </c>
      <c r="N4114" s="1" t="str">
        <f t="shared" si="259"/>
        <v/>
      </c>
      <c r="O4114" s="1" t="str">
        <f t="shared" si="260"/>
        <v/>
      </c>
      <c r="P4114" s="34" t="str">
        <f>IF(IF(E4114&gt;Ficha!$R$1,"",E4114)=0,"",IF(E4114&gt;Ficha!$R$1,Ficha!$R$1,E4114))</f>
        <v/>
      </c>
      <c r="Q4114" s="1" t="str" cm="1">
        <f t="array" ref="Q4114">IF(IF($E4114&gt;Ficha!$R$1,"",F4114)=0,"",IF($E4114&gt;Ficha!$R$1,((_xll.ECONOMATICA(Portafolios!$B$19,"Return",$P$9,$B$1)/100)+1)*100,F4114))</f>
        <v/>
      </c>
      <c r="R4114" s="1" t="str" cm="1">
        <f t="array" ref="R4114">IF(IF($E4114&gt;Ficha!$R$1,"",G4114)=0,"",IF($E4114&gt;Ficha!$R$1,((_xll.ECONOMATICA(Portafolios!$F$19,"Return",$P$9,$B$1)/100)+1)*100,G4114))</f>
        <v/>
      </c>
      <c r="S4114" s="1" t="str" cm="1">
        <f t="array" ref="S4114">IF(IF($E4114&gt;Ficha!$R$1,"",H4114)=0,"",IF($E4114&gt;Ficha!$R$1,((_xll.ECONOMATICA(Portafolios!$J$19,"Return",$P$9,$B$1)/100)+1)*100,H4114))</f>
        <v/>
      </c>
      <c r="T4114" s="1" t="str" cm="1">
        <f t="array" ref="T4114">IF(IF($E4114&gt;Ficha!$R$1,"",I4114)=0,"",IF($E4114&gt;Ficha!$R$1,((_xll.ECONOMATICA(Estrategia!A4125,"Return",$P$9,$B$1)/100)+1)*100,I4114))</f>
        <v/>
      </c>
      <c r="U4114" s="1" t="str" cm="1">
        <f t="array" ref="U4114">IF(IF($E4114&gt;Ficha!$R$1,"",J4114)=0,"",IF($E4114&gt;Ficha!$R$1,((_xll.ECONOMATICA($U$7,"Return",$P$9,$B$1)/100)+1)*100,J4114))</f>
        <v/>
      </c>
      <c r="V4114" s="1" t="str">
        <f>IF(IF($E$9&gt;Ficha!$R$1,"",K4114)=0,"",IF($E$9&gt;Ficha!$R$1,"",K4114))</f>
        <v/>
      </c>
    </row>
    <row r="4115" spans="12:22" x14ac:dyDescent="0.3">
      <c r="L4115" s="30" t="str">
        <f t="shared" si="257"/>
        <v/>
      </c>
      <c r="M4115" s="1" t="str">
        <f t="shared" si="258"/>
        <v/>
      </c>
      <c r="N4115" s="1" t="str">
        <f t="shared" si="259"/>
        <v/>
      </c>
      <c r="O4115" s="1" t="str">
        <f t="shared" si="260"/>
        <v/>
      </c>
      <c r="P4115" s="34" t="str">
        <f>IF(IF(E4115&gt;Ficha!$R$1,"",E4115)=0,"",IF(E4115&gt;Ficha!$R$1,Ficha!$R$1,E4115))</f>
        <v/>
      </c>
      <c r="Q4115" s="1" t="str" cm="1">
        <f t="array" ref="Q4115">IF(IF($E4115&gt;Ficha!$R$1,"",F4115)=0,"",IF($E4115&gt;Ficha!$R$1,((_xll.ECONOMATICA(Portafolios!$B$19,"Return",$P$9,$B$1)/100)+1)*100,F4115))</f>
        <v/>
      </c>
      <c r="R4115" s="1" t="str" cm="1">
        <f t="array" ref="R4115">IF(IF($E4115&gt;Ficha!$R$1,"",G4115)=0,"",IF($E4115&gt;Ficha!$R$1,((_xll.ECONOMATICA(Portafolios!$F$19,"Return",$P$9,$B$1)/100)+1)*100,G4115))</f>
        <v/>
      </c>
      <c r="S4115" s="1" t="str" cm="1">
        <f t="array" ref="S4115">IF(IF($E4115&gt;Ficha!$R$1,"",H4115)=0,"",IF($E4115&gt;Ficha!$R$1,((_xll.ECONOMATICA(Portafolios!$J$19,"Return",$P$9,$B$1)/100)+1)*100,H4115))</f>
        <v/>
      </c>
      <c r="T4115" s="1" t="str" cm="1">
        <f t="array" ref="T4115">IF(IF($E4115&gt;Ficha!$R$1,"",I4115)=0,"",IF($E4115&gt;Ficha!$R$1,((_xll.ECONOMATICA(Estrategia!A4126,"Return",$P$9,$B$1)/100)+1)*100,I4115))</f>
        <v/>
      </c>
      <c r="U4115" s="1" t="str" cm="1">
        <f t="array" ref="U4115">IF(IF($E4115&gt;Ficha!$R$1,"",J4115)=0,"",IF($E4115&gt;Ficha!$R$1,((_xll.ECONOMATICA($U$7,"Return",$P$9,$B$1)/100)+1)*100,J4115))</f>
        <v/>
      </c>
      <c r="V4115" s="1" t="str">
        <f>IF(IF($E$9&gt;Ficha!$R$1,"",K4115)=0,"",IF($E$9&gt;Ficha!$R$1,"",K4115))</f>
        <v/>
      </c>
    </row>
    <row r="4116" spans="12:22" x14ac:dyDescent="0.3">
      <c r="L4116" s="30" t="str">
        <f t="shared" si="257"/>
        <v/>
      </c>
      <c r="M4116" s="1" t="str">
        <f t="shared" si="258"/>
        <v/>
      </c>
      <c r="N4116" s="1" t="str">
        <f t="shared" si="259"/>
        <v/>
      </c>
      <c r="O4116" s="1" t="str">
        <f t="shared" si="260"/>
        <v/>
      </c>
      <c r="P4116" s="34" t="str">
        <f>IF(IF(E4116&gt;Ficha!$R$1,"",E4116)=0,"",IF(E4116&gt;Ficha!$R$1,Ficha!$R$1,E4116))</f>
        <v/>
      </c>
      <c r="Q4116" s="1" t="str" cm="1">
        <f t="array" ref="Q4116">IF(IF($E4116&gt;Ficha!$R$1,"",F4116)=0,"",IF($E4116&gt;Ficha!$R$1,((_xll.ECONOMATICA(Portafolios!$B$19,"Return",$P$9,$B$1)/100)+1)*100,F4116))</f>
        <v/>
      </c>
      <c r="R4116" s="1" t="str" cm="1">
        <f t="array" ref="R4116">IF(IF($E4116&gt;Ficha!$R$1,"",G4116)=0,"",IF($E4116&gt;Ficha!$R$1,((_xll.ECONOMATICA(Portafolios!$F$19,"Return",$P$9,$B$1)/100)+1)*100,G4116))</f>
        <v/>
      </c>
      <c r="S4116" s="1" t="str" cm="1">
        <f t="array" ref="S4116">IF(IF($E4116&gt;Ficha!$R$1,"",H4116)=0,"",IF($E4116&gt;Ficha!$R$1,((_xll.ECONOMATICA(Portafolios!$J$19,"Return",$P$9,$B$1)/100)+1)*100,H4116))</f>
        <v/>
      </c>
      <c r="T4116" s="1" t="str" cm="1">
        <f t="array" ref="T4116">IF(IF($E4116&gt;Ficha!$R$1,"",I4116)=0,"",IF($E4116&gt;Ficha!$R$1,((_xll.ECONOMATICA(Estrategia!A4127,"Return",$P$9,$B$1)/100)+1)*100,I4116))</f>
        <v/>
      </c>
      <c r="U4116" s="1" t="str" cm="1">
        <f t="array" ref="U4116">IF(IF($E4116&gt;Ficha!$R$1,"",J4116)=0,"",IF($E4116&gt;Ficha!$R$1,((_xll.ECONOMATICA($U$7,"Return",$P$9,$B$1)/100)+1)*100,J4116))</f>
        <v/>
      </c>
      <c r="V4116" s="1" t="str">
        <f>IF(IF($E$9&gt;Ficha!$R$1,"",K4116)=0,"",IF($E$9&gt;Ficha!$R$1,"",K4116))</f>
        <v/>
      </c>
    </row>
    <row r="4117" spans="12:22" x14ac:dyDescent="0.3">
      <c r="L4117" s="30" t="str">
        <f t="shared" si="257"/>
        <v/>
      </c>
      <c r="M4117" s="1" t="str">
        <f t="shared" si="258"/>
        <v/>
      </c>
      <c r="N4117" s="1" t="str">
        <f t="shared" si="259"/>
        <v/>
      </c>
      <c r="O4117" s="1" t="str">
        <f t="shared" si="260"/>
        <v/>
      </c>
      <c r="P4117" s="34" t="str">
        <f>IF(IF(E4117&gt;Ficha!$R$1,"",E4117)=0,"",IF(E4117&gt;Ficha!$R$1,Ficha!$R$1,E4117))</f>
        <v/>
      </c>
      <c r="Q4117" s="1" t="str" cm="1">
        <f t="array" ref="Q4117">IF(IF($E4117&gt;Ficha!$R$1,"",F4117)=0,"",IF($E4117&gt;Ficha!$R$1,((_xll.ECONOMATICA(Portafolios!$B$19,"Return",$P$9,$B$1)/100)+1)*100,F4117))</f>
        <v/>
      </c>
      <c r="R4117" s="1" t="str" cm="1">
        <f t="array" ref="R4117">IF(IF($E4117&gt;Ficha!$R$1,"",G4117)=0,"",IF($E4117&gt;Ficha!$R$1,((_xll.ECONOMATICA(Portafolios!$F$19,"Return",$P$9,$B$1)/100)+1)*100,G4117))</f>
        <v/>
      </c>
      <c r="S4117" s="1" t="str" cm="1">
        <f t="array" ref="S4117">IF(IF($E4117&gt;Ficha!$R$1,"",H4117)=0,"",IF($E4117&gt;Ficha!$R$1,((_xll.ECONOMATICA(Portafolios!$J$19,"Return",$P$9,$B$1)/100)+1)*100,H4117))</f>
        <v/>
      </c>
      <c r="T4117" s="1" t="str" cm="1">
        <f t="array" ref="T4117">IF(IF($E4117&gt;Ficha!$R$1,"",I4117)=0,"",IF($E4117&gt;Ficha!$R$1,((_xll.ECONOMATICA(Estrategia!A4128,"Return",$P$9,$B$1)/100)+1)*100,I4117))</f>
        <v/>
      </c>
      <c r="U4117" s="1" t="str" cm="1">
        <f t="array" ref="U4117">IF(IF($E4117&gt;Ficha!$R$1,"",J4117)=0,"",IF($E4117&gt;Ficha!$R$1,((_xll.ECONOMATICA($U$7,"Return",$P$9,$B$1)/100)+1)*100,J4117))</f>
        <v/>
      </c>
      <c r="V4117" s="1" t="str">
        <f>IF(IF($E$9&gt;Ficha!$R$1,"",K4117)=0,"",IF($E$9&gt;Ficha!$R$1,"",K4117))</f>
        <v/>
      </c>
    </row>
    <row r="4118" spans="12:22" x14ac:dyDescent="0.3">
      <c r="L4118" s="30" t="str">
        <f t="shared" ref="L4118:L4181" si="261">IF(E4118="","",E4118)</f>
        <v/>
      </c>
      <c r="M4118" s="1" t="str">
        <f t="shared" ref="M4118:M4181" si="262">IF(F4118="","",M4117*(F4118/F4117)+$N$7)</f>
        <v/>
      </c>
      <c r="N4118" s="1" t="str">
        <f t="shared" ref="N4118:N4181" si="263">IF(G4118="","",N4117*(G4118/G4117)+$N$7)</f>
        <v/>
      </c>
      <c r="O4118" s="1" t="str">
        <f t="shared" ref="O4118:O4181" si="264">IF(H4118="","",O4117*(H4118/H4117)+$N$7)</f>
        <v/>
      </c>
      <c r="P4118" s="34" t="str">
        <f>IF(IF(E4118&gt;Ficha!$R$1,"",E4118)=0,"",IF(E4118&gt;Ficha!$R$1,Ficha!$R$1,E4118))</f>
        <v/>
      </c>
      <c r="Q4118" s="1" t="str" cm="1">
        <f t="array" ref="Q4118">IF(IF($E4118&gt;Ficha!$R$1,"",F4118)=0,"",IF($E4118&gt;Ficha!$R$1,((_xll.ECONOMATICA(Portafolios!$B$19,"Return",$P$9,$B$1)/100)+1)*100,F4118))</f>
        <v/>
      </c>
      <c r="R4118" s="1" t="str" cm="1">
        <f t="array" ref="R4118">IF(IF($E4118&gt;Ficha!$R$1,"",G4118)=0,"",IF($E4118&gt;Ficha!$R$1,((_xll.ECONOMATICA(Portafolios!$F$19,"Return",$P$9,$B$1)/100)+1)*100,G4118))</f>
        <v/>
      </c>
      <c r="S4118" s="1" t="str" cm="1">
        <f t="array" ref="S4118">IF(IF($E4118&gt;Ficha!$R$1,"",H4118)=0,"",IF($E4118&gt;Ficha!$R$1,((_xll.ECONOMATICA(Portafolios!$J$19,"Return",$P$9,$B$1)/100)+1)*100,H4118))</f>
        <v/>
      </c>
      <c r="T4118" s="1" t="str" cm="1">
        <f t="array" ref="T4118">IF(IF($E4118&gt;Ficha!$R$1,"",I4118)=0,"",IF($E4118&gt;Ficha!$R$1,((_xll.ECONOMATICA(Estrategia!A4129,"Return",$P$9,$B$1)/100)+1)*100,I4118))</f>
        <v/>
      </c>
      <c r="U4118" s="1" t="str" cm="1">
        <f t="array" ref="U4118">IF(IF($E4118&gt;Ficha!$R$1,"",J4118)=0,"",IF($E4118&gt;Ficha!$R$1,((_xll.ECONOMATICA($U$7,"Return",$P$9,$B$1)/100)+1)*100,J4118))</f>
        <v/>
      </c>
      <c r="V4118" s="1" t="str">
        <f>IF(IF($E$9&gt;Ficha!$R$1,"",K4118)=0,"",IF($E$9&gt;Ficha!$R$1,"",K4118))</f>
        <v/>
      </c>
    </row>
    <row r="4119" spans="12:22" x14ac:dyDescent="0.3">
      <c r="L4119" s="30" t="str">
        <f t="shared" si="261"/>
        <v/>
      </c>
      <c r="M4119" s="1" t="str">
        <f t="shared" si="262"/>
        <v/>
      </c>
      <c r="N4119" s="1" t="str">
        <f t="shared" si="263"/>
        <v/>
      </c>
      <c r="O4119" s="1" t="str">
        <f t="shared" si="264"/>
        <v/>
      </c>
      <c r="P4119" s="34" t="str">
        <f>IF(IF(E4119&gt;Ficha!$R$1,"",E4119)=0,"",IF(E4119&gt;Ficha!$R$1,Ficha!$R$1,E4119))</f>
        <v/>
      </c>
      <c r="Q4119" s="1" t="str" cm="1">
        <f t="array" ref="Q4119">IF(IF($E4119&gt;Ficha!$R$1,"",F4119)=0,"",IF($E4119&gt;Ficha!$R$1,((_xll.ECONOMATICA(Portafolios!$B$19,"Return",$P$9,$B$1)/100)+1)*100,F4119))</f>
        <v/>
      </c>
      <c r="R4119" s="1" t="str" cm="1">
        <f t="array" ref="R4119">IF(IF($E4119&gt;Ficha!$R$1,"",G4119)=0,"",IF($E4119&gt;Ficha!$R$1,((_xll.ECONOMATICA(Portafolios!$F$19,"Return",$P$9,$B$1)/100)+1)*100,G4119))</f>
        <v/>
      </c>
      <c r="S4119" s="1" t="str" cm="1">
        <f t="array" ref="S4119">IF(IF($E4119&gt;Ficha!$R$1,"",H4119)=0,"",IF($E4119&gt;Ficha!$R$1,((_xll.ECONOMATICA(Portafolios!$J$19,"Return",$P$9,$B$1)/100)+1)*100,H4119))</f>
        <v/>
      </c>
      <c r="T4119" s="1" t="str" cm="1">
        <f t="array" ref="T4119">IF(IF($E4119&gt;Ficha!$R$1,"",I4119)=0,"",IF($E4119&gt;Ficha!$R$1,((_xll.ECONOMATICA(Estrategia!A4130,"Return",$P$9,$B$1)/100)+1)*100,I4119))</f>
        <v/>
      </c>
      <c r="U4119" s="1" t="str" cm="1">
        <f t="array" ref="U4119">IF(IF($E4119&gt;Ficha!$R$1,"",J4119)=0,"",IF($E4119&gt;Ficha!$R$1,((_xll.ECONOMATICA($U$7,"Return",$P$9,$B$1)/100)+1)*100,J4119))</f>
        <v/>
      </c>
      <c r="V4119" s="1" t="str">
        <f>IF(IF($E$9&gt;Ficha!$R$1,"",K4119)=0,"",IF($E$9&gt;Ficha!$R$1,"",K4119))</f>
        <v/>
      </c>
    </row>
    <row r="4120" spans="12:22" x14ac:dyDescent="0.3">
      <c r="L4120" s="30" t="str">
        <f t="shared" si="261"/>
        <v/>
      </c>
      <c r="M4120" s="1" t="str">
        <f t="shared" si="262"/>
        <v/>
      </c>
      <c r="N4120" s="1" t="str">
        <f t="shared" si="263"/>
        <v/>
      </c>
      <c r="O4120" s="1" t="str">
        <f t="shared" si="264"/>
        <v/>
      </c>
      <c r="P4120" s="34" t="str">
        <f>IF(IF(E4120&gt;Ficha!$R$1,"",E4120)=0,"",IF(E4120&gt;Ficha!$R$1,Ficha!$R$1,E4120))</f>
        <v/>
      </c>
      <c r="Q4120" s="1" t="str" cm="1">
        <f t="array" ref="Q4120">IF(IF($E4120&gt;Ficha!$R$1,"",F4120)=0,"",IF($E4120&gt;Ficha!$R$1,((_xll.ECONOMATICA(Portafolios!$B$19,"Return",$P$9,$B$1)/100)+1)*100,F4120))</f>
        <v/>
      </c>
      <c r="R4120" s="1" t="str" cm="1">
        <f t="array" ref="R4120">IF(IF($E4120&gt;Ficha!$R$1,"",G4120)=0,"",IF($E4120&gt;Ficha!$R$1,((_xll.ECONOMATICA(Portafolios!$F$19,"Return",$P$9,$B$1)/100)+1)*100,G4120))</f>
        <v/>
      </c>
      <c r="S4120" s="1" t="str" cm="1">
        <f t="array" ref="S4120">IF(IF($E4120&gt;Ficha!$R$1,"",H4120)=0,"",IF($E4120&gt;Ficha!$R$1,((_xll.ECONOMATICA(Portafolios!$J$19,"Return",$P$9,$B$1)/100)+1)*100,H4120))</f>
        <v/>
      </c>
      <c r="T4120" s="1" t="str" cm="1">
        <f t="array" ref="T4120">IF(IF($E4120&gt;Ficha!$R$1,"",I4120)=0,"",IF($E4120&gt;Ficha!$R$1,((_xll.ECONOMATICA(Estrategia!A4131,"Return",$P$9,$B$1)/100)+1)*100,I4120))</f>
        <v/>
      </c>
      <c r="U4120" s="1" t="str" cm="1">
        <f t="array" ref="U4120">IF(IF($E4120&gt;Ficha!$R$1,"",J4120)=0,"",IF($E4120&gt;Ficha!$R$1,((_xll.ECONOMATICA($U$7,"Return",$P$9,$B$1)/100)+1)*100,J4120))</f>
        <v/>
      </c>
      <c r="V4120" s="1" t="str">
        <f>IF(IF($E$9&gt;Ficha!$R$1,"",K4120)=0,"",IF($E$9&gt;Ficha!$R$1,"",K4120))</f>
        <v/>
      </c>
    </row>
    <row r="4121" spans="12:22" x14ac:dyDescent="0.3">
      <c r="L4121" s="30" t="str">
        <f t="shared" si="261"/>
        <v/>
      </c>
      <c r="M4121" s="1" t="str">
        <f t="shared" si="262"/>
        <v/>
      </c>
      <c r="N4121" s="1" t="str">
        <f t="shared" si="263"/>
        <v/>
      </c>
      <c r="O4121" s="1" t="str">
        <f t="shared" si="264"/>
        <v/>
      </c>
      <c r="P4121" s="34" t="str">
        <f>IF(IF(E4121&gt;Ficha!$R$1,"",E4121)=0,"",IF(E4121&gt;Ficha!$R$1,Ficha!$R$1,E4121))</f>
        <v/>
      </c>
      <c r="Q4121" s="1" t="str" cm="1">
        <f t="array" ref="Q4121">IF(IF($E4121&gt;Ficha!$R$1,"",F4121)=0,"",IF($E4121&gt;Ficha!$R$1,((_xll.ECONOMATICA(Portafolios!$B$19,"Return",$P$9,$B$1)/100)+1)*100,F4121))</f>
        <v/>
      </c>
      <c r="R4121" s="1" t="str" cm="1">
        <f t="array" ref="R4121">IF(IF($E4121&gt;Ficha!$R$1,"",G4121)=0,"",IF($E4121&gt;Ficha!$R$1,((_xll.ECONOMATICA(Portafolios!$F$19,"Return",$P$9,$B$1)/100)+1)*100,G4121))</f>
        <v/>
      </c>
      <c r="S4121" s="1" t="str" cm="1">
        <f t="array" ref="S4121">IF(IF($E4121&gt;Ficha!$R$1,"",H4121)=0,"",IF($E4121&gt;Ficha!$R$1,((_xll.ECONOMATICA(Portafolios!$J$19,"Return",$P$9,$B$1)/100)+1)*100,H4121))</f>
        <v/>
      </c>
      <c r="T4121" s="1" t="str" cm="1">
        <f t="array" ref="T4121">IF(IF($E4121&gt;Ficha!$R$1,"",I4121)=0,"",IF($E4121&gt;Ficha!$R$1,((_xll.ECONOMATICA(Estrategia!A4132,"Return",$P$9,$B$1)/100)+1)*100,I4121))</f>
        <v/>
      </c>
      <c r="U4121" s="1" t="str" cm="1">
        <f t="array" ref="U4121">IF(IF($E4121&gt;Ficha!$R$1,"",J4121)=0,"",IF($E4121&gt;Ficha!$R$1,((_xll.ECONOMATICA($U$7,"Return",$P$9,$B$1)/100)+1)*100,J4121))</f>
        <v/>
      </c>
      <c r="V4121" s="1" t="str">
        <f>IF(IF($E$9&gt;Ficha!$R$1,"",K4121)=0,"",IF($E$9&gt;Ficha!$R$1,"",K4121))</f>
        <v/>
      </c>
    </row>
    <row r="4122" spans="12:22" x14ac:dyDescent="0.3">
      <c r="L4122" s="30" t="str">
        <f t="shared" si="261"/>
        <v/>
      </c>
      <c r="M4122" s="1" t="str">
        <f t="shared" si="262"/>
        <v/>
      </c>
      <c r="N4122" s="1" t="str">
        <f t="shared" si="263"/>
        <v/>
      </c>
      <c r="O4122" s="1" t="str">
        <f t="shared" si="264"/>
        <v/>
      </c>
      <c r="P4122" s="34" t="str">
        <f>IF(IF(E4122&gt;Ficha!$R$1,"",E4122)=0,"",IF(E4122&gt;Ficha!$R$1,Ficha!$R$1,E4122))</f>
        <v/>
      </c>
      <c r="Q4122" s="1" t="str" cm="1">
        <f t="array" ref="Q4122">IF(IF($E4122&gt;Ficha!$R$1,"",F4122)=0,"",IF($E4122&gt;Ficha!$R$1,((_xll.ECONOMATICA(Portafolios!$B$19,"Return",$P$9,$B$1)/100)+1)*100,F4122))</f>
        <v/>
      </c>
      <c r="R4122" s="1" t="str" cm="1">
        <f t="array" ref="R4122">IF(IF($E4122&gt;Ficha!$R$1,"",G4122)=0,"",IF($E4122&gt;Ficha!$R$1,((_xll.ECONOMATICA(Portafolios!$F$19,"Return",$P$9,$B$1)/100)+1)*100,G4122))</f>
        <v/>
      </c>
      <c r="S4122" s="1" t="str" cm="1">
        <f t="array" ref="S4122">IF(IF($E4122&gt;Ficha!$R$1,"",H4122)=0,"",IF($E4122&gt;Ficha!$R$1,((_xll.ECONOMATICA(Portafolios!$J$19,"Return",$P$9,$B$1)/100)+1)*100,H4122))</f>
        <v/>
      </c>
      <c r="T4122" s="1" t="str" cm="1">
        <f t="array" ref="T4122">IF(IF($E4122&gt;Ficha!$R$1,"",I4122)=0,"",IF($E4122&gt;Ficha!$R$1,((_xll.ECONOMATICA(Estrategia!A4133,"Return",$P$9,$B$1)/100)+1)*100,I4122))</f>
        <v/>
      </c>
      <c r="U4122" s="1" t="str" cm="1">
        <f t="array" ref="U4122">IF(IF($E4122&gt;Ficha!$R$1,"",J4122)=0,"",IF($E4122&gt;Ficha!$R$1,((_xll.ECONOMATICA($U$7,"Return",$P$9,$B$1)/100)+1)*100,J4122))</f>
        <v/>
      </c>
      <c r="V4122" s="1" t="str">
        <f>IF(IF($E$9&gt;Ficha!$R$1,"",K4122)=0,"",IF($E$9&gt;Ficha!$R$1,"",K4122))</f>
        <v/>
      </c>
    </row>
    <row r="4123" spans="12:22" x14ac:dyDescent="0.3">
      <c r="L4123" s="30" t="str">
        <f t="shared" si="261"/>
        <v/>
      </c>
      <c r="M4123" s="1" t="str">
        <f t="shared" si="262"/>
        <v/>
      </c>
      <c r="N4123" s="1" t="str">
        <f t="shared" si="263"/>
        <v/>
      </c>
      <c r="O4123" s="1" t="str">
        <f t="shared" si="264"/>
        <v/>
      </c>
      <c r="P4123" s="34" t="str">
        <f>IF(IF(E4123&gt;Ficha!$R$1,"",E4123)=0,"",IF(E4123&gt;Ficha!$R$1,Ficha!$R$1,E4123))</f>
        <v/>
      </c>
      <c r="Q4123" s="1" t="str" cm="1">
        <f t="array" ref="Q4123">IF(IF($E4123&gt;Ficha!$R$1,"",F4123)=0,"",IF($E4123&gt;Ficha!$R$1,((_xll.ECONOMATICA(Portafolios!$B$19,"Return",$P$9,$B$1)/100)+1)*100,F4123))</f>
        <v/>
      </c>
      <c r="R4123" s="1" t="str" cm="1">
        <f t="array" ref="R4123">IF(IF($E4123&gt;Ficha!$R$1,"",G4123)=0,"",IF($E4123&gt;Ficha!$R$1,((_xll.ECONOMATICA(Portafolios!$F$19,"Return",$P$9,$B$1)/100)+1)*100,G4123))</f>
        <v/>
      </c>
      <c r="S4123" s="1" t="str" cm="1">
        <f t="array" ref="S4123">IF(IF($E4123&gt;Ficha!$R$1,"",H4123)=0,"",IF($E4123&gt;Ficha!$R$1,((_xll.ECONOMATICA(Portafolios!$J$19,"Return",$P$9,$B$1)/100)+1)*100,H4123))</f>
        <v/>
      </c>
      <c r="T4123" s="1" t="str" cm="1">
        <f t="array" ref="T4123">IF(IF($E4123&gt;Ficha!$R$1,"",I4123)=0,"",IF($E4123&gt;Ficha!$R$1,((_xll.ECONOMATICA(Estrategia!A4134,"Return",$P$9,$B$1)/100)+1)*100,I4123))</f>
        <v/>
      </c>
      <c r="U4123" s="1" t="str" cm="1">
        <f t="array" ref="U4123">IF(IF($E4123&gt;Ficha!$R$1,"",J4123)=0,"",IF($E4123&gt;Ficha!$R$1,((_xll.ECONOMATICA($U$7,"Return",$P$9,$B$1)/100)+1)*100,J4123))</f>
        <v/>
      </c>
      <c r="V4123" s="1" t="str">
        <f>IF(IF($E$9&gt;Ficha!$R$1,"",K4123)=0,"",IF($E$9&gt;Ficha!$R$1,"",K4123))</f>
        <v/>
      </c>
    </row>
    <row r="4124" spans="12:22" x14ac:dyDescent="0.3">
      <c r="L4124" s="30" t="str">
        <f t="shared" si="261"/>
        <v/>
      </c>
      <c r="M4124" s="1" t="str">
        <f t="shared" si="262"/>
        <v/>
      </c>
      <c r="N4124" s="1" t="str">
        <f t="shared" si="263"/>
        <v/>
      </c>
      <c r="O4124" s="1" t="str">
        <f t="shared" si="264"/>
        <v/>
      </c>
      <c r="P4124" s="34" t="str">
        <f>IF(IF(E4124&gt;Ficha!$R$1,"",E4124)=0,"",IF(E4124&gt;Ficha!$R$1,Ficha!$R$1,E4124))</f>
        <v/>
      </c>
      <c r="Q4124" s="1" t="str" cm="1">
        <f t="array" ref="Q4124">IF(IF($E4124&gt;Ficha!$R$1,"",F4124)=0,"",IF($E4124&gt;Ficha!$R$1,((_xll.ECONOMATICA(Portafolios!$B$19,"Return",$P$9,$B$1)/100)+1)*100,F4124))</f>
        <v/>
      </c>
      <c r="R4124" s="1" t="str" cm="1">
        <f t="array" ref="R4124">IF(IF($E4124&gt;Ficha!$R$1,"",G4124)=0,"",IF($E4124&gt;Ficha!$R$1,((_xll.ECONOMATICA(Portafolios!$F$19,"Return",$P$9,$B$1)/100)+1)*100,G4124))</f>
        <v/>
      </c>
      <c r="S4124" s="1" t="str" cm="1">
        <f t="array" ref="S4124">IF(IF($E4124&gt;Ficha!$R$1,"",H4124)=0,"",IF($E4124&gt;Ficha!$R$1,((_xll.ECONOMATICA(Portafolios!$J$19,"Return",$P$9,$B$1)/100)+1)*100,H4124))</f>
        <v/>
      </c>
      <c r="T4124" s="1" t="str" cm="1">
        <f t="array" ref="T4124">IF(IF($E4124&gt;Ficha!$R$1,"",I4124)=0,"",IF($E4124&gt;Ficha!$R$1,((_xll.ECONOMATICA(Estrategia!A4135,"Return",$P$9,$B$1)/100)+1)*100,I4124))</f>
        <v/>
      </c>
      <c r="U4124" s="1" t="str" cm="1">
        <f t="array" ref="U4124">IF(IF($E4124&gt;Ficha!$R$1,"",J4124)=0,"",IF($E4124&gt;Ficha!$R$1,((_xll.ECONOMATICA($U$7,"Return",$P$9,$B$1)/100)+1)*100,J4124))</f>
        <v/>
      </c>
      <c r="V4124" s="1" t="str">
        <f>IF(IF($E$9&gt;Ficha!$R$1,"",K4124)=0,"",IF($E$9&gt;Ficha!$R$1,"",K4124))</f>
        <v/>
      </c>
    </row>
    <row r="4125" spans="12:22" x14ac:dyDescent="0.3">
      <c r="L4125" s="30" t="str">
        <f t="shared" si="261"/>
        <v/>
      </c>
      <c r="M4125" s="1" t="str">
        <f t="shared" si="262"/>
        <v/>
      </c>
      <c r="N4125" s="1" t="str">
        <f t="shared" si="263"/>
        <v/>
      </c>
      <c r="O4125" s="1" t="str">
        <f t="shared" si="264"/>
        <v/>
      </c>
      <c r="P4125" s="34" t="str">
        <f>IF(IF(E4125&gt;Ficha!$R$1,"",E4125)=0,"",IF(E4125&gt;Ficha!$R$1,Ficha!$R$1,E4125))</f>
        <v/>
      </c>
      <c r="Q4125" s="1" t="str" cm="1">
        <f t="array" ref="Q4125">IF(IF($E4125&gt;Ficha!$R$1,"",F4125)=0,"",IF($E4125&gt;Ficha!$R$1,((_xll.ECONOMATICA(Portafolios!$B$19,"Return",$P$9,$B$1)/100)+1)*100,F4125))</f>
        <v/>
      </c>
      <c r="R4125" s="1" t="str" cm="1">
        <f t="array" ref="R4125">IF(IF($E4125&gt;Ficha!$R$1,"",G4125)=0,"",IF($E4125&gt;Ficha!$R$1,((_xll.ECONOMATICA(Portafolios!$F$19,"Return",$P$9,$B$1)/100)+1)*100,G4125))</f>
        <v/>
      </c>
      <c r="S4125" s="1" t="str" cm="1">
        <f t="array" ref="S4125">IF(IF($E4125&gt;Ficha!$R$1,"",H4125)=0,"",IF($E4125&gt;Ficha!$R$1,((_xll.ECONOMATICA(Portafolios!$J$19,"Return",$P$9,$B$1)/100)+1)*100,H4125))</f>
        <v/>
      </c>
      <c r="T4125" s="1" t="str" cm="1">
        <f t="array" ref="T4125">IF(IF($E4125&gt;Ficha!$R$1,"",I4125)=0,"",IF($E4125&gt;Ficha!$R$1,((_xll.ECONOMATICA(Estrategia!A4136,"Return",$P$9,$B$1)/100)+1)*100,I4125))</f>
        <v/>
      </c>
      <c r="U4125" s="1" t="str" cm="1">
        <f t="array" ref="U4125">IF(IF($E4125&gt;Ficha!$R$1,"",J4125)=0,"",IF($E4125&gt;Ficha!$R$1,((_xll.ECONOMATICA($U$7,"Return",$P$9,$B$1)/100)+1)*100,J4125))</f>
        <v/>
      </c>
      <c r="V4125" s="1" t="str">
        <f>IF(IF($E$9&gt;Ficha!$R$1,"",K4125)=0,"",IF($E$9&gt;Ficha!$R$1,"",K4125))</f>
        <v/>
      </c>
    </row>
    <row r="4126" spans="12:22" x14ac:dyDescent="0.3">
      <c r="L4126" s="30" t="str">
        <f t="shared" si="261"/>
        <v/>
      </c>
      <c r="M4126" s="1" t="str">
        <f t="shared" si="262"/>
        <v/>
      </c>
      <c r="N4126" s="1" t="str">
        <f t="shared" si="263"/>
        <v/>
      </c>
      <c r="O4126" s="1" t="str">
        <f t="shared" si="264"/>
        <v/>
      </c>
      <c r="P4126" s="34" t="str">
        <f>IF(IF(E4126&gt;Ficha!$R$1,"",E4126)=0,"",IF(E4126&gt;Ficha!$R$1,Ficha!$R$1,E4126))</f>
        <v/>
      </c>
      <c r="Q4126" s="1" t="str" cm="1">
        <f t="array" ref="Q4126">IF(IF($E4126&gt;Ficha!$R$1,"",F4126)=0,"",IF($E4126&gt;Ficha!$R$1,((_xll.ECONOMATICA(Portafolios!$B$19,"Return",$P$9,$B$1)/100)+1)*100,F4126))</f>
        <v/>
      </c>
      <c r="R4126" s="1" t="str" cm="1">
        <f t="array" ref="R4126">IF(IF($E4126&gt;Ficha!$R$1,"",G4126)=0,"",IF($E4126&gt;Ficha!$R$1,((_xll.ECONOMATICA(Portafolios!$F$19,"Return",$P$9,$B$1)/100)+1)*100,G4126))</f>
        <v/>
      </c>
      <c r="S4126" s="1" t="str" cm="1">
        <f t="array" ref="S4126">IF(IF($E4126&gt;Ficha!$R$1,"",H4126)=0,"",IF($E4126&gt;Ficha!$R$1,((_xll.ECONOMATICA(Portafolios!$J$19,"Return",$P$9,$B$1)/100)+1)*100,H4126))</f>
        <v/>
      </c>
      <c r="T4126" s="1" t="str" cm="1">
        <f t="array" ref="T4126">IF(IF($E4126&gt;Ficha!$R$1,"",I4126)=0,"",IF($E4126&gt;Ficha!$R$1,((_xll.ECONOMATICA(Estrategia!A4137,"Return",$P$9,$B$1)/100)+1)*100,I4126))</f>
        <v/>
      </c>
      <c r="U4126" s="1" t="str" cm="1">
        <f t="array" ref="U4126">IF(IF($E4126&gt;Ficha!$R$1,"",J4126)=0,"",IF($E4126&gt;Ficha!$R$1,((_xll.ECONOMATICA($U$7,"Return",$P$9,$B$1)/100)+1)*100,J4126))</f>
        <v/>
      </c>
      <c r="V4126" s="1" t="str">
        <f>IF(IF($E$9&gt;Ficha!$R$1,"",K4126)=0,"",IF($E$9&gt;Ficha!$R$1,"",K4126))</f>
        <v/>
      </c>
    </row>
    <row r="4127" spans="12:22" x14ac:dyDescent="0.3">
      <c r="L4127" s="30" t="str">
        <f t="shared" si="261"/>
        <v/>
      </c>
      <c r="M4127" s="1" t="str">
        <f t="shared" si="262"/>
        <v/>
      </c>
      <c r="N4127" s="1" t="str">
        <f t="shared" si="263"/>
        <v/>
      </c>
      <c r="O4127" s="1" t="str">
        <f t="shared" si="264"/>
        <v/>
      </c>
      <c r="P4127" s="34" t="str">
        <f>IF(IF(E4127&gt;Ficha!$R$1,"",E4127)=0,"",IF(E4127&gt;Ficha!$R$1,Ficha!$R$1,E4127))</f>
        <v/>
      </c>
      <c r="Q4127" s="1" t="str" cm="1">
        <f t="array" ref="Q4127">IF(IF($E4127&gt;Ficha!$R$1,"",F4127)=0,"",IF($E4127&gt;Ficha!$R$1,((_xll.ECONOMATICA(Portafolios!$B$19,"Return",$P$9,$B$1)/100)+1)*100,F4127))</f>
        <v/>
      </c>
      <c r="R4127" s="1" t="str" cm="1">
        <f t="array" ref="R4127">IF(IF($E4127&gt;Ficha!$R$1,"",G4127)=0,"",IF($E4127&gt;Ficha!$R$1,((_xll.ECONOMATICA(Portafolios!$F$19,"Return",$P$9,$B$1)/100)+1)*100,G4127))</f>
        <v/>
      </c>
      <c r="S4127" s="1" t="str" cm="1">
        <f t="array" ref="S4127">IF(IF($E4127&gt;Ficha!$R$1,"",H4127)=0,"",IF($E4127&gt;Ficha!$R$1,((_xll.ECONOMATICA(Portafolios!$J$19,"Return",$P$9,$B$1)/100)+1)*100,H4127))</f>
        <v/>
      </c>
      <c r="T4127" s="1" t="str" cm="1">
        <f t="array" ref="T4127">IF(IF($E4127&gt;Ficha!$R$1,"",I4127)=0,"",IF($E4127&gt;Ficha!$R$1,((_xll.ECONOMATICA(Estrategia!A4138,"Return",$P$9,$B$1)/100)+1)*100,I4127))</f>
        <v/>
      </c>
      <c r="U4127" s="1" t="str" cm="1">
        <f t="array" ref="U4127">IF(IF($E4127&gt;Ficha!$R$1,"",J4127)=0,"",IF($E4127&gt;Ficha!$R$1,((_xll.ECONOMATICA($U$7,"Return",$P$9,$B$1)/100)+1)*100,J4127))</f>
        <v/>
      </c>
      <c r="V4127" s="1" t="str">
        <f>IF(IF($E$9&gt;Ficha!$R$1,"",K4127)=0,"",IF($E$9&gt;Ficha!$R$1,"",K4127))</f>
        <v/>
      </c>
    </row>
    <row r="4128" spans="12:22" x14ac:dyDescent="0.3">
      <c r="L4128" s="30" t="str">
        <f t="shared" si="261"/>
        <v/>
      </c>
      <c r="M4128" s="1" t="str">
        <f t="shared" si="262"/>
        <v/>
      </c>
      <c r="N4128" s="1" t="str">
        <f t="shared" si="263"/>
        <v/>
      </c>
      <c r="O4128" s="1" t="str">
        <f t="shared" si="264"/>
        <v/>
      </c>
      <c r="P4128" s="34" t="str">
        <f>IF(IF(E4128&gt;Ficha!$R$1,"",E4128)=0,"",IF(E4128&gt;Ficha!$R$1,Ficha!$R$1,E4128))</f>
        <v/>
      </c>
      <c r="Q4128" s="1" t="str" cm="1">
        <f t="array" ref="Q4128">IF(IF($E4128&gt;Ficha!$R$1,"",F4128)=0,"",IF($E4128&gt;Ficha!$R$1,((_xll.ECONOMATICA(Portafolios!$B$19,"Return",$P$9,$B$1)/100)+1)*100,F4128))</f>
        <v/>
      </c>
      <c r="R4128" s="1" t="str" cm="1">
        <f t="array" ref="R4128">IF(IF($E4128&gt;Ficha!$R$1,"",G4128)=0,"",IF($E4128&gt;Ficha!$R$1,((_xll.ECONOMATICA(Portafolios!$F$19,"Return",$P$9,$B$1)/100)+1)*100,G4128))</f>
        <v/>
      </c>
      <c r="S4128" s="1" t="str" cm="1">
        <f t="array" ref="S4128">IF(IF($E4128&gt;Ficha!$R$1,"",H4128)=0,"",IF($E4128&gt;Ficha!$R$1,((_xll.ECONOMATICA(Portafolios!$J$19,"Return",$P$9,$B$1)/100)+1)*100,H4128))</f>
        <v/>
      </c>
      <c r="T4128" s="1" t="str" cm="1">
        <f t="array" ref="T4128">IF(IF($E4128&gt;Ficha!$R$1,"",I4128)=0,"",IF($E4128&gt;Ficha!$R$1,((_xll.ECONOMATICA(Estrategia!A4139,"Return",$P$9,$B$1)/100)+1)*100,I4128))</f>
        <v/>
      </c>
      <c r="U4128" s="1" t="str" cm="1">
        <f t="array" ref="U4128">IF(IF($E4128&gt;Ficha!$R$1,"",J4128)=0,"",IF($E4128&gt;Ficha!$R$1,((_xll.ECONOMATICA($U$7,"Return",$P$9,$B$1)/100)+1)*100,J4128))</f>
        <v/>
      </c>
      <c r="V4128" s="1" t="str">
        <f>IF(IF($E$9&gt;Ficha!$R$1,"",K4128)=0,"",IF($E$9&gt;Ficha!$R$1,"",K4128))</f>
        <v/>
      </c>
    </row>
    <row r="4129" spans="12:22" x14ac:dyDescent="0.3">
      <c r="L4129" s="30" t="str">
        <f t="shared" si="261"/>
        <v/>
      </c>
      <c r="M4129" s="1" t="str">
        <f t="shared" si="262"/>
        <v/>
      </c>
      <c r="N4129" s="1" t="str">
        <f t="shared" si="263"/>
        <v/>
      </c>
      <c r="O4129" s="1" t="str">
        <f t="shared" si="264"/>
        <v/>
      </c>
      <c r="P4129" s="34" t="str">
        <f>IF(IF(E4129&gt;Ficha!$R$1,"",E4129)=0,"",IF(E4129&gt;Ficha!$R$1,Ficha!$R$1,E4129))</f>
        <v/>
      </c>
      <c r="Q4129" s="1" t="str" cm="1">
        <f t="array" ref="Q4129">IF(IF($E4129&gt;Ficha!$R$1,"",F4129)=0,"",IF($E4129&gt;Ficha!$R$1,((_xll.ECONOMATICA(Portafolios!$B$19,"Return",$P$9,$B$1)/100)+1)*100,F4129))</f>
        <v/>
      </c>
      <c r="R4129" s="1" t="str" cm="1">
        <f t="array" ref="R4129">IF(IF($E4129&gt;Ficha!$R$1,"",G4129)=0,"",IF($E4129&gt;Ficha!$R$1,((_xll.ECONOMATICA(Portafolios!$F$19,"Return",$P$9,$B$1)/100)+1)*100,G4129))</f>
        <v/>
      </c>
      <c r="S4129" s="1" t="str" cm="1">
        <f t="array" ref="S4129">IF(IF($E4129&gt;Ficha!$R$1,"",H4129)=0,"",IF($E4129&gt;Ficha!$R$1,((_xll.ECONOMATICA(Portafolios!$J$19,"Return",$P$9,$B$1)/100)+1)*100,H4129))</f>
        <v/>
      </c>
      <c r="T4129" s="1" t="str" cm="1">
        <f t="array" ref="T4129">IF(IF($E4129&gt;Ficha!$R$1,"",I4129)=0,"",IF($E4129&gt;Ficha!$R$1,((_xll.ECONOMATICA(Estrategia!A4140,"Return",$P$9,$B$1)/100)+1)*100,I4129))</f>
        <v/>
      </c>
      <c r="U4129" s="1" t="str" cm="1">
        <f t="array" ref="U4129">IF(IF($E4129&gt;Ficha!$R$1,"",J4129)=0,"",IF($E4129&gt;Ficha!$R$1,((_xll.ECONOMATICA($U$7,"Return",$P$9,$B$1)/100)+1)*100,J4129))</f>
        <v/>
      </c>
      <c r="V4129" s="1" t="str">
        <f>IF(IF($E$9&gt;Ficha!$R$1,"",K4129)=0,"",IF($E$9&gt;Ficha!$R$1,"",K4129))</f>
        <v/>
      </c>
    </row>
    <row r="4130" spans="12:22" x14ac:dyDescent="0.3">
      <c r="L4130" s="30" t="str">
        <f t="shared" si="261"/>
        <v/>
      </c>
      <c r="M4130" s="1" t="str">
        <f t="shared" si="262"/>
        <v/>
      </c>
      <c r="N4130" s="1" t="str">
        <f t="shared" si="263"/>
        <v/>
      </c>
      <c r="O4130" s="1" t="str">
        <f t="shared" si="264"/>
        <v/>
      </c>
      <c r="P4130" s="34" t="str">
        <f>IF(IF(E4130&gt;Ficha!$R$1,"",E4130)=0,"",IF(E4130&gt;Ficha!$R$1,Ficha!$R$1,E4130))</f>
        <v/>
      </c>
      <c r="Q4130" s="1" t="str" cm="1">
        <f t="array" ref="Q4130">IF(IF($E4130&gt;Ficha!$R$1,"",F4130)=0,"",IF($E4130&gt;Ficha!$R$1,((_xll.ECONOMATICA(Portafolios!$B$19,"Return",$P$9,$B$1)/100)+1)*100,F4130))</f>
        <v/>
      </c>
      <c r="R4130" s="1" t="str" cm="1">
        <f t="array" ref="R4130">IF(IF($E4130&gt;Ficha!$R$1,"",G4130)=0,"",IF($E4130&gt;Ficha!$R$1,((_xll.ECONOMATICA(Portafolios!$F$19,"Return",$P$9,$B$1)/100)+1)*100,G4130))</f>
        <v/>
      </c>
      <c r="S4130" s="1" t="str" cm="1">
        <f t="array" ref="S4130">IF(IF($E4130&gt;Ficha!$R$1,"",H4130)=0,"",IF($E4130&gt;Ficha!$R$1,((_xll.ECONOMATICA(Portafolios!$J$19,"Return",$P$9,$B$1)/100)+1)*100,H4130))</f>
        <v/>
      </c>
      <c r="T4130" s="1" t="str" cm="1">
        <f t="array" ref="T4130">IF(IF($E4130&gt;Ficha!$R$1,"",I4130)=0,"",IF($E4130&gt;Ficha!$R$1,((_xll.ECONOMATICA(Estrategia!A4141,"Return",$P$9,$B$1)/100)+1)*100,I4130))</f>
        <v/>
      </c>
      <c r="U4130" s="1" t="str" cm="1">
        <f t="array" ref="U4130">IF(IF($E4130&gt;Ficha!$R$1,"",J4130)=0,"",IF($E4130&gt;Ficha!$R$1,((_xll.ECONOMATICA($U$7,"Return",$P$9,$B$1)/100)+1)*100,J4130))</f>
        <v/>
      </c>
      <c r="V4130" s="1" t="str">
        <f>IF(IF($E$9&gt;Ficha!$R$1,"",K4130)=0,"",IF($E$9&gt;Ficha!$R$1,"",K4130))</f>
        <v/>
      </c>
    </row>
    <row r="4131" spans="12:22" x14ac:dyDescent="0.3">
      <c r="L4131" s="30" t="str">
        <f t="shared" si="261"/>
        <v/>
      </c>
      <c r="M4131" s="1" t="str">
        <f t="shared" si="262"/>
        <v/>
      </c>
      <c r="N4131" s="1" t="str">
        <f t="shared" si="263"/>
        <v/>
      </c>
      <c r="O4131" s="1" t="str">
        <f t="shared" si="264"/>
        <v/>
      </c>
      <c r="P4131" s="34" t="str">
        <f>IF(IF(E4131&gt;Ficha!$R$1,"",E4131)=0,"",IF(E4131&gt;Ficha!$R$1,Ficha!$R$1,E4131))</f>
        <v/>
      </c>
      <c r="Q4131" s="1" t="str" cm="1">
        <f t="array" ref="Q4131">IF(IF($E4131&gt;Ficha!$R$1,"",F4131)=0,"",IF($E4131&gt;Ficha!$R$1,((_xll.ECONOMATICA(Portafolios!$B$19,"Return",$P$9,$B$1)/100)+1)*100,F4131))</f>
        <v/>
      </c>
      <c r="R4131" s="1" t="str" cm="1">
        <f t="array" ref="R4131">IF(IF($E4131&gt;Ficha!$R$1,"",G4131)=0,"",IF($E4131&gt;Ficha!$R$1,((_xll.ECONOMATICA(Portafolios!$F$19,"Return",$P$9,$B$1)/100)+1)*100,G4131))</f>
        <v/>
      </c>
      <c r="S4131" s="1" t="str" cm="1">
        <f t="array" ref="S4131">IF(IF($E4131&gt;Ficha!$R$1,"",H4131)=0,"",IF($E4131&gt;Ficha!$R$1,((_xll.ECONOMATICA(Portafolios!$J$19,"Return",$P$9,$B$1)/100)+1)*100,H4131))</f>
        <v/>
      </c>
      <c r="T4131" s="1" t="str" cm="1">
        <f t="array" ref="T4131">IF(IF($E4131&gt;Ficha!$R$1,"",I4131)=0,"",IF($E4131&gt;Ficha!$R$1,((_xll.ECONOMATICA(Estrategia!A4142,"Return",$P$9,$B$1)/100)+1)*100,I4131))</f>
        <v/>
      </c>
      <c r="U4131" s="1" t="str" cm="1">
        <f t="array" ref="U4131">IF(IF($E4131&gt;Ficha!$R$1,"",J4131)=0,"",IF($E4131&gt;Ficha!$R$1,((_xll.ECONOMATICA($U$7,"Return",$P$9,$B$1)/100)+1)*100,J4131))</f>
        <v/>
      </c>
      <c r="V4131" s="1" t="str">
        <f>IF(IF($E$9&gt;Ficha!$R$1,"",K4131)=0,"",IF($E$9&gt;Ficha!$R$1,"",K4131))</f>
        <v/>
      </c>
    </row>
    <row r="4132" spans="12:22" x14ac:dyDescent="0.3">
      <c r="L4132" s="30" t="str">
        <f t="shared" si="261"/>
        <v/>
      </c>
      <c r="M4132" s="1" t="str">
        <f t="shared" si="262"/>
        <v/>
      </c>
      <c r="N4132" s="1" t="str">
        <f t="shared" si="263"/>
        <v/>
      </c>
      <c r="O4132" s="1" t="str">
        <f t="shared" si="264"/>
        <v/>
      </c>
      <c r="P4132" s="34" t="str">
        <f>IF(IF(E4132&gt;Ficha!$R$1,"",E4132)=0,"",IF(E4132&gt;Ficha!$R$1,Ficha!$R$1,E4132))</f>
        <v/>
      </c>
      <c r="Q4132" s="1" t="str" cm="1">
        <f t="array" ref="Q4132">IF(IF($E4132&gt;Ficha!$R$1,"",F4132)=0,"",IF($E4132&gt;Ficha!$R$1,((_xll.ECONOMATICA(Portafolios!$B$19,"Return",$P$9,$B$1)/100)+1)*100,F4132))</f>
        <v/>
      </c>
      <c r="R4132" s="1" t="str" cm="1">
        <f t="array" ref="R4132">IF(IF($E4132&gt;Ficha!$R$1,"",G4132)=0,"",IF($E4132&gt;Ficha!$R$1,((_xll.ECONOMATICA(Portafolios!$F$19,"Return",$P$9,$B$1)/100)+1)*100,G4132))</f>
        <v/>
      </c>
      <c r="S4132" s="1" t="str" cm="1">
        <f t="array" ref="S4132">IF(IF($E4132&gt;Ficha!$R$1,"",H4132)=0,"",IF($E4132&gt;Ficha!$R$1,((_xll.ECONOMATICA(Portafolios!$J$19,"Return",$P$9,$B$1)/100)+1)*100,H4132))</f>
        <v/>
      </c>
      <c r="T4132" s="1" t="str" cm="1">
        <f t="array" ref="T4132">IF(IF($E4132&gt;Ficha!$R$1,"",I4132)=0,"",IF($E4132&gt;Ficha!$R$1,((_xll.ECONOMATICA(Estrategia!A4143,"Return",$P$9,$B$1)/100)+1)*100,I4132))</f>
        <v/>
      </c>
      <c r="U4132" s="1" t="str" cm="1">
        <f t="array" ref="U4132">IF(IF($E4132&gt;Ficha!$R$1,"",J4132)=0,"",IF($E4132&gt;Ficha!$R$1,((_xll.ECONOMATICA($U$7,"Return",$P$9,$B$1)/100)+1)*100,J4132))</f>
        <v/>
      </c>
      <c r="V4132" s="1" t="str">
        <f>IF(IF($E$9&gt;Ficha!$R$1,"",K4132)=0,"",IF($E$9&gt;Ficha!$R$1,"",K4132))</f>
        <v/>
      </c>
    </row>
    <row r="4133" spans="12:22" x14ac:dyDescent="0.3">
      <c r="L4133" s="30" t="str">
        <f t="shared" si="261"/>
        <v/>
      </c>
      <c r="M4133" s="1" t="str">
        <f t="shared" si="262"/>
        <v/>
      </c>
      <c r="N4133" s="1" t="str">
        <f t="shared" si="263"/>
        <v/>
      </c>
      <c r="O4133" s="1" t="str">
        <f t="shared" si="264"/>
        <v/>
      </c>
      <c r="P4133" s="34" t="str">
        <f>IF(IF(E4133&gt;Ficha!$R$1,"",E4133)=0,"",IF(E4133&gt;Ficha!$R$1,Ficha!$R$1,E4133))</f>
        <v/>
      </c>
      <c r="Q4133" s="1" t="str" cm="1">
        <f t="array" ref="Q4133">IF(IF($E4133&gt;Ficha!$R$1,"",F4133)=0,"",IF($E4133&gt;Ficha!$R$1,((_xll.ECONOMATICA(Portafolios!$B$19,"Return",$P$9,$B$1)/100)+1)*100,F4133))</f>
        <v/>
      </c>
      <c r="R4133" s="1" t="str" cm="1">
        <f t="array" ref="R4133">IF(IF($E4133&gt;Ficha!$R$1,"",G4133)=0,"",IF($E4133&gt;Ficha!$R$1,((_xll.ECONOMATICA(Portafolios!$F$19,"Return",$P$9,$B$1)/100)+1)*100,G4133))</f>
        <v/>
      </c>
      <c r="S4133" s="1" t="str" cm="1">
        <f t="array" ref="S4133">IF(IF($E4133&gt;Ficha!$R$1,"",H4133)=0,"",IF($E4133&gt;Ficha!$R$1,((_xll.ECONOMATICA(Portafolios!$J$19,"Return",$P$9,$B$1)/100)+1)*100,H4133))</f>
        <v/>
      </c>
      <c r="T4133" s="1" t="str" cm="1">
        <f t="array" ref="T4133">IF(IF($E4133&gt;Ficha!$R$1,"",I4133)=0,"",IF($E4133&gt;Ficha!$R$1,((_xll.ECONOMATICA(Estrategia!A4144,"Return",$P$9,$B$1)/100)+1)*100,I4133))</f>
        <v/>
      </c>
      <c r="U4133" s="1" t="str" cm="1">
        <f t="array" ref="U4133">IF(IF($E4133&gt;Ficha!$R$1,"",J4133)=0,"",IF($E4133&gt;Ficha!$R$1,((_xll.ECONOMATICA($U$7,"Return",$P$9,$B$1)/100)+1)*100,J4133))</f>
        <v/>
      </c>
      <c r="V4133" s="1" t="str">
        <f>IF(IF($E$9&gt;Ficha!$R$1,"",K4133)=0,"",IF($E$9&gt;Ficha!$R$1,"",K4133))</f>
        <v/>
      </c>
    </row>
    <row r="4134" spans="12:22" x14ac:dyDescent="0.3">
      <c r="L4134" s="30" t="str">
        <f t="shared" si="261"/>
        <v/>
      </c>
      <c r="M4134" s="1" t="str">
        <f t="shared" si="262"/>
        <v/>
      </c>
      <c r="N4134" s="1" t="str">
        <f t="shared" si="263"/>
        <v/>
      </c>
      <c r="O4134" s="1" t="str">
        <f t="shared" si="264"/>
        <v/>
      </c>
      <c r="P4134" s="34" t="str">
        <f>IF(IF(E4134&gt;Ficha!$R$1,"",E4134)=0,"",IF(E4134&gt;Ficha!$R$1,Ficha!$R$1,E4134))</f>
        <v/>
      </c>
      <c r="Q4134" s="1" t="str" cm="1">
        <f t="array" ref="Q4134">IF(IF($E4134&gt;Ficha!$R$1,"",F4134)=0,"",IF($E4134&gt;Ficha!$R$1,((_xll.ECONOMATICA(Portafolios!$B$19,"Return",$P$9,$B$1)/100)+1)*100,F4134))</f>
        <v/>
      </c>
      <c r="R4134" s="1" t="str" cm="1">
        <f t="array" ref="R4134">IF(IF($E4134&gt;Ficha!$R$1,"",G4134)=0,"",IF($E4134&gt;Ficha!$R$1,((_xll.ECONOMATICA(Portafolios!$F$19,"Return",$P$9,$B$1)/100)+1)*100,G4134))</f>
        <v/>
      </c>
      <c r="S4134" s="1" t="str" cm="1">
        <f t="array" ref="S4134">IF(IF($E4134&gt;Ficha!$R$1,"",H4134)=0,"",IF($E4134&gt;Ficha!$R$1,((_xll.ECONOMATICA(Portafolios!$J$19,"Return",$P$9,$B$1)/100)+1)*100,H4134))</f>
        <v/>
      </c>
      <c r="T4134" s="1" t="str" cm="1">
        <f t="array" ref="T4134">IF(IF($E4134&gt;Ficha!$R$1,"",I4134)=0,"",IF($E4134&gt;Ficha!$R$1,((_xll.ECONOMATICA(Estrategia!A4145,"Return",$P$9,$B$1)/100)+1)*100,I4134))</f>
        <v/>
      </c>
      <c r="U4134" s="1" t="str" cm="1">
        <f t="array" ref="U4134">IF(IF($E4134&gt;Ficha!$R$1,"",J4134)=0,"",IF($E4134&gt;Ficha!$R$1,((_xll.ECONOMATICA($U$7,"Return",$P$9,$B$1)/100)+1)*100,J4134))</f>
        <v/>
      </c>
      <c r="V4134" s="1" t="str">
        <f>IF(IF($E$9&gt;Ficha!$R$1,"",K4134)=0,"",IF($E$9&gt;Ficha!$R$1,"",K4134))</f>
        <v/>
      </c>
    </row>
    <row r="4135" spans="12:22" x14ac:dyDescent="0.3">
      <c r="L4135" s="30" t="str">
        <f t="shared" si="261"/>
        <v/>
      </c>
      <c r="M4135" s="1" t="str">
        <f t="shared" si="262"/>
        <v/>
      </c>
      <c r="N4135" s="1" t="str">
        <f t="shared" si="263"/>
        <v/>
      </c>
      <c r="O4135" s="1" t="str">
        <f t="shared" si="264"/>
        <v/>
      </c>
      <c r="P4135" s="34" t="str">
        <f>IF(IF(E4135&gt;Ficha!$R$1,"",E4135)=0,"",IF(E4135&gt;Ficha!$R$1,Ficha!$R$1,E4135))</f>
        <v/>
      </c>
      <c r="Q4135" s="1" t="str" cm="1">
        <f t="array" ref="Q4135">IF(IF($E4135&gt;Ficha!$R$1,"",F4135)=0,"",IF($E4135&gt;Ficha!$R$1,((_xll.ECONOMATICA(Portafolios!$B$19,"Return",$P$9,$B$1)/100)+1)*100,F4135))</f>
        <v/>
      </c>
      <c r="R4135" s="1" t="str" cm="1">
        <f t="array" ref="R4135">IF(IF($E4135&gt;Ficha!$R$1,"",G4135)=0,"",IF($E4135&gt;Ficha!$R$1,((_xll.ECONOMATICA(Portafolios!$F$19,"Return",$P$9,$B$1)/100)+1)*100,G4135))</f>
        <v/>
      </c>
      <c r="S4135" s="1" t="str" cm="1">
        <f t="array" ref="S4135">IF(IF($E4135&gt;Ficha!$R$1,"",H4135)=0,"",IF($E4135&gt;Ficha!$R$1,((_xll.ECONOMATICA(Portafolios!$J$19,"Return",$P$9,$B$1)/100)+1)*100,H4135))</f>
        <v/>
      </c>
      <c r="T4135" s="1" t="str" cm="1">
        <f t="array" ref="T4135">IF(IF($E4135&gt;Ficha!$R$1,"",I4135)=0,"",IF($E4135&gt;Ficha!$R$1,((_xll.ECONOMATICA(Estrategia!A4146,"Return",$P$9,$B$1)/100)+1)*100,I4135))</f>
        <v/>
      </c>
      <c r="U4135" s="1" t="str" cm="1">
        <f t="array" ref="U4135">IF(IF($E4135&gt;Ficha!$R$1,"",J4135)=0,"",IF($E4135&gt;Ficha!$R$1,((_xll.ECONOMATICA($U$7,"Return",$P$9,$B$1)/100)+1)*100,J4135))</f>
        <v/>
      </c>
      <c r="V4135" s="1" t="str">
        <f>IF(IF($E$9&gt;Ficha!$R$1,"",K4135)=0,"",IF($E$9&gt;Ficha!$R$1,"",K4135))</f>
        <v/>
      </c>
    </row>
    <row r="4136" spans="12:22" x14ac:dyDescent="0.3">
      <c r="L4136" s="30" t="str">
        <f t="shared" si="261"/>
        <v/>
      </c>
      <c r="M4136" s="1" t="str">
        <f t="shared" si="262"/>
        <v/>
      </c>
      <c r="N4136" s="1" t="str">
        <f t="shared" si="263"/>
        <v/>
      </c>
      <c r="O4136" s="1" t="str">
        <f t="shared" si="264"/>
        <v/>
      </c>
      <c r="P4136" s="34" t="str">
        <f>IF(IF(E4136&gt;Ficha!$R$1,"",E4136)=0,"",IF(E4136&gt;Ficha!$R$1,Ficha!$R$1,E4136))</f>
        <v/>
      </c>
      <c r="Q4136" s="1" t="str" cm="1">
        <f t="array" ref="Q4136">IF(IF($E4136&gt;Ficha!$R$1,"",F4136)=0,"",IF($E4136&gt;Ficha!$R$1,((_xll.ECONOMATICA(Portafolios!$B$19,"Return",$P$9,$B$1)/100)+1)*100,F4136))</f>
        <v/>
      </c>
      <c r="R4136" s="1" t="str" cm="1">
        <f t="array" ref="R4136">IF(IF($E4136&gt;Ficha!$R$1,"",G4136)=0,"",IF($E4136&gt;Ficha!$R$1,((_xll.ECONOMATICA(Portafolios!$F$19,"Return",$P$9,$B$1)/100)+1)*100,G4136))</f>
        <v/>
      </c>
      <c r="S4136" s="1" t="str" cm="1">
        <f t="array" ref="S4136">IF(IF($E4136&gt;Ficha!$R$1,"",H4136)=0,"",IF($E4136&gt;Ficha!$R$1,((_xll.ECONOMATICA(Portafolios!$J$19,"Return",$P$9,$B$1)/100)+1)*100,H4136))</f>
        <v/>
      </c>
      <c r="T4136" s="1" t="str" cm="1">
        <f t="array" ref="T4136">IF(IF($E4136&gt;Ficha!$R$1,"",I4136)=0,"",IF($E4136&gt;Ficha!$R$1,((_xll.ECONOMATICA(Estrategia!A4147,"Return",$P$9,$B$1)/100)+1)*100,I4136))</f>
        <v/>
      </c>
      <c r="U4136" s="1" t="str" cm="1">
        <f t="array" ref="U4136">IF(IF($E4136&gt;Ficha!$R$1,"",J4136)=0,"",IF($E4136&gt;Ficha!$R$1,((_xll.ECONOMATICA($U$7,"Return",$P$9,$B$1)/100)+1)*100,J4136))</f>
        <v/>
      </c>
      <c r="V4136" s="1" t="str">
        <f>IF(IF($E$9&gt;Ficha!$R$1,"",K4136)=0,"",IF($E$9&gt;Ficha!$R$1,"",K4136))</f>
        <v/>
      </c>
    </row>
    <row r="4137" spans="12:22" x14ac:dyDescent="0.3">
      <c r="L4137" s="30" t="str">
        <f t="shared" si="261"/>
        <v/>
      </c>
      <c r="M4137" s="1" t="str">
        <f t="shared" si="262"/>
        <v/>
      </c>
      <c r="N4137" s="1" t="str">
        <f t="shared" si="263"/>
        <v/>
      </c>
      <c r="O4137" s="1" t="str">
        <f t="shared" si="264"/>
        <v/>
      </c>
      <c r="P4137" s="34" t="str">
        <f>IF(IF(E4137&gt;Ficha!$R$1,"",E4137)=0,"",IF(E4137&gt;Ficha!$R$1,Ficha!$R$1,E4137))</f>
        <v/>
      </c>
      <c r="Q4137" s="1" t="str" cm="1">
        <f t="array" ref="Q4137">IF(IF($E4137&gt;Ficha!$R$1,"",F4137)=0,"",IF($E4137&gt;Ficha!$R$1,((_xll.ECONOMATICA(Portafolios!$B$19,"Return",$P$9,$B$1)/100)+1)*100,F4137))</f>
        <v/>
      </c>
      <c r="R4137" s="1" t="str" cm="1">
        <f t="array" ref="R4137">IF(IF($E4137&gt;Ficha!$R$1,"",G4137)=0,"",IF($E4137&gt;Ficha!$R$1,((_xll.ECONOMATICA(Portafolios!$F$19,"Return",$P$9,$B$1)/100)+1)*100,G4137))</f>
        <v/>
      </c>
      <c r="S4137" s="1" t="str" cm="1">
        <f t="array" ref="S4137">IF(IF($E4137&gt;Ficha!$R$1,"",H4137)=0,"",IF($E4137&gt;Ficha!$R$1,((_xll.ECONOMATICA(Portafolios!$J$19,"Return",$P$9,$B$1)/100)+1)*100,H4137))</f>
        <v/>
      </c>
      <c r="T4137" s="1" t="str" cm="1">
        <f t="array" ref="T4137">IF(IF($E4137&gt;Ficha!$R$1,"",I4137)=0,"",IF($E4137&gt;Ficha!$R$1,((_xll.ECONOMATICA(Estrategia!A4148,"Return",$P$9,$B$1)/100)+1)*100,I4137))</f>
        <v/>
      </c>
      <c r="U4137" s="1" t="str" cm="1">
        <f t="array" ref="U4137">IF(IF($E4137&gt;Ficha!$R$1,"",J4137)=0,"",IF($E4137&gt;Ficha!$R$1,((_xll.ECONOMATICA($U$7,"Return",$P$9,$B$1)/100)+1)*100,J4137))</f>
        <v/>
      </c>
      <c r="V4137" s="1" t="str">
        <f>IF(IF($E$9&gt;Ficha!$R$1,"",K4137)=0,"",IF($E$9&gt;Ficha!$R$1,"",K4137))</f>
        <v/>
      </c>
    </row>
    <row r="4138" spans="12:22" x14ac:dyDescent="0.3">
      <c r="L4138" s="30" t="str">
        <f t="shared" si="261"/>
        <v/>
      </c>
      <c r="M4138" s="1" t="str">
        <f t="shared" si="262"/>
        <v/>
      </c>
      <c r="N4138" s="1" t="str">
        <f t="shared" si="263"/>
        <v/>
      </c>
      <c r="O4138" s="1" t="str">
        <f t="shared" si="264"/>
        <v/>
      </c>
      <c r="P4138" s="34" t="str">
        <f>IF(IF(E4138&gt;Ficha!$R$1,"",E4138)=0,"",IF(E4138&gt;Ficha!$R$1,Ficha!$R$1,E4138))</f>
        <v/>
      </c>
      <c r="Q4138" s="1" t="str" cm="1">
        <f t="array" ref="Q4138">IF(IF($E4138&gt;Ficha!$R$1,"",F4138)=0,"",IF($E4138&gt;Ficha!$R$1,((_xll.ECONOMATICA(Portafolios!$B$19,"Return",$P$9,$B$1)/100)+1)*100,F4138))</f>
        <v/>
      </c>
      <c r="R4138" s="1" t="str" cm="1">
        <f t="array" ref="R4138">IF(IF($E4138&gt;Ficha!$R$1,"",G4138)=0,"",IF($E4138&gt;Ficha!$R$1,((_xll.ECONOMATICA(Portafolios!$F$19,"Return",$P$9,$B$1)/100)+1)*100,G4138))</f>
        <v/>
      </c>
      <c r="S4138" s="1" t="str" cm="1">
        <f t="array" ref="S4138">IF(IF($E4138&gt;Ficha!$R$1,"",H4138)=0,"",IF($E4138&gt;Ficha!$R$1,((_xll.ECONOMATICA(Portafolios!$J$19,"Return",$P$9,$B$1)/100)+1)*100,H4138))</f>
        <v/>
      </c>
      <c r="T4138" s="1" t="str" cm="1">
        <f t="array" ref="T4138">IF(IF($E4138&gt;Ficha!$R$1,"",I4138)=0,"",IF($E4138&gt;Ficha!$R$1,((_xll.ECONOMATICA(Estrategia!A4149,"Return",$P$9,$B$1)/100)+1)*100,I4138))</f>
        <v/>
      </c>
      <c r="U4138" s="1" t="str" cm="1">
        <f t="array" ref="U4138">IF(IF($E4138&gt;Ficha!$R$1,"",J4138)=0,"",IF($E4138&gt;Ficha!$R$1,((_xll.ECONOMATICA($U$7,"Return",$P$9,$B$1)/100)+1)*100,J4138))</f>
        <v/>
      </c>
      <c r="V4138" s="1" t="str">
        <f>IF(IF($E$9&gt;Ficha!$R$1,"",K4138)=0,"",IF($E$9&gt;Ficha!$R$1,"",K4138))</f>
        <v/>
      </c>
    </row>
    <row r="4139" spans="12:22" x14ac:dyDescent="0.3">
      <c r="L4139" s="30" t="str">
        <f t="shared" si="261"/>
        <v/>
      </c>
      <c r="M4139" s="1" t="str">
        <f t="shared" si="262"/>
        <v/>
      </c>
      <c r="N4139" s="1" t="str">
        <f t="shared" si="263"/>
        <v/>
      </c>
      <c r="O4139" s="1" t="str">
        <f t="shared" si="264"/>
        <v/>
      </c>
      <c r="P4139" s="34" t="str">
        <f>IF(IF(E4139&gt;Ficha!$R$1,"",E4139)=0,"",IF(E4139&gt;Ficha!$R$1,Ficha!$R$1,E4139))</f>
        <v/>
      </c>
      <c r="Q4139" s="1" t="str" cm="1">
        <f t="array" ref="Q4139">IF(IF($E4139&gt;Ficha!$R$1,"",F4139)=0,"",IF($E4139&gt;Ficha!$R$1,((_xll.ECONOMATICA(Portafolios!$B$19,"Return",$P$9,$B$1)/100)+1)*100,F4139))</f>
        <v/>
      </c>
      <c r="R4139" s="1" t="str" cm="1">
        <f t="array" ref="R4139">IF(IF($E4139&gt;Ficha!$R$1,"",G4139)=0,"",IF($E4139&gt;Ficha!$R$1,((_xll.ECONOMATICA(Portafolios!$F$19,"Return",$P$9,$B$1)/100)+1)*100,G4139))</f>
        <v/>
      </c>
      <c r="S4139" s="1" t="str" cm="1">
        <f t="array" ref="S4139">IF(IF($E4139&gt;Ficha!$R$1,"",H4139)=0,"",IF($E4139&gt;Ficha!$R$1,((_xll.ECONOMATICA(Portafolios!$J$19,"Return",$P$9,$B$1)/100)+1)*100,H4139))</f>
        <v/>
      </c>
      <c r="T4139" s="1" t="str" cm="1">
        <f t="array" ref="T4139">IF(IF($E4139&gt;Ficha!$R$1,"",I4139)=0,"",IF($E4139&gt;Ficha!$R$1,((_xll.ECONOMATICA(Estrategia!A4150,"Return",$P$9,$B$1)/100)+1)*100,I4139))</f>
        <v/>
      </c>
      <c r="U4139" s="1" t="str" cm="1">
        <f t="array" ref="U4139">IF(IF($E4139&gt;Ficha!$R$1,"",J4139)=0,"",IF($E4139&gt;Ficha!$R$1,((_xll.ECONOMATICA($U$7,"Return",$P$9,$B$1)/100)+1)*100,J4139))</f>
        <v/>
      </c>
      <c r="V4139" s="1" t="str">
        <f>IF(IF($E$9&gt;Ficha!$R$1,"",K4139)=0,"",IF($E$9&gt;Ficha!$R$1,"",K4139))</f>
        <v/>
      </c>
    </row>
    <row r="4140" spans="12:22" x14ac:dyDescent="0.3">
      <c r="L4140" s="30" t="str">
        <f t="shared" si="261"/>
        <v/>
      </c>
      <c r="M4140" s="1" t="str">
        <f t="shared" si="262"/>
        <v/>
      </c>
      <c r="N4140" s="1" t="str">
        <f t="shared" si="263"/>
        <v/>
      </c>
      <c r="O4140" s="1" t="str">
        <f t="shared" si="264"/>
        <v/>
      </c>
      <c r="P4140" s="34" t="str">
        <f>IF(IF(E4140&gt;Ficha!$R$1,"",E4140)=0,"",IF(E4140&gt;Ficha!$R$1,Ficha!$R$1,E4140))</f>
        <v/>
      </c>
      <c r="Q4140" s="1" t="str" cm="1">
        <f t="array" ref="Q4140">IF(IF($E4140&gt;Ficha!$R$1,"",F4140)=0,"",IF($E4140&gt;Ficha!$R$1,((_xll.ECONOMATICA(Portafolios!$B$19,"Return",$P$9,$B$1)/100)+1)*100,F4140))</f>
        <v/>
      </c>
      <c r="R4140" s="1" t="str" cm="1">
        <f t="array" ref="R4140">IF(IF($E4140&gt;Ficha!$R$1,"",G4140)=0,"",IF($E4140&gt;Ficha!$R$1,((_xll.ECONOMATICA(Portafolios!$F$19,"Return",$P$9,$B$1)/100)+1)*100,G4140))</f>
        <v/>
      </c>
      <c r="S4140" s="1" t="str" cm="1">
        <f t="array" ref="S4140">IF(IF($E4140&gt;Ficha!$R$1,"",H4140)=0,"",IF($E4140&gt;Ficha!$R$1,((_xll.ECONOMATICA(Portafolios!$J$19,"Return",$P$9,$B$1)/100)+1)*100,H4140))</f>
        <v/>
      </c>
      <c r="T4140" s="1" t="str" cm="1">
        <f t="array" ref="T4140">IF(IF($E4140&gt;Ficha!$R$1,"",I4140)=0,"",IF($E4140&gt;Ficha!$R$1,((_xll.ECONOMATICA(Estrategia!A4151,"Return",$P$9,$B$1)/100)+1)*100,I4140))</f>
        <v/>
      </c>
      <c r="U4140" s="1" t="str" cm="1">
        <f t="array" ref="U4140">IF(IF($E4140&gt;Ficha!$R$1,"",J4140)=0,"",IF($E4140&gt;Ficha!$R$1,((_xll.ECONOMATICA($U$7,"Return",$P$9,$B$1)/100)+1)*100,J4140))</f>
        <v/>
      </c>
      <c r="V4140" s="1" t="str">
        <f>IF(IF($E$9&gt;Ficha!$R$1,"",K4140)=0,"",IF($E$9&gt;Ficha!$R$1,"",K4140))</f>
        <v/>
      </c>
    </row>
    <row r="4141" spans="12:22" x14ac:dyDescent="0.3">
      <c r="L4141" s="30" t="str">
        <f t="shared" si="261"/>
        <v/>
      </c>
      <c r="M4141" s="1" t="str">
        <f t="shared" si="262"/>
        <v/>
      </c>
      <c r="N4141" s="1" t="str">
        <f t="shared" si="263"/>
        <v/>
      </c>
      <c r="O4141" s="1" t="str">
        <f t="shared" si="264"/>
        <v/>
      </c>
      <c r="P4141" s="34" t="str">
        <f>IF(IF(E4141&gt;Ficha!$R$1,"",E4141)=0,"",IF(E4141&gt;Ficha!$R$1,Ficha!$R$1,E4141))</f>
        <v/>
      </c>
      <c r="Q4141" s="1" t="str" cm="1">
        <f t="array" ref="Q4141">IF(IF($E4141&gt;Ficha!$R$1,"",F4141)=0,"",IF($E4141&gt;Ficha!$R$1,((_xll.ECONOMATICA(Portafolios!$B$19,"Return",$P$9,$B$1)/100)+1)*100,F4141))</f>
        <v/>
      </c>
      <c r="R4141" s="1" t="str" cm="1">
        <f t="array" ref="R4141">IF(IF($E4141&gt;Ficha!$R$1,"",G4141)=0,"",IF($E4141&gt;Ficha!$R$1,((_xll.ECONOMATICA(Portafolios!$F$19,"Return",$P$9,$B$1)/100)+1)*100,G4141))</f>
        <v/>
      </c>
      <c r="S4141" s="1" t="str" cm="1">
        <f t="array" ref="S4141">IF(IF($E4141&gt;Ficha!$R$1,"",H4141)=0,"",IF($E4141&gt;Ficha!$R$1,((_xll.ECONOMATICA(Portafolios!$J$19,"Return",$P$9,$B$1)/100)+1)*100,H4141))</f>
        <v/>
      </c>
      <c r="T4141" s="1" t="str" cm="1">
        <f t="array" ref="T4141">IF(IF($E4141&gt;Ficha!$R$1,"",I4141)=0,"",IF($E4141&gt;Ficha!$R$1,((_xll.ECONOMATICA(Estrategia!A4152,"Return",$P$9,$B$1)/100)+1)*100,I4141))</f>
        <v/>
      </c>
      <c r="U4141" s="1" t="str" cm="1">
        <f t="array" ref="U4141">IF(IF($E4141&gt;Ficha!$R$1,"",J4141)=0,"",IF($E4141&gt;Ficha!$R$1,((_xll.ECONOMATICA($U$7,"Return",$P$9,$B$1)/100)+1)*100,J4141))</f>
        <v/>
      </c>
      <c r="V4141" s="1" t="str">
        <f>IF(IF($E$9&gt;Ficha!$R$1,"",K4141)=0,"",IF($E$9&gt;Ficha!$R$1,"",K4141))</f>
        <v/>
      </c>
    </row>
    <row r="4142" spans="12:22" x14ac:dyDescent="0.3">
      <c r="L4142" s="30" t="str">
        <f t="shared" si="261"/>
        <v/>
      </c>
      <c r="M4142" s="1" t="str">
        <f t="shared" si="262"/>
        <v/>
      </c>
      <c r="N4142" s="1" t="str">
        <f t="shared" si="263"/>
        <v/>
      </c>
      <c r="O4142" s="1" t="str">
        <f t="shared" si="264"/>
        <v/>
      </c>
      <c r="P4142" s="34" t="str">
        <f>IF(IF(E4142&gt;Ficha!$R$1,"",E4142)=0,"",IF(E4142&gt;Ficha!$R$1,Ficha!$R$1,E4142))</f>
        <v/>
      </c>
      <c r="Q4142" s="1" t="str" cm="1">
        <f t="array" ref="Q4142">IF(IF($E4142&gt;Ficha!$R$1,"",F4142)=0,"",IF($E4142&gt;Ficha!$R$1,((_xll.ECONOMATICA(Portafolios!$B$19,"Return",$P$9,$B$1)/100)+1)*100,F4142))</f>
        <v/>
      </c>
      <c r="R4142" s="1" t="str" cm="1">
        <f t="array" ref="R4142">IF(IF($E4142&gt;Ficha!$R$1,"",G4142)=0,"",IF($E4142&gt;Ficha!$R$1,((_xll.ECONOMATICA(Portafolios!$F$19,"Return",$P$9,$B$1)/100)+1)*100,G4142))</f>
        <v/>
      </c>
      <c r="S4142" s="1" t="str" cm="1">
        <f t="array" ref="S4142">IF(IF($E4142&gt;Ficha!$R$1,"",H4142)=0,"",IF($E4142&gt;Ficha!$R$1,((_xll.ECONOMATICA(Portafolios!$J$19,"Return",$P$9,$B$1)/100)+1)*100,H4142))</f>
        <v/>
      </c>
      <c r="T4142" s="1" t="str" cm="1">
        <f t="array" ref="T4142">IF(IF($E4142&gt;Ficha!$R$1,"",I4142)=0,"",IF($E4142&gt;Ficha!$R$1,((_xll.ECONOMATICA(Estrategia!A4153,"Return",$P$9,$B$1)/100)+1)*100,I4142))</f>
        <v/>
      </c>
      <c r="U4142" s="1" t="str" cm="1">
        <f t="array" ref="U4142">IF(IF($E4142&gt;Ficha!$R$1,"",J4142)=0,"",IF($E4142&gt;Ficha!$R$1,((_xll.ECONOMATICA($U$7,"Return",$P$9,$B$1)/100)+1)*100,J4142))</f>
        <v/>
      </c>
      <c r="V4142" s="1" t="str">
        <f>IF(IF($E$9&gt;Ficha!$R$1,"",K4142)=0,"",IF($E$9&gt;Ficha!$R$1,"",K4142))</f>
        <v/>
      </c>
    </row>
    <row r="4143" spans="12:22" x14ac:dyDescent="0.3">
      <c r="L4143" s="30" t="str">
        <f t="shared" si="261"/>
        <v/>
      </c>
      <c r="M4143" s="1" t="str">
        <f t="shared" si="262"/>
        <v/>
      </c>
      <c r="N4143" s="1" t="str">
        <f t="shared" si="263"/>
        <v/>
      </c>
      <c r="O4143" s="1" t="str">
        <f t="shared" si="264"/>
        <v/>
      </c>
      <c r="P4143" s="34" t="str">
        <f>IF(IF(E4143&gt;Ficha!$R$1,"",E4143)=0,"",IF(E4143&gt;Ficha!$R$1,Ficha!$R$1,E4143))</f>
        <v/>
      </c>
      <c r="Q4143" s="1" t="str" cm="1">
        <f t="array" ref="Q4143">IF(IF($E4143&gt;Ficha!$R$1,"",F4143)=0,"",IF($E4143&gt;Ficha!$R$1,((_xll.ECONOMATICA(Portafolios!$B$19,"Return",$P$9,$B$1)/100)+1)*100,F4143))</f>
        <v/>
      </c>
      <c r="R4143" s="1" t="str" cm="1">
        <f t="array" ref="R4143">IF(IF($E4143&gt;Ficha!$R$1,"",G4143)=0,"",IF($E4143&gt;Ficha!$R$1,((_xll.ECONOMATICA(Portafolios!$F$19,"Return",$P$9,$B$1)/100)+1)*100,G4143))</f>
        <v/>
      </c>
      <c r="S4143" s="1" t="str" cm="1">
        <f t="array" ref="S4143">IF(IF($E4143&gt;Ficha!$R$1,"",H4143)=0,"",IF($E4143&gt;Ficha!$R$1,((_xll.ECONOMATICA(Portafolios!$J$19,"Return",$P$9,$B$1)/100)+1)*100,H4143))</f>
        <v/>
      </c>
      <c r="T4143" s="1" t="str" cm="1">
        <f t="array" ref="T4143">IF(IF($E4143&gt;Ficha!$R$1,"",I4143)=0,"",IF($E4143&gt;Ficha!$R$1,((_xll.ECONOMATICA(Estrategia!A4154,"Return",$P$9,$B$1)/100)+1)*100,I4143))</f>
        <v/>
      </c>
      <c r="U4143" s="1" t="str" cm="1">
        <f t="array" ref="U4143">IF(IF($E4143&gt;Ficha!$R$1,"",J4143)=0,"",IF($E4143&gt;Ficha!$R$1,((_xll.ECONOMATICA($U$7,"Return",$P$9,$B$1)/100)+1)*100,J4143))</f>
        <v/>
      </c>
      <c r="V4143" s="1" t="str">
        <f>IF(IF($E$9&gt;Ficha!$R$1,"",K4143)=0,"",IF($E$9&gt;Ficha!$R$1,"",K4143))</f>
        <v/>
      </c>
    </row>
    <row r="4144" spans="12:22" x14ac:dyDescent="0.3">
      <c r="L4144" s="30" t="str">
        <f t="shared" si="261"/>
        <v/>
      </c>
      <c r="M4144" s="1" t="str">
        <f t="shared" si="262"/>
        <v/>
      </c>
      <c r="N4144" s="1" t="str">
        <f t="shared" si="263"/>
        <v/>
      </c>
      <c r="O4144" s="1" t="str">
        <f t="shared" si="264"/>
        <v/>
      </c>
      <c r="P4144" s="34" t="str">
        <f>IF(IF(E4144&gt;Ficha!$R$1,"",E4144)=0,"",IF(E4144&gt;Ficha!$R$1,Ficha!$R$1,E4144))</f>
        <v/>
      </c>
      <c r="Q4144" s="1" t="str" cm="1">
        <f t="array" ref="Q4144">IF(IF($E4144&gt;Ficha!$R$1,"",F4144)=0,"",IF($E4144&gt;Ficha!$R$1,((_xll.ECONOMATICA(Portafolios!$B$19,"Return",$P$9,$B$1)/100)+1)*100,F4144))</f>
        <v/>
      </c>
      <c r="R4144" s="1" t="str" cm="1">
        <f t="array" ref="R4144">IF(IF($E4144&gt;Ficha!$R$1,"",G4144)=0,"",IF($E4144&gt;Ficha!$R$1,((_xll.ECONOMATICA(Portafolios!$F$19,"Return",$P$9,$B$1)/100)+1)*100,G4144))</f>
        <v/>
      </c>
      <c r="S4144" s="1" t="str" cm="1">
        <f t="array" ref="S4144">IF(IF($E4144&gt;Ficha!$R$1,"",H4144)=0,"",IF($E4144&gt;Ficha!$R$1,((_xll.ECONOMATICA(Portafolios!$J$19,"Return",$P$9,$B$1)/100)+1)*100,H4144))</f>
        <v/>
      </c>
      <c r="T4144" s="1" t="str" cm="1">
        <f t="array" ref="T4144">IF(IF($E4144&gt;Ficha!$R$1,"",I4144)=0,"",IF($E4144&gt;Ficha!$R$1,((_xll.ECONOMATICA(Estrategia!A4155,"Return",$P$9,$B$1)/100)+1)*100,I4144))</f>
        <v/>
      </c>
      <c r="U4144" s="1" t="str" cm="1">
        <f t="array" ref="U4144">IF(IF($E4144&gt;Ficha!$R$1,"",J4144)=0,"",IF($E4144&gt;Ficha!$R$1,((_xll.ECONOMATICA($U$7,"Return",$P$9,$B$1)/100)+1)*100,J4144))</f>
        <v/>
      </c>
      <c r="V4144" s="1" t="str">
        <f>IF(IF($E$9&gt;Ficha!$R$1,"",K4144)=0,"",IF($E$9&gt;Ficha!$R$1,"",K4144))</f>
        <v/>
      </c>
    </row>
    <row r="4145" spans="12:22" x14ac:dyDescent="0.3">
      <c r="L4145" s="30" t="str">
        <f t="shared" si="261"/>
        <v/>
      </c>
      <c r="M4145" s="1" t="str">
        <f t="shared" si="262"/>
        <v/>
      </c>
      <c r="N4145" s="1" t="str">
        <f t="shared" si="263"/>
        <v/>
      </c>
      <c r="O4145" s="1" t="str">
        <f t="shared" si="264"/>
        <v/>
      </c>
      <c r="P4145" s="34" t="str">
        <f>IF(IF(E4145&gt;Ficha!$R$1,"",E4145)=0,"",IF(E4145&gt;Ficha!$R$1,Ficha!$R$1,E4145))</f>
        <v/>
      </c>
      <c r="Q4145" s="1" t="str" cm="1">
        <f t="array" ref="Q4145">IF(IF($E4145&gt;Ficha!$R$1,"",F4145)=0,"",IF($E4145&gt;Ficha!$R$1,((_xll.ECONOMATICA(Portafolios!$B$19,"Return",$P$9,$B$1)/100)+1)*100,F4145))</f>
        <v/>
      </c>
      <c r="R4145" s="1" t="str" cm="1">
        <f t="array" ref="R4145">IF(IF($E4145&gt;Ficha!$R$1,"",G4145)=0,"",IF($E4145&gt;Ficha!$R$1,((_xll.ECONOMATICA(Portafolios!$F$19,"Return",$P$9,$B$1)/100)+1)*100,G4145))</f>
        <v/>
      </c>
      <c r="S4145" s="1" t="str" cm="1">
        <f t="array" ref="S4145">IF(IF($E4145&gt;Ficha!$R$1,"",H4145)=0,"",IF($E4145&gt;Ficha!$R$1,((_xll.ECONOMATICA(Portafolios!$J$19,"Return",$P$9,$B$1)/100)+1)*100,H4145))</f>
        <v/>
      </c>
      <c r="T4145" s="1" t="str" cm="1">
        <f t="array" ref="T4145">IF(IF($E4145&gt;Ficha!$R$1,"",I4145)=0,"",IF($E4145&gt;Ficha!$R$1,((_xll.ECONOMATICA(Estrategia!A4156,"Return",$P$9,$B$1)/100)+1)*100,I4145))</f>
        <v/>
      </c>
      <c r="U4145" s="1" t="str" cm="1">
        <f t="array" ref="U4145">IF(IF($E4145&gt;Ficha!$R$1,"",J4145)=0,"",IF($E4145&gt;Ficha!$R$1,((_xll.ECONOMATICA($U$7,"Return",$P$9,$B$1)/100)+1)*100,J4145))</f>
        <v/>
      </c>
      <c r="V4145" s="1" t="str">
        <f>IF(IF($E$9&gt;Ficha!$R$1,"",K4145)=0,"",IF($E$9&gt;Ficha!$R$1,"",K4145))</f>
        <v/>
      </c>
    </row>
    <row r="4146" spans="12:22" x14ac:dyDescent="0.3">
      <c r="L4146" s="30" t="str">
        <f t="shared" si="261"/>
        <v/>
      </c>
      <c r="M4146" s="1" t="str">
        <f t="shared" si="262"/>
        <v/>
      </c>
      <c r="N4146" s="1" t="str">
        <f t="shared" si="263"/>
        <v/>
      </c>
      <c r="O4146" s="1" t="str">
        <f t="shared" si="264"/>
        <v/>
      </c>
      <c r="P4146" s="34" t="str">
        <f>IF(IF(E4146&gt;Ficha!$R$1,"",E4146)=0,"",IF(E4146&gt;Ficha!$R$1,Ficha!$R$1,E4146))</f>
        <v/>
      </c>
      <c r="Q4146" s="1" t="str" cm="1">
        <f t="array" ref="Q4146">IF(IF($E4146&gt;Ficha!$R$1,"",F4146)=0,"",IF($E4146&gt;Ficha!$R$1,((_xll.ECONOMATICA(Portafolios!$B$19,"Return",$P$9,$B$1)/100)+1)*100,F4146))</f>
        <v/>
      </c>
      <c r="R4146" s="1" t="str" cm="1">
        <f t="array" ref="R4146">IF(IF($E4146&gt;Ficha!$R$1,"",G4146)=0,"",IF($E4146&gt;Ficha!$R$1,((_xll.ECONOMATICA(Portafolios!$F$19,"Return",$P$9,$B$1)/100)+1)*100,G4146))</f>
        <v/>
      </c>
      <c r="S4146" s="1" t="str" cm="1">
        <f t="array" ref="S4146">IF(IF($E4146&gt;Ficha!$R$1,"",H4146)=0,"",IF($E4146&gt;Ficha!$R$1,((_xll.ECONOMATICA(Portafolios!$J$19,"Return",$P$9,$B$1)/100)+1)*100,H4146))</f>
        <v/>
      </c>
      <c r="T4146" s="1" t="str" cm="1">
        <f t="array" ref="T4146">IF(IF($E4146&gt;Ficha!$R$1,"",I4146)=0,"",IF($E4146&gt;Ficha!$R$1,((_xll.ECONOMATICA(Estrategia!A4157,"Return",$P$9,$B$1)/100)+1)*100,I4146))</f>
        <v/>
      </c>
      <c r="U4146" s="1" t="str" cm="1">
        <f t="array" ref="U4146">IF(IF($E4146&gt;Ficha!$R$1,"",J4146)=0,"",IF($E4146&gt;Ficha!$R$1,((_xll.ECONOMATICA($U$7,"Return",$P$9,$B$1)/100)+1)*100,J4146))</f>
        <v/>
      </c>
      <c r="V4146" s="1" t="str">
        <f>IF(IF($E$9&gt;Ficha!$R$1,"",K4146)=0,"",IF($E$9&gt;Ficha!$R$1,"",K4146))</f>
        <v/>
      </c>
    </row>
    <row r="4147" spans="12:22" x14ac:dyDescent="0.3">
      <c r="L4147" s="30" t="str">
        <f t="shared" si="261"/>
        <v/>
      </c>
      <c r="M4147" s="1" t="str">
        <f t="shared" si="262"/>
        <v/>
      </c>
      <c r="N4147" s="1" t="str">
        <f t="shared" si="263"/>
        <v/>
      </c>
      <c r="O4147" s="1" t="str">
        <f t="shared" si="264"/>
        <v/>
      </c>
      <c r="P4147" s="34" t="str">
        <f>IF(IF(E4147&gt;Ficha!$R$1,"",E4147)=0,"",IF(E4147&gt;Ficha!$R$1,Ficha!$R$1,E4147))</f>
        <v/>
      </c>
      <c r="Q4147" s="1" t="str" cm="1">
        <f t="array" ref="Q4147">IF(IF($E4147&gt;Ficha!$R$1,"",F4147)=0,"",IF($E4147&gt;Ficha!$R$1,((_xll.ECONOMATICA(Portafolios!$B$19,"Return",$P$9,$B$1)/100)+1)*100,F4147))</f>
        <v/>
      </c>
      <c r="R4147" s="1" t="str" cm="1">
        <f t="array" ref="R4147">IF(IF($E4147&gt;Ficha!$R$1,"",G4147)=0,"",IF($E4147&gt;Ficha!$R$1,((_xll.ECONOMATICA(Portafolios!$F$19,"Return",$P$9,$B$1)/100)+1)*100,G4147))</f>
        <v/>
      </c>
      <c r="S4147" s="1" t="str" cm="1">
        <f t="array" ref="S4147">IF(IF($E4147&gt;Ficha!$R$1,"",H4147)=0,"",IF($E4147&gt;Ficha!$R$1,((_xll.ECONOMATICA(Portafolios!$J$19,"Return",$P$9,$B$1)/100)+1)*100,H4147))</f>
        <v/>
      </c>
      <c r="T4147" s="1" t="str" cm="1">
        <f t="array" ref="T4147">IF(IF($E4147&gt;Ficha!$R$1,"",I4147)=0,"",IF($E4147&gt;Ficha!$R$1,((_xll.ECONOMATICA(Estrategia!A4158,"Return",$P$9,$B$1)/100)+1)*100,I4147))</f>
        <v/>
      </c>
      <c r="U4147" s="1" t="str" cm="1">
        <f t="array" ref="U4147">IF(IF($E4147&gt;Ficha!$R$1,"",J4147)=0,"",IF($E4147&gt;Ficha!$R$1,((_xll.ECONOMATICA($U$7,"Return",$P$9,$B$1)/100)+1)*100,J4147))</f>
        <v/>
      </c>
      <c r="V4147" s="1" t="str">
        <f>IF(IF($E$9&gt;Ficha!$R$1,"",K4147)=0,"",IF($E$9&gt;Ficha!$R$1,"",K4147))</f>
        <v/>
      </c>
    </row>
    <row r="4148" spans="12:22" x14ac:dyDescent="0.3">
      <c r="L4148" s="30" t="str">
        <f t="shared" si="261"/>
        <v/>
      </c>
      <c r="M4148" s="1" t="str">
        <f t="shared" si="262"/>
        <v/>
      </c>
      <c r="N4148" s="1" t="str">
        <f t="shared" si="263"/>
        <v/>
      </c>
      <c r="O4148" s="1" t="str">
        <f t="shared" si="264"/>
        <v/>
      </c>
      <c r="P4148" s="34" t="str">
        <f>IF(IF(E4148&gt;Ficha!$R$1,"",E4148)=0,"",IF(E4148&gt;Ficha!$R$1,Ficha!$R$1,E4148))</f>
        <v/>
      </c>
      <c r="Q4148" s="1" t="str" cm="1">
        <f t="array" ref="Q4148">IF(IF($E4148&gt;Ficha!$R$1,"",F4148)=0,"",IF($E4148&gt;Ficha!$R$1,((_xll.ECONOMATICA(Portafolios!$B$19,"Return",$P$9,$B$1)/100)+1)*100,F4148))</f>
        <v/>
      </c>
      <c r="R4148" s="1" t="str" cm="1">
        <f t="array" ref="R4148">IF(IF($E4148&gt;Ficha!$R$1,"",G4148)=0,"",IF($E4148&gt;Ficha!$R$1,((_xll.ECONOMATICA(Portafolios!$F$19,"Return",$P$9,$B$1)/100)+1)*100,G4148))</f>
        <v/>
      </c>
      <c r="S4148" s="1" t="str" cm="1">
        <f t="array" ref="S4148">IF(IF($E4148&gt;Ficha!$R$1,"",H4148)=0,"",IF($E4148&gt;Ficha!$R$1,((_xll.ECONOMATICA(Portafolios!$J$19,"Return",$P$9,$B$1)/100)+1)*100,H4148))</f>
        <v/>
      </c>
      <c r="T4148" s="1" t="str" cm="1">
        <f t="array" ref="T4148">IF(IF($E4148&gt;Ficha!$R$1,"",I4148)=0,"",IF($E4148&gt;Ficha!$R$1,((_xll.ECONOMATICA(Estrategia!A4159,"Return",$P$9,$B$1)/100)+1)*100,I4148))</f>
        <v/>
      </c>
      <c r="U4148" s="1" t="str" cm="1">
        <f t="array" ref="U4148">IF(IF($E4148&gt;Ficha!$R$1,"",J4148)=0,"",IF($E4148&gt;Ficha!$R$1,((_xll.ECONOMATICA($U$7,"Return",$P$9,$B$1)/100)+1)*100,J4148))</f>
        <v/>
      </c>
      <c r="V4148" s="1" t="str">
        <f>IF(IF($E$9&gt;Ficha!$R$1,"",K4148)=0,"",IF($E$9&gt;Ficha!$R$1,"",K4148))</f>
        <v/>
      </c>
    </row>
    <row r="4149" spans="12:22" x14ac:dyDescent="0.3">
      <c r="L4149" s="30" t="str">
        <f t="shared" si="261"/>
        <v/>
      </c>
      <c r="M4149" s="1" t="str">
        <f t="shared" si="262"/>
        <v/>
      </c>
      <c r="N4149" s="1" t="str">
        <f t="shared" si="263"/>
        <v/>
      </c>
      <c r="O4149" s="1" t="str">
        <f t="shared" si="264"/>
        <v/>
      </c>
      <c r="P4149" s="34" t="str">
        <f>IF(IF(E4149&gt;Ficha!$R$1,"",E4149)=0,"",IF(E4149&gt;Ficha!$R$1,Ficha!$R$1,E4149))</f>
        <v/>
      </c>
      <c r="Q4149" s="1" t="str" cm="1">
        <f t="array" ref="Q4149">IF(IF($E4149&gt;Ficha!$R$1,"",F4149)=0,"",IF($E4149&gt;Ficha!$R$1,((_xll.ECONOMATICA(Portafolios!$B$19,"Return",$P$9,$B$1)/100)+1)*100,F4149))</f>
        <v/>
      </c>
      <c r="R4149" s="1" t="str" cm="1">
        <f t="array" ref="R4149">IF(IF($E4149&gt;Ficha!$R$1,"",G4149)=0,"",IF($E4149&gt;Ficha!$R$1,((_xll.ECONOMATICA(Portafolios!$F$19,"Return",$P$9,$B$1)/100)+1)*100,G4149))</f>
        <v/>
      </c>
      <c r="S4149" s="1" t="str" cm="1">
        <f t="array" ref="S4149">IF(IF($E4149&gt;Ficha!$R$1,"",H4149)=0,"",IF($E4149&gt;Ficha!$R$1,((_xll.ECONOMATICA(Portafolios!$J$19,"Return",$P$9,$B$1)/100)+1)*100,H4149))</f>
        <v/>
      </c>
      <c r="T4149" s="1" t="str" cm="1">
        <f t="array" ref="T4149">IF(IF($E4149&gt;Ficha!$R$1,"",I4149)=0,"",IF($E4149&gt;Ficha!$R$1,((_xll.ECONOMATICA(Estrategia!A4160,"Return",$P$9,$B$1)/100)+1)*100,I4149))</f>
        <v/>
      </c>
      <c r="U4149" s="1" t="str" cm="1">
        <f t="array" ref="U4149">IF(IF($E4149&gt;Ficha!$R$1,"",J4149)=0,"",IF($E4149&gt;Ficha!$R$1,((_xll.ECONOMATICA($U$7,"Return",$P$9,$B$1)/100)+1)*100,J4149))</f>
        <v/>
      </c>
      <c r="V4149" s="1" t="str">
        <f>IF(IF($E$9&gt;Ficha!$R$1,"",K4149)=0,"",IF($E$9&gt;Ficha!$R$1,"",K4149))</f>
        <v/>
      </c>
    </row>
    <row r="4150" spans="12:22" x14ac:dyDescent="0.3">
      <c r="L4150" s="30" t="str">
        <f t="shared" si="261"/>
        <v/>
      </c>
      <c r="M4150" s="1" t="str">
        <f t="shared" si="262"/>
        <v/>
      </c>
      <c r="N4150" s="1" t="str">
        <f t="shared" si="263"/>
        <v/>
      </c>
      <c r="O4150" s="1" t="str">
        <f t="shared" si="264"/>
        <v/>
      </c>
      <c r="P4150" s="34" t="str">
        <f>IF(IF(E4150&gt;Ficha!$R$1,"",E4150)=0,"",IF(E4150&gt;Ficha!$R$1,Ficha!$R$1,E4150))</f>
        <v/>
      </c>
      <c r="Q4150" s="1" t="str" cm="1">
        <f t="array" ref="Q4150">IF(IF($E4150&gt;Ficha!$R$1,"",F4150)=0,"",IF($E4150&gt;Ficha!$R$1,((_xll.ECONOMATICA(Portafolios!$B$19,"Return",$P$9,$B$1)/100)+1)*100,F4150))</f>
        <v/>
      </c>
      <c r="R4150" s="1" t="str" cm="1">
        <f t="array" ref="R4150">IF(IF($E4150&gt;Ficha!$R$1,"",G4150)=0,"",IF($E4150&gt;Ficha!$R$1,((_xll.ECONOMATICA(Portafolios!$F$19,"Return",$P$9,$B$1)/100)+1)*100,G4150))</f>
        <v/>
      </c>
      <c r="S4150" s="1" t="str" cm="1">
        <f t="array" ref="S4150">IF(IF($E4150&gt;Ficha!$R$1,"",H4150)=0,"",IF($E4150&gt;Ficha!$R$1,((_xll.ECONOMATICA(Portafolios!$J$19,"Return",$P$9,$B$1)/100)+1)*100,H4150))</f>
        <v/>
      </c>
      <c r="T4150" s="1" t="str" cm="1">
        <f t="array" ref="T4150">IF(IF($E4150&gt;Ficha!$R$1,"",I4150)=0,"",IF($E4150&gt;Ficha!$R$1,((_xll.ECONOMATICA(Estrategia!A4161,"Return",$P$9,$B$1)/100)+1)*100,I4150))</f>
        <v/>
      </c>
      <c r="U4150" s="1" t="str" cm="1">
        <f t="array" ref="U4150">IF(IF($E4150&gt;Ficha!$R$1,"",J4150)=0,"",IF($E4150&gt;Ficha!$R$1,((_xll.ECONOMATICA($U$7,"Return",$P$9,$B$1)/100)+1)*100,J4150))</f>
        <v/>
      </c>
      <c r="V4150" s="1" t="str">
        <f>IF(IF($E$9&gt;Ficha!$R$1,"",K4150)=0,"",IF($E$9&gt;Ficha!$R$1,"",K4150))</f>
        <v/>
      </c>
    </row>
    <row r="4151" spans="12:22" x14ac:dyDescent="0.3">
      <c r="L4151" s="30" t="str">
        <f t="shared" si="261"/>
        <v/>
      </c>
      <c r="M4151" s="1" t="str">
        <f t="shared" si="262"/>
        <v/>
      </c>
      <c r="N4151" s="1" t="str">
        <f t="shared" si="263"/>
        <v/>
      </c>
      <c r="O4151" s="1" t="str">
        <f t="shared" si="264"/>
        <v/>
      </c>
      <c r="P4151" s="34" t="str">
        <f>IF(IF(E4151&gt;Ficha!$R$1,"",E4151)=0,"",IF(E4151&gt;Ficha!$R$1,Ficha!$R$1,E4151))</f>
        <v/>
      </c>
      <c r="Q4151" s="1" t="str" cm="1">
        <f t="array" ref="Q4151">IF(IF($E4151&gt;Ficha!$R$1,"",F4151)=0,"",IF($E4151&gt;Ficha!$R$1,((_xll.ECONOMATICA(Portafolios!$B$19,"Return",$P$9,$B$1)/100)+1)*100,F4151))</f>
        <v/>
      </c>
      <c r="R4151" s="1" t="str" cm="1">
        <f t="array" ref="R4151">IF(IF($E4151&gt;Ficha!$R$1,"",G4151)=0,"",IF($E4151&gt;Ficha!$R$1,((_xll.ECONOMATICA(Portafolios!$F$19,"Return",$P$9,$B$1)/100)+1)*100,G4151))</f>
        <v/>
      </c>
      <c r="S4151" s="1" t="str" cm="1">
        <f t="array" ref="S4151">IF(IF($E4151&gt;Ficha!$R$1,"",H4151)=0,"",IF($E4151&gt;Ficha!$R$1,((_xll.ECONOMATICA(Portafolios!$J$19,"Return",$P$9,$B$1)/100)+1)*100,H4151))</f>
        <v/>
      </c>
      <c r="T4151" s="1" t="str" cm="1">
        <f t="array" ref="T4151">IF(IF($E4151&gt;Ficha!$R$1,"",I4151)=0,"",IF($E4151&gt;Ficha!$R$1,((_xll.ECONOMATICA(Estrategia!A4162,"Return",$P$9,$B$1)/100)+1)*100,I4151))</f>
        <v/>
      </c>
      <c r="U4151" s="1" t="str" cm="1">
        <f t="array" ref="U4151">IF(IF($E4151&gt;Ficha!$R$1,"",J4151)=0,"",IF($E4151&gt;Ficha!$R$1,((_xll.ECONOMATICA($U$7,"Return",$P$9,$B$1)/100)+1)*100,J4151))</f>
        <v/>
      </c>
      <c r="V4151" s="1" t="str">
        <f>IF(IF($E$9&gt;Ficha!$R$1,"",K4151)=0,"",IF($E$9&gt;Ficha!$R$1,"",K4151))</f>
        <v/>
      </c>
    </row>
    <row r="4152" spans="12:22" x14ac:dyDescent="0.3">
      <c r="L4152" s="30" t="str">
        <f t="shared" si="261"/>
        <v/>
      </c>
      <c r="M4152" s="1" t="str">
        <f t="shared" si="262"/>
        <v/>
      </c>
      <c r="N4152" s="1" t="str">
        <f t="shared" si="263"/>
        <v/>
      </c>
      <c r="O4152" s="1" t="str">
        <f t="shared" si="264"/>
        <v/>
      </c>
      <c r="P4152" s="34" t="str">
        <f>IF(IF(E4152&gt;Ficha!$R$1,"",E4152)=0,"",IF(E4152&gt;Ficha!$R$1,Ficha!$R$1,E4152))</f>
        <v/>
      </c>
      <c r="Q4152" s="1" t="str" cm="1">
        <f t="array" ref="Q4152">IF(IF($E4152&gt;Ficha!$R$1,"",F4152)=0,"",IF($E4152&gt;Ficha!$R$1,((_xll.ECONOMATICA(Portafolios!$B$19,"Return",$P$9,$B$1)/100)+1)*100,F4152))</f>
        <v/>
      </c>
      <c r="R4152" s="1" t="str" cm="1">
        <f t="array" ref="R4152">IF(IF($E4152&gt;Ficha!$R$1,"",G4152)=0,"",IF($E4152&gt;Ficha!$R$1,((_xll.ECONOMATICA(Portafolios!$F$19,"Return",$P$9,$B$1)/100)+1)*100,G4152))</f>
        <v/>
      </c>
      <c r="S4152" s="1" t="str" cm="1">
        <f t="array" ref="S4152">IF(IF($E4152&gt;Ficha!$R$1,"",H4152)=0,"",IF($E4152&gt;Ficha!$R$1,((_xll.ECONOMATICA(Portafolios!$J$19,"Return",$P$9,$B$1)/100)+1)*100,H4152))</f>
        <v/>
      </c>
      <c r="T4152" s="1" t="str" cm="1">
        <f t="array" ref="T4152">IF(IF($E4152&gt;Ficha!$R$1,"",I4152)=0,"",IF($E4152&gt;Ficha!$R$1,((_xll.ECONOMATICA(Estrategia!A4163,"Return",$P$9,$B$1)/100)+1)*100,I4152))</f>
        <v/>
      </c>
      <c r="U4152" s="1" t="str" cm="1">
        <f t="array" ref="U4152">IF(IF($E4152&gt;Ficha!$R$1,"",J4152)=0,"",IF($E4152&gt;Ficha!$R$1,((_xll.ECONOMATICA($U$7,"Return",$P$9,$B$1)/100)+1)*100,J4152))</f>
        <v/>
      </c>
      <c r="V4152" s="1" t="str">
        <f>IF(IF($E$9&gt;Ficha!$R$1,"",K4152)=0,"",IF($E$9&gt;Ficha!$R$1,"",K4152))</f>
        <v/>
      </c>
    </row>
    <row r="4153" spans="12:22" x14ac:dyDescent="0.3">
      <c r="L4153" s="30" t="str">
        <f t="shared" si="261"/>
        <v/>
      </c>
      <c r="M4153" s="1" t="str">
        <f t="shared" si="262"/>
        <v/>
      </c>
      <c r="N4153" s="1" t="str">
        <f t="shared" si="263"/>
        <v/>
      </c>
      <c r="O4153" s="1" t="str">
        <f t="shared" si="264"/>
        <v/>
      </c>
      <c r="P4153" s="34" t="str">
        <f>IF(IF(E4153&gt;Ficha!$R$1,"",E4153)=0,"",IF(E4153&gt;Ficha!$R$1,Ficha!$R$1,E4153))</f>
        <v/>
      </c>
      <c r="Q4153" s="1" t="str" cm="1">
        <f t="array" ref="Q4153">IF(IF($E4153&gt;Ficha!$R$1,"",F4153)=0,"",IF($E4153&gt;Ficha!$R$1,((_xll.ECONOMATICA(Portafolios!$B$19,"Return",$P$9,$B$1)/100)+1)*100,F4153))</f>
        <v/>
      </c>
      <c r="R4153" s="1" t="str" cm="1">
        <f t="array" ref="R4153">IF(IF($E4153&gt;Ficha!$R$1,"",G4153)=0,"",IF($E4153&gt;Ficha!$R$1,((_xll.ECONOMATICA(Portafolios!$F$19,"Return",$P$9,$B$1)/100)+1)*100,G4153))</f>
        <v/>
      </c>
      <c r="S4153" s="1" t="str" cm="1">
        <f t="array" ref="S4153">IF(IF($E4153&gt;Ficha!$R$1,"",H4153)=0,"",IF($E4153&gt;Ficha!$R$1,((_xll.ECONOMATICA(Portafolios!$J$19,"Return",$P$9,$B$1)/100)+1)*100,H4153))</f>
        <v/>
      </c>
      <c r="T4153" s="1" t="str" cm="1">
        <f t="array" ref="T4153">IF(IF($E4153&gt;Ficha!$R$1,"",I4153)=0,"",IF($E4153&gt;Ficha!$R$1,((_xll.ECONOMATICA(Estrategia!A4164,"Return",$P$9,$B$1)/100)+1)*100,I4153))</f>
        <v/>
      </c>
      <c r="U4153" s="1" t="str" cm="1">
        <f t="array" ref="U4153">IF(IF($E4153&gt;Ficha!$R$1,"",J4153)=0,"",IF($E4153&gt;Ficha!$R$1,((_xll.ECONOMATICA($U$7,"Return",$P$9,$B$1)/100)+1)*100,J4153))</f>
        <v/>
      </c>
      <c r="V4153" s="1" t="str">
        <f>IF(IF($E$9&gt;Ficha!$R$1,"",K4153)=0,"",IF($E$9&gt;Ficha!$R$1,"",K4153))</f>
        <v/>
      </c>
    </row>
    <row r="4154" spans="12:22" x14ac:dyDescent="0.3">
      <c r="L4154" s="30" t="str">
        <f t="shared" si="261"/>
        <v/>
      </c>
      <c r="M4154" s="1" t="str">
        <f t="shared" si="262"/>
        <v/>
      </c>
      <c r="N4154" s="1" t="str">
        <f t="shared" si="263"/>
        <v/>
      </c>
      <c r="O4154" s="1" t="str">
        <f t="shared" si="264"/>
        <v/>
      </c>
      <c r="P4154" s="34" t="str">
        <f>IF(IF(E4154&gt;Ficha!$R$1,"",E4154)=0,"",IF(E4154&gt;Ficha!$R$1,Ficha!$R$1,E4154))</f>
        <v/>
      </c>
      <c r="Q4154" s="1" t="str" cm="1">
        <f t="array" ref="Q4154">IF(IF($E4154&gt;Ficha!$R$1,"",F4154)=0,"",IF($E4154&gt;Ficha!$R$1,((_xll.ECONOMATICA(Portafolios!$B$19,"Return",$P$9,$B$1)/100)+1)*100,F4154))</f>
        <v/>
      </c>
      <c r="R4154" s="1" t="str" cm="1">
        <f t="array" ref="R4154">IF(IF($E4154&gt;Ficha!$R$1,"",G4154)=0,"",IF($E4154&gt;Ficha!$R$1,((_xll.ECONOMATICA(Portafolios!$F$19,"Return",$P$9,$B$1)/100)+1)*100,G4154))</f>
        <v/>
      </c>
      <c r="S4154" s="1" t="str" cm="1">
        <f t="array" ref="S4154">IF(IF($E4154&gt;Ficha!$R$1,"",H4154)=0,"",IF($E4154&gt;Ficha!$R$1,((_xll.ECONOMATICA(Portafolios!$J$19,"Return",$P$9,$B$1)/100)+1)*100,H4154))</f>
        <v/>
      </c>
      <c r="T4154" s="1" t="str" cm="1">
        <f t="array" ref="T4154">IF(IF($E4154&gt;Ficha!$R$1,"",I4154)=0,"",IF($E4154&gt;Ficha!$R$1,((_xll.ECONOMATICA(Estrategia!A4165,"Return",$P$9,$B$1)/100)+1)*100,I4154))</f>
        <v/>
      </c>
      <c r="U4154" s="1" t="str" cm="1">
        <f t="array" ref="U4154">IF(IF($E4154&gt;Ficha!$R$1,"",J4154)=0,"",IF($E4154&gt;Ficha!$R$1,((_xll.ECONOMATICA($U$7,"Return",$P$9,$B$1)/100)+1)*100,J4154))</f>
        <v/>
      </c>
      <c r="V4154" s="1" t="str">
        <f>IF(IF($E$9&gt;Ficha!$R$1,"",K4154)=0,"",IF($E$9&gt;Ficha!$R$1,"",K4154))</f>
        <v/>
      </c>
    </row>
    <row r="4155" spans="12:22" x14ac:dyDescent="0.3">
      <c r="L4155" s="30" t="str">
        <f t="shared" si="261"/>
        <v/>
      </c>
      <c r="M4155" s="1" t="str">
        <f t="shared" si="262"/>
        <v/>
      </c>
      <c r="N4155" s="1" t="str">
        <f t="shared" si="263"/>
        <v/>
      </c>
      <c r="O4155" s="1" t="str">
        <f t="shared" si="264"/>
        <v/>
      </c>
      <c r="P4155" s="34" t="str">
        <f>IF(IF(E4155&gt;Ficha!$R$1,"",E4155)=0,"",IF(E4155&gt;Ficha!$R$1,Ficha!$R$1,E4155))</f>
        <v/>
      </c>
      <c r="Q4155" s="1" t="str" cm="1">
        <f t="array" ref="Q4155">IF(IF($E4155&gt;Ficha!$R$1,"",F4155)=0,"",IF($E4155&gt;Ficha!$R$1,((_xll.ECONOMATICA(Portafolios!$B$19,"Return",$P$9,$B$1)/100)+1)*100,F4155))</f>
        <v/>
      </c>
      <c r="R4155" s="1" t="str" cm="1">
        <f t="array" ref="R4155">IF(IF($E4155&gt;Ficha!$R$1,"",G4155)=0,"",IF($E4155&gt;Ficha!$R$1,((_xll.ECONOMATICA(Portafolios!$F$19,"Return",$P$9,$B$1)/100)+1)*100,G4155))</f>
        <v/>
      </c>
      <c r="S4155" s="1" t="str" cm="1">
        <f t="array" ref="S4155">IF(IF($E4155&gt;Ficha!$R$1,"",H4155)=0,"",IF($E4155&gt;Ficha!$R$1,((_xll.ECONOMATICA(Portafolios!$J$19,"Return",$P$9,$B$1)/100)+1)*100,H4155))</f>
        <v/>
      </c>
      <c r="T4155" s="1" t="str" cm="1">
        <f t="array" ref="T4155">IF(IF($E4155&gt;Ficha!$R$1,"",I4155)=0,"",IF($E4155&gt;Ficha!$R$1,((_xll.ECONOMATICA(Estrategia!A4166,"Return",$P$9,$B$1)/100)+1)*100,I4155))</f>
        <v/>
      </c>
      <c r="U4155" s="1" t="str" cm="1">
        <f t="array" ref="U4155">IF(IF($E4155&gt;Ficha!$R$1,"",J4155)=0,"",IF($E4155&gt;Ficha!$R$1,((_xll.ECONOMATICA($U$7,"Return",$P$9,$B$1)/100)+1)*100,J4155))</f>
        <v/>
      </c>
      <c r="V4155" s="1" t="str">
        <f>IF(IF($E$9&gt;Ficha!$R$1,"",K4155)=0,"",IF($E$9&gt;Ficha!$R$1,"",K4155))</f>
        <v/>
      </c>
    </row>
    <row r="4156" spans="12:22" x14ac:dyDescent="0.3">
      <c r="L4156" s="30" t="str">
        <f t="shared" si="261"/>
        <v/>
      </c>
      <c r="M4156" s="1" t="str">
        <f t="shared" si="262"/>
        <v/>
      </c>
      <c r="N4156" s="1" t="str">
        <f t="shared" si="263"/>
        <v/>
      </c>
      <c r="O4156" s="1" t="str">
        <f t="shared" si="264"/>
        <v/>
      </c>
      <c r="P4156" s="34" t="str">
        <f>IF(IF(E4156&gt;Ficha!$R$1,"",E4156)=0,"",IF(E4156&gt;Ficha!$R$1,Ficha!$R$1,E4156))</f>
        <v/>
      </c>
      <c r="Q4156" s="1" t="str" cm="1">
        <f t="array" ref="Q4156">IF(IF($E4156&gt;Ficha!$R$1,"",F4156)=0,"",IF($E4156&gt;Ficha!$R$1,((_xll.ECONOMATICA(Portafolios!$B$19,"Return",$P$9,$B$1)/100)+1)*100,F4156))</f>
        <v/>
      </c>
      <c r="R4156" s="1" t="str" cm="1">
        <f t="array" ref="R4156">IF(IF($E4156&gt;Ficha!$R$1,"",G4156)=0,"",IF($E4156&gt;Ficha!$R$1,((_xll.ECONOMATICA(Portafolios!$F$19,"Return",$P$9,$B$1)/100)+1)*100,G4156))</f>
        <v/>
      </c>
      <c r="S4156" s="1" t="str" cm="1">
        <f t="array" ref="S4156">IF(IF($E4156&gt;Ficha!$R$1,"",H4156)=0,"",IF($E4156&gt;Ficha!$R$1,((_xll.ECONOMATICA(Portafolios!$J$19,"Return",$P$9,$B$1)/100)+1)*100,H4156))</f>
        <v/>
      </c>
      <c r="T4156" s="1" t="str" cm="1">
        <f t="array" ref="T4156">IF(IF($E4156&gt;Ficha!$R$1,"",I4156)=0,"",IF($E4156&gt;Ficha!$R$1,((_xll.ECONOMATICA(Estrategia!A4167,"Return",$P$9,$B$1)/100)+1)*100,I4156))</f>
        <v/>
      </c>
      <c r="U4156" s="1" t="str" cm="1">
        <f t="array" ref="U4156">IF(IF($E4156&gt;Ficha!$R$1,"",J4156)=0,"",IF($E4156&gt;Ficha!$R$1,((_xll.ECONOMATICA($U$7,"Return",$P$9,$B$1)/100)+1)*100,J4156))</f>
        <v/>
      </c>
      <c r="V4156" s="1" t="str">
        <f>IF(IF($E$9&gt;Ficha!$R$1,"",K4156)=0,"",IF($E$9&gt;Ficha!$R$1,"",K4156))</f>
        <v/>
      </c>
    </row>
    <row r="4157" spans="12:22" x14ac:dyDescent="0.3">
      <c r="L4157" s="30" t="str">
        <f t="shared" si="261"/>
        <v/>
      </c>
      <c r="M4157" s="1" t="str">
        <f t="shared" si="262"/>
        <v/>
      </c>
      <c r="N4157" s="1" t="str">
        <f t="shared" si="263"/>
        <v/>
      </c>
      <c r="O4157" s="1" t="str">
        <f t="shared" si="264"/>
        <v/>
      </c>
      <c r="P4157" s="34" t="str">
        <f>IF(IF(E4157&gt;Ficha!$R$1,"",E4157)=0,"",IF(E4157&gt;Ficha!$R$1,Ficha!$R$1,E4157))</f>
        <v/>
      </c>
      <c r="Q4157" s="1" t="str" cm="1">
        <f t="array" ref="Q4157">IF(IF($E4157&gt;Ficha!$R$1,"",F4157)=0,"",IF($E4157&gt;Ficha!$R$1,((_xll.ECONOMATICA(Portafolios!$B$19,"Return",$P$9,$B$1)/100)+1)*100,F4157))</f>
        <v/>
      </c>
      <c r="R4157" s="1" t="str" cm="1">
        <f t="array" ref="R4157">IF(IF($E4157&gt;Ficha!$R$1,"",G4157)=0,"",IF($E4157&gt;Ficha!$R$1,((_xll.ECONOMATICA(Portafolios!$F$19,"Return",$P$9,$B$1)/100)+1)*100,G4157))</f>
        <v/>
      </c>
      <c r="S4157" s="1" t="str" cm="1">
        <f t="array" ref="S4157">IF(IF($E4157&gt;Ficha!$R$1,"",H4157)=0,"",IF($E4157&gt;Ficha!$R$1,((_xll.ECONOMATICA(Portafolios!$J$19,"Return",$P$9,$B$1)/100)+1)*100,H4157))</f>
        <v/>
      </c>
      <c r="T4157" s="1" t="str" cm="1">
        <f t="array" ref="T4157">IF(IF($E4157&gt;Ficha!$R$1,"",I4157)=0,"",IF($E4157&gt;Ficha!$R$1,((_xll.ECONOMATICA(Estrategia!A4168,"Return",$P$9,$B$1)/100)+1)*100,I4157))</f>
        <v/>
      </c>
      <c r="U4157" s="1" t="str" cm="1">
        <f t="array" ref="U4157">IF(IF($E4157&gt;Ficha!$R$1,"",J4157)=0,"",IF($E4157&gt;Ficha!$R$1,((_xll.ECONOMATICA($U$7,"Return",$P$9,$B$1)/100)+1)*100,J4157))</f>
        <v/>
      </c>
      <c r="V4157" s="1" t="str">
        <f>IF(IF($E$9&gt;Ficha!$R$1,"",K4157)=0,"",IF($E$9&gt;Ficha!$R$1,"",K4157))</f>
        <v/>
      </c>
    </row>
    <row r="4158" spans="12:22" x14ac:dyDescent="0.3">
      <c r="L4158" s="30" t="str">
        <f t="shared" si="261"/>
        <v/>
      </c>
      <c r="M4158" s="1" t="str">
        <f t="shared" si="262"/>
        <v/>
      </c>
      <c r="N4158" s="1" t="str">
        <f t="shared" si="263"/>
        <v/>
      </c>
      <c r="O4158" s="1" t="str">
        <f t="shared" si="264"/>
        <v/>
      </c>
      <c r="P4158" s="34" t="str">
        <f>IF(IF(E4158&gt;Ficha!$R$1,"",E4158)=0,"",IF(E4158&gt;Ficha!$R$1,Ficha!$R$1,E4158))</f>
        <v/>
      </c>
      <c r="Q4158" s="1" t="str" cm="1">
        <f t="array" ref="Q4158">IF(IF($E4158&gt;Ficha!$R$1,"",F4158)=0,"",IF($E4158&gt;Ficha!$R$1,((_xll.ECONOMATICA(Portafolios!$B$19,"Return",$P$9,$B$1)/100)+1)*100,F4158))</f>
        <v/>
      </c>
      <c r="R4158" s="1" t="str" cm="1">
        <f t="array" ref="R4158">IF(IF($E4158&gt;Ficha!$R$1,"",G4158)=0,"",IF($E4158&gt;Ficha!$R$1,((_xll.ECONOMATICA(Portafolios!$F$19,"Return",$P$9,$B$1)/100)+1)*100,G4158))</f>
        <v/>
      </c>
      <c r="S4158" s="1" t="str" cm="1">
        <f t="array" ref="S4158">IF(IF($E4158&gt;Ficha!$R$1,"",H4158)=0,"",IF($E4158&gt;Ficha!$R$1,((_xll.ECONOMATICA(Portafolios!$J$19,"Return",$P$9,$B$1)/100)+1)*100,H4158))</f>
        <v/>
      </c>
      <c r="T4158" s="1" t="str" cm="1">
        <f t="array" ref="T4158">IF(IF($E4158&gt;Ficha!$R$1,"",I4158)=0,"",IF($E4158&gt;Ficha!$R$1,((_xll.ECONOMATICA(Estrategia!A4169,"Return",$P$9,$B$1)/100)+1)*100,I4158))</f>
        <v/>
      </c>
      <c r="U4158" s="1" t="str" cm="1">
        <f t="array" ref="U4158">IF(IF($E4158&gt;Ficha!$R$1,"",J4158)=0,"",IF($E4158&gt;Ficha!$R$1,((_xll.ECONOMATICA($U$7,"Return",$P$9,$B$1)/100)+1)*100,J4158))</f>
        <v/>
      </c>
      <c r="V4158" s="1" t="str">
        <f>IF(IF($E$9&gt;Ficha!$R$1,"",K4158)=0,"",IF($E$9&gt;Ficha!$R$1,"",K4158))</f>
        <v/>
      </c>
    </row>
    <row r="4159" spans="12:22" x14ac:dyDescent="0.3">
      <c r="L4159" s="30" t="str">
        <f t="shared" si="261"/>
        <v/>
      </c>
      <c r="M4159" s="1" t="str">
        <f t="shared" si="262"/>
        <v/>
      </c>
      <c r="N4159" s="1" t="str">
        <f t="shared" si="263"/>
        <v/>
      </c>
      <c r="O4159" s="1" t="str">
        <f t="shared" si="264"/>
        <v/>
      </c>
      <c r="P4159" s="34" t="str">
        <f>IF(IF(E4159&gt;Ficha!$R$1,"",E4159)=0,"",IF(E4159&gt;Ficha!$R$1,Ficha!$R$1,E4159))</f>
        <v/>
      </c>
      <c r="Q4159" s="1" t="str" cm="1">
        <f t="array" ref="Q4159">IF(IF($E4159&gt;Ficha!$R$1,"",F4159)=0,"",IF($E4159&gt;Ficha!$R$1,((_xll.ECONOMATICA(Portafolios!$B$19,"Return",$P$9,$B$1)/100)+1)*100,F4159))</f>
        <v/>
      </c>
      <c r="R4159" s="1" t="str" cm="1">
        <f t="array" ref="R4159">IF(IF($E4159&gt;Ficha!$R$1,"",G4159)=0,"",IF($E4159&gt;Ficha!$R$1,((_xll.ECONOMATICA(Portafolios!$F$19,"Return",$P$9,$B$1)/100)+1)*100,G4159))</f>
        <v/>
      </c>
      <c r="S4159" s="1" t="str" cm="1">
        <f t="array" ref="S4159">IF(IF($E4159&gt;Ficha!$R$1,"",H4159)=0,"",IF($E4159&gt;Ficha!$R$1,((_xll.ECONOMATICA(Portafolios!$J$19,"Return",$P$9,$B$1)/100)+1)*100,H4159))</f>
        <v/>
      </c>
      <c r="T4159" s="1" t="str" cm="1">
        <f t="array" ref="T4159">IF(IF($E4159&gt;Ficha!$R$1,"",I4159)=0,"",IF($E4159&gt;Ficha!$R$1,((_xll.ECONOMATICA(Estrategia!A4170,"Return",$P$9,$B$1)/100)+1)*100,I4159))</f>
        <v/>
      </c>
      <c r="U4159" s="1" t="str" cm="1">
        <f t="array" ref="U4159">IF(IF($E4159&gt;Ficha!$R$1,"",J4159)=0,"",IF($E4159&gt;Ficha!$R$1,((_xll.ECONOMATICA($U$7,"Return",$P$9,$B$1)/100)+1)*100,J4159))</f>
        <v/>
      </c>
      <c r="V4159" s="1" t="str">
        <f>IF(IF($E$9&gt;Ficha!$R$1,"",K4159)=0,"",IF($E$9&gt;Ficha!$R$1,"",K4159))</f>
        <v/>
      </c>
    </row>
    <row r="4160" spans="12:22" x14ac:dyDescent="0.3">
      <c r="L4160" s="30" t="str">
        <f t="shared" si="261"/>
        <v/>
      </c>
      <c r="M4160" s="1" t="str">
        <f t="shared" si="262"/>
        <v/>
      </c>
      <c r="N4160" s="1" t="str">
        <f t="shared" si="263"/>
        <v/>
      </c>
      <c r="O4160" s="1" t="str">
        <f t="shared" si="264"/>
        <v/>
      </c>
      <c r="P4160" s="34" t="str">
        <f>IF(IF(E4160&gt;Ficha!$R$1,"",E4160)=0,"",IF(E4160&gt;Ficha!$R$1,Ficha!$R$1,E4160))</f>
        <v/>
      </c>
      <c r="Q4160" s="1" t="str" cm="1">
        <f t="array" ref="Q4160">IF(IF($E4160&gt;Ficha!$R$1,"",F4160)=0,"",IF($E4160&gt;Ficha!$R$1,((_xll.ECONOMATICA(Portafolios!$B$19,"Return",$P$9,$B$1)/100)+1)*100,F4160))</f>
        <v/>
      </c>
      <c r="R4160" s="1" t="str" cm="1">
        <f t="array" ref="R4160">IF(IF($E4160&gt;Ficha!$R$1,"",G4160)=0,"",IF($E4160&gt;Ficha!$R$1,((_xll.ECONOMATICA(Portafolios!$F$19,"Return",$P$9,$B$1)/100)+1)*100,G4160))</f>
        <v/>
      </c>
      <c r="S4160" s="1" t="str" cm="1">
        <f t="array" ref="S4160">IF(IF($E4160&gt;Ficha!$R$1,"",H4160)=0,"",IF($E4160&gt;Ficha!$R$1,((_xll.ECONOMATICA(Portafolios!$J$19,"Return",$P$9,$B$1)/100)+1)*100,H4160))</f>
        <v/>
      </c>
      <c r="T4160" s="1" t="str" cm="1">
        <f t="array" ref="T4160">IF(IF($E4160&gt;Ficha!$R$1,"",I4160)=0,"",IF($E4160&gt;Ficha!$R$1,((_xll.ECONOMATICA(Estrategia!A4171,"Return",$P$9,$B$1)/100)+1)*100,I4160))</f>
        <v/>
      </c>
      <c r="U4160" s="1" t="str" cm="1">
        <f t="array" ref="U4160">IF(IF($E4160&gt;Ficha!$R$1,"",J4160)=0,"",IF($E4160&gt;Ficha!$R$1,((_xll.ECONOMATICA($U$7,"Return",$P$9,$B$1)/100)+1)*100,J4160))</f>
        <v/>
      </c>
      <c r="V4160" s="1" t="str">
        <f>IF(IF($E$9&gt;Ficha!$R$1,"",K4160)=0,"",IF($E$9&gt;Ficha!$R$1,"",K4160))</f>
        <v/>
      </c>
    </row>
    <row r="4161" spans="12:22" x14ac:dyDescent="0.3">
      <c r="L4161" s="30" t="str">
        <f t="shared" si="261"/>
        <v/>
      </c>
      <c r="M4161" s="1" t="str">
        <f t="shared" si="262"/>
        <v/>
      </c>
      <c r="N4161" s="1" t="str">
        <f t="shared" si="263"/>
        <v/>
      </c>
      <c r="O4161" s="1" t="str">
        <f t="shared" si="264"/>
        <v/>
      </c>
      <c r="P4161" s="34" t="str">
        <f>IF(IF(E4161&gt;Ficha!$R$1,"",E4161)=0,"",IF(E4161&gt;Ficha!$R$1,Ficha!$R$1,E4161))</f>
        <v/>
      </c>
      <c r="Q4161" s="1" t="str" cm="1">
        <f t="array" ref="Q4161">IF(IF($E4161&gt;Ficha!$R$1,"",F4161)=0,"",IF($E4161&gt;Ficha!$R$1,((_xll.ECONOMATICA(Portafolios!$B$19,"Return",$P$9,$B$1)/100)+1)*100,F4161))</f>
        <v/>
      </c>
      <c r="R4161" s="1" t="str" cm="1">
        <f t="array" ref="R4161">IF(IF($E4161&gt;Ficha!$R$1,"",G4161)=0,"",IF($E4161&gt;Ficha!$R$1,((_xll.ECONOMATICA(Portafolios!$F$19,"Return",$P$9,$B$1)/100)+1)*100,G4161))</f>
        <v/>
      </c>
      <c r="S4161" s="1" t="str" cm="1">
        <f t="array" ref="S4161">IF(IF($E4161&gt;Ficha!$R$1,"",H4161)=0,"",IF($E4161&gt;Ficha!$R$1,((_xll.ECONOMATICA(Portafolios!$J$19,"Return",$P$9,$B$1)/100)+1)*100,H4161))</f>
        <v/>
      </c>
      <c r="T4161" s="1" t="str" cm="1">
        <f t="array" ref="T4161">IF(IF($E4161&gt;Ficha!$R$1,"",I4161)=0,"",IF($E4161&gt;Ficha!$R$1,((_xll.ECONOMATICA(Estrategia!A4172,"Return",$P$9,$B$1)/100)+1)*100,I4161))</f>
        <v/>
      </c>
      <c r="U4161" s="1" t="str" cm="1">
        <f t="array" ref="U4161">IF(IF($E4161&gt;Ficha!$R$1,"",J4161)=0,"",IF($E4161&gt;Ficha!$R$1,((_xll.ECONOMATICA($U$7,"Return",$P$9,$B$1)/100)+1)*100,J4161))</f>
        <v/>
      </c>
      <c r="V4161" s="1" t="str">
        <f>IF(IF($E$9&gt;Ficha!$R$1,"",K4161)=0,"",IF($E$9&gt;Ficha!$R$1,"",K4161))</f>
        <v/>
      </c>
    </row>
    <row r="4162" spans="12:22" x14ac:dyDescent="0.3">
      <c r="L4162" s="30" t="str">
        <f t="shared" si="261"/>
        <v/>
      </c>
      <c r="M4162" s="1" t="str">
        <f t="shared" si="262"/>
        <v/>
      </c>
      <c r="N4162" s="1" t="str">
        <f t="shared" si="263"/>
        <v/>
      </c>
      <c r="O4162" s="1" t="str">
        <f t="shared" si="264"/>
        <v/>
      </c>
      <c r="P4162" s="34" t="str">
        <f>IF(IF(E4162&gt;Ficha!$R$1,"",E4162)=0,"",IF(E4162&gt;Ficha!$R$1,Ficha!$R$1,E4162))</f>
        <v/>
      </c>
      <c r="Q4162" s="1" t="str" cm="1">
        <f t="array" ref="Q4162">IF(IF($E4162&gt;Ficha!$R$1,"",F4162)=0,"",IF($E4162&gt;Ficha!$R$1,((_xll.ECONOMATICA(Portafolios!$B$19,"Return",$P$9,$B$1)/100)+1)*100,F4162))</f>
        <v/>
      </c>
      <c r="R4162" s="1" t="str" cm="1">
        <f t="array" ref="R4162">IF(IF($E4162&gt;Ficha!$R$1,"",G4162)=0,"",IF($E4162&gt;Ficha!$R$1,((_xll.ECONOMATICA(Portafolios!$F$19,"Return",$P$9,$B$1)/100)+1)*100,G4162))</f>
        <v/>
      </c>
      <c r="S4162" s="1" t="str" cm="1">
        <f t="array" ref="S4162">IF(IF($E4162&gt;Ficha!$R$1,"",H4162)=0,"",IF($E4162&gt;Ficha!$R$1,((_xll.ECONOMATICA(Portafolios!$J$19,"Return",$P$9,$B$1)/100)+1)*100,H4162))</f>
        <v/>
      </c>
      <c r="T4162" s="1" t="str" cm="1">
        <f t="array" ref="T4162">IF(IF($E4162&gt;Ficha!$R$1,"",I4162)=0,"",IF($E4162&gt;Ficha!$R$1,((_xll.ECONOMATICA(Estrategia!A4173,"Return",$P$9,$B$1)/100)+1)*100,I4162))</f>
        <v/>
      </c>
      <c r="U4162" s="1" t="str" cm="1">
        <f t="array" ref="U4162">IF(IF($E4162&gt;Ficha!$R$1,"",J4162)=0,"",IF($E4162&gt;Ficha!$R$1,((_xll.ECONOMATICA($U$7,"Return",$P$9,$B$1)/100)+1)*100,J4162))</f>
        <v/>
      </c>
      <c r="V4162" s="1" t="str">
        <f>IF(IF($E$9&gt;Ficha!$R$1,"",K4162)=0,"",IF($E$9&gt;Ficha!$R$1,"",K4162))</f>
        <v/>
      </c>
    </row>
    <row r="4163" spans="12:22" x14ac:dyDescent="0.3">
      <c r="L4163" s="30" t="str">
        <f t="shared" si="261"/>
        <v/>
      </c>
      <c r="M4163" s="1" t="str">
        <f t="shared" si="262"/>
        <v/>
      </c>
      <c r="N4163" s="1" t="str">
        <f t="shared" si="263"/>
        <v/>
      </c>
      <c r="O4163" s="1" t="str">
        <f t="shared" si="264"/>
        <v/>
      </c>
      <c r="P4163" s="34" t="str">
        <f>IF(IF(E4163&gt;Ficha!$R$1,"",E4163)=0,"",IF(E4163&gt;Ficha!$R$1,Ficha!$R$1,E4163))</f>
        <v/>
      </c>
      <c r="Q4163" s="1" t="str" cm="1">
        <f t="array" ref="Q4163">IF(IF($E4163&gt;Ficha!$R$1,"",F4163)=0,"",IF($E4163&gt;Ficha!$R$1,((_xll.ECONOMATICA(Portafolios!$B$19,"Return",$P$9,$B$1)/100)+1)*100,F4163))</f>
        <v/>
      </c>
      <c r="R4163" s="1" t="str" cm="1">
        <f t="array" ref="R4163">IF(IF($E4163&gt;Ficha!$R$1,"",G4163)=0,"",IF($E4163&gt;Ficha!$R$1,((_xll.ECONOMATICA(Portafolios!$F$19,"Return",$P$9,$B$1)/100)+1)*100,G4163))</f>
        <v/>
      </c>
      <c r="S4163" s="1" t="str" cm="1">
        <f t="array" ref="S4163">IF(IF($E4163&gt;Ficha!$R$1,"",H4163)=0,"",IF($E4163&gt;Ficha!$R$1,((_xll.ECONOMATICA(Portafolios!$J$19,"Return",$P$9,$B$1)/100)+1)*100,H4163))</f>
        <v/>
      </c>
      <c r="T4163" s="1" t="str" cm="1">
        <f t="array" ref="T4163">IF(IF($E4163&gt;Ficha!$R$1,"",I4163)=0,"",IF($E4163&gt;Ficha!$R$1,((_xll.ECONOMATICA(Estrategia!A4174,"Return",$P$9,$B$1)/100)+1)*100,I4163))</f>
        <v/>
      </c>
      <c r="U4163" s="1" t="str" cm="1">
        <f t="array" ref="U4163">IF(IF($E4163&gt;Ficha!$R$1,"",J4163)=0,"",IF($E4163&gt;Ficha!$R$1,((_xll.ECONOMATICA($U$7,"Return",$P$9,$B$1)/100)+1)*100,J4163))</f>
        <v/>
      </c>
      <c r="V4163" s="1" t="str">
        <f>IF(IF($E$9&gt;Ficha!$R$1,"",K4163)=0,"",IF($E$9&gt;Ficha!$R$1,"",K4163))</f>
        <v/>
      </c>
    </row>
    <row r="4164" spans="12:22" x14ac:dyDescent="0.3">
      <c r="L4164" s="30" t="str">
        <f t="shared" si="261"/>
        <v/>
      </c>
      <c r="M4164" s="1" t="str">
        <f t="shared" si="262"/>
        <v/>
      </c>
      <c r="N4164" s="1" t="str">
        <f t="shared" si="263"/>
        <v/>
      </c>
      <c r="O4164" s="1" t="str">
        <f t="shared" si="264"/>
        <v/>
      </c>
      <c r="P4164" s="34" t="str">
        <f>IF(IF(E4164&gt;Ficha!$R$1,"",E4164)=0,"",IF(E4164&gt;Ficha!$R$1,Ficha!$R$1,E4164))</f>
        <v/>
      </c>
      <c r="Q4164" s="1" t="str" cm="1">
        <f t="array" ref="Q4164">IF(IF($E4164&gt;Ficha!$R$1,"",F4164)=0,"",IF($E4164&gt;Ficha!$R$1,((_xll.ECONOMATICA(Portafolios!$B$19,"Return",$P$9,$B$1)/100)+1)*100,F4164))</f>
        <v/>
      </c>
      <c r="R4164" s="1" t="str" cm="1">
        <f t="array" ref="R4164">IF(IF($E4164&gt;Ficha!$R$1,"",G4164)=0,"",IF($E4164&gt;Ficha!$R$1,((_xll.ECONOMATICA(Portafolios!$F$19,"Return",$P$9,$B$1)/100)+1)*100,G4164))</f>
        <v/>
      </c>
      <c r="S4164" s="1" t="str" cm="1">
        <f t="array" ref="S4164">IF(IF($E4164&gt;Ficha!$R$1,"",H4164)=0,"",IF($E4164&gt;Ficha!$R$1,((_xll.ECONOMATICA(Portafolios!$J$19,"Return",$P$9,$B$1)/100)+1)*100,H4164))</f>
        <v/>
      </c>
      <c r="T4164" s="1" t="str" cm="1">
        <f t="array" ref="T4164">IF(IF($E4164&gt;Ficha!$R$1,"",I4164)=0,"",IF($E4164&gt;Ficha!$R$1,((_xll.ECONOMATICA(Estrategia!A4175,"Return",$P$9,$B$1)/100)+1)*100,I4164))</f>
        <v/>
      </c>
      <c r="U4164" s="1" t="str" cm="1">
        <f t="array" ref="U4164">IF(IF($E4164&gt;Ficha!$R$1,"",J4164)=0,"",IF($E4164&gt;Ficha!$R$1,((_xll.ECONOMATICA($U$7,"Return",$P$9,$B$1)/100)+1)*100,J4164))</f>
        <v/>
      </c>
      <c r="V4164" s="1" t="str">
        <f>IF(IF($E$9&gt;Ficha!$R$1,"",K4164)=0,"",IF($E$9&gt;Ficha!$R$1,"",K4164))</f>
        <v/>
      </c>
    </row>
    <row r="4165" spans="12:22" x14ac:dyDescent="0.3">
      <c r="L4165" s="30" t="str">
        <f t="shared" si="261"/>
        <v/>
      </c>
      <c r="M4165" s="1" t="str">
        <f t="shared" si="262"/>
        <v/>
      </c>
      <c r="N4165" s="1" t="str">
        <f t="shared" si="263"/>
        <v/>
      </c>
      <c r="O4165" s="1" t="str">
        <f t="shared" si="264"/>
        <v/>
      </c>
      <c r="P4165" s="34" t="str">
        <f>IF(IF(E4165&gt;Ficha!$R$1,"",E4165)=0,"",IF(E4165&gt;Ficha!$R$1,Ficha!$R$1,E4165))</f>
        <v/>
      </c>
      <c r="Q4165" s="1" t="str" cm="1">
        <f t="array" ref="Q4165">IF(IF($E4165&gt;Ficha!$R$1,"",F4165)=0,"",IF($E4165&gt;Ficha!$R$1,((_xll.ECONOMATICA(Portafolios!$B$19,"Return",$P$9,$B$1)/100)+1)*100,F4165))</f>
        <v/>
      </c>
      <c r="R4165" s="1" t="str" cm="1">
        <f t="array" ref="R4165">IF(IF($E4165&gt;Ficha!$R$1,"",G4165)=0,"",IF($E4165&gt;Ficha!$R$1,((_xll.ECONOMATICA(Portafolios!$F$19,"Return",$P$9,$B$1)/100)+1)*100,G4165))</f>
        <v/>
      </c>
      <c r="S4165" s="1" t="str" cm="1">
        <f t="array" ref="S4165">IF(IF($E4165&gt;Ficha!$R$1,"",H4165)=0,"",IF($E4165&gt;Ficha!$R$1,((_xll.ECONOMATICA(Portafolios!$J$19,"Return",$P$9,$B$1)/100)+1)*100,H4165))</f>
        <v/>
      </c>
      <c r="T4165" s="1" t="str" cm="1">
        <f t="array" ref="T4165">IF(IF($E4165&gt;Ficha!$R$1,"",I4165)=0,"",IF($E4165&gt;Ficha!$R$1,((_xll.ECONOMATICA(Estrategia!A4176,"Return",$P$9,$B$1)/100)+1)*100,I4165))</f>
        <v/>
      </c>
      <c r="U4165" s="1" t="str" cm="1">
        <f t="array" ref="U4165">IF(IF($E4165&gt;Ficha!$R$1,"",J4165)=0,"",IF($E4165&gt;Ficha!$R$1,((_xll.ECONOMATICA($U$7,"Return",$P$9,$B$1)/100)+1)*100,J4165))</f>
        <v/>
      </c>
      <c r="V4165" s="1" t="str">
        <f>IF(IF($E$9&gt;Ficha!$R$1,"",K4165)=0,"",IF($E$9&gt;Ficha!$R$1,"",K4165))</f>
        <v/>
      </c>
    </row>
    <row r="4166" spans="12:22" x14ac:dyDescent="0.3">
      <c r="L4166" s="30" t="str">
        <f t="shared" si="261"/>
        <v/>
      </c>
      <c r="M4166" s="1" t="str">
        <f t="shared" si="262"/>
        <v/>
      </c>
      <c r="N4166" s="1" t="str">
        <f t="shared" si="263"/>
        <v/>
      </c>
      <c r="O4166" s="1" t="str">
        <f t="shared" si="264"/>
        <v/>
      </c>
      <c r="P4166" s="34" t="str">
        <f>IF(IF(E4166&gt;Ficha!$R$1,"",E4166)=0,"",IF(E4166&gt;Ficha!$R$1,Ficha!$R$1,E4166))</f>
        <v/>
      </c>
      <c r="Q4166" s="1" t="str" cm="1">
        <f t="array" ref="Q4166">IF(IF($E4166&gt;Ficha!$R$1,"",F4166)=0,"",IF($E4166&gt;Ficha!$R$1,((_xll.ECONOMATICA(Portafolios!$B$19,"Return",$P$9,$B$1)/100)+1)*100,F4166))</f>
        <v/>
      </c>
      <c r="R4166" s="1" t="str" cm="1">
        <f t="array" ref="R4166">IF(IF($E4166&gt;Ficha!$R$1,"",G4166)=0,"",IF($E4166&gt;Ficha!$R$1,((_xll.ECONOMATICA(Portafolios!$F$19,"Return",$P$9,$B$1)/100)+1)*100,G4166))</f>
        <v/>
      </c>
      <c r="S4166" s="1" t="str" cm="1">
        <f t="array" ref="S4166">IF(IF($E4166&gt;Ficha!$R$1,"",H4166)=0,"",IF($E4166&gt;Ficha!$R$1,((_xll.ECONOMATICA(Portafolios!$J$19,"Return",$P$9,$B$1)/100)+1)*100,H4166))</f>
        <v/>
      </c>
      <c r="T4166" s="1" t="str" cm="1">
        <f t="array" ref="T4166">IF(IF($E4166&gt;Ficha!$R$1,"",I4166)=0,"",IF($E4166&gt;Ficha!$R$1,((_xll.ECONOMATICA(Estrategia!A4177,"Return",$P$9,$B$1)/100)+1)*100,I4166))</f>
        <v/>
      </c>
      <c r="U4166" s="1" t="str" cm="1">
        <f t="array" ref="U4166">IF(IF($E4166&gt;Ficha!$R$1,"",J4166)=0,"",IF($E4166&gt;Ficha!$R$1,((_xll.ECONOMATICA($U$7,"Return",$P$9,$B$1)/100)+1)*100,J4166))</f>
        <v/>
      </c>
      <c r="V4166" s="1" t="str">
        <f>IF(IF($E$9&gt;Ficha!$R$1,"",K4166)=0,"",IF($E$9&gt;Ficha!$R$1,"",K4166))</f>
        <v/>
      </c>
    </row>
    <row r="4167" spans="12:22" x14ac:dyDescent="0.3">
      <c r="L4167" s="30" t="str">
        <f t="shared" si="261"/>
        <v/>
      </c>
      <c r="M4167" s="1" t="str">
        <f t="shared" si="262"/>
        <v/>
      </c>
      <c r="N4167" s="1" t="str">
        <f t="shared" si="263"/>
        <v/>
      </c>
      <c r="O4167" s="1" t="str">
        <f t="shared" si="264"/>
        <v/>
      </c>
      <c r="P4167" s="34" t="str">
        <f>IF(IF(E4167&gt;Ficha!$R$1,"",E4167)=0,"",IF(E4167&gt;Ficha!$R$1,Ficha!$R$1,E4167))</f>
        <v/>
      </c>
      <c r="Q4167" s="1" t="str" cm="1">
        <f t="array" ref="Q4167">IF(IF($E4167&gt;Ficha!$R$1,"",F4167)=0,"",IF($E4167&gt;Ficha!$R$1,((_xll.ECONOMATICA(Portafolios!$B$19,"Return",$P$9,$B$1)/100)+1)*100,F4167))</f>
        <v/>
      </c>
      <c r="R4167" s="1" t="str" cm="1">
        <f t="array" ref="R4167">IF(IF($E4167&gt;Ficha!$R$1,"",G4167)=0,"",IF($E4167&gt;Ficha!$R$1,((_xll.ECONOMATICA(Portafolios!$F$19,"Return",$P$9,$B$1)/100)+1)*100,G4167))</f>
        <v/>
      </c>
      <c r="S4167" s="1" t="str" cm="1">
        <f t="array" ref="S4167">IF(IF($E4167&gt;Ficha!$R$1,"",H4167)=0,"",IF($E4167&gt;Ficha!$R$1,((_xll.ECONOMATICA(Portafolios!$J$19,"Return",$P$9,$B$1)/100)+1)*100,H4167))</f>
        <v/>
      </c>
      <c r="T4167" s="1" t="str" cm="1">
        <f t="array" ref="T4167">IF(IF($E4167&gt;Ficha!$R$1,"",I4167)=0,"",IF($E4167&gt;Ficha!$R$1,((_xll.ECONOMATICA(Estrategia!A4178,"Return",$P$9,$B$1)/100)+1)*100,I4167))</f>
        <v/>
      </c>
      <c r="U4167" s="1" t="str" cm="1">
        <f t="array" ref="U4167">IF(IF($E4167&gt;Ficha!$R$1,"",J4167)=0,"",IF($E4167&gt;Ficha!$R$1,((_xll.ECONOMATICA($U$7,"Return",$P$9,$B$1)/100)+1)*100,J4167))</f>
        <v/>
      </c>
      <c r="V4167" s="1" t="str">
        <f>IF(IF($E$9&gt;Ficha!$R$1,"",K4167)=0,"",IF($E$9&gt;Ficha!$R$1,"",K4167))</f>
        <v/>
      </c>
    </row>
    <row r="4168" spans="12:22" x14ac:dyDescent="0.3">
      <c r="L4168" s="30" t="str">
        <f t="shared" si="261"/>
        <v/>
      </c>
      <c r="M4168" s="1" t="str">
        <f t="shared" si="262"/>
        <v/>
      </c>
      <c r="N4168" s="1" t="str">
        <f t="shared" si="263"/>
        <v/>
      </c>
      <c r="O4168" s="1" t="str">
        <f t="shared" si="264"/>
        <v/>
      </c>
      <c r="P4168" s="34" t="str">
        <f>IF(IF(E4168&gt;Ficha!$R$1,"",E4168)=0,"",IF(E4168&gt;Ficha!$R$1,Ficha!$R$1,E4168))</f>
        <v/>
      </c>
      <c r="Q4168" s="1" t="str" cm="1">
        <f t="array" ref="Q4168">IF(IF($E4168&gt;Ficha!$R$1,"",F4168)=0,"",IF($E4168&gt;Ficha!$R$1,((_xll.ECONOMATICA(Portafolios!$B$19,"Return",$P$9,$B$1)/100)+1)*100,F4168))</f>
        <v/>
      </c>
      <c r="R4168" s="1" t="str" cm="1">
        <f t="array" ref="R4168">IF(IF($E4168&gt;Ficha!$R$1,"",G4168)=0,"",IF($E4168&gt;Ficha!$R$1,((_xll.ECONOMATICA(Portafolios!$F$19,"Return",$P$9,$B$1)/100)+1)*100,G4168))</f>
        <v/>
      </c>
      <c r="S4168" s="1" t="str" cm="1">
        <f t="array" ref="S4168">IF(IF($E4168&gt;Ficha!$R$1,"",H4168)=0,"",IF($E4168&gt;Ficha!$R$1,((_xll.ECONOMATICA(Portafolios!$J$19,"Return",$P$9,$B$1)/100)+1)*100,H4168))</f>
        <v/>
      </c>
      <c r="T4168" s="1" t="str" cm="1">
        <f t="array" ref="T4168">IF(IF($E4168&gt;Ficha!$R$1,"",I4168)=0,"",IF($E4168&gt;Ficha!$R$1,((_xll.ECONOMATICA(Estrategia!A4179,"Return",$P$9,$B$1)/100)+1)*100,I4168))</f>
        <v/>
      </c>
      <c r="U4168" s="1" t="str" cm="1">
        <f t="array" ref="U4168">IF(IF($E4168&gt;Ficha!$R$1,"",J4168)=0,"",IF($E4168&gt;Ficha!$R$1,((_xll.ECONOMATICA($U$7,"Return",$P$9,$B$1)/100)+1)*100,J4168))</f>
        <v/>
      </c>
      <c r="V4168" s="1" t="str">
        <f>IF(IF($E$9&gt;Ficha!$R$1,"",K4168)=0,"",IF($E$9&gt;Ficha!$R$1,"",K4168))</f>
        <v/>
      </c>
    </row>
    <row r="4169" spans="12:22" x14ac:dyDescent="0.3">
      <c r="L4169" s="30" t="str">
        <f t="shared" si="261"/>
        <v/>
      </c>
      <c r="M4169" s="1" t="str">
        <f t="shared" si="262"/>
        <v/>
      </c>
      <c r="N4169" s="1" t="str">
        <f t="shared" si="263"/>
        <v/>
      </c>
      <c r="O4169" s="1" t="str">
        <f t="shared" si="264"/>
        <v/>
      </c>
      <c r="P4169" s="34" t="str">
        <f>IF(IF(E4169&gt;Ficha!$R$1,"",E4169)=0,"",IF(E4169&gt;Ficha!$R$1,Ficha!$R$1,E4169))</f>
        <v/>
      </c>
      <c r="Q4169" s="1" t="str" cm="1">
        <f t="array" ref="Q4169">IF(IF($E4169&gt;Ficha!$R$1,"",F4169)=0,"",IF($E4169&gt;Ficha!$R$1,((_xll.ECONOMATICA(Portafolios!$B$19,"Return",$P$9,$B$1)/100)+1)*100,F4169))</f>
        <v/>
      </c>
      <c r="R4169" s="1" t="str" cm="1">
        <f t="array" ref="R4169">IF(IF($E4169&gt;Ficha!$R$1,"",G4169)=0,"",IF($E4169&gt;Ficha!$R$1,((_xll.ECONOMATICA(Portafolios!$F$19,"Return",$P$9,$B$1)/100)+1)*100,G4169))</f>
        <v/>
      </c>
      <c r="S4169" s="1" t="str" cm="1">
        <f t="array" ref="S4169">IF(IF($E4169&gt;Ficha!$R$1,"",H4169)=0,"",IF($E4169&gt;Ficha!$R$1,((_xll.ECONOMATICA(Portafolios!$J$19,"Return",$P$9,$B$1)/100)+1)*100,H4169))</f>
        <v/>
      </c>
      <c r="T4169" s="1" t="str" cm="1">
        <f t="array" ref="T4169">IF(IF($E4169&gt;Ficha!$R$1,"",I4169)=0,"",IF($E4169&gt;Ficha!$R$1,((_xll.ECONOMATICA(Estrategia!A4180,"Return",$P$9,$B$1)/100)+1)*100,I4169))</f>
        <v/>
      </c>
      <c r="U4169" s="1" t="str" cm="1">
        <f t="array" ref="U4169">IF(IF($E4169&gt;Ficha!$R$1,"",J4169)=0,"",IF($E4169&gt;Ficha!$R$1,((_xll.ECONOMATICA($U$7,"Return",$P$9,$B$1)/100)+1)*100,J4169))</f>
        <v/>
      </c>
      <c r="V4169" s="1" t="str">
        <f>IF(IF($E$9&gt;Ficha!$R$1,"",K4169)=0,"",IF($E$9&gt;Ficha!$R$1,"",K4169))</f>
        <v/>
      </c>
    </row>
    <row r="4170" spans="12:22" x14ac:dyDescent="0.3">
      <c r="L4170" s="30" t="str">
        <f t="shared" si="261"/>
        <v/>
      </c>
      <c r="M4170" s="1" t="str">
        <f t="shared" si="262"/>
        <v/>
      </c>
      <c r="N4170" s="1" t="str">
        <f t="shared" si="263"/>
        <v/>
      </c>
      <c r="O4170" s="1" t="str">
        <f t="shared" si="264"/>
        <v/>
      </c>
      <c r="P4170" s="34" t="str">
        <f>IF(IF(E4170&gt;Ficha!$R$1,"",E4170)=0,"",IF(E4170&gt;Ficha!$R$1,Ficha!$R$1,E4170))</f>
        <v/>
      </c>
      <c r="Q4170" s="1" t="str" cm="1">
        <f t="array" ref="Q4170">IF(IF($E4170&gt;Ficha!$R$1,"",F4170)=0,"",IF($E4170&gt;Ficha!$R$1,((_xll.ECONOMATICA(Portafolios!$B$19,"Return",$P$9,$B$1)/100)+1)*100,F4170))</f>
        <v/>
      </c>
      <c r="R4170" s="1" t="str" cm="1">
        <f t="array" ref="R4170">IF(IF($E4170&gt;Ficha!$R$1,"",G4170)=0,"",IF($E4170&gt;Ficha!$R$1,((_xll.ECONOMATICA(Portafolios!$F$19,"Return",$P$9,$B$1)/100)+1)*100,G4170))</f>
        <v/>
      </c>
      <c r="S4170" s="1" t="str" cm="1">
        <f t="array" ref="S4170">IF(IF($E4170&gt;Ficha!$R$1,"",H4170)=0,"",IF($E4170&gt;Ficha!$R$1,((_xll.ECONOMATICA(Portafolios!$J$19,"Return",$P$9,$B$1)/100)+1)*100,H4170))</f>
        <v/>
      </c>
      <c r="T4170" s="1" t="str" cm="1">
        <f t="array" ref="T4170">IF(IF($E4170&gt;Ficha!$R$1,"",I4170)=0,"",IF($E4170&gt;Ficha!$R$1,((_xll.ECONOMATICA(Estrategia!A4181,"Return",$P$9,$B$1)/100)+1)*100,I4170))</f>
        <v/>
      </c>
      <c r="U4170" s="1" t="str" cm="1">
        <f t="array" ref="U4170">IF(IF($E4170&gt;Ficha!$R$1,"",J4170)=0,"",IF($E4170&gt;Ficha!$R$1,((_xll.ECONOMATICA($U$7,"Return",$P$9,$B$1)/100)+1)*100,J4170))</f>
        <v/>
      </c>
      <c r="V4170" s="1" t="str">
        <f>IF(IF($E$9&gt;Ficha!$R$1,"",K4170)=0,"",IF($E$9&gt;Ficha!$R$1,"",K4170))</f>
        <v/>
      </c>
    </row>
    <row r="4171" spans="12:22" x14ac:dyDescent="0.3">
      <c r="L4171" s="30" t="str">
        <f t="shared" si="261"/>
        <v/>
      </c>
      <c r="M4171" s="1" t="str">
        <f t="shared" si="262"/>
        <v/>
      </c>
      <c r="N4171" s="1" t="str">
        <f t="shared" si="263"/>
        <v/>
      </c>
      <c r="O4171" s="1" t="str">
        <f t="shared" si="264"/>
        <v/>
      </c>
      <c r="P4171" s="34" t="str">
        <f>IF(IF(E4171&gt;Ficha!$R$1,"",E4171)=0,"",IF(E4171&gt;Ficha!$R$1,Ficha!$R$1,E4171))</f>
        <v/>
      </c>
      <c r="Q4171" s="1" t="str" cm="1">
        <f t="array" ref="Q4171">IF(IF($E4171&gt;Ficha!$R$1,"",F4171)=0,"",IF($E4171&gt;Ficha!$R$1,((_xll.ECONOMATICA(Portafolios!$B$19,"Return",$P$9,$B$1)/100)+1)*100,F4171))</f>
        <v/>
      </c>
      <c r="R4171" s="1" t="str" cm="1">
        <f t="array" ref="R4171">IF(IF($E4171&gt;Ficha!$R$1,"",G4171)=0,"",IF($E4171&gt;Ficha!$R$1,((_xll.ECONOMATICA(Portafolios!$F$19,"Return",$P$9,$B$1)/100)+1)*100,G4171))</f>
        <v/>
      </c>
      <c r="S4171" s="1" t="str" cm="1">
        <f t="array" ref="S4171">IF(IF($E4171&gt;Ficha!$R$1,"",H4171)=0,"",IF($E4171&gt;Ficha!$R$1,((_xll.ECONOMATICA(Portafolios!$J$19,"Return",$P$9,$B$1)/100)+1)*100,H4171))</f>
        <v/>
      </c>
      <c r="T4171" s="1" t="str" cm="1">
        <f t="array" ref="T4171">IF(IF($E4171&gt;Ficha!$R$1,"",I4171)=0,"",IF($E4171&gt;Ficha!$R$1,((_xll.ECONOMATICA(Estrategia!A4182,"Return",$P$9,$B$1)/100)+1)*100,I4171))</f>
        <v/>
      </c>
      <c r="U4171" s="1" t="str" cm="1">
        <f t="array" ref="U4171">IF(IF($E4171&gt;Ficha!$R$1,"",J4171)=0,"",IF($E4171&gt;Ficha!$R$1,((_xll.ECONOMATICA($U$7,"Return",$P$9,$B$1)/100)+1)*100,J4171))</f>
        <v/>
      </c>
      <c r="V4171" s="1" t="str">
        <f>IF(IF($E$9&gt;Ficha!$R$1,"",K4171)=0,"",IF($E$9&gt;Ficha!$R$1,"",K4171))</f>
        <v/>
      </c>
    </row>
    <row r="4172" spans="12:22" x14ac:dyDescent="0.3">
      <c r="L4172" s="30" t="str">
        <f t="shared" si="261"/>
        <v/>
      </c>
      <c r="M4172" s="1" t="str">
        <f t="shared" si="262"/>
        <v/>
      </c>
      <c r="N4172" s="1" t="str">
        <f t="shared" si="263"/>
        <v/>
      </c>
      <c r="O4172" s="1" t="str">
        <f t="shared" si="264"/>
        <v/>
      </c>
      <c r="P4172" s="34" t="str">
        <f>IF(IF(E4172&gt;Ficha!$R$1,"",E4172)=0,"",IF(E4172&gt;Ficha!$R$1,Ficha!$R$1,E4172))</f>
        <v/>
      </c>
      <c r="Q4172" s="1" t="str" cm="1">
        <f t="array" ref="Q4172">IF(IF($E4172&gt;Ficha!$R$1,"",F4172)=0,"",IF($E4172&gt;Ficha!$R$1,((_xll.ECONOMATICA(Portafolios!$B$19,"Return",$P$9,$B$1)/100)+1)*100,F4172))</f>
        <v/>
      </c>
      <c r="R4172" s="1" t="str" cm="1">
        <f t="array" ref="R4172">IF(IF($E4172&gt;Ficha!$R$1,"",G4172)=0,"",IF($E4172&gt;Ficha!$R$1,((_xll.ECONOMATICA(Portafolios!$F$19,"Return",$P$9,$B$1)/100)+1)*100,G4172))</f>
        <v/>
      </c>
      <c r="S4172" s="1" t="str" cm="1">
        <f t="array" ref="S4172">IF(IF($E4172&gt;Ficha!$R$1,"",H4172)=0,"",IF($E4172&gt;Ficha!$R$1,((_xll.ECONOMATICA(Portafolios!$J$19,"Return",$P$9,$B$1)/100)+1)*100,H4172))</f>
        <v/>
      </c>
      <c r="T4172" s="1" t="str" cm="1">
        <f t="array" ref="T4172">IF(IF($E4172&gt;Ficha!$R$1,"",I4172)=0,"",IF($E4172&gt;Ficha!$R$1,((_xll.ECONOMATICA(Estrategia!A4183,"Return",$P$9,$B$1)/100)+1)*100,I4172))</f>
        <v/>
      </c>
      <c r="U4172" s="1" t="str" cm="1">
        <f t="array" ref="U4172">IF(IF($E4172&gt;Ficha!$R$1,"",J4172)=0,"",IF($E4172&gt;Ficha!$R$1,((_xll.ECONOMATICA($U$7,"Return",$P$9,$B$1)/100)+1)*100,J4172))</f>
        <v/>
      </c>
      <c r="V4172" s="1" t="str">
        <f>IF(IF($E$9&gt;Ficha!$R$1,"",K4172)=0,"",IF($E$9&gt;Ficha!$R$1,"",K4172))</f>
        <v/>
      </c>
    </row>
    <row r="4173" spans="12:22" x14ac:dyDescent="0.3">
      <c r="L4173" s="30" t="str">
        <f t="shared" si="261"/>
        <v/>
      </c>
      <c r="M4173" s="1" t="str">
        <f t="shared" si="262"/>
        <v/>
      </c>
      <c r="N4173" s="1" t="str">
        <f t="shared" si="263"/>
        <v/>
      </c>
      <c r="O4173" s="1" t="str">
        <f t="shared" si="264"/>
        <v/>
      </c>
      <c r="P4173" s="34" t="str">
        <f>IF(IF(E4173&gt;Ficha!$R$1,"",E4173)=0,"",IF(E4173&gt;Ficha!$R$1,Ficha!$R$1,E4173))</f>
        <v/>
      </c>
      <c r="Q4173" s="1" t="str" cm="1">
        <f t="array" ref="Q4173">IF(IF($E4173&gt;Ficha!$R$1,"",F4173)=0,"",IF($E4173&gt;Ficha!$R$1,((_xll.ECONOMATICA(Portafolios!$B$19,"Return",$P$9,$B$1)/100)+1)*100,F4173))</f>
        <v/>
      </c>
      <c r="R4173" s="1" t="str" cm="1">
        <f t="array" ref="R4173">IF(IF($E4173&gt;Ficha!$R$1,"",G4173)=0,"",IF($E4173&gt;Ficha!$R$1,((_xll.ECONOMATICA(Portafolios!$F$19,"Return",$P$9,$B$1)/100)+1)*100,G4173))</f>
        <v/>
      </c>
      <c r="S4173" s="1" t="str" cm="1">
        <f t="array" ref="S4173">IF(IF($E4173&gt;Ficha!$R$1,"",H4173)=0,"",IF($E4173&gt;Ficha!$R$1,((_xll.ECONOMATICA(Portafolios!$J$19,"Return",$P$9,$B$1)/100)+1)*100,H4173))</f>
        <v/>
      </c>
      <c r="T4173" s="1" t="str" cm="1">
        <f t="array" ref="T4173">IF(IF($E4173&gt;Ficha!$R$1,"",I4173)=0,"",IF($E4173&gt;Ficha!$R$1,((_xll.ECONOMATICA(Estrategia!A4184,"Return",$P$9,$B$1)/100)+1)*100,I4173))</f>
        <v/>
      </c>
      <c r="U4173" s="1" t="str" cm="1">
        <f t="array" ref="U4173">IF(IF($E4173&gt;Ficha!$R$1,"",J4173)=0,"",IF($E4173&gt;Ficha!$R$1,((_xll.ECONOMATICA($U$7,"Return",$P$9,$B$1)/100)+1)*100,J4173))</f>
        <v/>
      </c>
      <c r="V4173" s="1" t="str">
        <f>IF(IF($E$9&gt;Ficha!$R$1,"",K4173)=0,"",IF($E$9&gt;Ficha!$R$1,"",K4173))</f>
        <v/>
      </c>
    </row>
    <row r="4174" spans="12:22" x14ac:dyDescent="0.3">
      <c r="L4174" s="30" t="str">
        <f t="shared" si="261"/>
        <v/>
      </c>
      <c r="M4174" s="1" t="str">
        <f t="shared" si="262"/>
        <v/>
      </c>
      <c r="N4174" s="1" t="str">
        <f t="shared" si="263"/>
        <v/>
      </c>
      <c r="O4174" s="1" t="str">
        <f t="shared" si="264"/>
        <v/>
      </c>
      <c r="P4174" s="34" t="str">
        <f>IF(IF(E4174&gt;Ficha!$R$1,"",E4174)=0,"",IF(E4174&gt;Ficha!$R$1,Ficha!$R$1,E4174))</f>
        <v/>
      </c>
      <c r="Q4174" s="1" t="str" cm="1">
        <f t="array" ref="Q4174">IF(IF($E4174&gt;Ficha!$R$1,"",F4174)=0,"",IF($E4174&gt;Ficha!$R$1,((_xll.ECONOMATICA(Portafolios!$B$19,"Return",$P$9,$B$1)/100)+1)*100,F4174))</f>
        <v/>
      </c>
      <c r="R4174" s="1" t="str" cm="1">
        <f t="array" ref="R4174">IF(IF($E4174&gt;Ficha!$R$1,"",G4174)=0,"",IF($E4174&gt;Ficha!$R$1,((_xll.ECONOMATICA(Portafolios!$F$19,"Return",$P$9,$B$1)/100)+1)*100,G4174))</f>
        <v/>
      </c>
      <c r="S4174" s="1" t="str" cm="1">
        <f t="array" ref="S4174">IF(IF($E4174&gt;Ficha!$R$1,"",H4174)=0,"",IF($E4174&gt;Ficha!$R$1,((_xll.ECONOMATICA(Portafolios!$J$19,"Return",$P$9,$B$1)/100)+1)*100,H4174))</f>
        <v/>
      </c>
      <c r="T4174" s="1" t="str" cm="1">
        <f t="array" ref="T4174">IF(IF($E4174&gt;Ficha!$R$1,"",I4174)=0,"",IF($E4174&gt;Ficha!$R$1,((_xll.ECONOMATICA(Estrategia!A4185,"Return",$P$9,$B$1)/100)+1)*100,I4174))</f>
        <v/>
      </c>
      <c r="U4174" s="1" t="str" cm="1">
        <f t="array" ref="U4174">IF(IF($E4174&gt;Ficha!$R$1,"",J4174)=0,"",IF($E4174&gt;Ficha!$R$1,((_xll.ECONOMATICA($U$7,"Return",$P$9,$B$1)/100)+1)*100,J4174))</f>
        <v/>
      </c>
      <c r="V4174" s="1" t="str">
        <f>IF(IF($E$9&gt;Ficha!$R$1,"",K4174)=0,"",IF($E$9&gt;Ficha!$R$1,"",K4174))</f>
        <v/>
      </c>
    </row>
    <row r="4175" spans="12:22" x14ac:dyDescent="0.3">
      <c r="L4175" s="30" t="str">
        <f t="shared" si="261"/>
        <v/>
      </c>
      <c r="M4175" s="1" t="str">
        <f t="shared" si="262"/>
        <v/>
      </c>
      <c r="N4175" s="1" t="str">
        <f t="shared" si="263"/>
        <v/>
      </c>
      <c r="O4175" s="1" t="str">
        <f t="shared" si="264"/>
        <v/>
      </c>
      <c r="P4175" s="34" t="str">
        <f>IF(IF(E4175&gt;Ficha!$R$1,"",E4175)=0,"",IF(E4175&gt;Ficha!$R$1,Ficha!$R$1,E4175))</f>
        <v/>
      </c>
      <c r="Q4175" s="1" t="str" cm="1">
        <f t="array" ref="Q4175">IF(IF($E4175&gt;Ficha!$R$1,"",F4175)=0,"",IF($E4175&gt;Ficha!$R$1,((_xll.ECONOMATICA(Portafolios!$B$19,"Return",$P$9,$B$1)/100)+1)*100,F4175))</f>
        <v/>
      </c>
      <c r="R4175" s="1" t="str" cm="1">
        <f t="array" ref="R4175">IF(IF($E4175&gt;Ficha!$R$1,"",G4175)=0,"",IF($E4175&gt;Ficha!$R$1,((_xll.ECONOMATICA(Portafolios!$F$19,"Return",$P$9,$B$1)/100)+1)*100,G4175))</f>
        <v/>
      </c>
      <c r="S4175" s="1" t="str" cm="1">
        <f t="array" ref="S4175">IF(IF($E4175&gt;Ficha!$R$1,"",H4175)=0,"",IF($E4175&gt;Ficha!$R$1,((_xll.ECONOMATICA(Portafolios!$J$19,"Return",$P$9,$B$1)/100)+1)*100,H4175))</f>
        <v/>
      </c>
      <c r="T4175" s="1" t="str" cm="1">
        <f t="array" ref="T4175">IF(IF($E4175&gt;Ficha!$R$1,"",I4175)=0,"",IF($E4175&gt;Ficha!$R$1,((_xll.ECONOMATICA(Estrategia!A4186,"Return",$P$9,$B$1)/100)+1)*100,I4175))</f>
        <v/>
      </c>
      <c r="U4175" s="1" t="str" cm="1">
        <f t="array" ref="U4175">IF(IF($E4175&gt;Ficha!$R$1,"",J4175)=0,"",IF($E4175&gt;Ficha!$R$1,((_xll.ECONOMATICA($U$7,"Return",$P$9,$B$1)/100)+1)*100,J4175))</f>
        <v/>
      </c>
      <c r="V4175" s="1" t="str">
        <f>IF(IF($E$9&gt;Ficha!$R$1,"",K4175)=0,"",IF($E$9&gt;Ficha!$R$1,"",K4175))</f>
        <v/>
      </c>
    </row>
    <row r="4176" spans="12:22" x14ac:dyDescent="0.3">
      <c r="L4176" s="30" t="str">
        <f t="shared" si="261"/>
        <v/>
      </c>
      <c r="M4176" s="1" t="str">
        <f t="shared" si="262"/>
        <v/>
      </c>
      <c r="N4176" s="1" t="str">
        <f t="shared" si="263"/>
        <v/>
      </c>
      <c r="O4176" s="1" t="str">
        <f t="shared" si="264"/>
        <v/>
      </c>
      <c r="P4176" s="34" t="str">
        <f>IF(IF(E4176&gt;Ficha!$R$1,"",E4176)=0,"",IF(E4176&gt;Ficha!$R$1,Ficha!$R$1,E4176))</f>
        <v/>
      </c>
      <c r="Q4176" s="1" t="str" cm="1">
        <f t="array" ref="Q4176">IF(IF($E4176&gt;Ficha!$R$1,"",F4176)=0,"",IF($E4176&gt;Ficha!$R$1,((_xll.ECONOMATICA(Portafolios!$B$19,"Return",$P$9,$B$1)/100)+1)*100,F4176))</f>
        <v/>
      </c>
      <c r="R4176" s="1" t="str" cm="1">
        <f t="array" ref="R4176">IF(IF($E4176&gt;Ficha!$R$1,"",G4176)=0,"",IF($E4176&gt;Ficha!$R$1,((_xll.ECONOMATICA(Portafolios!$F$19,"Return",$P$9,$B$1)/100)+1)*100,G4176))</f>
        <v/>
      </c>
      <c r="S4176" s="1" t="str" cm="1">
        <f t="array" ref="S4176">IF(IF($E4176&gt;Ficha!$R$1,"",H4176)=0,"",IF($E4176&gt;Ficha!$R$1,((_xll.ECONOMATICA(Portafolios!$J$19,"Return",$P$9,$B$1)/100)+1)*100,H4176))</f>
        <v/>
      </c>
      <c r="T4176" s="1" t="str" cm="1">
        <f t="array" ref="T4176">IF(IF($E4176&gt;Ficha!$R$1,"",I4176)=0,"",IF($E4176&gt;Ficha!$R$1,((_xll.ECONOMATICA(Estrategia!A4187,"Return",$P$9,$B$1)/100)+1)*100,I4176))</f>
        <v/>
      </c>
      <c r="U4176" s="1" t="str" cm="1">
        <f t="array" ref="U4176">IF(IF($E4176&gt;Ficha!$R$1,"",J4176)=0,"",IF($E4176&gt;Ficha!$R$1,((_xll.ECONOMATICA($U$7,"Return",$P$9,$B$1)/100)+1)*100,J4176))</f>
        <v/>
      </c>
      <c r="V4176" s="1" t="str">
        <f>IF(IF($E$9&gt;Ficha!$R$1,"",K4176)=0,"",IF($E$9&gt;Ficha!$R$1,"",K4176))</f>
        <v/>
      </c>
    </row>
    <row r="4177" spans="12:22" x14ac:dyDescent="0.3">
      <c r="L4177" s="30" t="str">
        <f t="shared" si="261"/>
        <v/>
      </c>
      <c r="M4177" s="1" t="str">
        <f t="shared" si="262"/>
        <v/>
      </c>
      <c r="N4177" s="1" t="str">
        <f t="shared" si="263"/>
        <v/>
      </c>
      <c r="O4177" s="1" t="str">
        <f t="shared" si="264"/>
        <v/>
      </c>
      <c r="P4177" s="34" t="str">
        <f>IF(IF(E4177&gt;Ficha!$R$1,"",E4177)=0,"",IF(E4177&gt;Ficha!$R$1,Ficha!$R$1,E4177))</f>
        <v/>
      </c>
      <c r="Q4177" s="1" t="str" cm="1">
        <f t="array" ref="Q4177">IF(IF($E4177&gt;Ficha!$R$1,"",F4177)=0,"",IF($E4177&gt;Ficha!$R$1,((_xll.ECONOMATICA(Portafolios!$B$19,"Return",$P$9,$B$1)/100)+1)*100,F4177))</f>
        <v/>
      </c>
      <c r="R4177" s="1" t="str" cm="1">
        <f t="array" ref="R4177">IF(IF($E4177&gt;Ficha!$R$1,"",G4177)=0,"",IF($E4177&gt;Ficha!$R$1,((_xll.ECONOMATICA(Portafolios!$F$19,"Return",$P$9,$B$1)/100)+1)*100,G4177))</f>
        <v/>
      </c>
      <c r="S4177" s="1" t="str" cm="1">
        <f t="array" ref="S4177">IF(IF($E4177&gt;Ficha!$R$1,"",H4177)=0,"",IF($E4177&gt;Ficha!$R$1,((_xll.ECONOMATICA(Portafolios!$J$19,"Return",$P$9,$B$1)/100)+1)*100,H4177))</f>
        <v/>
      </c>
      <c r="T4177" s="1" t="str" cm="1">
        <f t="array" ref="T4177">IF(IF($E4177&gt;Ficha!$R$1,"",I4177)=0,"",IF($E4177&gt;Ficha!$R$1,((_xll.ECONOMATICA(Estrategia!A4188,"Return",$P$9,$B$1)/100)+1)*100,I4177))</f>
        <v/>
      </c>
      <c r="U4177" s="1" t="str" cm="1">
        <f t="array" ref="U4177">IF(IF($E4177&gt;Ficha!$R$1,"",J4177)=0,"",IF($E4177&gt;Ficha!$R$1,((_xll.ECONOMATICA($U$7,"Return",$P$9,$B$1)/100)+1)*100,J4177))</f>
        <v/>
      </c>
      <c r="V4177" s="1" t="str">
        <f>IF(IF($E$9&gt;Ficha!$R$1,"",K4177)=0,"",IF($E$9&gt;Ficha!$R$1,"",K4177))</f>
        <v/>
      </c>
    </row>
    <row r="4178" spans="12:22" x14ac:dyDescent="0.3">
      <c r="L4178" s="30" t="str">
        <f t="shared" si="261"/>
        <v/>
      </c>
      <c r="M4178" s="1" t="str">
        <f t="shared" si="262"/>
        <v/>
      </c>
      <c r="N4178" s="1" t="str">
        <f t="shared" si="263"/>
        <v/>
      </c>
      <c r="O4178" s="1" t="str">
        <f t="shared" si="264"/>
        <v/>
      </c>
      <c r="P4178" s="34" t="str">
        <f>IF(IF(E4178&gt;Ficha!$R$1,"",E4178)=0,"",IF(E4178&gt;Ficha!$R$1,Ficha!$R$1,E4178))</f>
        <v/>
      </c>
      <c r="Q4178" s="1" t="str" cm="1">
        <f t="array" ref="Q4178">IF(IF($E4178&gt;Ficha!$R$1,"",F4178)=0,"",IF($E4178&gt;Ficha!$R$1,((_xll.ECONOMATICA(Portafolios!$B$19,"Return",$P$9,$B$1)/100)+1)*100,F4178))</f>
        <v/>
      </c>
      <c r="R4178" s="1" t="str" cm="1">
        <f t="array" ref="R4178">IF(IF($E4178&gt;Ficha!$R$1,"",G4178)=0,"",IF($E4178&gt;Ficha!$R$1,((_xll.ECONOMATICA(Portafolios!$F$19,"Return",$P$9,$B$1)/100)+1)*100,G4178))</f>
        <v/>
      </c>
      <c r="S4178" s="1" t="str" cm="1">
        <f t="array" ref="S4178">IF(IF($E4178&gt;Ficha!$R$1,"",H4178)=0,"",IF($E4178&gt;Ficha!$R$1,((_xll.ECONOMATICA(Portafolios!$J$19,"Return",$P$9,$B$1)/100)+1)*100,H4178))</f>
        <v/>
      </c>
      <c r="T4178" s="1" t="str" cm="1">
        <f t="array" ref="T4178">IF(IF($E4178&gt;Ficha!$R$1,"",I4178)=0,"",IF($E4178&gt;Ficha!$R$1,((_xll.ECONOMATICA(Estrategia!A4189,"Return",$P$9,$B$1)/100)+1)*100,I4178))</f>
        <v/>
      </c>
      <c r="U4178" s="1" t="str" cm="1">
        <f t="array" ref="U4178">IF(IF($E4178&gt;Ficha!$R$1,"",J4178)=0,"",IF($E4178&gt;Ficha!$R$1,((_xll.ECONOMATICA($U$7,"Return",$P$9,$B$1)/100)+1)*100,J4178))</f>
        <v/>
      </c>
      <c r="V4178" s="1" t="str">
        <f>IF(IF($E$9&gt;Ficha!$R$1,"",K4178)=0,"",IF($E$9&gt;Ficha!$R$1,"",K4178))</f>
        <v/>
      </c>
    </row>
    <row r="4179" spans="12:22" x14ac:dyDescent="0.3">
      <c r="L4179" s="30" t="str">
        <f t="shared" si="261"/>
        <v/>
      </c>
      <c r="M4179" s="1" t="str">
        <f t="shared" si="262"/>
        <v/>
      </c>
      <c r="N4179" s="1" t="str">
        <f t="shared" si="263"/>
        <v/>
      </c>
      <c r="O4179" s="1" t="str">
        <f t="shared" si="264"/>
        <v/>
      </c>
      <c r="P4179" s="34" t="str">
        <f>IF(IF(E4179&gt;Ficha!$R$1,"",E4179)=0,"",IF(E4179&gt;Ficha!$R$1,Ficha!$R$1,E4179))</f>
        <v/>
      </c>
      <c r="Q4179" s="1" t="str" cm="1">
        <f t="array" ref="Q4179">IF(IF($E4179&gt;Ficha!$R$1,"",F4179)=0,"",IF($E4179&gt;Ficha!$R$1,((_xll.ECONOMATICA(Portafolios!$B$19,"Return",$P$9,$B$1)/100)+1)*100,F4179))</f>
        <v/>
      </c>
      <c r="R4179" s="1" t="str" cm="1">
        <f t="array" ref="R4179">IF(IF($E4179&gt;Ficha!$R$1,"",G4179)=0,"",IF($E4179&gt;Ficha!$R$1,((_xll.ECONOMATICA(Portafolios!$F$19,"Return",$P$9,$B$1)/100)+1)*100,G4179))</f>
        <v/>
      </c>
      <c r="S4179" s="1" t="str" cm="1">
        <f t="array" ref="S4179">IF(IF($E4179&gt;Ficha!$R$1,"",H4179)=0,"",IF($E4179&gt;Ficha!$R$1,((_xll.ECONOMATICA(Portafolios!$J$19,"Return",$P$9,$B$1)/100)+1)*100,H4179))</f>
        <v/>
      </c>
      <c r="T4179" s="1" t="str" cm="1">
        <f t="array" ref="T4179">IF(IF($E4179&gt;Ficha!$R$1,"",I4179)=0,"",IF($E4179&gt;Ficha!$R$1,((_xll.ECONOMATICA(Estrategia!A4190,"Return",$P$9,$B$1)/100)+1)*100,I4179))</f>
        <v/>
      </c>
      <c r="U4179" s="1" t="str" cm="1">
        <f t="array" ref="U4179">IF(IF($E4179&gt;Ficha!$R$1,"",J4179)=0,"",IF($E4179&gt;Ficha!$R$1,((_xll.ECONOMATICA($U$7,"Return",$P$9,$B$1)/100)+1)*100,J4179))</f>
        <v/>
      </c>
      <c r="V4179" s="1" t="str">
        <f>IF(IF($E$9&gt;Ficha!$R$1,"",K4179)=0,"",IF($E$9&gt;Ficha!$R$1,"",K4179))</f>
        <v/>
      </c>
    </row>
    <row r="4180" spans="12:22" x14ac:dyDescent="0.3">
      <c r="L4180" s="30" t="str">
        <f t="shared" si="261"/>
        <v/>
      </c>
      <c r="M4180" s="1" t="str">
        <f t="shared" si="262"/>
        <v/>
      </c>
      <c r="N4180" s="1" t="str">
        <f t="shared" si="263"/>
        <v/>
      </c>
      <c r="O4180" s="1" t="str">
        <f t="shared" si="264"/>
        <v/>
      </c>
      <c r="P4180" s="34" t="str">
        <f>IF(IF(E4180&gt;Ficha!$R$1,"",E4180)=0,"",IF(E4180&gt;Ficha!$R$1,Ficha!$R$1,E4180))</f>
        <v/>
      </c>
      <c r="Q4180" s="1" t="str" cm="1">
        <f t="array" ref="Q4180">IF(IF($E4180&gt;Ficha!$R$1,"",F4180)=0,"",IF($E4180&gt;Ficha!$R$1,((_xll.ECONOMATICA(Portafolios!$B$19,"Return",$P$9,$B$1)/100)+1)*100,F4180))</f>
        <v/>
      </c>
      <c r="R4180" s="1" t="str" cm="1">
        <f t="array" ref="R4180">IF(IF($E4180&gt;Ficha!$R$1,"",G4180)=0,"",IF($E4180&gt;Ficha!$R$1,((_xll.ECONOMATICA(Portafolios!$F$19,"Return",$P$9,$B$1)/100)+1)*100,G4180))</f>
        <v/>
      </c>
      <c r="S4180" s="1" t="str" cm="1">
        <f t="array" ref="S4180">IF(IF($E4180&gt;Ficha!$R$1,"",H4180)=0,"",IF($E4180&gt;Ficha!$R$1,((_xll.ECONOMATICA(Portafolios!$J$19,"Return",$P$9,$B$1)/100)+1)*100,H4180))</f>
        <v/>
      </c>
      <c r="T4180" s="1" t="str" cm="1">
        <f t="array" ref="T4180">IF(IF($E4180&gt;Ficha!$R$1,"",I4180)=0,"",IF($E4180&gt;Ficha!$R$1,((_xll.ECONOMATICA(Estrategia!A4191,"Return",$P$9,$B$1)/100)+1)*100,I4180))</f>
        <v/>
      </c>
      <c r="U4180" s="1" t="str" cm="1">
        <f t="array" ref="U4180">IF(IF($E4180&gt;Ficha!$R$1,"",J4180)=0,"",IF($E4180&gt;Ficha!$R$1,((_xll.ECONOMATICA($U$7,"Return",$P$9,$B$1)/100)+1)*100,J4180))</f>
        <v/>
      </c>
      <c r="V4180" s="1" t="str">
        <f>IF(IF($E$9&gt;Ficha!$R$1,"",K4180)=0,"",IF($E$9&gt;Ficha!$R$1,"",K4180))</f>
        <v/>
      </c>
    </row>
    <row r="4181" spans="12:22" x14ac:dyDescent="0.3">
      <c r="L4181" s="30" t="str">
        <f t="shared" si="261"/>
        <v/>
      </c>
      <c r="M4181" s="1" t="str">
        <f t="shared" si="262"/>
        <v/>
      </c>
      <c r="N4181" s="1" t="str">
        <f t="shared" si="263"/>
        <v/>
      </c>
      <c r="O4181" s="1" t="str">
        <f t="shared" si="264"/>
        <v/>
      </c>
      <c r="P4181" s="34" t="str">
        <f>IF(IF(E4181&gt;Ficha!$R$1,"",E4181)=0,"",IF(E4181&gt;Ficha!$R$1,Ficha!$R$1,E4181))</f>
        <v/>
      </c>
      <c r="Q4181" s="1" t="str" cm="1">
        <f t="array" ref="Q4181">IF(IF($E4181&gt;Ficha!$R$1,"",F4181)=0,"",IF($E4181&gt;Ficha!$R$1,((_xll.ECONOMATICA(Portafolios!$B$19,"Return",$P$9,$B$1)/100)+1)*100,F4181))</f>
        <v/>
      </c>
      <c r="R4181" s="1" t="str" cm="1">
        <f t="array" ref="R4181">IF(IF($E4181&gt;Ficha!$R$1,"",G4181)=0,"",IF($E4181&gt;Ficha!$R$1,((_xll.ECONOMATICA(Portafolios!$F$19,"Return",$P$9,$B$1)/100)+1)*100,G4181))</f>
        <v/>
      </c>
      <c r="S4181" s="1" t="str" cm="1">
        <f t="array" ref="S4181">IF(IF($E4181&gt;Ficha!$R$1,"",H4181)=0,"",IF($E4181&gt;Ficha!$R$1,((_xll.ECONOMATICA(Portafolios!$J$19,"Return",$P$9,$B$1)/100)+1)*100,H4181))</f>
        <v/>
      </c>
      <c r="T4181" s="1" t="str" cm="1">
        <f t="array" ref="T4181">IF(IF($E4181&gt;Ficha!$R$1,"",I4181)=0,"",IF($E4181&gt;Ficha!$R$1,((_xll.ECONOMATICA(Estrategia!A4192,"Return",$P$9,$B$1)/100)+1)*100,I4181))</f>
        <v/>
      </c>
      <c r="U4181" s="1" t="str" cm="1">
        <f t="array" ref="U4181">IF(IF($E4181&gt;Ficha!$R$1,"",J4181)=0,"",IF($E4181&gt;Ficha!$R$1,((_xll.ECONOMATICA($U$7,"Return",$P$9,$B$1)/100)+1)*100,J4181))</f>
        <v/>
      </c>
      <c r="V4181" s="1" t="str">
        <f>IF(IF($E$9&gt;Ficha!$R$1,"",K4181)=0,"",IF($E$9&gt;Ficha!$R$1,"",K4181))</f>
        <v/>
      </c>
    </row>
    <row r="4182" spans="12:22" x14ac:dyDescent="0.3">
      <c r="L4182" s="30" t="str">
        <f t="shared" ref="L4182:L4245" si="265">IF(E4182="","",E4182)</f>
        <v/>
      </c>
      <c r="M4182" s="1" t="str">
        <f t="shared" ref="M4182:M4245" si="266">IF(F4182="","",M4181*(F4182/F4181)+$N$7)</f>
        <v/>
      </c>
      <c r="N4182" s="1" t="str">
        <f t="shared" ref="N4182:N4245" si="267">IF(G4182="","",N4181*(G4182/G4181)+$N$7)</f>
        <v/>
      </c>
      <c r="O4182" s="1" t="str">
        <f t="shared" ref="O4182:O4245" si="268">IF(H4182="","",O4181*(H4182/H4181)+$N$7)</f>
        <v/>
      </c>
      <c r="P4182" s="34" t="str">
        <f>IF(IF(E4182&gt;Ficha!$R$1,"",E4182)=0,"",IF(E4182&gt;Ficha!$R$1,Ficha!$R$1,E4182))</f>
        <v/>
      </c>
      <c r="Q4182" s="1" t="str" cm="1">
        <f t="array" ref="Q4182">IF(IF($E4182&gt;Ficha!$R$1,"",F4182)=0,"",IF($E4182&gt;Ficha!$R$1,((_xll.ECONOMATICA(Portafolios!$B$19,"Return",$P$9,$B$1)/100)+1)*100,F4182))</f>
        <v/>
      </c>
      <c r="R4182" s="1" t="str" cm="1">
        <f t="array" ref="R4182">IF(IF($E4182&gt;Ficha!$R$1,"",G4182)=0,"",IF($E4182&gt;Ficha!$R$1,((_xll.ECONOMATICA(Portafolios!$F$19,"Return",$P$9,$B$1)/100)+1)*100,G4182))</f>
        <v/>
      </c>
      <c r="S4182" s="1" t="str" cm="1">
        <f t="array" ref="S4182">IF(IF($E4182&gt;Ficha!$R$1,"",H4182)=0,"",IF($E4182&gt;Ficha!$R$1,((_xll.ECONOMATICA(Portafolios!$J$19,"Return",$P$9,$B$1)/100)+1)*100,H4182))</f>
        <v/>
      </c>
      <c r="T4182" s="1" t="str" cm="1">
        <f t="array" ref="T4182">IF(IF($E4182&gt;Ficha!$R$1,"",I4182)=0,"",IF($E4182&gt;Ficha!$R$1,((_xll.ECONOMATICA(Estrategia!A4193,"Return",$P$9,$B$1)/100)+1)*100,I4182))</f>
        <v/>
      </c>
      <c r="U4182" s="1" t="str" cm="1">
        <f t="array" ref="U4182">IF(IF($E4182&gt;Ficha!$R$1,"",J4182)=0,"",IF($E4182&gt;Ficha!$R$1,((_xll.ECONOMATICA($U$7,"Return",$P$9,$B$1)/100)+1)*100,J4182))</f>
        <v/>
      </c>
      <c r="V4182" s="1" t="str">
        <f>IF(IF($E$9&gt;Ficha!$R$1,"",K4182)=0,"",IF($E$9&gt;Ficha!$R$1,"",K4182))</f>
        <v/>
      </c>
    </row>
    <row r="4183" spans="12:22" x14ac:dyDescent="0.3">
      <c r="L4183" s="30" t="str">
        <f t="shared" si="265"/>
        <v/>
      </c>
      <c r="M4183" s="1" t="str">
        <f t="shared" si="266"/>
        <v/>
      </c>
      <c r="N4183" s="1" t="str">
        <f t="shared" si="267"/>
        <v/>
      </c>
      <c r="O4183" s="1" t="str">
        <f t="shared" si="268"/>
        <v/>
      </c>
      <c r="P4183" s="34" t="str">
        <f>IF(IF(E4183&gt;Ficha!$R$1,"",E4183)=0,"",IF(E4183&gt;Ficha!$R$1,Ficha!$R$1,E4183))</f>
        <v/>
      </c>
      <c r="Q4183" s="1" t="str" cm="1">
        <f t="array" ref="Q4183">IF(IF($E4183&gt;Ficha!$R$1,"",F4183)=0,"",IF($E4183&gt;Ficha!$R$1,((_xll.ECONOMATICA(Portafolios!$B$19,"Return",$P$9,$B$1)/100)+1)*100,F4183))</f>
        <v/>
      </c>
      <c r="R4183" s="1" t="str" cm="1">
        <f t="array" ref="R4183">IF(IF($E4183&gt;Ficha!$R$1,"",G4183)=0,"",IF($E4183&gt;Ficha!$R$1,((_xll.ECONOMATICA(Portafolios!$F$19,"Return",$P$9,$B$1)/100)+1)*100,G4183))</f>
        <v/>
      </c>
      <c r="S4183" s="1" t="str" cm="1">
        <f t="array" ref="S4183">IF(IF($E4183&gt;Ficha!$R$1,"",H4183)=0,"",IF($E4183&gt;Ficha!$R$1,((_xll.ECONOMATICA(Portafolios!$J$19,"Return",$P$9,$B$1)/100)+1)*100,H4183))</f>
        <v/>
      </c>
      <c r="T4183" s="1" t="str" cm="1">
        <f t="array" ref="T4183">IF(IF($E4183&gt;Ficha!$R$1,"",I4183)=0,"",IF($E4183&gt;Ficha!$R$1,((_xll.ECONOMATICA(Estrategia!A4194,"Return",$P$9,$B$1)/100)+1)*100,I4183))</f>
        <v/>
      </c>
      <c r="U4183" s="1" t="str" cm="1">
        <f t="array" ref="U4183">IF(IF($E4183&gt;Ficha!$R$1,"",J4183)=0,"",IF($E4183&gt;Ficha!$R$1,((_xll.ECONOMATICA($U$7,"Return",$P$9,$B$1)/100)+1)*100,J4183))</f>
        <v/>
      </c>
      <c r="V4183" s="1" t="str">
        <f>IF(IF($E$9&gt;Ficha!$R$1,"",K4183)=0,"",IF($E$9&gt;Ficha!$R$1,"",K4183))</f>
        <v/>
      </c>
    </row>
    <row r="4184" spans="12:22" x14ac:dyDescent="0.3">
      <c r="L4184" s="30" t="str">
        <f t="shared" si="265"/>
        <v/>
      </c>
      <c r="M4184" s="1" t="str">
        <f t="shared" si="266"/>
        <v/>
      </c>
      <c r="N4184" s="1" t="str">
        <f t="shared" si="267"/>
        <v/>
      </c>
      <c r="O4184" s="1" t="str">
        <f t="shared" si="268"/>
        <v/>
      </c>
      <c r="P4184" s="34" t="str">
        <f>IF(IF(E4184&gt;Ficha!$R$1,"",E4184)=0,"",IF(E4184&gt;Ficha!$R$1,Ficha!$R$1,E4184))</f>
        <v/>
      </c>
      <c r="Q4184" s="1" t="str" cm="1">
        <f t="array" ref="Q4184">IF(IF($E4184&gt;Ficha!$R$1,"",F4184)=0,"",IF($E4184&gt;Ficha!$R$1,((_xll.ECONOMATICA(Portafolios!$B$19,"Return",$P$9,$B$1)/100)+1)*100,F4184))</f>
        <v/>
      </c>
      <c r="R4184" s="1" t="str" cm="1">
        <f t="array" ref="R4184">IF(IF($E4184&gt;Ficha!$R$1,"",G4184)=0,"",IF($E4184&gt;Ficha!$R$1,((_xll.ECONOMATICA(Portafolios!$F$19,"Return",$P$9,$B$1)/100)+1)*100,G4184))</f>
        <v/>
      </c>
      <c r="S4184" s="1" t="str" cm="1">
        <f t="array" ref="S4184">IF(IF($E4184&gt;Ficha!$R$1,"",H4184)=0,"",IF($E4184&gt;Ficha!$R$1,((_xll.ECONOMATICA(Portafolios!$J$19,"Return",$P$9,$B$1)/100)+1)*100,H4184))</f>
        <v/>
      </c>
      <c r="T4184" s="1" t="str" cm="1">
        <f t="array" ref="T4184">IF(IF($E4184&gt;Ficha!$R$1,"",I4184)=0,"",IF($E4184&gt;Ficha!$R$1,((_xll.ECONOMATICA(Estrategia!A4195,"Return",$P$9,$B$1)/100)+1)*100,I4184))</f>
        <v/>
      </c>
      <c r="U4184" s="1" t="str" cm="1">
        <f t="array" ref="U4184">IF(IF($E4184&gt;Ficha!$R$1,"",J4184)=0,"",IF($E4184&gt;Ficha!$R$1,((_xll.ECONOMATICA($U$7,"Return",$P$9,$B$1)/100)+1)*100,J4184))</f>
        <v/>
      </c>
      <c r="V4184" s="1" t="str">
        <f>IF(IF($E$9&gt;Ficha!$R$1,"",K4184)=0,"",IF($E$9&gt;Ficha!$R$1,"",K4184))</f>
        <v/>
      </c>
    </row>
    <row r="4185" spans="12:22" x14ac:dyDescent="0.3">
      <c r="L4185" s="30" t="str">
        <f t="shared" si="265"/>
        <v/>
      </c>
      <c r="M4185" s="1" t="str">
        <f t="shared" si="266"/>
        <v/>
      </c>
      <c r="N4185" s="1" t="str">
        <f t="shared" si="267"/>
        <v/>
      </c>
      <c r="O4185" s="1" t="str">
        <f t="shared" si="268"/>
        <v/>
      </c>
      <c r="P4185" s="34" t="str">
        <f>IF(IF(E4185&gt;Ficha!$R$1,"",E4185)=0,"",IF(E4185&gt;Ficha!$R$1,Ficha!$R$1,E4185))</f>
        <v/>
      </c>
      <c r="Q4185" s="1" t="str" cm="1">
        <f t="array" ref="Q4185">IF(IF($E4185&gt;Ficha!$R$1,"",F4185)=0,"",IF($E4185&gt;Ficha!$R$1,((_xll.ECONOMATICA(Portafolios!$B$19,"Return",$P$9,$B$1)/100)+1)*100,F4185))</f>
        <v/>
      </c>
      <c r="R4185" s="1" t="str" cm="1">
        <f t="array" ref="R4185">IF(IF($E4185&gt;Ficha!$R$1,"",G4185)=0,"",IF($E4185&gt;Ficha!$R$1,((_xll.ECONOMATICA(Portafolios!$F$19,"Return",$P$9,$B$1)/100)+1)*100,G4185))</f>
        <v/>
      </c>
      <c r="S4185" s="1" t="str" cm="1">
        <f t="array" ref="S4185">IF(IF($E4185&gt;Ficha!$R$1,"",H4185)=0,"",IF($E4185&gt;Ficha!$R$1,((_xll.ECONOMATICA(Portafolios!$J$19,"Return",$P$9,$B$1)/100)+1)*100,H4185))</f>
        <v/>
      </c>
      <c r="T4185" s="1" t="str" cm="1">
        <f t="array" ref="T4185">IF(IF($E4185&gt;Ficha!$R$1,"",I4185)=0,"",IF($E4185&gt;Ficha!$R$1,((_xll.ECONOMATICA(Estrategia!A4196,"Return",$P$9,$B$1)/100)+1)*100,I4185))</f>
        <v/>
      </c>
      <c r="U4185" s="1" t="str" cm="1">
        <f t="array" ref="U4185">IF(IF($E4185&gt;Ficha!$R$1,"",J4185)=0,"",IF($E4185&gt;Ficha!$R$1,((_xll.ECONOMATICA($U$7,"Return",$P$9,$B$1)/100)+1)*100,J4185))</f>
        <v/>
      </c>
      <c r="V4185" s="1" t="str">
        <f>IF(IF($E$9&gt;Ficha!$R$1,"",K4185)=0,"",IF($E$9&gt;Ficha!$R$1,"",K4185))</f>
        <v/>
      </c>
    </row>
    <row r="4186" spans="12:22" x14ac:dyDescent="0.3">
      <c r="L4186" s="30" t="str">
        <f t="shared" si="265"/>
        <v/>
      </c>
      <c r="M4186" s="1" t="str">
        <f t="shared" si="266"/>
        <v/>
      </c>
      <c r="N4186" s="1" t="str">
        <f t="shared" si="267"/>
        <v/>
      </c>
      <c r="O4186" s="1" t="str">
        <f t="shared" si="268"/>
        <v/>
      </c>
      <c r="P4186" s="34" t="str">
        <f>IF(IF(E4186&gt;Ficha!$R$1,"",E4186)=0,"",IF(E4186&gt;Ficha!$R$1,Ficha!$R$1,E4186))</f>
        <v/>
      </c>
      <c r="Q4186" s="1" t="str" cm="1">
        <f t="array" ref="Q4186">IF(IF($E4186&gt;Ficha!$R$1,"",F4186)=0,"",IF($E4186&gt;Ficha!$R$1,((_xll.ECONOMATICA(Portafolios!$B$19,"Return",$P$9,$B$1)/100)+1)*100,F4186))</f>
        <v/>
      </c>
      <c r="R4186" s="1" t="str" cm="1">
        <f t="array" ref="R4186">IF(IF($E4186&gt;Ficha!$R$1,"",G4186)=0,"",IF($E4186&gt;Ficha!$R$1,((_xll.ECONOMATICA(Portafolios!$F$19,"Return",$P$9,$B$1)/100)+1)*100,G4186))</f>
        <v/>
      </c>
      <c r="S4186" s="1" t="str" cm="1">
        <f t="array" ref="S4186">IF(IF($E4186&gt;Ficha!$R$1,"",H4186)=0,"",IF($E4186&gt;Ficha!$R$1,((_xll.ECONOMATICA(Portafolios!$J$19,"Return",$P$9,$B$1)/100)+1)*100,H4186))</f>
        <v/>
      </c>
      <c r="T4186" s="1" t="str" cm="1">
        <f t="array" ref="T4186">IF(IF($E4186&gt;Ficha!$R$1,"",I4186)=0,"",IF($E4186&gt;Ficha!$R$1,((_xll.ECONOMATICA(Estrategia!A4197,"Return",$P$9,$B$1)/100)+1)*100,I4186))</f>
        <v/>
      </c>
      <c r="U4186" s="1" t="str" cm="1">
        <f t="array" ref="U4186">IF(IF($E4186&gt;Ficha!$R$1,"",J4186)=0,"",IF($E4186&gt;Ficha!$R$1,((_xll.ECONOMATICA($U$7,"Return",$P$9,$B$1)/100)+1)*100,J4186))</f>
        <v/>
      </c>
      <c r="V4186" s="1" t="str">
        <f>IF(IF($E$9&gt;Ficha!$R$1,"",K4186)=0,"",IF($E$9&gt;Ficha!$R$1,"",K4186))</f>
        <v/>
      </c>
    </row>
    <row r="4187" spans="12:22" x14ac:dyDescent="0.3">
      <c r="L4187" s="30" t="str">
        <f t="shared" si="265"/>
        <v/>
      </c>
      <c r="M4187" s="1" t="str">
        <f t="shared" si="266"/>
        <v/>
      </c>
      <c r="N4187" s="1" t="str">
        <f t="shared" si="267"/>
        <v/>
      </c>
      <c r="O4187" s="1" t="str">
        <f t="shared" si="268"/>
        <v/>
      </c>
      <c r="P4187" s="34" t="str">
        <f>IF(IF(E4187&gt;Ficha!$R$1,"",E4187)=0,"",IF(E4187&gt;Ficha!$R$1,Ficha!$R$1,E4187))</f>
        <v/>
      </c>
      <c r="Q4187" s="1" t="str" cm="1">
        <f t="array" ref="Q4187">IF(IF($E4187&gt;Ficha!$R$1,"",F4187)=0,"",IF($E4187&gt;Ficha!$R$1,((_xll.ECONOMATICA(Portafolios!$B$19,"Return",$P$9,$B$1)/100)+1)*100,F4187))</f>
        <v/>
      </c>
      <c r="R4187" s="1" t="str" cm="1">
        <f t="array" ref="R4187">IF(IF($E4187&gt;Ficha!$R$1,"",G4187)=0,"",IF($E4187&gt;Ficha!$R$1,((_xll.ECONOMATICA(Portafolios!$F$19,"Return",$P$9,$B$1)/100)+1)*100,G4187))</f>
        <v/>
      </c>
      <c r="S4187" s="1" t="str" cm="1">
        <f t="array" ref="S4187">IF(IF($E4187&gt;Ficha!$R$1,"",H4187)=0,"",IF($E4187&gt;Ficha!$R$1,((_xll.ECONOMATICA(Portafolios!$J$19,"Return",$P$9,$B$1)/100)+1)*100,H4187))</f>
        <v/>
      </c>
      <c r="T4187" s="1" t="str" cm="1">
        <f t="array" ref="T4187">IF(IF($E4187&gt;Ficha!$R$1,"",I4187)=0,"",IF($E4187&gt;Ficha!$R$1,((_xll.ECONOMATICA(Estrategia!A4198,"Return",$P$9,$B$1)/100)+1)*100,I4187))</f>
        <v/>
      </c>
      <c r="U4187" s="1" t="str" cm="1">
        <f t="array" ref="U4187">IF(IF($E4187&gt;Ficha!$R$1,"",J4187)=0,"",IF($E4187&gt;Ficha!$R$1,((_xll.ECONOMATICA($U$7,"Return",$P$9,$B$1)/100)+1)*100,J4187))</f>
        <v/>
      </c>
      <c r="V4187" s="1" t="str">
        <f>IF(IF($E$9&gt;Ficha!$R$1,"",K4187)=0,"",IF($E$9&gt;Ficha!$R$1,"",K4187))</f>
        <v/>
      </c>
    </row>
    <row r="4188" spans="12:22" x14ac:dyDescent="0.3">
      <c r="L4188" s="30" t="str">
        <f t="shared" si="265"/>
        <v/>
      </c>
      <c r="M4188" s="1" t="str">
        <f t="shared" si="266"/>
        <v/>
      </c>
      <c r="N4188" s="1" t="str">
        <f t="shared" si="267"/>
        <v/>
      </c>
      <c r="O4188" s="1" t="str">
        <f t="shared" si="268"/>
        <v/>
      </c>
      <c r="P4188" s="34" t="str">
        <f>IF(IF(E4188&gt;Ficha!$R$1,"",E4188)=0,"",IF(E4188&gt;Ficha!$R$1,Ficha!$R$1,E4188))</f>
        <v/>
      </c>
      <c r="Q4188" s="1" t="str" cm="1">
        <f t="array" ref="Q4188">IF(IF($E4188&gt;Ficha!$R$1,"",F4188)=0,"",IF($E4188&gt;Ficha!$R$1,((_xll.ECONOMATICA(Portafolios!$B$19,"Return",$P$9,$B$1)/100)+1)*100,F4188))</f>
        <v/>
      </c>
      <c r="R4188" s="1" t="str" cm="1">
        <f t="array" ref="R4188">IF(IF($E4188&gt;Ficha!$R$1,"",G4188)=0,"",IF($E4188&gt;Ficha!$R$1,((_xll.ECONOMATICA(Portafolios!$F$19,"Return",$P$9,$B$1)/100)+1)*100,G4188))</f>
        <v/>
      </c>
      <c r="S4188" s="1" t="str" cm="1">
        <f t="array" ref="S4188">IF(IF($E4188&gt;Ficha!$R$1,"",H4188)=0,"",IF($E4188&gt;Ficha!$R$1,((_xll.ECONOMATICA(Portafolios!$J$19,"Return",$P$9,$B$1)/100)+1)*100,H4188))</f>
        <v/>
      </c>
      <c r="T4188" s="1" t="str" cm="1">
        <f t="array" ref="T4188">IF(IF($E4188&gt;Ficha!$R$1,"",I4188)=0,"",IF($E4188&gt;Ficha!$R$1,((_xll.ECONOMATICA(Estrategia!A4199,"Return",$P$9,$B$1)/100)+1)*100,I4188))</f>
        <v/>
      </c>
      <c r="U4188" s="1" t="str" cm="1">
        <f t="array" ref="U4188">IF(IF($E4188&gt;Ficha!$R$1,"",J4188)=0,"",IF($E4188&gt;Ficha!$R$1,((_xll.ECONOMATICA($U$7,"Return",$P$9,$B$1)/100)+1)*100,J4188))</f>
        <v/>
      </c>
      <c r="V4188" s="1" t="str">
        <f>IF(IF($E$9&gt;Ficha!$R$1,"",K4188)=0,"",IF($E$9&gt;Ficha!$R$1,"",K4188))</f>
        <v/>
      </c>
    </row>
    <row r="4189" spans="12:22" x14ac:dyDescent="0.3">
      <c r="L4189" s="30" t="str">
        <f t="shared" si="265"/>
        <v/>
      </c>
      <c r="M4189" s="1" t="str">
        <f t="shared" si="266"/>
        <v/>
      </c>
      <c r="N4189" s="1" t="str">
        <f t="shared" si="267"/>
        <v/>
      </c>
      <c r="O4189" s="1" t="str">
        <f t="shared" si="268"/>
        <v/>
      </c>
      <c r="P4189" s="34" t="str">
        <f>IF(IF(E4189&gt;Ficha!$R$1,"",E4189)=0,"",IF(E4189&gt;Ficha!$R$1,Ficha!$R$1,E4189))</f>
        <v/>
      </c>
      <c r="Q4189" s="1" t="str" cm="1">
        <f t="array" ref="Q4189">IF(IF($E4189&gt;Ficha!$R$1,"",F4189)=0,"",IF($E4189&gt;Ficha!$R$1,((_xll.ECONOMATICA(Portafolios!$B$19,"Return",$P$9,$B$1)/100)+1)*100,F4189))</f>
        <v/>
      </c>
      <c r="R4189" s="1" t="str" cm="1">
        <f t="array" ref="R4189">IF(IF($E4189&gt;Ficha!$R$1,"",G4189)=0,"",IF($E4189&gt;Ficha!$R$1,((_xll.ECONOMATICA(Portafolios!$F$19,"Return",$P$9,$B$1)/100)+1)*100,G4189))</f>
        <v/>
      </c>
      <c r="S4189" s="1" t="str" cm="1">
        <f t="array" ref="S4189">IF(IF($E4189&gt;Ficha!$R$1,"",H4189)=0,"",IF($E4189&gt;Ficha!$R$1,((_xll.ECONOMATICA(Portafolios!$J$19,"Return",$P$9,$B$1)/100)+1)*100,H4189))</f>
        <v/>
      </c>
      <c r="T4189" s="1" t="str" cm="1">
        <f t="array" ref="T4189">IF(IF($E4189&gt;Ficha!$R$1,"",I4189)=0,"",IF($E4189&gt;Ficha!$R$1,((_xll.ECONOMATICA(Estrategia!A4200,"Return",$P$9,$B$1)/100)+1)*100,I4189))</f>
        <v/>
      </c>
      <c r="U4189" s="1" t="str" cm="1">
        <f t="array" ref="U4189">IF(IF($E4189&gt;Ficha!$R$1,"",J4189)=0,"",IF($E4189&gt;Ficha!$R$1,((_xll.ECONOMATICA($U$7,"Return",$P$9,$B$1)/100)+1)*100,J4189))</f>
        <v/>
      </c>
      <c r="V4189" s="1" t="str">
        <f>IF(IF($E$9&gt;Ficha!$R$1,"",K4189)=0,"",IF($E$9&gt;Ficha!$R$1,"",K4189))</f>
        <v/>
      </c>
    </row>
    <row r="4190" spans="12:22" x14ac:dyDescent="0.3">
      <c r="L4190" s="30" t="str">
        <f t="shared" si="265"/>
        <v/>
      </c>
      <c r="M4190" s="1" t="str">
        <f t="shared" si="266"/>
        <v/>
      </c>
      <c r="N4190" s="1" t="str">
        <f t="shared" si="267"/>
        <v/>
      </c>
      <c r="O4190" s="1" t="str">
        <f t="shared" si="268"/>
        <v/>
      </c>
      <c r="P4190" s="34" t="str">
        <f>IF(IF(E4190&gt;Ficha!$R$1,"",E4190)=0,"",IF(E4190&gt;Ficha!$R$1,Ficha!$R$1,E4190))</f>
        <v/>
      </c>
      <c r="Q4190" s="1" t="str" cm="1">
        <f t="array" ref="Q4190">IF(IF($E4190&gt;Ficha!$R$1,"",F4190)=0,"",IF($E4190&gt;Ficha!$R$1,((_xll.ECONOMATICA(Portafolios!$B$19,"Return",$P$9,$B$1)/100)+1)*100,F4190))</f>
        <v/>
      </c>
      <c r="R4190" s="1" t="str" cm="1">
        <f t="array" ref="R4190">IF(IF($E4190&gt;Ficha!$R$1,"",G4190)=0,"",IF($E4190&gt;Ficha!$R$1,((_xll.ECONOMATICA(Portafolios!$F$19,"Return",$P$9,$B$1)/100)+1)*100,G4190))</f>
        <v/>
      </c>
      <c r="S4190" s="1" t="str" cm="1">
        <f t="array" ref="S4190">IF(IF($E4190&gt;Ficha!$R$1,"",H4190)=0,"",IF($E4190&gt;Ficha!$R$1,((_xll.ECONOMATICA(Portafolios!$J$19,"Return",$P$9,$B$1)/100)+1)*100,H4190))</f>
        <v/>
      </c>
      <c r="T4190" s="1" t="str" cm="1">
        <f t="array" ref="T4190">IF(IF($E4190&gt;Ficha!$R$1,"",I4190)=0,"",IF($E4190&gt;Ficha!$R$1,((_xll.ECONOMATICA(Estrategia!A4201,"Return",$P$9,$B$1)/100)+1)*100,I4190))</f>
        <v/>
      </c>
      <c r="U4190" s="1" t="str" cm="1">
        <f t="array" ref="U4190">IF(IF($E4190&gt;Ficha!$R$1,"",J4190)=0,"",IF($E4190&gt;Ficha!$R$1,((_xll.ECONOMATICA($U$7,"Return",$P$9,$B$1)/100)+1)*100,J4190))</f>
        <v/>
      </c>
      <c r="V4190" s="1" t="str">
        <f>IF(IF($E$9&gt;Ficha!$R$1,"",K4190)=0,"",IF($E$9&gt;Ficha!$R$1,"",K4190))</f>
        <v/>
      </c>
    </row>
    <row r="4191" spans="12:22" x14ac:dyDescent="0.3">
      <c r="L4191" s="30" t="str">
        <f t="shared" si="265"/>
        <v/>
      </c>
      <c r="M4191" s="1" t="str">
        <f t="shared" si="266"/>
        <v/>
      </c>
      <c r="N4191" s="1" t="str">
        <f t="shared" si="267"/>
        <v/>
      </c>
      <c r="O4191" s="1" t="str">
        <f t="shared" si="268"/>
        <v/>
      </c>
      <c r="P4191" s="34" t="str">
        <f>IF(IF(E4191&gt;Ficha!$R$1,"",E4191)=0,"",IF(E4191&gt;Ficha!$R$1,Ficha!$R$1,E4191))</f>
        <v/>
      </c>
      <c r="Q4191" s="1" t="str" cm="1">
        <f t="array" ref="Q4191">IF(IF($E4191&gt;Ficha!$R$1,"",F4191)=0,"",IF($E4191&gt;Ficha!$R$1,((_xll.ECONOMATICA(Portafolios!$B$19,"Return",$P$9,$B$1)/100)+1)*100,F4191))</f>
        <v/>
      </c>
      <c r="R4191" s="1" t="str" cm="1">
        <f t="array" ref="R4191">IF(IF($E4191&gt;Ficha!$R$1,"",G4191)=0,"",IF($E4191&gt;Ficha!$R$1,((_xll.ECONOMATICA(Portafolios!$F$19,"Return",$P$9,$B$1)/100)+1)*100,G4191))</f>
        <v/>
      </c>
      <c r="S4191" s="1" t="str" cm="1">
        <f t="array" ref="S4191">IF(IF($E4191&gt;Ficha!$R$1,"",H4191)=0,"",IF($E4191&gt;Ficha!$R$1,((_xll.ECONOMATICA(Portafolios!$J$19,"Return",$P$9,$B$1)/100)+1)*100,H4191))</f>
        <v/>
      </c>
      <c r="T4191" s="1" t="str" cm="1">
        <f t="array" ref="T4191">IF(IF($E4191&gt;Ficha!$R$1,"",I4191)=0,"",IF($E4191&gt;Ficha!$R$1,((_xll.ECONOMATICA(Estrategia!A4202,"Return",$P$9,$B$1)/100)+1)*100,I4191))</f>
        <v/>
      </c>
      <c r="U4191" s="1" t="str" cm="1">
        <f t="array" ref="U4191">IF(IF($E4191&gt;Ficha!$R$1,"",J4191)=0,"",IF($E4191&gt;Ficha!$R$1,((_xll.ECONOMATICA($U$7,"Return",$P$9,$B$1)/100)+1)*100,J4191))</f>
        <v/>
      </c>
      <c r="V4191" s="1" t="str">
        <f>IF(IF($E$9&gt;Ficha!$R$1,"",K4191)=0,"",IF($E$9&gt;Ficha!$R$1,"",K4191))</f>
        <v/>
      </c>
    </row>
    <row r="4192" spans="12:22" x14ac:dyDescent="0.3">
      <c r="L4192" s="30" t="str">
        <f t="shared" si="265"/>
        <v/>
      </c>
      <c r="M4192" s="1" t="str">
        <f t="shared" si="266"/>
        <v/>
      </c>
      <c r="N4192" s="1" t="str">
        <f t="shared" si="267"/>
        <v/>
      </c>
      <c r="O4192" s="1" t="str">
        <f t="shared" si="268"/>
        <v/>
      </c>
      <c r="P4192" s="34" t="str">
        <f>IF(IF(E4192&gt;Ficha!$R$1,"",E4192)=0,"",IF(E4192&gt;Ficha!$R$1,Ficha!$R$1,E4192))</f>
        <v/>
      </c>
      <c r="Q4192" s="1" t="str" cm="1">
        <f t="array" ref="Q4192">IF(IF($E4192&gt;Ficha!$R$1,"",F4192)=0,"",IF($E4192&gt;Ficha!$R$1,((_xll.ECONOMATICA(Portafolios!$B$19,"Return",$P$9,$B$1)/100)+1)*100,F4192))</f>
        <v/>
      </c>
      <c r="R4192" s="1" t="str" cm="1">
        <f t="array" ref="R4192">IF(IF($E4192&gt;Ficha!$R$1,"",G4192)=0,"",IF($E4192&gt;Ficha!$R$1,((_xll.ECONOMATICA(Portafolios!$F$19,"Return",$P$9,$B$1)/100)+1)*100,G4192))</f>
        <v/>
      </c>
      <c r="S4192" s="1" t="str" cm="1">
        <f t="array" ref="S4192">IF(IF($E4192&gt;Ficha!$R$1,"",H4192)=0,"",IF($E4192&gt;Ficha!$R$1,((_xll.ECONOMATICA(Portafolios!$J$19,"Return",$P$9,$B$1)/100)+1)*100,H4192))</f>
        <v/>
      </c>
      <c r="T4192" s="1" t="str" cm="1">
        <f t="array" ref="T4192">IF(IF($E4192&gt;Ficha!$R$1,"",I4192)=0,"",IF($E4192&gt;Ficha!$R$1,((_xll.ECONOMATICA(Estrategia!A4203,"Return",$P$9,$B$1)/100)+1)*100,I4192))</f>
        <v/>
      </c>
      <c r="U4192" s="1" t="str" cm="1">
        <f t="array" ref="U4192">IF(IF($E4192&gt;Ficha!$R$1,"",J4192)=0,"",IF($E4192&gt;Ficha!$R$1,((_xll.ECONOMATICA($U$7,"Return",$P$9,$B$1)/100)+1)*100,J4192))</f>
        <v/>
      </c>
      <c r="V4192" s="1" t="str">
        <f>IF(IF($E$9&gt;Ficha!$R$1,"",K4192)=0,"",IF($E$9&gt;Ficha!$R$1,"",K4192))</f>
        <v/>
      </c>
    </row>
    <row r="4193" spans="12:22" x14ac:dyDescent="0.3">
      <c r="L4193" s="30" t="str">
        <f t="shared" si="265"/>
        <v/>
      </c>
      <c r="M4193" s="1" t="str">
        <f t="shared" si="266"/>
        <v/>
      </c>
      <c r="N4193" s="1" t="str">
        <f t="shared" si="267"/>
        <v/>
      </c>
      <c r="O4193" s="1" t="str">
        <f t="shared" si="268"/>
        <v/>
      </c>
      <c r="P4193" s="34" t="str">
        <f>IF(IF(E4193&gt;Ficha!$R$1,"",E4193)=0,"",IF(E4193&gt;Ficha!$R$1,Ficha!$R$1,E4193))</f>
        <v/>
      </c>
      <c r="Q4193" s="1" t="str" cm="1">
        <f t="array" ref="Q4193">IF(IF($E4193&gt;Ficha!$R$1,"",F4193)=0,"",IF($E4193&gt;Ficha!$R$1,((_xll.ECONOMATICA(Portafolios!$B$19,"Return",$P$9,$B$1)/100)+1)*100,F4193))</f>
        <v/>
      </c>
      <c r="R4193" s="1" t="str" cm="1">
        <f t="array" ref="R4193">IF(IF($E4193&gt;Ficha!$R$1,"",G4193)=0,"",IF($E4193&gt;Ficha!$R$1,((_xll.ECONOMATICA(Portafolios!$F$19,"Return",$P$9,$B$1)/100)+1)*100,G4193))</f>
        <v/>
      </c>
      <c r="S4193" s="1" t="str" cm="1">
        <f t="array" ref="S4193">IF(IF($E4193&gt;Ficha!$R$1,"",H4193)=0,"",IF($E4193&gt;Ficha!$R$1,((_xll.ECONOMATICA(Portafolios!$J$19,"Return",$P$9,$B$1)/100)+1)*100,H4193))</f>
        <v/>
      </c>
      <c r="T4193" s="1" t="str" cm="1">
        <f t="array" ref="T4193">IF(IF($E4193&gt;Ficha!$R$1,"",I4193)=0,"",IF($E4193&gt;Ficha!$R$1,((_xll.ECONOMATICA(Estrategia!A4204,"Return",$P$9,$B$1)/100)+1)*100,I4193))</f>
        <v/>
      </c>
      <c r="U4193" s="1" t="str" cm="1">
        <f t="array" ref="U4193">IF(IF($E4193&gt;Ficha!$R$1,"",J4193)=0,"",IF($E4193&gt;Ficha!$R$1,((_xll.ECONOMATICA($U$7,"Return",$P$9,$B$1)/100)+1)*100,J4193))</f>
        <v/>
      </c>
      <c r="V4193" s="1" t="str">
        <f>IF(IF($E$9&gt;Ficha!$R$1,"",K4193)=0,"",IF($E$9&gt;Ficha!$R$1,"",K4193))</f>
        <v/>
      </c>
    </row>
    <row r="4194" spans="12:22" x14ac:dyDescent="0.3">
      <c r="L4194" s="30" t="str">
        <f t="shared" si="265"/>
        <v/>
      </c>
      <c r="M4194" s="1" t="str">
        <f t="shared" si="266"/>
        <v/>
      </c>
      <c r="N4194" s="1" t="str">
        <f t="shared" si="267"/>
        <v/>
      </c>
      <c r="O4194" s="1" t="str">
        <f t="shared" si="268"/>
        <v/>
      </c>
      <c r="P4194" s="34" t="str">
        <f>IF(IF(E4194&gt;Ficha!$R$1,"",E4194)=0,"",IF(E4194&gt;Ficha!$R$1,Ficha!$R$1,E4194))</f>
        <v/>
      </c>
      <c r="Q4194" s="1" t="str" cm="1">
        <f t="array" ref="Q4194">IF(IF($E4194&gt;Ficha!$R$1,"",F4194)=0,"",IF($E4194&gt;Ficha!$R$1,((_xll.ECONOMATICA(Portafolios!$B$19,"Return",$P$9,$B$1)/100)+1)*100,F4194))</f>
        <v/>
      </c>
      <c r="R4194" s="1" t="str" cm="1">
        <f t="array" ref="R4194">IF(IF($E4194&gt;Ficha!$R$1,"",G4194)=0,"",IF($E4194&gt;Ficha!$R$1,((_xll.ECONOMATICA(Portafolios!$F$19,"Return",$P$9,$B$1)/100)+1)*100,G4194))</f>
        <v/>
      </c>
      <c r="S4194" s="1" t="str" cm="1">
        <f t="array" ref="S4194">IF(IF($E4194&gt;Ficha!$R$1,"",H4194)=0,"",IF($E4194&gt;Ficha!$R$1,((_xll.ECONOMATICA(Portafolios!$J$19,"Return",$P$9,$B$1)/100)+1)*100,H4194))</f>
        <v/>
      </c>
      <c r="T4194" s="1" t="str" cm="1">
        <f t="array" ref="T4194">IF(IF($E4194&gt;Ficha!$R$1,"",I4194)=0,"",IF($E4194&gt;Ficha!$R$1,((_xll.ECONOMATICA(Estrategia!A4205,"Return",$P$9,$B$1)/100)+1)*100,I4194))</f>
        <v/>
      </c>
      <c r="U4194" s="1" t="str" cm="1">
        <f t="array" ref="U4194">IF(IF($E4194&gt;Ficha!$R$1,"",J4194)=0,"",IF($E4194&gt;Ficha!$R$1,((_xll.ECONOMATICA($U$7,"Return",$P$9,$B$1)/100)+1)*100,J4194))</f>
        <v/>
      </c>
      <c r="V4194" s="1" t="str">
        <f>IF(IF($E$9&gt;Ficha!$R$1,"",K4194)=0,"",IF($E$9&gt;Ficha!$R$1,"",K4194))</f>
        <v/>
      </c>
    </row>
    <row r="4195" spans="12:22" x14ac:dyDescent="0.3">
      <c r="L4195" s="30" t="str">
        <f t="shared" si="265"/>
        <v/>
      </c>
      <c r="M4195" s="1" t="str">
        <f t="shared" si="266"/>
        <v/>
      </c>
      <c r="N4195" s="1" t="str">
        <f t="shared" si="267"/>
        <v/>
      </c>
      <c r="O4195" s="1" t="str">
        <f t="shared" si="268"/>
        <v/>
      </c>
      <c r="P4195" s="34" t="str">
        <f>IF(IF(E4195&gt;Ficha!$R$1,"",E4195)=0,"",IF(E4195&gt;Ficha!$R$1,Ficha!$R$1,E4195))</f>
        <v/>
      </c>
      <c r="Q4195" s="1" t="str" cm="1">
        <f t="array" ref="Q4195">IF(IF($E4195&gt;Ficha!$R$1,"",F4195)=0,"",IF($E4195&gt;Ficha!$R$1,((_xll.ECONOMATICA(Portafolios!$B$19,"Return",$P$9,$B$1)/100)+1)*100,F4195))</f>
        <v/>
      </c>
      <c r="R4195" s="1" t="str" cm="1">
        <f t="array" ref="R4195">IF(IF($E4195&gt;Ficha!$R$1,"",G4195)=0,"",IF($E4195&gt;Ficha!$R$1,((_xll.ECONOMATICA(Portafolios!$F$19,"Return",$P$9,$B$1)/100)+1)*100,G4195))</f>
        <v/>
      </c>
      <c r="S4195" s="1" t="str" cm="1">
        <f t="array" ref="S4195">IF(IF($E4195&gt;Ficha!$R$1,"",H4195)=0,"",IF($E4195&gt;Ficha!$R$1,((_xll.ECONOMATICA(Portafolios!$J$19,"Return",$P$9,$B$1)/100)+1)*100,H4195))</f>
        <v/>
      </c>
      <c r="T4195" s="1" t="str" cm="1">
        <f t="array" ref="T4195">IF(IF($E4195&gt;Ficha!$R$1,"",I4195)=0,"",IF($E4195&gt;Ficha!$R$1,((_xll.ECONOMATICA(Estrategia!A4206,"Return",$P$9,$B$1)/100)+1)*100,I4195))</f>
        <v/>
      </c>
      <c r="U4195" s="1" t="str" cm="1">
        <f t="array" ref="U4195">IF(IF($E4195&gt;Ficha!$R$1,"",J4195)=0,"",IF($E4195&gt;Ficha!$R$1,((_xll.ECONOMATICA($U$7,"Return",$P$9,$B$1)/100)+1)*100,J4195))</f>
        <v/>
      </c>
      <c r="V4195" s="1" t="str">
        <f>IF(IF($E$9&gt;Ficha!$R$1,"",K4195)=0,"",IF($E$9&gt;Ficha!$R$1,"",K4195))</f>
        <v/>
      </c>
    </row>
    <row r="4196" spans="12:22" x14ac:dyDescent="0.3">
      <c r="L4196" s="30" t="str">
        <f t="shared" si="265"/>
        <v/>
      </c>
      <c r="M4196" s="1" t="str">
        <f t="shared" si="266"/>
        <v/>
      </c>
      <c r="N4196" s="1" t="str">
        <f t="shared" si="267"/>
        <v/>
      </c>
      <c r="O4196" s="1" t="str">
        <f t="shared" si="268"/>
        <v/>
      </c>
      <c r="P4196" s="34" t="str">
        <f>IF(IF(E4196&gt;Ficha!$R$1,"",E4196)=0,"",IF(E4196&gt;Ficha!$R$1,Ficha!$R$1,E4196))</f>
        <v/>
      </c>
      <c r="Q4196" s="1" t="str" cm="1">
        <f t="array" ref="Q4196">IF(IF($E4196&gt;Ficha!$R$1,"",F4196)=0,"",IF($E4196&gt;Ficha!$R$1,((_xll.ECONOMATICA(Portafolios!$B$19,"Return",$P$9,$B$1)/100)+1)*100,F4196))</f>
        <v/>
      </c>
      <c r="R4196" s="1" t="str" cm="1">
        <f t="array" ref="R4196">IF(IF($E4196&gt;Ficha!$R$1,"",G4196)=0,"",IF($E4196&gt;Ficha!$R$1,((_xll.ECONOMATICA(Portafolios!$F$19,"Return",$P$9,$B$1)/100)+1)*100,G4196))</f>
        <v/>
      </c>
      <c r="S4196" s="1" t="str" cm="1">
        <f t="array" ref="S4196">IF(IF($E4196&gt;Ficha!$R$1,"",H4196)=0,"",IF($E4196&gt;Ficha!$R$1,((_xll.ECONOMATICA(Portafolios!$J$19,"Return",$P$9,$B$1)/100)+1)*100,H4196))</f>
        <v/>
      </c>
      <c r="T4196" s="1" t="str" cm="1">
        <f t="array" ref="T4196">IF(IF($E4196&gt;Ficha!$R$1,"",I4196)=0,"",IF($E4196&gt;Ficha!$R$1,((_xll.ECONOMATICA(Estrategia!A4207,"Return",$P$9,$B$1)/100)+1)*100,I4196))</f>
        <v/>
      </c>
      <c r="U4196" s="1" t="str" cm="1">
        <f t="array" ref="U4196">IF(IF($E4196&gt;Ficha!$R$1,"",J4196)=0,"",IF($E4196&gt;Ficha!$R$1,((_xll.ECONOMATICA($U$7,"Return",$P$9,$B$1)/100)+1)*100,J4196))</f>
        <v/>
      </c>
      <c r="V4196" s="1" t="str">
        <f>IF(IF($E$9&gt;Ficha!$R$1,"",K4196)=0,"",IF($E$9&gt;Ficha!$R$1,"",K4196))</f>
        <v/>
      </c>
    </row>
    <row r="4197" spans="12:22" x14ac:dyDescent="0.3">
      <c r="L4197" s="30" t="str">
        <f t="shared" si="265"/>
        <v/>
      </c>
      <c r="M4197" s="1" t="str">
        <f t="shared" si="266"/>
        <v/>
      </c>
      <c r="N4197" s="1" t="str">
        <f t="shared" si="267"/>
        <v/>
      </c>
      <c r="O4197" s="1" t="str">
        <f t="shared" si="268"/>
        <v/>
      </c>
      <c r="P4197" s="34" t="str">
        <f>IF(IF(E4197&gt;Ficha!$R$1,"",E4197)=0,"",IF(E4197&gt;Ficha!$R$1,Ficha!$R$1,E4197))</f>
        <v/>
      </c>
      <c r="Q4197" s="1" t="str" cm="1">
        <f t="array" ref="Q4197">IF(IF($E4197&gt;Ficha!$R$1,"",F4197)=0,"",IF($E4197&gt;Ficha!$R$1,((_xll.ECONOMATICA(Portafolios!$B$19,"Return",$P$9,$B$1)/100)+1)*100,F4197))</f>
        <v/>
      </c>
      <c r="R4197" s="1" t="str" cm="1">
        <f t="array" ref="R4197">IF(IF($E4197&gt;Ficha!$R$1,"",G4197)=0,"",IF($E4197&gt;Ficha!$R$1,((_xll.ECONOMATICA(Portafolios!$F$19,"Return",$P$9,$B$1)/100)+1)*100,G4197))</f>
        <v/>
      </c>
      <c r="S4197" s="1" t="str" cm="1">
        <f t="array" ref="S4197">IF(IF($E4197&gt;Ficha!$R$1,"",H4197)=0,"",IF($E4197&gt;Ficha!$R$1,((_xll.ECONOMATICA(Portafolios!$J$19,"Return",$P$9,$B$1)/100)+1)*100,H4197))</f>
        <v/>
      </c>
      <c r="T4197" s="1" t="str" cm="1">
        <f t="array" ref="T4197">IF(IF($E4197&gt;Ficha!$R$1,"",I4197)=0,"",IF($E4197&gt;Ficha!$R$1,((_xll.ECONOMATICA(Estrategia!A4208,"Return",$P$9,$B$1)/100)+1)*100,I4197))</f>
        <v/>
      </c>
      <c r="U4197" s="1" t="str" cm="1">
        <f t="array" ref="U4197">IF(IF($E4197&gt;Ficha!$R$1,"",J4197)=0,"",IF($E4197&gt;Ficha!$R$1,((_xll.ECONOMATICA($U$7,"Return",$P$9,$B$1)/100)+1)*100,J4197))</f>
        <v/>
      </c>
      <c r="V4197" s="1" t="str">
        <f>IF(IF($E$9&gt;Ficha!$R$1,"",K4197)=0,"",IF($E$9&gt;Ficha!$R$1,"",K4197))</f>
        <v/>
      </c>
    </row>
    <row r="4198" spans="12:22" x14ac:dyDescent="0.3">
      <c r="L4198" s="30" t="str">
        <f t="shared" si="265"/>
        <v/>
      </c>
      <c r="M4198" s="1" t="str">
        <f t="shared" si="266"/>
        <v/>
      </c>
      <c r="N4198" s="1" t="str">
        <f t="shared" si="267"/>
        <v/>
      </c>
      <c r="O4198" s="1" t="str">
        <f t="shared" si="268"/>
        <v/>
      </c>
      <c r="P4198" s="34" t="str">
        <f>IF(IF(E4198&gt;Ficha!$R$1,"",E4198)=0,"",IF(E4198&gt;Ficha!$R$1,Ficha!$R$1,E4198))</f>
        <v/>
      </c>
      <c r="Q4198" s="1" t="str" cm="1">
        <f t="array" ref="Q4198">IF(IF($E4198&gt;Ficha!$R$1,"",F4198)=0,"",IF($E4198&gt;Ficha!$R$1,((_xll.ECONOMATICA(Portafolios!$B$19,"Return",$P$9,$B$1)/100)+1)*100,F4198))</f>
        <v/>
      </c>
      <c r="R4198" s="1" t="str" cm="1">
        <f t="array" ref="R4198">IF(IF($E4198&gt;Ficha!$R$1,"",G4198)=0,"",IF($E4198&gt;Ficha!$R$1,((_xll.ECONOMATICA(Portafolios!$F$19,"Return",$P$9,$B$1)/100)+1)*100,G4198))</f>
        <v/>
      </c>
      <c r="S4198" s="1" t="str" cm="1">
        <f t="array" ref="S4198">IF(IF($E4198&gt;Ficha!$R$1,"",H4198)=0,"",IF($E4198&gt;Ficha!$R$1,((_xll.ECONOMATICA(Portafolios!$J$19,"Return",$P$9,$B$1)/100)+1)*100,H4198))</f>
        <v/>
      </c>
      <c r="T4198" s="1" t="str" cm="1">
        <f t="array" ref="T4198">IF(IF($E4198&gt;Ficha!$R$1,"",I4198)=0,"",IF($E4198&gt;Ficha!$R$1,((_xll.ECONOMATICA(Estrategia!A4209,"Return",$P$9,$B$1)/100)+1)*100,I4198))</f>
        <v/>
      </c>
      <c r="U4198" s="1" t="str" cm="1">
        <f t="array" ref="U4198">IF(IF($E4198&gt;Ficha!$R$1,"",J4198)=0,"",IF($E4198&gt;Ficha!$R$1,((_xll.ECONOMATICA($U$7,"Return",$P$9,$B$1)/100)+1)*100,J4198))</f>
        <v/>
      </c>
      <c r="V4198" s="1" t="str">
        <f>IF(IF($E$9&gt;Ficha!$R$1,"",K4198)=0,"",IF($E$9&gt;Ficha!$R$1,"",K4198))</f>
        <v/>
      </c>
    </row>
    <row r="4199" spans="12:22" x14ac:dyDescent="0.3">
      <c r="L4199" s="30" t="str">
        <f t="shared" si="265"/>
        <v/>
      </c>
      <c r="M4199" s="1" t="str">
        <f t="shared" si="266"/>
        <v/>
      </c>
      <c r="N4199" s="1" t="str">
        <f t="shared" si="267"/>
        <v/>
      </c>
      <c r="O4199" s="1" t="str">
        <f t="shared" si="268"/>
        <v/>
      </c>
      <c r="P4199" s="34" t="str">
        <f>IF(IF(E4199&gt;Ficha!$R$1,"",E4199)=0,"",IF(E4199&gt;Ficha!$R$1,Ficha!$R$1,E4199))</f>
        <v/>
      </c>
      <c r="Q4199" s="1" t="str" cm="1">
        <f t="array" ref="Q4199">IF(IF($E4199&gt;Ficha!$R$1,"",F4199)=0,"",IF($E4199&gt;Ficha!$R$1,((_xll.ECONOMATICA(Portafolios!$B$19,"Return",$P$9,$B$1)/100)+1)*100,F4199))</f>
        <v/>
      </c>
      <c r="R4199" s="1" t="str" cm="1">
        <f t="array" ref="R4199">IF(IF($E4199&gt;Ficha!$R$1,"",G4199)=0,"",IF($E4199&gt;Ficha!$R$1,((_xll.ECONOMATICA(Portafolios!$F$19,"Return",$P$9,$B$1)/100)+1)*100,G4199))</f>
        <v/>
      </c>
      <c r="S4199" s="1" t="str" cm="1">
        <f t="array" ref="S4199">IF(IF($E4199&gt;Ficha!$R$1,"",H4199)=0,"",IF($E4199&gt;Ficha!$R$1,((_xll.ECONOMATICA(Portafolios!$J$19,"Return",$P$9,$B$1)/100)+1)*100,H4199))</f>
        <v/>
      </c>
      <c r="T4199" s="1" t="str" cm="1">
        <f t="array" ref="T4199">IF(IF($E4199&gt;Ficha!$R$1,"",I4199)=0,"",IF($E4199&gt;Ficha!$R$1,((_xll.ECONOMATICA(Estrategia!A4210,"Return",$P$9,$B$1)/100)+1)*100,I4199))</f>
        <v/>
      </c>
      <c r="U4199" s="1" t="str" cm="1">
        <f t="array" ref="U4199">IF(IF($E4199&gt;Ficha!$R$1,"",J4199)=0,"",IF($E4199&gt;Ficha!$R$1,((_xll.ECONOMATICA($U$7,"Return",$P$9,$B$1)/100)+1)*100,J4199))</f>
        <v/>
      </c>
      <c r="V4199" s="1" t="str">
        <f>IF(IF($E$9&gt;Ficha!$R$1,"",K4199)=0,"",IF($E$9&gt;Ficha!$R$1,"",K4199))</f>
        <v/>
      </c>
    </row>
    <row r="4200" spans="12:22" x14ac:dyDescent="0.3">
      <c r="L4200" s="30" t="str">
        <f t="shared" si="265"/>
        <v/>
      </c>
      <c r="M4200" s="1" t="str">
        <f t="shared" si="266"/>
        <v/>
      </c>
      <c r="N4200" s="1" t="str">
        <f t="shared" si="267"/>
        <v/>
      </c>
      <c r="O4200" s="1" t="str">
        <f t="shared" si="268"/>
        <v/>
      </c>
      <c r="P4200" s="34" t="str">
        <f>IF(IF(E4200&gt;Ficha!$R$1,"",E4200)=0,"",IF(E4200&gt;Ficha!$R$1,Ficha!$R$1,E4200))</f>
        <v/>
      </c>
      <c r="Q4200" s="1" t="str" cm="1">
        <f t="array" ref="Q4200">IF(IF($E4200&gt;Ficha!$R$1,"",F4200)=0,"",IF($E4200&gt;Ficha!$R$1,((_xll.ECONOMATICA(Portafolios!$B$19,"Return",$P$9,$B$1)/100)+1)*100,F4200))</f>
        <v/>
      </c>
      <c r="R4200" s="1" t="str" cm="1">
        <f t="array" ref="R4200">IF(IF($E4200&gt;Ficha!$R$1,"",G4200)=0,"",IF($E4200&gt;Ficha!$R$1,((_xll.ECONOMATICA(Portafolios!$F$19,"Return",$P$9,$B$1)/100)+1)*100,G4200))</f>
        <v/>
      </c>
      <c r="S4200" s="1" t="str" cm="1">
        <f t="array" ref="S4200">IF(IF($E4200&gt;Ficha!$R$1,"",H4200)=0,"",IF($E4200&gt;Ficha!$R$1,((_xll.ECONOMATICA(Portafolios!$J$19,"Return",$P$9,$B$1)/100)+1)*100,H4200))</f>
        <v/>
      </c>
      <c r="T4200" s="1" t="str" cm="1">
        <f t="array" ref="T4200">IF(IF($E4200&gt;Ficha!$R$1,"",I4200)=0,"",IF($E4200&gt;Ficha!$R$1,((_xll.ECONOMATICA(Estrategia!A4211,"Return",$P$9,$B$1)/100)+1)*100,I4200))</f>
        <v/>
      </c>
      <c r="U4200" s="1" t="str" cm="1">
        <f t="array" ref="U4200">IF(IF($E4200&gt;Ficha!$R$1,"",J4200)=0,"",IF($E4200&gt;Ficha!$R$1,((_xll.ECONOMATICA($U$7,"Return",$P$9,$B$1)/100)+1)*100,J4200))</f>
        <v/>
      </c>
      <c r="V4200" s="1" t="str">
        <f>IF(IF($E$9&gt;Ficha!$R$1,"",K4200)=0,"",IF($E$9&gt;Ficha!$R$1,"",K4200))</f>
        <v/>
      </c>
    </row>
    <row r="4201" spans="12:22" x14ac:dyDescent="0.3">
      <c r="L4201" s="30" t="str">
        <f t="shared" si="265"/>
        <v/>
      </c>
      <c r="M4201" s="1" t="str">
        <f t="shared" si="266"/>
        <v/>
      </c>
      <c r="N4201" s="1" t="str">
        <f t="shared" si="267"/>
        <v/>
      </c>
      <c r="O4201" s="1" t="str">
        <f t="shared" si="268"/>
        <v/>
      </c>
      <c r="P4201" s="34" t="str">
        <f>IF(IF(E4201&gt;Ficha!$R$1,"",E4201)=0,"",IF(E4201&gt;Ficha!$R$1,Ficha!$R$1,E4201))</f>
        <v/>
      </c>
      <c r="Q4201" s="1" t="str" cm="1">
        <f t="array" ref="Q4201">IF(IF($E4201&gt;Ficha!$R$1,"",F4201)=0,"",IF($E4201&gt;Ficha!$R$1,((_xll.ECONOMATICA(Portafolios!$B$19,"Return",$P$9,$B$1)/100)+1)*100,F4201))</f>
        <v/>
      </c>
      <c r="R4201" s="1" t="str" cm="1">
        <f t="array" ref="R4201">IF(IF($E4201&gt;Ficha!$R$1,"",G4201)=0,"",IF($E4201&gt;Ficha!$R$1,((_xll.ECONOMATICA(Portafolios!$F$19,"Return",$P$9,$B$1)/100)+1)*100,G4201))</f>
        <v/>
      </c>
      <c r="S4201" s="1" t="str" cm="1">
        <f t="array" ref="S4201">IF(IF($E4201&gt;Ficha!$R$1,"",H4201)=0,"",IF($E4201&gt;Ficha!$R$1,((_xll.ECONOMATICA(Portafolios!$J$19,"Return",$P$9,$B$1)/100)+1)*100,H4201))</f>
        <v/>
      </c>
      <c r="T4201" s="1" t="str" cm="1">
        <f t="array" ref="T4201">IF(IF($E4201&gt;Ficha!$R$1,"",I4201)=0,"",IF($E4201&gt;Ficha!$R$1,((_xll.ECONOMATICA(Estrategia!A4212,"Return",$P$9,$B$1)/100)+1)*100,I4201))</f>
        <v/>
      </c>
      <c r="U4201" s="1" t="str" cm="1">
        <f t="array" ref="U4201">IF(IF($E4201&gt;Ficha!$R$1,"",J4201)=0,"",IF($E4201&gt;Ficha!$R$1,((_xll.ECONOMATICA($U$7,"Return",$P$9,$B$1)/100)+1)*100,J4201))</f>
        <v/>
      </c>
      <c r="V4201" s="1" t="str">
        <f>IF(IF($E$9&gt;Ficha!$R$1,"",K4201)=0,"",IF($E$9&gt;Ficha!$R$1,"",K4201))</f>
        <v/>
      </c>
    </row>
    <row r="4202" spans="12:22" x14ac:dyDescent="0.3">
      <c r="L4202" s="30" t="str">
        <f t="shared" si="265"/>
        <v/>
      </c>
      <c r="M4202" s="1" t="str">
        <f t="shared" si="266"/>
        <v/>
      </c>
      <c r="N4202" s="1" t="str">
        <f t="shared" si="267"/>
        <v/>
      </c>
      <c r="O4202" s="1" t="str">
        <f t="shared" si="268"/>
        <v/>
      </c>
      <c r="P4202" s="34" t="str">
        <f>IF(IF(E4202&gt;Ficha!$R$1,"",E4202)=0,"",IF(E4202&gt;Ficha!$R$1,Ficha!$R$1,E4202))</f>
        <v/>
      </c>
      <c r="Q4202" s="1" t="str" cm="1">
        <f t="array" ref="Q4202">IF(IF($E4202&gt;Ficha!$R$1,"",F4202)=0,"",IF($E4202&gt;Ficha!$R$1,((_xll.ECONOMATICA(Portafolios!$B$19,"Return",$P$9,$B$1)/100)+1)*100,F4202))</f>
        <v/>
      </c>
      <c r="R4202" s="1" t="str" cm="1">
        <f t="array" ref="R4202">IF(IF($E4202&gt;Ficha!$R$1,"",G4202)=0,"",IF($E4202&gt;Ficha!$R$1,((_xll.ECONOMATICA(Portafolios!$F$19,"Return",$P$9,$B$1)/100)+1)*100,G4202))</f>
        <v/>
      </c>
      <c r="S4202" s="1" t="str" cm="1">
        <f t="array" ref="S4202">IF(IF($E4202&gt;Ficha!$R$1,"",H4202)=0,"",IF($E4202&gt;Ficha!$R$1,((_xll.ECONOMATICA(Portafolios!$J$19,"Return",$P$9,$B$1)/100)+1)*100,H4202))</f>
        <v/>
      </c>
      <c r="T4202" s="1" t="str" cm="1">
        <f t="array" ref="T4202">IF(IF($E4202&gt;Ficha!$R$1,"",I4202)=0,"",IF($E4202&gt;Ficha!$R$1,((_xll.ECONOMATICA(Estrategia!A4213,"Return",$P$9,$B$1)/100)+1)*100,I4202))</f>
        <v/>
      </c>
      <c r="U4202" s="1" t="str" cm="1">
        <f t="array" ref="U4202">IF(IF($E4202&gt;Ficha!$R$1,"",J4202)=0,"",IF($E4202&gt;Ficha!$R$1,((_xll.ECONOMATICA($U$7,"Return",$P$9,$B$1)/100)+1)*100,J4202))</f>
        <v/>
      </c>
      <c r="V4202" s="1" t="str">
        <f>IF(IF($E$9&gt;Ficha!$R$1,"",K4202)=0,"",IF($E$9&gt;Ficha!$R$1,"",K4202))</f>
        <v/>
      </c>
    </row>
    <row r="4203" spans="12:22" x14ac:dyDescent="0.3">
      <c r="L4203" s="30" t="str">
        <f t="shared" si="265"/>
        <v/>
      </c>
      <c r="M4203" s="1" t="str">
        <f t="shared" si="266"/>
        <v/>
      </c>
      <c r="N4203" s="1" t="str">
        <f t="shared" si="267"/>
        <v/>
      </c>
      <c r="O4203" s="1" t="str">
        <f t="shared" si="268"/>
        <v/>
      </c>
      <c r="P4203" s="34" t="str">
        <f>IF(IF(E4203&gt;Ficha!$R$1,"",E4203)=0,"",IF(E4203&gt;Ficha!$R$1,Ficha!$R$1,E4203))</f>
        <v/>
      </c>
      <c r="Q4203" s="1" t="str" cm="1">
        <f t="array" ref="Q4203">IF(IF($E4203&gt;Ficha!$R$1,"",F4203)=0,"",IF($E4203&gt;Ficha!$R$1,((_xll.ECONOMATICA(Portafolios!$B$19,"Return",$P$9,$B$1)/100)+1)*100,F4203))</f>
        <v/>
      </c>
      <c r="R4203" s="1" t="str" cm="1">
        <f t="array" ref="R4203">IF(IF($E4203&gt;Ficha!$R$1,"",G4203)=0,"",IF($E4203&gt;Ficha!$R$1,((_xll.ECONOMATICA(Portafolios!$F$19,"Return",$P$9,$B$1)/100)+1)*100,G4203))</f>
        <v/>
      </c>
      <c r="S4203" s="1" t="str" cm="1">
        <f t="array" ref="S4203">IF(IF($E4203&gt;Ficha!$R$1,"",H4203)=0,"",IF($E4203&gt;Ficha!$R$1,((_xll.ECONOMATICA(Portafolios!$J$19,"Return",$P$9,$B$1)/100)+1)*100,H4203))</f>
        <v/>
      </c>
      <c r="T4203" s="1" t="str" cm="1">
        <f t="array" ref="T4203">IF(IF($E4203&gt;Ficha!$R$1,"",I4203)=0,"",IF($E4203&gt;Ficha!$R$1,((_xll.ECONOMATICA(Estrategia!A4214,"Return",$P$9,$B$1)/100)+1)*100,I4203))</f>
        <v/>
      </c>
      <c r="U4203" s="1" t="str" cm="1">
        <f t="array" ref="U4203">IF(IF($E4203&gt;Ficha!$R$1,"",J4203)=0,"",IF($E4203&gt;Ficha!$R$1,((_xll.ECONOMATICA($U$7,"Return",$P$9,$B$1)/100)+1)*100,J4203))</f>
        <v/>
      </c>
      <c r="V4203" s="1" t="str">
        <f>IF(IF($E$9&gt;Ficha!$R$1,"",K4203)=0,"",IF($E$9&gt;Ficha!$R$1,"",K4203))</f>
        <v/>
      </c>
    </row>
    <row r="4204" spans="12:22" x14ac:dyDescent="0.3">
      <c r="L4204" s="30" t="str">
        <f t="shared" si="265"/>
        <v/>
      </c>
      <c r="M4204" s="1" t="str">
        <f t="shared" si="266"/>
        <v/>
      </c>
      <c r="N4204" s="1" t="str">
        <f t="shared" si="267"/>
        <v/>
      </c>
      <c r="O4204" s="1" t="str">
        <f t="shared" si="268"/>
        <v/>
      </c>
      <c r="P4204" s="34" t="str">
        <f>IF(IF(E4204&gt;Ficha!$R$1,"",E4204)=0,"",IF(E4204&gt;Ficha!$R$1,Ficha!$R$1,E4204))</f>
        <v/>
      </c>
      <c r="Q4204" s="1" t="str" cm="1">
        <f t="array" ref="Q4204">IF(IF($E4204&gt;Ficha!$R$1,"",F4204)=0,"",IF($E4204&gt;Ficha!$R$1,((_xll.ECONOMATICA(Portafolios!$B$19,"Return",$P$9,$B$1)/100)+1)*100,F4204))</f>
        <v/>
      </c>
      <c r="R4204" s="1" t="str" cm="1">
        <f t="array" ref="R4204">IF(IF($E4204&gt;Ficha!$R$1,"",G4204)=0,"",IF($E4204&gt;Ficha!$R$1,((_xll.ECONOMATICA(Portafolios!$F$19,"Return",$P$9,$B$1)/100)+1)*100,G4204))</f>
        <v/>
      </c>
      <c r="S4204" s="1" t="str" cm="1">
        <f t="array" ref="S4204">IF(IF($E4204&gt;Ficha!$R$1,"",H4204)=0,"",IF($E4204&gt;Ficha!$R$1,((_xll.ECONOMATICA(Portafolios!$J$19,"Return",$P$9,$B$1)/100)+1)*100,H4204))</f>
        <v/>
      </c>
      <c r="T4204" s="1" t="str" cm="1">
        <f t="array" ref="T4204">IF(IF($E4204&gt;Ficha!$R$1,"",I4204)=0,"",IF($E4204&gt;Ficha!$R$1,((_xll.ECONOMATICA(Estrategia!A4215,"Return",$P$9,$B$1)/100)+1)*100,I4204))</f>
        <v/>
      </c>
      <c r="U4204" s="1" t="str" cm="1">
        <f t="array" ref="U4204">IF(IF($E4204&gt;Ficha!$R$1,"",J4204)=0,"",IF($E4204&gt;Ficha!$R$1,((_xll.ECONOMATICA($U$7,"Return",$P$9,$B$1)/100)+1)*100,J4204))</f>
        <v/>
      </c>
      <c r="V4204" s="1" t="str">
        <f>IF(IF($E$9&gt;Ficha!$R$1,"",K4204)=0,"",IF($E$9&gt;Ficha!$R$1,"",K4204))</f>
        <v/>
      </c>
    </row>
    <row r="4205" spans="12:22" x14ac:dyDescent="0.3">
      <c r="L4205" s="30" t="str">
        <f t="shared" si="265"/>
        <v/>
      </c>
      <c r="M4205" s="1" t="str">
        <f t="shared" si="266"/>
        <v/>
      </c>
      <c r="N4205" s="1" t="str">
        <f t="shared" si="267"/>
        <v/>
      </c>
      <c r="O4205" s="1" t="str">
        <f t="shared" si="268"/>
        <v/>
      </c>
      <c r="P4205" s="34" t="str">
        <f>IF(IF(E4205&gt;Ficha!$R$1,"",E4205)=0,"",IF(E4205&gt;Ficha!$R$1,Ficha!$R$1,E4205))</f>
        <v/>
      </c>
      <c r="Q4205" s="1" t="str" cm="1">
        <f t="array" ref="Q4205">IF(IF($E4205&gt;Ficha!$R$1,"",F4205)=0,"",IF($E4205&gt;Ficha!$R$1,((_xll.ECONOMATICA(Portafolios!$B$19,"Return",$P$9,$B$1)/100)+1)*100,F4205))</f>
        <v/>
      </c>
      <c r="R4205" s="1" t="str" cm="1">
        <f t="array" ref="R4205">IF(IF($E4205&gt;Ficha!$R$1,"",G4205)=0,"",IF($E4205&gt;Ficha!$R$1,((_xll.ECONOMATICA(Portafolios!$F$19,"Return",$P$9,$B$1)/100)+1)*100,G4205))</f>
        <v/>
      </c>
      <c r="S4205" s="1" t="str" cm="1">
        <f t="array" ref="S4205">IF(IF($E4205&gt;Ficha!$R$1,"",H4205)=0,"",IF($E4205&gt;Ficha!$R$1,((_xll.ECONOMATICA(Portafolios!$J$19,"Return",$P$9,$B$1)/100)+1)*100,H4205))</f>
        <v/>
      </c>
      <c r="T4205" s="1" t="str" cm="1">
        <f t="array" ref="T4205">IF(IF($E4205&gt;Ficha!$R$1,"",I4205)=0,"",IF($E4205&gt;Ficha!$R$1,((_xll.ECONOMATICA(Estrategia!A4216,"Return",$P$9,$B$1)/100)+1)*100,I4205))</f>
        <v/>
      </c>
      <c r="U4205" s="1" t="str" cm="1">
        <f t="array" ref="U4205">IF(IF($E4205&gt;Ficha!$R$1,"",J4205)=0,"",IF($E4205&gt;Ficha!$R$1,((_xll.ECONOMATICA($U$7,"Return",$P$9,$B$1)/100)+1)*100,J4205))</f>
        <v/>
      </c>
      <c r="V4205" s="1" t="str">
        <f>IF(IF($E$9&gt;Ficha!$R$1,"",K4205)=0,"",IF($E$9&gt;Ficha!$R$1,"",K4205))</f>
        <v/>
      </c>
    </row>
    <row r="4206" spans="12:22" x14ac:dyDescent="0.3">
      <c r="L4206" s="30" t="str">
        <f t="shared" si="265"/>
        <v/>
      </c>
      <c r="M4206" s="1" t="str">
        <f t="shared" si="266"/>
        <v/>
      </c>
      <c r="N4206" s="1" t="str">
        <f t="shared" si="267"/>
        <v/>
      </c>
      <c r="O4206" s="1" t="str">
        <f t="shared" si="268"/>
        <v/>
      </c>
      <c r="P4206" s="34" t="str">
        <f>IF(IF(E4206&gt;Ficha!$R$1,"",E4206)=0,"",IF(E4206&gt;Ficha!$R$1,Ficha!$R$1,E4206))</f>
        <v/>
      </c>
      <c r="Q4206" s="1" t="str" cm="1">
        <f t="array" ref="Q4206">IF(IF($E4206&gt;Ficha!$R$1,"",F4206)=0,"",IF($E4206&gt;Ficha!$R$1,((_xll.ECONOMATICA(Portafolios!$B$19,"Return",$P$9,$B$1)/100)+1)*100,F4206))</f>
        <v/>
      </c>
      <c r="R4206" s="1" t="str" cm="1">
        <f t="array" ref="R4206">IF(IF($E4206&gt;Ficha!$R$1,"",G4206)=0,"",IF($E4206&gt;Ficha!$R$1,((_xll.ECONOMATICA(Portafolios!$F$19,"Return",$P$9,$B$1)/100)+1)*100,G4206))</f>
        <v/>
      </c>
      <c r="S4206" s="1" t="str" cm="1">
        <f t="array" ref="S4206">IF(IF($E4206&gt;Ficha!$R$1,"",H4206)=0,"",IF($E4206&gt;Ficha!$R$1,((_xll.ECONOMATICA(Portafolios!$J$19,"Return",$P$9,$B$1)/100)+1)*100,H4206))</f>
        <v/>
      </c>
      <c r="T4206" s="1" t="str" cm="1">
        <f t="array" ref="T4206">IF(IF($E4206&gt;Ficha!$R$1,"",I4206)=0,"",IF($E4206&gt;Ficha!$R$1,((_xll.ECONOMATICA(Estrategia!A4217,"Return",$P$9,$B$1)/100)+1)*100,I4206))</f>
        <v/>
      </c>
      <c r="U4206" s="1" t="str" cm="1">
        <f t="array" ref="U4206">IF(IF($E4206&gt;Ficha!$R$1,"",J4206)=0,"",IF($E4206&gt;Ficha!$R$1,((_xll.ECONOMATICA($U$7,"Return",$P$9,$B$1)/100)+1)*100,J4206))</f>
        <v/>
      </c>
      <c r="V4206" s="1" t="str">
        <f>IF(IF($E$9&gt;Ficha!$R$1,"",K4206)=0,"",IF($E$9&gt;Ficha!$R$1,"",K4206))</f>
        <v/>
      </c>
    </row>
    <row r="4207" spans="12:22" x14ac:dyDescent="0.3">
      <c r="L4207" s="30" t="str">
        <f t="shared" si="265"/>
        <v/>
      </c>
      <c r="M4207" s="1" t="str">
        <f t="shared" si="266"/>
        <v/>
      </c>
      <c r="N4207" s="1" t="str">
        <f t="shared" si="267"/>
        <v/>
      </c>
      <c r="O4207" s="1" t="str">
        <f t="shared" si="268"/>
        <v/>
      </c>
      <c r="P4207" s="34" t="str">
        <f>IF(IF(E4207&gt;Ficha!$R$1,"",E4207)=0,"",IF(E4207&gt;Ficha!$R$1,Ficha!$R$1,E4207))</f>
        <v/>
      </c>
      <c r="Q4207" s="1" t="str" cm="1">
        <f t="array" ref="Q4207">IF(IF($E4207&gt;Ficha!$R$1,"",F4207)=0,"",IF($E4207&gt;Ficha!$R$1,((_xll.ECONOMATICA(Portafolios!$B$19,"Return",$P$9,$B$1)/100)+1)*100,F4207))</f>
        <v/>
      </c>
      <c r="R4207" s="1" t="str" cm="1">
        <f t="array" ref="R4207">IF(IF($E4207&gt;Ficha!$R$1,"",G4207)=0,"",IF($E4207&gt;Ficha!$R$1,((_xll.ECONOMATICA(Portafolios!$F$19,"Return",$P$9,$B$1)/100)+1)*100,G4207))</f>
        <v/>
      </c>
      <c r="S4207" s="1" t="str" cm="1">
        <f t="array" ref="S4207">IF(IF($E4207&gt;Ficha!$R$1,"",H4207)=0,"",IF($E4207&gt;Ficha!$R$1,((_xll.ECONOMATICA(Portafolios!$J$19,"Return",$P$9,$B$1)/100)+1)*100,H4207))</f>
        <v/>
      </c>
      <c r="T4207" s="1" t="str" cm="1">
        <f t="array" ref="T4207">IF(IF($E4207&gt;Ficha!$R$1,"",I4207)=0,"",IF($E4207&gt;Ficha!$R$1,((_xll.ECONOMATICA(Estrategia!A4218,"Return",$P$9,$B$1)/100)+1)*100,I4207))</f>
        <v/>
      </c>
      <c r="U4207" s="1" t="str" cm="1">
        <f t="array" ref="U4207">IF(IF($E4207&gt;Ficha!$R$1,"",J4207)=0,"",IF($E4207&gt;Ficha!$R$1,((_xll.ECONOMATICA($U$7,"Return",$P$9,$B$1)/100)+1)*100,J4207))</f>
        <v/>
      </c>
      <c r="V4207" s="1" t="str">
        <f>IF(IF($E$9&gt;Ficha!$R$1,"",K4207)=0,"",IF($E$9&gt;Ficha!$R$1,"",K4207))</f>
        <v/>
      </c>
    </row>
    <row r="4208" spans="12:22" x14ac:dyDescent="0.3">
      <c r="L4208" s="30" t="str">
        <f t="shared" si="265"/>
        <v/>
      </c>
      <c r="M4208" s="1" t="str">
        <f t="shared" si="266"/>
        <v/>
      </c>
      <c r="N4208" s="1" t="str">
        <f t="shared" si="267"/>
        <v/>
      </c>
      <c r="O4208" s="1" t="str">
        <f t="shared" si="268"/>
        <v/>
      </c>
      <c r="P4208" s="34" t="str">
        <f>IF(IF(E4208&gt;Ficha!$R$1,"",E4208)=0,"",IF(E4208&gt;Ficha!$R$1,Ficha!$R$1,E4208))</f>
        <v/>
      </c>
      <c r="Q4208" s="1" t="str" cm="1">
        <f t="array" ref="Q4208">IF(IF($E4208&gt;Ficha!$R$1,"",F4208)=0,"",IF($E4208&gt;Ficha!$R$1,((_xll.ECONOMATICA(Portafolios!$B$19,"Return",$P$9,$B$1)/100)+1)*100,F4208))</f>
        <v/>
      </c>
      <c r="R4208" s="1" t="str" cm="1">
        <f t="array" ref="R4208">IF(IF($E4208&gt;Ficha!$R$1,"",G4208)=0,"",IF($E4208&gt;Ficha!$R$1,((_xll.ECONOMATICA(Portafolios!$F$19,"Return",$P$9,$B$1)/100)+1)*100,G4208))</f>
        <v/>
      </c>
      <c r="S4208" s="1" t="str" cm="1">
        <f t="array" ref="S4208">IF(IF($E4208&gt;Ficha!$R$1,"",H4208)=0,"",IF($E4208&gt;Ficha!$R$1,((_xll.ECONOMATICA(Portafolios!$J$19,"Return",$P$9,$B$1)/100)+1)*100,H4208))</f>
        <v/>
      </c>
      <c r="T4208" s="1" t="str" cm="1">
        <f t="array" ref="T4208">IF(IF($E4208&gt;Ficha!$R$1,"",I4208)=0,"",IF($E4208&gt;Ficha!$R$1,((_xll.ECONOMATICA(Estrategia!A4219,"Return",$P$9,$B$1)/100)+1)*100,I4208))</f>
        <v/>
      </c>
      <c r="U4208" s="1" t="str" cm="1">
        <f t="array" ref="U4208">IF(IF($E4208&gt;Ficha!$R$1,"",J4208)=0,"",IF($E4208&gt;Ficha!$R$1,((_xll.ECONOMATICA($U$7,"Return",$P$9,$B$1)/100)+1)*100,J4208))</f>
        <v/>
      </c>
      <c r="V4208" s="1" t="str">
        <f>IF(IF($E$9&gt;Ficha!$R$1,"",K4208)=0,"",IF($E$9&gt;Ficha!$R$1,"",K4208))</f>
        <v/>
      </c>
    </row>
    <row r="4209" spans="12:22" x14ac:dyDescent="0.3">
      <c r="L4209" s="30" t="str">
        <f t="shared" si="265"/>
        <v/>
      </c>
      <c r="M4209" s="1" t="str">
        <f t="shared" si="266"/>
        <v/>
      </c>
      <c r="N4209" s="1" t="str">
        <f t="shared" si="267"/>
        <v/>
      </c>
      <c r="O4209" s="1" t="str">
        <f t="shared" si="268"/>
        <v/>
      </c>
      <c r="P4209" s="34" t="str">
        <f>IF(IF(E4209&gt;Ficha!$R$1,"",E4209)=0,"",IF(E4209&gt;Ficha!$R$1,Ficha!$R$1,E4209))</f>
        <v/>
      </c>
      <c r="Q4209" s="1" t="str" cm="1">
        <f t="array" ref="Q4209">IF(IF($E4209&gt;Ficha!$R$1,"",F4209)=0,"",IF($E4209&gt;Ficha!$R$1,((_xll.ECONOMATICA(Portafolios!$B$19,"Return",$P$9,$B$1)/100)+1)*100,F4209))</f>
        <v/>
      </c>
      <c r="R4209" s="1" t="str" cm="1">
        <f t="array" ref="R4209">IF(IF($E4209&gt;Ficha!$R$1,"",G4209)=0,"",IF($E4209&gt;Ficha!$R$1,((_xll.ECONOMATICA(Portafolios!$F$19,"Return",$P$9,$B$1)/100)+1)*100,G4209))</f>
        <v/>
      </c>
      <c r="S4209" s="1" t="str" cm="1">
        <f t="array" ref="S4209">IF(IF($E4209&gt;Ficha!$R$1,"",H4209)=0,"",IF($E4209&gt;Ficha!$R$1,((_xll.ECONOMATICA(Portafolios!$J$19,"Return",$P$9,$B$1)/100)+1)*100,H4209))</f>
        <v/>
      </c>
      <c r="T4209" s="1" t="str" cm="1">
        <f t="array" ref="T4209">IF(IF($E4209&gt;Ficha!$R$1,"",I4209)=0,"",IF($E4209&gt;Ficha!$R$1,((_xll.ECONOMATICA(Estrategia!A4220,"Return",$P$9,$B$1)/100)+1)*100,I4209))</f>
        <v/>
      </c>
      <c r="U4209" s="1" t="str" cm="1">
        <f t="array" ref="U4209">IF(IF($E4209&gt;Ficha!$R$1,"",J4209)=0,"",IF($E4209&gt;Ficha!$R$1,((_xll.ECONOMATICA($U$7,"Return",$P$9,$B$1)/100)+1)*100,J4209))</f>
        <v/>
      </c>
      <c r="V4209" s="1" t="str">
        <f>IF(IF($E$9&gt;Ficha!$R$1,"",K4209)=0,"",IF($E$9&gt;Ficha!$R$1,"",K4209))</f>
        <v/>
      </c>
    </row>
    <row r="4210" spans="12:22" x14ac:dyDescent="0.3">
      <c r="L4210" s="30" t="str">
        <f t="shared" si="265"/>
        <v/>
      </c>
      <c r="M4210" s="1" t="str">
        <f t="shared" si="266"/>
        <v/>
      </c>
      <c r="N4210" s="1" t="str">
        <f t="shared" si="267"/>
        <v/>
      </c>
      <c r="O4210" s="1" t="str">
        <f t="shared" si="268"/>
        <v/>
      </c>
      <c r="P4210" s="34" t="str">
        <f>IF(IF(E4210&gt;Ficha!$R$1,"",E4210)=0,"",IF(E4210&gt;Ficha!$R$1,Ficha!$R$1,E4210))</f>
        <v/>
      </c>
      <c r="Q4210" s="1" t="str" cm="1">
        <f t="array" ref="Q4210">IF(IF($E4210&gt;Ficha!$R$1,"",F4210)=0,"",IF($E4210&gt;Ficha!$R$1,((_xll.ECONOMATICA(Portafolios!$B$19,"Return",$P$9,$B$1)/100)+1)*100,F4210))</f>
        <v/>
      </c>
      <c r="R4210" s="1" t="str" cm="1">
        <f t="array" ref="R4210">IF(IF($E4210&gt;Ficha!$R$1,"",G4210)=0,"",IF($E4210&gt;Ficha!$R$1,((_xll.ECONOMATICA(Portafolios!$F$19,"Return",$P$9,$B$1)/100)+1)*100,G4210))</f>
        <v/>
      </c>
      <c r="S4210" s="1" t="str" cm="1">
        <f t="array" ref="S4210">IF(IF($E4210&gt;Ficha!$R$1,"",H4210)=0,"",IF($E4210&gt;Ficha!$R$1,((_xll.ECONOMATICA(Portafolios!$J$19,"Return",$P$9,$B$1)/100)+1)*100,H4210))</f>
        <v/>
      </c>
      <c r="T4210" s="1" t="str" cm="1">
        <f t="array" ref="T4210">IF(IF($E4210&gt;Ficha!$R$1,"",I4210)=0,"",IF($E4210&gt;Ficha!$R$1,((_xll.ECONOMATICA(Estrategia!A4221,"Return",$P$9,$B$1)/100)+1)*100,I4210))</f>
        <v/>
      </c>
      <c r="U4210" s="1" t="str" cm="1">
        <f t="array" ref="U4210">IF(IF($E4210&gt;Ficha!$R$1,"",J4210)=0,"",IF($E4210&gt;Ficha!$R$1,((_xll.ECONOMATICA($U$7,"Return",$P$9,$B$1)/100)+1)*100,J4210))</f>
        <v/>
      </c>
      <c r="V4210" s="1" t="str">
        <f>IF(IF($E$9&gt;Ficha!$R$1,"",K4210)=0,"",IF($E$9&gt;Ficha!$R$1,"",K4210))</f>
        <v/>
      </c>
    </row>
    <row r="4211" spans="12:22" x14ac:dyDescent="0.3">
      <c r="L4211" s="30" t="str">
        <f t="shared" si="265"/>
        <v/>
      </c>
      <c r="M4211" s="1" t="str">
        <f t="shared" si="266"/>
        <v/>
      </c>
      <c r="N4211" s="1" t="str">
        <f t="shared" si="267"/>
        <v/>
      </c>
      <c r="O4211" s="1" t="str">
        <f t="shared" si="268"/>
        <v/>
      </c>
      <c r="P4211" s="34" t="str">
        <f>IF(IF(E4211&gt;Ficha!$R$1,"",E4211)=0,"",IF(E4211&gt;Ficha!$R$1,Ficha!$R$1,E4211))</f>
        <v/>
      </c>
      <c r="Q4211" s="1" t="str" cm="1">
        <f t="array" ref="Q4211">IF(IF($E4211&gt;Ficha!$R$1,"",F4211)=0,"",IF($E4211&gt;Ficha!$R$1,((_xll.ECONOMATICA(Portafolios!$B$19,"Return",$P$9,$B$1)/100)+1)*100,F4211))</f>
        <v/>
      </c>
      <c r="R4211" s="1" t="str" cm="1">
        <f t="array" ref="R4211">IF(IF($E4211&gt;Ficha!$R$1,"",G4211)=0,"",IF($E4211&gt;Ficha!$R$1,((_xll.ECONOMATICA(Portafolios!$F$19,"Return",$P$9,$B$1)/100)+1)*100,G4211))</f>
        <v/>
      </c>
      <c r="S4211" s="1" t="str" cm="1">
        <f t="array" ref="S4211">IF(IF($E4211&gt;Ficha!$R$1,"",H4211)=0,"",IF($E4211&gt;Ficha!$R$1,((_xll.ECONOMATICA(Portafolios!$J$19,"Return",$P$9,$B$1)/100)+1)*100,H4211))</f>
        <v/>
      </c>
      <c r="T4211" s="1" t="str" cm="1">
        <f t="array" ref="T4211">IF(IF($E4211&gt;Ficha!$R$1,"",I4211)=0,"",IF($E4211&gt;Ficha!$R$1,((_xll.ECONOMATICA(Estrategia!A4222,"Return",$P$9,$B$1)/100)+1)*100,I4211))</f>
        <v/>
      </c>
      <c r="U4211" s="1" t="str" cm="1">
        <f t="array" ref="U4211">IF(IF($E4211&gt;Ficha!$R$1,"",J4211)=0,"",IF($E4211&gt;Ficha!$R$1,((_xll.ECONOMATICA($U$7,"Return",$P$9,$B$1)/100)+1)*100,J4211))</f>
        <v/>
      </c>
      <c r="V4211" s="1" t="str">
        <f>IF(IF($E$9&gt;Ficha!$R$1,"",K4211)=0,"",IF($E$9&gt;Ficha!$R$1,"",K4211))</f>
        <v/>
      </c>
    </row>
    <row r="4212" spans="12:22" x14ac:dyDescent="0.3">
      <c r="L4212" s="30" t="str">
        <f t="shared" si="265"/>
        <v/>
      </c>
      <c r="M4212" s="1" t="str">
        <f t="shared" si="266"/>
        <v/>
      </c>
      <c r="N4212" s="1" t="str">
        <f t="shared" si="267"/>
        <v/>
      </c>
      <c r="O4212" s="1" t="str">
        <f t="shared" si="268"/>
        <v/>
      </c>
      <c r="P4212" s="34" t="str">
        <f>IF(IF(E4212&gt;Ficha!$R$1,"",E4212)=0,"",IF(E4212&gt;Ficha!$R$1,Ficha!$R$1,E4212))</f>
        <v/>
      </c>
      <c r="Q4212" s="1" t="str" cm="1">
        <f t="array" ref="Q4212">IF(IF($E4212&gt;Ficha!$R$1,"",F4212)=0,"",IF($E4212&gt;Ficha!$R$1,((_xll.ECONOMATICA(Portafolios!$B$19,"Return",$P$9,$B$1)/100)+1)*100,F4212))</f>
        <v/>
      </c>
      <c r="R4212" s="1" t="str" cm="1">
        <f t="array" ref="R4212">IF(IF($E4212&gt;Ficha!$R$1,"",G4212)=0,"",IF($E4212&gt;Ficha!$R$1,((_xll.ECONOMATICA(Portafolios!$F$19,"Return",$P$9,$B$1)/100)+1)*100,G4212))</f>
        <v/>
      </c>
      <c r="S4212" s="1" t="str" cm="1">
        <f t="array" ref="S4212">IF(IF($E4212&gt;Ficha!$R$1,"",H4212)=0,"",IF($E4212&gt;Ficha!$R$1,((_xll.ECONOMATICA(Portafolios!$J$19,"Return",$P$9,$B$1)/100)+1)*100,H4212))</f>
        <v/>
      </c>
      <c r="T4212" s="1" t="str" cm="1">
        <f t="array" ref="T4212">IF(IF($E4212&gt;Ficha!$R$1,"",I4212)=0,"",IF($E4212&gt;Ficha!$R$1,((_xll.ECONOMATICA(Estrategia!A4223,"Return",$P$9,$B$1)/100)+1)*100,I4212))</f>
        <v/>
      </c>
      <c r="U4212" s="1" t="str" cm="1">
        <f t="array" ref="U4212">IF(IF($E4212&gt;Ficha!$R$1,"",J4212)=0,"",IF($E4212&gt;Ficha!$R$1,((_xll.ECONOMATICA($U$7,"Return",$P$9,$B$1)/100)+1)*100,J4212))</f>
        <v/>
      </c>
      <c r="V4212" s="1" t="str">
        <f>IF(IF($E$9&gt;Ficha!$R$1,"",K4212)=0,"",IF($E$9&gt;Ficha!$R$1,"",K4212))</f>
        <v/>
      </c>
    </row>
    <row r="4213" spans="12:22" x14ac:dyDescent="0.3">
      <c r="L4213" s="30" t="str">
        <f t="shared" si="265"/>
        <v/>
      </c>
      <c r="M4213" s="1" t="str">
        <f t="shared" si="266"/>
        <v/>
      </c>
      <c r="N4213" s="1" t="str">
        <f t="shared" si="267"/>
        <v/>
      </c>
      <c r="O4213" s="1" t="str">
        <f t="shared" si="268"/>
        <v/>
      </c>
      <c r="P4213" s="34" t="str">
        <f>IF(IF(E4213&gt;Ficha!$R$1,"",E4213)=0,"",IF(E4213&gt;Ficha!$R$1,Ficha!$R$1,E4213))</f>
        <v/>
      </c>
      <c r="Q4213" s="1" t="str" cm="1">
        <f t="array" ref="Q4213">IF(IF($E4213&gt;Ficha!$R$1,"",F4213)=0,"",IF($E4213&gt;Ficha!$R$1,((_xll.ECONOMATICA(Portafolios!$B$19,"Return",$P$9,$B$1)/100)+1)*100,F4213))</f>
        <v/>
      </c>
      <c r="R4213" s="1" t="str" cm="1">
        <f t="array" ref="R4213">IF(IF($E4213&gt;Ficha!$R$1,"",G4213)=0,"",IF($E4213&gt;Ficha!$R$1,((_xll.ECONOMATICA(Portafolios!$F$19,"Return",$P$9,$B$1)/100)+1)*100,G4213))</f>
        <v/>
      </c>
      <c r="S4213" s="1" t="str" cm="1">
        <f t="array" ref="S4213">IF(IF($E4213&gt;Ficha!$R$1,"",H4213)=0,"",IF($E4213&gt;Ficha!$R$1,((_xll.ECONOMATICA(Portafolios!$J$19,"Return",$P$9,$B$1)/100)+1)*100,H4213))</f>
        <v/>
      </c>
      <c r="T4213" s="1" t="str" cm="1">
        <f t="array" ref="T4213">IF(IF($E4213&gt;Ficha!$R$1,"",I4213)=0,"",IF($E4213&gt;Ficha!$R$1,((_xll.ECONOMATICA(Estrategia!A4224,"Return",$P$9,$B$1)/100)+1)*100,I4213))</f>
        <v/>
      </c>
      <c r="U4213" s="1" t="str" cm="1">
        <f t="array" ref="U4213">IF(IF($E4213&gt;Ficha!$R$1,"",J4213)=0,"",IF($E4213&gt;Ficha!$R$1,((_xll.ECONOMATICA($U$7,"Return",$P$9,$B$1)/100)+1)*100,J4213))</f>
        <v/>
      </c>
      <c r="V4213" s="1" t="str">
        <f>IF(IF($E$9&gt;Ficha!$R$1,"",K4213)=0,"",IF($E$9&gt;Ficha!$R$1,"",K4213))</f>
        <v/>
      </c>
    </row>
    <row r="4214" spans="12:22" x14ac:dyDescent="0.3">
      <c r="L4214" s="30" t="str">
        <f t="shared" si="265"/>
        <v/>
      </c>
      <c r="M4214" s="1" t="str">
        <f t="shared" si="266"/>
        <v/>
      </c>
      <c r="N4214" s="1" t="str">
        <f t="shared" si="267"/>
        <v/>
      </c>
      <c r="O4214" s="1" t="str">
        <f t="shared" si="268"/>
        <v/>
      </c>
      <c r="P4214" s="34" t="str">
        <f>IF(IF(E4214&gt;Ficha!$R$1,"",E4214)=0,"",IF(E4214&gt;Ficha!$R$1,Ficha!$R$1,E4214))</f>
        <v/>
      </c>
      <c r="Q4214" s="1" t="str" cm="1">
        <f t="array" ref="Q4214">IF(IF($E4214&gt;Ficha!$R$1,"",F4214)=0,"",IF($E4214&gt;Ficha!$R$1,((_xll.ECONOMATICA(Portafolios!$B$19,"Return",$P$9,$B$1)/100)+1)*100,F4214))</f>
        <v/>
      </c>
      <c r="R4214" s="1" t="str" cm="1">
        <f t="array" ref="R4214">IF(IF($E4214&gt;Ficha!$R$1,"",G4214)=0,"",IF($E4214&gt;Ficha!$R$1,((_xll.ECONOMATICA(Portafolios!$F$19,"Return",$P$9,$B$1)/100)+1)*100,G4214))</f>
        <v/>
      </c>
      <c r="S4214" s="1" t="str" cm="1">
        <f t="array" ref="S4214">IF(IF($E4214&gt;Ficha!$R$1,"",H4214)=0,"",IF($E4214&gt;Ficha!$R$1,((_xll.ECONOMATICA(Portafolios!$J$19,"Return",$P$9,$B$1)/100)+1)*100,H4214))</f>
        <v/>
      </c>
      <c r="T4214" s="1" t="str" cm="1">
        <f t="array" ref="T4214">IF(IF($E4214&gt;Ficha!$R$1,"",I4214)=0,"",IF($E4214&gt;Ficha!$R$1,((_xll.ECONOMATICA(Estrategia!A4225,"Return",$P$9,$B$1)/100)+1)*100,I4214))</f>
        <v/>
      </c>
      <c r="U4214" s="1" t="str" cm="1">
        <f t="array" ref="U4214">IF(IF($E4214&gt;Ficha!$R$1,"",J4214)=0,"",IF($E4214&gt;Ficha!$R$1,((_xll.ECONOMATICA($U$7,"Return",$P$9,$B$1)/100)+1)*100,J4214))</f>
        <v/>
      </c>
      <c r="V4214" s="1" t="str">
        <f>IF(IF($E$9&gt;Ficha!$R$1,"",K4214)=0,"",IF($E$9&gt;Ficha!$R$1,"",K4214))</f>
        <v/>
      </c>
    </row>
    <row r="4215" spans="12:22" x14ac:dyDescent="0.3">
      <c r="L4215" s="30" t="str">
        <f t="shared" si="265"/>
        <v/>
      </c>
      <c r="M4215" s="1" t="str">
        <f t="shared" si="266"/>
        <v/>
      </c>
      <c r="N4215" s="1" t="str">
        <f t="shared" si="267"/>
        <v/>
      </c>
      <c r="O4215" s="1" t="str">
        <f t="shared" si="268"/>
        <v/>
      </c>
      <c r="P4215" s="34" t="str">
        <f>IF(IF(E4215&gt;Ficha!$R$1,"",E4215)=0,"",IF(E4215&gt;Ficha!$R$1,Ficha!$R$1,E4215))</f>
        <v/>
      </c>
      <c r="Q4215" s="1" t="str" cm="1">
        <f t="array" ref="Q4215">IF(IF($E4215&gt;Ficha!$R$1,"",F4215)=0,"",IF($E4215&gt;Ficha!$R$1,((_xll.ECONOMATICA(Portafolios!$B$19,"Return",$P$9,$B$1)/100)+1)*100,F4215))</f>
        <v/>
      </c>
      <c r="R4215" s="1" t="str" cm="1">
        <f t="array" ref="R4215">IF(IF($E4215&gt;Ficha!$R$1,"",G4215)=0,"",IF($E4215&gt;Ficha!$R$1,((_xll.ECONOMATICA(Portafolios!$F$19,"Return",$P$9,$B$1)/100)+1)*100,G4215))</f>
        <v/>
      </c>
      <c r="S4215" s="1" t="str" cm="1">
        <f t="array" ref="S4215">IF(IF($E4215&gt;Ficha!$R$1,"",H4215)=0,"",IF($E4215&gt;Ficha!$R$1,((_xll.ECONOMATICA(Portafolios!$J$19,"Return",$P$9,$B$1)/100)+1)*100,H4215))</f>
        <v/>
      </c>
      <c r="T4215" s="1" t="str" cm="1">
        <f t="array" ref="T4215">IF(IF($E4215&gt;Ficha!$R$1,"",I4215)=0,"",IF($E4215&gt;Ficha!$R$1,((_xll.ECONOMATICA(Estrategia!A4226,"Return",$P$9,$B$1)/100)+1)*100,I4215))</f>
        <v/>
      </c>
      <c r="U4215" s="1" t="str" cm="1">
        <f t="array" ref="U4215">IF(IF($E4215&gt;Ficha!$R$1,"",J4215)=0,"",IF($E4215&gt;Ficha!$R$1,((_xll.ECONOMATICA($U$7,"Return",$P$9,$B$1)/100)+1)*100,J4215))</f>
        <v/>
      </c>
      <c r="V4215" s="1" t="str">
        <f>IF(IF($E$9&gt;Ficha!$R$1,"",K4215)=0,"",IF($E$9&gt;Ficha!$R$1,"",K4215))</f>
        <v/>
      </c>
    </row>
    <row r="4216" spans="12:22" x14ac:dyDescent="0.3">
      <c r="L4216" s="30" t="str">
        <f t="shared" si="265"/>
        <v/>
      </c>
      <c r="M4216" s="1" t="str">
        <f t="shared" si="266"/>
        <v/>
      </c>
      <c r="N4216" s="1" t="str">
        <f t="shared" si="267"/>
        <v/>
      </c>
      <c r="O4216" s="1" t="str">
        <f t="shared" si="268"/>
        <v/>
      </c>
      <c r="P4216" s="34" t="str">
        <f>IF(IF(E4216&gt;Ficha!$R$1,"",E4216)=0,"",IF(E4216&gt;Ficha!$R$1,Ficha!$R$1,E4216))</f>
        <v/>
      </c>
      <c r="Q4216" s="1" t="str" cm="1">
        <f t="array" ref="Q4216">IF(IF($E4216&gt;Ficha!$R$1,"",F4216)=0,"",IF($E4216&gt;Ficha!$R$1,((_xll.ECONOMATICA(Portafolios!$B$19,"Return",$P$9,$B$1)/100)+1)*100,F4216))</f>
        <v/>
      </c>
      <c r="R4216" s="1" t="str" cm="1">
        <f t="array" ref="R4216">IF(IF($E4216&gt;Ficha!$R$1,"",G4216)=0,"",IF($E4216&gt;Ficha!$R$1,((_xll.ECONOMATICA(Portafolios!$F$19,"Return",$P$9,$B$1)/100)+1)*100,G4216))</f>
        <v/>
      </c>
      <c r="S4216" s="1" t="str" cm="1">
        <f t="array" ref="S4216">IF(IF($E4216&gt;Ficha!$R$1,"",H4216)=0,"",IF($E4216&gt;Ficha!$R$1,((_xll.ECONOMATICA(Portafolios!$J$19,"Return",$P$9,$B$1)/100)+1)*100,H4216))</f>
        <v/>
      </c>
      <c r="T4216" s="1" t="str" cm="1">
        <f t="array" ref="T4216">IF(IF($E4216&gt;Ficha!$R$1,"",I4216)=0,"",IF($E4216&gt;Ficha!$R$1,((_xll.ECONOMATICA(Estrategia!A4227,"Return",$P$9,$B$1)/100)+1)*100,I4216))</f>
        <v/>
      </c>
      <c r="U4216" s="1" t="str" cm="1">
        <f t="array" ref="U4216">IF(IF($E4216&gt;Ficha!$R$1,"",J4216)=0,"",IF($E4216&gt;Ficha!$R$1,((_xll.ECONOMATICA($U$7,"Return",$P$9,$B$1)/100)+1)*100,J4216))</f>
        <v/>
      </c>
      <c r="V4216" s="1" t="str">
        <f>IF(IF($E$9&gt;Ficha!$R$1,"",K4216)=0,"",IF($E$9&gt;Ficha!$R$1,"",K4216))</f>
        <v/>
      </c>
    </row>
    <row r="4217" spans="12:22" x14ac:dyDescent="0.3">
      <c r="L4217" s="30" t="str">
        <f t="shared" si="265"/>
        <v/>
      </c>
      <c r="M4217" s="1" t="str">
        <f t="shared" si="266"/>
        <v/>
      </c>
      <c r="N4217" s="1" t="str">
        <f t="shared" si="267"/>
        <v/>
      </c>
      <c r="O4217" s="1" t="str">
        <f t="shared" si="268"/>
        <v/>
      </c>
      <c r="P4217" s="34" t="str">
        <f>IF(IF(E4217&gt;Ficha!$R$1,"",E4217)=0,"",IF(E4217&gt;Ficha!$R$1,Ficha!$R$1,E4217))</f>
        <v/>
      </c>
      <c r="Q4217" s="1" t="str" cm="1">
        <f t="array" ref="Q4217">IF(IF($E4217&gt;Ficha!$R$1,"",F4217)=0,"",IF($E4217&gt;Ficha!$R$1,((_xll.ECONOMATICA(Portafolios!$B$19,"Return",$P$9,$B$1)/100)+1)*100,F4217))</f>
        <v/>
      </c>
      <c r="R4217" s="1" t="str" cm="1">
        <f t="array" ref="R4217">IF(IF($E4217&gt;Ficha!$R$1,"",G4217)=0,"",IF($E4217&gt;Ficha!$R$1,((_xll.ECONOMATICA(Portafolios!$F$19,"Return",$P$9,$B$1)/100)+1)*100,G4217))</f>
        <v/>
      </c>
      <c r="S4217" s="1" t="str" cm="1">
        <f t="array" ref="S4217">IF(IF($E4217&gt;Ficha!$R$1,"",H4217)=0,"",IF($E4217&gt;Ficha!$R$1,((_xll.ECONOMATICA(Portafolios!$J$19,"Return",$P$9,$B$1)/100)+1)*100,H4217))</f>
        <v/>
      </c>
      <c r="T4217" s="1" t="str" cm="1">
        <f t="array" ref="T4217">IF(IF($E4217&gt;Ficha!$R$1,"",I4217)=0,"",IF($E4217&gt;Ficha!$R$1,((_xll.ECONOMATICA(Estrategia!A4228,"Return",$P$9,$B$1)/100)+1)*100,I4217))</f>
        <v/>
      </c>
      <c r="U4217" s="1" t="str" cm="1">
        <f t="array" ref="U4217">IF(IF($E4217&gt;Ficha!$R$1,"",J4217)=0,"",IF($E4217&gt;Ficha!$R$1,((_xll.ECONOMATICA($U$7,"Return",$P$9,$B$1)/100)+1)*100,J4217))</f>
        <v/>
      </c>
      <c r="V4217" s="1" t="str">
        <f>IF(IF($E$9&gt;Ficha!$R$1,"",K4217)=0,"",IF($E$9&gt;Ficha!$R$1,"",K4217))</f>
        <v/>
      </c>
    </row>
    <row r="4218" spans="12:22" x14ac:dyDescent="0.3">
      <c r="L4218" s="30" t="str">
        <f t="shared" si="265"/>
        <v/>
      </c>
      <c r="M4218" s="1" t="str">
        <f t="shared" si="266"/>
        <v/>
      </c>
      <c r="N4218" s="1" t="str">
        <f t="shared" si="267"/>
        <v/>
      </c>
      <c r="O4218" s="1" t="str">
        <f t="shared" si="268"/>
        <v/>
      </c>
      <c r="P4218" s="34" t="str">
        <f>IF(IF(E4218&gt;Ficha!$R$1,"",E4218)=0,"",IF(E4218&gt;Ficha!$R$1,Ficha!$R$1,E4218))</f>
        <v/>
      </c>
      <c r="Q4218" s="1" t="str" cm="1">
        <f t="array" ref="Q4218">IF(IF($E4218&gt;Ficha!$R$1,"",F4218)=0,"",IF($E4218&gt;Ficha!$R$1,((_xll.ECONOMATICA(Portafolios!$B$19,"Return",$P$9,$B$1)/100)+1)*100,F4218))</f>
        <v/>
      </c>
      <c r="R4218" s="1" t="str" cm="1">
        <f t="array" ref="R4218">IF(IF($E4218&gt;Ficha!$R$1,"",G4218)=0,"",IF($E4218&gt;Ficha!$R$1,((_xll.ECONOMATICA(Portafolios!$F$19,"Return",$P$9,$B$1)/100)+1)*100,G4218))</f>
        <v/>
      </c>
      <c r="S4218" s="1" t="str" cm="1">
        <f t="array" ref="S4218">IF(IF($E4218&gt;Ficha!$R$1,"",H4218)=0,"",IF($E4218&gt;Ficha!$R$1,((_xll.ECONOMATICA(Portafolios!$J$19,"Return",$P$9,$B$1)/100)+1)*100,H4218))</f>
        <v/>
      </c>
      <c r="T4218" s="1" t="str" cm="1">
        <f t="array" ref="T4218">IF(IF($E4218&gt;Ficha!$R$1,"",I4218)=0,"",IF($E4218&gt;Ficha!$R$1,((_xll.ECONOMATICA(Estrategia!A4229,"Return",$P$9,$B$1)/100)+1)*100,I4218))</f>
        <v/>
      </c>
      <c r="U4218" s="1" t="str" cm="1">
        <f t="array" ref="U4218">IF(IF($E4218&gt;Ficha!$R$1,"",J4218)=0,"",IF($E4218&gt;Ficha!$R$1,((_xll.ECONOMATICA($U$7,"Return",$P$9,$B$1)/100)+1)*100,J4218))</f>
        <v/>
      </c>
      <c r="V4218" s="1" t="str">
        <f>IF(IF($E$9&gt;Ficha!$R$1,"",K4218)=0,"",IF($E$9&gt;Ficha!$R$1,"",K4218))</f>
        <v/>
      </c>
    </row>
    <row r="4219" spans="12:22" x14ac:dyDescent="0.3">
      <c r="L4219" s="30" t="str">
        <f t="shared" si="265"/>
        <v/>
      </c>
      <c r="M4219" s="1" t="str">
        <f t="shared" si="266"/>
        <v/>
      </c>
      <c r="N4219" s="1" t="str">
        <f t="shared" si="267"/>
        <v/>
      </c>
      <c r="O4219" s="1" t="str">
        <f t="shared" si="268"/>
        <v/>
      </c>
      <c r="P4219" s="34" t="str">
        <f>IF(IF(E4219&gt;Ficha!$R$1,"",E4219)=0,"",IF(E4219&gt;Ficha!$R$1,Ficha!$R$1,E4219))</f>
        <v/>
      </c>
      <c r="Q4219" s="1" t="str" cm="1">
        <f t="array" ref="Q4219">IF(IF($E4219&gt;Ficha!$R$1,"",F4219)=0,"",IF($E4219&gt;Ficha!$R$1,((_xll.ECONOMATICA(Portafolios!$B$19,"Return",$P$9,$B$1)/100)+1)*100,F4219))</f>
        <v/>
      </c>
      <c r="R4219" s="1" t="str" cm="1">
        <f t="array" ref="R4219">IF(IF($E4219&gt;Ficha!$R$1,"",G4219)=0,"",IF($E4219&gt;Ficha!$R$1,((_xll.ECONOMATICA(Portafolios!$F$19,"Return",$P$9,$B$1)/100)+1)*100,G4219))</f>
        <v/>
      </c>
      <c r="S4219" s="1" t="str" cm="1">
        <f t="array" ref="S4219">IF(IF($E4219&gt;Ficha!$R$1,"",H4219)=0,"",IF($E4219&gt;Ficha!$R$1,((_xll.ECONOMATICA(Portafolios!$J$19,"Return",$P$9,$B$1)/100)+1)*100,H4219))</f>
        <v/>
      </c>
      <c r="T4219" s="1" t="str" cm="1">
        <f t="array" ref="T4219">IF(IF($E4219&gt;Ficha!$R$1,"",I4219)=0,"",IF($E4219&gt;Ficha!$R$1,((_xll.ECONOMATICA(Estrategia!A4230,"Return",$P$9,$B$1)/100)+1)*100,I4219))</f>
        <v/>
      </c>
      <c r="U4219" s="1" t="str" cm="1">
        <f t="array" ref="U4219">IF(IF($E4219&gt;Ficha!$R$1,"",J4219)=0,"",IF($E4219&gt;Ficha!$R$1,((_xll.ECONOMATICA($U$7,"Return",$P$9,$B$1)/100)+1)*100,J4219))</f>
        <v/>
      </c>
      <c r="V4219" s="1" t="str">
        <f>IF(IF($E$9&gt;Ficha!$R$1,"",K4219)=0,"",IF($E$9&gt;Ficha!$R$1,"",K4219))</f>
        <v/>
      </c>
    </row>
    <row r="4220" spans="12:22" x14ac:dyDescent="0.3">
      <c r="L4220" s="30" t="str">
        <f t="shared" si="265"/>
        <v/>
      </c>
      <c r="M4220" s="1" t="str">
        <f t="shared" si="266"/>
        <v/>
      </c>
      <c r="N4220" s="1" t="str">
        <f t="shared" si="267"/>
        <v/>
      </c>
      <c r="O4220" s="1" t="str">
        <f t="shared" si="268"/>
        <v/>
      </c>
      <c r="P4220" s="34" t="str">
        <f>IF(IF(E4220&gt;Ficha!$R$1,"",E4220)=0,"",IF(E4220&gt;Ficha!$R$1,Ficha!$R$1,E4220))</f>
        <v/>
      </c>
      <c r="Q4220" s="1" t="str" cm="1">
        <f t="array" ref="Q4220">IF(IF($E4220&gt;Ficha!$R$1,"",F4220)=0,"",IF($E4220&gt;Ficha!$R$1,((_xll.ECONOMATICA(Portafolios!$B$19,"Return",$P$9,$B$1)/100)+1)*100,F4220))</f>
        <v/>
      </c>
      <c r="R4220" s="1" t="str" cm="1">
        <f t="array" ref="R4220">IF(IF($E4220&gt;Ficha!$R$1,"",G4220)=0,"",IF($E4220&gt;Ficha!$R$1,((_xll.ECONOMATICA(Portafolios!$F$19,"Return",$P$9,$B$1)/100)+1)*100,G4220))</f>
        <v/>
      </c>
      <c r="S4220" s="1" t="str" cm="1">
        <f t="array" ref="S4220">IF(IF($E4220&gt;Ficha!$R$1,"",H4220)=0,"",IF($E4220&gt;Ficha!$R$1,((_xll.ECONOMATICA(Portafolios!$J$19,"Return",$P$9,$B$1)/100)+1)*100,H4220))</f>
        <v/>
      </c>
      <c r="T4220" s="1" t="str" cm="1">
        <f t="array" ref="T4220">IF(IF($E4220&gt;Ficha!$R$1,"",I4220)=0,"",IF($E4220&gt;Ficha!$R$1,((_xll.ECONOMATICA(Estrategia!A4231,"Return",$P$9,$B$1)/100)+1)*100,I4220))</f>
        <v/>
      </c>
      <c r="U4220" s="1" t="str" cm="1">
        <f t="array" ref="U4220">IF(IF($E4220&gt;Ficha!$R$1,"",J4220)=0,"",IF($E4220&gt;Ficha!$R$1,((_xll.ECONOMATICA($U$7,"Return",$P$9,$B$1)/100)+1)*100,J4220))</f>
        <v/>
      </c>
      <c r="V4220" s="1" t="str">
        <f>IF(IF($E$9&gt;Ficha!$R$1,"",K4220)=0,"",IF($E$9&gt;Ficha!$R$1,"",K4220))</f>
        <v/>
      </c>
    </row>
    <row r="4221" spans="12:22" x14ac:dyDescent="0.3">
      <c r="L4221" s="30" t="str">
        <f t="shared" si="265"/>
        <v/>
      </c>
      <c r="M4221" s="1" t="str">
        <f t="shared" si="266"/>
        <v/>
      </c>
      <c r="N4221" s="1" t="str">
        <f t="shared" si="267"/>
        <v/>
      </c>
      <c r="O4221" s="1" t="str">
        <f t="shared" si="268"/>
        <v/>
      </c>
      <c r="P4221" s="34" t="str">
        <f>IF(IF(E4221&gt;Ficha!$R$1,"",E4221)=0,"",IF(E4221&gt;Ficha!$R$1,Ficha!$R$1,E4221))</f>
        <v/>
      </c>
      <c r="Q4221" s="1" t="str" cm="1">
        <f t="array" ref="Q4221">IF(IF($E4221&gt;Ficha!$R$1,"",F4221)=0,"",IF($E4221&gt;Ficha!$R$1,((_xll.ECONOMATICA(Portafolios!$B$19,"Return",$P$9,$B$1)/100)+1)*100,F4221))</f>
        <v/>
      </c>
      <c r="R4221" s="1" t="str" cm="1">
        <f t="array" ref="R4221">IF(IF($E4221&gt;Ficha!$R$1,"",G4221)=0,"",IF($E4221&gt;Ficha!$R$1,((_xll.ECONOMATICA(Portafolios!$F$19,"Return",$P$9,$B$1)/100)+1)*100,G4221))</f>
        <v/>
      </c>
      <c r="S4221" s="1" t="str" cm="1">
        <f t="array" ref="S4221">IF(IF($E4221&gt;Ficha!$R$1,"",H4221)=0,"",IF($E4221&gt;Ficha!$R$1,((_xll.ECONOMATICA(Portafolios!$J$19,"Return",$P$9,$B$1)/100)+1)*100,H4221))</f>
        <v/>
      </c>
      <c r="T4221" s="1" t="str" cm="1">
        <f t="array" ref="T4221">IF(IF($E4221&gt;Ficha!$R$1,"",I4221)=0,"",IF($E4221&gt;Ficha!$R$1,((_xll.ECONOMATICA(Estrategia!A4232,"Return",$P$9,$B$1)/100)+1)*100,I4221))</f>
        <v/>
      </c>
      <c r="U4221" s="1" t="str" cm="1">
        <f t="array" ref="U4221">IF(IF($E4221&gt;Ficha!$R$1,"",J4221)=0,"",IF($E4221&gt;Ficha!$R$1,((_xll.ECONOMATICA($U$7,"Return",$P$9,$B$1)/100)+1)*100,J4221))</f>
        <v/>
      </c>
      <c r="V4221" s="1" t="str">
        <f>IF(IF($E$9&gt;Ficha!$R$1,"",K4221)=0,"",IF($E$9&gt;Ficha!$R$1,"",K4221))</f>
        <v/>
      </c>
    </row>
    <row r="4222" spans="12:22" x14ac:dyDescent="0.3">
      <c r="L4222" s="30" t="str">
        <f t="shared" si="265"/>
        <v/>
      </c>
      <c r="M4222" s="1" t="str">
        <f t="shared" si="266"/>
        <v/>
      </c>
      <c r="N4222" s="1" t="str">
        <f t="shared" si="267"/>
        <v/>
      </c>
      <c r="O4222" s="1" t="str">
        <f t="shared" si="268"/>
        <v/>
      </c>
      <c r="P4222" s="34" t="str">
        <f>IF(IF(E4222&gt;Ficha!$R$1,"",E4222)=0,"",IF(E4222&gt;Ficha!$R$1,Ficha!$R$1,E4222))</f>
        <v/>
      </c>
      <c r="Q4222" s="1" t="str" cm="1">
        <f t="array" ref="Q4222">IF(IF($E4222&gt;Ficha!$R$1,"",F4222)=0,"",IF($E4222&gt;Ficha!$R$1,((_xll.ECONOMATICA(Portafolios!$B$19,"Return",$P$9,$B$1)/100)+1)*100,F4222))</f>
        <v/>
      </c>
      <c r="R4222" s="1" t="str" cm="1">
        <f t="array" ref="R4222">IF(IF($E4222&gt;Ficha!$R$1,"",G4222)=0,"",IF($E4222&gt;Ficha!$R$1,((_xll.ECONOMATICA(Portafolios!$F$19,"Return",$P$9,$B$1)/100)+1)*100,G4222))</f>
        <v/>
      </c>
      <c r="S4222" s="1" t="str" cm="1">
        <f t="array" ref="S4222">IF(IF($E4222&gt;Ficha!$R$1,"",H4222)=0,"",IF($E4222&gt;Ficha!$R$1,((_xll.ECONOMATICA(Portafolios!$J$19,"Return",$P$9,$B$1)/100)+1)*100,H4222))</f>
        <v/>
      </c>
      <c r="T4222" s="1" t="str" cm="1">
        <f t="array" ref="T4222">IF(IF($E4222&gt;Ficha!$R$1,"",I4222)=0,"",IF($E4222&gt;Ficha!$R$1,((_xll.ECONOMATICA(Estrategia!A4233,"Return",$P$9,$B$1)/100)+1)*100,I4222))</f>
        <v/>
      </c>
      <c r="U4222" s="1" t="str" cm="1">
        <f t="array" ref="U4222">IF(IF($E4222&gt;Ficha!$R$1,"",J4222)=0,"",IF($E4222&gt;Ficha!$R$1,((_xll.ECONOMATICA($U$7,"Return",$P$9,$B$1)/100)+1)*100,J4222))</f>
        <v/>
      </c>
      <c r="V4222" s="1" t="str">
        <f>IF(IF($E$9&gt;Ficha!$R$1,"",K4222)=0,"",IF($E$9&gt;Ficha!$R$1,"",K4222))</f>
        <v/>
      </c>
    </row>
    <row r="4223" spans="12:22" x14ac:dyDescent="0.3">
      <c r="L4223" s="30" t="str">
        <f t="shared" si="265"/>
        <v/>
      </c>
      <c r="M4223" s="1" t="str">
        <f t="shared" si="266"/>
        <v/>
      </c>
      <c r="N4223" s="1" t="str">
        <f t="shared" si="267"/>
        <v/>
      </c>
      <c r="O4223" s="1" t="str">
        <f t="shared" si="268"/>
        <v/>
      </c>
      <c r="P4223" s="34" t="str">
        <f>IF(IF(E4223&gt;Ficha!$R$1,"",E4223)=0,"",IF(E4223&gt;Ficha!$R$1,Ficha!$R$1,E4223))</f>
        <v/>
      </c>
      <c r="Q4223" s="1" t="str" cm="1">
        <f t="array" ref="Q4223">IF(IF($E4223&gt;Ficha!$R$1,"",F4223)=0,"",IF($E4223&gt;Ficha!$R$1,((_xll.ECONOMATICA(Portafolios!$B$19,"Return",$P$9,$B$1)/100)+1)*100,F4223))</f>
        <v/>
      </c>
      <c r="R4223" s="1" t="str" cm="1">
        <f t="array" ref="R4223">IF(IF($E4223&gt;Ficha!$R$1,"",G4223)=0,"",IF($E4223&gt;Ficha!$R$1,((_xll.ECONOMATICA(Portafolios!$F$19,"Return",$P$9,$B$1)/100)+1)*100,G4223))</f>
        <v/>
      </c>
      <c r="S4223" s="1" t="str" cm="1">
        <f t="array" ref="S4223">IF(IF($E4223&gt;Ficha!$R$1,"",H4223)=0,"",IF($E4223&gt;Ficha!$R$1,((_xll.ECONOMATICA(Portafolios!$J$19,"Return",$P$9,$B$1)/100)+1)*100,H4223))</f>
        <v/>
      </c>
      <c r="T4223" s="1" t="str" cm="1">
        <f t="array" ref="T4223">IF(IF($E4223&gt;Ficha!$R$1,"",I4223)=0,"",IF($E4223&gt;Ficha!$R$1,((_xll.ECONOMATICA(Estrategia!A4234,"Return",$P$9,$B$1)/100)+1)*100,I4223))</f>
        <v/>
      </c>
      <c r="U4223" s="1" t="str" cm="1">
        <f t="array" ref="U4223">IF(IF($E4223&gt;Ficha!$R$1,"",J4223)=0,"",IF($E4223&gt;Ficha!$R$1,((_xll.ECONOMATICA($U$7,"Return",$P$9,$B$1)/100)+1)*100,J4223))</f>
        <v/>
      </c>
      <c r="V4223" s="1" t="str">
        <f>IF(IF($E$9&gt;Ficha!$R$1,"",K4223)=0,"",IF($E$9&gt;Ficha!$R$1,"",K4223))</f>
        <v/>
      </c>
    </row>
    <row r="4224" spans="12:22" x14ac:dyDescent="0.3">
      <c r="L4224" s="30" t="str">
        <f t="shared" si="265"/>
        <v/>
      </c>
      <c r="M4224" s="1" t="str">
        <f t="shared" si="266"/>
        <v/>
      </c>
      <c r="N4224" s="1" t="str">
        <f t="shared" si="267"/>
        <v/>
      </c>
      <c r="O4224" s="1" t="str">
        <f t="shared" si="268"/>
        <v/>
      </c>
      <c r="P4224" s="34" t="str">
        <f>IF(IF(E4224&gt;Ficha!$R$1,"",E4224)=0,"",IF(E4224&gt;Ficha!$R$1,Ficha!$R$1,E4224))</f>
        <v/>
      </c>
      <c r="Q4224" s="1" t="str" cm="1">
        <f t="array" ref="Q4224">IF(IF($E4224&gt;Ficha!$R$1,"",F4224)=0,"",IF($E4224&gt;Ficha!$R$1,((_xll.ECONOMATICA(Portafolios!$B$19,"Return",$P$9,$B$1)/100)+1)*100,F4224))</f>
        <v/>
      </c>
      <c r="R4224" s="1" t="str" cm="1">
        <f t="array" ref="R4224">IF(IF($E4224&gt;Ficha!$R$1,"",G4224)=0,"",IF($E4224&gt;Ficha!$R$1,((_xll.ECONOMATICA(Portafolios!$F$19,"Return",$P$9,$B$1)/100)+1)*100,G4224))</f>
        <v/>
      </c>
      <c r="S4224" s="1" t="str" cm="1">
        <f t="array" ref="S4224">IF(IF($E4224&gt;Ficha!$R$1,"",H4224)=0,"",IF($E4224&gt;Ficha!$R$1,((_xll.ECONOMATICA(Portafolios!$J$19,"Return",$P$9,$B$1)/100)+1)*100,H4224))</f>
        <v/>
      </c>
      <c r="T4224" s="1" t="str" cm="1">
        <f t="array" ref="T4224">IF(IF($E4224&gt;Ficha!$R$1,"",I4224)=0,"",IF($E4224&gt;Ficha!$R$1,((_xll.ECONOMATICA(Estrategia!A4235,"Return",$P$9,$B$1)/100)+1)*100,I4224))</f>
        <v/>
      </c>
      <c r="U4224" s="1" t="str" cm="1">
        <f t="array" ref="U4224">IF(IF($E4224&gt;Ficha!$R$1,"",J4224)=0,"",IF($E4224&gt;Ficha!$R$1,((_xll.ECONOMATICA($U$7,"Return",$P$9,$B$1)/100)+1)*100,J4224))</f>
        <v/>
      </c>
      <c r="V4224" s="1" t="str">
        <f>IF(IF($E$9&gt;Ficha!$R$1,"",K4224)=0,"",IF($E$9&gt;Ficha!$R$1,"",K4224))</f>
        <v/>
      </c>
    </row>
    <row r="4225" spans="12:22" x14ac:dyDescent="0.3">
      <c r="L4225" s="30" t="str">
        <f t="shared" si="265"/>
        <v/>
      </c>
      <c r="M4225" s="1" t="str">
        <f t="shared" si="266"/>
        <v/>
      </c>
      <c r="N4225" s="1" t="str">
        <f t="shared" si="267"/>
        <v/>
      </c>
      <c r="O4225" s="1" t="str">
        <f t="shared" si="268"/>
        <v/>
      </c>
      <c r="P4225" s="34" t="str">
        <f>IF(IF(E4225&gt;Ficha!$R$1,"",E4225)=0,"",IF(E4225&gt;Ficha!$R$1,Ficha!$R$1,E4225))</f>
        <v/>
      </c>
      <c r="Q4225" s="1" t="str" cm="1">
        <f t="array" ref="Q4225">IF(IF($E4225&gt;Ficha!$R$1,"",F4225)=0,"",IF($E4225&gt;Ficha!$R$1,((_xll.ECONOMATICA(Portafolios!$B$19,"Return",$P$9,$B$1)/100)+1)*100,F4225))</f>
        <v/>
      </c>
      <c r="R4225" s="1" t="str" cm="1">
        <f t="array" ref="R4225">IF(IF($E4225&gt;Ficha!$R$1,"",G4225)=0,"",IF($E4225&gt;Ficha!$R$1,((_xll.ECONOMATICA(Portafolios!$F$19,"Return",$P$9,$B$1)/100)+1)*100,G4225))</f>
        <v/>
      </c>
      <c r="S4225" s="1" t="str" cm="1">
        <f t="array" ref="S4225">IF(IF($E4225&gt;Ficha!$R$1,"",H4225)=0,"",IF($E4225&gt;Ficha!$R$1,((_xll.ECONOMATICA(Portafolios!$J$19,"Return",$P$9,$B$1)/100)+1)*100,H4225))</f>
        <v/>
      </c>
      <c r="T4225" s="1" t="str" cm="1">
        <f t="array" ref="T4225">IF(IF($E4225&gt;Ficha!$R$1,"",I4225)=0,"",IF($E4225&gt;Ficha!$R$1,((_xll.ECONOMATICA(Estrategia!A4236,"Return",$P$9,$B$1)/100)+1)*100,I4225))</f>
        <v/>
      </c>
      <c r="U4225" s="1" t="str" cm="1">
        <f t="array" ref="U4225">IF(IF($E4225&gt;Ficha!$R$1,"",J4225)=0,"",IF($E4225&gt;Ficha!$R$1,((_xll.ECONOMATICA($U$7,"Return",$P$9,$B$1)/100)+1)*100,J4225))</f>
        <v/>
      </c>
      <c r="V4225" s="1" t="str">
        <f>IF(IF($E$9&gt;Ficha!$R$1,"",K4225)=0,"",IF($E$9&gt;Ficha!$R$1,"",K4225))</f>
        <v/>
      </c>
    </row>
    <row r="4226" spans="12:22" x14ac:dyDescent="0.3">
      <c r="L4226" s="30" t="str">
        <f t="shared" si="265"/>
        <v/>
      </c>
      <c r="M4226" s="1" t="str">
        <f t="shared" si="266"/>
        <v/>
      </c>
      <c r="N4226" s="1" t="str">
        <f t="shared" si="267"/>
        <v/>
      </c>
      <c r="O4226" s="1" t="str">
        <f t="shared" si="268"/>
        <v/>
      </c>
      <c r="P4226" s="34" t="str">
        <f>IF(IF(E4226&gt;Ficha!$R$1,"",E4226)=0,"",IF(E4226&gt;Ficha!$R$1,Ficha!$R$1,E4226))</f>
        <v/>
      </c>
      <c r="Q4226" s="1" t="str" cm="1">
        <f t="array" ref="Q4226">IF(IF($E4226&gt;Ficha!$R$1,"",F4226)=0,"",IF($E4226&gt;Ficha!$R$1,((_xll.ECONOMATICA(Portafolios!$B$19,"Return",$P$9,$B$1)/100)+1)*100,F4226))</f>
        <v/>
      </c>
      <c r="R4226" s="1" t="str" cm="1">
        <f t="array" ref="R4226">IF(IF($E4226&gt;Ficha!$R$1,"",G4226)=0,"",IF($E4226&gt;Ficha!$R$1,((_xll.ECONOMATICA(Portafolios!$F$19,"Return",$P$9,$B$1)/100)+1)*100,G4226))</f>
        <v/>
      </c>
      <c r="S4226" s="1" t="str" cm="1">
        <f t="array" ref="S4226">IF(IF($E4226&gt;Ficha!$R$1,"",H4226)=0,"",IF($E4226&gt;Ficha!$R$1,((_xll.ECONOMATICA(Portafolios!$J$19,"Return",$P$9,$B$1)/100)+1)*100,H4226))</f>
        <v/>
      </c>
      <c r="T4226" s="1" t="str" cm="1">
        <f t="array" ref="T4226">IF(IF($E4226&gt;Ficha!$R$1,"",I4226)=0,"",IF($E4226&gt;Ficha!$R$1,((_xll.ECONOMATICA(Estrategia!A4237,"Return",$P$9,$B$1)/100)+1)*100,I4226))</f>
        <v/>
      </c>
      <c r="U4226" s="1" t="str" cm="1">
        <f t="array" ref="U4226">IF(IF($E4226&gt;Ficha!$R$1,"",J4226)=0,"",IF($E4226&gt;Ficha!$R$1,((_xll.ECONOMATICA($U$7,"Return",$P$9,$B$1)/100)+1)*100,J4226))</f>
        <v/>
      </c>
      <c r="V4226" s="1" t="str">
        <f>IF(IF($E$9&gt;Ficha!$R$1,"",K4226)=0,"",IF($E$9&gt;Ficha!$R$1,"",K4226))</f>
        <v/>
      </c>
    </row>
    <row r="4227" spans="12:22" x14ac:dyDescent="0.3">
      <c r="L4227" s="30" t="str">
        <f t="shared" si="265"/>
        <v/>
      </c>
      <c r="M4227" s="1" t="str">
        <f t="shared" si="266"/>
        <v/>
      </c>
      <c r="N4227" s="1" t="str">
        <f t="shared" si="267"/>
        <v/>
      </c>
      <c r="O4227" s="1" t="str">
        <f t="shared" si="268"/>
        <v/>
      </c>
      <c r="P4227" s="34" t="str">
        <f>IF(IF(E4227&gt;Ficha!$R$1,"",E4227)=0,"",IF(E4227&gt;Ficha!$R$1,Ficha!$R$1,E4227))</f>
        <v/>
      </c>
      <c r="Q4227" s="1" t="str" cm="1">
        <f t="array" ref="Q4227">IF(IF($E4227&gt;Ficha!$R$1,"",F4227)=0,"",IF($E4227&gt;Ficha!$R$1,((_xll.ECONOMATICA(Portafolios!$B$19,"Return",$P$9,$B$1)/100)+1)*100,F4227))</f>
        <v/>
      </c>
      <c r="R4227" s="1" t="str" cm="1">
        <f t="array" ref="R4227">IF(IF($E4227&gt;Ficha!$R$1,"",G4227)=0,"",IF($E4227&gt;Ficha!$R$1,((_xll.ECONOMATICA(Portafolios!$F$19,"Return",$P$9,$B$1)/100)+1)*100,G4227))</f>
        <v/>
      </c>
      <c r="S4227" s="1" t="str" cm="1">
        <f t="array" ref="S4227">IF(IF($E4227&gt;Ficha!$R$1,"",H4227)=0,"",IF($E4227&gt;Ficha!$R$1,((_xll.ECONOMATICA(Portafolios!$J$19,"Return",$P$9,$B$1)/100)+1)*100,H4227))</f>
        <v/>
      </c>
      <c r="T4227" s="1" t="str" cm="1">
        <f t="array" ref="T4227">IF(IF($E4227&gt;Ficha!$R$1,"",I4227)=0,"",IF($E4227&gt;Ficha!$R$1,((_xll.ECONOMATICA(Estrategia!A4238,"Return",$P$9,$B$1)/100)+1)*100,I4227))</f>
        <v/>
      </c>
      <c r="U4227" s="1" t="str" cm="1">
        <f t="array" ref="U4227">IF(IF($E4227&gt;Ficha!$R$1,"",J4227)=0,"",IF($E4227&gt;Ficha!$R$1,((_xll.ECONOMATICA($U$7,"Return",$P$9,$B$1)/100)+1)*100,J4227))</f>
        <v/>
      </c>
      <c r="V4227" s="1" t="str">
        <f>IF(IF($E$9&gt;Ficha!$R$1,"",K4227)=0,"",IF($E$9&gt;Ficha!$R$1,"",K4227))</f>
        <v/>
      </c>
    </row>
    <row r="4228" spans="12:22" x14ac:dyDescent="0.3">
      <c r="L4228" s="30" t="str">
        <f t="shared" si="265"/>
        <v/>
      </c>
      <c r="M4228" s="1" t="str">
        <f t="shared" si="266"/>
        <v/>
      </c>
      <c r="N4228" s="1" t="str">
        <f t="shared" si="267"/>
        <v/>
      </c>
      <c r="O4228" s="1" t="str">
        <f t="shared" si="268"/>
        <v/>
      </c>
      <c r="P4228" s="34" t="str">
        <f>IF(IF(E4228&gt;Ficha!$R$1,"",E4228)=0,"",IF(E4228&gt;Ficha!$R$1,Ficha!$R$1,E4228))</f>
        <v/>
      </c>
      <c r="Q4228" s="1" t="str" cm="1">
        <f t="array" ref="Q4228">IF(IF($E4228&gt;Ficha!$R$1,"",F4228)=0,"",IF($E4228&gt;Ficha!$R$1,((_xll.ECONOMATICA(Portafolios!$B$19,"Return",$P$9,$B$1)/100)+1)*100,F4228))</f>
        <v/>
      </c>
      <c r="R4228" s="1" t="str" cm="1">
        <f t="array" ref="R4228">IF(IF($E4228&gt;Ficha!$R$1,"",G4228)=0,"",IF($E4228&gt;Ficha!$R$1,((_xll.ECONOMATICA(Portafolios!$F$19,"Return",$P$9,$B$1)/100)+1)*100,G4228))</f>
        <v/>
      </c>
      <c r="S4228" s="1" t="str" cm="1">
        <f t="array" ref="S4228">IF(IF($E4228&gt;Ficha!$R$1,"",H4228)=0,"",IF($E4228&gt;Ficha!$R$1,((_xll.ECONOMATICA(Portafolios!$J$19,"Return",$P$9,$B$1)/100)+1)*100,H4228))</f>
        <v/>
      </c>
      <c r="T4228" s="1" t="str" cm="1">
        <f t="array" ref="T4228">IF(IF($E4228&gt;Ficha!$R$1,"",I4228)=0,"",IF($E4228&gt;Ficha!$R$1,((_xll.ECONOMATICA(Estrategia!A4239,"Return",$P$9,$B$1)/100)+1)*100,I4228))</f>
        <v/>
      </c>
      <c r="U4228" s="1" t="str" cm="1">
        <f t="array" ref="U4228">IF(IF($E4228&gt;Ficha!$R$1,"",J4228)=0,"",IF($E4228&gt;Ficha!$R$1,((_xll.ECONOMATICA($U$7,"Return",$P$9,$B$1)/100)+1)*100,J4228))</f>
        <v/>
      </c>
      <c r="V4228" s="1" t="str">
        <f>IF(IF($E$9&gt;Ficha!$R$1,"",K4228)=0,"",IF($E$9&gt;Ficha!$R$1,"",K4228))</f>
        <v/>
      </c>
    </row>
    <row r="4229" spans="12:22" x14ac:dyDescent="0.3">
      <c r="L4229" s="30" t="str">
        <f t="shared" si="265"/>
        <v/>
      </c>
      <c r="M4229" s="1" t="str">
        <f t="shared" si="266"/>
        <v/>
      </c>
      <c r="N4229" s="1" t="str">
        <f t="shared" si="267"/>
        <v/>
      </c>
      <c r="O4229" s="1" t="str">
        <f t="shared" si="268"/>
        <v/>
      </c>
      <c r="P4229" s="34" t="str">
        <f>IF(IF(E4229&gt;Ficha!$R$1,"",E4229)=0,"",IF(E4229&gt;Ficha!$R$1,Ficha!$R$1,E4229))</f>
        <v/>
      </c>
      <c r="Q4229" s="1" t="str" cm="1">
        <f t="array" ref="Q4229">IF(IF($E4229&gt;Ficha!$R$1,"",F4229)=0,"",IF($E4229&gt;Ficha!$R$1,((_xll.ECONOMATICA(Portafolios!$B$19,"Return",$P$9,$B$1)/100)+1)*100,F4229))</f>
        <v/>
      </c>
      <c r="R4229" s="1" t="str" cm="1">
        <f t="array" ref="R4229">IF(IF($E4229&gt;Ficha!$R$1,"",G4229)=0,"",IF($E4229&gt;Ficha!$R$1,((_xll.ECONOMATICA(Portafolios!$F$19,"Return",$P$9,$B$1)/100)+1)*100,G4229))</f>
        <v/>
      </c>
      <c r="S4229" s="1" t="str" cm="1">
        <f t="array" ref="S4229">IF(IF($E4229&gt;Ficha!$R$1,"",H4229)=0,"",IF($E4229&gt;Ficha!$R$1,((_xll.ECONOMATICA(Portafolios!$J$19,"Return",$P$9,$B$1)/100)+1)*100,H4229))</f>
        <v/>
      </c>
      <c r="T4229" s="1" t="str" cm="1">
        <f t="array" ref="T4229">IF(IF($E4229&gt;Ficha!$R$1,"",I4229)=0,"",IF($E4229&gt;Ficha!$R$1,((_xll.ECONOMATICA(Estrategia!A4240,"Return",$P$9,$B$1)/100)+1)*100,I4229))</f>
        <v/>
      </c>
      <c r="U4229" s="1" t="str" cm="1">
        <f t="array" ref="U4229">IF(IF($E4229&gt;Ficha!$R$1,"",J4229)=0,"",IF($E4229&gt;Ficha!$R$1,((_xll.ECONOMATICA($U$7,"Return",$P$9,$B$1)/100)+1)*100,J4229))</f>
        <v/>
      </c>
      <c r="V4229" s="1" t="str">
        <f>IF(IF($E$9&gt;Ficha!$R$1,"",K4229)=0,"",IF($E$9&gt;Ficha!$R$1,"",K4229))</f>
        <v/>
      </c>
    </row>
    <row r="4230" spans="12:22" x14ac:dyDescent="0.3">
      <c r="L4230" s="30" t="str">
        <f t="shared" si="265"/>
        <v/>
      </c>
      <c r="M4230" s="1" t="str">
        <f t="shared" si="266"/>
        <v/>
      </c>
      <c r="N4230" s="1" t="str">
        <f t="shared" si="267"/>
        <v/>
      </c>
      <c r="O4230" s="1" t="str">
        <f t="shared" si="268"/>
        <v/>
      </c>
      <c r="P4230" s="34" t="str">
        <f>IF(IF(E4230&gt;Ficha!$R$1,"",E4230)=0,"",IF(E4230&gt;Ficha!$R$1,Ficha!$R$1,E4230))</f>
        <v/>
      </c>
      <c r="Q4230" s="1" t="str" cm="1">
        <f t="array" ref="Q4230">IF(IF($E4230&gt;Ficha!$R$1,"",F4230)=0,"",IF($E4230&gt;Ficha!$R$1,((_xll.ECONOMATICA(Portafolios!$B$19,"Return",$P$9,$B$1)/100)+1)*100,F4230))</f>
        <v/>
      </c>
      <c r="R4230" s="1" t="str" cm="1">
        <f t="array" ref="R4230">IF(IF($E4230&gt;Ficha!$R$1,"",G4230)=0,"",IF($E4230&gt;Ficha!$R$1,((_xll.ECONOMATICA(Portafolios!$F$19,"Return",$P$9,$B$1)/100)+1)*100,G4230))</f>
        <v/>
      </c>
      <c r="S4230" s="1" t="str" cm="1">
        <f t="array" ref="S4230">IF(IF($E4230&gt;Ficha!$R$1,"",H4230)=0,"",IF($E4230&gt;Ficha!$R$1,((_xll.ECONOMATICA(Portafolios!$J$19,"Return",$P$9,$B$1)/100)+1)*100,H4230))</f>
        <v/>
      </c>
      <c r="T4230" s="1" t="str" cm="1">
        <f t="array" ref="T4230">IF(IF($E4230&gt;Ficha!$R$1,"",I4230)=0,"",IF($E4230&gt;Ficha!$R$1,((_xll.ECONOMATICA(Estrategia!A4241,"Return",$P$9,$B$1)/100)+1)*100,I4230))</f>
        <v/>
      </c>
      <c r="U4230" s="1" t="str" cm="1">
        <f t="array" ref="U4230">IF(IF($E4230&gt;Ficha!$R$1,"",J4230)=0,"",IF($E4230&gt;Ficha!$R$1,((_xll.ECONOMATICA($U$7,"Return",$P$9,$B$1)/100)+1)*100,J4230))</f>
        <v/>
      </c>
      <c r="V4230" s="1" t="str">
        <f>IF(IF($E$9&gt;Ficha!$R$1,"",K4230)=0,"",IF($E$9&gt;Ficha!$R$1,"",K4230))</f>
        <v/>
      </c>
    </row>
    <row r="4231" spans="12:22" x14ac:dyDescent="0.3">
      <c r="L4231" s="30" t="str">
        <f t="shared" si="265"/>
        <v/>
      </c>
      <c r="M4231" s="1" t="str">
        <f t="shared" si="266"/>
        <v/>
      </c>
      <c r="N4231" s="1" t="str">
        <f t="shared" si="267"/>
        <v/>
      </c>
      <c r="O4231" s="1" t="str">
        <f t="shared" si="268"/>
        <v/>
      </c>
      <c r="P4231" s="34" t="str">
        <f>IF(IF(E4231&gt;Ficha!$R$1,"",E4231)=0,"",IF(E4231&gt;Ficha!$R$1,Ficha!$R$1,E4231))</f>
        <v/>
      </c>
      <c r="Q4231" s="1" t="str" cm="1">
        <f t="array" ref="Q4231">IF(IF($E4231&gt;Ficha!$R$1,"",F4231)=0,"",IF($E4231&gt;Ficha!$R$1,((_xll.ECONOMATICA(Portafolios!$B$19,"Return",$P$9,$B$1)/100)+1)*100,F4231))</f>
        <v/>
      </c>
      <c r="R4231" s="1" t="str" cm="1">
        <f t="array" ref="R4231">IF(IF($E4231&gt;Ficha!$R$1,"",G4231)=0,"",IF($E4231&gt;Ficha!$R$1,((_xll.ECONOMATICA(Portafolios!$F$19,"Return",$P$9,$B$1)/100)+1)*100,G4231))</f>
        <v/>
      </c>
      <c r="S4231" s="1" t="str" cm="1">
        <f t="array" ref="S4231">IF(IF($E4231&gt;Ficha!$R$1,"",H4231)=0,"",IF($E4231&gt;Ficha!$R$1,((_xll.ECONOMATICA(Portafolios!$J$19,"Return",$P$9,$B$1)/100)+1)*100,H4231))</f>
        <v/>
      </c>
      <c r="T4231" s="1" t="str" cm="1">
        <f t="array" ref="T4231">IF(IF($E4231&gt;Ficha!$R$1,"",I4231)=0,"",IF($E4231&gt;Ficha!$R$1,((_xll.ECONOMATICA(Estrategia!A4242,"Return",$P$9,$B$1)/100)+1)*100,I4231))</f>
        <v/>
      </c>
      <c r="U4231" s="1" t="str" cm="1">
        <f t="array" ref="U4231">IF(IF($E4231&gt;Ficha!$R$1,"",J4231)=0,"",IF($E4231&gt;Ficha!$R$1,((_xll.ECONOMATICA($U$7,"Return",$P$9,$B$1)/100)+1)*100,J4231))</f>
        <v/>
      </c>
      <c r="V4231" s="1" t="str">
        <f>IF(IF($E$9&gt;Ficha!$R$1,"",K4231)=0,"",IF($E$9&gt;Ficha!$R$1,"",K4231))</f>
        <v/>
      </c>
    </row>
    <row r="4232" spans="12:22" x14ac:dyDescent="0.3">
      <c r="L4232" s="30" t="str">
        <f t="shared" si="265"/>
        <v/>
      </c>
      <c r="M4232" s="1" t="str">
        <f t="shared" si="266"/>
        <v/>
      </c>
      <c r="N4232" s="1" t="str">
        <f t="shared" si="267"/>
        <v/>
      </c>
      <c r="O4232" s="1" t="str">
        <f t="shared" si="268"/>
        <v/>
      </c>
      <c r="P4232" s="34" t="str">
        <f>IF(IF(E4232&gt;Ficha!$R$1,"",E4232)=0,"",IF(E4232&gt;Ficha!$R$1,Ficha!$R$1,E4232))</f>
        <v/>
      </c>
      <c r="Q4232" s="1" t="str" cm="1">
        <f t="array" ref="Q4232">IF(IF($E4232&gt;Ficha!$R$1,"",F4232)=0,"",IF($E4232&gt;Ficha!$R$1,((_xll.ECONOMATICA(Portafolios!$B$19,"Return",$P$9,$B$1)/100)+1)*100,F4232))</f>
        <v/>
      </c>
      <c r="R4232" s="1" t="str" cm="1">
        <f t="array" ref="R4232">IF(IF($E4232&gt;Ficha!$R$1,"",G4232)=0,"",IF($E4232&gt;Ficha!$R$1,((_xll.ECONOMATICA(Portafolios!$F$19,"Return",$P$9,$B$1)/100)+1)*100,G4232))</f>
        <v/>
      </c>
      <c r="S4232" s="1" t="str" cm="1">
        <f t="array" ref="S4232">IF(IF($E4232&gt;Ficha!$R$1,"",H4232)=0,"",IF($E4232&gt;Ficha!$R$1,((_xll.ECONOMATICA(Portafolios!$J$19,"Return",$P$9,$B$1)/100)+1)*100,H4232))</f>
        <v/>
      </c>
      <c r="T4232" s="1" t="str" cm="1">
        <f t="array" ref="T4232">IF(IF($E4232&gt;Ficha!$R$1,"",I4232)=0,"",IF($E4232&gt;Ficha!$R$1,((_xll.ECONOMATICA(Estrategia!A4243,"Return",$P$9,$B$1)/100)+1)*100,I4232))</f>
        <v/>
      </c>
      <c r="U4232" s="1" t="str" cm="1">
        <f t="array" ref="U4232">IF(IF($E4232&gt;Ficha!$R$1,"",J4232)=0,"",IF($E4232&gt;Ficha!$R$1,((_xll.ECONOMATICA($U$7,"Return",$P$9,$B$1)/100)+1)*100,J4232))</f>
        <v/>
      </c>
      <c r="V4232" s="1" t="str">
        <f>IF(IF($E$9&gt;Ficha!$R$1,"",K4232)=0,"",IF($E$9&gt;Ficha!$R$1,"",K4232))</f>
        <v/>
      </c>
    </row>
    <row r="4233" spans="12:22" x14ac:dyDescent="0.3">
      <c r="L4233" s="30" t="str">
        <f t="shared" si="265"/>
        <v/>
      </c>
      <c r="M4233" s="1" t="str">
        <f t="shared" si="266"/>
        <v/>
      </c>
      <c r="N4233" s="1" t="str">
        <f t="shared" si="267"/>
        <v/>
      </c>
      <c r="O4233" s="1" t="str">
        <f t="shared" si="268"/>
        <v/>
      </c>
      <c r="P4233" s="34" t="str">
        <f>IF(IF(E4233&gt;Ficha!$R$1,"",E4233)=0,"",IF(E4233&gt;Ficha!$R$1,Ficha!$R$1,E4233))</f>
        <v/>
      </c>
      <c r="Q4233" s="1" t="str" cm="1">
        <f t="array" ref="Q4233">IF(IF($E4233&gt;Ficha!$R$1,"",F4233)=0,"",IF($E4233&gt;Ficha!$R$1,((_xll.ECONOMATICA(Portafolios!$B$19,"Return",$P$9,$B$1)/100)+1)*100,F4233))</f>
        <v/>
      </c>
      <c r="R4233" s="1" t="str" cm="1">
        <f t="array" ref="R4233">IF(IF($E4233&gt;Ficha!$R$1,"",G4233)=0,"",IF($E4233&gt;Ficha!$R$1,((_xll.ECONOMATICA(Portafolios!$F$19,"Return",$P$9,$B$1)/100)+1)*100,G4233))</f>
        <v/>
      </c>
      <c r="S4233" s="1" t="str" cm="1">
        <f t="array" ref="S4233">IF(IF($E4233&gt;Ficha!$R$1,"",H4233)=0,"",IF($E4233&gt;Ficha!$R$1,((_xll.ECONOMATICA(Portafolios!$J$19,"Return",$P$9,$B$1)/100)+1)*100,H4233))</f>
        <v/>
      </c>
      <c r="T4233" s="1" t="str" cm="1">
        <f t="array" ref="T4233">IF(IF($E4233&gt;Ficha!$R$1,"",I4233)=0,"",IF($E4233&gt;Ficha!$R$1,((_xll.ECONOMATICA(Estrategia!A4244,"Return",$P$9,$B$1)/100)+1)*100,I4233))</f>
        <v/>
      </c>
      <c r="U4233" s="1" t="str" cm="1">
        <f t="array" ref="U4233">IF(IF($E4233&gt;Ficha!$R$1,"",J4233)=0,"",IF($E4233&gt;Ficha!$R$1,((_xll.ECONOMATICA($U$7,"Return",$P$9,$B$1)/100)+1)*100,J4233))</f>
        <v/>
      </c>
      <c r="V4233" s="1" t="str">
        <f>IF(IF($E$9&gt;Ficha!$R$1,"",K4233)=0,"",IF($E$9&gt;Ficha!$R$1,"",K4233))</f>
        <v/>
      </c>
    </row>
    <row r="4234" spans="12:22" x14ac:dyDescent="0.3">
      <c r="L4234" s="30" t="str">
        <f t="shared" si="265"/>
        <v/>
      </c>
      <c r="M4234" s="1" t="str">
        <f t="shared" si="266"/>
        <v/>
      </c>
      <c r="N4234" s="1" t="str">
        <f t="shared" si="267"/>
        <v/>
      </c>
      <c r="O4234" s="1" t="str">
        <f t="shared" si="268"/>
        <v/>
      </c>
      <c r="P4234" s="34" t="str">
        <f>IF(IF(E4234&gt;Ficha!$R$1,"",E4234)=0,"",IF(E4234&gt;Ficha!$R$1,Ficha!$R$1,E4234))</f>
        <v/>
      </c>
      <c r="Q4234" s="1" t="str" cm="1">
        <f t="array" ref="Q4234">IF(IF($E4234&gt;Ficha!$R$1,"",F4234)=0,"",IF($E4234&gt;Ficha!$R$1,((_xll.ECONOMATICA(Portafolios!$B$19,"Return",$P$9,$B$1)/100)+1)*100,F4234))</f>
        <v/>
      </c>
      <c r="R4234" s="1" t="str" cm="1">
        <f t="array" ref="R4234">IF(IF($E4234&gt;Ficha!$R$1,"",G4234)=0,"",IF($E4234&gt;Ficha!$R$1,((_xll.ECONOMATICA(Portafolios!$F$19,"Return",$P$9,$B$1)/100)+1)*100,G4234))</f>
        <v/>
      </c>
      <c r="S4234" s="1" t="str" cm="1">
        <f t="array" ref="S4234">IF(IF($E4234&gt;Ficha!$R$1,"",H4234)=0,"",IF($E4234&gt;Ficha!$R$1,((_xll.ECONOMATICA(Portafolios!$J$19,"Return",$P$9,$B$1)/100)+1)*100,H4234))</f>
        <v/>
      </c>
      <c r="T4234" s="1" t="str" cm="1">
        <f t="array" ref="T4234">IF(IF($E4234&gt;Ficha!$R$1,"",I4234)=0,"",IF($E4234&gt;Ficha!$R$1,((_xll.ECONOMATICA(Estrategia!A4245,"Return",$P$9,$B$1)/100)+1)*100,I4234))</f>
        <v/>
      </c>
      <c r="U4234" s="1" t="str" cm="1">
        <f t="array" ref="U4234">IF(IF($E4234&gt;Ficha!$R$1,"",J4234)=0,"",IF($E4234&gt;Ficha!$R$1,((_xll.ECONOMATICA($U$7,"Return",$P$9,$B$1)/100)+1)*100,J4234))</f>
        <v/>
      </c>
      <c r="V4234" s="1" t="str">
        <f>IF(IF($E$9&gt;Ficha!$R$1,"",K4234)=0,"",IF($E$9&gt;Ficha!$R$1,"",K4234))</f>
        <v/>
      </c>
    </row>
    <row r="4235" spans="12:22" x14ac:dyDescent="0.3">
      <c r="L4235" s="30" t="str">
        <f t="shared" si="265"/>
        <v/>
      </c>
      <c r="M4235" s="1" t="str">
        <f t="shared" si="266"/>
        <v/>
      </c>
      <c r="N4235" s="1" t="str">
        <f t="shared" si="267"/>
        <v/>
      </c>
      <c r="O4235" s="1" t="str">
        <f t="shared" si="268"/>
        <v/>
      </c>
      <c r="P4235" s="34" t="str">
        <f>IF(IF(E4235&gt;Ficha!$R$1,"",E4235)=0,"",IF(E4235&gt;Ficha!$R$1,Ficha!$R$1,E4235))</f>
        <v/>
      </c>
      <c r="Q4235" s="1" t="str" cm="1">
        <f t="array" ref="Q4235">IF(IF($E4235&gt;Ficha!$R$1,"",F4235)=0,"",IF($E4235&gt;Ficha!$R$1,((_xll.ECONOMATICA(Portafolios!$B$19,"Return",$P$9,$B$1)/100)+1)*100,F4235))</f>
        <v/>
      </c>
      <c r="R4235" s="1" t="str" cm="1">
        <f t="array" ref="R4235">IF(IF($E4235&gt;Ficha!$R$1,"",G4235)=0,"",IF($E4235&gt;Ficha!$R$1,((_xll.ECONOMATICA(Portafolios!$F$19,"Return",$P$9,$B$1)/100)+1)*100,G4235))</f>
        <v/>
      </c>
      <c r="S4235" s="1" t="str" cm="1">
        <f t="array" ref="S4235">IF(IF($E4235&gt;Ficha!$R$1,"",H4235)=0,"",IF($E4235&gt;Ficha!$R$1,((_xll.ECONOMATICA(Portafolios!$J$19,"Return",$P$9,$B$1)/100)+1)*100,H4235))</f>
        <v/>
      </c>
      <c r="T4235" s="1" t="str" cm="1">
        <f t="array" ref="T4235">IF(IF($E4235&gt;Ficha!$R$1,"",I4235)=0,"",IF($E4235&gt;Ficha!$R$1,((_xll.ECONOMATICA(Estrategia!A4246,"Return",$P$9,$B$1)/100)+1)*100,I4235))</f>
        <v/>
      </c>
      <c r="U4235" s="1" t="str" cm="1">
        <f t="array" ref="U4235">IF(IF($E4235&gt;Ficha!$R$1,"",J4235)=0,"",IF($E4235&gt;Ficha!$R$1,((_xll.ECONOMATICA($U$7,"Return",$P$9,$B$1)/100)+1)*100,J4235))</f>
        <v/>
      </c>
      <c r="V4235" s="1" t="str">
        <f>IF(IF($E$9&gt;Ficha!$R$1,"",K4235)=0,"",IF($E$9&gt;Ficha!$R$1,"",K4235))</f>
        <v/>
      </c>
    </row>
    <row r="4236" spans="12:22" x14ac:dyDescent="0.3">
      <c r="L4236" s="30" t="str">
        <f t="shared" si="265"/>
        <v/>
      </c>
      <c r="M4236" s="1" t="str">
        <f t="shared" si="266"/>
        <v/>
      </c>
      <c r="N4236" s="1" t="str">
        <f t="shared" si="267"/>
        <v/>
      </c>
      <c r="O4236" s="1" t="str">
        <f t="shared" si="268"/>
        <v/>
      </c>
      <c r="P4236" s="34" t="str">
        <f>IF(IF(E4236&gt;Ficha!$R$1,"",E4236)=0,"",IF(E4236&gt;Ficha!$R$1,Ficha!$R$1,E4236))</f>
        <v/>
      </c>
      <c r="Q4236" s="1" t="str" cm="1">
        <f t="array" ref="Q4236">IF(IF($E4236&gt;Ficha!$R$1,"",F4236)=0,"",IF($E4236&gt;Ficha!$R$1,((_xll.ECONOMATICA(Portafolios!$B$19,"Return",$P$9,$B$1)/100)+1)*100,F4236))</f>
        <v/>
      </c>
      <c r="R4236" s="1" t="str" cm="1">
        <f t="array" ref="R4236">IF(IF($E4236&gt;Ficha!$R$1,"",G4236)=0,"",IF($E4236&gt;Ficha!$R$1,((_xll.ECONOMATICA(Portafolios!$F$19,"Return",$P$9,$B$1)/100)+1)*100,G4236))</f>
        <v/>
      </c>
      <c r="S4236" s="1" t="str" cm="1">
        <f t="array" ref="S4236">IF(IF($E4236&gt;Ficha!$R$1,"",H4236)=0,"",IF($E4236&gt;Ficha!$R$1,((_xll.ECONOMATICA(Portafolios!$J$19,"Return",$P$9,$B$1)/100)+1)*100,H4236))</f>
        <v/>
      </c>
      <c r="T4236" s="1" t="str" cm="1">
        <f t="array" ref="T4236">IF(IF($E4236&gt;Ficha!$R$1,"",I4236)=0,"",IF($E4236&gt;Ficha!$R$1,((_xll.ECONOMATICA(Estrategia!A4247,"Return",$P$9,$B$1)/100)+1)*100,I4236))</f>
        <v/>
      </c>
      <c r="U4236" s="1" t="str" cm="1">
        <f t="array" ref="U4236">IF(IF($E4236&gt;Ficha!$R$1,"",J4236)=0,"",IF($E4236&gt;Ficha!$R$1,((_xll.ECONOMATICA($U$7,"Return",$P$9,$B$1)/100)+1)*100,J4236))</f>
        <v/>
      </c>
      <c r="V4236" s="1" t="str">
        <f>IF(IF($E$9&gt;Ficha!$R$1,"",K4236)=0,"",IF($E$9&gt;Ficha!$R$1,"",K4236))</f>
        <v/>
      </c>
    </row>
    <row r="4237" spans="12:22" x14ac:dyDescent="0.3">
      <c r="L4237" s="30" t="str">
        <f t="shared" si="265"/>
        <v/>
      </c>
      <c r="M4237" s="1" t="str">
        <f t="shared" si="266"/>
        <v/>
      </c>
      <c r="N4237" s="1" t="str">
        <f t="shared" si="267"/>
        <v/>
      </c>
      <c r="O4237" s="1" t="str">
        <f t="shared" si="268"/>
        <v/>
      </c>
      <c r="P4237" s="34" t="str">
        <f>IF(IF(E4237&gt;Ficha!$R$1,"",E4237)=0,"",IF(E4237&gt;Ficha!$R$1,Ficha!$R$1,E4237))</f>
        <v/>
      </c>
      <c r="Q4237" s="1" t="str" cm="1">
        <f t="array" ref="Q4237">IF(IF($E4237&gt;Ficha!$R$1,"",F4237)=0,"",IF($E4237&gt;Ficha!$R$1,((_xll.ECONOMATICA(Portafolios!$B$19,"Return",$P$9,$B$1)/100)+1)*100,F4237))</f>
        <v/>
      </c>
      <c r="R4237" s="1" t="str" cm="1">
        <f t="array" ref="R4237">IF(IF($E4237&gt;Ficha!$R$1,"",G4237)=0,"",IF($E4237&gt;Ficha!$R$1,((_xll.ECONOMATICA(Portafolios!$F$19,"Return",$P$9,$B$1)/100)+1)*100,G4237))</f>
        <v/>
      </c>
      <c r="S4237" s="1" t="str" cm="1">
        <f t="array" ref="S4237">IF(IF($E4237&gt;Ficha!$R$1,"",H4237)=0,"",IF($E4237&gt;Ficha!$R$1,((_xll.ECONOMATICA(Portafolios!$J$19,"Return",$P$9,$B$1)/100)+1)*100,H4237))</f>
        <v/>
      </c>
      <c r="T4237" s="1" t="str" cm="1">
        <f t="array" ref="T4237">IF(IF($E4237&gt;Ficha!$R$1,"",I4237)=0,"",IF($E4237&gt;Ficha!$R$1,((_xll.ECONOMATICA(Estrategia!A4248,"Return",$P$9,$B$1)/100)+1)*100,I4237))</f>
        <v/>
      </c>
      <c r="U4237" s="1" t="str" cm="1">
        <f t="array" ref="U4237">IF(IF($E4237&gt;Ficha!$R$1,"",J4237)=0,"",IF($E4237&gt;Ficha!$R$1,((_xll.ECONOMATICA($U$7,"Return",$P$9,$B$1)/100)+1)*100,J4237))</f>
        <v/>
      </c>
      <c r="V4237" s="1" t="str">
        <f>IF(IF($E$9&gt;Ficha!$R$1,"",K4237)=0,"",IF($E$9&gt;Ficha!$R$1,"",K4237))</f>
        <v/>
      </c>
    </row>
    <row r="4238" spans="12:22" x14ac:dyDescent="0.3">
      <c r="L4238" s="30" t="str">
        <f t="shared" si="265"/>
        <v/>
      </c>
      <c r="M4238" s="1" t="str">
        <f t="shared" si="266"/>
        <v/>
      </c>
      <c r="N4238" s="1" t="str">
        <f t="shared" si="267"/>
        <v/>
      </c>
      <c r="O4238" s="1" t="str">
        <f t="shared" si="268"/>
        <v/>
      </c>
      <c r="P4238" s="34" t="str">
        <f>IF(IF(E4238&gt;Ficha!$R$1,"",E4238)=0,"",IF(E4238&gt;Ficha!$R$1,Ficha!$R$1,E4238))</f>
        <v/>
      </c>
      <c r="Q4238" s="1" t="str" cm="1">
        <f t="array" ref="Q4238">IF(IF($E4238&gt;Ficha!$R$1,"",F4238)=0,"",IF($E4238&gt;Ficha!$R$1,((_xll.ECONOMATICA(Portafolios!$B$19,"Return",$P$9,$B$1)/100)+1)*100,F4238))</f>
        <v/>
      </c>
      <c r="R4238" s="1" t="str" cm="1">
        <f t="array" ref="R4238">IF(IF($E4238&gt;Ficha!$R$1,"",G4238)=0,"",IF($E4238&gt;Ficha!$R$1,((_xll.ECONOMATICA(Portafolios!$F$19,"Return",$P$9,$B$1)/100)+1)*100,G4238))</f>
        <v/>
      </c>
      <c r="S4238" s="1" t="str" cm="1">
        <f t="array" ref="S4238">IF(IF($E4238&gt;Ficha!$R$1,"",H4238)=0,"",IF($E4238&gt;Ficha!$R$1,((_xll.ECONOMATICA(Portafolios!$J$19,"Return",$P$9,$B$1)/100)+1)*100,H4238))</f>
        <v/>
      </c>
      <c r="T4238" s="1" t="str" cm="1">
        <f t="array" ref="T4238">IF(IF($E4238&gt;Ficha!$R$1,"",I4238)=0,"",IF($E4238&gt;Ficha!$R$1,((_xll.ECONOMATICA(Estrategia!A4249,"Return",$P$9,$B$1)/100)+1)*100,I4238))</f>
        <v/>
      </c>
      <c r="U4238" s="1" t="str" cm="1">
        <f t="array" ref="U4238">IF(IF($E4238&gt;Ficha!$R$1,"",J4238)=0,"",IF($E4238&gt;Ficha!$R$1,((_xll.ECONOMATICA($U$7,"Return",$P$9,$B$1)/100)+1)*100,J4238))</f>
        <v/>
      </c>
      <c r="V4238" s="1" t="str">
        <f>IF(IF($E$9&gt;Ficha!$R$1,"",K4238)=0,"",IF($E$9&gt;Ficha!$R$1,"",K4238))</f>
        <v/>
      </c>
    </row>
    <row r="4239" spans="12:22" x14ac:dyDescent="0.3">
      <c r="L4239" s="30" t="str">
        <f t="shared" si="265"/>
        <v/>
      </c>
      <c r="M4239" s="1" t="str">
        <f t="shared" si="266"/>
        <v/>
      </c>
      <c r="N4239" s="1" t="str">
        <f t="shared" si="267"/>
        <v/>
      </c>
      <c r="O4239" s="1" t="str">
        <f t="shared" si="268"/>
        <v/>
      </c>
      <c r="P4239" s="34" t="str">
        <f>IF(IF(E4239&gt;Ficha!$R$1,"",E4239)=0,"",IF(E4239&gt;Ficha!$R$1,Ficha!$R$1,E4239))</f>
        <v/>
      </c>
      <c r="Q4239" s="1" t="str" cm="1">
        <f t="array" ref="Q4239">IF(IF($E4239&gt;Ficha!$R$1,"",F4239)=0,"",IF($E4239&gt;Ficha!$R$1,((_xll.ECONOMATICA(Portafolios!$B$19,"Return",$P$9,$B$1)/100)+1)*100,F4239))</f>
        <v/>
      </c>
      <c r="R4239" s="1" t="str" cm="1">
        <f t="array" ref="R4239">IF(IF($E4239&gt;Ficha!$R$1,"",G4239)=0,"",IF($E4239&gt;Ficha!$R$1,((_xll.ECONOMATICA(Portafolios!$F$19,"Return",$P$9,$B$1)/100)+1)*100,G4239))</f>
        <v/>
      </c>
      <c r="S4239" s="1" t="str" cm="1">
        <f t="array" ref="S4239">IF(IF($E4239&gt;Ficha!$R$1,"",H4239)=0,"",IF($E4239&gt;Ficha!$R$1,((_xll.ECONOMATICA(Portafolios!$J$19,"Return",$P$9,$B$1)/100)+1)*100,H4239))</f>
        <v/>
      </c>
      <c r="T4239" s="1" t="str" cm="1">
        <f t="array" ref="T4239">IF(IF($E4239&gt;Ficha!$R$1,"",I4239)=0,"",IF($E4239&gt;Ficha!$R$1,((_xll.ECONOMATICA(Estrategia!A4250,"Return",$P$9,$B$1)/100)+1)*100,I4239))</f>
        <v/>
      </c>
      <c r="U4239" s="1" t="str" cm="1">
        <f t="array" ref="U4239">IF(IF($E4239&gt;Ficha!$R$1,"",J4239)=0,"",IF($E4239&gt;Ficha!$R$1,((_xll.ECONOMATICA($U$7,"Return",$P$9,$B$1)/100)+1)*100,J4239))</f>
        <v/>
      </c>
      <c r="V4239" s="1" t="str">
        <f>IF(IF($E$9&gt;Ficha!$R$1,"",K4239)=0,"",IF($E$9&gt;Ficha!$R$1,"",K4239))</f>
        <v/>
      </c>
    </row>
    <row r="4240" spans="12:22" x14ac:dyDescent="0.3">
      <c r="L4240" s="30" t="str">
        <f t="shared" si="265"/>
        <v/>
      </c>
      <c r="M4240" s="1" t="str">
        <f t="shared" si="266"/>
        <v/>
      </c>
      <c r="N4240" s="1" t="str">
        <f t="shared" si="267"/>
        <v/>
      </c>
      <c r="O4240" s="1" t="str">
        <f t="shared" si="268"/>
        <v/>
      </c>
      <c r="P4240" s="34" t="str">
        <f>IF(IF(E4240&gt;Ficha!$R$1,"",E4240)=0,"",IF(E4240&gt;Ficha!$R$1,Ficha!$R$1,E4240))</f>
        <v/>
      </c>
      <c r="Q4240" s="1" t="str" cm="1">
        <f t="array" ref="Q4240">IF(IF($E4240&gt;Ficha!$R$1,"",F4240)=0,"",IF($E4240&gt;Ficha!$R$1,((_xll.ECONOMATICA(Portafolios!$B$19,"Return",$P$9,$B$1)/100)+1)*100,F4240))</f>
        <v/>
      </c>
      <c r="R4240" s="1" t="str" cm="1">
        <f t="array" ref="R4240">IF(IF($E4240&gt;Ficha!$R$1,"",G4240)=0,"",IF($E4240&gt;Ficha!$R$1,((_xll.ECONOMATICA(Portafolios!$F$19,"Return",$P$9,$B$1)/100)+1)*100,G4240))</f>
        <v/>
      </c>
      <c r="S4240" s="1" t="str" cm="1">
        <f t="array" ref="S4240">IF(IF($E4240&gt;Ficha!$R$1,"",H4240)=0,"",IF($E4240&gt;Ficha!$R$1,((_xll.ECONOMATICA(Portafolios!$J$19,"Return",$P$9,$B$1)/100)+1)*100,H4240))</f>
        <v/>
      </c>
      <c r="T4240" s="1" t="str" cm="1">
        <f t="array" ref="T4240">IF(IF($E4240&gt;Ficha!$R$1,"",I4240)=0,"",IF($E4240&gt;Ficha!$R$1,((_xll.ECONOMATICA(Estrategia!A4251,"Return",$P$9,$B$1)/100)+1)*100,I4240))</f>
        <v/>
      </c>
      <c r="U4240" s="1" t="str" cm="1">
        <f t="array" ref="U4240">IF(IF($E4240&gt;Ficha!$R$1,"",J4240)=0,"",IF($E4240&gt;Ficha!$R$1,((_xll.ECONOMATICA($U$7,"Return",$P$9,$B$1)/100)+1)*100,J4240))</f>
        <v/>
      </c>
      <c r="V4240" s="1" t="str">
        <f>IF(IF($E$9&gt;Ficha!$R$1,"",K4240)=0,"",IF($E$9&gt;Ficha!$R$1,"",K4240))</f>
        <v/>
      </c>
    </row>
    <row r="4241" spans="12:22" x14ac:dyDescent="0.3">
      <c r="L4241" s="30" t="str">
        <f t="shared" si="265"/>
        <v/>
      </c>
      <c r="M4241" s="1" t="str">
        <f t="shared" si="266"/>
        <v/>
      </c>
      <c r="N4241" s="1" t="str">
        <f t="shared" si="267"/>
        <v/>
      </c>
      <c r="O4241" s="1" t="str">
        <f t="shared" si="268"/>
        <v/>
      </c>
      <c r="P4241" s="34" t="str">
        <f>IF(IF(E4241&gt;Ficha!$R$1,"",E4241)=0,"",IF(E4241&gt;Ficha!$R$1,Ficha!$R$1,E4241))</f>
        <v/>
      </c>
      <c r="Q4241" s="1" t="str" cm="1">
        <f t="array" ref="Q4241">IF(IF($E4241&gt;Ficha!$R$1,"",F4241)=0,"",IF($E4241&gt;Ficha!$R$1,((_xll.ECONOMATICA(Portafolios!$B$19,"Return",$P$9,$B$1)/100)+1)*100,F4241))</f>
        <v/>
      </c>
      <c r="R4241" s="1" t="str" cm="1">
        <f t="array" ref="R4241">IF(IF($E4241&gt;Ficha!$R$1,"",G4241)=0,"",IF($E4241&gt;Ficha!$R$1,((_xll.ECONOMATICA(Portafolios!$F$19,"Return",$P$9,$B$1)/100)+1)*100,G4241))</f>
        <v/>
      </c>
      <c r="S4241" s="1" t="str" cm="1">
        <f t="array" ref="S4241">IF(IF($E4241&gt;Ficha!$R$1,"",H4241)=0,"",IF($E4241&gt;Ficha!$R$1,((_xll.ECONOMATICA(Portafolios!$J$19,"Return",$P$9,$B$1)/100)+1)*100,H4241))</f>
        <v/>
      </c>
      <c r="T4241" s="1" t="str" cm="1">
        <f t="array" ref="T4241">IF(IF($E4241&gt;Ficha!$R$1,"",I4241)=0,"",IF($E4241&gt;Ficha!$R$1,((_xll.ECONOMATICA(Estrategia!A4252,"Return",$P$9,$B$1)/100)+1)*100,I4241))</f>
        <v/>
      </c>
      <c r="U4241" s="1" t="str" cm="1">
        <f t="array" ref="U4241">IF(IF($E4241&gt;Ficha!$R$1,"",J4241)=0,"",IF($E4241&gt;Ficha!$R$1,((_xll.ECONOMATICA($U$7,"Return",$P$9,$B$1)/100)+1)*100,J4241))</f>
        <v/>
      </c>
      <c r="V4241" s="1" t="str">
        <f>IF(IF($E$9&gt;Ficha!$R$1,"",K4241)=0,"",IF($E$9&gt;Ficha!$R$1,"",K4241))</f>
        <v/>
      </c>
    </row>
    <row r="4242" spans="12:22" x14ac:dyDescent="0.3">
      <c r="L4242" s="30" t="str">
        <f t="shared" si="265"/>
        <v/>
      </c>
      <c r="M4242" s="1" t="str">
        <f t="shared" si="266"/>
        <v/>
      </c>
      <c r="N4242" s="1" t="str">
        <f t="shared" si="267"/>
        <v/>
      </c>
      <c r="O4242" s="1" t="str">
        <f t="shared" si="268"/>
        <v/>
      </c>
      <c r="P4242" s="34" t="str">
        <f>IF(IF(E4242&gt;Ficha!$R$1,"",E4242)=0,"",IF(E4242&gt;Ficha!$R$1,Ficha!$R$1,E4242))</f>
        <v/>
      </c>
      <c r="Q4242" s="1" t="str" cm="1">
        <f t="array" ref="Q4242">IF(IF($E4242&gt;Ficha!$R$1,"",F4242)=0,"",IF($E4242&gt;Ficha!$R$1,((_xll.ECONOMATICA(Portafolios!$B$19,"Return",$P$9,$B$1)/100)+1)*100,F4242))</f>
        <v/>
      </c>
      <c r="R4242" s="1" t="str" cm="1">
        <f t="array" ref="R4242">IF(IF($E4242&gt;Ficha!$R$1,"",G4242)=0,"",IF($E4242&gt;Ficha!$R$1,((_xll.ECONOMATICA(Portafolios!$F$19,"Return",$P$9,$B$1)/100)+1)*100,G4242))</f>
        <v/>
      </c>
      <c r="S4242" s="1" t="str" cm="1">
        <f t="array" ref="S4242">IF(IF($E4242&gt;Ficha!$R$1,"",H4242)=0,"",IF($E4242&gt;Ficha!$R$1,((_xll.ECONOMATICA(Portafolios!$J$19,"Return",$P$9,$B$1)/100)+1)*100,H4242))</f>
        <v/>
      </c>
      <c r="T4242" s="1" t="str" cm="1">
        <f t="array" ref="T4242">IF(IF($E4242&gt;Ficha!$R$1,"",I4242)=0,"",IF($E4242&gt;Ficha!$R$1,((_xll.ECONOMATICA(Estrategia!A4253,"Return",$P$9,$B$1)/100)+1)*100,I4242))</f>
        <v/>
      </c>
      <c r="U4242" s="1" t="str" cm="1">
        <f t="array" ref="U4242">IF(IF($E4242&gt;Ficha!$R$1,"",J4242)=0,"",IF($E4242&gt;Ficha!$R$1,((_xll.ECONOMATICA($U$7,"Return",$P$9,$B$1)/100)+1)*100,J4242))</f>
        <v/>
      </c>
      <c r="V4242" s="1" t="str">
        <f>IF(IF($E$9&gt;Ficha!$R$1,"",K4242)=0,"",IF($E$9&gt;Ficha!$R$1,"",K4242))</f>
        <v/>
      </c>
    </row>
    <row r="4243" spans="12:22" x14ac:dyDescent="0.3">
      <c r="L4243" s="30" t="str">
        <f t="shared" si="265"/>
        <v/>
      </c>
      <c r="M4243" s="1" t="str">
        <f t="shared" si="266"/>
        <v/>
      </c>
      <c r="N4243" s="1" t="str">
        <f t="shared" si="267"/>
        <v/>
      </c>
      <c r="O4243" s="1" t="str">
        <f t="shared" si="268"/>
        <v/>
      </c>
      <c r="P4243" s="34" t="str">
        <f>IF(IF(E4243&gt;Ficha!$R$1,"",E4243)=0,"",IF(E4243&gt;Ficha!$R$1,Ficha!$R$1,E4243))</f>
        <v/>
      </c>
      <c r="Q4243" s="1" t="str" cm="1">
        <f t="array" ref="Q4243">IF(IF($E4243&gt;Ficha!$R$1,"",F4243)=0,"",IF($E4243&gt;Ficha!$R$1,((_xll.ECONOMATICA(Portafolios!$B$19,"Return",$P$9,$B$1)/100)+1)*100,F4243))</f>
        <v/>
      </c>
      <c r="R4243" s="1" t="str" cm="1">
        <f t="array" ref="R4243">IF(IF($E4243&gt;Ficha!$R$1,"",G4243)=0,"",IF($E4243&gt;Ficha!$R$1,((_xll.ECONOMATICA(Portafolios!$F$19,"Return",$P$9,$B$1)/100)+1)*100,G4243))</f>
        <v/>
      </c>
      <c r="S4243" s="1" t="str" cm="1">
        <f t="array" ref="S4243">IF(IF($E4243&gt;Ficha!$R$1,"",H4243)=0,"",IF($E4243&gt;Ficha!$R$1,((_xll.ECONOMATICA(Portafolios!$J$19,"Return",$P$9,$B$1)/100)+1)*100,H4243))</f>
        <v/>
      </c>
      <c r="T4243" s="1" t="str" cm="1">
        <f t="array" ref="T4243">IF(IF($E4243&gt;Ficha!$R$1,"",I4243)=0,"",IF($E4243&gt;Ficha!$R$1,((_xll.ECONOMATICA(Estrategia!A4254,"Return",$P$9,$B$1)/100)+1)*100,I4243))</f>
        <v/>
      </c>
      <c r="U4243" s="1" t="str" cm="1">
        <f t="array" ref="U4243">IF(IF($E4243&gt;Ficha!$R$1,"",J4243)=0,"",IF($E4243&gt;Ficha!$R$1,((_xll.ECONOMATICA($U$7,"Return",$P$9,$B$1)/100)+1)*100,J4243))</f>
        <v/>
      </c>
      <c r="V4243" s="1" t="str">
        <f>IF(IF($E$9&gt;Ficha!$R$1,"",K4243)=0,"",IF($E$9&gt;Ficha!$R$1,"",K4243))</f>
        <v/>
      </c>
    </row>
    <row r="4244" spans="12:22" x14ac:dyDescent="0.3">
      <c r="L4244" s="30" t="str">
        <f t="shared" si="265"/>
        <v/>
      </c>
      <c r="M4244" s="1" t="str">
        <f t="shared" si="266"/>
        <v/>
      </c>
      <c r="N4244" s="1" t="str">
        <f t="shared" si="267"/>
        <v/>
      </c>
      <c r="O4244" s="1" t="str">
        <f t="shared" si="268"/>
        <v/>
      </c>
      <c r="P4244" s="34" t="str">
        <f>IF(IF(E4244&gt;Ficha!$R$1,"",E4244)=0,"",IF(E4244&gt;Ficha!$R$1,Ficha!$R$1,E4244))</f>
        <v/>
      </c>
      <c r="Q4244" s="1" t="str" cm="1">
        <f t="array" ref="Q4244">IF(IF($E4244&gt;Ficha!$R$1,"",F4244)=0,"",IF($E4244&gt;Ficha!$R$1,((_xll.ECONOMATICA(Portafolios!$B$19,"Return",$P$9,$B$1)/100)+1)*100,F4244))</f>
        <v/>
      </c>
      <c r="R4244" s="1" t="str" cm="1">
        <f t="array" ref="R4244">IF(IF($E4244&gt;Ficha!$R$1,"",G4244)=0,"",IF($E4244&gt;Ficha!$R$1,((_xll.ECONOMATICA(Portafolios!$F$19,"Return",$P$9,$B$1)/100)+1)*100,G4244))</f>
        <v/>
      </c>
      <c r="S4244" s="1" t="str" cm="1">
        <f t="array" ref="S4244">IF(IF($E4244&gt;Ficha!$R$1,"",H4244)=0,"",IF($E4244&gt;Ficha!$R$1,((_xll.ECONOMATICA(Portafolios!$J$19,"Return",$P$9,$B$1)/100)+1)*100,H4244))</f>
        <v/>
      </c>
      <c r="T4244" s="1" t="str" cm="1">
        <f t="array" ref="T4244">IF(IF($E4244&gt;Ficha!$R$1,"",I4244)=0,"",IF($E4244&gt;Ficha!$R$1,((_xll.ECONOMATICA(Estrategia!A4255,"Return",$P$9,$B$1)/100)+1)*100,I4244))</f>
        <v/>
      </c>
      <c r="U4244" s="1" t="str" cm="1">
        <f t="array" ref="U4244">IF(IF($E4244&gt;Ficha!$R$1,"",J4244)=0,"",IF($E4244&gt;Ficha!$R$1,((_xll.ECONOMATICA($U$7,"Return",$P$9,$B$1)/100)+1)*100,J4244))</f>
        <v/>
      </c>
      <c r="V4244" s="1" t="str">
        <f>IF(IF($E$9&gt;Ficha!$R$1,"",K4244)=0,"",IF($E$9&gt;Ficha!$R$1,"",K4244))</f>
        <v/>
      </c>
    </row>
    <row r="4245" spans="12:22" x14ac:dyDescent="0.3">
      <c r="L4245" s="30" t="str">
        <f t="shared" si="265"/>
        <v/>
      </c>
      <c r="M4245" s="1" t="str">
        <f t="shared" si="266"/>
        <v/>
      </c>
      <c r="N4245" s="1" t="str">
        <f t="shared" si="267"/>
        <v/>
      </c>
      <c r="O4245" s="1" t="str">
        <f t="shared" si="268"/>
        <v/>
      </c>
      <c r="P4245" s="34" t="str">
        <f>IF(IF(E4245&gt;Ficha!$R$1,"",E4245)=0,"",IF(E4245&gt;Ficha!$R$1,Ficha!$R$1,E4245))</f>
        <v/>
      </c>
      <c r="Q4245" s="1" t="str" cm="1">
        <f t="array" ref="Q4245">IF(IF($E4245&gt;Ficha!$R$1,"",F4245)=0,"",IF($E4245&gt;Ficha!$R$1,((_xll.ECONOMATICA(Portafolios!$B$19,"Return",$P$9,$B$1)/100)+1)*100,F4245))</f>
        <v/>
      </c>
      <c r="R4245" s="1" t="str" cm="1">
        <f t="array" ref="R4245">IF(IF($E4245&gt;Ficha!$R$1,"",G4245)=0,"",IF($E4245&gt;Ficha!$R$1,((_xll.ECONOMATICA(Portafolios!$F$19,"Return",$P$9,$B$1)/100)+1)*100,G4245))</f>
        <v/>
      </c>
      <c r="S4245" s="1" t="str" cm="1">
        <f t="array" ref="S4245">IF(IF($E4245&gt;Ficha!$R$1,"",H4245)=0,"",IF($E4245&gt;Ficha!$R$1,((_xll.ECONOMATICA(Portafolios!$J$19,"Return",$P$9,$B$1)/100)+1)*100,H4245))</f>
        <v/>
      </c>
      <c r="T4245" s="1" t="str" cm="1">
        <f t="array" ref="T4245">IF(IF($E4245&gt;Ficha!$R$1,"",I4245)=0,"",IF($E4245&gt;Ficha!$R$1,((_xll.ECONOMATICA(Estrategia!A4256,"Return",$P$9,$B$1)/100)+1)*100,I4245))</f>
        <v/>
      </c>
      <c r="U4245" s="1" t="str" cm="1">
        <f t="array" ref="U4245">IF(IF($E4245&gt;Ficha!$R$1,"",J4245)=0,"",IF($E4245&gt;Ficha!$R$1,((_xll.ECONOMATICA($U$7,"Return",$P$9,$B$1)/100)+1)*100,J4245))</f>
        <v/>
      </c>
      <c r="V4245" s="1" t="str">
        <f>IF(IF($E$9&gt;Ficha!$R$1,"",K4245)=0,"",IF($E$9&gt;Ficha!$R$1,"",K4245))</f>
        <v/>
      </c>
    </row>
    <row r="4246" spans="12:22" x14ac:dyDescent="0.3">
      <c r="L4246" s="30" t="str">
        <f t="shared" ref="L4246:L4309" si="269">IF(E4246="","",E4246)</f>
        <v/>
      </c>
      <c r="M4246" s="1" t="str">
        <f t="shared" ref="M4246:M4309" si="270">IF(F4246="","",M4245*(F4246/F4245)+$N$7)</f>
        <v/>
      </c>
      <c r="N4246" s="1" t="str">
        <f t="shared" ref="N4246:N4309" si="271">IF(G4246="","",N4245*(G4246/G4245)+$N$7)</f>
        <v/>
      </c>
      <c r="O4246" s="1" t="str">
        <f t="shared" ref="O4246:O4309" si="272">IF(H4246="","",O4245*(H4246/H4245)+$N$7)</f>
        <v/>
      </c>
      <c r="P4246" s="34" t="str">
        <f>IF(IF(E4246&gt;Ficha!$R$1,"",E4246)=0,"",IF(E4246&gt;Ficha!$R$1,Ficha!$R$1,E4246))</f>
        <v/>
      </c>
      <c r="Q4246" s="1" t="str" cm="1">
        <f t="array" ref="Q4246">IF(IF($E4246&gt;Ficha!$R$1,"",F4246)=0,"",IF($E4246&gt;Ficha!$R$1,((_xll.ECONOMATICA(Portafolios!$B$19,"Return",$P$9,$B$1)/100)+1)*100,F4246))</f>
        <v/>
      </c>
      <c r="R4246" s="1" t="str" cm="1">
        <f t="array" ref="R4246">IF(IF($E4246&gt;Ficha!$R$1,"",G4246)=0,"",IF($E4246&gt;Ficha!$R$1,((_xll.ECONOMATICA(Portafolios!$F$19,"Return",$P$9,$B$1)/100)+1)*100,G4246))</f>
        <v/>
      </c>
      <c r="S4246" s="1" t="str" cm="1">
        <f t="array" ref="S4246">IF(IF($E4246&gt;Ficha!$R$1,"",H4246)=0,"",IF($E4246&gt;Ficha!$R$1,((_xll.ECONOMATICA(Portafolios!$J$19,"Return",$P$9,$B$1)/100)+1)*100,H4246))</f>
        <v/>
      </c>
      <c r="T4246" s="1" t="str" cm="1">
        <f t="array" ref="T4246">IF(IF($E4246&gt;Ficha!$R$1,"",I4246)=0,"",IF($E4246&gt;Ficha!$R$1,((_xll.ECONOMATICA(Estrategia!A4257,"Return",$P$9,$B$1)/100)+1)*100,I4246))</f>
        <v/>
      </c>
      <c r="U4246" s="1" t="str" cm="1">
        <f t="array" ref="U4246">IF(IF($E4246&gt;Ficha!$R$1,"",J4246)=0,"",IF($E4246&gt;Ficha!$R$1,((_xll.ECONOMATICA($U$7,"Return",$P$9,$B$1)/100)+1)*100,J4246))</f>
        <v/>
      </c>
      <c r="V4246" s="1" t="str">
        <f>IF(IF($E$9&gt;Ficha!$R$1,"",K4246)=0,"",IF($E$9&gt;Ficha!$R$1,"",K4246))</f>
        <v/>
      </c>
    </row>
    <row r="4247" spans="12:22" x14ac:dyDescent="0.3">
      <c r="L4247" s="30" t="str">
        <f t="shared" si="269"/>
        <v/>
      </c>
      <c r="M4247" s="1" t="str">
        <f t="shared" si="270"/>
        <v/>
      </c>
      <c r="N4247" s="1" t="str">
        <f t="shared" si="271"/>
        <v/>
      </c>
      <c r="O4247" s="1" t="str">
        <f t="shared" si="272"/>
        <v/>
      </c>
      <c r="P4247" s="34" t="str">
        <f>IF(IF(E4247&gt;Ficha!$R$1,"",E4247)=0,"",IF(E4247&gt;Ficha!$R$1,Ficha!$R$1,E4247))</f>
        <v/>
      </c>
      <c r="Q4247" s="1" t="str" cm="1">
        <f t="array" ref="Q4247">IF(IF($E4247&gt;Ficha!$R$1,"",F4247)=0,"",IF($E4247&gt;Ficha!$R$1,((_xll.ECONOMATICA(Portafolios!$B$19,"Return",$P$9,$B$1)/100)+1)*100,F4247))</f>
        <v/>
      </c>
      <c r="R4247" s="1" t="str" cm="1">
        <f t="array" ref="R4247">IF(IF($E4247&gt;Ficha!$R$1,"",G4247)=0,"",IF($E4247&gt;Ficha!$R$1,((_xll.ECONOMATICA(Portafolios!$F$19,"Return",$P$9,$B$1)/100)+1)*100,G4247))</f>
        <v/>
      </c>
      <c r="S4247" s="1" t="str" cm="1">
        <f t="array" ref="S4247">IF(IF($E4247&gt;Ficha!$R$1,"",H4247)=0,"",IF($E4247&gt;Ficha!$R$1,((_xll.ECONOMATICA(Portafolios!$J$19,"Return",$P$9,$B$1)/100)+1)*100,H4247))</f>
        <v/>
      </c>
      <c r="T4247" s="1" t="str" cm="1">
        <f t="array" ref="T4247">IF(IF($E4247&gt;Ficha!$R$1,"",I4247)=0,"",IF($E4247&gt;Ficha!$R$1,((_xll.ECONOMATICA(Estrategia!A4258,"Return",$P$9,$B$1)/100)+1)*100,I4247))</f>
        <v/>
      </c>
      <c r="U4247" s="1" t="str" cm="1">
        <f t="array" ref="U4247">IF(IF($E4247&gt;Ficha!$R$1,"",J4247)=0,"",IF($E4247&gt;Ficha!$R$1,((_xll.ECONOMATICA($U$7,"Return",$P$9,$B$1)/100)+1)*100,J4247))</f>
        <v/>
      </c>
      <c r="V4247" s="1" t="str">
        <f>IF(IF($E$9&gt;Ficha!$R$1,"",K4247)=0,"",IF($E$9&gt;Ficha!$R$1,"",K4247))</f>
        <v/>
      </c>
    </row>
    <row r="4248" spans="12:22" x14ac:dyDescent="0.3">
      <c r="L4248" s="30" t="str">
        <f t="shared" si="269"/>
        <v/>
      </c>
      <c r="M4248" s="1" t="str">
        <f t="shared" si="270"/>
        <v/>
      </c>
      <c r="N4248" s="1" t="str">
        <f t="shared" si="271"/>
        <v/>
      </c>
      <c r="O4248" s="1" t="str">
        <f t="shared" si="272"/>
        <v/>
      </c>
      <c r="P4248" s="34" t="str">
        <f>IF(IF(E4248&gt;Ficha!$R$1,"",E4248)=0,"",IF(E4248&gt;Ficha!$R$1,Ficha!$R$1,E4248))</f>
        <v/>
      </c>
      <c r="Q4248" s="1" t="str" cm="1">
        <f t="array" ref="Q4248">IF(IF($E4248&gt;Ficha!$R$1,"",F4248)=0,"",IF($E4248&gt;Ficha!$R$1,((_xll.ECONOMATICA(Portafolios!$B$19,"Return",$P$9,$B$1)/100)+1)*100,F4248))</f>
        <v/>
      </c>
      <c r="R4248" s="1" t="str" cm="1">
        <f t="array" ref="R4248">IF(IF($E4248&gt;Ficha!$R$1,"",G4248)=0,"",IF($E4248&gt;Ficha!$R$1,((_xll.ECONOMATICA(Portafolios!$F$19,"Return",$P$9,$B$1)/100)+1)*100,G4248))</f>
        <v/>
      </c>
      <c r="S4248" s="1" t="str" cm="1">
        <f t="array" ref="S4248">IF(IF($E4248&gt;Ficha!$R$1,"",H4248)=0,"",IF($E4248&gt;Ficha!$R$1,((_xll.ECONOMATICA(Portafolios!$J$19,"Return",$P$9,$B$1)/100)+1)*100,H4248))</f>
        <v/>
      </c>
      <c r="T4248" s="1" t="str" cm="1">
        <f t="array" ref="T4248">IF(IF($E4248&gt;Ficha!$R$1,"",I4248)=0,"",IF($E4248&gt;Ficha!$R$1,((_xll.ECONOMATICA(Estrategia!A4259,"Return",$P$9,$B$1)/100)+1)*100,I4248))</f>
        <v/>
      </c>
      <c r="U4248" s="1" t="str" cm="1">
        <f t="array" ref="U4248">IF(IF($E4248&gt;Ficha!$R$1,"",J4248)=0,"",IF($E4248&gt;Ficha!$R$1,((_xll.ECONOMATICA($U$7,"Return",$P$9,$B$1)/100)+1)*100,J4248))</f>
        <v/>
      </c>
      <c r="V4248" s="1" t="str">
        <f>IF(IF($E$9&gt;Ficha!$R$1,"",K4248)=0,"",IF($E$9&gt;Ficha!$R$1,"",K4248))</f>
        <v/>
      </c>
    </row>
    <row r="4249" spans="12:22" x14ac:dyDescent="0.3">
      <c r="L4249" s="30" t="str">
        <f t="shared" si="269"/>
        <v/>
      </c>
      <c r="M4249" s="1" t="str">
        <f t="shared" si="270"/>
        <v/>
      </c>
      <c r="N4249" s="1" t="str">
        <f t="shared" si="271"/>
        <v/>
      </c>
      <c r="O4249" s="1" t="str">
        <f t="shared" si="272"/>
        <v/>
      </c>
      <c r="P4249" s="34" t="str">
        <f>IF(IF(E4249&gt;Ficha!$R$1,"",E4249)=0,"",IF(E4249&gt;Ficha!$R$1,Ficha!$R$1,E4249))</f>
        <v/>
      </c>
      <c r="Q4249" s="1" t="str" cm="1">
        <f t="array" ref="Q4249">IF(IF($E4249&gt;Ficha!$R$1,"",F4249)=0,"",IF($E4249&gt;Ficha!$R$1,((_xll.ECONOMATICA(Portafolios!$B$19,"Return",$P$9,$B$1)/100)+1)*100,F4249))</f>
        <v/>
      </c>
      <c r="R4249" s="1" t="str" cm="1">
        <f t="array" ref="R4249">IF(IF($E4249&gt;Ficha!$R$1,"",G4249)=0,"",IF($E4249&gt;Ficha!$R$1,((_xll.ECONOMATICA(Portafolios!$F$19,"Return",$P$9,$B$1)/100)+1)*100,G4249))</f>
        <v/>
      </c>
      <c r="S4249" s="1" t="str" cm="1">
        <f t="array" ref="S4249">IF(IF($E4249&gt;Ficha!$R$1,"",H4249)=0,"",IF($E4249&gt;Ficha!$R$1,((_xll.ECONOMATICA(Portafolios!$J$19,"Return",$P$9,$B$1)/100)+1)*100,H4249))</f>
        <v/>
      </c>
      <c r="T4249" s="1" t="str" cm="1">
        <f t="array" ref="T4249">IF(IF($E4249&gt;Ficha!$R$1,"",I4249)=0,"",IF($E4249&gt;Ficha!$R$1,((_xll.ECONOMATICA(Estrategia!A4260,"Return",$P$9,$B$1)/100)+1)*100,I4249))</f>
        <v/>
      </c>
      <c r="U4249" s="1" t="str" cm="1">
        <f t="array" ref="U4249">IF(IF($E4249&gt;Ficha!$R$1,"",J4249)=0,"",IF($E4249&gt;Ficha!$R$1,((_xll.ECONOMATICA($U$7,"Return",$P$9,$B$1)/100)+1)*100,J4249))</f>
        <v/>
      </c>
      <c r="V4249" s="1" t="str">
        <f>IF(IF($E$9&gt;Ficha!$R$1,"",K4249)=0,"",IF($E$9&gt;Ficha!$R$1,"",K4249))</f>
        <v/>
      </c>
    </row>
    <row r="4250" spans="12:22" x14ac:dyDescent="0.3">
      <c r="L4250" s="30" t="str">
        <f t="shared" si="269"/>
        <v/>
      </c>
      <c r="M4250" s="1" t="str">
        <f t="shared" si="270"/>
        <v/>
      </c>
      <c r="N4250" s="1" t="str">
        <f t="shared" si="271"/>
        <v/>
      </c>
      <c r="O4250" s="1" t="str">
        <f t="shared" si="272"/>
        <v/>
      </c>
      <c r="P4250" s="34" t="str">
        <f>IF(IF(E4250&gt;Ficha!$R$1,"",E4250)=0,"",IF(E4250&gt;Ficha!$R$1,Ficha!$R$1,E4250))</f>
        <v/>
      </c>
      <c r="Q4250" s="1" t="str" cm="1">
        <f t="array" ref="Q4250">IF(IF($E4250&gt;Ficha!$R$1,"",F4250)=0,"",IF($E4250&gt;Ficha!$R$1,((_xll.ECONOMATICA(Portafolios!$B$19,"Return",$P$9,$B$1)/100)+1)*100,F4250))</f>
        <v/>
      </c>
      <c r="R4250" s="1" t="str" cm="1">
        <f t="array" ref="R4250">IF(IF($E4250&gt;Ficha!$R$1,"",G4250)=0,"",IF($E4250&gt;Ficha!$R$1,((_xll.ECONOMATICA(Portafolios!$F$19,"Return",$P$9,$B$1)/100)+1)*100,G4250))</f>
        <v/>
      </c>
      <c r="S4250" s="1" t="str" cm="1">
        <f t="array" ref="S4250">IF(IF($E4250&gt;Ficha!$R$1,"",H4250)=0,"",IF($E4250&gt;Ficha!$R$1,((_xll.ECONOMATICA(Portafolios!$J$19,"Return",$P$9,$B$1)/100)+1)*100,H4250))</f>
        <v/>
      </c>
      <c r="T4250" s="1" t="str" cm="1">
        <f t="array" ref="T4250">IF(IF($E4250&gt;Ficha!$R$1,"",I4250)=0,"",IF($E4250&gt;Ficha!$R$1,((_xll.ECONOMATICA(Estrategia!A4261,"Return",$P$9,$B$1)/100)+1)*100,I4250))</f>
        <v/>
      </c>
      <c r="U4250" s="1" t="str" cm="1">
        <f t="array" ref="U4250">IF(IF($E4250&gt;Ficha!$R$1,"",J4250)=0,"",IF($E4250&gt;Ficha!$R$1,((_xll.ECONOMATICA($U$7,"Return",$P$9,$B$1)/100)+1)*100,J4250))</f>
        <v/>
      </c>
      <c r="V4250" s="1" t="str">
        <f>IF(IF($E$9&gt;Ficha!$R$1,"",K4250)=0,"",IF($E$9&gt;Ficha!$R$1,"",K4250))</f>
        <v/>
      </c>
    </row>
    <row r="4251" spans="12:22" x14ac:dyDescent="0.3">
      <c r="L4251" s="30" t="str">
        <f t="shared" si="269"/>
        <v/>
      </c>
      <c r="M4251" s="1" t="str">
        <f t="shared" si="270"/>
        <v/>
      </c>
      <c r="N4251" s="1" t="str">
        <f t="shared" si="271"/>
        <v/>
      </c>
      <c r="O4251" s="1" t="str">
        <f t="shared" si="272"/>
        <v/>
      </c>
      <c r="P4251" s="34" t="str">
        <f>IF(IF(E4251&gt;Ficha!$R$1,"",E4251)=0,"",IF(E4251&gt;Ficha!$R$1,Ficha!$R$1,E4251))</f>
        <v/>
      </c>
      <c r="Q4251" s="1" t="str" cm="1">
        <f t="array" ref="Q4251">IF(IF($E4251&gt;Ficha!$R$1,"",F4251)=0,"",IF($E4251&gt;Ficha!$R$1,((_xll.ECONOMATICA(Portafolios!$B$19,"Return",$P$9,$B$1)/100)+1)*100,F4251))</f>
        <v/>
      </c>
      <c r="R4251" s="1" t="str" cm="1">
        <f t="array" ref="R4251">IF(IF($E4251&gt;Ficha!$R$1,"",G4251)=0,"",IF($E4251&gt;Ficha!$R$1,((_xll.ECONOMATICA(Portafolios!$F$19,"Return",$P$9,$B$1)/100)+1)*100,G4251))</f>
        <v/>
      </c>
      <c r="S4251" s="1" t="str" cm="1">
        <f t="array" ref="S4251">IF(IF($E4251&gt;Ficha!$R$1,"",H4251)=0,"",IF($E4251&gt;Ficha!$R$1,((_xll.ECONOMATICA(Portafolios!$J$19,"Return",$P$9,$B$1)/100)+1)*100,H4251))</f>
        <v/>
      </c>
      <c r="T4251" s="1" t="str" cm="1">
        <f t="array" ref="T4251">IF(IF($E4251&gt;Ficha!$R$1,"",I4251)=0,"",IF($E4251&gt;Ficha!$R$1,((_xll.ECONOMATICA(Estrategia!A4262,"Return",$P$9,$B$1)/100)+1)*100,I4251))</f>
        <v/>
      </c>
      <c r="U4251" s="1" t="str" cm="1">
        <f t="array" ref="U4251">IF(IF($E4251&gt;Ficha!$R$1,"",J4251)=0,"",IF($E4251&gt;Ficha!$R$1,((_xll.ECONOMATICA($U$7,"Return",$P$9,$B$1)/100)+1)*100,J4251))</f>
        <v/>
      </c>
      <c r="V4251" s="1" t="str">
        <f>IF(IF($E$9&gt;Ficha!$R$1,"",K4251)=0,"",IF($E$9&gt;Ficha!$R$1,"",K4251))</f>
        <v/>
      </c>
    </row>
    <row r="4252" spans="12:22" x14ac:dyDescent="0.3">
      <c r="L4252" s="30" t="str">
        <f t="shared" si="269"/>
        <v/>
      </c>
      <c r="M4252" s="1" t="str">
        <f t="shared" si="270"/>
        <v/>
      </c>
      <c r="N4252" s="1" t="str">
        <f t="shared" si="271"/>
        <v/>
      </c>
      <c r="O4252" s="1" t="str">
        <f t="shared" si="272"/>
        <v/>
      </c>
      <c r="P4252" s="34" t="str">
        <f>IF(IF(E4252&gt;Ficha!$R$1,"",E4252)=0,"",IF(E4252&gt;Ficha!$R$1,Ficha!$R$1,E4252))</f>
        <v/>
      </c>
      <c r="Q4252" s="1" t="str" cm="1">
        <f t="array" ref="Q4252">IF(IF($E4252&gt;Ficha!$R$1,"",F4252)=0,"",IF($E4252&gt;Ficha!$R$1,((_xll.ECONOMATICA(Portafolios!$B$19,"Return",$P$9,$B$1)/100)+1)*100,F4252))</f>
        <v/>
      </c>
      <c r="R4252" s="1" t="str" cm="1">
        <f t="array" ref="R4252">IF(IF($E4252&gt;Ficha!$R$1,"",G4252)=0,"",IF($E4252&gt;Ficha!$R$1,((_xll.ECONOMATICA(Portafolios!$F$19,"Return",$P$9,$B$1)/100)+1)*100,G4252))</f>
        <v/>
      </c>
      <c r="S4252" s="1" t="str" cm="1">
        <f t="array" ref="S4252">IF(IF($E4252&gt;Ficha!$R$1,"",H4252)=0,"",IF($E4252&gt;Ficha!$R$1,((_xll.ECONOMATICA(Portafolios!$J$19,"Return",$P$9,$B$1)/100)+1)*100,H4252))</f>
        <v/>
      </c>
      <c r="T4252" s="1" t="str" cm="1">
        <f t="array" ref="T4252">IF(IF($E4252&gt;Ficha!$R$1,"",I4252)=0,"",IF($E4252&gt;Ficha!$R$1,((_xll.ECONOMATICA(Estrategia!A4263,"Return",$P$9,$B$1)/100)+1)*100,I4252))</f>
        <v/>
      </c>
      <c r="U4252" s="1" t="str" cm="1">
        <f t="array" ref="U4252">IF(IF($E4252&gt;Ficha!$R$1,"",J4252)=0,"",IF($E4252&gt;Ficha!$R$1,((_xll.ECONOMATICA($U$7,"Return",$P$9,$B$1)/100)+1)*100,J4252))</f>
        <v/>
      </c>
      <c r="V4252" s="1" t="str">
        <f>IF(IF($E$9&gt;Ficha!$R$1,"",K4252)=0,"",IF($E$9&gt;Ficha!$R$1,"",K4252))</f>
        <v/>
      </c>
    </row>
    <row r="4253" spans="12:22" x14ac:dyDescent="0.3">
      <c r="L4253" s="30" t="str">
        <f t="shared" si="269"/>
        <v/>
      </c>
      <c r="M4253" s="1" t="str">
        <f t="shared" si="270"/>
        <v/>
      </c>
      <c r="N4253" s="1" t="str">
        <f t="shared" si="271"/>
        <v/>
      </c>
      <c r="O4253" s="1" t="str">
        <f t="shared" si="272"/>
        <v/>
      </c>
      <c r="P4253" s="34" t="str">
        <f>IF(IF(E4253&gt;Ficha!$R$1,"",E4253)=0,"",IF(E4253&gt;Ficha!$R$1,Ficha!$R$1,E4253))</f>
        <v/>
      </c>
      <c r="Q4253" s="1" t="str" cm="1">
        <f t="array" ref="Q4253">IF(IF($E4253&gt;Ficha!$R$1,"",F4253)=0,"",IF($E4253&gt;Ficha!$R$1,((_xll.ECONOMATICA(Portafolios!$B$19,"Return",$P$9,$B$1)/100)+1)*100,F4253))</f>
        <v/>
      </c>
      <c r="R4253" s="1" t="str" cm="1">
        <f t="array" ref="R4253">IF(IF($E4253&gt;Ficha!$R$1,"",G4253)=0,"",IF($E4253&gt;Ficha!$R$1,((_xll.ECONOMATICA(Portafolios!$F$19,"Return",$P$9,$B$1)/100)+1)*100,G4253))</f>
        <v/>
      </c>
      <c r="S4253" s="1" t="str" cm="1">
        <f t="array" ref="S4253">IF(IF($E4253&gt;Ficha!$R$1,"",H4253)=0,"",IF($E4253&gt;Ficha!$R$1,((_xll.ECONOMATICA(Portafolios!$J$19,"Return",$P$9,$B$1)/100)+1)*100,H4253))</f>
        <v/>
      </c>
      <c r="T4253" s="1" t="str" cm="1">
        <f t="array" ref="T4253">IF(IF($E4253&gt;Ficha!$R$1,"",I4253)=0,"",IF($E4253&gt;Ficha!$R$1,((_xll.ECONOMATICA(Estrategia!A4264,"Return",$P$9,$B$1)/100)+1)*100,I4253))</f>
        <v/>
      </c>
      <c r="U4253" s="1" t="str" cm="1">
        <f t="array" ref="U4253">IF(IF($E4253&gt;Ficha!$R$1,"",J4253)=0,"",IF($E4253&gt;Ficha!$R$1,((_xll.ECONOMATICA($U$7,"Return",$P$9,$B$1)/100)+1)*100,J4253))</f>
        <v/>
      </c>
      <c r="V4253" s="1" t="str">
        <f>IF(IF($E$9&gt;Ficha!$R$1,"",K4253)=0,"",IF($E$9&gt;Ficha!$R$1,"",K4253))</f>
        <v/>
      </c>
    </row>
    <row r="4254" spans="12:22" x14ac:dyDescent="0.3">
      <c r="L4254" s="30" t="str">
        <f t="shared" si="269"/>
        <v/>
      </c>
      <c r="M4254" s="1" t="str">
        <f t="shared" si="270"/>
        <v/>
      </c>
      <c r="N4254" s="1" t="str">
        <f t="shared" si="271"/>
        <v/>
      </c>
      <c r="O4254" s="1" t="str">
        <f t="shared" si="272"/>
        <v/>
      </c>
      <c r="P4254" s="34" t="str">
        <f>IF(IF(E4254&gt;Ficha!$R$1,"",E4254)=0,"",IF(E4254&gt;Ficha!$R$1,Ficha!$R$1,E4254))</f>
        <v/>
      </c>
      <c r="Q4254" s="1" t="str" cm="1">
        <f t="array" ref="Q4254">IF(IF($E4254&gt;Ficha!$R$1,"",F4254)=0,"",IF($E4254&gt;Ficha!$R$1,((_xll.ECONOMATICA(Portafolios!$B$19,"Return",$P$9,$B$1)/100)+1)*100,F4254))</f>
        <v/>
      </c>
      <c r="R4254" s="1" t="str" cm="1">
        <f t="array" ref="R4254">IF(IF($E4254&gt;Ficha!$R$1,"",G4254)=0,"",IF($E4254&gt;Ficha!$R$1,((_xll.ECONOMATICA(Portafolios!$F$19,"Return",$P$9,$B$1)/100)+1)*100,G4254))</f>
        <v/>
      </c>
      <c r="S4254" s="1" t="str" cm="1">
        <f t="array" ref="S4254">IF(IF($E4254&gt;Ficha!$R$1,"",H4254)=0,"",IF($E4254&gt;Ficha!$R$1,((_xll.ECONOMATICA(Portafolios!$J$19,"Return",$P$9,$B$1)/100)+1)*100,H4254))</f>
        <v/>
      </c>
      <c r="T4254" s="1" t="str" cm="1">
        <f t="array" ref="T4254">IF(IF($E4254&gt;Ficha!$R$1,"",I4254)=0,"",IF($E4254&gt;Ficha!$R$1,((_xll.ECONOMATICA(Estrategia!A4265,"Return",$P$9,$B$1)/100)+1)*100,I4254))</f>
        <v/>
      </c>
      <c r="U4254" s="1" t="str" cm="1">
        <f t="array" ref="U4254">IF(IF($E4254&gt;Ficha!$R$1,"",J4254)=0,"",IF($E4254&gt;Ficha!$R$1,((_xll.ECONOMATICA($U$7,"Return",$P$9,$B$1)/100)+1)*100,J4254))</f>
        <v/>
      </c>
      <c r="V4254" s="1" t="str">
        <f>IF(IF($E$9&gt;Ficha!$R$1,"",K4254)=0,"",IF($E$9&gt;Ficha!$R$1,"",K4254))</f>
        <v/>
      </c>
    </row>
    <row r="4255" spans="12:22" x14ac:dyDescent="0.3">
      <c r="L4255" s="30" t="str">
        <f t="shared" si="269"/>
        <v/>
      </c>
      <c r="M4255" s="1" t="str">
        <f t="shared" si="270"/>
        <v/>
      </c>
      <c r="N4255" s="1" t="str">
        <f t="shared" si="271"/>
        <v/>
      </c>
      <c r="O4255" s="1" t="str">
        <f t="shared" si="272"/>
        <v/>
      </c>
      <c r="P4255" s="34" t="str">
        <f>IF(IF(E4255&gt;Ficha!$R$1,"",E4255)=0,"",IF(E4255&gt;Ficha!$R$1,Ficha!$R$1,E4255))</f>
        <v/>
      </c>
      <c r="Q4255" s="1" t="str" cm="1">
        <f t="array" ref="Q4255">IF(IF($E4255&gt;Ficha!$R$1,"",F4255)=0,"",IF($E4255&gt;Ficha!$R$1,((_xll.ECONOMATICA(Portafolios!$B$19,"Return",$P$9,$B$1)/100)+1)*100,F4255))</f>
        <v/>
      </c>
      <c r="R4255" s="1" t="str" cm="1">
        <f t="array" ref="R4255">IF(IF($E4255&gt;Ficha!$R$1,"",G4255)=0,"",IF($E4255&gt;Ficha!$R$1,((_xll.ECONOMATICA(Portafolios!$F$19,"Return",$P$9,$B$1)/100)+1)*100,G4255))</f>
        <v/>
      </c>
      <c r="S4255" s="1" t="str" cm="1">
        <f t="array" ref="S4255">IF(IF($E4255&gt;Ficha!$R$1,"",H4255)=0,"",IF($E4255&gt;Ficha!$R$1,((_xll.ECONOMATICA(Portafolios!$J$19,"Return",$P$9,$B$1)/100)+1)*100,H4255))</f>
        <v/>
      </c>
      <c r="T4255" s="1" t="str" cm="1">
        <f t="array" ref="T4255">IF(IF($E4255&gt;Ficha!$R$1,"",I4255)=0,"",IF($E4255&gt;Ficha!$R$1,((_xll.ECONOMATICA(Estrategia!A4266,"Return",$P$9,$B$1)/100)+1)*100,I4255))</f>
        <v/>
      </c>
      <c r="U4255" s="1" t="str" cm="1">
        <f t="array" ref="U4255">IF(IF($E4255&gt;Ficha!$R$1,"",J4255)=0,"",IF($E4255&gt;Ficha!$R$1,((_xll.ECONOMATICA($U$7,"Return",$P$9,$B$1)/100)+1)*100,J4255))</f>
        <v/>
      </c>
      <c r="V4255" s="1" t="str">
        <f>IF(IF($E$9&gt;Ficha!$R$1,"",K4255)=0,"",IF($E$9&gt;Ficha!$R$1,"",K4255))</f>
        <v/>
      </c>
    </row>
    <row r="4256" spans="12:22" x14ac:dyDescent="0.3">
      <c r="L4256" s="30" t="str">
        <f t="shared" si="269"/>
        <v/>
      </c>
      <c r="M4256" s="1" t="str">
        <f t="shared" si="270"/>
        <v/>
      </c>
      <c r="N4256" s="1" t="str">
        <f t="shared" si="271"/>
        <v/>
      </c>
      <c r="O4256" s="1" t="str">
        <f t="shared" si="272"/>
        <v/>
      </c>
      <c r="P4256" s="34" t="str">
        <f>IF(IF(E4256&gt;Ficha!$R$1,"",E4256)=0,"",IF(E4256&gt;Ficha!$R$1,Ficha!$R$1,E4256))</f>
        <v/>
      </c>
      <c r="Q4256" s="1" t="str" cm="1">
        <f t="array" ref="Q4256">IF(IF($E4256&gt;Ficha!$R$1,"",F4256)=0,"",IF($E4256&gt;Ficha!$R$1,((_xll.ECONOMATICA(Portafolios!$B$19,"Return",$P$9,$B$1)/100)+1)*100,F4256))</f>
        <v/>
      </c>
      <c r="R4256" s="1" t="str" cm="1">
        <f t="array" ref="R4256">IF(IF($E4256&gt;Ficha!$R$1,"",G4256)=0,"",IF($E4256&gt;Ficha!$R$1,((_xll.ECONOMATICA(Portafolios!$F$19,"Return",$P$9,$B$1)/100)+1)*100,G4256))</f>
        <v/>
      </c>
      <c r="S4256" s="1" t="str" cm="1">
        <f t="array" ref="S4256">IF(IF($E4256&gt;Ficha!$R$1,"",H4256)=0,"",IF($E4256&gt;Ficha!$R$1,((_xll.ECONOMATICA(Portafolios!$J$19,"Return",$P$9,$B$1)/100)+1)*100,H4256))</f>
        <v/>
      </c>
      <c r="T4256" s="1" t="str" cm="1">
        <f t="array" ref="T4256">IF(IF($E4256&gt;Ficha!$R$1,"",I4256)=0,"",IF($E4256&gt;Ficha!$R$1,((_xll.ECONOMATICA(Estrategia!A4267,"Return",$P$9,$B$1)/100)+1)*100,I4256))</f>
        <v/>
      </c>
      <c r="U4256" s="1" t="str" cm="1">
        <f t="array" ref="U4256">IF(IF($E4256&gt;Ficha!$R$1,"",J4256)=0,"",IF($E4256&gt;Ficha!$R$1,((_xll.ECONOMATICA($U$7,"Return",$P$9,$B$1)/100)+1)*100,J4256))</f>
        <v/>
      </c>
      <c r="V4256" s="1" t="str">
        <f>IF(IF($E$9&gt;Ficha!$R$1,"",K4256)=0,"",IF($E$9&gt;Ficha!$R$1,"",K4256))</f>
        <v/>
      </c>
    </row>
    <row r="4257" spans="12:22" x14ac:dyDescent="0.3">
      <c r="L4257" s="30" t="str">
        <f t="shared" si="269"/>
        <v/>
      </c>
      <c r="M4257" s="1" t="str">
        <f t="shared" si="270"/>
        <v/>
      </c>
      <c r="N4257" s="1" t="str">
        <f t="shared" si="271"/>
        <v/>
      </c>
      <c r="O4257" s="1" t="str">
        <f t="shared" si="272"/>
        <v/>
      </c>
      <c r="P4257" s="34" t="str">
        <f>IF(IF(E4257&gt;Ficha!$R$1,"",E4257)=0,"",IF(E4257&gt;Ficha!$R$1,Ficha!$R$1,E4257))</f>
        <v/>
      </c>
      <c r="Q4257" s="1" t="str" cm="1">
        <f t="array" ref="Q4257">IF(IF($E4257&gt;Ficha!$R$1,"",F4257)=0,"",IF($E4257&gt;Ficha!$R$1,((_xll.ECONOMATICA(Portafolios!$B$19,"Return",$P$9,$B$1)/100)+1)*100,F4257))</f>
        <v/>
      </c>
      <c r="R4257" s="1" t="str" cm="1">
        <f t="array" ref="R4257">IF(IF($E4257&gt;Ficha!$R$1,"",G4257)=0,"",IF($E4257&gt;Ficha!$R$1,((_xll.ECONOMATICA(Portafolios!$F$19,"Return",$P$9,$B$1)/100)+1)*100,G4257))</f>
        <v/>
      </c>
      <c r="S4257" s="1" t="str" cm="1">
        <f t="array" ref="S4257">IF(IF($E4257&gt;Ficha!$R$1,"",H4257)=0,"",IF($E4257&gt;Ficha!$R$1,((_xll.ECONOMATICA(Portafolios!$J$19,"Return",$P$9,$B$1)/100)+1)*100,H4257))</f>
        <v/>
      </c>
      <c r="T4257" s="1" t="str" cm="1">
        <f t="array" ref="T4257">IF(IF($E4257&gt;Ficha!$R$1,"",I4257)=0,"",IF($E4257&gt;Ficha!$R$1,((_xll.ECONOMATICA(Estrategia!A4268,"Return",$P$9,$B$1)/100)+1)*100,I4257))</f>
        <v/>
      </c>
      <c r="U4257" s="1" t="str" cm="1">
        <f t="array" ref="U4257">IF(IF($E4257&gt;Ficha!$R$1,"",J4257)=0,"",IF($E4257&gt;Ficha!$R$1,((_xll.ECONOMATICA($U$7,"Return",$P$9,$B$1)/100)+1)*100,J4257))</f>
        <v/>
      </c>
      <c r="V4257" s="1" t="str">
        <f>IF(IF($E$9&gt;Ficha!$R$1,"",K4257)=0,"",IF($E$9&gt;Ficha!$R$1,"",K4257))</f>
        <v/>
      </c>
    </row>
    <row r="4258" spans="12:22" x14ac:dyDescent="0.3">
      <c r="L4258" s="30" t="str">
        <f t="shared" si="269"/>
        <v/>
      </c>
      <c r="M4258" s="1" t="str">
        <f t="shared" si="270"/>
        <v/>
      </c>
      <c r="N4258" s="1" t="str">
        <f t="shared" si="271"/>
        <v/>
      </c>
      <c r="O4258" s="1" t="str">
        <f t="shared" si="272"/>
        <v/>
      </c>
      <c r="P4258" s="34" t="str">
        <f>IF(IF(E4258&gt;Ficha!$R$1,"",E4258)=0,"",IF(E4258&gt;Ficha!$R$1,Ficha!$R$1,E4258))</f>
        <v/>
      </c>
      <c r="Q4258" s="1" t="str" cm="1">
        <f t="array" ref="Q4258">IF(IF($E4258&gt;Ficha!$R$1,"",F4258)=0,"",IF($E4258&gt;Ficha!$R$1,((_xll.ECONOMATICA(Portafolios!$B$19,"Return",$P$9,$B$1)/100)+1)*100,F4258))</f>
        <v/>
      </c>
      <c r="R4258" s="1" t="str" cm="1">
        <f t="array" ref="R4258">IF(IF($E4258&gt;Ficha!$R$1,"",G4258)=0,"",IF($E4258&gt;Ficha!$R$1,((_xll.ECONOMATICA(Portafolios!$F$19,"Return",$P$9,$B$1)/100)+1)*100,G4258))</f>
        <v/>
      </c>
      <c r="S4258" s="1" t="str" cm="1">
        <f t="array" ref="S4258">IF(IF($E4258&gt;Ficha!$R$1,"",H4258)=0,"",IF($E4258&gt;Ficha!$R$1,((_xll.ECONOMATICA(Portafolios!$J$19,"Return",$P$9,$B$1)/100)+1)*100,H4258))</f>
        <v/>
      </c>
      <c r="T4258" s="1" t="str" cm="1">
        <f t="array" ref="T4258">IF(IF($E4258&gt;Ficha!$R$1,"",I4258)=0,"",IF($E4258&gt;Ficha!$R$1,((_xll.ECONOMATICA(Estrategia!A4269,"Return",$P$9,$B$1)/100)+1)*100,I4258))</f>
        <v/>
      </c>
      <c r="U4258" s="1" t="str" cm="1">
        <f t="array" ref="U4258">IF(IF($E4258&gt;Ficha!$R$1,"",J4258)=0,"",IF($E4258&gt;Ficha!$R$1,((_xll.ECONOMATICA($U$7,"Return",$P$9,$B$1)/100)+1)*100,J4258))</f>
        <v/>
      </c>
      <c r="V4258" s="1" t="str">
        <f>IF(IF($E$9&gt;Ficha!$R$1,"",K4258)=0,"",IF($E$9&gt;Ficha!$R$1,"",K4258))</f>
        <v/>
      </c>
    </row>
    <row r="4259" spans="12:22" x14ac:dyDescent="0.3">
      <c r="L4259" s="30" t="str">
        <f t="shared" si="269"/>
        <v/>
      </c>
      <c r="M4259" s="1" t="str">
        <f t="shared" si="270"/>
        <v/>
      </c>
      <c r="N4259" s="1" t="str">
        <f t="shared" si="271"/>
        <v/>
      </c>
      <c r="O4259" s="1" t="str">
        <f t="shared" si="272"/>
        <v/>
      </c>
      <c r="P4259" s="34" t="str">
        <f>IF(IF(E4259&gt;Ficha!$R$1,"",E4259)=0,"",IF(E4259&gt;Ficha!$R$1,Ficha!$R$1,E4259))</f>
        <v/>
      </c>
      <c r="Q4259" s="1" t="str" cm="1">
        <f t="array" ref="Q4259">IF(IF($E4259&gt;Ficha!$R$1,"",F4259)=0,"",IF($E4259&gt;Ficha!$R$1,((_xll.ECONOMATICA(Portafolios!$B$19,"Return",$P$9,$B$1)/100)+1)*100,F4259))</f>
        <v/>
      </c>
      <c r="R4259" s="1" t="str" cm="1">
        <f t="array" ref="R4259">IF(IF($E4259&gt;Ficha!$R$1,"",G4259)=0,"",IF($E4259&gt;Ficha!$R$1,((_xll.ECONOMATICA(Portafolios!$F$19,"Return",$P$9,$B$1)/100)+1)*100,G4259))</f>
        <v/>
      </c>
      <c r="S4259" s="1" t="str" cm="1">
        <f t="array" ref="S4259">IF(IF($E4259&gt;Ficha!$R$1,"",H4259)=0,"",IF($E4259&gt;Ficha!$R$1,((_xll.ECONOMATICA(Portafolios!$J$19,"Return",$P$9,$B$1)/100)+1)*100,H4259))</f>
        <v/>
      </c>
      <c r="T4259" s="1" t="str" cm="1">
        <f t="array" ref="T4259">IF(IF($E4259&gt;Ficha!$R$1,"",I4259)=0,"",IF($E4259&gt;Ficha!$R$1,((_xll.ECONOMATICA(Estrategia!A4270,"Return",$P$9,$B$1)/100)+1)*100,I4259))</f>
        <v/>
      </c>
      <c r="U4259" s="1" t="str" cm="1">
        <f t="array" ref="U4259">IF(IF($E4259&gt;Ficha!$R$1,"",J4259)=0,"",IF($E4259&gt;Ficha!$R$1,((_xll.ECONOMATICA($U$7,"Return",$P$9,$B$1)/100)+1)*100,J4259))</f>
        <v/>
      </c>
      <c r="V4259" s="1" t="str">
        <f>IF(IF($E$9&gt;Ficha!$R$1,"",K4259)=0,"",IF($E$9&gt;Ficha!$R$1,"",K4259))</f>
        <v/>
      </c>
    </row>
    <row r="4260" spans="12:22" x14ac:dyDescent="0.3">
      <c r="L4260" s="30" t="str">
        <f t="shared" si="269"/>
        <v/>
      </c>
      <c r="M4260" s="1" t="str">
        <f t="shared" si="270"/>
        <v/>
      </c>
      <c r="N4260" s="1" t="str">
        <f t="shared" si="271"/>
        <v/>
      </c>
      <c r="O4260" s="1" t="str">
        <f t="shared" si="272"/>
        <v/>
      </c>
      <c r="P4260" s="34" t="str">
        <f>IF(IF(E4260&gt;Ficha!$R$1,"",E4260)=0,"",IF(E4260&gt;Ficha!$R$1,Ficha!$R$1,E4260))</f>
        <v/>
      </c>
      <c r="Q4260" s="1" t="str" cm="1">
        <f t="array" ref="Q4260">IF(IF($E4260&gt;Ficha!$R$1,"",F4260)=0,"",IF($E4260&gt;Ficha!$R$1,((_xll.ECONOMATICA(Portafolios!$B$19,"Return",$P$9,$B$1)/100)+1)*100,F4260))</f>
        <v/>
      </c>
      <c r="R4260" s="1" t="str" cm="1">
        <f t="array" ref="R4260">IF(IF($E4260&gt;Ficha!$R$1,"",G4260)=0,"",IF($E4260&gt;Ficha!$R$1,((_xll.ECONOMATICA(Portafolios!$F$19,"Return",$P$9,$B$1)/100)+1)*100,G4260))</f>
        <v/>
      </c>
      <c r="S4260" s="1" t="str" cm="1">
        <f t="array" ref="S4260">IF(IF($E4260&gt;Ficha!$R$1,"",H4260)=0,"",IF($E4260&gt;Ficha!$R$1,((_xll.ECONOMATICA(Portafolios!$J$19,"Return",$P$9,$B$1)/100)+1)*100,H4260))</f>
        <v/>
      </c>
      <c r="T4260" s="1" t="str" cm="1">
        <f t="array" ref="T4260">IF(IF($E4260&gt;Ficha!$R$1,"",I4260)=0,"",IF($E4260&gt;Ficha!$R$1,((_xll.ECONOMATICA(Estrategia!A4271,"Return",$P$9,$B$1)/100)+1)*100,I4260))</f>
        <v/>
      </c>
      <c r="U4260" s="1" t="str" cm="1">
        <f t="array" ref="U4260">IF(IF($E4260&gt;Ficha!$R$1,"",J4260)=0,"",IF($E4260&gt;Ficha!$R$1,((_xll.ECONOMATICA($U$7,"Return",$P$9,$B$1)/100)+1)*100,J4260))</f>
        <v/>
      </c>
      <c r="V4260" s="1" t="str">
        <f>IF(IF($E$9&gt;Ficha!$R$1,"",K4260)=0,"",IF($E$9&gt;Ficha!$R$1,"",K4260))</f>
        <v/>
      </c>
    </row>
    <row r="4261" spans="12:22" x14ac:dyDescent="0.3">
      <c r="L4261" s="30" t="str">
        <f t="shared" si="269"/>
        <v/>
      </c>
      <c r="M4261" s="1" t="str">
        <f t="shared" si="270"/>
        <v/>
      </c>
      <c r="N4261" s="1" t="str">
        <f t="shared" si="271"/>
        <v/>
      </c>
      <c r="O4261" s="1" t="str">
        <f t="shared" si="272"/>
        <v/>
      </c>
      <c r="P4261" s="34" t="str">
        <f>IF(IF(E4261&gt;Ficha!$R$1,"",E4261)=0,"",IF(E4261&gt;Ficha!$R$1,Ficha!$R$1,E4261))</f>
        <v/>
      </c>
      <c r="Q4261" s="1" t="str" cm="1">
        <f t="array" ref="Q4261">IF(IF($E4261&gt;Ficha!$R$1,"",F4261)=0,"",IF($E4261&gt;Ficha!$R$1,((_xll.ECONOMATICA(Portafolios!$B$19,"Return",$P$9,$B$1)/100)+1)*100,F4261))</f>
        <v/>
      </c>
      <c r="R4261" s="1" t="str" cm="1">
        <f t="array" ref="R4261">IF(IF($E4261&gt;Ficha!$R$1,"",G4261)=0,"",IF($E4261&gt;Ficha!$R$1,((_xll.ECONOMATICA(Portafolios!$F$19,"Return",$P$9,$B$1)/100)+1)*100,G4261))</f>
        <v/>
      </c>
      <c r="S4261" s="1" t="str" cm="1">
        <f t="array" ref="S4261">IF(IF($E4261&gt;Ficha!$R$1,"",H4261)=0,"",IF($E4261&gt;Ficha!$R$1,((_xll.ECONOMATICA(Portafolios!$J$19,"Return",$P$9,$B$1)/100)+1)*100,H4261))</f>
        <v/>
      </c>
      <c r="T4261" s="1" t="str" cm="1">
        <f t="array" ref="T4261">IF(IF($E4261&gt;Ficha!$R$1,"",I4261)=0,"",IF($E4261&gt;Ficha!$R$1,((_xll.ECONOMATICA(Estrategia!A4272,"Return",$P$9,$B$1)/100)+1)*100,I4261))</f>
        <v/>
      </c>
      <c r="U4261" s="1" t="str" cm="1">
        <f t="array" ref="U4261">IF(IF($E4261&gt;Ficha!$R$1,"",J4261)=0,"",IF($E4261&gt;Ficha!$R$1,((_xll.ECONOMATICA($U$7,"Return",$P$9,$B$1)/100)+1)*100,J4261))</f>
        <v/>
      </c>
      <c r="V4261" s="1" t="str">
        <f>IF(IF($E$9&gt;Ficha!$R$1,"",K4261)=0,"",IF($E$9&gt;Ficha!$R$1,"",K4261))</f>
        <v/>
      </c>
    </row>
    <row r="4262" spans="12:22" x14ac:dyDescent="0.3">
      <c r="L4262" s="30" t="str">
        <f t="shared" si="269"/>
        <v/>
      </c>
      <c r="M4262" s="1" t="str">
        <f t="shared" si="270"/>
        <v/>
      </c>
      <c r="N4262" s="1" t="str">
        <f t="shared" si="271"/>
        <v/>
      </c>
      <c r="O4262" s="1" t="str">
        <f t="shared" si="272"/>
        <v/>
      </c>
      <c r="P4262" s="34" t="str">
        <f>IF(IF(E4262&gt;Ficha!$R$1,"",E4262)=0,"",IF(E4262&gt;Ficha!$R$1,Ficha!$R$1,E4262))</f>
        <v/>
      </c>
      <c r="Q4262" s="1" t="str" cm="1">
        <f t="array" ref="Q4262">IF(IF($E4262&gt;Ficha!$R$1,"",F4262)=0,"",IF($E4262&gt;Ficha!$R$1,((_xll.ECONOMATICA(Portafolios!$B$19,"Return",$P$9,$B$1)/100)+1)*100,F4262))</f>
        <v/>
      </c>
      <c r="R4262" s="1" t="str" cm="1">
        <f t="array" ref="R4262">IF(IF($E4262&gt;Ficha!$R$1,"",G4262)=0,"",IF($E4262&gt;Ficha!$R$1,((_xll.ECONOMATICA(Portafolios!$F$19,"Return",$P$9,$B$1)/100)+1)*100,G4262))</f>
        <v/>
      </c>
      <c r="S4262" s="1" t="str" cm="1">
        <f t="array" ref="S4262">IF(IF($E4262&gt;Ficha!$R$1,"",H4262)=0,"",IF($E4262&gt;Ficha!$R$1,((_xll.ECONOMATICA(Portafolios!$J$19,"Return",$P$9,$B$1)/100)+1)*100,H4262))</f>
        <v/>
      </c>
      <c r="T4262" s="1" t="str" cm="1">
        <f t="array" ref="T4262">IF(IF($E4262&gt;Ficha!$R$1,"",I4262)=0,"",IF($E4262&gt;Ficha!$R$1,((_xll.ECONOMATICA(Estrategia!A4273,"Return",$P$9,$B$1)/100)+1)*100,I4262))</f>
        <v/>
      </c>
      <c r="U4262" s="1" t="str" cm="1">
        <f t="array" ref="U4262">IF(IF($E4262&gt;Ficha!$R$1,"",J4262)=0,"",IF($E4262&gt;Ficha!$R$1,((_xll.ECONOMATICA($U$7,"Return",$P$9,$B$1)/100)+1)*100,J4262))</f>
        <v/>
      </c>
      <c r="V4262" s="1" t="str">
        <f>IF(IF($E$9&gt;Ficha!$R$1,"",K4262)=0,"",IF($E$9&gt;Ficha!$R$1,"",K4262))</f>
        <v/>
      </c>
    </row>
    <row r="4263" spans="12:22" x14ac:dyDescent="0.3">
      <c r="L4263" s="30" t="str">
        <f t="shared" si="269"/>
        <v/>
      </c>
      <c r="M4263" s="1" t="str">
        <f t="shared" si="270"/>
        <v/>
      </c>
      <c r="N4263" s="1" t="str">
        <f t="shared" si="271"/>
        <v/>
      </c>
      <c r="O4263" s="1" t="str">
        <f t="shared" si="272"/>
        <v/>
      </c>
      <c r="P4263" s="34" t="str">
        <f>IF(IF(E4263&gt;Ficha!$R$1,"",E4263)=0,"",IF(E4263&gt;Ficha!$R$1,Ficha!$R$1,E4263))</f>
        <v/>
      </c>
      <c r="Q4263" s="1" t="str" cm="1">
        <f t="array" ref="Q4263">IF(IF($E4263&gt;Ficha!$R$1,"",F4263)=0,"",IF($E4263&gt;Ficha!$R$1,((_xll.ECONOMATICA(Portafolios!$B$19,"Return",$P$9,$B$1)/100)+1)*100,F4263))</f>
        <v/>
      </c>
      <c r="R4263" s="1" t="str" cm="1">
        <f t="array" ref="R4263">IF(IF($E4263&gt;Ficha!$R$1,"",G4263)=0,"",IF($E4263&gt;Ficha!$R$1,((_xll.ECONOMATICA(Portafolios!$F$19,"Return",$P$9,$B$1)/100)+1)*100,G4263))</f>
        <v/>
      </c>
      <c r="S4263" s="1" t="str" cm="1">
        <f t="array" ref="S4263">IF(IF($E4263&gt;Ficha!$R$1,"",H4263)=0,"",IF($E4263&gt;Ficha!$R$1,((_xll.ECONOMATICA(Portafolios!$J$19,"Return",$P$9,$B$1)/100)+1)*100,H4263))</f>
        <v/>
      </c>
      <c r="T4263" s="1" t="str" cm="1">
        <f t="array" ref="T4263">IF(IF($E4263&gt;Ficha!$R$1,"",I4263)=0,"",IF($E4263&gt;Ficha!$R$1,((_xll.ECONOMATICA(Estrategia!A4274,"Return",$P$9,$B$1)/100)+1)*100,I4263))</f>
        <v/>
      </c>
      <c r="U4263" s="1" t="str" cm="1">
        <f t="array" ref="U4263">IF(IF($E4263&gt;Ficha!$R$1,"",J4263)=0,"",IF($E4263&gt;Ficha!$R$1,((_xll.ECONOMATICA($U$7,"Return",$P$9,$B$1)/100)+1)*100,J4263))</f>
        <v/>
      </c>
      <c r="V4263" s="1" t="str">
        <f>IF(IF($E$9&gt;Ficha!$R$1,"",K4263)=0,"",IF($E$9&gt;Ficha!$R$1,"",K4263))</f>
        <v/>
      </c>
    </row>
    <row r="4264" spans="12:22" x14ac:dyDescent="0.3">
      <c r="L4264" s="30" t="str">
        <f t="shared" si="269"/>
        <v/>
      </c>
      <c r="M4264" s="1" t="str">
        <f t="shared" si="270"/>
        <v/>
      </c>
      <c r="N4264" s="1" t="str">
        <f t="shared" si="271"/>
        <v/>
      </c>
      <c r="O4264" s="1" t="str">
        <f t="shared" si="272"/>
        <v/>
      </c>
      <c r="P4264" s="34" t="str">
        <f>IF(IF(E4264&gt;Ficha!$R$1,"",E4264)=0,"",IF(E4264&gt;Ficha!$R$1,Ficha!$R$1,E4264))</f>
        <v/>
      </c>
      <c r="Q4264" s="1" t="str" cm="1">
        <f t="array" ref="Q4264">IF(IF($E4264&gt;Ficha!$R$1,"",F4264)=0,"",IF($E4264&gt;Ficha!$R$1,((_xll.ECONOMATICA(Portafolios!$B$19,"Return",$P$9,$B$1)/100)+1)*100,F4264))</f>
        <v/>
      </c>
      <c r="R4264" s="1" t="str" cm="1">
        <f t="array" ref="R4264">IF(IF($E4264&gt;Ficha!$R$1,"",G4264)=0,"",IF($E4264&gt;Ficha!$R$1,((_xll.ECONOMATICA(Portafolios!$F$19,"Return",$P$9,$B$1)/100)+1)*100,G4264))</f>
        <v/>
      </c>
      <c r="S4264" s="1" t="str" cm="1">
        <f t="array" ref="S4264">IF(IF($E4264&gt;Ficha!$R$1,"",H4264)=0,"",IF($E4264&gt;Ficha!$R$1,((_xll.ECONOMATICA(Portafolios!$J$19,"Return",$P$9,$B$1)/100)+1)*100,H4264))</f>
        <v/>
      </c>
      <c r="T4264" s="1" t="str" cm="1">
        <f t="array" ref="T4264">IF(IF($E4264&gt;Ficha!$R$1,"",I4264)=0,"",IF($E4264&gt;Ficha!$R$1,((_xll.ECONOMATICA(Estrategia!A4275,"Return",$P$9,$B$1)/100)+1)*100,I4264))</f>
        <v/>
      </c>
      <c r="U4264" s="1" t="str" cm="1">
        <f t="array" ref="U4264">IF(IF($E4264&gt;Ficha!$R$1,"",J4264)=0,"",IF($E4264&gt;Ficha!$R$1,((_xll.ECONOMATICA($U$7,"Return",$P$9,$B$1)/100)+1)*100,J4264))</f>
        <v/>
      </c>
      <c r="V4264" s="1" t="str">
        <f>IF(IF($E$9&gt;Ficha!$R$1,"",K4264)=0,"",IF($E$9&gt;Ficha!$R$1,"",K4264))</f>
        <v/>
      </c>
    </row>
    <row r="4265" spans="12:22" x14ac:dyDescent="0.3">
      <c r="L4265" s="30" t="str">
        <f t="shared" si="269"/>
        <v/>
      </c>
      <c r="M4265" s="1" t="str">
        <f t="shared" si="270"/>
        <v/>
      </c>
      <c r="N4265" s="1" t="str">
        <f t="shared" si="271"/>
        <v/>
      </c>
      <c r="O4265" s="1" t="str">
        <f t="shared" si="272"/>
        <v/>
      </c>
      <c r="P4265" s="34" t="str">
        <f>IF(IF(E4265&gt;Ficha!$R$1,"",E4265)=0,"",IF(E4265&gt;Ficha!$R$1,Ficha!$R$1,E4265))</f>
        <v/>
      </c>
      <c r="Q4265" s="1" t="str" cm="1">
        <f t="array" ref="Q4265">IF(IF($E4265&gt;Ficha!$R$1,"",F4265)=0,"",IF($E4265&gt;Ficha!$R$1,((_xll.ECONOMATICA(Portafolios!$B$19,"Return",$P$9,$B$1)/100)+1)*100,F4265))</f>
        <v/>
      </c>
      <c r="R4265" s="1" t="str" cm="1">
        <f t="array" ref="R4265">IF(IF($E4265&gt;Ficha!$R$1,"",G4265)=0,"",IF($E4265&gt;Ficha!$R$1,((_xll.ECONOMATICA(Portafolios!$F$19,"Return",$P$9,$B$1)/100)+1)*100,G4265))</f>
        <v/>
      </c>
      <c r="S4265" s="1" t="str" cm="1">
        <f t="array" ref="S4265">IF(IF($E4265&gt;Ficha!$R$1,"",H4265)=0,"",IF($E4265&gt;Ficha!$R$1,((_xll.ECONOMATICA(Portafolios!$J$19,"Return",$P$9,$B$1)/100)+1)*100,H4265))</f>
        <v/>
      </c>
      <c r="T4265" s="1" t="str" cm="1">
        <f t="array" ref="T4265">IF(IF($E4265&gt;Ficha!$R$1,"",I4265)=0,"",IF($E4265&gt;Ficha!$R$1,((_xll.ECONOMATICA(Estrategia!A4276,"Return",$P$9,$B$1)/100)+1)*100,I4265))</f>
        <v/>
      </c>
      <c r="U4265" s="1" t="str" cm="1">
        <f t="array" ref="U4265">IF(IF($E4265&gt;Ficha!$R$1,"",J4265)=0,"",IF($E4265&gt;Ficha!$R$1,((_xll.ECONOMATICA($U$7,"Return",$P$9,$B$1)/100)+1)*100,J4265))</f>
        <v/>
      </c>
      <c r="V4265" s="1" t="str">
        <f>IF(IF($E$9&gt;Ficha!$R$1,"",K4265)=0,"",IF($E$9&gt;Ficha!$R$1,"",K4265))</f>
        <v/>
      </c>
    </row>
    <row r="4266" spans="12:22" x14ac:dyDescent="0.3">
      <c r="L4266" s="30" t="str">
        <f t="shared" si="269"/>
        <v/>
      </c>
      <c r="M4266" s="1" t="str">
        <f t="shared" si="270"/>
        <v/>
      </c>
      <c r="N4266" s="1" t="str">
        <f t="shared" si="271"/>
        <v/>
      </c>
      <c r="O4266" s="1" t="str">
        <f t="shared" si="272"/>
        <v/>
      </c>
      <c r="P4266" s="34" t="str">
        <f>IF(IF(E4266&gt;Ficha!$R$1,"",E4266)=0,"",IF(E4266&gt;Ficha!$R$1,Ficha!$R$1,E4266))</f>
        <v/>
      </c>
      <c r="Q4266" s="1" t="str" cm="1">
        <f t="array" ref="Q4266">IF(IF($E4266&gt;Ficha!$R$1,"",F4266)=0,"",IF($E4266&gt;Ficha!$R$1,((_xll.ECONOMATICA(Portafolios!$B$19,"Return",$P$9,$B$1)/100)+1)*100,F4266))</f>
        <v/>
      </c>
      <c r="R4266" s="1" t="str" cm="1">
        <f t="array" ref="R4266">IF(IF($E4266&gt;Ficha!$R$1,"",G4266)=0,"",IF($E4266&gt;Ficha!$R$1,((_xll.ECONOMATICA(Portafolios!$F$19,"Return",$P$9,$B$1)/100)+1)*100,G4266))</f>
        <v/>
      </c>
      <c r="S4266" s="1" t="str" cm="1">
        <f t="array" ref="S4266">IF(IF($E4266&gt;Ficha!$R$1,"",H4266)=0,"",IF($E4266&gt;Ficha!$R$1,((_xll.ECONOMATICA(Portafolios!$J$19,"Return",$P$9,$B$1)/100)+1)*100,H4266))</f>
        <v/>
      </c>
      <c r="T4266" s="1" t="str" cm="1">
        <f t="array" ref="T4266">IF(IF($E4266&gt;Ficha!$R$1,"",I4266)=0,"",IF($E4266&gt;Ficha!$R$1,((_xll.ECONOMATICA(Estrategia!A4277,"Return",$P$9,$B$1)/100)+1)*100,I4266))</f>
        <v/>
      </c>
      <c r="U4266" s="1" t="str" cm="1">
        <f t="array" ref="U4266">IF(IF($E4266&gt;Ficha!$R$1,"",J4266)=0,"",IF($E4266&gt;Ficha!$R$1,((_xll.ECONOMATICA($U$7,"Return",$P$9,$B$1)/100)+1)*100,J4266))</f>
        <v/>
      </c>
      <c r="V4266" s="1" t="str">
        <f>IF(IF($E$9&gt;Ficha!$R$1,"",K4266)=0,"",IF($E$9&gt;Ficha!$R$1,"",K4266))</f>
        <v/>
      </c>
    </row>
    <row r="4267" spans="12:22" x14ac:dyDescent="0.3">
      <c r="L4267" s="30" t="str">
        <f t="shared" si="269"/>
        <v/>
      </c>
      <c r="M4267" s="1" t="str">
        <f t="shared" si="270"/>
        <v/>
      </c>
      <c r="N4267" s="1" t="str">
        <f t="shared" si="271"/>
        <v/>
      </c>
      <c r="O4267" s="1" t="str">
        <f t="shared" si="272"/>
        <v/>
      </c>
      <c r="P4267" s="34" t="str">
        <f>IF(IF(E4267&gt;Ficha!$R$1,"",E4267)=0,"",IF(E4267&gt;Ficha!$R$1,Ficha!$R$1,E4267))</f>
        <v/>
      </c>
      <c r="Q4267" s="1" t="str" cm="1">
        <f t="array" ref="Q4267">IF(IF($E4267&gt;Ficha!$R$1,"",F4267)=0,"",IF($E4267&gt;Ficha!$R$1,((_xll.ECONOMATICA(Portafolios!$B$19,"Return",$P$9,$B$1)/100)+1)*100,F4267))</f>
        <v/>
      </c>
      <c r="R4267" s="1" t="str" cm="1">
        <f t="array" ref="R4267">IF(IF($E4267&gt;Ficha!$R$1,"",G4267)=0,"",IF($E4267&gt;Ficha!$R$1,((_xll.ECONOMATICA(Portafolios!$F$19,"Return",$P$9,$B$1)/100)+1)*100,G4267))</f>
        <v/>
      </c>
      <c r="S4267" s="1" t="str" cm="1">
        <f t="array" ref="S4267">IF(IF($E4267&gt;Ficha!$R$1,"",H4267)=0,"",IF($E4267&gt;Ficha!$R$1,((_xll.ECONOMATICA(Portafolios!$J$19,"Return",$P$9,$B$1)/100)+1)*100,H4267))</f>
        <v/>
      </c>
      <c r="T4267" s="1" t="str" cm="1">
        <f t="array" ref="T4267">IF(IF($E4267&gt;Ficha!$R$1,"",I4267)=0,"",IF($E4267&gt;Ficha!$R$1,((_xll.ECONOMATICA(Estrategia!A4278,"Return",$P$9,$B$1)/100)+1)*100,I4267))</f>
        <v/>
      </c>
      <c r="U4267" s="1" t="str" cm="1">
        <f t="array" ref="U4267">IF(IF($E4267&gt;Ficha!$R$1,"",J4267)=0,"",IF($E4267&gt;Ficha!$R$1,((_xll.ECONOMATICA($U$7,"Return",$P$9,$B$1)/100)+1)*100,J4267))</f>
        <v/>
      </c>
      <c r="V4267" s="1" t="str">
        <f>IF(IF($E$9&gt;Ficha!$R$1,"",K4267)=0,"",IF($E$9&gt;Ficha!$R$1,"",K4267))</f>
        <v/>
      </c>
    </row>
    <row r="4268" spans="12:22" x14ac:dyDescent="0.3">
      <c r="L4268" s="30" t="str">
        <f t="shared" si="269"/>
        <v/>
      </c>
      <c r="M4268" s="1" t="str">
        <f t="shared" si="270"/>
        <v/>
      </c>
      <c r="N4268" s="1" t="str">
        <f t="shared" si="271"/>
        <v/>
      </c>
      <c r="O4268" s="1" t="str">
        <f t="shared" si="272"/>
        <v/>
      </c>
      <c r="P4268" s="34" t="str">
        <f>IF(IF(E4268&gt;Ficha!$R$1,"",E4268)=0,"",IF(E4268&gt;Ficha!$R$1,Ficha!$R$1,E4268))</f>
        <v/>
      </c>
      <c r="Q4268" s="1" t="str" cm="1">
        <f t="array" ref="Q4268">IF(IF($E4268&gt;Ficha!$R$1,"",F4268)=0,"",IF($E4268&gt;Ficha!$R$1,((_xll.ECONOMATICA(Portafolios!$B$19,"Return",$P$9,$B$1)/100)+1)*100,F4268))</f>
        <v/>
      </c>
      <c r="R4268" s="1" t="str" cm="1">
        <f t="array" ref="R4268">IF(IF($E4268&gt;Ficha!$R$1,"",G4268)=0,"",IF($E4268&gt;Ficha!$R$1,((_xll.ECONOMATICA(Portafolios!$F$19,"Return",$P$9,$B$1)/100)+1)*100,G4268))</f>
        <v/>
      </c>
      <c r="S4268" s="1" t="str" cm="1">
        <f t="array" ref="S4268">IF(IF($E4268&gt;Ficha!$R$1,"",H4268)=0,"",IF($E4268&gt;Ficha!$R$1,((_xll.ECONOMATICA(Portafolios!$J$19,"Return",$P$9,$B$1)/100)+1)*100,H4268))</f>
        <v/>
      </c>
      <c r="T4268" s="1" t="str" cm="1">
        <f t="array" ref="T4268">IF(IF($E4268&gt;Ficha!$R$1,"",I4268)=0,"",IF($E4268&gt;Ficha!$R$1,((_xll.ECONOMATICA(Estrategia!A4279,"Return",$P$9,$B$1)/100)+1)*100,I4268))</f>
        <v/>
      </c>
      <c r="U4268" s="1" t="str" cm="1">
        <f t="array" ref="U4268">IF(IF($E4268&gt;Ficha!$R$1,"",J4268)=0,"",IF($E4268&gt;Ficha!$R$1,((_xll.ECONOMATICA($U$7,"Return",$P$9,$B$1)/100)+1)*100,J4268))</f>
        <v/>
      </c>
      <c r="V4268" s="1" t="str">
        <f>IF(IF($E$9&gt;Ficha!$R$1,"",K4268)=0,"",IF($E$9&gt;Ficha!$R$1,"",K4268))</f>
        <v/>
      </c>
    </row>
    <row r="4269" spans="12:22" x14ac:dyDescent="0.3">
      <c r="L4269" s="30" t="str">
        <f t="shared" si="269"/>
        <v/>
      </c>
      <c r="M4269" s="1" t="str">
        <f t="shared" si="270"/>
        <v/>
      </c>
      <c r="N4269" s="1" t="str">
        <f t="shared" si="271"/>
        <v/>
      </c>
      <c r="O4269" s="1" t="str">
        <f t="shared" si="272"/>
        <v/>
      </c>
      <c r="P4269" s="34" t="str">
        <f>IF(IF(E4269&gt;Ficha!$R$1,"",E4269)=0,"",IF(E4269&gt;Ficha!$R$1,Ficha!$R$1,E4269))</f>
        <v/>
      </c>
      <c r="Q4269" s="1" t="str" cm="1">
        <f t="array" ref="Q4269">IF(IF($E4269&gt;Ficha!$R$1,"",F4269)=0,"",IF($E4269&gt;Ficha!$R$1,((_xll.ECONOMATICA(Portafolios!$B$19,"Return",$P$9,$B$1)/100)+1)*100,F4269))</f>
        <v/>
      </c>
      <c r="R4269" s="1" t="str" cm="1">
        <f t="array" ref="R4269">IF(IF($E4269&gt;Ficha!$R$1,"",G4269)=0,"",IF($E4269&gt;Ficha!$R$1,((_xll.ECONOMATICA(Portafolios!$F$19,"Return",$P$9,$B$1)/100)+1)*100,G4269))</f>
        <v/>
      </c>
      <c r="S4269" s="1" t="str" cm="1">
        <f t="array" ref="S4269">IF(IF($E4269&gt;Ficha!$R$1,"",H4269)=0,"",IF($E4269&gt;Ficha!$R$1,((_xll.ECONOMATICA(Portafolios!$J$19,"Return",$P$9,$B$1)/100)+1)*100,H4269))</f>
        <v/>
      </c>
      <c r="T4269" s="1" t="str" cm="1">
        <f t="array" ref="T4269">IF(IF($E4269&gt;Ficha!$R$1,"",I4269)=0,"",IF($E4269&gt;Ficha!$R$1,((_xll.ECONOMATICA(Estrategia!A4280,"Return",$P$9,$B$1)/100)+1)*100,I4269))</f>
        <v/>
      </c>
      <c r="U4269" s="1" t="str" cm="1">
        <f t="array" ref="U4269">IF(IF($E4269&gt;Ficha!$R$1,"",J4269)=0,"",IF($E4269&gt;Ficha!$R$1,((_xll.ECONOMATICA($U$7,"Return",$P$9,$B$1)/100)+1)*100,J4269))</f>
        <v/>
      </c>
      <c r="V4269" s="1" t="str">
        <f>IF(IF($E$9&gt;Ficha!$R$1,"",K4269)=0,"",IF($E$9&gt;Ficha!$R$1,"",K4269))</f>
        <v/>
      </c>
    </row>
    <row r="4270" spans="12:22" x14ac:dyDescent="0.3">
      <c r="L4270" s="30" t="str">
        <f t="shared" si="269"/>
        <v/>
      </c>
      <c r="M4270" s="1" t="str">
        <f t="shared" si="270"/>
        <v/>
      </c>
      <c r="N4270" s="1" t="str">
        <f t="shared" si="271"/>
        <v/>
      </c>
      <c r="O4270" s="1" t="str">
        <f t="shared" si="272"/>
        <v/>
      </c>
      <c r="P4270" s="34" t="str">
        <f>IF(IF(E4270&gt;Ficha!$R$1,"",E4270)=0,"",IF(E4270&gt;Ficha!$R$1,Ficha!$R$1,E4270))</f>
        <v/>
      </c>
      <c r="Q4270" s="1" t="str" cm="1">
        <f t="array" ref="Q4270">IF(IF($E4270&gt;Ficha!$R$1,"",F4270)=0,"",IF($E4270&gt;Ficha!$R$1,((_xll.ECONOMATICA(Portafolios!$B$19,"Return",$P$9,$B$1)/100)+1)*100,F4270))</f>
        <v/>
      </c>
      <c r="R4270" s="1" t="str" cm="1">
        <f t="array" ref="R4270">IF(IF($E4270&gt;Ficha!$R$1,"",G4270)=0,"",IF($E4270&gt;Ficha!$R$1,((_xll.ECONOMATICA(Portafolios!$F$19,"Return",$P$9,$B$1)/100)+1)*100,G4270))</f>
        <v/>
      </c>
      <c r="S4270" s="1" t="str" cm="1">
        <f t="array" ref="S4270">IF(IF($E4270&gt;Ficha!$R$1,"",H4270)=0,"",IF($E4270&gt;Ficha!$R$1,((_xll.ECONOMATICA(Portafolios!$J$19,"Return",$P$9,$B$1)/100)+1)*100,H4270))</f>
        <v/>
      </c>
      <c r="T4270" s="1" t="str" cm="1">
        <f t="array" ref="T4270">IF(IF($E4270&gt;Ficha!$R$1,"",I4270)=0,"",IF($E4270&gt;Ficha!$R$1,((_xll.ECONOMATICA(Estrategia!A4281,"Return",$P$9,$B$1)/100)+1)*100,I4270))</f>
        <v/>
      </c>
      <c r="U4270" s="1" t="str" cm="1">
        <f t="array" ref="U4270">IF(IF($E4270&gt;Ficha!$R$1,"",J4270)=0,"",IF($E4270&gt;Ficha!$R$1,((_xll.ECONOMATICA($U$7,"Return",$P$9,$B$1)/100)+1)*100,J4270))</f>
        <v/>
      </c>
      <c r="V4270" s="1" t="str">
        <f>IF(IF($E$9&gt;Ficha!$R$1,"",K4270)=0,"",IF($E$9&gt;Ficha!$R$1,"",K4270))</f>
        <v/>
      </c>
    </row>
    <row r="4271" spans="12:22" x14ac:dyDescent="0.3">
      <c r="L4271" s="30" t="str">
        <f t="shared" si="269"/>
        <v/>
      </c>
      <c r="M4271" s="1" t="str">
        <f t="shared" si="270"/>
        <v/>
      </c>
      <c r="N4271" s="1" t="str">
        <f t="shared" si="271"/>
        <v/>
      </c>
      <c r="O4271" s="1" t="str">
        <f t="shared" si="272"/>
        <v/>
      </c>
      <c r="P4271" s="34" t="str">
        <f>IF(IF(E4271&gt;Ficha!$R$1,"",E4271)=0,"",IF(E4271&gt;Ficha!$R$1,Ficha!$R$1,E4271))</f>
        <v/>
      </c>
      <c r="Q4271" s="1" t="str" cm="1">
        <f t="array" ref="Q4271">IF(IF($E4271&gt;Ficha!$R$1,"",F4271)=0,"",IF($E4271&gt;Ficha!$R$1,((_xll.ECONOMATICA(Portafolios!$B$19,"Return",$P$9,$B$1)/100)+1)*100,F4271))</f>
        <v/>
      </c>
      <c r="R4271" s="1" t="str" cm="1">
        <f t="array" ref="R4271">IF(IF($E4271&gt;Ficha!$R$1,"",G4271)=0,"",IF($E4271&gt;Ficha!$R$1,((_xll.ECONOMATICA(Portafolios!$F$19,"Return",$P$9,$B$1)/100)+1)*100,G4271))</f>
        <v/>
      </c>
      <c r="S4271" s="1" t="str" cm="1">
        <f t="array" ref="S4271">IF(IF($E4271&gt;Ficha!$R$1,"",H4271)=0,"",IF($E4271&gt;Ficha!$R$1,((_xll.ECONOMATICA(Portafolios!$J$19,"Return",$P$9,$B$1)/100)+1)*100,H4271))</f>
        <v/>
      </c>
      <c r="T4271" s="1" t="str" cm="1">
        <f t="array" ref="T4271">IF(IF($E4271&gt;Ficha!$R$1,"",I4271)=0,"",IF($E4271&gt;Ficha!$R$1,((_xll.ECONOMATICA(Estrategia!A4282,"Return",$P$9,$B$1)/100)+1)*100,I4271))</f>
        <v/>
      </c>
      <c r="U4271" s="1" t="str" cm="1">
        <f t="array" ref="U4271">IF(IF($E4271&gt;Ficha!$R$1,"",J4271)=0,"",IF($E4271&gt;Ficha!$R$1,((_xll.ECONOMATICA($U$7,"Return",$P$9,$B$1)/100)+1)*100,J4271))</f>
        <v/>
      </c>
      <c r="V4271" s="1" t="str">
        <f>IF(IF($E$9&gt;Ficha!$R$1,"",K4271)=0,"",IF($E$9&gt;Ficha!$R$1,"",K4271))</f>
        <v/>
      </c>
    </row>
    <row r="4272" spans="12:22" x14ac:dyDescent="0.3">
      <c r="L4272" s="30" t="str">
        <f t="shared" si="269"/>
        <v/>
      </c>
      <c r="M4272" s="1" t="str">
        <f t="shared" si="270"/>
        <v/>
      </c>
      <c r="N4272" s="1" t="str">
        <f t="shared" si="271"/>
        <v/>
      </c>
      <c r="O4272" s="1" t="str">
        <f t="shared" si="272"/>
        <v/>
      </c>
      <c r="P4272" s="34" t="str">
        <f>IF(IF(E4272&gt;Ficha!$R$1,"",E4272)=0,"",IF(E4272&gt;Ficha!$R$1,Ficha!$R$1,E4272))</f>
        <v/>
      </c>
      <c r="Q4272" s="1" t="str" cm="1">
        <f t="array" ref="Q4272">IF(IF($E4272&gt;Ficha!$R$1,"",F4272)=0,"",IF($E4272&gt;Ficha!$R$1,((_xll.ECONOMATICA(Portafolios!$B$19,"Return",$P$9,$B$1)/100)+1)*100,F4272))</f>
        <v/>
      </c>
      <c r="R4272" s="1" t="str" cm="1">
        <f t="array" ref="R4272">IF(IF($E4272&gt;Ficha!$R$1,"",G4272)=0,"",IF($E4272&gt;Ficha!$R$1,((_xll.ECONOMATICA(Portafolios!$F$19,"Return",$P$9,$B$1)/100)+1)*100,G4272))</f>
        <v/>
      </c>
      <c r="S4272" s="1" t="str" cm="1">
        <f t="array" ref="S4272">IF(IF($E4272&gt;Ficha!$R$1,"",H4272)=0,"",IF($E4272&gt;Ficha!$R$1,((_xll.ECONOMATICA(Portafolios!$J$19,"Return",$P$9,$B$1)/100)+1)*100,H4272))</f>
        <v/>
      </c>
      <c r="T4272" s="1" t="str" cm="1">
        <f t="array" ref="T4272">IF(IF($E4272&gt;Ficha!$R$1,"",I4272)=0,"",IF($E4272&gt;Ficha!$R$1,((_xll.ECONOMATICA(Estrategia!A4283,"Return",$P$9,$B$1)/100)+1)*100,I4272))</f>
        <v/>
      </c>
      <c r="U4272" s="1" t="str" cm="1">
        <f t="array" ref="U4272">IF(IF($E4272&gt;Ficha!$R$1,"",J4272)=0,"",IF($E4272&gt;Ficha!$R$1,((_xll.ECONOMATICA($U$7,"Return",$P$9,$B$1)/100)+1)*100,J4272))</f>
        <v/>
      </c>
      <c r="V4272" s="1" t="str">
        <f>IF(IF($E$9&gt;Ficha!$R$1,"",K4272)=0,"",IF($E$9&gt;Ficha!$R$1,"",K4272))</f>
        <v/>
      </c>
    </row>
    <row r="4273" spans="12:22" x14ac:dyDescent="0.3">
      <c r="L4273" s="30" t="str">
        <f t="shared" si="269"/>
        <v/>
      </c>
      <c r="M4273" s="1" t="str">
        <f t="shared" si="270"/>
        <v/>
      </c>
      <c r="N4273" s="1" t="str">
        <f t="shared" si="271"/>
        <v/>
      </c>
      <c r="O4273" s="1" t="str">
        <f t="shared" si="272"/>
        <v/>
      </c>
      <c r="P4273" s="34" t="str">
        <f>IF(IF(E4273&gt;Ficha!$R$1,"",E4273)=0,"",IF(E4273&gt;Ficha!$R$1,Ficha!$R$1,E4273))</f>
        <v/>
      </c>
      <c r="Q4273" s="1" t="str" cm="1">
        <f t="array" ref="Q4273">IF(IF($E4273&gt;Ficha!$R$1,"",F4273)=0,"",IF($E4273&gt;Ficha!$R$1,((_xll.ECONOMATICA(Portafolios!$B$19,"Return",$P$9,$B$1)/100)+1)*100,F4273))</f>
        <v/>
      </c>
      <c r="R4273" s="1" t="str" cm="1">
        <f t="array" ref="R4273">IF(IF($E4273&gt;Ficha!$R$1,"",G4273)=0,"",IF($E4273&gt;Ficha!$R$1,((_xll.ECONOMATICA(Portafolios!$F$19,"Return",$P$9,$B$1)/100)+1)*100,G4273))</f>
        <v/>
      </c>
      <c r="S4273" s="1" t="str" cm="1">
        <f t="array" ref="S4273">IF(IF($E4273&gt;Ficha!$R$1,"",H4273)=0,"",IF($E4273&gt;Ficha!$R$1,((_xll.ECONOMATICA(Portafolios!$J$19,"Return",$P$9,$B$1)/100)+1)*100,H4273))</f>
        <v/>
      </c>
      <c r="T4273" s="1" t="str" cm="1">
        <f t="array" ref="T4273">IF(IF($E4273&gt;Ficha!$R$1,"",I4273)=0,"",IF($E4273&gt;Ficha!$R$1,((_xll.ECONOMATICA(Estrategia!A4284,"Return",$P$9,$B$1)/100)+1)*100,I4273))</f>
        <v/>
      </c>
      <c r="U4273" s="1" t="str" cm="1">
        <f t="array" ref="U4273">IF(IF($E4273&gt;Ficha!$R$1,"",J4273)=0,"",IF($E4273&gt;Ficha!$R$1,((_xll.ECONOMATICA($U$7,"Return",$P$9,$B$1)/100)+1)*100,J4273))</f>
        <v/>
      </c>
      <c r="V4273" s="1" t="str">
        <f>IF(IF($E$9&gt;Ficha!$R$1,"",K4273)=0,"",IF($E$9&gt;Ficha!$R$1,"",K4273))</f>
        <v/>
      </c>
    </row>
    <row r="4274" spans="12:22" x14ac:dyDescent="0.3">
      <c r="L4274" s="30" t="str">
        <f t="shared" si="269"/>
        <v/>
      </c>
      <c r="M4274" s="1" t="str">
        <f t="shared" si="270"/>
        <v/>
      </c>
      <c r="N4274" s="1" t="str">
        <f t="shared" si="271"/>
        <v/>
      </c>
      <c r="O4274" s="1" t="str">
        <f t="shared" si="272"/>
        <v/>
      </c>
      <c r="P4274" s="34" t="str">
        <f>IF(IF(E4274&gt;Ficha!$R$1,"",E4274)=0,"",IF(E4274&gt;Ficha!$R$1,Ficha!$R$1,E4274))</f>
        <v/>
      </c>
      <c r="Q4274" s="1" t="str" cm="1">
        <f t="array" ref="Q4274">IF(IF($E4274&gt;Ficha!$R$1,"",F4274)=0,"",IF($E4274&gt;Ficha!$R$1,((_xll.ECONOMATICA(Portafolios!$B$19,"Return",$P$9,$B$1)/100)+1)*100,F4274))</f>
        <v/>
      </c>
      <c r="R4274" s="1" t="str" cm="1">
        <f t="array" ref="R4274">IF(IF($E4274&gt;Ficha!$R$1,"",G4274)=0,"",IF($E4274&gt;Ficha!$R$1,((_xll.ECONOMATICA(Portafolios!$F$19,"Return",$P$9,$B$1)/100)+1)*100,G4274))</f>
        <v/>
      </c>
      <c r="S4274" s="1" t="str" cm="1">
        <f t="array" ref="S4274">IF(IF($E4274&gt;Ficha!$R$1,"",H4274)=0,"",IF($E4274&gt;Ficha!$R$1,((_xll.ECONOMATICA(Portafolios!$J$19,"Return",$P$9,$B$1)/100)+1)*100,H4274))</f>
        <v/>
      </c>
      <c r="T4274" s="1" t="str" cm="1">
        <f t="array" ref="T4274">IF(IF($E4274&gt;Ficha!$R$1,"",I4274)=0,"",IF($E4274&gt;Ficha!$R$1,((_xll.ECONOMATICA(Estrategia!A4285,"Return",$P$9,$B$1)/100)+1)*100,I4274))</f>
        <v/>
      </c>
      <c r="U4274" s="1" t="str" cm="1">
        <f t="array" ref="U4274">IF(IF($E4274&gt;Ficha!$R$1,"",J4274)=0,"",IF($E4274&gt;Ficha!$R$1,((_xll.ECONOMATICA($U$7,"Return",$P$9,$B$1)/100)+1)*100,J4274))</f>
        <v/>
      </c>
      <c r="V4274" s="1" t="str">
        <f>IF(IF($E$9&gt;Ficha!$R$1,"",K4274)=0,"",IF($E$9&gt;Ficha!$R$1,"",K4274))</f>
        <v/>
      </c>
    </row>
    <row r="4275" spans="12:22" x14ac:dyDescent="0.3">
      <c r="L4275" s="30" t="str">
        <f t="shared" si="269"/>
        <v/>
      </c>
      <c r="M4275" s="1" t="str">
        <f t="shared" si="270"/>
        <v/>
      </c>
      <c r="N4275" s="1" t="str">
        <f t="shared" si="271"/>
        <v/>
      </c>
      <c r="O4275" s="1" t="str">
        <f t="shared" si="272"/>
        <v/>
      </c>
      <c r="P4275" s="34" t="str">
        <f>IF(IF(E4275&gt;Ficha!$R$1,"",E4275)=0,"",IF(E4275&gt;Ficha!$R$1,Ficha!$R$1,E4275))</f>
        <v/>
      </c>
      <c r="Q4275" s="1" t="str" cm="1">
        <f t="array" ref="Q4275">IF(IF($E4275&gt;Ficha!$R$1,"",F4275)=0,"",IF($E4275&gt;Ficha!$R$1,((_xll.ECONOMATICA(Portafolios!$B$19,"Return",$P$9,$B$1)/100)+1)*100,F4275))</f>
        <v/>
      </c>
      <c r="R4275" s="1" t="str" cm="1">
        <f t="array" ref="R4275">IF(IF($E4275&gt;Ficha!$R$1,"",G4275)=0,"",IF($E4275&gt;Ficha!$R$1,((_xll.ECONOMATICA(Portafolios!$F$19,"Return",$P$9,$B$1)/100)+1)*100,G4275))</f>
        <v/>
      </c>
      <c r="S4275" s="1" t="str" cm="1">
        <f t="array" ref="S4275">IF(IF($E4275&gt;Ficha!$R$1,"",H4275)=0,"",IF($E4275&gt;Ficha!$R$1,((_xll.ECONOMATICA(Portafolios!$J$19,"Return",$P$9,$B$1)/100)+1)*100,H4275))</f>
        <v/>
      </c>
      <c r="T4275" s="1" t="str" cm="1">
        <f t="array" ref="T4275">IF(IF($E4275&gt;Ficha!$R$1,"",I4275)=0,"",IF($E4275&gt;Ficha!$R$1,((_xll.ECONOMATICA(Estrategia!A4286,"Return",$P$9,$B$1)/100)+1)*100,I4275))</f>
        <v/>
      </c>
      <c r="U4275" s="1" t="str" cm="1">
        <f t="array" ref="U4275">IF(IF($E4275&gt;Ficha!$R$1,"",J4275)=0,"",IF($E4275&gt;Ficha!$R$1,((_xll.ECONOMATICA($U$7,"Return",$P$9,$B$1)/100)+1)*100,J4275))</f>
        <v/>
      </c>
      <c r="V4275" s="1" t="str">
        <f>IF(IF($E$9&gt;Ficha!$R$1,"",K4275)=0,"",IF($E$9&gt;Ficha!$R$1,"",K4275))</f>
        <v/>
      </c>
    </row>
    <row r="4276" spans="12:22" x14ac:dyDescent="0.3">
      <c r="L4276" s="30" t="str">
        <f t="shared" si="269"/>
        <v/>
      </c>
      <c r="M4276" s="1" t="str">
        <f t="shared" si="270"/>
        <v/>
      </c>
      <c r="N4276" s="1" t="str">
        <f t="shared" si="271"/>
        <v/>
      </c>
      <c r="O4276" s="1" t="str">
        <f t="shared" si="272"/>
        <v/>
      </c>
      <c r="P4276" s="34" t="str">
        <f>IF(IF(E4276&gt;Ficha!$R$1,"",E4276)=0,"",IF(E4276&gt;Ficha!$R$1,Ficha!$R$1,E4276))</f>
        <v/>
      </c>
      <c r="Q4276" s="1" t="str" cm="1">
        <f t="array" ref="Q4276">IF(IF($E4276&gt;Ficha!$R$1,"",F4276)=0,"",IF($E4276&gt;Ficha!$R$1,((_xll.ECONOMATICA(Portafolios!$B$19,"Return",$P$9,$B$1)/100)+1)*100,F4276))</f>
        <v/>
      </c>
      <c r="R4276" s="1" t="str" cm="1">
        <f t="array" ref="R4276">IF(IF($E4276&gt;Ficha!$R$1,"",G4276)=0,"",IF($E4276&gt;Ficha!$R$1,((_xll.ECONOMATICA(Portafolios!$F$19,"Return",$P$9,$B$1)/100)+1)*100,G4276))</f>
        <v/>
      </c>
      <c r="S4276" s="1" t="str" cm="1">
        <f t="array" ref="S4276">IF(IF($E4276&gt;Ficha!$R$1,"",H4276)=0,"",IF($E4276&gt;Ficha!$R$1,((_xll.ECONOMATICA(Portafolios!$J$19,"Return",$P$9,$B$1)/100)+1)*100,H4276))</f>
        <v/>
      </c>
      <c r="T4276" s="1" t="str" cm="1">
        <f t="array" ref="T4276">IF(IF($E4276&gt;Ficha!$R$1,"",I4276)=0,"",IF($E4276&gt;Ficha!$R$1,((_xll.ECONOMATICA(Estrategia!A4287,"Return",$P$9,$B$1)/100)+1)*100,I4276))</f>
        <v/>
      </c>
      <c r="U4276" s="1" t="str" cm="1">
        <f t="array" ref="U4276">IF(IF($E4276&gt;Ficha!$R$1,"",J4276)=0,"",IF($E4276&gt;Ficha!$R$1,((_xll.ECONOMATICA($U$7,"Return",$P$9,$B$1)/100)+1)*100,J4276))</f>
        <v/>
      </c>
      <c r="V4276" s="1" t="str">
        <f>IF(IF($E$9&gt;Ficha!$R$1,"",K4276)=0,"",IF($E$9&gt;Ficha!$R$1,"",K4276))</f>
        <v/>
      </c>
    </row>
    <row r="4277" spans="12:22" x14ac:dyDescent="0.3">
      <c r="L4277" s="30" t="str">
        <f t="shared" si="269"/>
        <v/>
      </c>
      <c r="M4277" s="1" t="str">
        <f t="shared" si="270"/>
        <v/>
      </c>
      <c r="N4277" s="1" t="str">
        <f t="shared" si="271"/>
        <v/>
      </c>
      <c r="O4277" s="1" t="str">
        <f t="shared" si="272"/>
        <v/>
      </c>
      <c r="P4277" s="34" t="str">
        <f>IF(IF(E4277&gt;Ficha!$R$1,"",E4277)=0,"",IF(E4277&gt;Ficha!$R$1,Ficha!$R$1,E4277))</f>
        <v/>
      </c>
      <c r="Q4277" s="1" t="str" cm="1">
        <f t="array" ref="Q4277">IF(IF($E4277&gt;Ficha!$R$1,"",F4277)=0,"",IF($E4277&gt;Ficha!$R$1,((_xll.ECONOMATICA(Portafolios!$B$19,"Return",$P$9,$B$1)/100)+1)*100,F4277))</f>
        <v/>
      </c>
      <c r="R4277" s="1" t="str" cm="1">
        <f t="array" ref="R4277">IF(IF($E4277&gt;Ficha!$R$1,"",G4277)=0,"",IF($E4277&gt;Ficha!$R$1,((_xll.ECONOMATICA(Portafolios!$F$19,"Return",$P$9,$B$1)/100)+1)*100,G4277))</f>
        <v/>
      </c>
      <c r="S4277" s="1" t="str" cm="1">
        <f t="array" ref="S4277">IF(IF($E4277&gt;Ficha!$R$1,"",H4277)=0,"",IF($E4277&gt;Ficha!$R$1,((_xll.ECONOMATICA(Portafolios!$J$19,"Return",$P$9,$B$1)/100)+1)*100,H4277))</f>
        <v/>
      </c>
      <c r="T4277" s="1" t="str" cm="1">
        <f t="array" ref="T4277">IF(IF($E4277&gt;Ficha!$R$1,"",I4277)=0,"",IF($E4277&gt;Ficha!$R$1,((_xll.ECONOMATICA(Estrategia!A4288,"Return",$P$9,$B$1)/100)+1)*100,I4277))</f>
        <v/>
      </c>
      <c r="U4277" s="1" t="str" cm="1">
        <f t="array" ref="U4277">IF(IF($E4277&gt;Ficha!$R$1,"",J4277)=0,"",IF($E4277&gt;Ficha!$R$1,((_xll.ECONOMATICA($U$7,"Return",$P$9,$B$1)/100)+1)*100,J4277))</f>
        <v/>
      </c>
      <c r="V4277" s="1" t="str">
        <f>IF(IF($E$9&gt;Ficha!$R$1,"",K4277)=0,"",IF($E$9&gt;Ficha!$R$1,"",K4277))</f>
        <v/>
      </c>
    </row>
    <row r="4278" spans="12:22" x14ac:dyDescent="0.3">
      <c r="L4278" s="30" t="str">
        <f t="shared" si="269"/>
        <v/>
      </c>
      <c r="M4278" s="1" t="str">
        <f t="shared" si="270"/>
        <v/>
      </c>
      <c r="N4278" s="1" t="str">
        <f t="shared" si="271"/>
        <v/>
      </c>
      <c r="O4278" s="1" t="str">
        <f t="shared" si="272"/>
        <v/>
      </c>
      <c r="P4278" s="34" t="str">
        <f>IF(IF(E4278&gt;Ficha!$R$1,"",E4278)=0,"",IF(E4278&gt;Ficha!$R$1,Ficha!$R$1,E4278))</f>
        <v/>
      </c>
      <c r="Q4278" s="1" t="str" cm="1">
        <f t="array" ref="Q4278">IF(IF($E4278&gt;Ficha!$R$1,"",F4278)=0,"",IF($E4278&gt;Ficha!$R$1,((_xll.ECONOMATICA(Portafolios!$B$19,"Return",$P$9,$B$1)/100)+1)*100,F4278))</f>
        <v/>
      </c>
      <c r="R4278" s="1" t="str" cm="1">
        <f t="array" ref="R4278">IF(IF($E4278&gt;Ficha!$R$1,"",G4278)=0,"",IF($E4278&gt;Ficha!$R$1,((_xll.ECONOMATICA(Portafolios!$F$19,"Return",$P$9,$B$1)/100)+1)*100,G4278))</f>
        <v/>
      </c>
      <c r="S4278" s="1" t="str" cm="1">
        <f t="array" ref="S4278">IF(IF($E4278&gt;Ficha!$R$1,"",H4278)=0,"",IF($E4278&gt;Ficha!$R$1,((_xll.ECONOMATICA(Portafolios!$J$19,"Return",$P$9,$B$1)/100)+1)*100,H4278))</f>
        <v/>
      </c>
      <c r="T4278" s="1" t="str" cm="1">
        <f t="array" ref="T4278">IF(IF($E4278&gt;Ficha!$R$1,"",I4278)=0,"",IF($E4278&gt;Ficha!$R$1,((_xll.ECONOMATICA(Estrategia!A4289,"Return",$P$9,$B$1)/100)+1)*100,I4278))</f>
        <v/>
      </c>
      <c r="U4278" s="1" t="str" cm="1">
        <f t="array" ref="U4278">IF(IF($E4278&gt;Ficha!$R$1,"",J4278)=0,"",IF($E4278&gt;Ficha!$R$1,((_xll.ECONOMATICA($U$7,"Return",$P$9,$B$1)/100)+1)*100,J4278))</f>
        <v/>
      </c>
      <c r="V4278" s="1" t="str">
        <f>IF(IF($E$9&gt;Ficha!$R$1,"",K4278)=0,"",IF($E$9&gt;Ficha!$R$1,"",K4278))</f>
        <v/>
      </c>
    </row>
    <row r="4279" spans="12:22" x14ac:dyDescent="0.3">
      <c r="L4279" s="30" t="str">
        <f t="shared" si="269"/>
        <v/>
      </c>
      <c r="M4279" s="1" t="str">
        <f t="shared" si="270"/>
        <v/>
      </c>
      <c r="N4279" s="1" t="str">
        <f t="shared" si="271"/>
        <v/>
      </c>
      <c r="O4279" s="1" t="str">
        <f t="shared" si="272"/>
        <v/>
      </c>
      <c r="P4279" s="34" t="str">
        <f>IF(IF(E4279&gt;Ficha!$R$1,"",E4279)=0,"",IF(E4279&gt;Ficha!$R$1,Ficha!$R$1,E4279))</f>
        <v/>
      </c>
      <c r="Q4279" s="1" t="str" cm="1">
        <f t="array" ref="Q4279">IF(IF($E4279&gt;Ficha!$R$1,"",F4279)=0,"",IF($E4279&gt;Ficha!$R$1,((_xll.ECONOMATICA(Portafolios!$B$19,"Return",$P$9,$B$1)/100)+1)*100,F4279))</f>
        <v/>
      </c>
      <c r="R4279" s="1" t="str" cm="1">
        <f t="array" ref="R4279">IF(IF($E4279&gt;Ficha!$R$1,"",G4279)=0,"",IF($E4279&gt;Ficha!$R$1,((_xll.ECONOMATICA(Portafolios!$F$19,"Return",$P$9,$B$1)/100)+1)*100,G4279))</f>
        <v/>
      </c>
      <c r="S4279" s="1" t="str" cm="1">
        <f t="array" ref="S4279">IF(IF($E4279&gt;Ficha!$R$1,"",H4279)=0,"",IF($E4279&gt;Ficha!$R$1,((_xll.ECONOMATICA(Portafolios!$J$19,"Return",$P$9,$B$1)/100)+1)*100,H4279))</f>
        <v/>
      </c>
      <c r="T4279" s="1" t="str" cm="1">
        <f t="array" ref="T4279">IF(IF($E4279&gt;Ficha!$R$1,"",I4279)=0,"",IF($E4279&gt;Ficha!$R$1,((_xll.ECONOMATICA(Estrategia!A4290,"Return",$P$9,$B$1)/100)+1)*100,I4279))</f>
        <v/>
      </c>
      <c r="U4279" s="1" t="str" cm="1">
        <f t="array" ref="U4279">IF(IF($E4279&gt;Ficha!$R$1,"",J4279)=0,"",IF($E4279&gt;Ficha!$R$1,((_xll.ECONOMATICA($U$7,"Return",$P$9,$B$1)/100)+1)*100,J4279))</f>
        <v/>
      </c>
      <c r="V4279" s="1" t="str">
        <f>IF(IF($E$9&gt;Ficha!$R$1,"",K4279)=0,"",IF($E$9&gt;Ficha!$R$1,"",K4279))</f>
        <v/>
      </c>
    </row>
    <row r="4280" spans="12:22" x14ac:dyDescent="0.3">
      <c r="L4280" s="30" t="str">
        <f t="shared" si="269"/>
        <v/>
      </c>
      <c r="M4280" s="1" t="str">
        <f t="shared" si="270"/>
        <v/>
      </c>
      <c r="N4280" s="1" t="str">
        <f t="shared" si="271"/>
        <v/>
      </c>
      <c r="O4280" s="1" t="str">
        <f t="shared" si="272"/>
        <v/>
      </c>
      <c r="P4280" s="34" t="str">
        <f>IF(IF(E4280&gt;Ficha!$R$1,"",E4280)=0,"",IF(E4280&gt;Ficha!$R$1,Ficha!$R$1,E4280))</f>
        <v/>
      </c>
      <c r="Q4280" s="1" t="str" cm="1">
        <f t="array" ref="Q4280">IF(IF($E4280&gt;Ficha!$R$1,"",F4280)=0,"",IF($E4280&gt;Ficha!$R$1,((_xll.ECONOMATICA(Portafolios!$B$19,"Return",$P$9,$B$1)/100)+1)*100,F4280))</f>
        <v/>
      </c>
      <c r="R4280" s="1" t="str" cm="1">
        <f t="array" ref="R4280">IF(IF($E4280&gt;Ficha!$R$1,"",G4280)=0,"",IF($E4280&gt;Ficha!$R$1,((_xll.ECONOMATICA(Portafolios!$F$19,"Return",$P$9,$B$1)/100)+1)*100,G4280))</f>
        <v/>
      </c>
      <c r="S4280" s="1" t="str" cm="1">
        <f t="array" ref="S4280">IF(IF($E4280&gt;Ficha!$R$1,"",H4280)=0,"",IF($E4280&gt;Ficha!$R$1,((_xll.ECONOMATICA(Portafolios!$J$19,"Return",$P$9,$B$1)/100)+1)*100,H4280))</f>
        <v/>
      </c>
      <c r="T4280" s="1" t="str" cm="1">
        <f t="array" ref="T4280">IF(IF($E4280&gt;Ficha!$R$1,"",I4280)=0,"",IF($E4280&gt;Ficha!$R$1,((_xll.ECONOMATICA(Estrategia!A4291,"Return",$P$9,$B$1)/100)+1)*100,I4280))</f>
        <v/>
      </c>
      <c r="U4280" s="1" t="str" cm="1">
        <f t="array" ref="U4280">IF(IF($E4280&gt;Ficha!$R$1,"",J4280)=0,"",IF($E4280&gt;Ficha!$R$1,((_xll.ECONOMATICA($U$7,"Return",$P$9,$B$1)/100)+1)*100,J4280))</f>
        <v/>
      </c>
      <c r="V4280" s="1" t="str">
        <f>IF(IF($E$9&gt;Ficha!$R$1,"",K4280)=0,"",IF($E$9&gt;Ficha!$R$1,"",K4280))</f>
        <v/>
      </c>
    </row>
    <row r="4281" spans="12:22" x14ac:dyDescent="0.3">
      <c r="L4281" s="30" t="str">
        <f t="shared" si="269"/>
        <v/>
      </c>
      <c r="M4281" s="1" t="str">
        <f t="shared" si="270"/>
        <v/>
      </c>
      <c r="N4281" s="1" t="str">
        <f t="shared" si="271"/>
        <v/>
      </c>
      <c r="O4281" s="1" t="str">
        <f t="shared" si="272"/>
        <v/>
      </c>
      <c r="P4281" s="34" t="str">
        <f>IF(IF(E4281&gt;Ficha!$R$1,"",E4281)=0,"",IF(E4281&gt;Ficha!$R$1,Ficha!$R$1,E4281))</f>
        <v/>
      </c>
      <c r="Q4281" s="1" t="str" cm="1">
        <f t="array" ref="Q4281">IF(IF($E4281&gt;Ficha!$R$1,"",F4281)=0,"",IF($E4281&gt;Ficha!$R$1,((_xll.ECONOMATICA(Portafolios!$B$19,"Return",$P$9,$B$1)/100)+1)*100,F4281))</f>
        <v/>
      </c>
      <c r="R4281" s="1" t="str" cm="1">
        <f t="array" ref="R4281">IF(IF($E4281&gt;Ficha!$R$1,"",G4281)=0,"",IF($E4281&gt;Ficha!$R$1,((_xll.ECONOMATICA(Portafolios!$F$19,"Return",$P$9,$B$1)/100)+1)*100,G4281))</f>
        <v/>
      </c>
      <c r="S4281" s="1" t="str" cm="1">
        <f t="array" ref="S4281">IF(IF($E4281&gt;Ficha!$R$1,"",H4281)=0,"",IF($E4281&gt;Ficha!$R$1,((_xll.ECONOMATICA(Portafolios!$J$19,"Return",$P$9,$B$1)/100)+1)*100,H4281))</f>
        <v/>
      </c>
      <c r="T4281" s="1" t="str" cm="1">
        <f t="array" ref="T4281">IF(IF($E4281&gt;Ficha!$R$1,"",I4281)=0,"",IF($E4281&gt;Ficha!$R$1,((_xll.ECONOMATICA(Estrategia!A4292,"Return",$P$9,$B$1)/100)+1)*100,I4281))</f>
        <v/>
      </c>
      <c r="U4281" s="1" t="str" cm="1">
        <f t="array" ref="U4281">IF(IF($E4281&gt;Ficha!$R$1,"",J4281)=0,"",IF($E4281&gt;Ficha!$R$1,((_xll.ECONOMATICA($U$7,"Return",$P$9,$B$1)/100)+1)*100,J4281))</f>
        <v/>
      </c>
      <c r="V4281" s="1" t="str">
        <f>IF(IF($E$9&gt;Ficha!$R$1,"",K4281)=0,"",IF($E$9&gt;Ficha!$R$1,"",K4281))</f>
        <v/>
      </c>
    </row>
    <row r="4282" spans="12:22" x14ac:dyDescent="0.3">
      <c r="L4282" s="30" t="str">
        <f t="shared" si="269"/>
        <v/>
      </c>
      <c r="M4282" s="1" t="str">
        <f t="shared" si="270"/>
        <v/>
      </c>
      <c r="N4282" s="1" t="str">
        <f t="shared" si="271"/>
        <v/>
      </c>
      <c r="O4282" s="1" t="str">
        <f t="shared" si="272"/>
        <v/>
      </c>
      <c r="P4282" s="34" t="str">
        <f>IF(IF(E4282&gt;Ficha!$R$1,"",E4282)=0,"",IF(E4282&gt;Ficha!$R$1,Ficha!$R$1,E4282))</f>
        <v/>
      </c>
      <c r="Q4282" s="1" t="str" cm="1">
        <f t="array" ref="Q4282">IF(IF($E4282&gt;Ficha!$R$1,"",F4282)=0,"",IF($E4282&gt;Ficha!$R$1,((_xll.ECONOMATICA(Portafolios!$B$19,"Return",$P$9,$B$1)/100)+1)*100,F4282))</f>
        <v/>
      </c>
      <c r="R4282" s="1" t="str" cm="1">
        <f t="array" ref="R4282">IF(IF($E4282&gt;Ficha!$R$1,"",G4282)=0,"",IF($E4282&gt;Ficha!$R$1,((_xll.ECONOMATICA(Portafolios!$F$19,"Return",$P$9,$B$1)/100)+1)*100,G4282))</f>
        <v/>
      </c>
      <c r="S4282" s="1" t="str" cm="1">
        <f t="array" ref="S4282">IF(IF($E4282&gt;Ficha!$R$1,"",H4282)=0,"",IF($E4282&gt;Ficha!$R$1,((_xll.ECONOMATICA(Portafolios!$J$19,"Return",$P$9,$B$1)/100)+1)*100,H4282))</f>
        <v/>
      </c>
      <c r="T4282" s="1" t="str" cm="1">
        <f t="array" ref="T4282">IF(IF($E4282&gt;Ficha!$R$1,"",I4282)=0,"",IF($E4282&gt;Ficha!$R$1,((_xll.ECONOMATICA(Estrategia!A4293,"Return",$P$9,$B$1)/100)+1)*100,I4282))</f>
        <v/>
      </c>
      <c r="U4282" s="1" t="str" cm="1">
        <f t="array" ref="U4282">IF(IF($E4282&gt;Ficha!$R$1,"",J4282)=0,"",IF($E4282&gt;Ficha!$R$1,((_xll.ECONOMATICA($U$7,"Return",$P$9,$B$1)/100)+1)*100,J4282))</f>
        <v/>
      </c>
      <c r="V4282" s="1" t="str">
        <f>IF(IF($E$9&gt;Ficha!$R$1,"",K4282)=0,"",IF($E$9&gt;Ficha!$R$1,"",K4282))</f>
        <v/>
      </c>
    </row>
    <row r="4283" spans="12:22" x14ac:dyDescent="0.3">
      <c r="L4283" s="30" t="str">
        <f t="shared" si="269"/>
        <v/>
      </c>
      <c r="M4283" s="1" t="str">
        <f t="shared" si="270"/>
        <v/>
      </c>
      <c r="N4283" s="1" t="str">
        <f t="shared" si="271"/>
        <v/>
      </c>
      <c r="O4283" s="1" t="str">
        <f t="shared" si="272"/>
        <v/>
      </c>
      <c r="P4283" s="34" t="str">
        <f>IF(IF(E4283&gt;Ficha!$R$1,"",E4283)=0,"",IF(E4283&gt;Ficha!$R$1,Ficha!$R$1,E4283))</f>
        <v/>
      </c>
      <c r="Q4283" s="1" t="str" cm="1">
        <f t="array" ref="Q4283">IF(IF($E4283&gt;Ficha!$R$1,"",F4283)=0,"",IF($E4283&gt;Ficha!$R$1,((_xll.ECONOMATICA(Portafolios!$B$19,"Return",$P$9,$B$1)/100)+1)*100,F4283))</f>
        <v/>
      </c>
      <c r="R4283" s="1" t="str" cm="1">
        <f t="array" ref="R4283">IF(IF($E4283&gt;Ficha!$R$1,"",G4283)=0,"",IF($E4283&gt;Ficha!$R$1,((_xll.ECONOMATICA(Portafolios!$F$19,"Return",$P$9,$B$1)/100)+1)*100,G4283))</f>
        <v/>
      </c>
      <c r="S4283" s="1" t="str" cm="1">
        <f t="array" ref="S4283">IF(IF($E4283&gt;Ficha!$R$1,"",H4283)=0,"",IF($E4283&gt;Ficha!$R$1,((_xll.ECONOMATICA(Portafolios!$J$19,"Return",$P$9,$B$1)/100)+1)*100,H4283))</f>
        <v/>
      </c>
      <c r="T4283" s="1" t="str" cm="1">
        <f t="array" ref="T4283">IF(IF($E4283&gt;Ficha!$R$1,"",I4283)=0,"",IF($E4283&gt;Ficha!$R$1,((_xll.ECONOMATICA(Estrategia!A4294,"Return",$P$9,$B$1)/100)+1)*100,I4283))</f>
        <v/>
      </c>
      <c r="U4283" s="1" t="str" cm="1">
        <f t="array" ref="U4283">IF(IF($E4283&gt;Ficha!$R$1,"",J4283)=0,"",IF($E4283&gt;Ficha!$R$1,((_xll.ECONOMATICA($U$7,"Return",$P$9,$B$1)/100)+1)*100,J4283))</f>
        <v/>
      </c>
      <c r="V4283" s="1" t="str">
        <f>IF(IF($E$9&gt;Ficha!$R$1,"",K4283)=0,"",IF($E$9&gt;Ficha!$R$1,"",K4283))</f>
        <v/>
      </c>
    </row>
    <row r="4284" spans="12:22" x14ac:dyDescent="0.3">
      <c r="L4284" s="30" t="str">
        <f t="shared" si="269"/>
        <v/>
      </c>
      <c r="M4284" s="1" t="str">
        <f t="shared" si="270"/>
        <v/>
      </c>
      <c r="N4284" s="1" t="str">
        <f t="shared" si="271"/>
        <v/>
      </c>
      <c r="O4284" s="1" t="str">
        <f t="shared" si="272"/>
        <v/>
      </c>
      <c r="P4284" s="34" t="str">
        <f>IF(IF(E4284&gt;Ficha!$R$1,"",E4284)=0,"",IF(E4284&gt;Ficha!$R$1,Ficha!$R$1,E4284))</f>
        <v/>
      </c>
      <c r="Q4284" s="1" t="str" cm="1">
        <f t="array" ref="Q4284">IF(IF($E4284&gt;Ficha!$R$1,"",F4284)=0,"",IF($E4284&gt;Ficha!$R$1,((_xll.ECONOMATICA(Portafolios!$B$19,"Return",$P$9,$B$1)/100)+1)*100,F4284))</f>
        <v/>
      </c>
      <c r="R4284" s="1" t="str" cm="1">
        <f t="array" ref="R4284">IF(IF($E4284&gt;Ficha!$R$1,"",G4284)=0,"",IF($E4284&gt;Ficha!$R$1,((_xll.ECONOMATICA(Portafolios!$F$19,"Return",$P$9,$B$1)/100)+1)*100,G4284))</f>
        <v/>
      </c>
      <c r="S4284" s="1" t="str" cm="1">
        <f t="array" ref="S4284">IF(IF($E4284&gt;Ficha!$R$1,"",H4284)=0,"",IF($E4284&gt;Ficha!$R$1,((_xll.ECONOMATICA(Portafolios!$J$19,"Return",$P$9,$B$1)/100)+1)*100,H4284))</f>
        <v/>
      </c>
      <c r="T4284" s="1" t="str" cm="1">
        <f t="array" ref="T4284">IF(IF($E4284&gt;Ficha!$R$1,"",I4284)=0,"",IF($E4284&gt;Ficha!$R$1,((_xll.ECONOMATICA(Estrategia!A4295,"Return",$P$9,$B$1)/100)+1)*100,I4284))</f>
        <v/>
      </c>
      <c r="U4284" s="1" t="str" cm="1">
        <f t="array" ref="U4284">IF(IF($E4284&gt;Ficha!$R$1,"",J4284)=0,"",IF($E4284&gt;Ficha!$R$1,((_xll.ECONOMATICA($U$7,"Return",$P$9,$B$1)/100)+1)*100,J4284))</f>
        <v/>
      </c>
      <c r="V4284" s="1" t="str">
        <f>IF(IF($E$9&gt;Ficha!$R$1,"",K4284)=0,"",IF($E$9&gt;Ficha!$R$1,"",K4284))</f>
        <v/>
      </c>
    </row>
    <row r="4285" spans="12:22" x14ac:dyDescent="0.3">
      <c r="L4285" s="30" t="str">
        <f t="shared" si="269"/>
        <v/>
      </c>
      <c r="M4285" s="1" t="str">
        <f t="shared" si="270"/>
        <v/>
      </c>
      <c r="N4285" s="1" t="str">
        <f t="shared" si="271"/>
        <v/>
      </c>
      <c r="O4285" s="1" t="str">
        <f t="shared" si="272"/>
        <v/>
      </c>
      <c r="P4285" s="34" t="str">
        <f>IF(IF(E4285&gt;Ficha!$R$1,"",E4285)=0,"",IF(E4285&gt;Ficha!$R$1,Ficha!$R$1,E4285))</f>
        <v/>
      </c>
      <c r="Q4285" s="1" t="str" cm="1">
        <f t="array" ref="Q4285">IF(IF($E4285&gt;Ficha!$R$1,"",F4285)=0,"",IF($E4285&gt;Ficha!$R$1,((_xll.ECONOMATICA(Portafolios!$B$19,"Return",$P$9,$B$1)/100)+1)*100,F4285))</f>
        <v/>
      </c>
      <c r="R4285" s="1" t="str" cm="1">
        <f t="array" ref="R4285">IF(IF($E4285&gt;Ficha!$R$1,"",G4285)=0,"",IF($E4285&gt;Ficha!$R$1,((_xll.ECONOMATICA(Portafolios!$F$19,"Return",$P$9,$B$1)/100)+1)*100,G4285))</f>
        <v/>
      </c>
      <c r="S4285" s="1" t="str" cm="1">
        <f t="array" ref="S4285">IF(IF($E4285&gt;Ficha!$R$1,"",H4285)=0,"",IF($E4285&gt;Ficha!$R$1,((_xll.ECONOMATICA(Portafolios!$J$19,"Return",$P$9,$B$1)/100)+1)*100,H4285))</f>
        <v/>
      </c>
      <c r="T4285" s="1" t="str" cm="1">
        <f t="array" ref="T4285">IF(IF($E4285&gt;Ficha!$R$1,"",I4285)=0,"",IF($E4285&gt;Ficha!$R$1,((_xll.ECONOMATICA(Estrategia!A4296,"Return",$P$9,$B$1)/100)+1)*100,I4285))</f>
        <v/>
      </c>
      <c r="U4285" s="1" t="str" cm="1">
        <f t="array" ref="U4285">IF(IF($E4285&gt;Ficha!$R$1,"",J4285)=0,"",IF($E4285&gt;Ficha!$R$1,((_xll.ECONOMATICA($U$7,"Return",$P$9,$B$1)/100)+1)*100,J4285))</f>
        <v/>
      </c>
      <c r="V4285" s="1" t="str">
        <f>IF(IF($E$9&gt;Ficha!$R$1,"",K4285)=0,"",IF($E$9&gt;Ficha!$R$1,"",K4285))</f>
        <v/>
      </c>
    </row>
    <row r="4286" spans="12:22" x14ac:dyDescent="0.3">
      <c r="L4286" s="30" t="str">
        <f t="shared" si="269"/>
        <v/>
      </c>
      <c r="M4286" s="1" t="str">
        <f t="shared" si="270"/>
        <v/>
      </c>
      <c r="N4286" s="1" t="str">
        <f t="shared" si="271"/>
        <v/>
      </c>
      <c r="O4286" s="1" t="str">
        <f t="shared" si="272"/>
        <v/>
      </c>
      <c r="P4286" s="34" t="str">
        <f>IF(IF(E4286&gt;Ficha!$R$1,"",E4286)=0,"",IF(E4286&gt;Ficha!$R$1,Ficha!$R$1,E4286))</f>
        <v/>
      </c>
      <c r="Q4286" s="1" t="str" cm="1">
        <f t="array" ref="Q4286">IF(IF($E4286&gt;Ficha!$R$1,"",F4286)=0,"",IF($E4286&gt;Ficha!$R$1,((_xll.ECONOMATICA(Portafolios!$B$19,"Return",$P$9,$B$1)/100)+1)*100,F4286))</f>
        <v/>
      </c>
      <c r="R4286" s="1" t="str" cm="1">
        <f t="array" ref="R4286">IF(IF($E4286&gt;Ficha!$R$1,"",G4286)=0,"",IF($E4286&gt;Ficha!$R$1,((_xll.ECONOMATICA(Portafolios!$F$19,"Return",$P$9,$B$1)/100)+1)*100,G4286))</f>
        <v/>
      </c>
      <c r="S4286" s="1" t="str" cm="1">
        <f t="array" ref="S4286">IF(IF($E4286&gt;Ficha!$R$1,"",H4286)=0,"",IF($E4286&gt;Ficha!$R$1,((_xll.ECONOMATICA(Portafolios!$J$19,"Return",$P$9,$B$1)/100)+1)*100,H4286))</f>
        <v/>
      </c>
      <c r="T4286" s="1" t="str" cm="1">
        <f t="array" ref="T4286">IF(IF($E4286&gt;Ficha!$R$1,"",I4286)=0,"",IF($E4286&gt;Ficha!$R$1,((_xll.ECONOMATICA(Estrategia!A4297,"Return",$P$9,$B$1)/100)+1)*100,I4286))</f>
        <v/>
      </c>
      <c r="U4286" s="1" t="str" cm="1">
        <f t="array" ref="U4286">IF(IF($E4286&gt;Ficha!$R$1,"",J4286)=0,"",IF($E4286&gt;Ficha!$R$1,((_xll.ECONOMATICA($U$7,"Return",$P$9,$B$1)/100)+1)*100,J4286))</f>
        <v/>
      </c>
      <c r="V4286" s="1" t="str">
        <f>IF(IF($E$9&gt;Ficha!$R$1,"",K4286)=0,"",IF($E$9&gt;Ficha!$R$1,"",K4286))</f>
        <v/>
      </c>
    </row>
    <row r="4287" spans="12:22" x14ac:dyDescent="0.3">
      <c r="L4287" s="30" t="str">
        <f t="shared" si="269"/>
        <v/>
      </c>
      <c r="M4287" s="1" t="str">
        <f t="shared" si="270"/>
        <v/>
      </c>
      <c r="N4287" s="1" t="str">
        <f t="shared" si="271"/>
        <v/>
      </c>
      <c r="O4287" s="1" t="str">
        <f t="shared" si="272"/>
        <v/>
      </c>
      <c r="P4287" s="34" t="str">
        <f>IF(IF(E4287&gt;Ficha!$R$1,"",E4287)=0,"",IF(E4287&gt;Ficha!$R$1,Ficha!$R$1,E4287))</f>
        <v/>
      </c>
      <c r="Q4287" s="1" t="str" cm="1">
        <f t="array" ref="Q4287">IF(IF($E4287&gt;Ficha!$R$1,"",F4287)=0,"",IF($E4287&gt;Ficha!$R$1,((_xll.ECONOMATICA(Portafolios!$B$19,"Return",$P$9,$B$1)/100)+1)*100,F4287))</f>
        <v/>
      </c>
      <c r="R4287" s="1" t="str" cm="1">
        <f t="array" ref="R4287">IF(IF($E4287&gt;Ficha!$R$1,"",G4287)=0,"",IF($E4287&gt;Ficha!$R$1,((_xll.ECONOMATICA(Portafolios!$F$19,"Return",$P$9,$B$1)/100)+1)*100,G4287))</f>
        <v/>
      </c>
      <c r="S4287" s="1" t="str" cm="1">
        <f t="array" ref="S4287">IF(IF($E4287&gt;Ficha!$R$1,"",H4287)=0,"",IF($E4287&gt;Ficha!$R$1,((_xll.ECONOMATICA(Portafolios!$J$19,"Return",$P$9,$B$1)/100)+1)*100,H4287))</f>
        <v/>
      </c>
      <c r="T4287" s="1" t="str" cm="1">
        <f t="array" ref="T4287">IF(IF($E4287&gt;Ficha!$R$1,"",I4287)=0,"",IF($E4287&gt;Ficha!$R$1,((_xll.ECONOMATICA(Estrategia!A4298,"Return",$P$9,$B$1)/100)+1)*100,I4287))</f>
        <v/>
      </c>
      <c r="U4287" s="1" t="str" cm="1">
        <f t="array" ref="U4287">IF(IF($E4287&gt;Ficha!$R$1,"",J4287)=0,"",IF($E4287&gt;Ficha!$R$1,((_xll.ECONOMATICA($U$7,"Return",$P$9,$B$1)/100)+1)*100,J4287))</f>
        <v/>
      </c>
      <c r="V4287" s="1" t="str">
        <f>IF(IF($E$9&gt;Ficha!$R$1,"",K4287)=0,"",IF($E$9&gt;Ficha!$R$1,"",K4287))</f>
        <v/>
      </c>
    </row>
    <row r="4288" spans="12:22" x14ac:dyDescent="0.3">
      <c r="L4288" s="30" t="str">
        <f t="shared" si="269"/>
        <v/>
      </c>
      <c r="M4288" s="1" t="str">
        <f t="shared" si="270"/>
        <v/>
      </c>
      <c r="N4288" s="1" t="str">
        <f t="shared" si="271"/>
        <v/>
      </c>
      <c r="O4288" s="1" t="str">
        <f t="shared" si="272"/>
        <v/>
      </c>
      <c r="P4288" s="34" t="str">
        <f>IF(IF(E4288&gt;Ficha!$R$1,"",E4288)=0,"",IF(E4288&gt;Ficha!$R$1,Ficha!$R$1,E4288))</f>
        <v/>
      </c>
      <c r="Q4288" s="1" t="str" cm="1">
        <f t="array" ref="Q4288">IF(IF($E4288&gt;Ficha!$R$1,"",F4288)=0,"",IF($E4288&gt;Ficha!$R$1,((_xll.ECONOMATICA(Portafolios!$B$19,"Return",$P$9,$B$1)/100)+1)*100,F4288))</f>
        <v/>
      </c>
      <c r="R4288" s="1" t="str" cm="1">
        <f t="array" ref="R4288">IF(IF($E4288&gt;Ficha!$R$1,"",G4288)=0,"",IF($E4288&gt;Ficha!$R$1,((_xll.ECONOMATICA(Portafolios!$F$19,"Return",$P$9,$B$1)/100)+1)*100,G4288))</f>
        <v/>
      </c>
      <c r="S4288" s="1" t="str" cm="1">
        <f t="array" ref="S4288">IF(IF($E4288&gt;Ficha!$R$1,"",H4288)=0,"",IF($E4288&gt;Ficha!$R$1,((_xll.ECONOMATICA(Portafolios!$J$19,"Return",$P$9,$B$1)/100)+1)*100,H4288))</f>
        <v/>
      </c>
      <c r="T4288" s="1" t="str" cm="1">
        <f t="array" ref="T4288">IF(IF($E4288&gt;Ficha!$R$1,"",I4288)=0,"",IF($E4288&gt;Ficha!$R$1,((_xll.ECONOMATICA(Estrategia!A4299,"Return",$P$9,$B$1)/100)+1)*100,I4288))</f>
        <v/>
      </c>
      <c r="U4288" s="1" t="str" cm="1">
        <f t="array" ref="U4288">IF(IF($E4288&gt;Ficha!$R$1,"",J4288)=0,"",IF($E4288&gt;Ficha!$R$1,((_xll.ECONOMATICA($U$7,"Return",$P$9,$B$1)/100)+1)*100,J4288))</f>
        <v/>
      </c>
      <c r="V4288" s="1" t="str">
        <f>IF(IF($E$9&gt;Ficha!$R$1,"",K4288)=0,"",IF($E$9&gt;Ficha!$R$1,"",K4288))</f>
        <v/>
      </c>
    </row>
    <row r="4289" spans="12:22" x14ac:dyDescent="0.3">
      <c r="L4289" s="30" t="str">
        <f t="shared" si="269"/>
        <v/>
      </c>
      <c r="M4289" s="1" t="str">
        <f t="shared" si="270"/>
        <v/>
      </c>
      <c r="N4289" s="1" t="str">
        <f t="shared" si="271"/>
        <v/>
      </c>
      <c r="O4289" s="1" t="str">
        <f t="shared" si="272"/>
        <v/>
      </c>
      <c r="P4289" s="34" t="str">
        <f>IF(IF(E4289&gt;Ficha!$R$1,"",E4289)=0,"",IF(E4289&gt;Ficha!$R$1,Ficha!$R$1,E4289))</f>
        <v/>
      </c>
      <c r="Q4289" s="1" t="str" cm="1">
        <f t="array" ref="Q4289">IF(IF($E4289&gt;Ficha!$R$1,"",F4289)=0,"",IF($E4289&gt;Ficha!$R$1,((_xll.ECONOMATICA(Portafolios!$B$19,"Return",$P$9,$B$1)/100)+1)*100,F4289))</f>
        <v/>
      </c>
      <c r="R4289" s="1" t="str" cm="1">
        <f t="array" ref="R4289">IF(IF($E4289&gt;Ficha!$R$1,"",G4289)=0,"",IF($E4289&gt;Ficha!$R$1,((_xll.ECONOMATICA(Portafolios!$F$19,"Return",$P$9,$B$1)/100)+1)*100,G4289))</f>
        <v/>
      </c>
      <c r="S4289" s="1" t="str" cm="1">
        <f t="array" ref="S4289">IF(IF($E4289&gt;Ficha!$R$1,"",H4289)=0,"",IF($E4289&gt;Ficha!$R$1,((_xll.ECONOMATICA(Portafolios!$J$19,"Return",$P$9,$B$1)/100)+1)*100,H4289))</f>
        <v/>
      </c>
      <c r="T4289" s="1" t="str" cm="1">
        <f t="array" ref="T4289">IF(IF($E4289&gt;Ficha!$R$1,"",I4289)=0,"",IF($E4289&gt;Ficha!$R$1,((_xll.ECONOMATICA(Estrategia!A4300,"Return",$P$9,$B$1)/100)+1)*100,I4289))</f>
        <v/>
      </c>
      <c r="U4289" s="1" t="str" cm="1">
        <f t="array" ref="U4289">IF(IF($E4289&gt;Ficha!$R$1,"",J4289)=0,"",IF($E4289&gt;Ficha!$R$1,((_xll.ECONOMATICA($U$7,"Return",$P$9,$B$1)/100)+1)*100,J4289))</f>
        <v/>
      </c>
      <c r="V4289" s="1" t="str">
        <f>IF(IF($E$9&gt;Ficha!$R$1,"",K4289)=0,"",IF($E$9&gt;Ficha!$R$1,"",K4289))</f>
        <v/>
      </c>
    </row>
    <row r="4290" spans="12:22" x14ac:dyDescent="0.3">
      <c r="L4290" s="30" t="str">
        <f t="shared" si="269"/>
        <v/>
      </c>
      <c r="M4290" s="1" t="str">
        <f t="shared" si="270"/>
        <v/>
      </c>
      <c r="N4290" s="1" t="str">
        <f t="shared" si="271"/>
        <v/>
      </c>
      <c r="O4290" s="1" t="str">
        <f t="shared" si="272"/>
        <v/>
      </c>
      <c r="P4290" s="34" t="str">
        <f>IF(IF(E4290&gt;Ficha!$R$1,"",E4290)=0,"",IF(E4290&gt;Ficha!$R$1,Ficha!$R$1,E4290))</f>
        <v/>
      </c>
      <c r="Q4290" s="1" t="str" cm="1">
        <f t="array" ref="Q4290">IF(IF($E4290&gt;Ficha!$R$1,"",F4290)=0,"",IF($E4290&gt;Ficha!$R$1,((_xll.ECONOMATICA(Portafolios!$B$19,"Return",$P$9,$B$1)/100)+1)*100,F4290))</f>
        <v/>
      </c>
      <c r="R4290" s="1" t="str" cm="1">
        <f t="array" ref="R4290">IF(IF($E4290&gt;Ficha!$R$1,"",G4290)=0,"",IF($E4290&gt;Ficha!$R$1,((_xll.ECONOMATICA(Portafolios!$F$19,"Return",$P$9,$B$1)/100)+1)*100,G4290))</f>
        <v/>
      </c>
      <c r="S4290" s="1" t="str" cm="1">
        <f t="array" ref="S4290">IF(IF($E4290&gt;Ficha!$R$1,"",H4290)=0,"",IF($E4290&gt;Ficha!$R$1,((_xll.ECONOMATICA(Portafolios!$J$19,"Return",$P$9,$B$1)/100)+1)*100,H4290))</f>
        <v/>
      </c>
      <c r="T4290" s="1" t="str" cm="1">
        <f t="array" ref="T4290">IF(IF($E4290&gt;Ficha!$R$1,"",I4290)=0,"",IF($E4290&gt;Ficha!$R$1,((_xll.ECONOMATICA(Estrategia!A4301,"Return",$P$9,$B$1)/100)+1)*100,I4290))</f>
        <v/>
      </c>
      <c r="U4290" s="1" t="str" cm="1">
        <f t="array" ref="U4290">IF(IF($E4290&gt;Ficha!$R$1,"",J4290)=0,"",IF($E4290&gt;Ficha!$R$1,((_xll.ECONOMATICA($U$7,"Return",$P$9,$B$1)/100)+1)*100,J4290))</f>
        <v/>
      </c>
      <c r="V4290" s="1" t="str">
        <f>IF(IF($E$9&gt;Ficha!$R$1,"",K4290)=0,"",IF($E$9&gt;Ficha!$R$1,"",K4290))</f>
        <v/>
      </c>
    </row>
    <row r="4291" spans="12:22" x14ac:dyDescent="0.3">
      <c r="L4291" s="30" t="str">
        <f t="shared" si="269"/>
        <v/>
      </c>
      <c r="M4291" s="1" t="str">
        <f t="shared" si="270"/>
        <v/>
      </c>
      <c r="N4291" s="1" t="str">
        <f t="shared" si="271"/>
        <v/>
      </c>
      <c r="O4291" s="1" t="str">
        <f t="shared" si="272"/>
        <v/>
      </c>
      <c r="P4291" s="34" t="str">
        <f>IF(IF(E4291&gt;Ficha!$R$1,"",E4291)=0,"",IF(E4291&gt;Ficha!$R$1,Ficha!$R$1,E4291))</f>
        <v/>
      </c>
      <c r="Q4291" s="1" t="str" cm="1">
        <f t="array" ref="Q4291">IF(IF($E4291&gt;Ficha!$R$1,"",F4291)=0,"",IF($E4291&gt;Ficha!$R$1,((_xll.ECONOMATICA(Portafolios!$B$19,"Return",$P$9,$B$1)/100)+1)*100,F4291))</f>
        <v/>
      </c>
      <c r="R4291" s="1" t="str" cm="1">
        <f t="array" ref="R4291">IF(IF($E4291&gt;Ficha!$R$1,"",G4291)=0,"",IF($E4291&gt;Ficha!$R$1,((_xll.ECONOMATICA(Portafolios!$F$19,"Return",$P$9,$B$1)/100)+1)*100,G4291))</f>
        <v/>
      </c>
      <c r="S4291" s="1" t="str" cm="1">
        <f t="array" ref="S4291">IF(IF($E4291&gt;Ficha!$R$1,"",H4291)=0,"",IF($E4291&gt;Ficha!$R$1,((_xll.ECONOMATICA(Portafolios!$J$19,"Return",$P$9,$B$1)/100)+1)*100,H4291))</f>
        <v/>
      </c>
      <c r="T4291" s="1" t="str" cm="1">
        <f t="array" ref="T4291">IF(IF($E4291&gt;Ficha!$R$1,"",I4291)=0,"",IF($E4291&gt;Ficha!$R$1,((_xll.ECONOMATICA(Estrategia!A4302,"Return",$P$9,$B$1)/100)+1)*100,I4291))</f>
        <v/>
      </c>
      <c r="U4291" s="1" t="str" cm="1">
        <f t="array" ref="U4291">IF(IF($E4291&gt;Ficha!$R$1,"",J4291)=0,"",IF($E4291&gt;Ficha!$R$1,((_xll.ECONOMATICA($U$7,"Return",$P$9,$B$1)/100)+1)*100,J4291))</f>
        <v/>
      </c>
      <c r="V4291" s="1" t="str">
        <f>IF(IF($E$9&gt;Ficha!$R$1,"",K4291)=0,"",IF($E$9&gt;Ficha!$R$1,"",K4291))</f>
        <v/>
      </c>
    </row>
    <row r="4292" spans="12:22" x14ac:dyDescent="0.3">
      <c r="L4292" s="30" t="str">
        <f t="shared" si="269"/>
        <v/>
      </c>
      <c r="M4292" s="1" t="str">
        <f t="shared" si="270"/>
        <v/>
      </c>
      <c r="N4292" s="1" t="str">
        <f t="shared" si="271"/>
        <v/>
      </c>
      <c r="O4292" s="1" t="str">
        <f t="shared" si="272"/>
        <v/>
      </c>
      <c r="P4292" s="34" t="str">
        <f>IF(IF(E4292&gt;Ficha!$R$1,"",E4292)=0,"",IF(E4292&gt;Ficha!$R$1,Ficha!$R$1,E4292))</f>
        <v/>
      </c>
      <c r="Q4292" s="1" t="str" cm="1">
        <f t="array" ref="Q4292">IF(IF($E4292&gt;Ficha!$R$1,"",F4292)=0,"",IF($E4292&gt;Ficha!$R$1,((_xll.ECONOMATICA(Portafolios!$B$19,"Return",$P$9,$B$1)/100)+1)*100,F4292))</f>
        <v/>
      </c>
      <c r="R4292" s="1" t="str" cm="1">
        <f t="array" ref="R4292">IF(IF($E4292&gt;Ficha!$R$1,"",G4292)=0,"",IF($E4292&gt;Ficha!$R$1,((_xll.ECONOMATICA(Portafolios!$F$19,"Return",$P$9,$B$1)/100)+1)*100,G4292))</f>
        <v/>
      </c>
      <c r="S4292" s="1" t="str" cm="1">
        <f t="array" ref="S4292">IF(IF($E4292&gt;Ficha!$R$1,"",H4292)=0,"",IF($E4292&gt;Ficha!$R$1,((_xll.ECONOMATICA(Portafolios!$J$19,"Return",$P$9,$B$1)/100)+1)*100,H4292))</f>
        <v/>
      </c>
      <c r="T4292" s="1" t="str" cm="1">
        <f t="array" ref="T4292">IF(IF($E4292&gt;Ficha!$R$1,"",I4292)=0,"",IF($E4292&gt;Ficha!$R$1,((_xll.ECONOMATICA(Estrategia!A4303,"Return",$P$9,$B$1)/100)+1)*100,I4292))</f>
        <v/>
      </c>
      <c r="U4292" s="1" t="str" cm="1">
        <f t="array" ref="U4292">IF(IF($E4292&gt;Ficha!$R$1,"",J4292)=0,"",IF($E4292&gt;Ficha!$R$1,((_xll.ECONOMATICA($U$7,"Return",$P$9,$B$1)/100)+1)*100,J4292))</f>
        <v/>
      </c>
      <c r="V4292" s="1" t="str">
        <f>IF(IF($E$9&gt;Ficha!$R$1,"",K4292)=0,"",IF($E$9&gt;Ficha!$R$1,"",K4292))</f>
        <v/>
      </c>
    </row>
    <row r="4293" spans="12:22" x14ac:dyDescent="0.3">
      <c r="L4293" s="30" t="str">
        <f t="shared" si="269"/>
        <v/>
      </c>
      <c r="M4293" s="1" t="str">
        <f t="shared" si="270"/>
        <v/>
      </c>
      <c r="N4293" s="1" t="str">
        <f t="shared" si="271"/>
        <v/>
      </c>
      <c r="O4293" s="1" t="str">
        <f t="shared" si="272"/>
        <v/>
      </c>
      <c r="P4293" s="34" t="str">
        <f>IF(IF(E4293&gt;Ficha!$R$1,"",E4293)=0,"",IF(E4293&gt;Ficha!$R$1,Ficha!$R$1,E4293))</f>
        <v/>
      </c>
      <c r="Q4293" s="1" t="str" cm="1">
        <f t="array" ref="Q4293">IF(IF($E4293&gt;Ficha!$R$1,"",F4293)=0,"",IF($E4293&gt;Ficha!$R$1,((_xll.ECONOMATICA(Portafolios!$B$19,"Return",$P$9,$B$1)/100)+1)*100,F4293))</f>
        <v/>
      </c>
      <c r="R4293" s="1" t="str" cm="1">
        <f t="array" ref="R4293">IF(IF($E4293&gt;Ficha!$R$1,"",G4293)=0,"",IF($E4293&gt;Ficha!$R$1,((_xll.ECONOMATICA(Portafolios!$F$19,"Return",$P$9,$B$1)/100)+1)*100,G4293))</f>
        <v/>
      </c>
      <c r="S4293" s="1" t="str" cm="1">
        <f t="array" ref="S4293">IF(IF($E4293&gt;Ficha!$R$1,"",H4293)=0,"",IF($E4293&gt;Ficha!$R$1,((_xll.ECONOMATICA(Portafolios!$J$19,"Return",$P$9,$B$1)/100)+1)*100,H4293))</f>
        <v/>
      </c>
      <c r="T4293" s="1" t="str" cm="1">
        <f t="array" ref="T4293">IF(IF($E4293&gt;Ficha!$R$1,"",I4293)=0,"",IF($E4293&gt;Ficha!$R$1,((_xll.ECONOMATICA(Estrategia!A4304,"Return",$P$9,$B$1)/100)+1)*100,I4293))</f>
        <v/>
      </c>
      <c r="U4293" s="1" t="str" cm="1">
        <f t="array" ref="U4293">IF(IF($E4293&gt;Ficha!$R$1,"",J4293)=0,"",IF($E4293&gt;Ficha!$R$1,((_xll.ECONOMATICA($U$7,"Return",$P$9,$B$1)/100)+1)*100,J4293))</f>
        <v/>
      </c>
      <c r="V4293" s="1" t="str">
        <f>IF(IF($E$9&gt;Ficha!$R$1,"",K4293)=0,"",IF($E$9&gt;Ficha!$R$1,"",K4293))</f>
        <v/>
      </c>
    </row>
    <row r="4294" spans="12:22" x14ac:dyDescent="0.3">
      <c r="L4294" s="30" t="str">
        <f t="shared" si="269"/>
        <v/>
      </c>
      <c r="M4294" s="1" t="str">
        <f t="shared" si="270"/>
        <v/>
      </c>
      <c r="N4294" s="1" t="str">
        <f t="shared" si="271"/>
        <v/>
      </c>
      <c r="O4294" s="1" t="str">
        <f t="shared" si="272"/>
        <v/>
      </c>
      <c r="P4294" s="34" t="str">
        <f>IF(IF(E4294&gt;Ficha!$R$1,"",E4294)=0,"",IF(E4294&gt;Ficha!$R$1,Ficha!$R$1,E4294))</f>
        <v/>
      </c>
      <c r="Q4294" s="1" t="str" cm="1">
        <f t="array" ref="Q4294">IF(IF($E4294&gt;Ficha!$R$1,"",F4294)=0,"",IF($E4294&gt;Ficha!$R$1,((_xll.ECONOMATICA(Portafolios!$B$19,"Return",$P$9,$B$1)/100)+1)*100,F4294))</f>
        <v/>
      </c>
      <c r="R4294" s="1" t="str" cm="1">
        <f t="array" ref="R4294">IF(IF($E4294&gt;Ficha!$R$1,"",G4294)=0,"",IF($E4294&gt;Ficha!$R$1,((_xll.ECONOMATICA(Portafolios!$F$19,"Return",$P$9,$B$1)/100)+1)*100,G4294))</f>
        <v/>
      </c>
      <c r="S4294" s="1" t="str" cm="1">
        <f t="array" ref="S4294">IF(IF($E4294&gt;Ficha!$R$1,"",H4294)=0,"",IF($E4294&gt;Ficha!$R$1,((_xll.ECONOMATICA(Portafolios!$J$19,"Return",$P$9,$B$1)/100)+1)*100,H4294))</f>
        <v/>
      </c>
      <c r="T4294" s="1" t="str" cm="1">
        <f t="array" ref="T4294">IF(IF($E4294&gt;Ficha!$R$1,"",I4294)=0,"",IF($E4294&gt;Ficha!$R$1,((_xll.ECONOMATICA(Estrategia!A4305,"Return",$P$9,$B$1)/100)+1)*100,I4294))</f>
        <v/>
      </c>
      <c r="U4294" s="1" t="str" cm="1">
        <f t="array" ref="U4294">IF(IF($E4294&gt;Ficha!$R$1,"",J4294)=0,"",IF($E4294&gt;Ficha!$R$1,((_xll.ECONOMATICA($U$7,"Return",$P$9,$B$1)/100)+1)*100,J4294))</f>
        <v/>
      </c>
      <c r="V4294" s="1" t="str">
        <f>IF(IF($E$9&gt;Ficha!$R$1,"",K4294)=0,"",IF($E$9&gt;Ficha!$R$1,"",K4294))</f>
        <v/>
      </c>
    </row>
    <row r="4295" spans="12:22" x14ac:dyDescent="0.3">
      <c r="L4295" s="30" t="str">
        <f t="shared" si="269"/>
        <v/>
      </c>
      <c r="M4295" s="1" t="str">
        <f t="shared" si="270"/>
        <v/>
      </c>
      <c r="N4295" s="1" t="str">
        <f t="shared" si="271"/>
        <v/>
      </c>
      <c r="O4295" s="1" t="str">
        <f t="shared" si="272"/>
        <v/>
      </c>
      <c r="P4295" s="34" t="str">
        <f>IF(IF(E4295&gt;Ficha!$R$1,"",E4295)=0,"",IF(E4295&gt;Ficha!$R$1,Ficha!$R$1,E4295))</f>
        <v/>
      </c>
      <c r="Q4295" s="1" t="str" cm="1">
        <f t="array" ref="Q4295">IF(IF($E4295&gt;Ficha!$R$1,"",F4295)=0,"",IF($E4295&gt;Ficha!$R$1,((_xll.ECONOMATICA(Portafolios!$B$19,"Return",$P$9,$B$1)/100)+1)*100,F4295))</f>
        <v/>
      </c>
      <c r="R4295" s="1" t="str" cm="1">
        <f t="array" ref="R4295">IF(IF($E4295&gt;Ficha!$R$1,"",G4295)=0,"",IF($E4295&gt;Ficha!$R$1,((_xll.ECONOMATICA(Portafolios!$F$19,"Return",$P$9,$B$1)/100)+1)*100,G4295))</f>
        <v/>
      </c>
      <c r="S4295" s="1" t="str" cm="1">
        <f t="array" ref="S4295">IF(IF($E4295&gt;Ficha!$R$1,"",H4295)=0,"",IF($E4295&gt;Ficha!$R$1,((_xll.ECONOMATICA(Portafolios!$J$19,"Return",$P$9,$B$1)/100)+1)*100,H4295))</f>
        <v/>
      </c>
      <c r="T4295" s="1" t="str" cm="1">
        <f t="array" ref="T4295">IF(IF($E4295&gt;Ficha!$R$1,"",I4295)=0,"",IF($E4295&gt;Ficha!$R$1,((_xll.ECONOMATICA(Estrategia!A4306,"Return",$P$9,$B$1)/100)+1)*100,I4295))</f>
        <v/>
      </c>
      <c r="U4295" s="1" t="str" cm="1">
        <f t="array" ref="U4295">IF(IF($E4295&gt;Ficha!$R$1,"",J4295)=0,"",IF($E4295&gt;Ficha!$R$1,((_xll.ECONOMATICA($U$7,"Return",$P$9,$B$1)/100)+1)*100,J4295))</f>
        <v/>
      </c>
      <c r="V4295" s="1" t="str">
        <f>IF(IF($E$9&gt;Ficha!$R$1,"",K4295)=0,"",IF($E$9&gt;Ficha!$R$1,"",K4295))</f>
        <v/>
      </c>
    </row>
    <row r="4296" spans="12:22" x14ac:dyDescent="0.3">
      <c r="L4296" s="30" t="str">
        <f t="shared" si="269"/>
        <v/>
      </c>
      <c r="M4296" s="1" t="str">
        <f t="shared" si="270"/>
        <v/>
      </c>
      <c r="N4296" s="1" t="str">
        <f t="shared" si="271"/>
        <v/>
      </c>
      <c r="O4296" s="1" t="str">
        <f t="shared" si="272"/>
        <v/>
      </c>
      <c r="P4296" s="34" t="str">
        <f>IF(IF(E4296&gt;Ficha!$R$1,"",E4296)=0,"",IF(E4296&gt;Ficha!$R$1,Ficha!$R$1,E4296))</f>
        <v/>
      </c>
      <c r="Q4296" s="1" t="str" cm="1">
        <f t="array" ref="Q4296">IF(IF($E4296&gt;Ficha!$R$1,"",F4296)=0,"",IF($E4296&gt;Ficha!$R$1,((_xll.ECONOMATICA(Portafolios!$B$19,"Return",$P$9,$B$1)/100)+1)*100,F4296))</f>
        <v/>
      </c>
      <c r="R4296" s="1" t="str" cm="1">
        <f t="array" ref="R4296">IF(IF($E4296&gt;Ficha!$R$1,"",G4296)=0,"",IF($E4296&gt;Ficha!$R$1,((_xll.ECONOMATICA(Portafolios!$F$19,"Return",$P$9,$B$1)/100)+1)*100,G4296))</f>
        <v/>
      </c>
      <c r="S4296" s="1" t="str" cm="1">
        <f t="array" ref="S4296">IF(IF($E4296&gt;Ficha!$R$1,"",H4296)=0,"",IF($E4296&gt;Ficha!$R$1,((_xll.ECONOMATICA(Portafolios!$J$19,"Return",$P$9,$B$1)/100)+1)*100,H4296))</f>
        <v/>
      </c>
      <c r="T4296" s="1" t="str" cm="1">
        <f t="array" ref="T4296">IF(IF($E4296&gt;Ficha!$R$1,"",I4296)=0,"",IF($E4296&gt;Ficha!$R$1,((_xll.ECONOMATICA(Estrategia!A4307,"Return",$P$9,$B$1)/100)+1)*100,I4296))</f>
        <v/>
      </c>
      <c r="U4296" s="1" t="str" cm="1">
        <f t="array" ref="U4296">IF(IF($E4296&gt;Ficha!$R$1,"",J4296)=0,"",IF($E4296&gt;Ficha!$R$1,((_xll.ECONOMATICA($U$7,"Return",$P$9,$B$1)/100)+1)*100,J4296))</f>
        <v/>
      </c>
      <c r="V4296" s="1" t="str">
        <f>IF(IF($E$9&gt;Ficha!$R$1,"",K4296)=0,"",IF($E$9&gt;Ficha!$R$1,"",K4296))</f>
        <v/>
      </c>
    </row>
    <row r="4297" spans="12:22" x14ac:dyDescent="0.3">
      <c r="L4297" s="30" t="str">
        <f t="shared" si="269"/>
        <v/>
      </c>
      <c r="M4297" s="1" t="str">
        <f t="shared" si="270"/>
        <v/>
      </c>
      <c r="N4297" s="1" t="str">
        <f t="shared" si="271"/>
        <v/>
      </c>
      <c r="O4297" s="1" t="str">
        <f t="shared" si="272"/>
        <v/>
      </c>
      <c r="P4297" s="34" t="str">
        <f>IF(IF(E4297&gt;Ficha!$R$1,"",E4297)=0,"",IF(E4297&gt;Ficha!$R$1,Ficha!$R$1,E4297))</f>
        <v/>
      </c>
      <c r="Q4297" s="1" t="str" cm="1">
        <f t="array" ref="Q4297">IF(IF($E4297&gt;Ficha!$R$1,"",F4297)=0,"",IF($E4297&gt;Ficha!$R$1,((_xll.ECONOMATICA(Portafolios!$B$19,"Return",$P$9,$B$1)/100)+1)*100,F4297))</f>
        <v/>
      </c>
      <c r="R4297" s="1" t="str" cm="1">
        <f t="array" ref="R4297">IF(IF($E4297&gt;Ficha!$R$1,"",G4297)=0,"",IF($E4297&gt;Ficha!$R$1,((_xll.ECONOMATICA(Portafolios!$F$19,"Return",$P$9,$B$1)/100)+1)*100,G4297))</f>
        <v/>
      </c>
      <c r="S4297" s="1" t="str" cm="1">
        <f t="array" ref="S4297">IF(IF($E4297&gt;Ficha!$R$1,"",H4297)=0,"",IF($E4297&gt;Ficha!$R$1,((_xll.ECONOMATICA(Portafolios!$J$19,"Return",$P$9,$B$1)/100)+1)*100,H4297))</f>
        <v/>
      </c>
      <c r="T4297" s="1" t="str" cm="1">
        <f t="array" ref="T4297">IF(IF($E4297&gt;Ficha!$R$1,"",I4297)=0,"",IF($E4297&gt;Ficha!$R$1,((_xll.ECONOMATICA(Estrategia!A4308,"Return",$P$9,$B$1)/100)+1)*100,I4297))</f>
        <v/>
      </c>
      <c r="U4297" s="1" t="str" cm="1">
        <f t="array" ref="U4297">IF(IF($E4297&gt;Ficha!$R$1,"",J4297)=0,"",IF($E4297&gt;Ficha!$R$1,((_xll.ECONOMATICA($U$7,"Return",$P$9,$B$1)/100)+1)*100,J4297))</f>
        <v/>
      </c>
      <c r="V4297" s="1" t="str">
        <f>IF(IF($E$9&gt;Ficha!$R$1,"",K4297)=0,"",IF($E$9&gt;Ficha!$R$1,"",K4297))</f>
        <v/>
      </c>
    </row>
    <row r="4298" spans="12:22" x14ac:dyDescent="0.3">
      <c r="L4298" s="30" t="str">
        <f t="shared" si="269"/>
        <v/>
      </c>
      <c r="M4298" s="1" t="str">
        <f t="shared" si="270"/>
        <v/>
      </c>
      <c r="N4298" s="1" t="str">
        <f t="shared" si="271"/>
        <v/>
      </c>
      <c r="O4298" s="1" t="str">
        <f t="shared" si="272"/>
        <v/>
      </c>
      <c r="P4298" s="34" t="str">
        <f>IF(IF(E4298&gt;Ficha!$R$1,"",E4298)=0,"",IF(E4298&gt;Ficha!$R$1,Ficha!$R$1,E4298))</f>
        <v/>
      </c>
      <c r="Q4298" s="1" t="str" cm="1">
        <f t="array" ref="Q4298">IF(IF($E4298&gt;Ficha!$R$1,"",F4298)=0,"",IF($E4298&gt;Ficha!$R$1,((_xll.ECONOMATICA(Portafolios!$B$19,"Return",$P$9,$B$1)/100)+1)*100,F4298))</f>
        <v/>
      </c>
      <c r="R4298" s="1" t="str" cm="1">
        <f t="array" ref="R4298">IF(IF($E4298&gt;Ficha!$R$1,"",G4298)=0,"",IF($E4298&gt;Ficha!$R$1,((_xll.ECONOMATICA(Portafolios!$F$19,"Return",$P$9,$B$1)/100)+1)*100,G4298))</f>
        <v/>
      </c>
      <c r="S4298" s="1" t="str" cm="1">
        <f t="array" ref="S4298">IF(IF($E4298&gt;Ficha!$R$1,"",H4298)=0,"",IF($E4298&gt;Ficha!$R$1,((_xll.ECONOMATICA(Portafolios!$J$19,"Return",$P$9,$B$1)/100)+1)*100,H4298))</f>
        <v/>
      </c>
      <c r="T4298" s="1" t="str" cm="1">
        <f t="array" ref="T4298">IF(IF($E4298&gt;Ficha!$R$1,"",I4298)=0,"",IF($E4298&gt;Ficha!$R$1,((_xll.ECONOMATICA(Estrategia!A4309,"Return",$P$9,$B$1)/100)+1)*100,I4298))</f>
        <v/>
      </c>
      <c r="U4298" s="1" t="str" cm="1">
        <f t="array" ref="U4298">IF(IF($E4298&gt;Ficha!$R$1,"",J4298)=0,"",IF($E4298&gt;Ficha!$R$1,((_xll.ECONOMATICA($U$7,"Return",$P$9,$B$1)/100)+1)*100,J4298))</f>
        <v/>
      </c>
      <c r="V4298" s="1" t="str">
        <f>IF(IF($E$9&gt;Ficha!$R$1,"",K4298)=0,"",IF($E$9&gt;Ficha!$R$1,"",K4298))</f>
        <v/>
      </c>
    </row>
    <row r="4299" spans="12:22" x14ac:dyDescent="0.3">
      <c r="L4299" s="30" t="str">
        <f t="shared" si="269"/>
        <v/>
      </c>
      <c r="M4299" s="1" t="str">
        <f t="shared" si="270"/>
        <v/>
      </c>
      <c r="N4299" s="1" t="str">
        <f t="shared" si="271"/>
        <v/>
      </c>
      <c r="O4299" s="1" t="str">
        <f t="shared" si="272"/>
        <v/>
      </c>
      <c r="P4299" s="34" t="str">
        <f>IF(IF(E4299&gt;Ficha!$R$1,"",E4299)=0,"",IF(E4299&gt;Ficha!$R$1,Ficha!$R$1,E4299))</f>
        <v/>
      </c>
      <c r="Q4299" s="1" t="str" cm="1">
        <f t="array" ref="Q4299">IF(IF($E4299&gt;Ficha!$R$1,"",F4299)=0,"",IF($E4299&gt;Ficha!$R$1,((_xll.ECONOMATICA(Portafolios!$B$19,"Return",$P$9,$B$1)/100)+1)*100,F4299))</f>
        <v/>
      </c>
      <c r="R4299" s="1" t="str" cm="1">
        <f t="array" ref="R4299">IF(IF($E4299&gt;Ficha!$R$1,"",G4299)=0,"",IF($E4299&gt;Ficha!$R$1,((_xll.ECONOMATICA(Portafolios!$F$19,"Return",$P$9,$B$1)/100)+1)*100,G4299))</f>
        <v/>
      </c>
      <c r="S4299" s="1" t="str" cm="1">
        <f t="array" ref="S4299">IF(IF($E4299&gt;Ficha!$R$1,"",H4299)=0,"",IF($E4299&gt;Ficha!$R$1,((_xll.ECONOMATICA(Portafolios!$J$19,"Return",$P$9,$B$1)/100)+1)*100,H4299))</f>
        <v/>
      </c>
      <c r="T4299" s="1" t="str" cm="1">
        <f t="array" ref="T4299">IF(IF($E4299&gt;Ficha!$R$1,"",I4299)=0,"",IF($E4299&gt;Ficha!$R$1,((_xll.ECONOMATICA(Estrategia!A4310,"Return",$P$9,$B$1)/100)+1)*100,I4299))</f>
        <v/>
      </c>
      <c r="U4299" s="1" t="str" cm="1">
        <f t="array" ref="U4299">IF(IF($E4299&gt;Ficha!$R$1,"",J4299)=0,"",IF($E4299&gt;Ficha!$R$1,((_xll.ECONOMATICA($U$7,"Return",$P$9,$B$1)/100)+1)*100,J4299))</f>
        <v/>
      </c>
      <c r="V4299" s="1" t="str">
        <f>IF(IF($E$9&gt;Ficha!$R$1,"",K4299)=0,"",IF($E$9&gt;Ficha!$R$1,"",K4299))</f>
        <v/>
      </c>
    </row>
    <row r="4300" spans="12:22" x14ac:dyDescent="0.3">
      <c r="L4300" s="30" t="str">
        <f t="shared" si="269"/>
        <v/>
      </c>
      <c r="M4300" s="1" t="str">
        <f t="shared" si="270"/>
        <v/>
      </c>
      <c r="N4300" s="1" t="str">
        <f t="shared" si="271"/>
        <v/>
      </c>
      <c r="O4300" s="1" t="str">
        <f t="shared" si="272"/>
        <v/>
      </c>
      <c r="P4300" s="34" t="str">
        <f>IF(IF(E4300&gt;Ficha!$R$1,"",E4300)=0,"",IF(E4300&gt;Ficha!$R$1,Ficha!$R$1,E4300))</f>
        <v/>
      </c>
      <c r="Q4300" s="1" t="str" cm="1">
        <f t="array" ref="Q4300">IF(IF($E4300&gt;Ficha!$R$1,"",F4300)=0,"",IF($E4300&gt;Ficha!$R$1,((_xll.ECONOMATICA(Portafolios!$B$19,"Return",$P$9,$B$1)/100)+1)*100,F4300))</f>
        <v/>
      </c>
      <c r="R4300" s="1" t="str" cm="1">
        <f t="array" ref="R4300">IF(IF($E4300&gt;Ficha!$R$1,"",G4300)=0,"",IF($E4300&gt;Ficha!$R$1,((_xll.ECONOMATICA(Portafolios!$F$19,"Return",$P$9,$B$1)/100)+1)*100,G4300))</f>
        <v/>
      </c>
      <c r="S4300" s="1" t="str" cm="1">
        <f t="array" ref="S4300">IF(IF($E4300&gt;Ficha!$R$1,"",H4300)=0,"",IF($E4300&gt;Ficha!$R$1,((_xll.ECONOMATICA(Portafolios!$J$19,"Return",$P$9,$B$1)/100)+1)*100,H4300))</f>
        <v/>
      </c>
      <c r="T4300" s="1" t="str" cm="1">
        <f t="array" ref="T4300">IF(IF($E4300&gt;Ficha!$R$1,"",I4300)=0,"",IF($E4300&gt;Ficha!$R$1,((_xll.ECONOMATICA(Estrategia!A4311,"Return",$P$9,$B$1)/100)+1)*100,I4300))</f>
        <v/>
      </c>
      <c r="U4300" s="1" t="str" cm="1">
        <f t="array" ref="U4300">IF(IF($E4300&gt;Ficha!$R$1,"",J4300)=0,"",IF($E4300&gt;Ficha!$R$1,((_xll.ECONOMATICA($U$7,"Return",$P$9,$B$1)/100)+1)*100,J4300))</f>
        <v/>
      </c>
      <c r="V4300" s="1" t="str">
        <f>IF(IF($E$9&gt;Ficha!$R$1,"",K4300)=0,"",IF($E$9&gt;Ficha!$R$1,"",K4300))</f>
        <v/>
      </c>
    </row>
    <row r="4301" spans="12:22" x14ac:dyDescent="0.3">
      <c r="L4301" s="30" t="str">
        <f t="shared" si="269"/>
        <v/>
      </c>
      <c r="M4301" s="1" t="str">
        <f t="shared" si="270"/>
        <v/>
      </c>
      <c r="N4301" s="1" t="str">
        <f t="shared" si="271"/>
        <v/>
      </c>
      <c r="O4301" s="1" t="str">
        <f t="shared" si="272"/>
        <v/>
      </c>
      <c r="P4301" s="34" t="str">
        <f>IF(IF(E4301&gt;Ficha!$R$1,"",E4301)=0,"",IF(E4301&gt;Ficha!$R$1,Ficha!$R$1,E4301))</f>
        <v/>
      </c>
      <c r="Q4301" s="1" t="str" cm="1">
        <f t="array" ref="Q4301">IF(IF($E4301&gt;Ficha!$R$1,"",F4301)=0,"",IF($E4301&gt;Ficha!$R$1,((_xll.ECONOMATICA(Portafolios!$B$19,"Return",$P$9,$B$1)/100)+1)*100,F4301))</f>
        <v/>
      </c>
      <c r="R4301" s="1" t="str" cm="1">
        <f t="array" ref="R4301">IF(IF($E4301&gt;Ficha!$R$1,"",G4301)=0,"",IF($E4301&gt;Ficha!$R$1,((_xll.ECONOMATICA(Portafolios!$F$19,"Return",$P$9,$B$1)/100)+1)*100,G4301))</f>
        <v/>
      </c>
      <c r="S4301" s="1" t="str" cm="1">
        <f t="array" ref="S4301">IF(IF($E4301&gt;Ficha!$R$1,"",H4301)=0,"",IF($E4301&gt;Ficha!$R$1,((_xll.ECONOMATICA(Portafolios!$J$19,"Return",$P$9,$B$1)/100)+1)*100,H4301))</f>
        <v/>
      </c>
      <c r="T4301" s="1" t="str" cm="1">
        <f t="array" ref="T4301">IF(IF($E4301&gt;Ficha!$R$1,"",I4301)=0,"",IF($E4301&gt;Ficha!$R$1,((_xll.ECONOMATICA(Estrategia!A4312,"Return",$P$9,$B$1)/100)+1)*100,I4301))</f>
        <v/>
      </c>
      <c r="U4301" s="1" t="str" cm="1">
        <f t="array" ref="U4301">IF(IF($E4301&gt;Ficha!$R$1,"",J4301)=0,"",IF($E4301&gt;Ficha!$R$1,((_xll.ECONOMATICA($U$7,"Return",$P$9,$B$1)/100)+1)*100,J4301))</f>
        <v/>
      </c>
      <c r="V4301" s="1" t="str">
        <f>IF(IF($E$9&gt;Ficha!$R$1,"",K4301)=0,"",IF($E$9&gt;Ficha!$R$1,"",K4301))</f>
        <v/>
      </c>
    </row>
    <row r="4302" spans="12:22" x14ac:dyDescent="0.3">
      <c r="L4302" s="30" t="str">
        <f t="shared" si="269"/>
        <v/>
      </c>
      <c r="M4302" s="1" t="str">
        <f t="shared" si="270"/>
        <v/>
      </c>
      <c r="N4302" s="1" t="str">
        <f t="shared" si="271"/>
        <v/>
      </c>
      <c r="O4302" s="1" t="str">
        <f t="shared" si="272"/>
        <v/>
      </c>
      <c r="P4302" s="34" t="str">
        <f>IF(IF(E4302&gt;Ficha!$R$1,"",E4302)=0,"",IF(E4302&gt;Ficha!$R$1,Ficha!$R$1,E4302))</f>
        <v/>
      </c>
      <c r="Q4302" s="1" t="str" cm="1">
        <f t="array" ref="Q4302">IF(IF($E4302&gt;Ficha!$R$1,"",F4302)=0,"",IF($E4302&gt;Ficha!$R$1,((_xll.ECONOMATICA(Portafolios!$B$19,"Return",$P$9,$B$1)/100)+1)*100,F4302))</f>
        <v/>
      </c>
      <c r="R4302" s="1" t="str" cm="1">
        <f t="array" ref="R4302">IF(IF($E4302&gt;Ficha!$R$1,"",G4302)=0,"",IF($E4302&gt;Ficha!$R$1,((_xll.ECONOMATICA(Portafolios!$F$19,"Return",$P$9,$B$1)/100)+1)*100,G4302))</f>
        <v/>
      </c>
      <c r="S4302" s="1" t="str" cm="1">
        <f t="array" ref="S4302">IF(IF($E4302&gt;Ficha!$R$1,"",H4302)=0,"",IF($E4302&gt;Ficha!$R$1,((_xll.ECONOMATICA(Portafolios!$J$19,"Return",$P$9,$B$1)/100)+1)*100,H4302))</f>
        <v/>
      </c>
      <c r="T4302" s="1" t="str" cm="1">
        <f t="array" ref="T4302">IF(IF($E4302&gt;Ficha!$R$1,"",I4302)=0,"",IF($E4302&gt;Ficha!$R$1,((_xll.ECONOMATICA(Estrategia!A4313,"Return",$P$9,$B$1)/100)+1)*100,I4302))</f>
        <v/>
      </c>
      <c r="U4302" s="1" t="str" cm="1">
        <f t="array" ref="U4302">IF(IF($E4302&gt;Ficha!$R$1,"",J4302)=0,"",IF($E4302&gt;Ficha!$R$1,((_xll.ECONOMATICA($U$7,"Return",$P$9,$B$1)/100)+1)*100,J4302))</f>
        <v/>
      </c>
      <c r="V4302" s="1" t="str">
        <f>IF(IF($E$9&gt;Ficha!$R$1,"",K4302)=0,"",IF($E$9&gt;Ficha!$R$1,"",K4302))</f>
        <v/>
      </c>
    </row>
    <row r="4303" spans="12:22" x14ac:dyDescent="0.3">
      <c r="L4303" s="30" t="str">
        <f t="shared" si="269"/>
        <v/>
      </c>
      <c r="M4303" s="1" t="str">
        <f t="shared" si="270"/>
        <v/>
      </c>
      <c r="N4303" s="1" t="str">
        <f t="shared" si="271"/>
        <v/>
      </c>
      <c r="O4303" s="1" t="str">
        <f t="shared" si="272"/>
        <v/>
      </c>
      <c r="P4303" s="34" t="str">
        <f>IF(IF(E4303&gt;Ficha!$R$1,"",E4303)=0,"",IF(E4303&gt;Ficha!$R$1,Ficha!$R$1,E4303))</f>
        <v/>
      </c>
      <c r="Q4303" s="1" t="str" cm="1">
        <f t="array" ref="Q4303">IF(IF($E4303&gt;Ficha!$R$1,"",F4303)=0,"",IF($E4303&gt;Ficha!$R$1,((_xll.ECONOMATICA(Portafolios!$B$19,"Return",$P$9,$B$1)/100)+1)*100,F4303))</f>
        <v/>
      </c>
      <c r="R4303" s="1" t="str" cm="1">
        <f t="array" ref="R4303">IF(IF($E4303&gt;Ficha!$R$1,"",G4303)=0,"",IF($E4303&gt;Ficha!$R$1,((_xll.ECONOMATICA(Portafolios!$F$19,"Return",$P$9,$B$1)/100)+1)*100,G4303))</f>
        <v/>
      </c>
      <c r="S4303" s="1" t="str" cm="1">
        <f t="array" ref="S4303">IF(IF($E4303&gt;Ficha!$R$1,"",H4303)=0,"",IF($E4303&gt;Ficha!$R$1,((_xll.ECONOMATICA(Portafolios!$J$19,"Return",$P$9,$B$1)/100)+1)*100,H4303))</f>
        <v/>
      </c>
      <c r="T4303" s="1" t="str" cm="1">
        <f t="array" ref="T4303">IF(IF($E4303&gt;Ficha!$R$1,"",I4303)=0,"",IF($E4303&gt;Ficha!$R$1,((_xll.ECONOMATICA(Estrategia!A4314,"Return",$P$9,$B$1)/100)+1)*100,I4303))</f>
        <v/>
      </c>
      <c r="U4303" s="1" t="str" cm="1">
        <f t="array" ref="U4303">IF(IF($E4303&gt;Ficha!$R$1,"",J4303)=0,"",IF($E4303&gt;Ficha!$R$1,((_xll.ECONOMATICA($U$7,"Return",$P$9,$B$1)/100)+1)*100,J4303))</f>
        <v/>
      </c>
      <c r="V4303" s="1" t="str">
        <f>IF(IF($E$9&gt;Ficha!$R$1,"",K4303)=0,"",IF($E$9&gt;Ficha!$R$1,"",K4303))</f>
        <v/>
      </c>
    </row>
    <row r="4304" spans="12:22" x14ac:dyDescent="0.3">
      <c r="L4304" s="30" t="str">
        <f t="shared" si="269"/>
        <v/>
      </c>
      <c r="M4304" s="1" t="str">
        <f t="shared" si="270"/>
        <v/>
      </c>
      <c r="N4304" s="1" t="str">
        <f t="shared" si="271"/>
        <v/>
      </c>
      <c r="O4304" s="1" t="str">
        <f t="shared" si="272"/>
        <v/>
      </c>
      <c r="P4304" s="34" t="str">
        <f>IF(IF(E4304&gt;Ficha!$R$1,"",E4304)=0,"",IF(E4304&gt;Ficha!$R$1,Ficha!$R$1,E4304))</f>
        <v/>
      </c>
      <c r="Q4304" s="1" t="str" cm="1">
        <f t="array" ref="Q4304">IF(IF($E4304&gt;Ficha!$R$1,"",F4304)=0,"",IF($E4304&gt;Ficha!$R$1,((_xll.ECONOMATICA(Portafolios!$B$19,"Return",$P$9,$B$1)/100)+1)*100,F4304))</f>
        <v/>
      </c>
      <c r="R4304" s="1" t="str" cm="1">
        <f t="array" ref="R4304">IF(IF($E4304&gt;Ficha!$R$1,"",G4304)=0,"",IF($E4304&gt;Ficha!$R$1,((_xll.ECONOMATICA(Portafolios!$F$19,"Return",$P$9,$B$1)/100)+1)*100,G4304))</f>
        <v/>
      </c>
      <c r="S4304" s="1" t="str" cm="1">
        <f t="array" ref="S4304">IF(IF($E4304&gt;Ficha!$R$1,"",H4304)=0,"",IF($E4304&gt;Ficha!$R$1,((_xll.ECONOMATICA(Portafolios!$J$19,"Return",$P$9,$B$1)/100)+1)*100,H4304))</f>
        <v/>
      </c>
      <c r="T4304" s="1" t="str" cm="1">
        <f t="array" ref="T4304">IF(IF($E4304&gt;Ficha!$R$1,"",I4304)=0,"",IF($E4304&gt;Ficha!$R$1,((_xll.ECONOMATICA(Estrategia!A4315,"Return",$P$9,$B$1)/100)+1)*100,I4304))</f>
        <v/>
      </c>
      <c r="U4304" s="1" t="str" cm="1">
        <f t="array" ref="U4304">IF(IF($E4304&gt;Ficha!$R$1,"",J4304)=0,"",IF($E4304&gt;Ficha!$R$1,((_xll.ECONOMATICA($U$7,"Return",$P$9,$B$1)/100)+1)*100,J4304))</f>
        <v/>
      </c>
      <c r="V4304" s="1" t="str">
        <f>IF(IF($E$9&gt;Ficha!$R$1,"",K4304)=0,"",IF($E$9&gt;Ficha!$R$1,"",K4304))</f>
        <v/>
      </c>
    </row>
    <row r="4305" spans="12:22" x14ac:dyDescent="0.3">
      <c r="L4305" s="30" t="str">
        <f t="shared" si="269"/>
        <v/>
      </c>
      <c r="M4305" s="1" t="str">
        <f t="shared" si="270"/>
        <v/>
      </c>
      <c r="N4305" s="1" t="str">
        <f t="shared" si="271"/>
        <v/>
      </c>
      <c r="O4305" s="1" t="str">
        <f t="shared" si="272"/>
        <v/>
      </c>
      <c r="P4305" s="34" t="str">
        <f>IF(IF(E4305&gt;Ficha!$R$1,"",E4305)=0,"",IF(E4305&gt;Ficha!$R$1,Ficha!$R$1,E4305))</f>
        <v/>
      </c>
      <c r="Q4305" s="1" t="str" cm="1">
        <f t="array" ref="Q4305">IF(IF($E4305&gt;Ficha!$R$1,"",F4305)=0,"",IF($E4305&gt;Ficha!$R$1,((_xll.ECONOMATICA(Portafolios!$B$19,"Return",$P$9,$B$1)/100)+1)*100,F4305))</f>
        <v/>
      </c>
      <c r="R4305" s="1" t="str" cm="1">
        <f t="array" ref="R4305">IF(IF($E4305&gt;Ficha!$R$1,"",G4305)=0,"",IF($E4305&gt;Ficha!$R$1,((_xll.ECONOMATICA(Portafolios!$F$19,"Return",$P$9,$B$1)/100)+1)*100,G4305))</f>
        <v/>
      </c>
      <c r="S4305" s="1" t="str" cm="1">
        <f t="array" ref="S4305">IF(IF($E4305&gt;Ficha!$R$1,"",H4305)=0,"",IF($E4305&gt;Ficha!$R$1,((_xll.ECONOMATICA(Portafolios!$J$19,"Return",$P$9,$B$1)/100)+1)*100,H4305))</f>
        <v/>
      </c>
      <c r="T4305" s="1" t="str" cm="1">
        <f t="array" ref="T4305">IF(IF($E4305&gt;Ficha!$R$1,"",I4305)=0,"",IF($E4305&gt;Ficha!$R$1,((_xll.ECONOMATICA(Estrategia!A4316,"Return",$P$9,$B$1)/100)+1)*100,I4305))</f>
        <v/>
      </c>
      <c r="U4305" s="1" t="str" cm="1">
        <f t="array" ref="U4305">IF(IF($E4305&gt;Ficha!$R$1,"",J4305)=0,"",IF($E4305&gt;Ficha!$R$1,((_xll.ECONOMATICA($U$7,"Return",$P$9,$B$1)/100)+1)*100,J4305))</f>
        <v/>
      </c>
      <c r="V4305" s="1" t="str">
        <f>IF(IF($E$9&gt;Ficha!$R$1,"",K4305)=0,"",IF($E$9&gt;Ficha!$R$1,"",K4305))</f>
        <v/>
      </c>
    </row>
    <row r="4306" spans="12:22" x14ac:dyDescent="0.3">
      <c r="L4306" s="30" t="str">
        <f t="shared" si="269"/>
        <v/>
      </c>
      <c r="M4306" s="1" t="str">
        <f t="shared" si="270"/>
        <v/>
      </c>
      <c r="N4306" s="1" t="str">
        <f t="shared" si="271"/>
        <v/>
      </c>
      <c r="O4306" s="1" t="str">
        <f t="shared" si="272"/>
        <v/>
      </c>
      <c r="P4306" s="34" t="str">
        <f>IF(IF(E4306&gt;Ficha!$R$1,"",E4306)=0,"",IF(E4306&gt;Ficha!$R$1,Ficha!$R$1,E4306))</f>
        <v/>
      </c>
      <c r="Q4306" s="1" t="str" cm="1">
        <f t="array" ref="Q4306">IF(IF($E4306&gt;Ficha!$R$1,"",F4306)=0,"",IF($E4306&gt;Ficha!$R$1,((_xll.ECONOMATICA(Portafolios!$B$19,"Return",$P$9,$B$1)/100)+1)*100,F4306))</f>
        <v/>
      </c>
      <c r="R4306" s="1" t="str" cm="1">
        <f t="array" ref="R4306">IF(IF($E4306&gt;Ficha!$R$1,"",G4306)=0,"",IF($E4306&gt;Ficha!$R$1,((_xll.ECONOMATICA(Portafolios!$F$19,"Return",$P$9,$B$1)/100)+1)*100,G4306))</f>
        <v/>
      </c>
      <c r="S4306" s="1" t="str" cm="1">
        <f t="array" ref="S4306">IF(IF($E4306&gt;Ficha!$R$1,"",H4306)=0,"",IF($E4306&gt;Ficha!$R$1,((_xll.ECONOMATICA(Portafolios!$J$19,"Return",$P$9,$B$1)/100)+1)*100,H4306))</f>
        <v/>
      </c>
      <c r="T4306" s="1" t="str" cm="1">
        <f t="array" ref="T4306">IF(IF($E4306&gt;Ficha!$R$1,"",I4306)=0,"",IF($E4306&gt;Ficha!$R$1,((_xll.ECONOMATICA(Estrategia!A4317,"Return",$P$9,$B$1)/100)+1)*100,I4306))</f>
        <v/>
      </c>
      <c r="U4306" s="1" t="str" cm="1">
        <f t="array" ref="U4306">IF(IF($E4306&gt;Ficha!$R$1,"",J4306)=0,"",IF($E4306&gt;Ficha!$R$1,((_xll.ECONOMATICA($U$7,"Return",$P$9,$B$1)/100)+1)*100,J4306))</f>
        <v/>
      </c>
      <c r="V4306" s="1" t="str">
        <f>IF(IF($E$9&gt;Ficha!$R$1,"",K4306)=0,"",IF($E$9&gt;Ficha!$R$1,"",K4306))</f>
        <v/>
      </c>
    </row>
    <row r="4307" spans="12:22" x14ac:dyDescent="0.3">
      <c r="L4307" s="30" t="str">
        <f t="shared" si="269"/>
        <v/>
      </c>
      <c r="M4307" s="1" t="str">
        <f t="shared" si="270"/>
        <v/>
      </c>
      <c r="N4307" s="1" t="str">
        <f t="shared" si="271"/>
        <v/>
      </c>
      <c r="O4307" s="1" t="str">
        <f t="shared" si="272"/>
        <v/>
      </c>
      <c r="P4307" s="34" t="str">
        <f>IF(IF(E4307&gt;Ficha!$R$1,"",E4307)=0,"",IF(E4307&gt;Ficha!$R$1,Ficha!$R$1,E4307))</f>
        <v/>
      </c>
      <c r="Q4307" s="1" t="str" cm="1">
        <f t="array" ref="Q4307">IF(IF($E4307&gt;Ficha!$R$1,"",F4307)=0,"",IF($E4307&gt;Ficha!$R$1,((_xll.ECONOMATICA(Portafolios!$B$19,"Return",$P$9,$B$1)/100)+1)*100,F4307))</f>
        <v/>
      </c>
      <c r="R4307" s="1" t="str" cm="1">
        <f t="array" ref="R4307">IF(IF($E4307&gt;Ficha!$R$1,"",G4307)=0,"",IF($E4307&gt;Ficha!$R$1,((_xll.ECONOMATICA(Portafolios!$F$19,"Return",$P$9,$B$1)/100)+1)*100,G4307))</f>
        <v/>
      </c>
      <c r="S4307" s="1" t="str" cm="1">
        <f t="array" ref="S4307">IF(IF($E4307&gt;Ficha!$R$1,"",H4307)=0,"",IF($E4307&gt;Ficha!$R$1,((_xll.ECONOMATICA(Portafolios!$J$19,"Return",$P$9,$B$1)/100)+1)*100,H4307))</f>
        <v/>
      </c>
      <c r="T4307" s="1" t="str" cm="1">
        <f t="array" ref="T4307">IF(IF($E4307&gt;Ficha!$R$1,"",I4307)=0,"",IF($E4307&gt;Ficha!$R$1,((_xll.ECONOMATICA(Estrategia!A4318,"Return",$P$9,$B$1)/100)+1)*100,I4307))</f>
        <v/>
      </c>
      <c r="U4307" s="1" t="str" cm="1">
        <f t="array" ref="U4307">IF(IF($E4307&gt;Ficha!$R$1,"",J4307)=0,"",IF($E4307&gt;Ficha!$R$1,((_xll.ECONOMATICA($U$7,"Return",$P$9,$B$1)/100)+1)*100,J4307))</f>
        <v/>
      </c>
      <c r="V4307" s="1" t="str">
        <f>IF(IF($E$9&gt;Ficha!$R$1,"",K4307)=0,"",IF($E$9&gt;Ficha!$R$1,"",K4307))</f>
        <v/>
      </c>
    </row>
    <row r="4308" spans="12:22" x14ac:dyDescent="0.3">
      <c r="L4308" s="30" t="str">
        <f t="shared" si="269"/>
        <v/>
      </c>
      <c r="M4308" s="1" t="str">
        <f t="shared" si="270"/>
        <v/>
      </c>
      <c r="N4308" s="1" t="str">
        <f t="shared" si="271"/>
        <v/>
      </c>
      <c r="O4308" s="1" t="str">
        <f t="shared" si="272"/>
        <v/>
      </c>
      <c r="P4308" s="34" t="str">
        <f>IF(IF(E4308&gt;Ficha!$R$1,"",E4308)=0,"",IF(E4308&gt;Ficha!$R$1,Ficha!$R$1,E4308))</f>
        <v/>
      </c>
      <c r="Q4308" s="1" t="str" cm="1">
        <f t="array" ref="Q4308">IF(IF($E4308&gt;Ficha!$R$1,"",F4308)=0,"",IF($E4308&gt;Ficha!$R$1,((_xll.ECONOMATICA(Portafolios!$B$19,"Return",$P$9,$B$1)/100)+1)*100,F4308))</f>
        <v/>
      </c>
      <c r="R4308" s="1" t="str" cm="1">
        <f t="array" ref="R4308">IF(IF($E4308&gt;Ficha!$R$1,"",G4308)=0,"",IF($E4308&gt;Ficha!$R$1,((_xll.ECONOMATICA(Portafolios!$F$19,"Return",$P$9,$B$1)/100)+1)*100,G4308))</f>
        <v/>
      </c>
      <c r="S4308" s="1" t="str" cm="1">
        <f t="array" ref="S4308">IF(IF($E4308&gt;Ficha!$R$1,"",H4308)=0,"",IF($E4308&gt;Ficha!$R$1,((_xll.ECONOMATICA(Portafolios!$J$19,"Return",$P$9,$B$1)/100)+1)*100,H4308))</f>
        <v/>
      </c>
      <c r="T4308" s="1" t="str" cm="1">
        <f t="array" ref="T4308">IF(IF($E4308&gt;Ficha!$R$1,"",I4308)=0,"",IF($E4308&gt;Ficha!$R$1,((_xll.ECONOMATICA(Estrategia!A4319,"Return",$P$9,$B$1)/100)+1)*100,I4308))</f>
        <v/>
      </c>
      <c r="U4308" s="1" t="str" cm="1">
        <f t="array" ref="U4308">IF(IF($E4308&gt;Ficha!$R$1,"",J4308)=0,"",IF($E4308&gt;Ficha!$R$1,((_xll.ECONOMATICA($U$7,"Return",$P$9,$B$1)/100)+1)*100,J4308))</f>
        <v/>
      </c>
      <c r="V4308" s="1" t="str">
        <f>IF(IF($E$9&gt;Ficha!$R$1,"",K4308)=0,"",IF($E$9&gt;Ficha!$R$1,"",K4308))</f>
        <v/>
      </c>
    </row>
    <row r="4309" spans="12:22" x14ac:dyDescent="0.3">
      <c r="L4309" s="30" t="str">
        <f t="shared" si="269"/>
        <v/>
      </c>
      <c r="M4309" s="1" t="str">
        <f t="shared" si="270"/>
        <v/>
      </c>
      <c r="N4309" s="1" t="str">
        <f t="shared" si="271"/>
        <v/>
      </c>
      <c r="O4309" s="1" t="str">
        <f t="shared" si="272"/>
        <v/>
      </c>
      <c r="P4309" s="34" t="str">
        <f>IF(IF(E4309&gt;Ficha!$R$1,"",E4309)=0,"",IF(E4309&gt;Ficha!$R$1,Ficha!$R$1,E4309))</f>
        <v/>
      </c>
      <c r="Q4309" s="1" t="str" cm="1">
        <f t="array" ref="Q4309">IF(IF($E4309&gt;Ficha!$R$1,"",F4309)=0,"",IF($E4309&gt;Ficha!$R$1,((_xll.ECONOMATICA(Portafolios!$B$19,"Return",$P$9,$B$1)/100)+1)*100,F4309))</f>
        <v/>
      </c>
      <c r="R4309" s="1" t="str" cm="1">
        <f t="array" ref="R4309">IF(IF($E4309&gt;Ficha!$R$1,"",G4309)=0,"",IF($E4309&gt;Ficha!$R$1,((_xll.ECONOMATICA(Portafolios!$F$19,"Return",$P$9,$B$1)/100)+1)*100,G4309))</f>
        <v/>
      </c>
      <c r="S4309" s="1" t="str" cm="1">
        <f t="array" ref="S4309">IF(IF($E4309&gt;Ficha!$R$1,"",H4309)=0,"",IF($E4309&gt;Ficha!$R$1,((_xll.ECONOMATICA(Portafolios!$J$19,"Return",$P$9,$B$1)/100)+1)*100,H4309))</f>
        <v/>
      </c>
      <c r="T4309" s="1" t="str" cm="1">
        <f t="array" ref="T4309">IF(IF($E4309&gt;Ficha!$R$1,"",I4309)=0,"",IF($E4309&gt;Ficha!$R$1,((_xll.ECONOMATICA(Estrategia!A4320,"Return",$P$9,$B$1)/100)+1)*100,I4309))</f>
        <v/>
      </c>
      <c r="U4309" s="1" t="str" cm="1">
        <f t="array" ref="U4309">IF(IF($E4309&gt;Ficha!$R$1,"",J4309)=0,"",IF($E4309&gt;Ficha!$R$1,((_xll.ECONOMATICA($U$7,"Return",$P$9,$B$1)/100)+1)*100,J4309))</f>
        <v/>
      </c>
      <c r="V4309" s="1" t="str">
        <f>IF(IF($E$9&gt;Ficha!$R$1,"",K4309)=0,"",IF($E$9&gt;Ficha!$R$1,"",K4309))</f>
        <v/>
      </c>
    </row>
    <row r="4310" spans="12:22" x14ac:dyDescent="0.3">
      <c r="L4310" s="30" t="str">
        <f t="shared" ref="L4310:L4373" si="273">IF(E4310="","",E4310)</f>
        <v/>
      </c>
      <c r="M4310" s="1" t="str">
        <f t="shared" ref="M4310:M4373" si="274">IF(F4310="","",M4309*(F4310/F4309)+$N$7)</f>
        <v/>
      </c>
      <c r="N4310" s="1" t="str">
        <f t="shared" ref="N4310:N4373" si="275">IF(G4310="","",N4309*(G4310/G4309)+$N$7)</f>
        <v/>
      </c>
      <c r="O4310" s="1" t="str">
        <f t="shared" ref="O4310:O4373" si="276">IF(H4310="","",O4309*(H4310/H4309)+$N$7)</f>
        <v/>
      </c>
      <c r="P4310" s="34" t="str">
        <f>IF(IF(E4310&gt;Ficha!$R$1,"",E4310)=0,"",IF(E4310&gt;Ficha!$R$1,Ficha!$R$1,E4310))</f>
        <v/>
      </c>
      <c r="Q4310" s="1" t="str" cm="1">
        <f t="array" ref="Q4310">IF(IF($E4310&gt;Ficha!$R$1,"",F4310)=0,"",IF($E4310&gt;Ficha!$R$1,((_xll.ECONOMATICA(Portafolios!$B$19,"Return",$P$9,$B$1)/100)+1)*100,F4310))</f>
        <v/>
      </c>
      <c r="R4310" s="1" t="str" cm="1">
        <f t="array" ref="R4310">IF(IF($E4310&gt;Ficha!$R$1,"",G4310)=0,"",IF($E4310&gt;Ficha!$R$1,((_xll.ECONOMATICA(Portafolios!$F$19,"Return",$P$9,$B$1)/100)+1)*100,G4310))</f>
        <v/>
      </c>
      <c r="S4310" s="1" t="str" cm="1">
        <f t="array" ref="S4310">IF(IF($E4310&gt;Ficha!$R$1,"",H4310)=0,"",IF($E4310&gt;Ficha!$R$1,((_xll.ECONOMATICA(Portafolios!$J$19,"Return",$P$9,$B$1)/100)+1)*100,H4310))</f>
        <v/>
      </c>
      <c r="T4310" s="1" t="str" cm="1">
        <f t="array" ref="T4310">IF(IF($E4310&gt;Ficha!$R$1,"",I4310)=0,"",IF($E4310&gt;Ficha!$R$1,((_xll.ECONOMATICA(Estrategia!A4321,"Return",$P$9,$B$1)/100)+1)*100,I4310))</f>
        <v/>
      </c>
      <c r="U4310" s="1" t="str" cm="1">
        <f t="array" ref="U4310">IF(IF($E4310&gt;Ficha!$R$1,"",J4310)=0,"",IF($E4310&gt;Ficha!$R$1,((_xll.ECONOMATICA($U$7,"Return",$P$9,$B$1)/100)+1)*100,J4310))</f>
        <v/>
      </c>
      <c r="V4310" s="1" t="str">
        <f>IF(IF($E$9&gt;Ficha!$R$1,"",K4310)=0,"",IF($E$9&gt;Ficha!$R$1,"",K4310))</f>
        <v/>
      </c>
    </row>
    <row r="4311" spans="12:22" x14ac:dyDescent="0.3">
      <c r="L4311" s="30" t="str">
        <f t="shared" si="273"/>
        <v/>
      </c>
      <c r="M4311" s="1" t="str">
        <f t="shared" si="274"/>
        <v/>
      </c>
      <c r="N4311" s="1" t="str">
        <f t="shared" si="275"/>
        <v/>
      </c>
      <c r="O4311" s="1" t="str">
        <f t="shared" si="276"/>
        <v/>
      </c>
      <c r="P4311" s="34" t="str">
        <f>IF(IF(E4311&gt;Ficha!$R$1,"",E4311)=0,"",IF(E4311&gt;Ficha!$R$1,Ficha!$R$1,E4311))</f>
        <v/>
      </c>
      <c r="Q4311" s="1" t="str" cm="1">
        <f t="array" ref="Q4311">IF(IF($E4311&gt;Ficha!$R$1,"",F4311)=0,"",IF($E4311&gt;Ficha!$R$1,((_xll.ECONOMATICA(Portafolios!$B$19,"Return",$P$9,$B$1)/100)+1)*100,F4311))</f>
        <v/>
      </c>
      <c r="R4311" s="1" t="str" cm="1">
        <f t="array" ref="R4311">IF(IF($E4311&gt;Ficha!$R$1,"",G4311)=0,"",IF($E4311&gt;Ficha!$R$1,((_xll.ECONOMATICA(Portafolios!$F$19,"Return",$P$9,$B$1)/100)+1)*100,G4311))</f>
        <v/>
      </c>
      <c r="S4311" s="1" t="str" cm="1">
        <f t="array" ref="S4311">IF(IF($E4311&gt;Ficha!$R$1,"",H4311)=0,"",IF($E4311&gt;Ficha!$R$1,((_xll.ECONOMATICA(Portafolios!$J$19,"Return",$P$9,$B$1)/100)+1)*100,H4311))</f>
        <v/>
      </c>
      <c r="T4311" s="1" t="str" cm="1">
        <f t="array" ref="T4311">IF(IF($E4311&gt;Ficha!$R$1,"",I4311)=0,"",IF($E4311&gt;Ficha!$R$1,((_xll.ECONOMATICA(Estrategia!A4322,"Return",$P$9,$B$1)/100)+1)*100,I4311))</f>
        <v/>
      </c>
      <c r="U4311" s="1" t="str" cm="1">
        <f t="array" ref="U4311">IF(IF($E4311&gt;Ficha!$R$1,"",J4311)=0,"",IF($E4311&gt;Ficha!$R$1,((_xll.ECONOMATICA($U$7,"Return",$P$9,$B$1)/100)+1)*100,J4311))</f>
        <v/>
      </c>
      <c r="V4311" s="1" t="str">
        <f>IF(IF($E$9&gt;Ficha!$R$1,"",K4311)=0,"",IF($E$9&gt;Ficha!$R$1,"",K4311))</f>
        <v/>
      </c>
    </row>
    <row r="4312" spans="12:22" x14ac:dyDescent="0.3">
      <c r="L4312" s="30" t="str">
        <f t="shared" si="273"/>
        <v/>
      </c>
      <c r="M4312" s="1" t="str">
        <f t="shared" si="274"/>
        <v/>
      </c>
      <c r="N4312" s="1" t="str">
        <f t="shared" si="275"/>
        <v/>
      </c>
      <c r="O4312" s="1" t="str">
        <f t="shared" si="276"/>
        <v/>
      </c>
      <c r="P4312" s="34" t="str">
        <f>IF(IF(E4312&gt;Ficha!$R$1,"",E4312)=0,"",IF(E4312&gt;Ficha!$R$1,Ficha!$R$1,E4312))</f>
        <v/>
      </c>
      <c r="Q4312" s="1" t="str" cm="1">
        <f t="array" ref="Q4312">IF(IF($E4312&gt;Ficha!$R$1,"",F4312)=0,"",IF($E4312&gt;Ficha!$R$1,((_xll.ECONOMATICA(Portafolios!$B$19,"Return",$P$9,$B$1)/100)+1)*100,F4312))</f>
        <v/>
      </c>
      <c r="R4312" s="1" t="str" cm="1">
        <f t="array" ref="R4312">IF(IF($E4312&gt;Ficha!$R$1,"",G4312)=0,"",IF($E4312&gt;Ficha!$R$1,((_xll.ECONOMATICA(Portafolios!$F$19,"Return",$P$9,$B$1)/100)+1)*100,G4312))</f>
        <v/>
      </c>
      <c r="S4312" s="1" t="str" cm="1">
        <f t="array" ref="S4312">IF(IF($E4312&gt;Ficha!$R$1,"",H4312)=0,"",IF($E4312&gt;Ficha!$R$1,((_xll.ECONOMATICA(Portafolios!$J$19,"Return",$P$9,$B$1)/100)+1)*100,H4312))</f>
        <v/>
      </c>
      <c r="T4312" s="1" t="str" cm="1">
        <f t="array" ref="T4312">IF(IF($E4312&gt;Ficha!$R$1,"",I4312)=0,"",IF($E4312&gt;Ficha!$R$1,((_xll.ECONOMATICA(Estrategia!A4323,"Return",$P$9,$B$1)/100)+1)*100,I4312))</f>
        <v/>
      </c>
      <c r="U4312" s="1" t="str" cm="1">
        <f t="array" ref="U4312">IF(IF($E4312&gt;Ficha!$R$1,"",J4312)=0,"",IF($E4312&gt;Ficha!$R$1,((_xll.ECONOMATICA($U$7,"Return",$P$9,$B$1)/100)+1)*100,J4312))</f>
        <v/>
      </c>
      <c r="V4312" s="1" t="str">
        <f>IF(IF($E$9&gt;Ficha!$R$1,"",K4312)=0,"",IF($E$9&gt;Ficha!$R$1,"",K4312))</f>
        <v/>
      </c>
    </row>
    <row r="4313" spans="12:22" x14ac:dyDescent="0.3">
      <c r="L4313" s="30" t="str">
        <f t="shared" si="273"/>
        <v/>
      </c>
      <c r="M4313" s="1" t="str">
        <f t="shared" si="274"/>
        <v/>
      </c>
      <c r="N4313" s="1" t="str">
        <f t="shared" si="275"/>
        <v/>
      </c>
      <c r="O4313" s="1" t="str">
        <f t="shared" si="276"/>
        <v/>
      </c>
      <c r="P4313" s="34" t="str">
        <f>IF(IF(E4313&gt;Ficha!$R$1,"",E4313)=0,"",IF(E4313&gt;Ficha!$R$1,Ficha!$R$1,E4313))</f>
        <v/>
      </c>
      <c r="Q4313" s="1" t="str" cm="1">
        <f t="array" ref="Q4313">IF(IF($E4313&gt;Ficha!$R$1,"",F4313)=0,"",IF($E4313&gt;Ficha!$R$1,((_xll.ECONOMATICA(Portafolios!$B$19,"Return",$P$9,$B$1)/100)+1)*100,F4313))</f>
        <v/>
      </c>
      <c r="R4313" s="1" t="str" cm="1">
        <f t="array" ref="R4313">IF(IF($E4313&gt;Ficha!$R$1,"",G4313)=0,"",IF($E4313&gt;Ficha!$R$1,((_xll.ECONOMATICA(Portafolios!$F$19,"Return",$P$9,$B$1)/100)+1)*100,G4313))</f>
        <v/>
      </c>
      <c r="S4313" s="1" t="str" cm="1">
        <f t="array" ref="S4313">IF(IF($E4313&gt;Ficha!$R$1,"",H4313)=0,"",IF($E4313&gt;Ficha!$R$1,((_xll.ECONOMATICA(Portafolios!$J$19,"Return",$P$9,$B$1)/100)+1)*100,H4313))</f>
        <v/>
      </c>
      <c r="T4313" s="1" t="str" cm="1">
        <f t="array" ref="T4313">IF(IF($E4313&gt;Ficha!$R$1,"",I4313)=0,"",IF($E4313&gt;Ficha!$R$1,((_xll.ECONOMATICA(Estrategia!A4324,"Return",$P$9,$B$1)/100)+1)*100,I4313))</f>
        <v/>
      </c>
      <c r="U4313" s="1" t="str" cm="1">
        <f t="array" ref="U4313">IF(IF($E4313&gt;Ficha!$R$1,"",J4313)=0,"",IF($E4313&gt;Ficha!$R$1,((_xll.ECONOMATICA($U$7,"Return",$P$9,$B$1)/100)+1)*100,J4313))</f>
        <v/>
      </c>
      <c r="V4313" s="1" t="str">
        <f>IF(IF($E$9&gt;Ficha!$R$1,"",K4313)=0,"",IF($E$9&gt;Ficha!$R$1,"",K4313))</f>
        <v/>
      </c>
    </row>
    <row r="4314" spans="12:22" x14ac:dyDescent="0.3">
      <c r="L4314" s="30" t="str">
        <f t="shared" si="273"/>
        <v/>
      </c>
      <c r="M4314" s="1" t="str">
        <f t="shared" si="274"/>
        <v/>
      </c>
      <c r="N4314" s="1" t="str">
        <f t="shared" si="275"/>
        <v/>
      </c>
      <c r="O4314" s="1" t="str">
        <f t="shared" si="276"/>
        <v/>
      </c>
      <c r="P4314" s="34" t="str">
        <f>IF(IF(E4314&gt;Ficha!$R$1,"",E4314)=0,"",IF(E4314&gt;Ficha!$R$1,Ficha!$R$1,E4314))</f>
        <v/>
      </c>
      <c r="Q4314" s="1" t="str" cm="1">
        <f t="array" ref="Q4314">IF(IF($E4314&gt;Ficha!$R$1,"",F4314)=0,"",IF($E4314&gt;Ficha!$R$1,((_xll.ECONOMATICA(Portafolios!$B$19,"Return",$P$9,$B$1)/100)+1)*100,F4314))</f>
        <v/>
      </c>
      <c r="R4314" s="1" t="str" cm="1">
        <f t="array" ref="R4314">IF(IF($E4314&gt;Ficha!$R$1,"",G4314)=0,"",IF($E4314&gt;Ficha!$R$1,((_xll.ECONOMATICA(Portafolios!$F$19,"Return",$P$9,$B$1)/100)+1)*100,G4314))</f>
        <v/>
      </c>
      <c r="S4314" s="1" t="str" cm="1">
        <f t="array" ref="S4314">IF(IF($E4314&gt;Ficha!$R$1,"",H4314)=0,"",IF($E4314&gt;Ficha!$R$1,((_xll.ECONOMATICA(Portafolios!$J$19,"Return",$P$9,$B$1)/100)+1)*100,H4314))</f>
        <v/>
      </c>
      <c r="T4314" s="1" t="str" cm="1">
        <f t="array" ref="T4314">IF(IF($E4314&gt;Ficha!$R$1,"",I4314)=0,"",IF($E4314&gt;Ficha!$R$1,((_xll.ECONOMATICA(Estrategia!A4325,"Return",$P$9,$B$1)/100)+1)*100,I4314))</f>
        <v/>
      </c>
      <c r="U4314" s="1" t="str" cm="1">
        <f t="array" ref="U4314">IF(IF($E4314&gt;Ficha!$R$1,"",J4314)=0,"",IF($E4314&gt;Ficha!$R$1,((_xll.ECONOMATICA($U$7,"Return",$P$9,$B$1)/100)+1)*100,J4314))</f>
        <v/>
      </c>
      <c r="V4314" s="1" t="str">
        <f>IF(IF($E$9&gt;Ficha!$R$1,"",K4314)=0,"",IF($E$9&gt;Ficha!$R$1,"",K4314))</f>
        <v/>
      </c>
    </row>
    <row r="4315" spans="12:22" x14ac:dyDescent="0.3">
      <c r="L4315" s="30" t="str">
        <f t="shared" si="273"/>
        <v/>
      </c>
      <c r="M4315" s="1" t="str">
        <f t="shared" si="274"/>
        <v/>
      </c>
      <c r="N4315" s="1" t="str">
        <f t="shared" si="275"/>
        <v/>
      </c>
      <c r="O4315" s="1" t="str">
        <f t="shared" si="276"/>
        <v/>
      </c>
      <c r="P4315" s="34" t="str">
        <f>IF(IF(E4315&gt;Ficha!$R$1,"",E4315)=0,"",IF(E4315&gt;Ficha!$R$1,Ficha!$R$1,E4315))</f>
        <v/>
      </c>
      <c r="Q4315" s="1" t="str" cm="1">
        <f t="array" ref="Q4315">IF(IF($E4315&gt;Ficha!$R$1,"",F4315)=0,"",IF($E4315&gt;Ficha!$R$1,((_xll.ECONOMATICA(Portafolios!$B$19,"Return",$P$9,$B$1)/100)+1)*100,F4315))</f>
        <v/>
      </c>
      <c r="R4315" s="1" t="str" cm="1">
        <f t="array" ref="R4315">IF(IF($E4315&gt;Ficha!$R$1,"",G4315)=0,"",IF($E4315&gt;Ficha!$R$1,((_xll.ECONOMATICA(Portafolios!$F$19,"Return",$P$9,$B$1)/100)+1)*100,G4315))</f>
        <v/>
      </c>
      <c r="S4315" s="1" t="str" cm="1">
        <f t="array" ref="S4315">IF(IF($E4315&gt;Ficha!$R$1,"",H4315)=0,"",IF($E4315&gt;Ficha!$R$1,((_xll.ECONOMATICA(Portafolios!$J$19,"Return",$P$9,$B$1)/100)+1)*100,H4315))</f>
        <v/>
      </c>
      <c r="T4315" s="1" t="str" cm="1">
        <f t="array" ref="T4315">IF(IF($E4315&gt;Ficha!$R$1,"",I4315)=0,"",IF($E4315&gt;Ficha!$R$1,((_xll.ECONOMATICA(Estrategia!A4326,"Return",$P$9,$B$1)/100)+1)*100,I4315))</f>
        <v/>
      </c>
      <c r="U4315" s="1" t="str" cm="1">
        <f t="array" ref="U4315">IF(IF($E4315&gt;Ficha!$R$1,"",J4315)=0,"",IF($E4315&gt;Ficha!$R$1,((_xll.ECONOMATICA($U$7,"Return",$P$9,$B$1)/100)+1)*100,J4315))</f>
        <v/>
      </c>
      <c r="V4315" s="1" t="str">
        <f>IF(IF($E$9&gt;Ficha!$R$1,"",K4315)=0,"",IF($E$9&gt;Ficha!$R$1,"",K4315))</f>
        <v/>
      </c>
    </row>
    <row r="4316" spans="12:22" x14ac:dyDescent="0.3">
      <c r="L4316" s="30" t="str">
        <f t="shared" si="273"/>
        <v/>
      </c>
      <c r="M4316" s="1" t="str">
        <f t="shared" si="274"/>
        <v/>
      </c>
      <c r="N4316" s="1" t="str">
        <f t="shared" si="275"/>
        <v/>
      </c>
      <c r="O4316" s="1" t="str">
        <f t="shared" si="276"/>
        <v/>
      </c>
      <c r="P4316" s="34" t="str">
        <f>IF(IF(E4316&gt;Ficha!$R$1,"",E4316)=0,"",IF(E4316&gt;Ficha!$R$1,Ficha!$R$1,E4316))</f>
        <v/>
      </c>
      <c r="Q4316" s="1" t="str" cm="1">
        <f t="array" ref="Q4316">IF(IF($E4316&gt;Ficha!$R$1,"",F4316)=0,"",IF($E4316&gt;Ficha!$R$1,((_xll.ECONOMATICA(Portafolios!$B$19,"Return",$P$9,$B$1)/100)+1)*100,F4316))</f>
        <v/>
      </c>
      <c r="R4316" s="1" t="str" cm="1">
        <f t="array" ref="R4316">IF(IF($E4316&gt;Ficha!$R$1,"",G4316)=0,"",IF($E4316&gt;Ficha!$R$1,((_xll.ECONOMATICA(Portafolios!$F$19,"Return",$P$9,$B$1)/100)+1)*100,G4316))</f>
        <v/>
      </c>
      <c r="S4316" s="1" t="str" cm="1">
        <f t="array" ref="S4316">IF(IF($E4316&gt;Ficha!$R$1,"",H4316)=0,"",IF($E4316&gt;Ficha!$R$1,((_xll.ECONOMATICA(Portafolios!$J$19,"Return",$P$9,$B$1)/100)+1)*100,H4316))</f>
        <v/>
      </c>
      <c r="T4316" s="1" t="str" cm="1">
        <f t="array" ref="T4316">IF(IF($E4316&gt;Ficha!$R$1,"",I4316)=0,"",IF($E4316&gt;Ficha!$R$1,((_xll.ECONOMATICA(Estrategia!A4327,"Return",$P$9,$B$1)/100)+1)*100,I4316))</f>
        <v/>
      </c>
      <c r="U4316" s="1" t="str" cm="1">
        <f t="array" ref="U4316">IF(IF($E4316&gt;Ficha!$R$1,"",J4316)=0,"",IF($E4316&gt;Ficha!$R$1,((_xll.ECONOMATICA($U$7,"Return",$P$9,$B$1)/100)+1)*100,J4316))</f>
        <v/>
      </c>
      <c r="V4316" s="1" t="str">
        <f>IF(IF($E$9&gt;Ficha!$R$1,"",K4316)=0,"",IF($E$9&gt;Ficha!$R$1,"",K4316))</f>
        <v/>
      </c>
    </row>
    <row r="4317" spans="12:22" x14ac:dyDescent="0.3">
      <c r="L4317" s="30" t="str">
        <f t="shared" si="273"/>
        <v/>
      </c>
      <c r="M4317" s="1" t="str">
        <f t="shared" si="274"/>
        <v/>
      </c>
      <c r="N4317" s="1" t="str">
        <f t="shared" si="275"/>
        <v/>
      </c>
      <c r="O4317" s="1" t="str">
        <f t="shared" si="276"/>
        <v/>
      </c>
      <c r="P4317" s="34" t="str">
        <f>IF(IF(E4317&gt;Ficha!$R$1,"",E4317)=0,"",IF(E4317&gt;Ficha!$R$1,Ficha!$R$1,E4317))</f>
        <v/>
      </c>
      <c r="Q4317" s="1" t="str" cm="1">
        <f t="array" ref="Q4317">IF(IF($E4317&gt;Ficha!$R$1,"",F4317)=0,"",IF($E4317&gt;Ficha!$R$1,((_xll.ECONOMATICA(Portafolios!$B$19,"Return",$P$9,$B$1)/100)+1)*100,F4317))</f>
        <v/>
      </c>
      <c r="R4317" s="1" t="str" cm="1">
        <f t="array" ref="R4317">IF(IF($E4317&gt;Ficha!$R$1,"",G4317)=0,"",IF($E4317&gt;Ficha!$R$1,((_xll.ECONOMATICA(Portafolios!$F$19,"Return",$P$9,$B$1)/100)+1)*100,G4317))</f>
        <v/>
      </c>
      <c r="S4317" s="1" t="str" cm="1">
        <f t="array" ref="S4317">IF(IF($E4317&gt;Ficha!$R$1,"",H4317)=0,"",IF($E4317&gt;Ficha!$R$1,((_xll.ECONOMATICA(Portafolios!$J$19,"Return",$P$9,$B$1)/100)+1)*100,H4317))</f>
        <v/>
      </c>
      <c r="T4317" s="1" t="str" cm="1">
        <f t="array" ref="T4317">IF(IF($E4317&gt;Ficha!$R$1,"",I4317)=0,"",IF($E4317&gt;Ficha!$R$1,((_xll.ECONOMATICA(Estrategia!A4328,"Return",$P$9,$B$1)/100)+1)*100,I4317))</f>
        <v/>
      </c>
      <c r="U4317" s="1" t="str" cm="1">
        <f t="array" ref="U4317">IF(IF($E4317&gt;Ficha!$R$1,"",J4317)=0,"",IF($E4317&gt;Ficha!$R$1,((_xll.ECONOMATICA($U$7,"Return",$P$9,$B$1)/100)+1)*100,J4317))</f>
        <v/>
      </c>
      <c r="V4317" s="1" t="str">
        <f>IF(IF($E$9&gt;Ficha!$R$1,"",K4317)=0,"",IF($E$9&gt;Ficha!$R$1,"",K4317))</f>
        <v/>
      </c>
    </row>
    <row r="4318" spans="12:22" x14ac:dyDescent="0.3">
      <c r="L4318" s="30" t="str">
        <f t="shared" si="273"/>
        <v/>
      </c>
      <c r="M4318" s="1" t="str">
        <f t="shared" si="274"/>
        <v/>
      </c>
      <c r="N4318" s="1" t="str">
        <f t="shared" si="275"/>
        <v/>
      </c>
      <c r="O4318" s="1" t="str">
        <f t="shared" si="276"/>
        <v/>
      </c>
      <c r="P4318" s="34" t="str">
        <f>IF(IF(E4318&gt;Ficha!$R$1,"",E4318)=0,"",IF(E4318&gt;Ficha!$R$1,Ficha!$R$1,E4318))</f>
        <v/>
      </c>
      <c r="Q4318" s="1" t="str" cm="1">
        <f t="array" ref="Q4318">IF(IF($E4318&gt;Ficha!$R$1,"",F4318)=0,"",IF($E4318&gt;Ficha!$R$1,((_xll.ECONOMATICA(Portafolios!$B$19,"Return",$P$9,$B$1)/100)+1)*100,F4318))</f>
        <v/>
      </c>
      <c r="R4318" s="1" t="str" cm="1">
        <f t="array" ref="R4318">IF(IF($E4318&gt;Ficha!$R$1,"",G4318)=0,"",IF($E4318&gt;Ficha!$R$1,((_xll.ECONOMATICA(Portafolios!$F$19,"Return",$P$9,$B$1)/100)+1)*100,G4318))</f>
        <v/>
      </c>
      <c r="S4318" s="1" t="str" cm="1">
        <f t="array" ref="S4318">IF(IF($E4318&gt;Ficha!$R$1,"",H4318)=0,"",IF($E4318&gt;Ficha!$R$1,((_xll.ECONOMATICA(Portafolios!$J$19,"Return",$P$9,$B$1)/100)+1)*100,H4318))</f>
        <v/>
      </c>
      <c r="T4318" s="1" t="str" cm="1">
        <f t="array" ref="T4318">IF(IF($E4318&gt;Ficha!$R$1,"",I4318)=0,"",IF($E4318&gt;Ficha!$R$1,((_xll.ECONOMATICA(Estrategia!A4329,"Return",$P$9,$B$1)/100)+1)*100,I4318))</f>
        <v/>
      </c>
      <c r="U4318" s="1" t="str" cm="1">
        <f t="array" ref="U4318">IF(IF($E4318&gt;Ficha!$R$1,"",J4318)=0,"",IF($E4318&gt;Ficha!$R$1,((_xll.ECONOMATICA($U$7,"Return",$P$9,$B$1)/100)+1)*100,J4318))</f>
        <v/>
      </c>
      <c r="V4318" s="1" t="str">
        <f>IF(IF($E$9&gt;Ficha!$R$1,"",K4318)=0,"",IF($E$9&gt;Ficha!$R$1,"",K4318))</f>
        <v/>
      </c>
    </row>
    <row r="4319" spans="12:22" x14ac:dyDescent="0.3">
      <c r="L4319" s="30" t="str">
        <f t="shared" si="273"/>
        <v/>
      </c>
      <c r="M4319" s="1" t="str">
        <f t="shared" si="274"/>
        <v/>
      </c>
      <c r="N4319" s="1" t="str">
        <f t="shared" si="275"/>
        <v/>
      </c>
      <c r="O4319" s="1" t="str">
        <f t="shared" si="276"/>
        <v/>
      </c>
      <c r="P4319" s="34" t="str">
        <f>IF(IF(E4319&gt;Ficha!$R$1,"",E4319)=0,"",IF(E4319&gt;Ficha!$R$1,Ficha!$R$1,E4319))</f>
        <v/>
      </c>
      <c r="Q4319" s="1" t="str" cm="1">
        <f t="array" ref="Q4319">IF(IF($E4319&gt;Ficha!$R$1,"",F4319)=0,"",IF($E4319&gt;Ficha!$R$1,((_xll.ECONOMATICA(Portafolios!$B$19,"Return",$P$9,$B$1)/100)+1)*100,F4319))</f>
        <v/>
      </c>
      <c r="R4319" s="1" t="str" cm="1">
        <f t="array" ref="R4319">IF(IF($E4319&gt;Ficha!$R$1,"",G4319)=0,"",IF($E4319&gt;Ficha!$R$1,((_xll.ECONOMATICA(Portafolios!$F$19,"Return",$P$9,$B$1)/100)+1)*100,G4319))</f>
        <v/>
      </c>
      <c r="S4319" s="1" t="str" cm="1">
        <f t="array" ref="S4319">IF(IF($E4319&gt;Ficha!$R$1,"",H4319)=0,"",IF($E4319&gt;Ficha!$R$1,((_xll.ECONOMATICA(Portafolios!$J$19,"Return",$P$9,$B$1)/100)+1)*100,H4319))</f>
        <v/>
      </c>
      <c r="T4319" s="1" t="str" cm="1">
        <f t="array" ref="T4319">IF(IF($E4319&gt;Ficha!$R$1,"",I4319)=0,"",IF($E4319&gt;Ficha!$R$1,((_xll.ECONOMATICA(Estrategia!A4330,"Return",$P$9,$B$1)/100)+1)*100,I4319))</f>
        <v/>
      </c>
      <c r="U4319" s="1" t="str" cm="1">
        <f t="array" ref="U4319">IF(IF($E4319&gt;Ficha!$R$1,"",J4319)=0,"",IF($E4319&gt;Ficha!$R$1,((_xll.ECONOMATICA($U$7,"Return",$P$9,$B$1)/100)+1)*100,J4319))</f>
        <v/>
      </c>
      <c r="V4319" s="1" t="str">
        <f>IF(IF($E$9&gt;Ficha!$R$1,"",K4319)=0,"",IF($E$9&gt;Ficha!$R$1,"",K4319))</f>
        <v/>
      </c>
    </row>
    <row r="4320" spans="12:22" x14ac:dyDescent="0.3">
      <c r="L4320" s="30" t="str">
        <f t="shared" si="273"/>
        <v/>
      </c>
      <c r="M4320" s="1" t="str">
        <f t="shared" si="274"/>
        <v/>
      </c>
      <c r="N4320" s="1" t="str">
        <f t="shared" si="275"/>
        <v/>
      </c>
      <c r="O4320" s="1" t="str">
        <f t="shared" si="276"/>
        <v/>
      </c>
      <c r="P4320" s="34" t="str">
        <f>IF(IF(E4320&gt;Ficha!$R$1,"",E4320)=0,"",IF(E4320&gt;Ficha!$R$1,Ficha!$R$1,E4320))</f>
        <v/>
      </c>
      <c r="Q4320" s="1" t="str" cm="1">
        <f t="array" ref="Q4320">IF(IF($E4320&gt;Ficha!$R$1,"",F4320)=0,"",IF($E4320&gt;Ficha!$R$1,((_xll.ECONOMATICA(Portafolios!$B$19,"Return",$P$9,$B$1)/100)+1)*100,F4320))</f>
        <v/>
      </c>
      <c r="R4320" s="1" t="str" cm="1">
        <f t="array" ref="R4320">IF(IF($E4320&gt;Ficha!$R$1,"",G4320)=0,"",IF($E4320&gt;Ficha!$R$1,((_xll.ECONOMATICA(Portafolios!$F$19,"Return",$P$9,$B$1)/100)+1)*100,G4320))</f>
        <v/>
      </c>
      <c r="S4320" s="1" t="str" cm="1">
        <f t="array" ref="S4320">IF(IF($E4320&gt;Ficha!$R$1,"",H4320)=0,"",IF($E4320&gt;Ficha!$R$1,((_xll.ECONOMATICA(Portafolios!$J$19,"Return",$P$9,$B$1)/100)+1)*100,H4320))</f>
        <v/>
      </c>
      <c r="T4320" s="1" t="str" cm="1">
        <f t="array" ref="T4320">IF(IF($E4320&gt;Ficha!$R$1,"",I4320)=0,"",IF($E4320&gt;Ficha!$R$1,((_xll.ECONOMATICA(Estrategia!A4331,"Return",$P$9,$B$1)/100)+1)*100,I4320))</f>
        <v/>
      </c>
      <c r="U4320" s="1" t="str" cm="1">
        <f t="array" ref="U4320">IF(IF($E4320&gt;Ficha!$R$1,"",J4320)=0,"",IF($E4320&gt;Ficha!$R$1,((_xll.ECONOMATICA($U$7,"Return",$P$9,$B$1)/100)+1)*100,J4320))</f>
        <v/>
      </c>
      <c r="V4320" s="1" t="str">
        <f>IF(IF($E$9&gt;Ficha!$R$1,"",K4320)=0,"",IF($E$9&gt;Ficha!$R$1,"",K4320))</f>
        <v/>
      </c>
    </row>
    <row r="4321" spans="12:22" x14ac:dyDescent="0.3">
      <c r="L4321" s="30" t="str">
        <f t="shared" si="273"/>
        <v/>
      </c>
      <c r="M4321" s="1" t="str">
        <f t="shared" si="274"/>
        <v/>
      </c>
      <c r="N4321" s="1" t="str">
        <f t="shared" si="275"/>
        <v/>
      </c>
      <c r="O4321" s="1" t="str">
        <f t="shared" si="276"/>
        <v/>
      </c>
      <c r="P4321" s="34" t="str">
        <f>IF(IF(E4321&gt;Ficha!$R$1,"",E4321)=0,"",IF(E4321&gt;Ficha!$R$1,Ficha!$R$1,E4321))</f>
        <v/>
      </c>
      <c r="Q4321" s="1" t="str" cm="1">
        <f t="array" ref="Q4321">IF(IF($E4321&gt;Ficha!$R$1,"",F4321)=0,"",IF($E4321&gt;Ficha!$R$1,((_xll.ECONOMATICA(Portafolios!$B$19,"Return",$P$9,$B$1)/100)+1)*100,F4321))</f>
        <v/>
      </c>
      <c r="R4321" s="1" t="str" cm="1">
        <f t="array" ref="R4321">IF(IF($E4321&gt;Ficha!$R$1,"",G4321)=0,"",IF($E4321&gt;Ficha!$R$1,((_xll.ECONOMATICA(Portafolios!$F$19,"Return",$P$9,$B$1)/100)+1)*100,G4321))</f>
        <v/>
      </c>
      <c r="S4321" s="1" t="str" cm="1">
        <f t="array" ref="S4321">IF(IF($E4321&gt;Ficha!$R$1,"",H4321)=0,"",IF($E4321&gt;Ficha!$R$1,((_xll.ECONOMATICA(Portafolios!$J$19,"Return",$P$9,$B$1)/100)+1)*100,H4321))</f>
        <v/>
      </c>
      <c r="T4321" s="1" t="str" cm="1">
        <f t="array" ref="T4321">IF(IF($E4321&gt;Ficha!$R$1,"",I4321)=0,"",IF($E4321&gt;Ficha!$R$1,((_xll.ECONOMATICA(Estrategia!A4332,"Return",$P$9,$B$1)/100)+1)*100,I4321))</f>
        <v/>
      </c>
      <c r="U4321" s="1" t="str" cm="1">
        <f t="array" ref="U4321">IF(IF($E4321&gt;Ficha!$R$1,"",J4321)=0,"",IF($E4321&gt;Ficha!$R$1,((_xll.ECONOMATICA($U$7,"Return",$P$9,$B$1)/100)+1)*100,J4321))</f>
        <v/>
      </c>
      <c r="V4321" s="1" t="str">
        <f>IF(IF($E$9&gt;Ficha!$R$1,"",K4321)=0,"",IF($E$9&gt;Ficha!$R$1,"",K4321))</f>
        <v/>
      </c>
    </row>
    <row r="4322" spans="12:22" x14ac:dyDescent="0.3">
      <c r="L4322" s="30" t="str">
        <f t="shared" si="273"/>
        <v/>
      </c>
      <c r="M4322" s="1" t="str">
        <f t="shared" si="274"/>
        <v/>
      </c>
      <c r="N4322" s="1" t="str">
        <f t="shared" si="275"/>
        <v/>
      </c>
      <c r="O4322" s="1" t="str">
        <f t="shared" si="276"/>
        <v/>
      </c>
      <c r="P4322" s="34" t="str">
        <f>IF(IF(E4322&gt;Ficha!$R$1,"",E4322)=0,"",IF(E4322&gt;Ficha!$R$1,Ficha!$R$1,E4322))</f>
        <v/>
      </c>
      <c r="Q4322" s="1" t="str" cm="1">
        <f t="array" ref="Q4322">IF(IF($E4322&gt;Ficha!$R$1,"",F4322)=0,"",IF($E4322&gt;Ficha!$R$1,((_xll.ECONOMATICA(Portafolios!$B$19,"Return",$P$9,$B$1)/100)+1)*100,F4322))</f>
        <v/>
      </c>
      <c r="R4322" s="1" t="str" cm="1">
        <f t="array" ref="R4322">IF(IF($E4322&gt;Ficha!$R$1,"",G4322)=0,"",IF($E4322&gt;Ficha!$R$1,((_xll.ECONOMATICA(Portafolios!$F$19,"Return",$P$9,$B$1)/100)+1)*100,G4322))</f>
        <v/>
      </c>
      <c r="S4322" s="1" t="str" cm="1">
        <f t="array" ref="S4322">IF(IF($E4322&gt;Ficha!$R$1,"",H4322)=0,"",IF($E4322&gt;Ficha!$R$1,((_xll.ECONOMATICA(Portafolios!$J$19,"Return",$P$9,$B$1)/100)+1)*100,H4322))</f>
        <v/>
      </c>
      <c r="T4322" s="1" t="str" cm="1">
        <f t="array" ref="T4322">IF(IF($E4322&gt;Ficha!$R$1,"",I4322)=0,"",IF($E4322&gt;Ficha!$R$1,((_xll.ECONOMATICA(Estrategia!A4333,"Return",$P$9,$B$1)/100)+1)*100,I4322))</f>
        <v/>
      </c>
      <c r="U4322" s="1" t="str" cm="1">
        <f t="array" ref="U4322">IF(IF($E4322&gt;Ficha!$R$1,"",J4322)=0,"",IF($E4322&gt;Ficha!$R$1,((_xll.ECONOMATICA($U$7,"Return",$P$9,$B$1)/100)+1)*100,J4322))</f>
        <v/>
      </c>
      <c r="V4322" s="1" t="str">
        <f>IF(IF($E$9&gt;Ficha!$R$1,"",K4322)=0,"",IF($E$9&gt;Ficha!$R$1,"",K4322))</f>
        <v/>
      </c>
    </row>
    <row r="4323" spans="12:22" x14ac:dyDescent="0.3">
      <c r="L4323" s="30" t="str">
        <f t="shared" si="273"/>
        <v/>
      </c>
      <c r="M4323" s="1" t="str">
        <f t="shared" si="274"/>
        <v/>
      </c>
      <c r="N4323" s="1" t="str">
        <f t="shared" si="275"/>
        <v/>
      </c>
      <c r="O4323" s="1" t="str">
        <f t="shared" si="276"/>
        <v/>
      </c>
      <c r="P4323" s="34" t="str">
        <f>IF(IF(E4323&gt;Ficha!$R$1,"",E4323)=0,"",IF(E4323&gt;Ficha!$R$1,Ficha!$R$1,E4323))</f>
        <v/>
      </c>
      <c r="Q4323" s="1" t="str" cm="1">
        <f t="array" ref="Q4323">IF(IF($E4323&gt;Ficha!$R$1,"",F4323)=0,"",IF($E4323&gt;Ficha!$R$1,((_xll.ECONOMATICA(Portafolios!$B$19,"Return",$P$9,$B$1)/100)+1)*100,F4323))</f>
        <v/>
      </c>
      <c r="R4323" s="1" t="str" cm="1">
        <f t="array" ref="R4323">IF(IF($E4323&gt;Ficha!$R$1,"",G4323)=0,"",IF($E4323&gt;Ficha!$R$1,((_xll.ECONOMATICA(Portafolios!$F$19,"Return",$P$9,$B$1)/100)+1)*100,G4323))</f>
        <v/>
      </c>
      <c r="S4323" s="1" t="str" cm="1">
        <f t="array" ref="S4323">IF(IF($E4323&gt;Ficha!$R$1,"",H4323)=0,"",IF($E4323&gt;Ficha!$R$1,((_xll.ECONOMATICA(Portafolios!$J$19,"Return",$P$9,$B$1)/100)+1)*100,H4323))</f>
        <v/>
      </c>
      <c r="T4323" s="1" t="str" cm="1">
        <f t="array" ref="T4323">IF(IF($E4323&gt;Ficha!$R$1,"",I4323)=0,"",IF($E4323&gt;Ficha!$R$1,((_xll.ECONOMATICA(Estrategia!A4334,"Return",$P$9,$B$1)/100)+1)*100,I4323))</f>
        <v/>
      </c>
      <c r="U4323" s="1" t="str" cm="1">
        <f t="array" ref="U4323">IF(IF($E4323&gt;Ficha!$R$1,"",J4323)=0,"",IF($E4323&gt;Ficha!$R$1,((_xll.ECONOMATICA($U$7,"Return",$P$9,$B$1)/100)+1)*100,J4323))</f>
        <v/>
      </c>
      <c r="V4323" s="1" t="str">
        <f>IF(IF($E$9&gt;Ficha!$R$1,"",K4323)=0,"",IF($E$9&gt;Ficha!$R$1,"",K4323))</f>
        <v/>
      </c>
    </row>
    <row r="4324" spans="12:22" x14ac:dyDescent="0.3">
      <c r="L4324" s="30" t="str">
        <f t="shared" si="273"/>
        <v/>
      </c>
      <c r="M4324" s="1" t="str">
        <f t="shared" si="274"/>
        <v/>
      </c>
      <c r="N4324" s="1" t="str">
        <f t="shared" si="275"/>
        <v/>
      </c>
      <c r="O4324" s="1" t="str">
        <f t="shared" si="276"/>
        <v/>
      </c>
      <c r="P4324" s="34" t="str">
        <f>IF(IF(E4324&gt;Ficha!$R$1,"",E4324)=0,"",IF(E4324&gt;Ficha!$R$1,Ficha!$R$1,E4324))</f>
        <v/>
      </c>
      <c r="Q4324" s="1" t="str" cm="1">
        <f t="array" ref="Q4324">IF(IF($E4324&gt;Ficha!$R$1,"",F4324)=0,"",IF($E4324&gt;Ficha!$R$1,((_xll.ECONOMATICA(Portafolios!$B$19,"Return",$P$9,$B$1)/100)+1)*100,F4324))</f>
        <v/>
      </c>
      <c r="R4324" s="1" t="str" cm="1">
        <f t="array" ref="R4324">IF(IF($E4324&gt;Ficha!$R$1,"",G4324)=0,"",IF($E4324&gt;Ficha!$R$1,((_xll.ECONOMATICA(Portafolios!$F$19,"Return",$P$9,$B$1)/100)+1)*100,G4324))</f>
        <v/>
      </c>
      <c r="S4324" s="1" t="str" cm="1">
        <f t="array" ref="S4324">IF(IF($E4324&gt;Ficha!$R$1,"",H4324)=0,"",IF($E4324&gt;Ficha!$R$1,((_xll.ECONOMATICA(Portafolios!$J$19,"Return",$P$9,$B$1)/100)+1)*100,H4324))</f>
        <v/>
      </c>
      <c r="T4324" s="1" t="str" cm="1">
        <f t="array" ref="T4324">IF(IF($E4324&gt;Ficha!$R$1,"",I4324)=0,"",IF($E4324&gt;Ficha!$R$1,((_xll.ECONOMATICA(Estrategia!A4335,"Return",$P$9,$B$1)/100)+1)*100,I4324))</f>
        <v/>
      </c>
      <c r="U4324" s="1" t="str" cm="1">
        <f t="array" ref="U4324">IF(IF($E4324&gt;Ficha!$R$1,"",J4324)=0,"",IF($E4324&gt;Ficha!$R$1,((_xll.ECONOMATICA($U$7,"Return",$P$9,$B$1)/100)+1)*100,J4324))</f>
        <v/>
      </c>
      <c r="V4324" s="1" t="str">
        <f>IF(IF($E$9&gt;Ficha!$R$1,"",K4324)=0,"",IF($E$9&gt;Ficha!$R$1,"",K4324))</f>
        <v/>
      </c>
    </row>
    <row r="4325" spans="12:22" x14ac:dyDescent="0.3">
      <c r="L4325" s="30" t="str">
        <f t="shared" si="273"/>
        <v/>
      </c>
      <c r="M4325" s="1" t="str">
        <f t="shared" si="274"/>
        <v/>
      </c>
      <c r="N4325" s="1" t="str">
        <f t="shared" si="275"/>
        <v/>
      </c>
      <c r="O4325" s="1" t="str">
        <f t="shared" si="276"/>
        <v/>
      </c>
      <c r="P4325" s="34" t="str">
        <f>IF(IF(E4325&gt;Ficha!$R$1,"",E4325)=0,"",IF(E4325&gt;Ficha!$R$1,Ficha!$R$1,E4325))</f>
        <v/>
      </c>
      <c r="Q4325" s="1" t="str" cm="1">
        <f t="array" ref="Q4325">IF(IF($E4325&gt;Ficha!$R$1,"",F4325)=0,"",IF($E4325&gt;Ficha!$R$1,((_xll.ECONOMATICA(Portafolios!$B$19,"Return",$P$9,$B$1)/100)+1)*100,F4325))</f>
        <v/>
      </c>
      <c r="R4325" s="1" t="str" cm="1">
        <f t="array" ref="R4325">IF(IF($E4325&gt;Ficha!$R$1,"",G4325)=0,"",IF($E4325&gt;Ficha!$R$1,((_xll.ECONOMATICA(Portafolios!$F$19,"Return",$P$9,$B$1)/100)+1)*100,G4325))</f>
        <v/>
      </c>
      <c r="S4325" s="1" t="str" cm="1">
        <f t="array" ref="S4325">IF(IF($E4325&gt;Ficha!$R$1,"",H4325)=0,"",IF($E4325&gt;Ficha!$R$1,((_xll.ECONOMATICA(Portafolios!$J$19,"Return",$P$9,$B$1)/100)+1)*100,H4325))</f>
        <v/>
      </c>
      <c r="T4325" s="1" t="str" cm="1">
        <f t="array" ref="T4325">IF(IF($E4325&gt;Ficha!$R$1,"",I4325)=0,"",IF($E4325&gt;Ficha!$R$1,((_xll.ECONOMATICA(Estrategia!A4336,"Return",$P$9,$B$1)/100)+1)*100,I4325))</f>
        <v/>
      </c>
      <c r="U4325" s="1" t="str" cm="1">
        <f t="array" ref="U4325">IF(IF($E4325&gt;Ficha!$R$1,"",J4325)=0,"",IF($E4325&gt;Ficha!$R$1,((_xll.ECONOMATICA($U$7,"Return",$P$9,$B$1)/100)+1)*100,J4325))</f>
        <v/>
      </c>
      <c r="V4325" s="1" t="str">
        <f>IF(IF($E$9&gt;Ficha!$R$1,"",K4325)=0,"",IF($E$9&gt;Ficha!$R$1,"",K4325))</f>
        <v/>
      </c>
    </row>
    <row r="4326" spans="12:22" x14ac:dyDescent="0.3">
      <c r="L4326" s="30" t="str">
        <f t="shared" si="273"/>
        <v/>
      </c>
      <c r="M4326" s="1" t="str">
        <f t="shared" si="274"/>
        <v/>
      </c>
      <c r="N4326" s="1" t="str">
        <f t="shared" si="275"/>
        <v/>
      </c>
      <c r="O4326" s="1" t="str">
        <f t="shared" si="276"/>
        <v/>
      </c>
      <c r="P4326" s="34" t="str">
        <f>IF(IF(E4326&gt;Ficha!$R$1,"",E4326)=0,"",IF(E4326&gt;Ficha!$R$1,Ficha!$R$1,E4326))</f>
        <v/>
      </c>
      <c r="Q4326" s="1" t="str" cm="1">
        <f t="array" ref="Q4326">IF(IF($E4326&gt;Ficha!$R$1,"",F4326)=0,"",IF($E4326&gt;Ficha!$R$1,((_xll.ECONOMATICA(Portafolios!$B$19,"Return",$P$9,$B$1)/100)+1)*100,F4326))</f>
        <v/>
      </c>
      <c r="R4326" s="1" t="str" cm="1">
        <f t="array" ref="R4326">IF(IF($E4326&gt;Ficha!$R$1,"",G4326)=0,"",IF($E4326&gt;Ficha!$R$1,((_xll.ECONOMATICA(Portafolios!$F$19,"Return",$P$9,$B$1)/100)+1)*100,G4326))</f>
        <v/>
      </c>
      <c r="S4326" s="1" t="str" cm="1">
        <f t="array" ref="S4326">IF(IF($E4326&gt;Ficha!$R$1,"",H4326)=0,"",IF($E4326&gt;Ficha!$R$1,((_xll.ECONOMATICA(Portafolios!$J$19,"Return",$P$9,$B$1)/100)+1)*100,H4326))</f>
        <v/>
      </c>
      <c r="T4326" s="1" t="str" cm="1">
        <f t="array" ref="T4326">IF(IF($E4326&gt;Ficha!$R$1,"",I4326)=0,"",IF($E4326&gt;Ficha!$R$1,((_xll.ECONOMATICA(Estrategia!A4337,"Return",$P$9,$B$1)/100)+1)*100,I4326))</f>
        <v/>
      </c>
      <c r="U4326" s="1" t="str" cm="1">
        <f t="array" ref="U4326">IF(IF($E4326&gt;Ficha!$R$1,"",J4326)=0,"",IF($E4326&gt;Ficha!$R$1,((_xll.ECONOMATICA($U$7,"Return",$P$9,$B$1)/100)+1)*100,J4326))</f>
        <v/>
      </c>
      <c r="V4326" s="1" t="str">
        <f>IF(IF($E$9&gt;Ficha!$R$1,"",K4326)=0,"",IF($E$9&gt;Ficha!$R$1,"",K4326))</f>
        <v/>
      </c>
    </row>
    <row r="4327" spans="12:22" x14ac:dyDescent="0.3">
      <c r="L4327" s="30" t="str">
        <f t="shared" si="273"/>
        <v/>
      </c>
      <c r="M4327" s="1" t="str">
        <f t="shared" si="274"/>
        <v/>
      </c>
      <c r="N4327" s="1" t="str">
        <f t="shared" si="275"/>
        <v/>
      </c>
      <c r="O4327" s="1" t="str">
        <f t="shared" si="276"/>
        <v/>
      </c>
      <c r="P4327" s="34" t="str">
        <f>IF(IF(E4327&gt;Ficha!$R$1,"",E4327)=0,"",IF(E4327&gt;Ficha!$R$1,Ficha!$R$1,E4327))</f>
        <v/>
      </c>
      <c r="Q4327" s="1" t="str" cm="1">
        <f t="array" ref="Q4327">IF(IF($E4327&gt;Ficha!$R$1,"",F4327)=0,"",IF($E4327&gt;Ficha!$R$1,((_xll.ECONOMATICA(Portafolios!$B$19,"Return",$P$9,$B$1)/100)+1)*100,F4327))</f>
        <v/>
      </c>
      <c r="R4327" s="1" t="str" cm="1">
        <f t="array" ref="R4327">IF(IF($E4327&gt;Ficha!$R$1,"",G4327)=0,"",IF($E4327&gt;Ficha!$R$1,((_xll.ECONOMATICA(Portafolios!$F$19,"Return",$P$9,$B$1)/100)+1)*100,G4327))</f>
        <v/>
      </c>
      <c r="S4327" s="1" t="str" cm="1">
        <f t="array" ref="S4327">IF(IF($E4327&gt;Ficha!$R$1,"",H4327)=0,"",IF($E4327&gt;Ficha!$R$1,((_xll.ECONOMATICA(Portafolios!$J$19,"Return",$P$9,$B$1)/100)+1)*100,H4327))</f>
        <v/>
      </c>
      <c r="T4327" s="1" t="str" cm="1">
        <f t="array" ref="T4327">IF(IF($E4327&gt;Ficha!$R$1,"",I4327)=0,"",IF($E4327&gt;Ficha!$R$1,((_xll.ECONOMATICA(Estrategia!A4338,"Return",$P$9,$B$1)/100)+1)*100,I4327))</f>
        <v/>
      </c>
      <c r="U4327" s="1" t="str" cm="1">
        <f t="array" ref="U4327">IF(IF($E4327&gt;Ficha!$R$1,"",J4327)=0,"",IF($E4327&gt;Ficha!$R$1,((_xll.ECONOMATICA($U$7,"Return",$P$9,$B$1)/100)+1)*100,J4327))</f>
        <v/>
      </c>
      <c r="V4327" s="1" t="str">
        <f>IF(IF($E$9&gt;Ficha!$R$1,"",K4327)=0,"",IF($E$9&gt;Ficha!$R$1,"",K4327))</f>
        <v/>
      </c>
    </row>
    <row r="4328" spans="12:22" x14ac:dyDescent="0.3">
      <c r="L4328" s="30" t="str">
        <f t="shared" si="273"/>
        <v/>
      </c>
      <c r="M4328" s="1" t="str">
        <f t="shared" si="274"/>
        <v/>
      </c>
      <c r="N4328" s="1" t="str">
        <f t="shared" si="275"/>
        <v/>
      </c>
      <c r="O4328" s="1" t="str">
        <f t="shared" si="276"/>
        <v/>
      </c>
      <c r="P4328" s="34" t="str">
        <f>IF(IF(E4328&gt;Ficha!$R$1,"",E4328)=0,"",IF(E4328&gt;Ficha!$R$1,Ficha!$R$1,E4328))</f>
        <v/>
      </c>
      <c r="Q4328" s="1" t="str" cm="1">
        <f t="array" ref="Q4328">IF(IF($E4328&gt;Ficha!$R$1,"",F4328)=0,"",IF($E4328&gt;Ficha!$R$1,((_xll.ECONOMATICA(Portafolios!$B$19,"Return",$P$9,$B$1)/100)+1)*100,F4328))</f>
        <v/>
      </c>
      <c r="R4328" s="1" t="str" cm="1">
        <f t="array" ref="R4328">IF(IF($E4328&gt;Ficha!$R$1,"",G4328)=0,"",IF($E4328&gt;Ficha!$R$1,((_xll.ECONOMATICA(Portafolios!$F$19,"Return",$P$9,$B$1)/100)+1)*100,G4328))</f>
        <v/>
      </c>
      <c r="S4328" s="1" t="str" cm="1">
        <f t="array" ref="S4328">IF(IF($E4328&gt;Ficha!$R$1,"",H4328)=0,"",IF($E4328&gt;Ficha!$R$1,((_xll.ECONOMATICA(Portafolios!$J$19,"Return",$P$9,$B$1)/100)+1)*100,H4328))</f>
        <v/>
      </c>
      <c r="T4328" s="1" t="str" cm="1">
        <f t="array" ref="T4328">IF(IF($E4328&gt;Ficha!$R$1,"",I4328)=0,"",IF($E4328&gt;Ficha!$R$1,((_xll.ECONOMATICA(Estrategia!A4339,"Return",$P$9,$B$1)/100)+1)*100,I4328))</f>
        <v/>
      </c>
      <c r="U4328" s="1" t="str" cm="1">
        <f t="array" ref="U4328">IF(IF($E4328&gt;Ficha!$R$1,"",J4328)=0,"",IF($E4328&gt;Ficha!$R$1,((_xll.ECONOMATICA($U$7,"Return",$P$9,$B$1)/100)+1)*100,J4328))</f>
        <v/>
      </c>
      <c r="V4328" s="1" t="str">
        <f>IF(IF($E$9&gt;Ficha!$R$1,"",K4328)=0,"",IF($E$9&gt;Ficha!$R$1,"",K4328))</f>
        <v/>
      </c>
    </row>
    <row r="4329" spans="12:22" x14ac:dyDescent="0.3">
      <c r="L4329" s="30" t="str">
        <f t="shared" si="273"/>
        <v/>
      </c>
      <c r="M4329" s="1" t="str">
        <f t="shared" si="274"/>
        <v/>
      </c>
      <c r="N4329" s="1" t="str">
        <f t="shared" si="275"/>
        <v/>
      </c>
      <c r="O4329" s="1" t="str">
        <f t="shared" si="276"/>
        <v/>
      </c>
      <c r="P4329" s="34" t="str">
        <f>IF(IF(E4329&gt;Ficha!$R$1,"",E4329)=0,"",IF(E4329&gt;Ficha!$R$1,Ficha!$R$1,E4329))</f>
        <v/>
      </c>
      <c r="Q4329" s="1" t="str" cm="1">
        <f t="array" ref="Q4329">IF(IF($E4329&gt;Ficha!$R$1,"",F4329)=0,"",IF($E4329&gt;Ficha!$R$1,((_xll.ECONOMATICA(Portafolios!$B$19,"Return",$P$9,$B$1)/100)+1)*100,F4329))</f>
        <v/>
      </c>
      <c r="R4329" s="1" t="str" cm="1">
        <f t="array" ref="R4329">IF(IF($E4329&gt;Ficha!$R$1,"",G4329)=0,"",IF($E4329&gt;Ficha!$R$1,((_xll.ECONOMATICA(Portafolios!$F$19,"Return",$P$9,$B$1)/100)+1)*100,G4329))</f>
        <v/>
      </c>
      <c r="S4329" s="1" t="str" cm="1">
        <f t="array" ref="S4329">IF(IF($E4329&gt;Ficha!$R$1,"",H4329)=0,"",IF($E4329&gt;Ficha!$R$1,((_xll.ECONOMATICA(Portafolios!$J$19,"Return",$P$9,$B$1)/100)+1)*100,H4329))</f>
        <v/>
      </c>
      <c r="T4329" s="1" t="str" cm="1">
        <f t="array" ref="T4329">IF(IF($E4329&gt;Ficha!$R$1,"",I4329)=0,"",IF($E4329&gt;Ficha!$R$1,((_xll.ECONOMATICA(Estrategia!A4340,"Return",$P$9,$B$1)/100)+1)*100,I4329))</f>
        <v/>
      </c>
      <c r="U4329" s="1" t="str" cm="1">
        <f t="array" ref="U4329">IF(IF($E4329&gt;Ficha!$R$1,"",J4329)=0,"",IF($E4329&gt;Ficha!$R$1,((_xll.ECONOMATICA($U$7,"Return",$P$9,$B$1)/100)+1)*100,J4329))</f>
        <v/>
      </c>
      <c r="V4329" s="1" t="str">
        <f>IF(IF($E$9&gt;Ficha!$R$1,"",K4329)=0,"",IF($E$9&gt;Ficha!$R$1,"",K4329))</f>
        <v/>
      </c>
    </row>
    <row r="4330" spans="12:22" x14ac:dyDescent="0.3">
      <c r="L4330" s="30" t="str">
        <f t="shared" si="273"/>
        <v/>
      </c>
      <c r="M4330" s="1" t="str">
        <f t="shared" si="274"/>
        <v/>
      </c>
      <c r="N4330" s="1" t="str">
        <f t="shared" si="275"/>
        <v/>
      </c>
      <c r="O4330" s="1" t="str">
        <f t="shared" si="276"/>
        <v/>
      </c>
      <c r="P4330" s="34" t="str">
        <f>IF(IF(E4330&gt;Ficha!$R$1,"",E4330)=0,"",IF(E4330&gt;Ficha!$R$1,Ficha!$R$1,E4330))</f>
        <v/>
      </c>
      <c r="Q4330" s="1" t="str" cm="1">
        <f t="array" ref="Q4330">IF(IF($E4330&gt;Ficha!$R$1,"",F4330)=0,"",IF($E4330&gt;Ficha!$R$1,((_xll.ECONOMATICA(Portafolios!$B$19,"Return",$P$9,$B$1)/100)+1)*100,F4330))</f>
        <v/>
      </c>
      <c r="R4330" s="1" t="str" cm="1">
        <f t="array" ref="R4330">IF(IF($E4330&gt;Ficha!$R$1,"",G4330)=0,"",IF($E4330&gt;Ficha!$R$1,((_xll.ECONOMATICA(Portafolios!$F$19,"Return",$P$9,$B$1)/100)+1)*100,G4330))</f>
        <v/>
      </c>
      <c r="S4330" s="1" t="str" cm="1">
        <f t="array" ref="S4330">IF(IF($E4330&gt;Ficha!$R$1,"",H4330)=0,"",IF($E4330&gt;Ficha!$R$1,((_xll.ECONOMATICA(Portafolios!$J$19,"Return",$P$9,$B$1)/100)+1)*100,H4330))</f>
        <v/>
      </c>
      <c r="T4330" s="1" t="str" cm="1">
        <f t="array" ref="T4330">IF(IF($E4330&gt;Ficha!$R$1,"",I4330)=0,"",IF($E4330&gt;Ficha!$R$1,((_xll.ECONOMATICA(Estrategia!A4341,"Return",$P$9,$B$1)/100)+1)*100,I4330))</f>
        <v/>
      </c>
      <c r="U4330" s="1" t="str" cm="1">
        <f t="array" ref="U4330">IF(IF($E4330&gt;Ficha!$R$1,"",J4330)=0,"",IF($E4330&gt;Ficha!$R$1,((_xll.ECONOMATICA($U$7,"Return",$P$9,$B$1)/100)+1)*100,J4330))</f>
        <v/>
      </c>
      <c r="V4330" s="1" t="str">
        <f>IF(IF($E$9&gt;Ficha!$R$1,"",K4330)=0,"",IF($E$9&gt;Ficha!$R$1,"",K4330))</f>
        <v/>
      </c>
    </row>
    <row r="4331" spans="12:22" x14ac:dyDescent="0.3">
      <c r="L4331" s="30" t="str">
        <f t="shared" si="273"/>
        <v/>
      </c>
      <c r="M4331" s="1" t="str">
        <f t="shared" si="274"/>
        <v/>
      </c>
      <c r="N4331" s="1" t="str">
        <f t="shared" si="275"/>
        <v/>
      </c>
      <c r="O4331" s="1" t="str">
        <f t="shared" si="276"/>
        <v/>
      </c>
      <c r="P4331" s="34" t="str">
        <f>IF(IF(E4331&gt;Ficha!$R$1,"",E4331)=0,"",IF(E4331&gt;Ficha!$R$1,Ficha!$R$1,E4331))</f>
        <v/>
      </c>
      <c r="Q4331" s="1" t="str" cm="1">
        <f t="array" ref="Q4331">IF(IF($E4331&gt;Ficha!$R$1,"",F4331)=0,"",IF($E4331&gt;Ficha!$R$1,((_xll.ECONOMATICA(Portafolios!$B$19,"Return",$P$9,$B$1)/100)+1)*100,F4331))</f>
        <v/>
      </c>
      <c r="R4331" s="1" t="str" cm="1">
        <f t="array" ref="R4331">IF(IF($E4331&gt;Ficha!$R$1,"",G4331)=0,"",IF($E4331&gt;Ficha!$R$1,((_xll.ECONOMATICA(Portafolios!$F$19,"Return",$P$9,$B$1)/100)+1)*100,G4331))</f>
        <v/>
      </c>
      <c r="S4331" s="1" t="str" cm="1">
        <f t="array" ref="S4331">IF(IF($E4331&gt;Ficha!$R$1,"",H4331)=0,"",IF($E4331&gt;Ficha!$R$1,((_xll.ECONOMATICA(Portafolios!$J$19,"Return",$P$9,$B$1)/100)+1)*100,H4331))</f>
        <v/>
      </c>
      <c r="T4331" s="1" t="str" cm="1">
        <f t="array" ref="T4331">IF(IF($E4331&gt;Ficha!$R$1,"",I4331)=0,"",IF($E4331&gt;Ficha!$R$1,((_xll.ECONOMATICA(Estrategia!A4342,"Return",$P$9,$B$1)/100)+1)*100,I4331))</f>
        <v/>
      </c>
      <c r="U4331" s="1" t="str" cm="1">
        <f t="array" ref="U4331">IF(IF($E4331&gt;Ficha!$R$1,"",J4331)=0,"",IF($E4331&gt;Ficha!$R$1,((_xll.ECONOMATICA($U$7,"Return",$P$9,$B$1)/100)+1)*100,J4331))</f>
        <v/>
      </c>
      <c r="V4331" s="1" t="str">
        <f>IF(IF($E$9&gt;Ficha!$R$1,"",K4331)=0,"",IF($E$9&gt;Ficha!$R$1,"",K4331))</f>
        <v/>
      </c>
    </row>
    <row r="4332" spans="12:22" x14ac:dyDescent="0.3">
      <c r="L4332" s="30" t="str">
        <f t="shared" si="273"/>
        <v/>
      </c>
      <c r="M4332" s="1" t="str">
        <f t="shared" si="274"/>
        <v/>
      </c>
      <c r="N4332" s="1" t="str">
        <f t="shared" si="275"/>
        <v/>
      </c>
      <c r="O4332" s="1" t="str">
        <f t="shared" si="276"/>
        <v/>
      </c>
      <c r="P4332" s="34" t="str">
        <f>IF(IF(E4332&gt;Ficha!$R$1,"",E4332)=0,"",IF(E4332&gt;Ficha!$R$1,Ficha!$R$1,E4332))</f>
        <v/>
      </c>
      <c r="Q4332" s="1" t="str" cm="1">
        <f t="array" ref="Q4332">IF(IF($E4332&gt;Ficha!$R$1,"",F4332)=0,"",IF($E4332&gt;Ficha!$R$1,((_xll.ECONOMATICA(Portafolios!$B$19,"Return",$P$9,$B$1)/100)+1)*100,F4332))</f>
        <v/>
      </c>
      <c r="R4332" s="1" t="str" cm="1">
        <f t="array" ref="R4332">IF(IF($E4332&gt;Ficha!$R$1,"",G4332)=0,"",IF($E4332&gt;Ficha!$R$1,((_xll.ECONOMATICA(Portafolios!$F$19,"Return",$P$9,$B$1)/100)+1)*100,G4332))</f>
        <v/>
      </c>
      <c r="S4332" s="1" t="str" cm="1">
        <f t="array" ref="S4332">IF(IF($E4332&gt;Ficha!$R$1,"",H4332)=0,"",IF($E4332&gt;Ficha!$R$1,((_xll.ECONOMATICA(Portafolios!$J$19,"Return",$P$9,$B$1)/100)+1)*100,H4332))</f>
        <v/>
      </c>
      <c r="T4332" s="1" t="str" cm="1">
        <f t="array" ref="T4332">IF(IF($E4332&gt;Ficha!$R$1,"",I4332)=0,"",IF($E4332&gt;Ficha!$R$1,((_xll.ECONOMATICA(Estrategia!A4343,"Return",$P$9,$B$1)/100)+1)*100,I4332))</f>
        <v/>
      </c>
      <c r="U4332" s="1" t="str" cm="1">
        <f t="array" ref="U4332">IF(IF($E4332&gt;Ficha!$R$1,"",J4332)=0,"",IF($E4332&gt;Ficha!$R$1,((_xll.ECONOMATICA($U$7,"Return",$P$9,$B$1)/100)+1)*100,J4332))</f>
        <v/>
      </c>
      <c r="V4332" s="1" t="str">
        <f>IF(IF($E$9&gt;Ficha!$R$1,"",K4332)=0,"",IF($E$9&gt;Ficha!$R$1,"",K4332))</f>
        <v/>
      </c>
    </row>
    <row r="4333" spans="12:22" x14ac:dyDescent="0.3">
      <c r="L4333" s="30" t="str">
        <f t="shared" si="273"/>
        <v/>
      </c>
      <c r="M4333" s="1" t="str">
        <f t="shared" si="274"/>
        <v/>
      </c>
      <c r="N4333" s="1" t="str">
        <f t="shared" si="275"/>
        <v/>
      </c>
      <c r="O4333" s="1" t="str">
        <f t="shared" si="276"/>
        <v/>
      </c>
      <c r="P4333" s="34" t="str">
        <f>IF(IF(E4333&gt;Ficha!$R$1,"",E4333)=0,"",IF(E4333&gt;Ficha!$R$1,Ficha!$R$1,E4333))</f>
        <v/>
      </c>
      <c r="Q4333" s="1" t="str" cm="1">
        <f t="array" ref="Q4333">IF(IF($E4333&gt;Ficha!$R$1,"",F4333)=0,"",IF($E4333&gt;Ficha!$R$1,((_xll.ECONOMATICA(Portafolios!$B$19,"Return",$P$9,$B$1)/100)+1)*100,F4333))</f>
        <v/>
      </c>
      <c r="R4333" s="1" t="str" cm="1">
        <f t="array" ref="R4333">IF(IF($E4333&gt;Ficha!$R$1,"",G4333)=0,"",IF($E4333&gt;Ficha!$R$1,((_xll.ECONOMATICA(Portafolios!$F$19,"Return",$P$9,$B$1)/100)+1)*100,G4333))</f>
        <v/>
      </c>
      <c r="S4333" s="1" t="str" cm="1">
        <f t="array" ref="S4333">IF(IF($E4333&gt;Ficha!$R$1,"",H4333)=0,"",IF($E4333&gt;Ficha!$R$1,((_xll.ECONOMATICA(Portafolios!$J$19,"Return",$P$9,$B$1)/100)+1)*100,H4333))</f>
        <v/>
      </c>
      <c r="T4333" s="1" t="str" cm="1">
        <f t="array" ref="T4333">IF(IF($E4333&gt;Ficha!$R$1,"",I4333)=0,"",IF($E4333&gt;Ficha!$R$1,((_xll.ECONOMATICA(Estrategia!A4344,"Return",$P$9,$B$1)/100)+1)*100,I4333))</f>
        <v/>
      </c>
      <c r="U4333" s="1" t="str" cm="1">
        <f t="array" ref="U4333">IF(IF($E4333&gt;Ficha!$R$1,"",J4333)=0,"",IF($E4333&gt;Ficha!$R$1,((_xll.ECONOMATICA($U$7,"Return",$P$9,$B$1)/100)+1)*100,J4333))</f>
        <v/>
      </c>
      <c r="V4333" s="1" t="str">
        <f>IF(IF($E$9&gt;Ficha!$R$1,"",K4333)=0,"",IF($E$9&gt;Ficha!$R$1,"",K4333))</f>
        <v/>
      </c>
    </row>
    <row r="4334" spans="12:22" x14ac:dyDescent="0.3">
      <c r="L4334" s="30" t="str">
        <f t="shared" si="273"/>
        <v/>
      </c>
      <c r="M4334" s="1" t="str">
        <f t="shared" si="274"/>
        <v/>
      </c>
      <c r="N4334" s="1" t="str">
        <f t="shared" si="275"/>
        <v/>
      </c>
      <c r="O4334" s="1" t="str">
        <f t="shared" si="276"/>
        <v/>
      </c>
      <c r="P4334" s="34" t="str">
        <f>IF(IF(E4334&gt;Ficha!$R$1,"",E4334)=0,"",IF(E4334&gt;Ficha!$R$1,Ficha!$R$1,E4334))</f>
        <v/>
      </c>
      <c r="Q4334" s="1" t="str" cm="1">
        <f t="array" ref="Q4334">IF(IF($E4334&gt;Ficha!$R$1,"",F4334)=0,"",IF($E4334&gt;Ficha!$R$1,((_xll.ECONOMATICA(Portafolios!$B$19,"Return",$P$9,$B$1)/100)+1)*100,F4334))</f>
        <v/>
      </c>
      <c r="R4334" s="1" t="str" cm="1">
        <f t="array" ref="R4334">IF(IF($E4334&gt;Ficha!$R$1,"",G4334)=0,"",IF($E4334&gt;Ficha!$R$1,((_xll.ECONOMATICA(Portafolios!$F$19,"Return",$P$9,$B$1)/100)+1)*100,G4334))</f>
        <v/>
      </c>
      <c r="S4334" s="1" t="str" cm="1">
        <f t="array" ref="S4334">IF(IF($E4334&gt;Ficha!$R$1,"",H4334)=0,"",IF($E4334&gt;Ficha!$R$1,((_xll.ECONOMATICA(Portafolios!$J$19,"Return",$P$9,$B$1)/100)+1)*100,H4334))</f>
        <v/>
      </c>
      <c r="T4334" s="1" t="str" cm="1">
        <f t="array" ref="T4334">IF(IF($E4334&gt;Ficha!$R$1,"",I4334)=0,"",IF($E4334&gt;Ficha!$R$1,((_xll.ECONOMATICA(Estrategia!A4345,"Return",$P$9,$B$1)/100)+1)*100,I4334))</f>
        <v/>
      </c>
      <c r="U4334" s="1" t="str" cm="1">
        <f t="array" ref="U4334">IF(IF($E4334&gt;Ficha!$R$1,"",J4334)=0,"",IF($E4334&gt;Ficha!$R$1,((_xll.ECONOMATICA($U$7,"Return",$P$9,$B$1)/100)+1)*100,J4334))</f>
        <v/>
      </c>
      <c r="V4334" s="1" t="str">
        <f>IF(IF($E$9&gt;Ficha!$R$1,"",K4334)=0,"",IF($E$9&gt;Ficha!$R$1,"",K4334))</f>
        <v/>
      </c>
    </row>
    <row r="4335" spans="12:22" x14ac:dyDescent="0.3">
      <c r="L4335" s="30" t="str">
        <f t="shared" si="273"/>
        <v/>
      </c>
      <c r="M4335" s="1" t="str">
        <f t="shared" si="274"/>
        <v/>
      </c>
      <c r="N4335" s="1" t="str">
        <f t="shared" si="275"/>
        <v/>
      </c>
      <c r="O4335" s="1" t="str">
        <f t="shared" si="276"/>
        <v/>
      </c>
      <c r="P4335" s="34" t="str">
        <f>IF(IF(E4335&gt;Ficha!$R$1,"",E4335)=0,"",IF(E4335&gt;Ficha!$R$1,Ficha!$R$1,E4335))</f>
        <v/>
      </c>
      <c r="Q4335" s="1" t="str" cm="1">
        <f t="array" ref="Q4335">IF(IF($E4335&gt;Ficha!$R$1,"",F4335)=0,"",IF($E4335&gt;Ficha!$R$1,((_xll.ECONOMATICA(Portafolios!$B$19,"Return",$P$9,$B$1)/100)+1)*100,F4335))</f>
        <v/>
      </c>
      <c r="R4335" s="1" t="str" cm="1">
        <f t="array" ref="R4335">IF(IF($E4335&gt;Ficha!$R$1,"",G4335)=0,"",IF($E4335&gt;Ficha!$R$1,((_xll.ECONOMATICA(Portafolios!$F$19,"Return",$P$9,$B$1)/100)+1)*100,G4335))</f>
        <v/>
      </c>
      <c r="S4335" s="1" t="str" cm="1">
        <f t="array" ref="S4335">IF(IF($E4335&gt;Ficha!$R$1,"",H4335)=0,"",IF($E4335&gt;Ficha!$R$1,((_xll.ECONOMATICA(Portafolios!$J$19,"Return",$P$9,$B$1)/100)+1)*100,H4335))</f>
        <v/>
      </c>
      <c r="T4335" s="1" t="str" cm="1">
        <f t="array" ref="T4335">IF(IF($E4335&gt;Ficha!$R$1,"",I4335)=0,"",IF($E4335&gt;Ficha!$R$1,((_xll.ECONOMATICA(Estrategia!A4346,"Return",$P$9,$B$1)/100)+1)*100,I4335))</f>
        <v/>
      </c>
      <c r="U4335" s="1" t="str" cm="1">
        <f t="array" ref="U4335">IF(IF($E4335&gt;Ficha!$R$1,"",J4335)=0,"",IF($E4335&gt;Ficha!$R$1,((_xll.ECONOMATICA($U$7,"Return",$P$9,$B$1)/100)+1)*100,J4335))</f>
        <v/>
      </c>
      <c r="V4335" s="1" t="str">
        <f>IF(IF($E$9&gt;Ficha!$R$1,"",K4335)=0,"",IF($E$9&gt;Ficha!$R$1,"",K4335))</f>
        <v/>
      </c>
    </row>
    <row r="4336" spans="12:22" x14ac:dyDescent="0.3">
      <c r="L4336" s="30" t="str">
        <f t="shared" si="273"/>
        <v/>
      </c>
      <c r="M4336" s="1" t="str">
        <f t="shared" si="274"/>
        <v/>
      </c>
      <c r="N4336" s="1" t="str">
        <f t="shared" si="275"/>
        <v/>
      </c>
      <c r="O4336" s="1" t="str">
        <f t="shared" si="276"/>
        <v/>
      </c>
      <c r="P4336" s="34" t="str">
        <f>IF(IF(E4336&gt;Ficha!$R$1,"",E4336)=0,"",IF(E4336&gt;Ficha!$R$1,Ficha!$R$1,E4336))</f>
        <v/>
      </c>
      <c r="Q4336" s="1" t="str" cm="1">
        <f t="array" ref="Q4336">IF(IF($E4336&gt;Ficha!$R$1,"",F4336)=0,"",IF($E4336&gt;Ficha!$R$1,((_xll.ECONOMATICA(Portafolios!$B$19,"Return",$P$9,$B$1)/100)+1)*100,F4336))</f>
        <v/>
      </c>
      <c r="R4336" s="1" t="str" cm="1">
        <f t="array" ref="R4336">IF(IF($E4336&gt;Ficha!$R$1,"",G4336)=0,"",IF($E4336&gt;Ficha!$R$1,((_xll.ECONOMATICA(Portafolios!$F$19,"Return",$P$9,$B$1)/100)+1)*100,G4336))</f>
        <v/>
      </c>
      <c r="S4336" s="1" t="str" cm="1">
        <f t="array" ref="S4336">IF(IF($E4336&gt;Ficha!$R$1,"",H4336)=0,"",IF($E4336&gt;Ficha!$R$1,((_xll.ECONOMATICA(Portafolios!$J$19,"Return",$P$9,$B$1)/100)+1)*100,H4336))</f>
        <v/>
      </c>
      <c r="T4336" s="1" t="str" cm="1">
        <f t="array" ref="T4336">IF(IF($E4336&gt;Ficha!$R$1,"",I4336)=0,"",IF($E4336&gt;Ficha!$R$1,((_xll.ECONOMATICA(Estrategia!A4347,"Return",$P$9,$B$1)/100)+1)*100,I4336))</f>
        <v/>
      </c>
      <c r="U4336" s="1" t="str" cm="1">
        <f t="array" ref="U4336">IF(IF($E4336&gt;Ficha!$R$1,"",J4336)=0,"",IF($E4336&gt;Ficha!$R$1,((_xll.ECONOMATICA($U$7,"Return",$P$9,$B$1)/100)+1)*100,J4336))</f>
        <v/>
      </c>
      <c r="V4336" s="1" t="str">
        <f>IF(IF($E$9&gt;Ficha!$R$1,"",K4336)=0,"",IF($E$9&gt;Ficha!$R$1,"",K4336))</f>
        <v/>
      </c>
    </row>
    <row r="4337" spans="12:22" x14ac:dyDescent="0.3">
      <c r="L4337" s="30" t="str">
        <f t="shared" si="273"/>
        <v/>
      </c>
      <c r="M4337" s="1" t="str">
        <f t="shared" si="274"/>
        <v/>
      </c>
      <c r="N4337" s="1" t="str">
        <f t="shared" si="275"/>
        <v/>
      </c>
      <c r="O4337" s="1" t="str">
        <f t="shared" si="276"/>
        <v/>
      </c>
      <c r="P4337" s="34" t="str">
        <f>IF(IF(E4337&gt;Ficha!$R$1,"",E4337)=0,"",IF(E4337&gt;Ficha!$R$1,Ficha!$R$1,E4337))</f>
        <v/>
      </c>
      <c r="Q4337" s="1" t="str" cm="1">
        <f t="array" ref="Q4337">IF(IF($E4337&gt;Ficha!$R$1,"",F4337)=0,"",IF($E4337&gt;Ficha!$R$1,((_xll.ECONOMATICA(Portafolios!$B$19,"Return",$P$9,$B$1)/100)+1)*100,F4337))</f>
        <v/>
      </c>
      <c r="R4337" s="1" t="str" cm="1">
        <f t="array" ref="R4337">IF(IF($E4337&gt;Ficha!$R$1,"",G4337)=0,"",IF($E4337&gt;Ficha!$R$1,((_xll.ECONOMATICA(Portafolios!$F$19,"Return",$P$9,$B$1)/100)+1)*100,G4337))</f>
        <v/>
      </c>
      <c r="S4337" s="1" t="str" cm="1">
        <f t="array" ref="S4337">IF(IF($E4337&gt;Ficha!$R$1,"",H4337)=0,"",IF($E4337&gt;Ficha!$R$1,((_xll.ECONOMATICA(Portafolios!$J$19,"Return",$P$9,$B$1)/100)+1)*100,H4337))</f>
        <v/>
      </c>
      <c r="T4337" s="1" t="str" cm="1">
        <f t="array" ref="T4337">IF(IF($E4337&gt;Ficha!$R$1,"",I4337)=0,"",IF($E4337&gt;Ficha!$R$1,((_xll.ECONOMATICA(Estrategia!A4348,"Return",$P$9,$B$1)/100)+1)*100,I4337))</f>
        <v/>
      </c>
      <c r="U4337" s="1" t="str" cm="1">
        <f t="array" ref="U4337">IF(IF($E4337&gt;Ficha!$R$1,"",J4337)=0,"",IF($E4337&gt;Ficha!$R$1,((_xll.ECONOMATICA($U$7,"Return",$P$9,$B$1)/100)+1)*100,J4337))</f>
        <v/>
      </c>
      <c r="V4337" s="1" t="str">
        <f>IF(IF($E$9&gt;Ficha!$R$1,"",K4337)=0,"",IF($E$9&gt;Ficha!$R$1,"",K4337))</f>
        <v/>
      </c>
    </row>
    <row r="4338" spans="12:22" x14ac:dyDescent="0.3">
      <c r="L4338" s="30" t="str">
        <f t="shared" si="273"/>
        <v/>
      </c>
      <c r="M4338" s="1" t="str">
        <f t="shared" si="274"/>
        <v/>
      </c>
      <c r="N4338" s="1" t="str">
        <f t="shared" si="275"/>
        <v/>
      </c>
      <c r="O4338" s="1" t="str">
        <f t="shared" si="276"/>
        <v/>
      </c>
      <c r="P4338" s="34" t="str">
        <f>IF(IF(E4338&gt;Ficha!$R$1,"",E4338)=0,"",IF(E4338&gt;Ficha!$R$1,Ficha!$R$1,E4338))</f>
        <v/>
      </c>
      <c r="Q4338" s="1" t="str" cm="1">
        <f t="array" ref="Q4338">IF(IF($E4338&gt;Ficha!$R$1,"",F4338)=0,"",IF($E4338&gt;Ficha!$R$1,((_xll.ECONOMATICA(Portafolios!$B$19,"Return",$P$9,$B$1)/100)+1)*100,F4338))</f>
        <v/>
      </c>
      <c r="R4338" s="1" t="str" cm="1">
        <f t="array" ref="R4338">IF(IF($E4338&gt;Ficha!$R$1,"",G4338)=0,"",IF($E4338&gt;Ficha!$R$1,((_xll.ECONOMATICA(Portafolios!$F$19,"Return",$P$9,$B$1)/100)+1)*100,G4338))</f>
        <v/>
      </c>
      <c r="S4338" s="1" t="str" cm="1">
        <f t="array" ref="S4338">IF(IF($E4338&gt;Ficha!$R$1,"",H4338)=0,"",IF($E4338&gt;Ficha!$R$1,((_xll.ECONOMATICA(Portafolios!$J$19,"Return",$P$9,$B$1)/100)+1)*100,H4338))</f>
        <v/>
      </c>
      <c r="T4338" s="1" t="str" cm="1">
        <f t="array" ref="T4338">IF(IF($E4338&gt;Ficha!$R$1,"",I4338)=0,"",IF($E4338&gt;Ficha!$R$1,((_xll.ECONOMATICA(Estrategia!A4349,"Return",$P$9,$B$1)/100)+1)*100,I4338))</f>
        <v/>
      </c>
      <c r="U4338" s="1" t="str" cm="1">
        <f t="array" ref="U4338">IF(IF($E4338&gt;Ficha!$R$1,"",J4338)=0,"",IF($E4338&gt;Ficha!$R$1,((_xll.ECONOMATICA($U$7,"Return",$P$9,$B$1)/100)+1)*100,J4338))</f>
        <v/>
      </c>
      <c r="V4338" s="1" t="str">
        <f>IF(IF($E$9&gt;Ficha!$R$1,"",K4338)=0,"",IF($E$9&gt;Ficha!$R$1,"",K4338))</f>
        <v/>
      </c>
    </row>
    <row r="4339" spans="12:22" x14ac:dyDescent="0.3">
      <c r="L4339" s="30" t="str">
        <f t="shared" si="273"/>
        <v/>
      </c>
      <c r="M4339" s="1" t="str">
        <f t="shared" si="274"/>
        <v/>
      </c>
      <c r="N4339" s="1" t="str">
        <f t="shared" si="275"/>
        <v/>
      </c>
      <c r="O4339" s="1" t="str">
        <f t="shared" si="276"/>
        <v/>
      </c>
      <c r="P4339" s="34" t="str">
        <f>IF(IF(E4339&gt;Ficha!$R$1,"",E4339)=0,"",IF(E4339&gt;Ficha!$R$1,Ficha!$R$1,E4339))</f>
        <v/>
      </c>
      <c r="Q4339" s="1" t="str" cm="1">
        <f t="array" ref="Q4339">IF(IF($E4339&gt;Ficha!$R$1,"",F4339)=0,"",IF($E4339&gt;Ficha!$R$1,((_xll.ECONOMATICA(Portafolios!$B$19,"Return",$P$9,$B$1)/100)+1)*100,F4339))</f>
        <v/>
      </c>
      <c r="R4339" s="1" t="str" cm="1">
        <f t="array" ref="R4339">IF(IF($E4339&gt;Ficha!$R$1,"",G4339)=0,"",IF($E4339&gt;Ficha!$R$1,((_xll.ECONOMATICA(Portafolios!$F$19,"Return",$P$9,$B$1)/100)+1)*100,G4339))</f>
        <v/>
      </c>
      <c r="S4339" s="1" t="str" cm="1">
        <f t="array" ref="S4339">IF(IF($E4339&gt;Ficha!$R$1,"",H4339)=0,"",IF($E4339&gt;Ficha!$R$1,((_xll.ECONOMATICA(Portafolios!$J$19,"Return",$P$9,$B$1)/100)+1)*100,H4339))</f>
        <v/>
      </c>
      <c r="T4339" s="1" t="str" cm="1">
        <f t="array" ref="T4339">IF(IF($E4339&gt;Ficha!$R$1,"",I4339)=0,"",IF($E4339&gt;Ficha!$R$1,((_xll.ECONOMATICA(Estrategia!A4350,"Return",$P$9,$B$1)/100)+1)*100,I4339))</f>
        <v/>
      </c>
      <c r="U4339" s="1" t="str" cm="1">
        <f t="array" ref="U4339">IF(IF($E4339&gt;Ficha!$R$1,"",J4339)=0,"",IF($E4339&gt;Ficha!$R$1,((_xll.ECONOMATICA($U$7,"Return",$P$9,$B$1)/100)+1)*100,J4339))</f>
        <v/>
      </c>
      <c r="V4339" s="1" t="str">
        <f>IF(IF($E$9&gt;Ficha!$R$1,"",K4339)=0,"",IF($E$9&gt;Ficha!$R$1,"",K4339))</f>
        <v/>
      </c>
    </row>
    <row r="4340" spans="12:22" x14ac:dyDescent="0.3">
      <c r="L4340" s="30" t="str">
        <f t="shared" si="273"/>
        <v/>
      </c>
      <c r="M4340" s="1" t="str">
        <f t="shared" si="274"/>
        <v/>
      </c>
      <c r="N4340" s="1" t="str">
        <f t="shared" si="275"/>
        <v/>
      </c>
      <c r="O4340" s="1" t="str">
        <f t="shared" si="276"/>
        <v/>
      </c>
      <c r="P4340" s="34" t="str">
        <f>IF(IF(E4340&gt;Ficha!$R$1,"",E4340)=0,"",IF(E4340&gt;Ficha!$R$1,Ficha!$R$1,E4340))</f>
        <v/>
      </c>
      <c r="Q4340" s="1" t="str" cm="1">
        <f t="array" ref="Q4340">IF(IF($E4340&gt;Ficha!$R$1,"",F4340)=0,"",IF($E4340&gt;Ficha!$R$1,((_xll.ECONOMATICA(Portafolios!$B$19,"Return",$P$9,$B$1)/100)+1)*100,F4340))</f>
        <v/>
      </c>
      <c r="R4340" s="1" t="str" cm="1">
        <f t="array" ref="R4340">IF(IF($E4340&gt;Ficha!$R$1,"",G4340)=0,"",IF($E4340&gt;Ficha!$R$1,((_xll.ECONOMATICA(Portafolios!$F$19,"Return",$P$9,$B$1)/100)+1)*100,G4340))</f>
        <v/>
      </c>
      <c r="S4340" s="1" t="str" cm="1">
        <f t="array" ref="S4340">IF(IF($E4340&gt;Ficha!$R$1,"",H4340)=0,"",IF($E4340&gt;Ficha!$R$1,((_xll.ECONOMATICA(Portafolios!$J$19,"Return",$P$9,$B$1)/100)+1)*100,H4340))</f>
        <v/>
      </c>
      <c r="T4340" s="1" t="str" cm="1">
        <f t="array" ref="T4340">IF(IF($E4340&gt;Ficha!$R$1,"",I4340)=0,"",IF($E4340&gt;Ficha!$R$1,((_xll.ECONOMATICA(Estrategia!A4351,"Return",$P$9,$B$1)/100)+1)*100,I4340))</f>
        <v/>
      </c>
      <c r="U4340" s="1" t="str" cm="1">
        <f t="array" ref="U4340">IF(IF($E4340&gt;Ficha!$R$1,"",J4340)=0,"",IF($E4340&gt;Ficha!$R$1,((_xll.ECONOMATICA($U$7,"Return",$P$9,$B$1)/100)+1)*100,J4340))</f>
        <v/>
      </c>
      <c r="V4340" s="1" t="str">
        <f>IF(IF($E$9&gt;Ficha!$R$1,"",K4340)=0,"",IF($E$9&gt;Ficha!$R$1,"",K4340))</f>
        <v/>
      </c>
    </row>
    <row r="4341" spans="12:22" x14ac:dyDescent="0.3">
      <c r="L4341" s="30" t="str">
        <f t="shared" si="273"/>
        <v/>
      </c>
      <c r="M4341" s="1" t="str">
        <f t="shared" si="274"/>
        <v/>
      </c>
      <c r="N4341" s="1" t="str">
        <f t="shared" si="275"/>
        <v/>
      </c>
      <c r="O4341" s="1" t="str">
        <f t="shared" si="276"/>
        <v/>
      </c>
      <c r="P4341" s="34" t="str">
        <f>IF(IF(E4341&gt;Ficha!$R$1,"",E4341)=0,"",IF(E4341&gt;Ficha!$R$1,Ficha!$R$1,E4341))</f>
        <v/>
      </c>
      <c r="Q4341" s="1" t="str" cm="1">
        <f t="array" ref="Q4341">IF(IF($E4341&gt;Ficha!$R$1,"",F4341)=0,"",IF($E4341&gt;Ficha!$R$1,((_xll.ECONOMATICA(Portafolios!$B$19,"Return",$P$9,$B$1)/100)+1)*100,F4341))</f>
        <v/>
      </c>
      <c r="R4341" s="1" t="str" cm="1">
        <f t="array" ref="R4341">IF(IF($E4341&gt;Ficha!$R$1,"",G4341)=0,"",IF($E4341&gt;Ficha!$R$1,((_xll.ECONOMATICA(Portafolios!$F$19,"Return",$P$9,$B$1)/100)+1)*100,G4341))</f>
        <v/>
      </c>
      <c r="S4341" s="1" t="str" cm="1">
        <f t="array" ref="S4341">IF(IF($E4341&gt;Ficha!$R$1,"",H4341)=0,"",IF($E4341&gt;Ficha!$R$1,((_xll.ECONOMATICA(Portafolios!$J$19,"Return",$P$9,$B$1)/100)+1)*100,H4341))</f>
        <v/>
      </c>
      <c r="T4341" s="1" t="str" cm="1">
        <f t="array" ref="T4341">IF(IF($E4341&gt;Ficha!$R$1,"",I4341)=0,"",IF($E4341&gt;Ficha!$R$1,((_xll.ECONOMATICA(Estrategia!A4352,"Return",$P$9,$B$1)/100)+1)*100,I4341))</f>
        <v/>
      </c>
      <c r="U4341" s="1" t="str" cm="1">
        <f t="array" ref="U4341">IF(IF($E4341&gt;Ficha!$R$1,"",J4341)=0,"",IF($E4341&gt;Ficha!$R$1,((_xll.ECONOMATICA($U$7,"Return",$P$9,$B$1)/100)+1)*100,J4341))</f>
        <v/>
      </c>
      <c r="V4341" s="1" t="str">
        <f>IF(IF($E$9&gt;Ficha!$R$1,"",K4341)=0,"",IF($E$9&gt;Ficha!$R$1,"",K4341))</f>
        <v/>
      </c>
    </row>
    <row r="4342" spans="12:22" x14ac:dyDescent="0.3">
      <c r="L4342" s="30" t="str">
        <f t="shared" si="273"/>
        <v/>
      </c>
      <c r="M4342" s="1" t="str">
        <f t="shared" si="274"/>
        <v/>
      </c>
      <c r="N4342" s="1" t="str">
        <f t="shared" si="275"/>
        <v/>
      </c>
      <c r="O4342" s="1" t="str">
        <f t="shared" si="276"/>
        <v/>
      </c>
      <c r="P4342" s="34" t="str">
        <f>IF(IF(E4342&gt;Ficha!$R$1,"",E4342)=0,"",IF(E4342&gt;Ficha!$R$1,Ficha!$R$1,E4342))</f>
        <v/>
      </c>
      <c r="Q4342" s="1" t="str" cm="1">
        <f t="array" ref="Q4342">IF(IF($E4342&gt;Ficha!$R$1,"",F4342)=0,"",IF($E4342&gt;Ficha!$R$1,((_xll.ECONOMATICA(Portafolios!$B$19,"Return",$P$9,$B$1)/100)+1)*100,F4342))</f>
        <v/>
      </c>
      <c r="R4342" s="1" t="str" cm="1">
        <f t="array" ref="R4342">IF(IF($E4342&gt;Ficha!$R$1,"",G4342)=0,"",IF($E4342&gt;Ficha!$R$1,((_xll.ECONOMATICA(Portafolios!$F$19,"Return",$P$9,$B$1)/100)+1)*100,G4342))</f>
        <v/>
      </c>
      <c r="S4342" s="1" t="str" cm="1">
        <f t="array" ref="S4342">IF(IF($E4342&gt;Ficha!$R$1,"",H4342)=0,"",IF($E4342&gt;Ficha!$R$1,((_xll.ECONOMATICA(Portafolios!$J$19,"Return",$P$9,$B$1)/100)+1)*100,H4342))</f>
        <v/>
      </c>
      <c r="T4342" s="1" t="str" cm="1">
        <f t="array" ref="T4342">IF(IF($E4342&gt;Ficha!$R$1,"",I4342)=0,"",IF($E4342&gt;Ficha!$R$1,((_xll.ECONOMATICA(Estrategia!A4353,"Return",$P$9,$B$1)/100)+1)*100,I4342))</f>
        <v/>
      </c>
      <c r="U4342" s="1" t="str" cm="1">
        <f t="array" ref="U4342">IF(IF($E4342&gt;Ficha!$R$1,"",J4342)=0,"",IF($E4342&gt;Ficha!$R$1,((_xll.ECONOMATICA($U$7,"Return",$P$9,$B$1)/100)+1)*100,J4342))</f>
        <v/>
      </c>
      <c r="V4342" s="1" t="str">
        <f>IF(IF($E$9&gt;Ficha!$R$1,"",K4342)=0,"",IF($E$9&gt;Ficha!$R$1,"",K4342))</f>
        <v/>
      </c>
    </row>
    <row r="4343" spans="12:22" x14ac:dyDescent="0.3">
      <c r="L4343" s="30" t="str">
        <f t="shared" si="273"/>
        <v/>
      </c>
      <c r="M4343" s="1" t="str">
        <f t="shared" si="274"/>
        <v/>
      </c>
      <c r="N4343" s="1" t="str">
        <f t="shared" si="275"/>
        <v/>
      </c>
      <c r="O4343" s="1" t="str">
        <f t="shared" si="276"/>
        <v/>
      </c>
      <c r="P4343" s="34" t="str">
        <f>IF(IF(E4343&gt;Ficha!$R$1,"",E4343)=0,"",IF(E4343&gt;Ficha!$R$1,Ficha!$R$1,E4343))</f>
        <v/>
      </c>
      <c r="Q4343" s="1" t="str" cm="1">
        <f t="array" ref="Q4343">IF(IF($E4343&gt;Ficha!$R$1,"",F4343)=0,"",IF($E4343&gt;Ficha!$R$1,((_xll.ECONOMATICA(Portafolios!$B$19,"Return",$P$9,$B$1)/100)+1)*100,F4343))</f>
        <v/>
      </c>
      <c r="R4343" s="1" t="str" cm="1">
        <f t="array" ref="R4343">IF(IF($E4343&gt;Ficha!$R$1,"",G4343)=0,"",IF($E4343&gt;Ficha!$R$1,((_xll.ECONOMATICA(Portafolios!$F$19,"Return",$P$9,$B$1)/100)+1)*100,G4343))</f>
        <v/>
      </c>
      <c r="S4343" s="1" t="str" cm="1">
        <f t="array" ref="S4343">IF(IF($E4343&gt;Ficha!$R$1,"",H4343)=0,"",IF($E4343&gt;Ficha!$R$1,((_xll.ECONOMATICA(Portafolios!$J$19,"Return",$P$9,$B$1)/100)+1)*100,H4343))</f>
        <v/>
      </c>
      <c r="T4343" s="1" t="str" cm="1">
        <f t="array" ref="T4343">IF(IF($E4343&gt;Ficha!$R$1,"",I4343)=0,"",IF($E4343&gt;Ficha!$R$1,((_xll.ECONOMATICA(Estrategia!A4354,"Return",$P$9,$B$1)/100)+1)*100,I4343))</f>
        <v/>
      </c>
      <c r="U4343" s="1" t="str" cm="1">
        <f t="array" ref="U4343">IF(IF($E4343&gt;Ficha!$R$1,"",J4343)=0,"",IF($E4343&gt;Ficha!$R$1,((_xll.ECONOMATICA($U$7,"Return",$P$9,$B$1)/100)+1)*100,J4343))</f>
        <v/>
      </c>
      <c r="V4343" s="1" t="str">
        <f>IF(IF($E$9&gt;Ficha!$R$1,"",K4343)=0,"",IF($E$9&gt;Ficha!$R$1,"",K4343))</f>
        <v/>
      </c>
    </row>
    <row r="4344" spans="12:22" x14ac:dyDescent="0.3">
      <c r="L4344" s="30" t="str">
        <f t="shared" si="273"/>
        <v/>
      </c>
      <c r="M4344" s="1" t="str">
        <f t="shared" si="274"/>
        <v/>
      </c>
      <c r="N4344" s="1" t="str">
        <f t="shared" si="275"/>
        <v/>
      </c>
      <c r="O4344" s="1" t="str">
        <f t="shared" si="276"/>
        <v/>
      </c>
      <c r="P4344" s="34" t="str">
        <f>IF(IF(E4344&gt;Ficha!$R$1,"",E4344)=0,"",IF(E4344&gt;Ficha!$R$1,Ficha!$R$1,E4344))</f>
        <v/>
      </c>
      <c r="Q4344" s="1" t="str" cm="1">
        <f t="array" ref="Q4344">IF(IF($E4344&gt;Ficha!$R$1,"",F4344)=0,"",IF($E4344&gt;Ficha!$R$1,((_xll.ECONOMATICA(Portafolios!$B$19,"Return",$P$9,$B$1)/100)+1)*100,F4344))</f>
        <v/>
      </c>
      <c r="R4344" s="1" t="str" cm="1">
        <f t="array" ref="R4344">IF(IF($E4344&gt;Ficha!$R$1,"",G4344)=0,"",IF($E4344&gt;Ficha!$R$1,((_xll.ECONOMATICA(Portafolios!$F$19,"Return",$P$9,$B$1)/100)+1)*100,G4344))</f>
        <v/>
      </c>
      <c r="S4344" s="1" t="str" cm="1">
        <f t="array" ref="S4344">IF(IF($E4344&gt;Ficha!$R$1,"",H4344)=0,"",IF($E4344&gt;Ficha!$R$1,((_xll.ECONOMATICA(Portafolios!$J$19,"Return",$P$9,$B$1)/100)+1)*100,H4344))</f>
        <v/>
      </c>
      <c r="T4344" s="1" t="str" cm="1">
        <f t="array" ref="T4344">IF(IF($E4344&gt;Ficha!$R$1,"",I4344)=0,"",IF($E4344&gt;Ficha!$R$1,((_xll.ECONOMATICA(Estrategia!A4355,"Return",$P$9,$B$1)/100)+1)*100,I4344))</f>
        <v/>
      </c>
      <c r="U4344" s="1" t="str" cm="1">
        <f t="array" ref="U4344">IF(IF($E4344&gt;Ficha!$R$1,"",J4344)=0,"",IF($E4344&gt;Ficha!$R$1,((_xll.ECONOMATICA($U$7,"Return",$P$9,$B$1)/100)+1)*100,J4344))</f>
        <v/>
      </c>
      <c r="V4344" s="1" t="str">
        <f>IF(IF($E$9&gt;Ficha!$R$1,"",K4344)=0,"",IF($E$9&gt;Ficha!$R$1,"",K4344))</f>
        <v/>
      </c>
    </row>
    <row r="4345" spans="12:22" x14ac:dyDescent="0.3">
      <c r="L4345" s="30" t="str">
        <f t="shared" si="273"/>
        <v/>
      </c>
      <c r="M4345" s="1" t="str">
        <f t="shared" si="274"/>
        <v/>
      </c>
      <c r="N4345" s="1" t="str">
        <f t="shared" si="275"/>
        <v/>
      </c>
      <c r="O4345" s="1" t="str">
        <f t="shared" si="276"/>
        <v/>
      </c>
      <c r="P4345" s="34" t="str">
        <f>IF(IF(E4345&gt;Ficha!$R$1,"",E4345)=0,"",IF(E4345&gt;Ficha!$R$1,Ficha!$R$1,E4345))</f>
        <v/>
      </c>
      <c r="Q4345" s="1" t="str" cm="1">
        <f t="array" ref="Q4345">IF(IF($E4345&gt;Ficha!$R$1,"",F4345)=0,"",IF($E4345&gt;Ficha!$R$1,((_xll.ECONOMATICA(Portafolios!$B$19,"Return",$P$9,$B$1)/100)+1)*100,F4345))</f>
        <v/>
      </c>
      <c r="R4345" s="1" t="str" cm="1">
        <f t="array" ref="R4345">IF(IF($E4345&gt;Ficha!$R$1,"",G4345)=0,"",IF($E4345&gt;Ficha!$R$1,((_xll.ECONOMATICA(Portafolios!$F$19,"Return",$P$9,$B$1)/100)+1)*100,G4345))</f>
        <v/>
      </c>
      <c r="S4345" s="1" t="str" cm="1">
        <f t="array" ref="S4345">IF(IF($E4345&gt;Ficha!$R$1,"",H4345)=0,"",IF($E4345&gt;Ficha!$R$1,((_xll.ECONOMATICA(Portafolios!$J$19,"Return",$P$9,$B$1)/100)+1)*100,H4345))</f>
        <v/>
      </c>
      <c r="T4345" s="1" t="str" cm="1">
        <f t="array" ref="T4345">IF(IF($E4345&gt;Ficha!$R$1,"",I4345)=0,"",IF($E4345&gt;Ficha!$R$1,((_xll.ECONOMATICA(Estrategia!A4356,"Return",$P$9,$B$1)/100)+1)*100,I4345))</f>
        <v/>
      </c>
      <c r="U4345" s="1" t="str" cm="1">
        <f t="array" ref="U4345">IF(IF($E4345&gt;Ficha!$R$1,"",J4345)=0,"",IF($E4345&gt;Ficha!$R$1,((_xll.ECONOMATICA($U$7,"Return",$P$9,$B$1)/100)+1)*100,J4345))</f>
        <v/>
      </c>
      <c r="V4345" s="1" t="str">
        <f>IF(IF($E$9&gt;Ficha!$R$1,"",K4345)=0,"",IF($E$9&gt;Ficha!$R$1,"",K4345))</f>
        <v/>
      </c>
    </row>
    <row r="4346" spans="12:22" x14ac:dyDescent="0.3">
      <c r="L4346" s="30" t="str">
        <f t="shared" si="273"/>
        <v/>
      </c>
      <c r="M4346" s="1" t="str">
        <f t="shared" si="274"/>
        <v/>
      </c>
      <c r="N4346" s="1" t="str">
        <f t="shared" si="275"/>
        <v/>
      </c>
      <c r="O4346" s="1" t="str">
        <f t="shared" si="276"/>
        <v/>
      </c>
      <c r="P4346" s="34" t="str">
        <f>IF(IF(E4346&gt;Ficha!$R$1,"",E4346)=0,"",IF(E4346&gt;Ficha!$R$1,Ficha!$R$1,E4346))</f>
        <v/>
      </c>
      <c r="Q4346" s="1" t="str" cm="1">
        <f t="array" ref="Q4346">IF(IF($E4346&gt;Ficha!$R$1,"",F4346)=0,"",IF($E4346&gt;Ficha!$R$1,((_xll.ECONOMATICA(Portafolios!$B$19,"Return",$P$9,$B$1)/100)+1)*100,F4346))</f>
        <v/>
      </c>
      <c r="R4346" s="1" t="str" cm="1">
        <f t="array" ref="R4346">IF(IF($E4346&gt;Ficha!$R$1,"",G4346)=0,"",IF($E4346&gt;Ficha!$R$1,((_xll.ECONOMATICA(Portafolios!$F$19,"Return",$P$9,$B$1)/100)+1)*100,G4346))</f>
        <v/>
      </c>
      <c r="S4346" s="1" t="str" cm="1">
        <f t="array" ref="S4346">IF(IF($E4346&gt;Ficha!$R$1,"",H4346)=0,"",IF($E4346&gt;Ficha!$R$1,((_xll.ECONOMATICA(Portafolios!$J$19,"Return",$P$9,$B$1)/100)+1)*100,H4346))</f>
        <v/>
      </c>
      <c r="T4346" s="1" t="str" cm="1">
        <f t="array" ref="T4346">IF(IF($E4346&gt;Ficha!$R$1,"",I4346)=0,"",IF($E4346&gt;Ficha!$R$1,((_xll.ECONOMATICA(Estrategia!A4357,"Return",$P$9,$B$1)/100)+1)*100,I4346))</f>
        <v/>
      </c>
      <c r="U4346" s="1" t="str" cm="1">
        <f t="array" ref="U4346">IF(IF($E4346&gt;Ficha!$R$1,"",J4346)=0,"",IF($E4346&gt;Ficha!$R$1,((_xll.ECONOMATICA($U$7,"Return",$P$9,$B$1)/100)+1)*100,J4346))</f>
        <v/>
      </c>
      <c r="V4346" s="1" t="str">
        <f>IF(IF($E$9&gt;Ficha!$R$1,"",K4346)=0,"",IF($E$9&gt;Ficha!$R$1,"",K4346))</f>
        <v/>
      </c>
    </row>
    <row r="4347" spans="12:22" x14ac:dyDescent="0.3">
      <c r="L4347" s="30" t="str">
        <f t="shared" si="273"/>
        <v/>
      </c>
      <c r="M4347" s="1" t="str">
        <f t="shared" si="274"/>
        <v/>
      </c>
      <c r="N4347" s="1" t="str">
        <f t="shared" si="275"/>
        <v/>
      </c>
      <c r="O4347" s="1" t="str">
        <f t="shared" si="276"/>
        <v/>
      </c>
      <c r="P4347" s="34" t="str">
        <f>IF(IF(E4347&gt;Ficha!$R$1,"",E4347)=0,"",IF(E4347&gt;Ficha!$R$1,Ficha!$R$1,E4347))</f>
        <v/>
      </c>
      <c r="Q4347" s="1" t="str" cm="1">
        <f t="array" ref="Q4347">IF(IF($E4347&gt;Ficha!$R$1,"",F4347)=0,"",IF($E4347&gt;Ficha!$R$1,((_xll.ECONOMATICA(Portafolios!$B$19,"Return",$P$9,$B$1)/100)+1)*100,F4347))</f>
        <v/>
      </c>
      <c r="R4347" s="1" t="str" cm="1">
        <f t="array" ref="R4347">IF(IF($E4347&gt;Ficha!$R$1,"",G4347)=0,"",IF($E4347&gt;Ficha!$R$1,((_xll.ECONOMATICA(Portafolios!$F$19,"Return",$P$9,$B$1)/100)+1)*100,G4347))</f>
        <v/>
      </c>
      <c r="S4347" s="1" t="str" cm="1">
        <f t="array" ref="S4347">IF(IF($E4347&gt;Ficha!$R$1,"",H4347)=0,"",IF($E4347&gt;Ficha!$R$1,((_xll.ECONOMATICA(Portafolios!$J$19,"Return",$P$9,$B$1)/100)+1)*100,H4347))</f>
        <v/>
      </c>
      <c r="T4347" s="1" t="str" cm="1">
        <f t="array" ref="T4347">IF(IF($E4347&gt;Ficha!$R$1,"",I4347)=0,"",IF($E4347&gt;Ficha!$R$1,((_xll.ECONOMATICA(Estrategia!A4358,"Return",$P$9,$B$1)/100)+1)*100,I4347))</f>
        <v/>
      </c>
      <c r="U4347" s="1" t="str" cm="1">
        <f t="array" ref="U4347">IF(IF($E4347&gt;Ficha!$R$1,"",J4347)=0,"",IF($E4347&gt;Ficha!$R$1,((_xll.ECONOMATICA($U$7,"Return",$P$9,$B$1)/100)+1)*100,J4347))</f>
        <v/>
      </c>
      <c r="V4347" s="1" t="str">
        <f>IF(IF($E$9&gt;Ficha!$R$1,"",K4347)=0,"",IF($E$9&gt;Ficha!$R$1,"",K4347))</f>
        <v/>
      </c>
    </row>
    <row r="4348" spans="12:22" x14ac:dyDescent="0.3">
      <c r="L4348" s="30" t="str">
        <f t="shared" si="273"/>
        <v/>
      </c>
      <c r="M4348" s="1" t="str">
        <f t="shared" si="274"/>
        <v/>
      </c>
      <c r="N4348" s="1" t="str">
        <f t="shared" si="275"/>
        <v/>
      </c>
      <c r="O4348" s="1" t="str">
        <f t="shared" si="276"/>
        <v/>
      </c>
      <c r="P4348" s="34" t="str">
        <f>IF(IF(E4348&gt;Ficha!$R$1,"",E4348)=0,"",IF(E4348&gt;Ficha!$R$1,Ficha!$R$1,E4348))</f>
        <v/>
      </c>
      <c r="Q4348" s="1" t="str" cm="1">
        <f t="array" ref="Q4348">IF(IF($E4348&gt;Ficha!$R$1,"",F4348)=0,"",IF($E4348&gt;Ficha!$R$1,((_xll.ECONOMATICA(Portafolios!$B$19,"Return",$P$9,$B$1)/100)+1)*100,F4348))</f>
        <v/>
      </c>
      <c r="R4348" s="1" t="str" cm="1">
        <f t="array" ref="R4348">IF(IF($E4348&gt;Ficha!$R$1,"",G4348)=0,"",IF($E4348&gt;Ficha!$R$1,((_xll.ECONOMATICA(Portafolios!$F$19,"Return",$P$9,$B$1)/100)+1)*100,G4348))</f>
        <v/>
      </c>
      <c r="S4348" s="1" t="str" cm="1">
        <f t="array" ref="S4348">IF(IF($E4348&gt;Ficha!$R$1,"",H4348)=0,"",IF($E4348&gt;Ficha!$R$1,((_xll.ECONOMATICA(Portafolios!$J$19,"Return",$P$9,$B$1)/100)+1)*100,H4348))</f>
        <v/>
      </c>
      <c r="T4348" s="1" t="str" cm="1">
        <f t="array" ref="T4348">IF(IF($E4348&gt;Ficha!$R$1,"",I4348)=0,"",IF($E4348&gt;Ficha!$R$1,((_xll.ECONOMATICA(Estrategia!A4359,"Return",$P$9,$B$1)/100)+1)*100,I4348))</f>
        <v/>
      </c>
      <c r="U4348" s="1" t="str" cm="1">
        <f t="array" ref="U4348">IF(IF($E4348&gt;Ficha!$R$1,"",J4348)=0,"",IF($E4348&gt;Ficha!$R$1,((_xll.ECONOMATICA($U$7,"Return",$P$9,$B$1)/100)+1)*100,J4348))</f>
        <v/>
      </c>
      <c r="V4348" s="1" t="str">
        <f>IF(IF($E$9&gt;Ficha!$R$1,"",K4348)=0,"",IF($E$9&gt;Ficha!$R$1,"",K4348))</f>
        <v/>
      </c>
    </row>
    <row r="4349" spans="12:22" x14ac:dyDescent="0.3">
      <c r="L4349" s="30" t="str">
        <f t="shared" si="273"/>
        <v/>
      </c>
      <c r="M4349" s="1" t="str">
        <f t="shared" si="274"/>
        <v/>
      </c>
      <c r="N4349" s="1" t="str">
        <f t="shared" si="275"/>
        <v/>
      </c>
      <c r="O4349" s="1" t="str">
        <f t="shared" si="276"/>
        <v/>
      </c>
      <c r="P4349" s="34" t="str">
        <f>IF(IF(E4349&gt;Ficha!$R$1,"",E4349)=0,"",IF(E4349&gt;Ficha!$R$1,Ficha!$R$1,E4349))</f>
        <v/>
      </c>
      <c r="Q4349" s="1" t="str" cm="1">
        <f t="array" ref="Q4349">IF(IF($E4349&gt;Ficha!$R$1,"",F4349)=0,"",IF($E4349&gt;Ficha!$R$1,((_xll.ECONOMATICA(Portafolios!$B$19,"Return",$P$9,$B$1)/100)+1)*100,F4349))</f>
        <v/>
      </c>
      <c r="R4349" s="1" t="str" cm="1">
        <f t="array" ref="R4349">IF(IF($E4349&gt;Ficha!$R$1,"",G4349)=0,"",IF($E4349&gt;Ficha!$R$1,((_xll.ECONOMATICA(Portafolios!$F$19,"Return",$P$9,$B$1)/100)+1)*100,G4349))</f>
        <v/>
      </c>
      <c r="S4349" s="1" t="str" cm="1">
        <f t="array" ref="S4349">IF(IF($E4349&gt;Ficha!$R$1,"",H4349)=0,"",IF($E4349&gt;Ficha!$R$1,((_xll.ECONOMATICA(Portafolios!$J$19,"Return",$P$9,$B$1)/100)+1)*100,H4349))</f>
        <v/>
      </c>
      <c r="T4349" s="1" t="str" cm="1">
        <f t="array" ref="T4349">IF(IF($E4349&gt;Ficha!$R$1,"",I4349)=0,"",IF($E4349&gt;Ficha!$R$1,((_xll.ECONOMATICA(Estrategia!A4360,"Return",$P$9,$B$1)/100)+1)*100,I4349))</f>
        <v/>
      </c>
      <c r="U4349" s="1" t="str" cm="1">
        <f t="array" ref="U4349">IF(IF($E4349&gt;Ficha!$R$1,"",J4349)=0,"",IF($E4349&gt;Ficha!$R$1,((_xll.ECONOMATICA($U$7,"Return",$P$9,$B$1)/100)+1)*100,J4349))</f>
        <v/>
      </c>
      <c r="V4349" s="1" t="str">
        <f>IF(IF($E$9&gt;Ficha!$R$1,"",K4349)=0,"",IF($E$9&gt;Ficha!$R$1,"",K4349))</f>
        <v/>
      </c>
    </row>
    <row r="4350" spans="12:22" x14ac:dyDescent="0.3">
      <c r="L4350" s="30" t="str">
        <f t="shared" si="273"/>
        <v/>
      </c>
      <c r="M4350" s="1" t="str">
        <f t="shared" si="274"/>
        <v/>
      </c>
      <c r="N4350" s="1" t="str">
        <f t="shared" si="275"/>
        <v/>
      </c>
      <c r="O4350" s="1" t="str">
        <f t="shared" si="276"/>
        <v/>
      </c>
      <c r="P4350" s="34" t="str">
        <f>IF(IF(E4350&gt;Ficha!$R$1,"",E4350)=0,"",IF(E4350&gt;Ficha!$R$1,Ficha!$R$1,E4350))</f>
        <v/>
      </c>
      <c r="Q4350" s="1" t="str" cm="1">
        <f t="array" ref="Q4350">IF(IF($E4350&gt;Ficha!$R$1,"",F4350)=0,"",IF($E4350&gt;Ficha!$R$1,((_xll.ECONOMATICA(Portafolios!$B$19,"Return",$P$9,$B$1)/100)+1)*100,F4350))</f>
        <v/>
      </c>
      <c r="R4350" s="1" t="str" cm="1">
        <f t="array" ref="R4350">IF(IF($E4350&gt;Ficha!$R$1,"",G4350)=0,"",IF($E4350&gt;Ficha!$R$1,((_xll.ECONOMATICA(Portafolios!$F$19,"Return",$P$9,$B$1)/100)+1)*100,G4350))</f>
        <v/>
      </c>
      <c r="S4350" s="1" t="str" cm="1">
        <f t="array" ref="S4350">IF(IF($E4350&gt;Ficha!$R$1,"",H4350)=0,"",IF($E4350&gt;Ficha!$R$1,((_xll.ECONOMATICA(Portafolios!$J$19,"Return",$P$9,$B$1)/100)+1)*100,H4350))</f>
        <v/>
      </c>
      <c r="T4350" s="1" t="str" cm="1">
        <f t="array" ref="T4350">IF(IF($E4350&gt;Ficha!$R$1,"",I4350)=0,"",IF($E4350&gt;Ficha!$R$1,((_xll.ECONOMATICA(Estrategia!A4361,"Return",$P$9,$B$1)/100)+1)*100,I4350))</f>
        <v/>
      </c>
      <c r="U4350" s="1" t="str" cm="1">
        <f t="array" ref="U4350">IF(IF($E4350&gt;Ficha!$R$1,"",J4350)=0,"",IF($E4350&gt;Ficha!$R$1,((_xll.ECONOMATICA($U$7,"Return",$P$9,$B$1)/100)+1)*100,J4350))</f>
        <v/>
      </c>
      <c r="V4350" s="1" t="str">
        <f>IF(IF($E$9&gt;Ficha!$R$1,"",K4350)=0,"",IF($E$9&gt;Ficha!$R$1,"",K4350))</f>
        <v/>
      </c>
    </row>
    <row r="4351" spans="12:22" x14ac:dyDescent="0.3">
      <c r="L4351" s="30" t="str">
        <f t="shared" si="273"/>
        <v/>
      </c>
      <c r="M4351" s="1" t="str">
        <f t="shared" si="274"/>
        <v/>
      </c>
      <c r="N4351" s="1" t="str">
        <f t="shared" si="275"/>
        <v/>
      </c>
      <c r="O4351" s="1" t="str">
        <f t="shared" si="276"/>
        <v/>
      </c>
      <c r="P4351" s="34" t="str">
        <f>IF(IF(E4351&gt;Ficha!$R$1,"",E4351)=0,"",IF(E4351&gt;Ficha!$R$1,Ficha!$R$1,E4351))</f>
        <v/>
      </c>
      <c r="Q4351" s="1" t="str" cm="1">
        <f t="array" ref="Q4351">IF(IF($E4351&gt;Ficha!$R$1,"",F4351)=0,"",IF($E4351&gt;Ficha!$R$1,((_xll.ECONOMATICA(Portafolios!$B$19,"Return",$P$9,$B$1)/100)+1)*100,F4351))</f>
        <v/>
      </c>
      <c r="R4351" s="1" t="str" cm="1">
        <f t="array" ref="R4351">IF(IF($E4351&gt;Ficha!$R$1,"",G4351)=0,"",IF($E4351&gt;Ficha!$R$1,((_xll.ECONOMATICA(Portafolios!$F$19,"Return",$P$9,$B$1)/100)+1)*100,G4351))</f>
        <v/>
      </c>
      <c r="S4351" s="1" t="str" cm="1">
        <f t="array" ref="S4351">IF(IF($E4351&gt;Ficha!$R$1,"",H4351)=0,"",IF($E4351&gt;Ficha!$R$1,((_xll.ECONOMATICA(Portafolios!$J$19,"Return",$P$9,$B$1)/100)+1)*100,H4351))</f>
        <v/>
      </c>
      <c r="T4351" s="1" t="str" cm="1">
        <f t="array" ref="T4351">IF(IF($E4351&gt;Ficha!$R$1,"",I4351)=0,"",IF($E4351&gt;Ficha!$R$1,((_xll.ECONOMATICA(Estrategia!A4362,"Return",$P$9,$B$1)/100)+1)*100,I4351))</f>
        <v/>
      </c>
      <c r="U4351" s="1" t="str" cm="1">
        <f t="array" ref="U4351">IF(IF($E4351&gt;Ficha!$R$1,"",J4351)=0,"",IF($E4351&gt;Ficha!$R$1,((_xll.ECONOMATICA($U$7,"Return",$P$9,$B$1)/100)+1)*100,J4351))</f>
        <v/>
      </c>
      <c r="V4351" s="1" t="str">
        <f>IF(IF($E$9&gt;Ficha!$R$1,"",K4351)=0,"",IF($E$9&gt;Ficha!$R$1,"",K4351))</f>
        <v/>
      </c>
    </row>
    <row r="4352" spans="12:22" x14ac:dyDescent="0.3">
      <c r="L4352" s="30" t="str">
        <f t="shared" si="273"/>
        <v/>
      </c>
      <c r="M4352" s="1" t="str">
        <f t="shared" si="274"/>
        <v/>
      </c>
      <c r="N4352" s="1" t="str">
        <f t="shared" si="275"/>
        <v/>
      </c>
      <c r="O4352" s="1" t="str">
        <f t="shared" si="276"/>
        <v/>
      </c>
      <c r="P4352" s="34" t="str">
        <f>IF(IF(E4352&gt;Ficha!$R$1,"",E4352)=0,"",IF(E4352&gt;Ficha!$R$1,Ficha!$R$1,E4352))</f>
        <v/>
      </c>
      <c r="Q4352" s="1" t="str" cm="1">
        <f t="array" ref="Q4352">IF(IF($E4352&gt;Ficha!$R$1,"",F4352)=0,"",IF($E4352&gt;Ficha!$R$1,((_xll.ECONOMATICA(Portafolios!$B$19,"Return",$P$9,$B$1)/100)+1)*100,F4352))</f>
        <v/>
      </c>
      <c r="R4352" s="1" t="str" cm="1">
        <f t="array" ref="R4352">IF(IF($E4352&gt;Ficha!$R$1,"",G4352)=0,"",IF($E4352&gt;Ficha!$R$1,((_xll.ECONOMATICA(Portafolios!$F$19,"Return",$P$9,$B$1)/100)+1)*100,G4352))</f>
        <v/>
      </c>
      <c r="S4352" s="1" t="str" cm="1">
        <f t="array" ref="S4352">IF(IF($E4352&gt;Ficha!$R$1,"",H4352)=0,"",IF($E4352&gt;Ficha!$R$1,((_xll.ECONOMATICA(Portafolios!$J$19,"Return",$P$9,$B$1)/100)+1)*100,H4352))</f>
        <v/>
      </c>
      <c r="T4352" s="1" t="str" cm="1">
        <f t="array" ref="T4352">IF(IF($E4352&gt;Ficha!$R$1,"",I4352)=0,"",IF($E4352&gt;Ficha!$R$1,((_xll.ECONOMATICA(Estrategia!A4363,"Return",$P$9,$B$1)/100)+1)*100,I4352))</f>
        <v/>
      </c>
      <c r="U4352" s="1" t="str" cm="1">
        <f t="array" ref="U4352">IF(IF($E4352&gt;Ficha!$R$1,"",J4352)=0,"",IF($E4352&gt;Ficha!$R$1,((_xll.ECONOMATICA($U$7,"Return",$P$9,$B$1)/100)+1)*100,J4352))</f>
        <v/>
      </c>
      <c r="V4352" s="1" t="str">
        <f>IF(IF($E$9&gt;Ficha!$R$1,"",K4352)=0,"",IF($E$9&gt;Ficha!$R$1,"",K4352))</f>
        <v/>
      </c>
    </row>
    <row r="4353" spans="12:22" x14ac:dyDescent="0.3">
      <c r="L4353" s="30" t="str">
        <f t="shared" si="273"/>
        <v/>
      </c>
      <c r="M4353" s="1" t="str">
        <f t="shared" si="274"/>
        <v/>
      </c>
      <c r="N4353" s="1" t="str">
        <f t="shared" si="275"/>
        <v/>
      </c>
      <c r="O4353" s="1" t="str">
        <f t="shared" si="276"/>
        <v/>
      </c>
      <c r="P4353" s="34" t="str">
        <f>IF(IF(E4353&gt;Ficha!$R$1,"",E4353)=0,"",IF(E4353&gt;Ficha!$R$1,Ficha!$R$1,E4353))</f>
        <v/>
      </c>
      <c r="Q4353" s="1" t="str" cm="1">
        <f t="array" ref="Q4353">IF(IF($E4353&gt;Ficha!$R$1,"",F4353)=0,"",IF($E4353&gt;Ficha!$R$1,((_xll.ECONOMATICA(Portafolios!$B$19,"Return",$P$9,$B$1)/100)+1)*100,F4353))</f>
        <v/>
      </c>
      <c r="R4353" s="1" t="str" cm="1">
        <f t="array" ref="R4353">IF(IF($E4353&gt;Ficha!$R$1,"",G4353)=0,"",IF($E4353&gt;Ficha!$R$1,((_xll.ECONOMATICA(Portafolios!$F$19,"Return",$P$9,$B$1)/100)+1)*100,G4353))</f>
        <v/>
      </c>
      <c r="S4353" s="1" t="str" cm="1">
        <f t="array" ref="S4353">IF(IF($E4353&gt;Ficha!$R$1,"",H4353)=0,"",IF($E4353&gt;Ficha!$R$1,((_xll.ECONOMATICA(Portafolios!$J$19,"Return",$P$9,$B$1)/100)+1)*100,H4353))</f>
        <v/>
      </c>
      <c r="T4353" s="1" t="str" cm="1">
        <f t="array" ref="T4353">IF(IF($E4353&gt;Ficha!$R$1,"",I4353)=0,"",IF($E4353&gt;Ficha!$R$1,((_xll.ECONOMATICA(Estrategia!A4364,"Return",$P$9,$B$1)/100)+1)*100,I4353))</f>
        <v/>
      </c>
      <c r="U4353" s="1" t="str" cm="1">
        <f t="array" ref="U4353">IF(IF($E4353&gt;Ficha!$R$1,"",J4353)=0,"",IF($E4353&gt;Ficha!$R$1,((_xll.ECONOMATICA($U$7,"Return",$P$9,$B$1)/100)+1)*100,J4353))</f>
        <v/>
      </c>
      <c r="V4353" s="1" t="str">
        <f>IF(IF($E$9&gt;Ficha!$R$1,"",K4353)=0,"",IF($E$9&gt;Ficha!$R$1,"",K4353))</f>
        <v/>
      </c>
    </row>
    <row r="4354" spans="12:22" x14ac:dyDescent="0.3">
      <c r="L4354" s="30" t="str">
        <f t="shared" si="273"/>
        <v/>
      </c>
      <c r="M4354" s="1" t="str">
        <f t="shared" si="274"/>
        <v/>
      </c>
      <c r="N4354" s="1" t="str">
        <f t="shared" si="275"/>
        <v/>
      </c>
      <c r="O4354" s="1" t="str">
        <f t="shared" si="276"/>
        <v/>
      </c>
      <c r="P4354" s="34" t="str">
        <f>IF(IF(E4354&gt;Ficha!$R$1,"",E4354)=0,"",IF(E4354&gt;Ficha!$R$1,Ficha!$R$1,E4354))</f>
        <v/>
      </c>
      <c r="Q4354" s="1" t="str" cm="1">
        <f t="array" ref="Q4354">IF(IF($E4354&gt;Ficha!$R$1,"",F4354)=0,"",IF($E4354&gt;Ficha!$R$1,((_xll.ECONOMATICA(Portafolios!$B$19,"Return",$P$9,$B$1)/100)+1)*100,F4354))</f>
        <v/>
      </c>
      <c r="R4354" s="1" t="str" cm="1">
        <f t="array" ref="R4354">IF(IF($E4354&gt;Ficha!$R$1,"",G4354)=0,"",IF($E4354&gt;Ficha!$R$1,((_xll.ECONOMATICA(Portafolios!$F$19,"Return",$P$9,$B$1)/100)+1)*100,G4354))</f>
        <v/>
      </c>
      <c r="S4354" s="1" t="str" cm="1">
        <f t="array" ref="S4354">IF(IF($E4354&gt;Ficha!$R$1,"",H4354)=0,"",IF($E4354&gt;Ficha!$R$1,((_xll.ECONOMATICA(Portafolios!$J$19,"Return",$P$9,$B$1)/100)+1)*100,H4354))</f>
        <v/>
      </c>
      <c r="T4354" s="1" t="str" cm="1">
        <f t="array" ref="T4354">IF(IF($E4354&gt;Ficha!$R$1,"",I4354)=0,"",IF($E4354&gt;Ficha!$R$1,((_xll.ECONOMATICA(Estrategia!A4365,"Return",$P$9,$B$1)/100)+1)*100,I4354))</f>
        <v/>
      </c>
      <c r="U4354" s="1" t="str" cm="1">
        <f t="array" ref="U4354">IF(IF($E4354&gt;Ficha!$R$1,"",J4354)=0,"",IF($E4354&gt;Ficha!$R$1,((_xll.ECONOMATICA($U$7,"Return",$P$9,$B$1)/100)+1)*100,J4354))</f>
        <v/>
      </c>
      <c r="V4354" s="1" t="str">
        <f>IF(IF($E$9&gt;Ficha!$R$1,"",K4354)=0,"",IF($E$9&gt;Ficha!$R$1,"",K4354))</f>
        <v/>
      </c>
    </row>
    <row r="4355" spans="12:22" x14ac:dyDescent="0.3">
      <c r="L4355" s="30" t="str">
        <f t="shared" si="273"/>
        <v/>
      </c>
      <c r="M4355" s="1" t="str">
        <f t="shared" si="274"/>
        <v/>
      </c>
      <c r="N4355" s="1" t="str">
        <f t="shared" si="275"/>
        <v/>
      </c>
      <c r="O4355" s="1" t="str">
        <f t="shared" si="276"/>
        <v/>
      </c>
      <c r="P4355" s="34" t="str">
        <f>IF(IF(E4355&gt;Ficha!$R$1,"",E4355)=0,"",IF(E4355&gt;Ficha!$R$1,Ficha!$R$1,E4355))</f>
        <v/>
      </c>
      <c r="Q4355" s="1" t="str" cm="1">
        <f t="array" ref="Q4355">IF(IF($E4355&gt;Ficha!$R$1,"",F4355)=0,"",IF($E4355&gt;Ficha!$R$1,((_xll.ECONOMATICA(Portafolios!$B$19,"Return",$P$9,$B$1)/100)+1)*100,F4355))</f>
        <v/>
      </c>
      <c r="R4355" s="1" t="str" cm="1">
        <f t="array" ref="R4355">IF(IF($E4355&gt;Ficha!$R$1,"",G4355)=0,"",IF($E4355&gt;Ficha!$R$1,((_xll.ECONOMATICA(Portafolios!$F$19,"Return",$P$9,$B$1)/100)+1)*100,G4355))</f>
        <v/>
      </c>
      <c r="S4355" s="1" t="str" cm="1">
        <f t="array" ref="S4355">IF(IF($E4355&gt;Ficha!$R$1,"",H4355)=0,"",IF($E4355&gt;Ficha!$R$1,((_xll.ECONOMATICA(Portafolios!$J$19,"Return",$P$9,$B$1)/100)+1)*100,H4355))</f>
        <v/>
      </c>
      <c r="T4355" s="1" t="str" cm="1">
        <f t="array" ref="T4355">IF(IF($E4355&gt;Ficha!$R$1,"",I4355)=0,"",IF($E4355&gt;Ficha!$R$1,((_xll.ECONOMATICA(Estrategia!A4366,"Return",$P$9,$B$1)/100)+1)*100,I4355))</f>
        <v/>
      </c>
      <c r="U4355" s="1" t="str" cm="1">
        <f t="array" ref="U4355">IF(IF($E4355&gt;Ficha!$R$1,"",J4355)=0,"",IF($E4355&gt;Ficha!$R$1,((_xll.ECONOMATICA($U$7,"Return",$P$9,$B$1)/100)+1)*100,J4355))</f>
        <v/>
      </c>
      <c r="V4355" s="1" t="str">
        <f>IF(IF($E$9&gt;Ficha!$R$1,"",K4355)=0,"",IF($E$9&gt;Ficha!$R$1,"",K4355))</f>
        <v/>
      </c>
    </row>
    <row r="4356" spans="12:22" x14ac:dyDescent="0.3">
      <c r="L4356" s="30" t="str">
        <f t="shared" si="273"/>
        <v/>
      </c>
      <c r="M4356" s="1" t="str">
        <f t="shared" si="274"/>
        <v/>
      </c>
      <c r="N4356" s="1" t="str">
        <f t="shared" si="275"/>
        <v/>
      </c>
      <c r="O4356" s="1" t="str">
        <f t="shared" si="276"/>
        <v/>
      </c>
      <c r="P4356" s="34" t="str">
        <f>IF(IF(E4356&gt;Ficha!$R$1,"",E4356)=0,"",IF(E4356&gt;Ficha!$R$1,Ficha!$R$1,E4356))</f>
        <v/>
      </c>
      <c r="Q4356" s="1" t="str" cm="1">
        <f t="array" ref="Q4356">IF(IF($E4356&gt;Ficha!$R$1,"",F4356)=0,"",IF($E4356&gt;Ficha!$R$1,((_xll.ECONOMATICA(Portafolios!$B$19,"Return",$P$9,$B$1)/100)+1)*100,F4356))</f>
        <v/>
      </c>
      <c r="R4356" s="1" t="str" cm="1">
        <f t="array" ref="R4356">IF(IF($E4356&gt;Ficha!$R$1,"",G4356)=0,"",IF($E4356&gt;Ficha!$R$1,((_xll.ECONOMATICA(Portafolios!$F$19,"Return",$P$9,$B$1)/100)+1)*100,G4356))</f>
        <v/>
      </c>
      <c r="S4356" s="1" t="str" cm="1">
        <f t="array" ref="S4356">IF(IF($E4356&gt;Ficha!$R$1,"",H4356)=0,"",IF($E4356&gt;Ficha!$R$1,((_xll.ECONOMATICA(Portafolios!$J$19,"Return",$P$9,$B$1)/100)+1)*100,H4356))</f>
        <v/>
      </c>
      <c r="T4356" s="1" t="str" cm="1">
        <f t="array" ref="T4356">IF(IF($E4356&gt;Ficha!$R$1,"",I4356)=0,"",IF($E4356&gt;Ficha!$R$1,((_xll.ECONOMATICA(Estrategia!A4367,"Return",$P$9,$B$1)/100)+1)*100,I4356))</f>
        <v/>
      </c>
      <c r="U4356" s="1" t="str" cm="1">
        <f t="array" ref="U4356">IF(IF($E4356&gt;Ficha!$R$1,"",J4356)=0,"",IF($E4356&gt;Ficha!$R$1,((_xll.ECONOMATICA($U$7,"Return",$P$9,$B$1)/100)+1)*100,J4356))</f>
        <v/>
      </c>
      <c r="V4356" s="1" t="str">
        <f>IF(IF($E$9&gt;Ficha!$R$1,"",K4356)=0,"",IF($E$9&gt;Ficha!$R$1,"",K4356))</f>
        <v/>
      </c>
    </row>
    <row r="4357" spans="12:22" x14ac:dyDescent="0.3">
      <c r="L4357" s="30" t="str">
        <f t="shared" si="273"/>
        <v/>
      </c>
      <c r="M4357" s="1" t="str">
        <f t="shared" si="274"/>
        <v/>
      </c>
      <c r="N4357" s="1" t="str">
        <f t="shared" si="275"/>
        <v/>
      </c>
      <c r="O4357" s="1" t="str">
        <f t="shared" si="276"/>
        <v/>
      </c>
      <c r="P4357" s="34" t="str">
        <f>IF(IF(E4357&gt;Ficha!$R$1,"",E4357)=0,"",IF(E4357&gt;Ficha!$R$1,Ficha!$R$1,E4357))</f>
        <v/>
      </c>
      <c r="Q4357" s="1" t="str" cm="1">
        <f t="array" ref="Q4357">IF(IF($E4357&gt;Ficha!$R$1,"",F4357)=0,"",IF($E4357&gt;Ficha!$R$1,((_xll.ECONOMATICA(Portafolios!$B$19,"Return",$P$9,$B$1)/100)+1)*100,F4357))</f>
        <v/>
      </c>
      <c r="R4357" s="1" t="str" cm="1">
        <f t="array" ref="R4357">IF(IF($E4357&gt;Ficha!$R$1,"",G4357)=0,"",IF($E4357&gt;Ficha!$R$1,((_xll.ECONOMATICA(Portafolios!$F$19,"Return",$P$9,$B$1)/100)+1)*100,G4357))</f>
        <v/>
      </c>
      <c r="S4357" s="1" t="str" cm="1">
        <f t="array" ref="S4357">IF(IF($E4357&gt;Ficha!$R$1,"",H4357)=0,"",IF($E4357&gt;Ficha!$R$1,((_xll.ECONOMATICA(Portafolios!$J$19,"Return",$P$9,$B$1)/100)+1)*100,H4357))</f>
        <v/>
      </c>
      <c r="T4357" s="1" t="str" cm="1">
        <f t="array" ref="T4357">IF(IF($E4357&gt;Ficha!$R$1,"",I4357)=0,"",IF($E4357&gt;Ficha!$R$1,((_xll.ECONOMATICA(Estrategia!A4368,"Return",$P$9,$B$1)/100)+1)*100,I4357))</f>
        <v/>
      </c>
      <c r="U4357" s="1" t="str" cm="1">
        <f t="array" ref="U4357">IF(IF($E4357&gt;Ficha!$R$1,"",J4357)=0,"",IF($E4357&gt;Ficha!$R$1,((_xll.ECONOMATICA($U$7,"Return",$P$9,$B$1)/100)+1)*100,J4357))</f>
        <v/>
      </c>
      <c r="V4357" s="1" t="str">
        <f>IF(IF($E$9&gt;Ficha!$R$1,"",K4357)=0,"",IF($E$9&gt;Ficha!$R$1,"",K4357))</f>
        <v/>
      </c>
    </row>
    <row r="4358" spans="12:22" x14ac:dyDescent="0.3">
      <c r="L4358" s="30" t="str">
        <f t="shared" si="273"/>
        <v/>
      </c>
      <c r="M4358" s="1" t="str">
        <f t="shared" si="274"/>
        <v/>
      </c>
      <c r="N4358" s="1" t="str">
        <f t="shared" si="275"/>
        <v/>
      </c>
      <c r="O4358" s="1" t="str">
        <f t="shared" si="276"/>
        <v/>
      </c>
      <c r="P4358" s="34" t="str">
        <f>IF(IF(E4358&gt;Ficha!$R$1,"",E4358)=0,"",IF(E4358&gt;Ficha!$R$1,Ficha!$R$1,E4358))</f>
        <v/>
      </c>
      <c r="Q4358" s="1" t="str" cm="1">
        <f t="array" ref="Q4358">IF(IF($E4358&gt;Ficha!$R$1,"",F4358)=0,"",IF($E4358&gt;Ficha!$R$1,((_xll.ECONOMATICA(Portafolios!$B$19,"Return",$P$9,$B$1)/100)+1)*100,F4358))</f>
        <v/>
      </c>
      <c r="R4358" s="1" t="str" cm="1">
        <f t="array" ref="R4358">IF(IF($E4358&gt;Ficha!$R$1,"",G4358)=0,"",IF($E4358&gt;Ficha!$R$1,((_xll.ECONOMATICA(Portafolios!$F$19,"Return",$P$9,$B$1)/100)+1)*100,G4358))</f>
        <v/>
      </c>
      <c r="S4358" s="1" t="str" cm="1">
        <f t="array" ref="S4358">IF(IF($E4358&gt;Ficha!$R$1,"",H4358)=0,"",IF($E4358&gt;Ficha!$R$1,((_xll.ECONOMATICA(Portafolios!$J$19,"Return",$P$9,$B$1)/100)+1)*100,H4358))</f>
        <v/>
      </c>
      <c r="T4358" s="1" t="str" cm="1">
        <f t="array" ref="T4358">IF(IF($E4358&gt;Ficha!$R$1,"",I4358)=0,"",IF($E4358&gt;Ficha!$R$1,((_xll.ECONOMATICA(Estrategia!A4369,"Return",$P$9,$B$1)/100)+1)*100,I4358))</f>
        <v/>
      </c>
      <c r="U4358" s="1" t="str" cm="1">
        <f t="array" ref="U4358">IF(IF($E4358&gt;Ficha!$R$1,"",J4358)=0,"",IF($E4358&gt;Ficha!$R$1,((_xll.ECONOMATICA($U$7,"Return",$P$9,$B$1)/100)+1)*100,J4358))</f>
        <v/>
      </c>
      <c r="V4358" s="1" t="str">
        <f>IF(IF($E$9&gt;Ficha!$R$1,"",K4358)=0,"",IF($E$9&gt;Ficha!$R$1,"",K4358))</f>
        <v/>
      </c>
    </row>
    <row r="4359" spans="12:22" x14ac:dyDescent="0.3">
      <c r="L4359" s="30" t="str">
        <f t="shared" si="273"/>
        <v/>
      </c>
      <c r="M4359" s="1" t="str">
        <f t="shared" si="274"/>
        <v/>
      </c>
      <c r="N4359" s="1" t="str">
        <f t="shared" si="275"/>
        <v/>
      </c>
      <c r="O4359" s="1" t="str">
        <f t="shared" si="276"/>
        <v/>
      </c>
      <c r="P4359" s="34" t="str">
        <f>IF(IF(E4359&gt;Ficha!$R$1,"",E4359)=0,"",IF(E4359&gt;Ficha!$R$1,Ficha!$R$1,E4359))</f>
        <v/>
      </c>
      <c r="Q4359" s="1" t="str" cm="1">
        <f t="array" ref="Q4359">IF(IF($E4359&gt;Ficha!$R$1,"",F4359)=0,"",IF($E4359&gt;Ficha!$R$1,((_xll.ECONOMATICA(Portafolios!$B$19,"Return",$P$9,$B$1)/100)+1)*100,F4359))</f>
        <v/>
      </c>
      <c r="R4359" s="1" t="str" cm="1">
        <f t="array" ref="R4359">IF(IF($E4359&gt;Ficha!$R$1,"",G4359)=0,"",IF($E4359&gt;Ficha!$R$1,((_xll.ECONOMATICA(Portafolios!$F$19,"Return",$P$9,$B$1)/100)+1)*100,G4359))</f>
        <v/>
      </c>
      <c r="S4359" s="1" t="str" cm="1">
        <f t="array" ref="S4359">IF(IF($E4359&gt;Ficha!$R$1,"",H4359)=0,"",IF($E4359&gt;Ficha!$R$1,((_xll.ECONOMATICA(Portafolios!$J$19,"Return",$P$9,$B$1)/100)+1)*100,H4359))</f>
        <v/>
      </c>
      <c r="T4359" s="1" t="str" cm="1">
        <f t="array" ref="T4359">IF(IF($E4359&gt;Ficha!$R$1,"",I4359)=0,"",IF($E4359&gt;Ficha!$R$1,((_xll.ECONOMATICA(Estrategia!A4370,"Return",$P$9,$B$1)/100)+1)*100,I4359))</f>
        <v/>
      </c>
      <c r="U4359" s="1" t="str" cm="1">
        <f t="array" ref="U4359">IF(IF($E4359&gt;Ficha!$R$1,"",J4359)=0,"",IF($E4359&gt;Ficha!$R$1,((_xll.ECONOMATICA($U$7,"Return",$P$9,$B$1)/100)+1)*100,J4359))</f>
        <v/>
      </c>
      <c r="V4359" s="1" t="str">
        <f>IF(IF($E$9&gt;Ficha!$R$1,"",K4359)=0,"",IF($E$9&gt;Ficha!$R$1,"",K4359))</f>
        <v/>
      </c>
    </row>
    <row r="4360" spans="12:22" x14ac:dyDescent="0.3">
      <c r="L4360" s="30" t="str">
        <f t="shared" si="273"/>
        <v/>
      </c>
      <c r="M4360" s="1" t="str">
        <f t="shared" si="274"/>
        <v/>
      </c>
      <c r="N4360" s="1" t="str">
        <f t="shared" si="275"/>
        <v/>
      </c>
      <c r="O4360" s="1" t="str">
        <f t="shared" si="276"/>
        <v/>
      </c>
      <c r="P4360" s="34" t="str">
        <f>IF(IF(E4360&gt;Ficha!$R$1,"",E4360)=0,"",IF(E4360&gt;Ficha!$R$1,Ficha!$R$1,E4360))</f>
        <v/>
      </c>
      <c r="Q4360" s="1" t="str" cm="1">
        <f t="array" ref="Q4360">IF(IF($E4360&gt;Ficha!$R$1,"",F4360)=0,"",IF($E4360&gt;Ficha!$R$1,((_xll.ECONOMATICA(Portafolios!$B$19,"Return",$P$9,$B$1)/100)+1)*100,F4360))</f>
        <v/>
      </c>
      <c r="R4360" s="1" t="str" cm="1">
        <f t="array" ref="R4360">IF(IF($E4360&gt;Ficha!$R$1,"",G4360)=0,"",IF($E4360&gt;Ficha!$R$1,((_xll.ECONOMATICA(Portafolios!$F$19,"Return",$P$9,$B$1)/100)+1)*100,G4360))</f>
        <v/>
      </c>
      <c r="S4360" s="1" t="str" cm="1">
        <f t="array" ref="S4360">IF(IF($E4360&gt;Ficha!$R$1,"",H4360)=0,"",IF($E4360&gt;Ficha!$R$1,((_xll.ECONOMATICA(Portafolios!$J$19,"Return",$P$9,$B$1)/100)+1)*100,H4360))</f>
        <v/>
      </c>
      <c r="T4360" s="1" t="str" cm="1">
        <f t="array" ref="T4360">IF(IF($E4360&gt;Ficha!$R$1,"",I4360)=0,"",IF($E4360&gt;Ficha!$R$1,((_xll.ECONOMATICA(Estrategia!A4371,"Return",$P$9,$B$1)/100)+1)*100,I4360))</f>
        <v/>
      </c>
      <c r="U4360" s="1" t="str" cm="1">
        <f t="array" ref="U4360">IF(IF($E4360&gt;Ficha!$R$1,"",J4360)=0,"",IF($E4360&gt;Ficha!$R$1,((_xll.ECONOMATICA($U$7,"Return",$P$9,$B$1)/100)+1)*100,J4360))</f>
        <v/>
      </c>
      <c r="V4360" s="1" t="str">
        <f>IF(IF($E$9&gt;Ficha!$R$1,"",K4360)=0,"",IF($E$9&gt;Ficha!$R$1,"",K4360))</f>
        <v/>
      </c>
    </row>
    <row r="4361" spans="12:22" x14ac:dyDescent="0.3">
      <c r="L4361" s="30" t="str">
        <f t="shared" si="273"/>
        <v/>
      </c>
      <c r="M4361" s="1" t="str">
        <f t="shared" si="274"/>
        <v/>
      </c>
      <c r="N4361" s="1" t="str">
        <f t="shared" si="275"/>
        <v/>
      </c>
      <c r="O4361" s="1" t="str">
        <f t="shared" si="276"/>
        <v/>
      </c>
      <c r="P4361" s="34" t="str">
        <f>IF(IF(E4361&gt;Ficha!$R$1,"",E4361)=0,"",IF(E4361&gt;Ficha!$R$1,Ficha!$R$1,E4361))</f>
        <v/>
      </c>
      <c r="Q4361" s="1" t="str" cm="1">
        <f t="array" ref="Q4361">IF(IF($E4361&gt;Ficha!$R$1,"",F4361)=0,"",IF($E4361&gt;Ficha!$R$1,((_xll.ECONOMATICA(Portafolios!$B$19,"Return",$P$9,$B$1)/100)+1)*100,F4361))</f>
        <v/>
      </c>
      <c r="R4361" s="1" t="str" cm="1">
        <f t="array" ref="R4361">IF(IF($E4361&gt;Ficha!$R$1,"",G4361)=0,"",IF($E4361&gt;Ficha!$R$1,((_xll.ECONOMATICA(Portafolios!$F$19,"Return",$P$9,$B$1)/100)+1)*100,G4361))</f>
        <v/>
      </c>
      <c r="S4361" s="1" t="str" cm="1">
        <f t="array" ref="S4361">IF(IF($E4361&gt;Ficha!$R$1,"",H4361)=0,"",IF($E4361&gt;Ficha!$R$1,((_xll.ECONOMATICA(Portafolios!$J$19,"Return",$P$9,$B$1)/100)+1)*100,H4361))</f>
        <v/>
      </c>
      <c r="T4361" s="1" t="str" cm="1">
        <f t="array" ref="T4361">IF(IF($E4361&gt;Ficha!$R$1,"",I4361)=0,"",IF($E4361&gt;Ficha!$R$1,((_xll.ECONOMATICA(Estrategia!A4372,"Return",$P$9,$B$1)/100)+1)*100,I4361))</f>
        <v/>
      </c>
      <c r="U4361" s="1" t="str" cm="1">
        <f t="array" ref="U4361">IF(IF($E4361&gt;Ficha!$R$1,"",J4361)=0,"",IF($E4361&gt;Ficha!$R$1,((_xll.ECONOMATICA($U$7,"Return",$P$9,$B$1)/100)+1)*100,J4361))</f>
        <v/>
      </c>
      <c r="V4361" s="1" t="str">
        <f>IF(IF($E$9&gt;Ficha!$R$1,"",K4361)=0,"",IF($E$9&gt;Ficha!$R$1,"",K4361))</f>
        <v/>
      </c>
    </row>
    <row r="4362" spans="12:22" x14ac:dyDescent="0.3">
      <c r="L4362" s="30" t="str">
        <f t="shared" si="273"/>
        <v/>
      </c>
      <c r="M4362" s="1" t="str">
        <f t="shared" si="274"/>
        <v/>
      </c>
      <c r="N4362" s="1" t="str">
        <f t="shared" si="275"/>
        <v/>
      </c>
      <c r="O4362" s="1" t="str">
        <f t="shared" si="276"/>
        <v/>
      </c>
      <c r="P4362" s="34" t="str">
        <f>IF(IF(E4362&gt;Ficha!$R$1,"",E4362)=0,"",IF(E4362&gt;Ficha!$R$1,Ficha!$R$1,E4362))</f>
        <v/>
      </c>
      <c r="Q4362" s="1" t="str" cm="1">
        <f t="array" ref="Q4362">IF(IF($E4362&gt;Ficha!$R$1,"",F4362)=0,"",IF($E4362&gt;Ficha!$R$1,((_xll.ECONOMATICA(Portafolios!$B$19,"Return",$P$9,$B$1)/100)+1)*100,F4362))</f>
        <v/>
      </c>
      <c r="R4362" s="1" t="str" cm="1">
        <f t="array" ref="R4362">IF(IF($E4362&gt;Ficha!$R$1,"",G4362)=0,"",IF($E4362&gt;Ficha!$R$1,((_xll.ECONOMATICA(Portafolios!$F$19,"Return",$P$9,$B$1)/100)+1)*100,G4362))</f>
        <v/>
      </c>
      <c r="S4362" s="1" t="str" cm="1">
        <f t="array" ref="S4362">IF(IF($E4362&gt;Ficha!$R$1,"",H4362)=0,"",IF($E4362&gt;Ficha!$R$1,((_xll.ECONOMATICA(Portafolios!$J$19,"Return",$P$9,$B$1)/100)+1)*100,H4362))</f>
        <v/>
      </c>
      <c r="T4362" s="1" t="str" cm="1">
        <f t="array" ref="T4362">IF(IF($E4362&gt;Ficha!$R$1,"",I4362)=0,"",IF($E4362&gt;Ficha!$R$1,((_xll.ECONOMATICA(Estrategia!A4373,"Return",$P$9,$B$1)/100)+1)*100,I4362))</f>
        <v/>
      </c>
      <c r="U4362" s="1" t="str" cm="1">
        <f t="array" ref="U4362">IF(IF($E4362&gt;Ficha!$R$1,"",J4362)=0,"",IF($E4362&gt;Ficha!$R$1,((_xll.ECONOMATICA($U$7,"Return",$P$9,$B$1)/100)+1)*100,J4362))</f>
        <v/>
      </c>
      <c r="V4362" s="1" t="str">
        <f>IF(IF($E$9&gt;Ficha!$R$1,"",K4362)=0,"",IF($E$9&gt;Ficha!$R$1,"",K4362))</f>
        <v/>
      </c>
    </row>
    <row r="4363" spans="12:22" x14ac:dyDescent="0.3">
      <c r="L4363" s="30" t="str">
        <f t="shared" si="273"/>
        <v/>
      </c>
      <c r="M4363" s="1" t="str">
        <f t="shared" si="274"/>
        <v/>
      </c>
      <c r="N4363" s="1" t="str">
        <f t="shared" si="275"/>
        <v/>
      </c>
      <c r="O4363" s="1" t="str">
        <f t="shared" si="276"/>
        <v/>
      </c>
      <c r="P4363" s="34" t="str">
        <f>IF(IF(E4363&gt;Ficha!$R$1,"",E4363)=0,"",IF(E4363&gt;Ficha!$R$1,Ficha!$R$1,E4363))</f>
        <v/>
      </c>
      <c r="Q4363" s="1" t="str" cm="1">
        <f t="array" ref="Q4363">IF(IF($E4363&gt;Ficha!$R$1,"",F4363)=0,"",IF($E4363&gt;Ficha!$R$1,((_xll.ECONOMATICA(Portafolios!$B$19,"Return",$P$9,$B$1)/100)+1)*100,F4363))</f>
        <v/>
      </c>
      <c r="R4363" s="1" t="str" cm="1">
        <f t="array" ref="R4363">IF(IF($E4363&gt;Ficha!$R$1,"",G4363)=0,"",IF($E4363&gt;Ficha!$R$1,((_xll.ECONOMATICA(Portafolios!$F$19,"Return",$P$9,$B$1)/100)+1)*100,G4363))</f>
        <v/>
      </c>
      <c r="S4363" s="1" t="str" cm="1">
        <f t="array" ref="S4363">IF(IF($E4363&gt;Ficha!$R$1,"",H4363)=0,"",IF($E4363&gt;Ficha!$R$1,((_xll.ECONOMATICA(Portafolios!$J$19,"Return",$P$9,$B$1)/100)+1)*100,H4363))</f>
        <v/>
      </c>
      <c r="T4363" s="1" t="str" cm="1">
        <f t="array" ref="T4363">IF(IF($E4363&gt;Ficha!$R$1,"",I4363)=0,"",IF($E4363&gt;Ficha!$R$1,((_xll.ECONOMATICA(Estrategia!A4374,"Return",$P$9,$B$1)/100)+1)*100,I4363))</f>
        <v/>
      </c>
      <c r="U4363" s="1" t="str" cm="1">
        <f t="array" ref="U4363">IF(IF($E4363&gt;Ficha!$R$1,"",J4363)=0,"",IF($E4363&gt;Ficha!$R$1,((_xll.ECONOMATICA($U$7,"Return",$P$9,$B$1)/100)+1)*100,J4363))</f>
        <v/>
      </c>
      <c r="V4363" s="1" t="str">
        <f>IF(IF($E$9&gt;Ficha!$R$1,"",K4363)=0,"",IF($E$9&gt;Ficha!$R$1,"",K4363))</f>
        <v/>
      </c>
    </row>
    <row r="4364" spans="12:22" x14ac:dyDescent="0.3">
      <c r="L4364" s="30" t="str">
        <f t="shared" si="273"/>
        <v/>
      </c>
      <c r="M4364" s="1" t="str">
        <f t="shared" si="274"/>
        <v/>
      </c>
      <c r="N4364" s="1" t="str">
        <f t="shared" si="275"/>
        <v/>
      </c>
      <c r="O4364" s="1" t="str">
        <f t="shared" si="276"/>
        <v/>
      </c>
      <c r="P4364" s="34" t="str">
        <f>IF(IF(E4364&gt;Ficha!$R$1,"",E4364)=0,"",IF(E4364&gt;Ficha!$R$1,Ficha!$R$1,E4364))</f>
        <v/>
      </c>
      <c r="Q4364" s="1" t="str" cm="1">
        <f t="array" ref="Q4364">IF(IF($E4364&gt;Ficha!$R$1,"",F4364)=0,"",IF($E4364&gt;Ficha!$R$1,((_xll.ECONOMATICA(Portafolios!$B$19,"Return",$P$9,$B$1)/100)+1)*100,F4364))</f>
        <v/>
      </c>
      <c r="R4364" s="1" t="str" cm="1">
        <f t="array" ref="R4364">IF(IF($E4364&gt;Ficha!$R$1,"",G4364)=0,"",IF($E4364&gt;Ficha!$R$1,((_xll.ECONOMATICA(Portafolios!$F$19,"Return",$P$9,$B$1)/100)+1)*100,G4364))</f>
        <v/>
      </c>
      <c r="S4364" s="1" t="str" cm="1">
        <f t="array" ref="S4364">IF(IF($E4364&gt;Ficha!$R$1,"",H4364)=0,"",IF($E4364&gt;Ficha!$R$1,((_xll.ECONOMATICA(Portafolios!$J$19,"Return",$P$9,$B$1)/100)+1)*100,H4364))</f>
        <v/>
      </c>
      <c r="T4364" s="1" t="str" cm="1">
        <f t="array" ref="T4364">IF(IF($E4364&gt;Ficha!$R$1,"",I4364)=0,"",IF($E4364&gt;Ficha!$R$1,((_xll.ECONOMATICA(Estrategia!A4375,"Return",$P$9,$B$1)/100)+1)*100,I4364))</f>
        <v/>
      </c>
      <c r="U4364" s="1" t="str" cm="1">
        <f t="array" ref="U4364">IF(IF($E4364&gt;Ficha!$R$1,"",J4364)=0,"",IF($E4364&gt;Ficha!$R$1,((_xll.ECONOMATICA($U$7,"Return",$P$9,$B$1)/100)+1)*100,J4364))</f>
        <v/>
      </c>
      <c r="V4364" s="1" t="str">
        <f>IF(IF($E$9&gt;Ficha!$R$1,"",K4364)=0,"",IF($E$9&gt;Ficha!$R$1,"",K4364))</f>
        <v/>
      </c>
    </row>
    <row r="4365" spans="12:22" x14ac:dyDescent="0.3">
      <c r="L4365" s="30" t="str">
        <f t="shared" si="273"/>
        <v/>
      </c>
      <c r="M4365" s="1" t="str">
        <f t="shared" si="274"/>
        <v/>
      </c>
      <c r="N4365" s="1" t="str">
        <f t="shared" si="275"/>
        <v/>
      </c>
      <c r="O4365" s="1" t="str">
        <f t="shared" si="276"/>
        <v/>
      </c>
      <c r="P4365" s="34" t="str">
        <f>IF(IF(E4365&gt;Ficha!$R$1,"",E4365)=0,"",IF(E4365&gt;Ficha!$R$1,Ficha!$R$1,E4365))</f>
        <v/>
      </c>
      <c r="Q4365" s="1" t="str" cm="1">
        <f t="array" ref="Q4365">IF(IF($E4365&gt;Ficha!$R$1,"",F4365)=0,"",IF($E4365&gt;Ficha!$R$1,((_xll.ECONOMATICA(Portafolios!$B$19,"Return",$P$9,$B$1)/100)+1)*100,F4365))</f>
        <v/>
      </c>
      <c r="R4365" s="1" t="str" cm="1">
        <f t="array" ref="R4365">IF(IF($E4365&gt;Ficha!$R$1,"",G4365)=0,"",IF($E4365&gt;Ficha!$R$1,((_xll.ECONOMATICA(Portafolios!$F$19,"Return",$P$9,$B$1)/100)+1)*100,G4365))</f>
        <v/>
      </c>
      <c r="S4365" s="1" t="str" cm="1">
        <f t="array" ref="S4365">IF(IF($E4365&gt;Ficha!$R$1,"",H4365)=0,"",IF($E4365&gt;Ficha!$R$1,((_xll.ECONOMATICA(Portafolios!$J$19,"Return",$P$9,$B$1)/100)+1)*100,H4365))</f>
        <v/>
      </c>
      <c r="T4365" s="1" t="str" cm="1">
        <f t="array" ref="T4365">IF(IF($E4365&gt;Ficha!$R$1,"",I4365)=0,"",IF($E4365&gt;Ficha!$R$1,((_xll.ECONOMATICA(Estrategia!A4376,"Return",$P$9,$B$1)/100)+1)*100,I4365))</f>
        <v/>
      </c>
      <c r="U4365" s="1" t="str" cm="1">
        <f t="array" ref="U4365">IF(IF($E4365&gt;Ficha!$R$1,"",J4365)=0,"",IF($E4365&gt;Ficha!$R$1,((_xll.ECONOMATICA($U$7,"Return",$P$9,$B$1)/100)+1)*100,J4365))</f>
        <v/>
      </c>
      <c r="V4365" s="1" t="str">
        <f>IF(IF($E$9&gt;Ficha!$R$1,"",K4365)=0,"",IF($E$9&gt;Ficha!$R$1,"",K4365))</f>
        <v/>
      </c>
    </row>
    <row r="4366" spans="12:22" x14ac:dyDescent="0.3">
      <c r="L4366" s="30" t="str">
        <f t="shared" si="273"/>
        <v/>
      </c>
      <c r="M4366" s="1" t="str">
        <f t="shared" si="274"/>
        <v/>
      </c>
      <c r="N4366" s="1" t="str">
        <f t="shared" si="275"/>
        <v/>
      </c>
      <c r="O4366" s="1" t="str">
        <f t="shared" si="276"/>
        <v/>
      </c>
      <c r="P4366" s="34" t="str">
        <f>IF(IF(E4366&gt;Ficha!$R$1,"",E4366)=0,"",IF(E4366&gt;Ficha!$R$1,Ficha!$R$1,E4366))</f>
        <v/>
      </c>
      <c r="Q4366" s="1" t="str" cm="1">
        <f t="array" ref="Q4366">IF(IF($E4366&gt;Ficha!$R$1,"",F4366)=0,"",IF($E4366&gt;Ficha!$R$1,((_xll.ECONOMATICA(Portafolios!$B$19,"Return",$P$9,$B$1)/100)+1)*100,F4366))</f>
        <v/>
      </c>
      <c r="R4366" s="1" t="str" cm="1">
        <f t="array" ref="R4366">IF(IF($E4366&gt;Ficha!$R$1,"",G4366)=0,"",IF($E4366&gt;Ficha!$R$1,((_xll.ECONOMATICA(Portafolios!$F$19,"Return",$P$9,$B$1)/100)+1)*100,G4366))</f>
        <v/>
      </c>
      <c r="S4366" s="1" t="str" cm="1">
        <f t="array" ref="S4366">IF(IF($E4366&gt;Ficha!$R$1,"",H4366)=0,"",IF($E4366&gt;Ficha!$R$1,((_xll.ECONOMATICA(Portafolios!$J$19,"Return",$P$9,$B$1)/100)+1)*100,H4366))</f>
        <v/>
      </c>
      <c r="T4366" s="1" t="str" cm="1">
        <f t="array" ref="T4366">IF(IF($E4366&gt;Ficha!$R$1,"",I4366)=0,"",IF($E4366&gt;Ficha!$R$1,((_xll.ECONOMATICA(Estrategia!A4377,"Return",$P$9,$B$1)/100)+1)*100,I4366))</f>
        <v/>
      </c>
      <c r="U4366" s="1" t="str" cm="1">
        <f t="array" ref="U4366">IF(IF($E4366&gt;Ficha!$R$1,"",J4366)=0,"",IF($E4366&gt;Ficha!$R$1,((_xll.ECONOMATICA($U$7,"Return",$P$9,$B$1)/100)+1)*100,J4366))</f>
        <v/>
      </c>
      <c r="V4366" s="1" t="str">
        <f>IF(IF($E$9&gt;Ficha!$R$1,"",K4366)=0,"",IF($E$9&gt;Ficha!$R$1,"",K4366))</f>
        <v/>
      </c>
    </row>
    <row r="4367" spans="12:22" x14ac:dyDescent="0.3">
      <c r="L4367" s="30" t="str">
        <f t="shared" si="273"/>
        <v/>
      </c>
      <c r="M4367" s="1" t="str">
        <f t="shared" si="274"/>
        <v/>
      </c>
      <c r="N4367" s="1" t="str">
        <f t="shared" si="275"/>
        <v/>
      </c>
      <c r="O4367" s="1" t="str">
        <f t="shared" si="276"/>
        <v/>
      </c>
      <c r="P4367" s="34" t="str">
        <f>IF(IF(E4367&gt;Ficha!$R$1,"",E4367)=0,"",IF(E4367&gt;Ficha!$R$1,Ficha!$R$1,E4367))</f>
        <v/>
      </c>
      <c r="Q4367" s="1" t="str" cm="1">
        <f t="array" ref="Q4367">IF(IF($E4367&gt;Ficha!$R$1,"",F4367)=0,"",IF($E4367&gt;Ficha!$R$1,((_xll.ECONOMATICA(Portafolios!$B$19,"Return",$P$9,$B$1)/100)+1)*100,F4367))</f>
        <v/>
      </c>
      <c r="R4367" s="1" t="str" cm="1">
        <f t="array" ref="R4367">IF(IF($E4367&gt;Ficha!$R$1,"",G4367)=0,"",IF($E4367&gt;Ficha!$R$1,((_xll.ECONOMATICA(Portafolios!$F$19,"Return",$P$9,$B$1)/100)+1)*100,G4367))</f>
        <v/>
      </c>
      <c r="S4367" s="1" t="str" cm="1">
        <f t="array" ref="S4367">IF(IF($E4367&gt;Ficha!$R$1,"",H4367)=0,"",IF($E4367&gt;Ficha!$R$1,((_xll.ECONOMATICA(Portafolios!$J$19,"Return",$P$9,$B$1)/100)+1)*100,H4367))</f>
        <v/>
      </c>
      <c r="T4367" s="1" t="str" cm="1">
        <f t="array" ref="T4367">IF(IF($E4367&gt;Ficha!$R$1,"",I4367)=0,"",IF($E4367&gt;Ficha!$R$1,((_xll.ECONOMATICA(Estrategia!A4378,"Return",$P$9,$B$1)/100)+1)*100,I4367))</f>
        <v/>
      </c>
      <c r="U4367" s="1" t="str" cm="1">
        <f t="array" ref="U4367">IF(IF($E4367&gt;Ficha!$R$1,"",J4367)=0,"",IF($E4367&gt;Ficha!$R$1,((_xll.ECONOMATICA($U$7,"Return",$P$9,$B$1)/100)+1)*100,J4367))</f>
        <v/>
      </c>
      <c r="V4367" s="1" t="str">
        <f>IF(IF($E$9&gt;Ficha!$R$1,"",K4367)=0,"",IF($E$9&gt;Ficha!$R$1,"",K4367))</f>
        <v/>
      </c>
    </row>
    <row r="4368" spans="12:22" x14ac:dyDescent="0.3">
      <c r="L4368" s="30" t="str">
        <f t="shared" si="273"/>
        <v/>
      </c>
      <c r="M4368" s="1" t="str">
        <f t="shared" si="274"/>
        <v/>
      </c>
      <c r="N4368" s="1" t="str">
        <f t="shared" si="275"/>
        <v/>
      </c>
      <c r="O4368" s="1" t="str">
        <f t="shared" si="276"/>
        <v/>
      </c>
      <c r="P4368" s="34" t="str">
        <f>IF(IF(E4368&gt;Ficha!$R$1,"",E4368)=0,"",IF(E4368&gt;Ficha!$R$1,Ficha!$R$1,E4368))</f>
        <v/>
      </c>
      <c r="Q4368" s="1" t="str" cm="1">
        <f t="array" ref="Q4368">IF(IF($E4368&gt;Ficha!$R$1,"",F4368)=0,"",IF($E4368&gt;Ficha!$R$1,((_xll.ECONOMATICA(Portafolios!$B$19,"Return",$P$9,$B$1)/100)+1)*100,F4368))</f>
        <v/>
      </c>
      <c r="R4368" s="1" t="str" cm="1">
        <f t="array" ref="R4368">IF(IF($E4368&gt;Ficha!$R$1,"",G4368)=0,"",IF($E4368&gt;Ficha!$R$1,((_xll.ECONOMATICA(Portafolios!$F$19,"Return",$P$9,$B$1)/100)+1)*100,G4368))</f>
        <v/>
      </c>
      <c r="S4368" s="1" t="str" cm="1">
        <f t="array" ref="S4368">IF(IF($E4368&gt;Ficha!$R$1,"",H4368)=0,"",IF($E4368&gt;Ficha!$R$1,((_xll.ECONOMATICA(Portafolios!$J$19,"Return",$P$9,$B$1)/100)+1)*100,H4368))</f>
        <v/>
      </c>
      <c r="T4368" s="1" t="str" cm="1">
        <f t="array" ref="T4368">IF(IF($E4368&gt;Ficha!$R$1,"",I4368)=0,"",IF($E4368&gt;Ficha!$R$1,((_xll.ECONOMATICA(Estrategia!A4379,"Return",$P$9,$B$1)/100)+1)*100,I4368))</f>
        <v/>
      </c>
      <c r="U4368" s="1" t="str" cm="1">
        <f t="array" ref="U4368">IF(IF($E4368&gt;Ficha!$R$1,"",J4368)=0,"",IF($E4368&gt;Ficha!$R$1,((_xll.ECONOMATICA($U$7,"Return",$P$9,$B$1)/100)+1)*100,J4368))</f>
        <v/>
      </c>
      <c r="V4368" s="1" t="str">
        <f>IF(IF($E$9&gt;Ficha!$R$1,"",K4368)=0,"",IF($E$9&gt;Ficha!$R$1,"",K4368))</f>
        <v/>
      </c>
    </row>
    <row r="4369" spans="12:22" x14ac:dyDescent="0.3">
      <c r="L4369" s="30" t="str">
        <f t="shared" si="273"/>
        <v/>
      </c>
      <c r="M4369" s="1" t="str">
        <f t="shared" si="274"/>
        <v/>
      </c>
      <c r="N4369" s="1" t="str">
        <f t="shared" si="275"/>
        <v/>
      </c>
      <c r="O4369" s="1" t="str">
        <f t="shared" si="276"/>
        <v/>
      </c>
      <c r="P4369" s="34" t="str">
        <f>IF(IF(E4369&gt;Ficha!$R$1,"",E4369)=0,"",IF(E4369&gt;Ficha!$R$1,Ficha!$R$1,E4369))</f>
        <v/>
      </c>
      <c r="Q4369" s="1" t="str" cm="1">
        <f t="array" ref="Q4369">IF(IF($E4369&gt;Ficha!$R$1,"",F4369)=0,"",IF($E4369&gt;Ficha!$R$1,((_xll.ECONOMATICA(Portafolios!$B$19,"Return",$P$9,$B$1)/100)+1)*100,F4369))</f>
        <v/>
      </c>
      <c r="R4369" s="1" t="str" cm="1">
        <f t="array" ref="R4369">IF(IF($E4369&gt;Ficha!$R$1,"",G4369)=0,"",IF($E4369&gt;Ficha!$R$1,((_xll.ECONOMATICA(Portafolios!$F$19,"Return",$P$9,$B$1)/100)+1)*100,G4369))</f>
        <v/>
      </c>
      <c r="S4369" s="1" t="str" cm="1">
        <f t="array" ref="S4369">IF(IF($E4369&gt;Ficha!$R$1,"",H4369)=0,"",IF($E4369&gt;Ficha!$R$1,((_xll.ECONOMATICA(Portafolios!$J$19,"Return",$P$9,$B$1)/100)+1)*100,H4369))</f>
        <v/>
      </c>
      <c r="T4369" s="1" t="str" cm="1">
        <f t="array" ref="T4369">IF(IF($E4369&gt;Ficha!$R$1,"",I4369)=0,"",IF($E4369&gt;Ficha!$R$1,((_xll.ECONOMATICA(Estrategia!A4380,"Return",$P$9,$B$1)/100)+1)*100,I4369))</f>
        <v/>
      </c>
      <c r="U4369" s="1" t="str" cm="1">
        <f t="array" ref="U4369">IF(IF($E4369&gt;Ficha!$R$1,"",J4369)=0,"",IF($E4369&gt;Ficha!$R$1,((_xll.ECONOMATICA($U$7,"Return",$P$9,$B$1)/100)+1)*100,J4369))</f>
        <v/>
      </c>
      <c r="V4369" s="1" t="str">
        <f>IF(IF($E$9&gt;Ficha!$R$1,"",K4369)=0,"",IF($E$9&gt;Ficha!$R$1,"",K4369))</f>
        <v/>
      </c>
    </row>
    <row r="4370" spans="12:22" x14ac:dyDescent="0.3">
      <c r="L4370" s="30" t="str">
        <f t="shared" si="273"/>
        <v/>
      </c>
      <c r="M4370" s="1" t="str">
        <f t="shared" si="274"/>
        <v/>
      </c>
      <c r="N4370" s="1" t="str">
        <f t="shared" si="275"/>
        <v/>
      </c>
      <c r="O4370" s="1" t="str">
        <f t="shared" si="276"/>
        <v/>
      </c>
      <c r="P4370" s="34" t="str">
        <f>IF(IF(E4370&gt;Ficha!$R$1,"",E4370)=0,"",IF(E4370&gt;Ficha!$R$1,Ficha!$R$1,E4370))</f>
        <v/>
      </c>
      <c r="Q4370" s="1" t="str" cm="1">
        <f t="array" ref="Q4370">IF(IF($E4370&gt;Ficha!$R$1,"",F4370)=0,"",IF($E4370&gt;Ficha!$R$1,((_xll.ECONOMATICA(Portafolios!$B$19,"Return",$P$9,$B$1)/100)+1)*100,F4370))</f>
        <v/>
      </c>
      <c r="R4370" s="1" t="str" cm="1">
        <f t="array" ref="R4370">IF(IF($E4370&gt;Ficha!$R$1,"",G4370)=0,"",IF($E4370&gt;Ficha!$R$1,((_xll.ECONOMATICA(Portafolios!$F$19,"Return",$P$9,$B$1)/100)+1)*100,G4370))</f>
        <v/>
      </c>
      <c r="S4370" s="1" t="str" cm="1">
        <f t="array" ref="S4370">IF(IF($E4370&gt;Ficha!$R$1,"",H4370)=0,"",IF($E4370&gt;Ficha!$R$1,((_xll.ECONOMATICA(Portafolios!$J$19,"Return",$P$9,$B$1)/100)+1)*100,H4370))</f>
        <v/>
      </c>
      <c r="T4370" s="1" t="str" cm="1">
        <f t="array" ref="T4370">IF(IF($E4370&gt;Ficha!$R$1,"",I4370)=0,"",IF($E4370&gt;Ficha!$R$1,((_xll.ECONOMATICA(Estrategia!A4381,"Return",$P$9,$B$1)/100)+1)*100,I4370))</f>
        <v/>
      </c>
      <c r="U4370" s="1" t="str" cm="1">
        <f t="array" ref="U4370">IF(IF($E4370&gt;Ficha!$R$1,"",J4370)=0,"",IF($E4370&gt;Ficha!$R$1,((_xll.ECONOMATICA($U$7,"Return",$P$9,$B$1)/100)+1)*100,J4370))</f>
        <v/>
      </c>
      <c r="V4370" s="1" t="str">
        <f>IF(IF($E$9&gt;Ficha!$R$1,"",K4370)=0,"",IF($E$9&gt;Ficha!$R$1,"",K4370))</f>
        <v/>
      </c>
    </row>
    <row r="4371" spans="12:22" x14ac:dyDescent="0.3">
      <c r="L4371" s="30" t="str">
        <f t="shared" si="273"/>
        <v/>
      </c>
      <c r="M4371" s="1" t="str">
        <f t="shared" si="274"/>
        <v/>
      </c>
      <c r="N4371" s="1" t="str">
        <f t="shared" si="275"/>
        <v/>
      </c>
      <c r="O4371" s="1" t="str">
        <f t="shared" si="276"/>
        <v/>
      </c>
      <c r="P4371" s="34" t="str">
        <f>IF(IF(E4371&gt;Ficha!$R$1,"",E4371)=0,"",IF(E4371&gt;Ficha!$R$1,Ficha!$R$1,E4371))</f>
        <v/>
      </c>
      <c r="Q4371" s="1" t="str" cm="1">
        <f t="array" ref="Q4371">IF(IF($E4371&gt;Ficha!$R$1,"",F4371)=0,"",IF($E4371&gt;Ficha!$R$1,((_xll.ECONOMATICA(Portafolios!$B$19,"Return",$P$9,$B$1)/100)+1)*100,F4371))</f>
        <v/>
      </c>
      <c r="R4371" s="1" t="str" cm="1">
        <f t="array" ref="R4371">IF(IF($E4371&gt;Ficha!$R$1,"",G4371)=0,"",IF($E4371&gt;Ficha!$R$1,((_xll.ECONOMATICA(Portafolios!$F$19,"Return",$P$9,$B$1)/100)+1)*100,G4371))</f>
        <v/>
      </c>
      <c r="S4371" s="1" t="str" cm="1">
        <f t="array" ref="S4371">IF(IF($E4371&gt;Ficha!$R$1,"",H4371)=0,"",IF($E4371&gt;Ficha!$R$1,((_xll.ECONOMATICA(Portafolios!$J$19,"Return",$P$9,$B$1)/100)+1)*100,H4371))</f>
        <v/>
      </c>
      <c r="T4371" s="1" t="str" cm="1">
        <f t="array" ref="T4371">IF(IF($E4371&gt;Ficha!$R$1,"",I4371)=0,"",IF($E4371&gt;Ficha!$R$1,((_xll.ECONOMATICA(Estrategia!A4382,"Return",$P$9,$B$1)/100)+1)*100,I4371))</f>
        <v/>
      </c>
      <c r="U4371" s="1" t="str" cm="1">
        <f t="array" ref="U4371">IF(IF($E4371&gt;Ficha!$R$1,"",J4371)=0,"",IF($E4371&gt;Ficha!$R$1,((_xll.ECONOMATICA($U$7,"Return",$P$9,$B$1)/100)+1)*100,J4371))</f>
        <v/>
      </c>
      <c r="V4371" s="1" t="str">
        <f>IF(IF($E$9&gt;Ficha!$R$1,"",K4371)=0,"",IF($E$9&gt;Ficha!$R$1,"",K4371))</f>
        <v/>
      </c>
    </row>
    <row r="4372" spans="12:22" x14ac:dyDescent="0.3">
      <c r="L4372" s="30" t="str">
        <f t="shared" si="273"/>
        <v/>
      </c>
      <c r="M4372" s="1" t="str">
        <f t="shared" si="274"/>
        <v/>
      </c>
      <c r="N4372" s="1" t="str">
        <f t="shared" si="275"/>
        <v/>
      </c>
      <c r="O4372" s="1" t="str">
        <f t="shared" si="276"/>
        <v/>
      </c>
      <c r="P4372" s="34" t="str">
        <f>IF(IF(E4372&gt;Ficha!$R$1,"",E4372)=0,"",IF(E4372&gt;Ficha!$R$1,Ficha!$R$1,E4372))</f>
        <v/>
      </c>
      <c r="Q4372" s="1" t="str" cm="1">
        <f t="array" ref="Q4372">IF(IF($E4372&gt;Ficha!$R$1,"",F4372)=0,"",IF($E4372&gt;Ficha!$R$1,((_xll.ECONOMATICA(Portafolios!$B$19,"Return",$P$9,$B$1)/100)+1)*100,F4372))</f>
        <v/>
      </c>
      <c r="R4372" s="1" t="str" cm="1">
        <f t="array" ref="R4372">IF(IF($E4372&gt;Ficha!$R$1,"",G4372)=0,"",IF($E4372&gt;Ficha!$R$1,((_xll.ECONOMATICA(Portafolios!$F$19,"Return",$P$9,$B$1)/100)+1)*100,G4372))</f>
        <v/>
      </c>
      <c r="S4372" s="1" t="str" cm="1">
        <f t="array" ref="S4372">IF(IF($E4372&gt;Ficha!$R$1,"",H4372)=0,"",IF($E4372&gt;Ficha!$R$1,((_xll.ECONOMATICA(Portafolios!$J$19,"Return",$P$9,$B$1)/100)+1)*100,H4372))</f>
        <v/>
      </c>
      <c r="T4372" s="1" t="str" cm="1">
        <f t="array" ref="T4372">IF(IF($E4372&gt;Ficha!$R$1,"",I4372)=0,"",IF($E4372&gt;Ficha!$R$1,((_xll.ECONOMATICA(Estrategia!A4383,"Return",$P$9,$B$1)/100)+1)*100,I4372))</f>
        <v/>
      </c>
      <c r="U4372" s="1" t="str" cm="1">
        <f t="array" ref="U4372">IF(IF($E4372&gt;Ficha!$R$1,"",J4372)=0,"",IF($E4372&gt;Ficha!$R$1,((_xll.ECONOMATICA($U$7,"Return",$P$9,$B$1)/100)+1)*100,J4372))</f>
        <v/>
      </c>
      <c r="V4372" s="1" t="str">
        <f>IF(IF($E$9&gt;Ficha!$R$1,"",K4372)=0,"",IF($E$9&gt;Ficha!$R$1,"",K4372))</f>
        <v/>
      </c>
    </row>
    <row r="4373" spans="12:22" x14ac:dyDescent="0.3">
      <c r="L4373" s="30" t="str">
        <f t="shared" si="273"/>
        <v/>
      </c>
      <c r="M4373" s="1" t="str">
        <f t="shared" si="274"/>
        <v/>
      </c>
      <c r="N4373" s="1" t="str">
        <f t="shared" si="275"/>
        <v/>
      </c>
      <c r="O4373" s="1" t="str">
        <f t="shared" si="276"/>
        <v/>
      </c>
      <c r="P4373" s="34" t="str">
        <f>IF(IF(E4373&gt;Ficha!$R$1,"",E4373)=0,"",IF(E4373&gt;Ficha!$R$1,Ficha!$R$1,E4373))</f>
        <v/>
      </c>
      <c r="Q4373" s="1" t="str" cm="1">
        <f t="array" ref="Q4373">IF(IF($E4373&gt;Ficha!$R$1,"",F4373)=0,"",IF($E4373&gt;Ficha!$R$1,((_xll.ECONOMATICA(Portafolios!$B$19,"Return",$P$9,$B$1)/100)+1)*100,F4373))</f>
        <v/>
      </c>
      <c r="R4373" s="1" t="str" cm="1">
        <f t="array" ref="R4373">IF(IF($E4373&gt;Ficha!$R$1,"",G4373)=0,"",IF($E4373&gt;Ficha!$R$1,((_xll.ECONOMATICA(Portafolios!$F$19,"Return",$P$9,$B$1)/100)+1)*100,G4373))</f>
        <v/>
      </c>
      <c r="S4373" s="1" t="str" cm="1">
        <f t="array" ref="S4373">IF(IF($E4373&gt;Ficha!$R$1,"",H4373)=0,"",IF($E4373&gt;Ficha!$R$1,((_xll.ECONOMATICA(Portafolios!$J$19,"Return",$P$9,$B$1)/100)+1)*100,H4373))</f>
        <v/>
      </c>
      <c r="T4373" s="1" t="str" cm="1">
        <f t="array" ref="T4373">IF(IF($E4373&gt;Ficha!$R$1,"",I4373)=0,"",IF($E4373&gt;Ficha!$R$1,((_xll.ECONOMATICA(Estrategia!A4384,"Return",$P$9,$B$1)/100)+1)*100,I4373))</f>
        <v/>
      </c>
      <c r="U4373" s="1" t="str" cm="1">
        <f t="array" ref="U4373">IF(IF($E4373&gt;Ficha!$R$1,"",J4373)=0,"",IF($E4373&gt;Ficha!$R$1,((_xll.ECONOMATICA($U$7,"Return",$P$9,$B$1)/100)+1)*100,J4373))</f>
        <v/>
      </c>
      <c r="V4373" s="1" t="str">
        <f>IF(IF($E$9&gt;Ficha!$R$1,"",K4373)=0,"",IF($E$9&gt;Ficha!$R$1,"",K4373))</f>
        <v/>
      </c>
    </row>
    <row r="4374" spans="12:22" x14ac:dyDescent="0.3">
      <c r="L4374" s="30" t="str">
        <f t="shared" ref="L4374:L4437" si="277">IF(E4374="","",E4374)</f>
        <v/>
      </c>
      <c r="M4374" s="1" t="str">
        <f t="shared" ref="M4374:M4437" si="278">IF(F4374="","",M4373*(F4374/F4373)+$N$7)</f>
        <v/>
      </c>
      <c r="N4374" s="1" t="str">
        <f t="shared" ref="N4374:N4437" si="279">IF(G4374="","",N4373*(G4374/G4373)+$N$7)</f>
        <v/>
      </c>
      <c r="O4374" s="1" t="str">
        <f t="shared" ref="O4374:O4437" si="280">IF(H4374="","",O4373*(H4374/H4373)+$N$7)</f>
        <v/>
      </c>
      <c r="P4374" s="34" t="str">
        <f>IF(IF(E4374&gt;Ficha!$R$1,"",E4374)=0,"",IF(E4374&gt;Ficha!$R$1,Ficha!$R$1,E4374))</f>
        <v/>
      </c>
      <c r="Q4374" s="1" t="str" cm="1">
        <f t="array" ref="Q4374">IF(IF($E4374&gt;Ficha!$R$1,"",F4374)=0,"",IF($E4374&gt;Ficha!$R$1,((_xll.ECONOMATICA(Portafolios!$B$19,"Return",$P$9,$B$1)/100)+1)*100,F4374))</f>
        <v/>
      </c>
      <c r="R4374" s="1" t="str" cm="1">
        <f t="array" ref="R4374">IF(IF($E4374&gt;Ficha!$R$1,"",G4374)=0,"",IF($E4374&gt;Ficha!$R$1,((_xll.ECONOMATICA(Portafolios!$F$19,"Return",$P$9,$B$1)/100)+1)*100,G4374))</f>
        <v/>
      </c>
      <c r="S4374" s="1" t="str" cm="1">
        <f t="array" ref="S4374">IF(IF($E4374&gt;Ficha!$R$1,"",H4374)=0,"",IF($E4374&gt;Ficha!$R$1,((_xll.ECONOMATICA(Portafolios!$J$19,"Return",$P$9,$B$1)/100)+1)*100,H4374))</f>
        <v/>
      </c>
      <c r="T4374" s="1" t="str" cm="1">
        <f t="array" ref="T4374">IF(IF($E4374&gt;Ficha!$R$1,"",I4374)=0,"",IF($E4374&gt;Ficha!$R$1,((_xll.ECONOMATICA(Estrategia!A4385,"Return",$P$9,$B$1)/100)+1)*100,I4374))</f>
        <v/>
      </c>
      <c r="U4374" s="1" t="str" cm="1">
        <f t="array" ref="U4374">IF(IF($E4374&gt;Ficha!$R$1,"",J4374)=0,"",IF($E4374&gt;Ficha!$R$1,((_xll.ECONOMATICA($U$7,"Return",$P$9,$B$1)/100)+1)*100,J4374))</f>
        <v/>
      </c>
      <c r="V4374" s="1" t="str">
        <f>IF(IF($E$9&gt;Ficha!$R$1,"",K4374)=0,"",IF($E$9&gt;Ficha!$R$1,"",K4374))</f>
        <v/>
      </c>
    </row>
    <row r="4375" spans="12:22" x14ac:dyDescent="0.3">
      <c r="L4375" s="30" t="str">
        <f t="shared" si="277"/>
        <v/>
      </c>
      <c r="M4375" s="1" t="str">
        <f t="shared" si="278"/>
        <v/>
      </c>
      <c r="N4375" s="1" t="str">
        <f t="shared" si="279"/>
        <v/>
      </c>
      <c r="O4375" s="1" t="str">
        <f t="shared" si="280"/>
        <v/>
      </c>
      <c r="P4375" s="34" t="str">
        <f>IF(IF(E4375&gt;Ficha!$R$1,"",E4375)=0,"",IF(E4375&gt;Ficha!$R$1,Ficha!$R$1,E4375))</f>
        <v/>
      </c>
      <c r="Q4375" s="1" t="str" cm="1">
        <f t="array" ref="Q4375">IF(IF($E4375&gt;Ficha!$R$1,"",F4375)=0,"",IF($E4375&gt;Ficha!$R$1,((_xll.ECONOMATICA(Portafolios!$B$19,"Return",$P$9,$B$1)/100)+1)*100,F4375))</f>
        <v/>
      </c>
      <c r="R4375" s="1" t="str" cm="1">
        <f t="array" ref="R4375">IF(IF($E4375&gt;Ficha!$R$1,"",G4375)=0,"",IF($E4375&gt;Ficha!$R$1,((_xll.ECONOMATICA(Portafolios!$F$19,"Return",$P$9,$B$1)/100)+1)*100,G4375))</f>
        <v/>
      </c>
      <c r="S4375" s="1" t="str" cm="1">
        <f t="array" ref="S4375">IF(IF($E4375&gt;Ficha!$R$1,"",H4375)=0,"",IF($E4375&gt;Ficha!$R$1,((_xll.ECONOMATICA(Portafolios!$J$19,"Return",$P$9,$B$1)/100)+1)*100,H4375))</f>
        <v/>
      </c>
      <c r="T4375" s="1" t="str" cm="1">
        <f t="array" ref="T4375">IF(IF($E4375&gt;Ficha!$R$1,"",I4375)=0,"",IF($E4375&gt;Ficha!$R$1,((_xll.ECONOMATICA(Estrategia!A4386,"Return",$P$9,$B$1)/100)+1)*100,I4375))</f>
        <v/>
      </c>
      <c r="U4375" s="1" t="str" cm="1">
        <f t="array" ref="U4375">IF(IF($E4375&gt;Ficha!$R$1,"",J4375)=0,"",IF($E4375&gt;Ficha!$R$1,((_xll.ECONOMATICA($U$7,"Return",$P$9,$B$1)/100)+1)*100,J4375))</f>
        <v/>
      </c>
      <c r="V4375" s="1" t="str">
        <f>IF(IF($E$9&gt;Ficha!$R$1,"",K4375)=0,"",IF($E$9&gt;Ficha!$R$1,"",K4375))</f>
        <v/>
      </c>
    </row>
    <row r="4376" spans="12:22" x14ac:dyDescent="0.3">
      <c r="L4376" s="30" t="str">
        <f t="shared" si="277"/>
        <v/>
      </c>
      <c r="M4376" s="1" t="str">
        <f t="shared" si="278"/>
        <v/>
      </c>
      <c r="N4376" s="1" t="str">
        <f t="shared" si="279"/>
        <v/>
      </c>
      <c r="O4376" s="1" t="str">
        <f t="shared" si="280"/>
        <v/>
      </c>
      <c r="P4376" s="34" t="str">
        <f>IF(IF(E4376&gt;Ficha!$R$1,"",E4376)=0,"",IF(E4376&gt;Ficha!$R$1,Ficha!$R$1,E4376))</f>
        <v/>
      </c>
      <c r="Q4376" s="1" t="str" cm="1">
        <f t="array" ref="Q4376">IF(IF($E4376&gt;Ficha!$R$1,"",F4376)=0,"",IF($E4376&gt;Ficha!$R$1,((_xll.ECONOMATICA(Portafolios!$B$19,"Return",$P$9,$B$1)/100)+1)*100,F4376))</f>
        <v/>
      </c>
      <c r="R4376" s="1" t="str" cm="1">
        <f t="array" ref="R4376">IF(IF($E4376&gt;Ficha!$R$1,"",G4376)=0,"",IF($E4376&gt;Ficha!$R$1,((_xll.ECONOMATICA(Portafolios!$F$19,"Return",$P$9,$B$1)/100)+1)*100,G4376))</f>
        <v/>
      </c>
      <c r="S4376" s="1" t="str" cm="1">
        <f t="array" ref="S4376">IF(IF($E4376&gt;Ficha!$R$1,"",H4376)=0,"",IF($E4376&gt;Ficha!$R$1,((_xll.ECONOMATICA(Portafolios!$J$19,"Return",$P$9,$B$1)/100)+1)*100,H4376))</f>
        <v/>
      </c>
      <c r="T4376" s="1" t="str" cm="1">
        <f t="array" ref="T4376">IF(IF($E4376&gt;Ficha!$R$1,"",I4376)=0,"",IF($E4376&gt;Ficha!$R$1,((_xll.ECONOMATICA(Estrategia!A4387,"Return",$P$9,$B$1)/100)+1)*100,I4376))</f>
        <v/>
      </c>
      <c r="U4376" s="1" t="str" cm="1">
        <f t="array" ref="U4376">IF(IF($E4376&gt;Ficha!$R$1,"",J4376)=0,"",IF($E4376&gt;Ficha!$R$1,((_xll.ECONOMATICA($U$7,"Return",$P$9,$B$1)/100)+1)*100,J4376))</f>
        <v/>
      </c>
      <c r="V4376" s="1" t="str">
        <f>IF(IF($E$9&gt;Ficha!$R$1,"",K4376)=0,"",IF($E$9&gt;Ficha!$R$1,"",K4376))</f>
        <v/>
      </c>
    </row>
    <row r="4377" spans="12:22" x14ac:dyDescent="0.3">
      <c r="L4377" s="30" t="str">
        <f t="shared" si="277"/>
        <v/>
      </c>
      <c r="M4377" s="1" t="str">
        <f t="shared" si="278"/>
        <v/>
      </c>
      <c r="N4377" s="1" t="str">
        <f t="shared" si="279"/>
        <v/>
      </c>
      <c r="O4377" s="1" t="str">
        <f t="shared" si="280"/>
        <v/>
      </c>
      <c r="P4377" s="34" t="str">
        <f>IF(IF(E4377&gt;Ficha!$R$1,"",E4377)=0,"",IF(E4377&gt;Ficha!$R$1,Ficha!$R$1,E4377))</f>
        <v/>
      </c>
      <c r="Q4377" s="1" t="str" cm="1">
        <f t="array" ref="Q4377">IF(IF($E4377&gt;Ficha!$R$1,"",F4377)=0,"",IF($E4377&gt;Ficha!$R$1,((_xll.ECONOMATICA(Portafolios!$B$19,"Return",$P$9,$B$1)/100)+1)*100,F4377))</f>
        <v/>
      </c>
      <c r="R4377" s="1" t="str" cm="1">
        <f t="array" ref="R4377">IF(IF($E4377&gt;Ficha!$R$1,"",G4377)=0,"",IF($E4377&gt;Ficha!$R$1,((_xll.ECONOMATICA(Portafolios!$F$19,"Return",$P$9,$B$1)/100)+1)*100,G4377))</f>
        <v/>
      </c>
      <c r="S4377" s="1" t="str" cm="1">
        <f t="array" ref="S4377">IF(IF($E4377&gt;Ficha!$R$1,"",H4377)=0,"",IF($E4377&gt;Ficha!$R$1,((_xll.ECONOMATICA(Portafolios!$J$19,"Return",$P$9,$B$1)/100)+1)*100,H4377))</f>
        <v/>
      </c>
      <c r="T4377" s="1" t="str" cm="1">
        <f t="array" ref="T4377">IF(IF($E4377&gt;Ficha!$R$1,"",I4377)=0,"",IF($E4377&gt;Ficha!$R$1,((_xll.ECONOMATICA(Estrategia!A4388,"Return",$P$9,$B$1)/100)+1)*100,I4377))</f>
        <v/>
      </c>
      <c r="U4377" s="1" t="str" cm="1">
        <f t="array" ref="U4377">IF(IF($E4377&gt;Ficha!$R$1,"",J4377)=0,"",IF($E4377&gt;Ficha!$R$1,((_xll.ECONOMATICA($U$7,"Return",$P$9,$B$1)/100)+1)*100,J4377))</f>
        <v/>
      </c>
      <c r="V4377" s="1" t="str">
        <f>IF(IF($E$9&gt;Ficha!$R$1,"",K4377)=0,"",IF($E$9&gt;Ficha!$R$1,"",K4377))</f>
        <v/>
      </c>
    </row>
    <row r="4378" spans="12:22" x14ac:dyDescent="0.3">
      <c r="L4378" s="30" t="str">
        <f t="shared" si="277"/>
        <v/>
      </c>
      <c r="M4378" s="1" t="str">
        <f t="shared" si="278"/>
        <v/>
      </c>
      <c r="N4378" s="1" t="str">
        <f t="shared" si="279"/>
        <v/>
      </c>
      <c r="O4378" s="1" t="str">
        <f t="shared" si="280"/>
        <v/>
      </c>
      <c r="P4378" s="34" t="str">
        <f>IF(IF(E4378&gt;Ficha!$R$1,"",E4378)=0,"",IF(E4378&gt;Ficha!$R$1,Ficha!$R$1,E4378))</f>
        <v/>
      </c>
      <c r="Q4378" s="1" t="str" cm="1">
        <f t="array" ref="Q4378">IF(IF($E4378&gt;Ficha!$R$1,"",F4378)=0,"",IF($E4378&gt;Ficha!$R$1,((_xll.ECONOMATICA(Portafolios!$B$19,"Return",$P$9,$B$1)/100)+1)*100,F4378))</f>
        <v/>
      </c>
      <c r="R4378" s="1" t="str" cm="1">
        <f t="array" ref="R4378">IF(IF($E4378&gt;Ficha!$R$1,"",G4378)=0,"",IF($E4378&gt;Ficha!$R$1,((_xll.ECONOMATICA(Portafolios!$F$19,"Return",$P$9,$B$1)/100)+1)*100,G4378))</f>
        <v/>
      </c>
      <c r="S4378" s="1" t="str" cm="1">
        <f t="array" ref="S4378">IF(IF($E4378&gt;Ficha!$R$1,"",H4378)=0,"",IF($E4378&gt;Ficha!$R$1,((_xll.ECONOMATICA(Portafolios!$J$19,"Return",$P$9,$B$1)/100)+1)*100,H4378))</f>
        <v/>
      </c>
      <c r="T4378" s="1" t="str" cm="1">
        <f t="array" ref="T4378">IF(IF($E4378&gt;Ficha!$R$1,"",I4378)=0,"",IF($E4378&gt;Ficha!$R$1,((_xll.ECONOMATICA(Estrategia!A4389,"Return",$P$9,$B$1)/100)+1)*100,I4378))</f>
        <v/>
      </c>
      <c r="U4378" s="1" t="str" cm="1">
        <f t="array" ref="U4378">IF(IF($E4378&gt;Ficha!$R$1,"",J4378)=0,"",IF($E4378&gt;Ficha!$R$1,((_xll.ECONOMATICA($U$7,"Return",$P$9,$B$1)/100)+1)*100,J4378))</f>
        <v/>
      </c>
      <c r="V4378" s="1" t="str">
        <f>IF(IF($E$9&gt;Ficha!$R$1,"",K4378)=0,"",IF($E$9&gt;Ficha!$R$1,"",K4378))</f>
        <v/>
      </c>
    </row>
    <row r="4379" spans="12:22" x14ac:dyDescent="0.3">
      <c r="L4379" s="30" t="str">
        <f t="shared" si="277"/>
        <v/>
      </c>
      <c r="M4379" s="1" t="str">
        <f t="shared" si="278"/>
        <v/>
      </c>
      <c r="N4379" s="1" t="str">
        <f t="shared" si="279"/>
        <v/>
      </c>
      <c r="O4379" s="1" t="str">
        <f t="shared" si="280"/>
        <v/>
      </c>
      <c r="P4379" s="34" t="str">
        <f>IF(IF(E4379&gt;Ficha!$R$1,"",E4379)=0,"",IF(E4379&gt;Ficha!$R$1,Ficha!$R$1,E4379))</f>
        <v/>
      </c>
      <c r="Q4379" s="1" t="str" cm="1">
        <f t="array" ref="Q4379">IF(IF($E4379&gt;Ficha!$R$1,"",F4379)=0,"",IF($E4379&gt;Ficha!$R$1,((_xll.ECONOMATICA(Portafolios!$B$19,"Return",$P$9,$B$1)/100)+1)*100,F4379))</f>
        <v/>
      </c>
      <c r="R4379" s="1" t="str" cm="1">
        <f t="array" ref="R4379">IF(IF($E4379&gt;Ficha!$R$1,"",G4379)=0,"",IF($E4379&gt;Ficha!$R$1,((_xll.ECONOMATICA(Portafolios!$F$19,"Return",$P$9,$B$1)/100)+1)*100,G4379))</f>
        <v/>
      </c>
      <c r="S4379" s="1" t="str" cm="1">
        <f t="array" ref="S4379">IF(IF($E4379&gt;Ficha!$R$1,"",H4379)=0,"",IF($E4379&gt;Ficha!$R$1,((_xll.ECONOMATICA(Portafolios!$J$19,"Return",$P$9,$B$1)/100)+1)*100,H4379))</f>
        <v/>
      </c>
      <c r="T4379" s="1" t="str" cm="1">
        <f t="array" ref="T4379">IF(IF($E4379&gt;Ficha!$R$1,"",I4379)=0,"",IF($E4379&gt;Ficha!$R$1,((_xll.ECONOMATICA(Estrategia!A4390,"Return",$P$9,$B$1)/100)+1)*100,I4379))</f>
        <v/>
      </c>
      <c r="U4379" s="1" t="str" cm="1">
        <f t="array" ref="U4379">IF(IF($E4379&gt;Ficha!$R$1,"",J4379)=0,"",IF($E4379&gt;Ficha!$R$1,((_xll.ECONOMATICA($U$7,"Return",$P$9,$B$1)/100)+1)*100,J4379))</f>
        <v/>
      </c>
      <c r="V4379" s="1" t="str">
        <f>IF(IF($E$9&gt;Ficha!$R$1,"",K4379)=0,"",IF($E$9&gt;Ficha!$R$1,"",K4379))</f>
        <v/>
      </c>
    </row>
    <row r="4380" spans="12:22" x14ac:dyDescent="0.3">
      <c r="L4380" s="30" t="str">
        <f t="shared" si="277"/>
        <v/>
      </c>
      <c r="M4380" s="1" t="str">
        <f t="shared" si="278"/>
        <v/>
      </c>
      <c r="N4380" s="1" t="str">
        <f t="shared" si="279"/>
        <v/>
      </c>
      <c r="O4380" s="1" t="str">
        <f t="shared" si="280"/>
        <v/>
      </c>
      <c r="P4380" s="34" t="str">
        <f>IF(IF(E4380&gt;Ficha!$R$1,"",E4380)=0,"",IF(E4380&gt;Ficha!$R$1,Ficha!$R$1,E4380))</f>
        <v/>
      </c>
      <c r="Q4380" s="1" t="str" cm="1">
        <f t="array" ref="Q4380">IF(IF($E4380&gt;Ficha!$R$1,"",F4380)=0,"",IF($E4380&gt;Ficha!$R$1,((_xll.ECONOMATICA(Portafolios!$B$19,"Return",$P$9,$B$1)/100)+1)*100,F4380))</f>
        <v/>
      </c>
      <c r="R4380" s="1" t="str" cm="1">
        <f t="array" ref="R4380">IF(IF($E4380&gt;Ficha!$R$1,"",G4380)=0,"",IF($E4380&gt;Ficha!$R$1,((_xll.ECONOMATICA(Portafolios!$F$19,"Return",$P$9,$B$1)/100)+1)*100,G4380))</f>
        <v/>
      </c>
      <c r="S4380" s="1" t="str" cm="1">
        <f t="array" ref="S4380">IF(IF($E4380&gt;Ficha!$R$1,"",H4380)=0,"",IF($E4380&gt;Ficha!$R$1,((_xll.ECONOMATICA(Portafolios!$J$19,"Return",$P$9,$B$1)/100)+1)*100,H4380))</f>
        <v/>
      </c>
      <c r="T4380" s="1" t="str" cm="1">
        <f t="array" ref="T4380">IF(IF($E4380&gt;Ficha!$R$1,"",I4380)=0,"",IF($E4380&gt;Ficha!$R$1,((_xll.ECONOMATICA(Estrategia!A4391,"Return",$P$9,$B$1)/100)+1)*100,I4380))</f>
        <v/>
      </c>
      <c r="U4380" s="1" t="str" cm="1">
        <f t="array" ref="U4380">IF(IF($E4380&gt;Ficha!$R$1,"",J4380)=0,"",IF($E4380&gt;Ficha!$R$1,((_xll.ECONOMATICA($U$7,"Return",$P$9,$B$1)/100)+1)*100,J4380))</f>
        <v/>
      </c>
      <c r="V4380" s="1" t="str">
        <f>IF(IF($E$9&gt;Ficha!$R$1,"",K4380)=0,"",IF($E$9&gt;Ficha!$R$1,"",K4380))</f>
        <v/>
      </c>
    </row>
    <row r="4381" spans="12:22" x14ac:dyDescent="0.3">
      <c r="L4381" s="30" t="str">
        <f t="shared" si="277"/>
        <v/>
      </c>
      <c r="M4381" s="1" t="str">
        <f t="shared" si="278"/>
        <v/>
      </c>
      <c r="N4381" s="1" t="str">
        <f t="shared" si="279"/>
        <v/>
      </c>
      <c r="O4381" s="1" t="str">
        <f t="shared" si="280"/>
        <v/>
      </c>
      <c r="P4381" s="34" t="str">
        <f>IF(IF(E4381&gt;Ficha!$R$1,"",E4381)=0,"",IF(E4381&gt;Ficha!$R$1,Ficha!$R$1,E4381))</f>
        <v/>
      </c>
      <c r="Q4381" s="1" t="str" cm="1">
        <f t="array" ref="Q4381">IF(IF($E4381&gt;Ficha!$R$1,"",F4381)=0,"",IF($E4381&gt;Ficha!$R$1,((_xll.ECONOMATICA(Portafolios!$B$19,"Return",$P$9,$B$1)/100)+1)*100,F4381))</f>
        <v/>
      </c>
      <c r="R4381" s="1" t="str" cm="1">
        <f t="array" ref="R4381">IF(IF($E4381&gt;Ficha!$R$1,"",G4381)=0,"",IF($E4381&gt;Ficha!$R$1,((_xll.ECONOMATICA(Portafolios!$F$19,"Return",$P$9,$B$1)/100)+1)*100,G4381))</f>
        <v/>
      </c>
      <c r="S4381" s="1" t="str" cm="1">
        <f t="array" ref="S4381">IF(IF($E4381&gt;Ficha!$R$1,"",H4381)=0,"",IF($E4381&gt;Ficha!$R$1,((_xll.ECONOMATICA(Portafolios!$J$19,"Return",$P$9,$B$1)/100)+1)*100,H4381))</f>
        <v/>
      </c>
      <c r="T4381" s="1" t="str" cm="1">
        <f t="array" ref="T4381">IF(IF($E4381&gt;Ficha!$R$1,"",I4381)=0,"",IF($E4381&gt;Ficha!$R$1,((_xll.ECONOMATICA(Estrategia!A4392,"Return",$P$9,$B$1)/100)+1)*100,I4381))</f>
        <v/>
      </c>
      <c r="U4381" s="1" t="str" cm="1">
        <f t="array" ref="U4381">IF(IF($E4381&gt;Ficha!$R$1,"",J4381)=0,"",IF($E4381&gt;Ficha!$R$1,((_xll.ECONOMATICA($U$7,"Return",$P$9,$B$1)/100)+1)*100,J4381))</f>
        <v/>
      </c>
      <c r="V4381" s="1" t="str">
        <f>IF(IF($E$9&gt;Ficha!$R$1,"",K4381)=0,"",IF($E$9&gt;Ficha!$R$1,"",K4381))</f>
        <v/>
      </c>
    </row>
    <row r="4382" spans="12:22" x14ac:dyDescent="0.3">
      <c r="L4382" s="30" t="str">
        <f t="shared" si="277"/>
        <v/>
      </c>
      <c r="M4382" s="1" t="str">
        <f t="shared" si="278"/>
        <v/>
      </c>
      <c r="N4382" s="1" t="str">
        <f t="shared" si="279"/>
        <v/>
      </c>
      <c r="O4382" s="1" t="str">
        <f t="shared" si="280"/>
        <v/>
      </c>
      <c r="P4382" s="34" t="str">
        <f>IF(IF(E4382&gt;Ficha!$R$1,"",E4382)=0,"",IF(E4382&gt;Ficha!$R$1,Ficha!$R$1,E4382))</f>
        <v/>
      </c>
      <c r="Q4382" s="1" t="str" cm="1">
        <f t="array" ref="Q4382">IF(IF($E4382&gt;Ficha!$R$1,"",F4382)=0,"",IF($E4382&gt;Ficha!$R$1,((_xll.ECONOMATICA(Portafolios!$B$19,"Return",$P$9,$B$1)/100)+1)*100,F4382))</f>
        <v/>
      </c>
      <c r="R4382" s="1" t="str" cm="1">
        <f t="array" ref="R4382">IF(IF($E4382&gt;Ficha!$R$1,"",G4382)=0,"",IF($E4382&gt;Ficha!$R$1,((_xll.ECONOMATICA(Portafolios!$F$19,"Return",$P$9,$B$1)/100)+1)*100,G4382))</f>
        <v/>
      </c>
      <c r="S4382" s="1" t="str" cm="1">
        <f t="array" ref="S4382">IF(IF($E4382&gt;Ficha!$R$1,"",H4382)=0,"",IF($E4382&gt;Ficha!$R$1,((_xll.ECONOMATICA(Portafolios!$J$19,"Return",$P$9,$B$1)/100)+1)*100,H4382))</f>
        <v/>
      </c>
      <c r="T4382" s="1" t="str" cm="1">
        <f t="array" ref="T4382">IF(IF($E4382&gt;Ficha!$R$1,"",I4382)=0,"",IF($E4382&gt;Ficha!$R$1,((_xll.ECONOMATICA(Estrategia!A4393,"Return",$P$9,$B$1)/100)+1)*100,I4382))</f>
        <v/>
      </c>
      <c r="U4382" s="1" t="str" cm="1">
        <f t="array" ref="U4382">IF(IF($E4382&gt;Ficha!$R$1,"",J4382)=0,"",IF($E4382&gt;Ficha!$R$1,((_xll.ECONOMATICA($U$7,"Return",$P$9,$B$1)/100)+1)*100,J4382))</f>
        <v/>
      </c>
      <c r="V4382" s="1" t="str">
        <f>IF(IF($E$9&gt;Ficha!$R$1,"",K4382)=0,"",IF($E$9&gt;Ficha!$R$1,"",K4382))</f>
        <v/>
      </c>
    </row>
    <row r="4383" spans="12:22" x14ac:dyDescent="0.3">
      <c r="L4383" s="30" t="str">
        <f t="shared" si="277"/>
        <v/>
      </c>
      <c r="M4383" s="1" t="str">
        <f t="shared" si="278"/>
        <v/>
      </c>
      <c r="N4383" s="1" t="str">
        <f t="shared" si="279"/>
        <v/>
      </c>
      <c r="O4383" s="1" t="str">
        <f t="shared" si="280"/>
        <v/>
      </c>
      <c r="P4383" s="34" t="str">
        <f>IF(IF(E4383&gt;Ficha!$R$1,"",E4383)=0,"",IF(E4383&gt;Ficha!$R$1,Ficha!$R$1,E4383))</f>
        <v/>
      </c>
      <c r="Q4383" s="1" t="str" cm="1">
        <f t="array" ref="Q4383">IF(IF($E4383&gt;Ficha!$R$1,"",F4383)=0,"",IF($E4383&gt;Ficha!$R$1,((_xll.ECONOMATICA(Portafolios!$B$19,"Return",$P$9,$B$1)/100)+1)*100,F4383))</f>
        <v/>
      </c>
      <c r="R4383" s="1" t="str" cm="1">
        <f t="array" ref="R4383">IF(IF($E4383&gt;Ficha!$R$1,"",G4383)=0,"",IF($E4383&gt;Ficha!$R$1,((_xll.ECONOMATICA(Portafolios!$F$19,"Return",$P$9,$B$1)/100)+1)*100,G4383))</f>
        <v/>
      </c>
      <c r="S4383" s="1" t="str" cm="1">
        <f t="array" ref="S4383">IF(IF($E4383&gt;Ficha!$R$1,"",H4383)=0,"",IF($E4383&gt;Ficha!$R$1,((_xll.ECONOMATICA(Portafolios!$J$19,"Return",$P$9,$B$1)/100)+1)*100,H4383))</f>
        <v/>
      </c>
      <c r="T4383" s="1" t="str" cm="1">
        <f t="array" ref="T4383">IF(IF($E4383&gt;Ficha!$R$1,"",I4383)=0,"",IF($E4383&gt;Ficha!$R$1,((_xll.ECONOMATICA(Estrategia!A4394,"Return",$P$9,$B$1)/100)+1)*100,I4383))</f>
        <v/>
      </c>
      <c r="U4383" s="1" t="str" cm="1">
        <f t="array" ref="U4383">IF(IF($E4383&gt;Ficha!$R$1,"",J4383)=0,"",IF($E4383&gt;Ficha!$R$1,((_xll.ECONOMATICA($U$7,"Return",$P$9,$B$1)/100)+1)*100,J4383))</f>
        <v/>
      </c>
      <c r="V4383" s="1" t="str">
        <f>IF(IF($E$9&gt;Ficha!$R$1,"",K4383)=0,"",IF($E$9&gt;Ficha!$R$1,"",K4383))</f>
        <v/>
      </c>
    </row>
    <row r="4384" spans="12:22" x14ac:dyDescent="0.3">
      <c r="L4384" s="30" t="str">
        <f t="shared" si="277"/>
        <v/>
      </c>
      <c r="M4384" s="1" t="str">
        <f t="shared" si="278"/>
        <v/>
      </c>
      <c r="N4384" s="1" t="str">
        <f t="shared" si="279"/>
        <v/>
      </c>
      <c r="O4384" s="1" t="str">
        <f t="shared" si="280"/>
        <v/>
      </c>
      <c r="P4384" s="34" t="str">
        <f>IF(IF(E4384&gt;Ficha!$R$1,"",E4384)=0,"",IF(E4384&gt;Ficha!$R$1,Ficha!$R$1,E4384))</f>
        <v/>
      </c>
      <c r="Q4384" s="1" t="str" cm="1">
        <f t="array" ref="Q4384">IF(IF($E4384&gt;Ficha!$R$1,"",F4384)=0,"",IF($E4384&gt;Ficha!$R$1,((_xll.ECONOMATICA(Portafolios!$B$19,"Return",$P$9,$B$1)/100)+1)*100,F4384))</f>
        <v/>
      </c>
      <c r="R4384" s="1" t="str" cm="1">
        <f t="array" ref="R4384">IF(IF($E4384&gt;Ficha!$R$1,"",G4384)=0,"",IF($E4384&gt;Ficha!$R$1,((_xll.ECONOMATICA(Portafolios!$F$19,"Return",$P$9,$B$1)/100)+1)*100,G4384))</f>
        <v/>
      </c>
      <c r="S4384" s="1" t="str" cm="1">
        <f t="array" ref="S4384">IF(IF($E4384&gt;Ficha!$R$1,"",H4384)=0,"",IF($E4384&gt;Ficha!$R$1,((_xll.ECONOMATICA(Portafolios!$J$19,"Return",$P$9,$B$1)/100)+1)*100,H4384))</f>
        <v/>
      </c>
      <c r="T4384" s="1" t="str" cm="1">
        <f t="array" ref="T4384">IF(IF($E4384&gt;Ficha!$R$1,"",I4384)=0,"",IF($E4384&gt;Ficha!$R$1,((_xll.ECONOMATICA(Estrategia!A4395,"Return",$P$9,$B$1)/100)+1)*100,I4384))</f>
        <v/>
      </c>
      <c r="U4384" s="1" t="str" cm="1">
        <f t="array" ref="U4384">IF(IF($E4384&gt;Ficha!$R$1,"",J4384)=0,"",IF($E4384&gt;Ficha!$R$1,((_xll.ECONOMATICA($U$7,"Return",$P$9,$B$1)/100)+1)*100,J4384))</f>
        <v/>
      </c>
      <c r="V4384" s="1" t="str">
        <f>IF(IF($E$9&gt;Ficha!$R$1,"",K4384)=0,"",IF($E$9&gt;Ficha!$R$1,"",K4384))</f>
        <v/>
      </c>
    </row>
    <row r="4385" spans="12:22" x14ac:dyDescent="0.3">
      <c r="L4385" s="30" t="str">
        <f t="shared" si="277"/>
        <v/>
      </c>
      <c r="M4385" s="1" t="str">
        <f t="shared" si="278"/>
        <v/>
      </c>
      <c r="N4385" s="1" t="str">
        <f t="shared" si="279"/>
        <v/>
      </c>
      <c r="O4385" s="1" t="str">
        <f t="shared" si="280"/>
        <v/>
      </c>
      <c r="P4385" s="34" t="str">
        <f>IF(IF(E4385&gt;Ficha!$R$1,"",E4385)=0,"",IF(E4385&gt;Ficha!$R$1,Ficha!$R$1,E4385))</f>
        <v/>
      </c>
      <c r="Q4385" s="1" t="str" cm="1">
        <f t="array" ref="Q4385">IF(IF($E4385&gt;Ficha!$R$1,"",F4385)=0,"",IF($E4385&gt;Ficha!$R$1,((_xll.ECONOMATICA(Portafolios!$B$19,"Return",$P$9,$B$1)/100)+1)*100,F4385))</f>
        <v/>
      </c>
      <c r="R4385" s="1" t="str" cm="1">
        <f t="array" ref="R4385">IF(IF($E4385&gt;Ficha!$R$1,"",G4385)=0,"",IF($E4385&gt;Ficha!$R$1,((_xll.ECONOMATICA(Portafolios!$F$19,"Return",$P$9,$B$1)/100)+1)*100,G4385))</f>
        <v/>
      </c>
      <c r="S4385" s="1" t="str" cm="1">
        <f t="array" ref="S4385">IF(IF($E4385&gt;Ficha!$R$1,"",H4385)=0,"",IF($E4385&gt;Ficha!$R$1,((_xll.ECONOMATICA(Portafolios!$J$19,"Return",$P$9,$B$1)/100)+1)*100,H4385))</f>
        <v/>
      </c>
      <c r="T4385" s="1" t="str" cm="1">
        <f t="array" ref="T4385">IF(IF($E4385&gt;Ficha!$R$1,"",I4385)=0,"",IF($E4385&gt;Ficha!$R$1,((_xll.ECONOMATICA(Estrategia!A4396,"Return",$P$9,$B$1)/100)+1)*100,I4385))</f>
        <v/>
      </c>
      <c r="U4385" s="1" t="str" cm="1">
        <f t="array" ref="U4385">IF(IF($E4385&gt;Ficha!$R$1,"",J4385)=0,"",IF($E4385&gt;Ficha!$R$1,((_xll.ECONOMATICA($U$7,"Return",$P$9,$B$1)/100)+1)*100,J4385))</f>
        <v/>
      </c>
      <c r="V4385" s="1" t="str">
        <f>IF(IF($E$9&gt;Ficha!$R$1,"",K4385)=0,"",IF($E$9&gt;Ficha!$R$1,"",K4385))</f>
        <v/>
      </c>
    </row>
    <row r="4386" spans="12:22" x14ac:dyDescent="0.3">
      <c r="L4386" s="30" t="str">
        <f t="shared" si="277"/>
        <v/>
      </c>
      <c r="M4386" s="1" t="str">
        <f t="shared" si="278"/>
        <v/>
      </c>
      <c r="N4386" s="1" t="str">
        <f t="shared" si="279"/>
        <v/>
      </c>
      <c r="O4386" s="1" t="str">
        <f t="shared" si="280"/>
        <v/>
      </c>
      <c r="P4386" s="34" t="str">
        <f>IF(IF(E4386&gt;Ficha!$R$1,"",E4386)=0,"",IF(E4386&gt;Ficha!$R$1,Ficha!$R$1,E4386))</f>
        <v/>
      </c>
      <c r="Q4386" s="1" t="str" cm="1">
        <f t="array" ref="Q4386">IF(IF($E4386&gt;Ficha!$R$1,"",F4386)=0,"",IF($E4386&gt;Ficha!$R$1,((_xll.ECONOMATICA(Portafolios!$B$19,"Return",$P$9,$B$1)/100)+1)*100,F4386))</f>
        <v/>
      </c>
      <c r="R4386" s="1" t="str" cm="1">
        <f t="array" ref="R4386">IF(IF($E4386&gt;Ficha!$R$1,"",G4386)=0,"",IF($E4386&gt;Ficha!$R$1,((_xll.ECONOMATICA(Portafolios!$F$19,"Return",$P$9,$B$1)/100)+1)*100,G4386))</f>
        <v/>
      </c>
      <c r="S4386" s="1" t="str" cm="1">
        <f t="array" ref="S4386">IF(IF($E4386&gt;Ficha!$R$1,"",H4386)=0,"",IF($E4386&gt;Ficha!$R$1,((_xll.ECONOMATICA(Portafolios!$J$19,"Return",$P$9,$B$1)/100)+1)*100,H4386))</f>
        <v/>
      </c>
      <c r="T4386" s="1" t="str" cm="1">
        <f t="array" ref="T4386">IF(IF($E4386&gt;Ficha!$R$1,"",I4386)=0,"",IF($E4386&gt;Ficha!$R$1,((_xll.ECONOMATICA(Estrategia!A4397,"Return",$P$9,$B$1)/100)+1)*100,I4386))</f>
        <v/>
      </c>
      <c r="U4386" s="1" t="str" cm="1">
        <f t="array" ref="U4386">IF(IF($E4386&gt;Ficha!$R$1,"",J4386)=0,"",IF($E4386&gt;Ficha!$R$1,((_xll.ECONOMATICA($U$7,"Return",$P$9,$B$1)/100)+1)*100,J4386))</f>
        <v/>
      </c>
      <c r="V4386" s="1" t="str">
        <f>IF(IF($E$9&gt;Ficha!$R$1,"",K4386)=0,"",IF($E$9&gt;Ficha!$R$1,"",K4386))</f>
        <v/>
      </c>
    </row>
    <row r="4387" spans="12:22" x14ac:dyDescent="0.3">
      <c r="L4387" s="30" t="str">
        <f t="shared" si="277"/>
        <v/>
      </c>
      <c r="M4387" s="1" t="str">
        <f t="shared" si="278"/>
        <v/>
      </c>
      <c r="N4387" s="1" t="str">
        <f t="shared" si="279"/>
        <v/>
      </c>
      <c r="O4387" s="1" t="str">
        <f t="shared" si="280"/>
        <v/>
      </c>
      <c r="P4387" s="34" t="str">
        <f>IF(IF(E4387&gt;Ficha!$R$1,"",E4387)=0,"",IF(E4387&gt;Ficha!$R$1,Ficha!$R$1,E4387))</f>
        <v/>
      </c>
      <c r="Q4387" s="1" t="str" cm="1">
        <f t="array" ref="Q4387">IF(IF($E4387&gt;Ficha!$R$1,"",F4387)=0,"",IF($E4387&gt;Ficha!$R$1,((_xll.ECONOMATICA(Portafolios!$B$19,"Return",$P$9,$B$1)/100)+1)*100,F4387))</f>
        <v/>
      </c>
      <c r="R4387" s="1" t="str" cm="1">
        <f t="array" ref="R4387">IF(IF($E4387&gt;Ficha!$R$1,"",G4387)=0,"",IF($E4387&gt;Ficha!$R$1,((_xll.ECONOMATICA(Portafolios!$F$19,"Return",$P$9,$B$1)/100)+1)*100,G4387))</f>
        <v/>
      </c>
      <c r="S4387" s="1" t="str" cm="1">
        <f t="array" ref="S4387">IF(IF($E4387&gt;Ficha!$R$1,"",H4387)=0,"",IF($E4387&gt;Ficha!$R$1,((_xll.ECONOMATICA(Portafolios!$J$19,"Return",$P$9,$B$1)/100)+1)*100,H4387))</f>
        <v/>
      </c>
      <c r="T4387" s="1" t="str" cm="1">
        <f t="array" ref="T4387">IF(IF($E4387&gt;Ficha!$R$1,"",I4387)=0,"",IF($E4387&gt;Ficha!$R$1,((_xll.ECONOMATICA(Estrategia!A4398,"Return",$P$9,$B$1)/100)+1)*100,I4387))</f>
        <v/>
      </c>
      <c r="U4387" s="1" t="str" cm="1">
        <f t="array" ref="U4387">IF(IF($E4387&gt;Ficha!$R$1,"",J4387)=0,"",IF($E4387&gt;Ficha!$R$1,((_xll.ECONOMATICA($U$7,"Return",$P$9,$B$1)/100)+1)*100,J4387))</f>
        <v/>
      </c>
      <c r="V4387" s="1" t="str">
        <f>IF(IF($E$9&gt;Ficha!$R$1,"",K4387)=0,"",IF($E$9&gt;Ficha!$R$1,"",K4387))</f>
        <v/>
      </c>
    </row>
    <row r="4388" spans="12:22" x14ac:dyDescent="0.3">
      <c r="L4388" s="30" t="str">
        <f t="shared" si="277"/>
        <v/>
      </c>
      <c r="M4388" s="1" t="str">
        <f t="shared" si="278"/>
        <v/>
      </c>
      <c r="N4388" s="1" t="str">
        <f t="shared" si="279"/>
        <v/>
      </c>
      <c r="O4388" s="1" t="str">
        <f t="shared" si="280"/>
        <v/>
      </c>
      <c r="P4388" s="34" t="str">
        <f>IF(IF(E4388&gt;Ficha!$R$1,"",E4388)=0,"",IF(E4388&gt;Ficha!$R$1,Ficha!$R$1,E4388))</f>
        <v/>
      </c>
      <c r="Q4388" s="1" t="str" cm="1">
        <f t="array" ref="Q4388">IF(IF($E4388&gt;Ficha!$R$1,"",F4388)=0,"",IF($E4388&gt;Ficha!$R$1,((_xll.ECONOMATICA(Portafolios!$B$19,"Return",$P$9,$B$1)/100)+1)*100,F4388))</f>
        <v/>
      </c>
      <c r="R4388" s="1" t="str" cm="1">
        <f t="array" ref="R4388">IF(IF($E4388&gt;Ficha!$R$1,"",G4388)=0,"",IF($E4388&gt;Ficha!$R$1,((_xll.ECONOMATICA(Portafolios!$F$19,"Return",$P$9,$B$1)/100)+1)*100,G4388))</f>
        <v/>
      </c>
      <c r="S4388" s="1" t="str" cm="1">
        <f t="array" ref="S4388">IF(IF($E4388&gt;Ficha!$R$1,"",H4388)=0,"",IF($E4388&gt;Ficha!$R$1,((_xll.ECONOMATICA(Portafolios!$J$19,"Return",$P$9,$B$1)/100)+1)*100,H4388))</f>
        <v/>
      </c>
      <c r="T4388" s="1" t="str" cm="1">
        <f t="array" ref="T4388">IF(IF($E4388&gt;Ficha!$R$1,"",I4388)=0,"",IF($E4388&gt;Ficha!$R$1,((_xll.ECONOMATICA(Estrategia!A4399,"Return",$P$9,$B$1)/100)+1)*100,I4388))</f>
        <v/>
      </c>
      <c r="U4388" s="1" t="str" cm="1">
        <f t="array" ref="U4388">IF(IF($E4388&gt;Ficha!$R$1,"",J4388)=0,"",IF($E4388&gt;Ficha!$R$1,((_xll.ECONOMATICA($U$7,"Return",$P$9,$B$1)/100)+1)*100,J4388))</f>
        <v/>
      </c>
      <c r="V4388" s="1" t="str">
        <f>IF(IF($E$9&gt;Ficha!$R$1,"",K4388)=0,"",IF($E$9&gt;Ficha!$R$1,"",K4388))</f>
        <v/>
      </c>
    </row>
    <row r="4389" spans="12:22" x14ac:dyDescent="0.3">
      <c r="L4389" s="30" t="str">
        <f t="shared" si="277"/>
        <v/>
      </c>
      <c r="M4389" s="1" t="str">
        <f t="shared" si="278"/>
        <v/>
      </c>
      <c r="N4389" s="1" t="str">
        <f t="shared" si="279"/>
        <v/>
      </c>
      <c r="O4389" s="1" t="str">
        <f t="shared" si="280"/>
        <v/>
      </c>
      <c r="P4389" s="34" t="str">
        <f>IF(IF(E4389&gt;Ficha!$R$1,"",E4389)=0,"",IF(E4389&gt;Ficha!$R$1,Ficha!$R$1,E4389))</f>
        <v/>
      </c>
      <c r="Q4389" s="1" t="str" cm="1">
        <f t="array" ref="Q4389">IF(IF($E4389&gt;Ficha!$R$1,"",F4389)=0,"",IF($E4389&gt;Ficha!$R$1,((_xll.ECONOMATICA(Portafolios!$B$19,"Return",$P$9,$B$1)/100)+1)*100,F4389))</f>
        <v/>
      </c>
      <c r="R4389" s="1" t="str" cm="1">
        <f t="array" ref="R4389">IF(IF($E4389&gt;Ficha!$R$1,"",G4389)=0,"",IF($E4389&gt;Ficha!$R$1,((_xll.ECONOMATICA(Portafolios!$F$19,"Return",$P$9,$B$1)/100)+1)*100,G4389))</f>
        <v/>
      </c>
      <c r="S4389" s="1" t="str" cm="1">
        <f t="array" ref="S4389">IF(IF($E4389&gt;Ficha!$R$1,"",H4389)=0,"",IF($E4389&gt;Ficha!$R$1,((_xll.ECONOMATICA(Portafolios!$J$19,"Return",$P$9,$B$1)/100)+1)*100,H4389))</f>
        <v/>
      </c>
      <c r="T4389" s="1" t="str" cm="1">
        <f t="array" ref="T4389">IF(IF($E4389&gt;Ficha!$R$1,"",I4389)=0,"",IF($E4389&gt;Ficha!$R$1,((_xll.ECONOMATICA(Estrategia!A4400,"Return",$P$9,$B$1)/100)+1)*100,I4389))</f>
        <v/>
      </c>
      <c r="U4389" s="1" t="str" cm="1">
        <f t="array" ref="U4389">IF(IF($E4389&gt;Ficha!$R$1,"",J4389)=0,"",IF($E4389&gt;Ficha!$R$1,((_xll.ECONOMATICA($U$7,"Return",$P$9,$B$1)/100)+1)*100,J4389))</f>
        <v/>
      </c>
      <c r="V4389" s="1" t="str">
        <f>IF(IF($E$9&gt;Ficha!$R$1,"",K4389)=0,"",IF($E$9&gt;Ficha!$R$1,"",K4389))</f>
        <v/>
      </c>
    </row>
    <row r="4390" spans="12:22" x14ac:dyDescent="0.3">
      <c r="L4390" s="30" t="str">
        <f t="shared" si="277"/>
        <v/>
      </c>
      <c r="M4390" s="1" t="str">
        <f t="shared" si="278"/>
        <v/>
      </c>
      <c r="N4390" s="1" t="str">
        <f t="shared" si="279"/>
        <v/>
      </c>
      <c r="O4390" s="1" t="str">
        <f t="shared" si="280"/>
        <v/>
      </c>
      <c r="P4390" s="34" t="str">
        <f>IF(IF(E4390&gt;Ficha!$R$1,"",E4390)=0,"",IF(E4390&gt;Ficha!$R$1,Ficha!$R$1,E4390))</f>
        <v/>
      </c>
      <c r="Q4390" s="1" t="str" cm="1">
        <f t="array" ref="Q4390">IF(IF($E4390&gt;Ficha!$R$1,"",F4390)=0,"",IF($E4390&gt;Ficha!$R$1,((_xll.ECONOMATICA(Portafolios!$B$19,"Return",$P$9,$B$1)/100)+1)*100,F4390))</f>
        <v/>
      </c>
      <c r="R4390" s="1" t="str" cm="1">
        <f t="array" ref="R4390">IF(IF($E4390&gt;Ficha!$R$1,"",G4390)=0,"",IF($E4390&gt;Ficha!$R$1,((_xll.ECONOMATICA(Portafolios!$F$19,"Return",$P$9,$B$1)/100)+1)*100,G4390))</f>
        <v/>
      </c>
      <c r="S4390" s="1" t="str" cm="1">
        <f t="array" ref="S4390">IF(IF($E4390&gt;Ficha!$R$1,"",H4390)=0,"",IF($E4390&gt;Ficha!$R$1,((_xll.ECONOMATICA(Portafolios!$J$19,"Return",$P$9,$B$1)/100)+1)*100,H4390))</f>
        <v/>
      </c>
      <c r="T4390" s="1" t="str" cm="1">
        <f t="array" ref="T4390">IF(IF($E4390&gt;Ficha!$R$1,"",I4390)=0,"",IF($E4390&gt;Ficha!$R$1,((_xll.ECONOMATICA(Estrategia!A4401,"Return",$P$9,$B$1)/100)+1)*100,I4390))</f>
        <v/>
      </c>
      <c r="U4390" s="1" t="str" cm="1">
        <f t="array" ref="U4390">IF(IF($E4390&gt;Ficha!$R$1,"",J4390)=0,"",IF($E4390&gt;Ficha!$R$1,((_xll.ECONOMATICA($U$7,"Return",$P$9,$B$1)/100)+1)*100,J4390))</f>
        <v/>
      </c>
      <c r="V4390" s="1" t="str">
        <f>IF(IF($E$9&gt;Ficha!$R$1,"",K4390)=0,"",IF($E$9&gt;Ficha!$R$1,"",K4390))</f>
        <v/>
      </c>
    </row>
    <row r="4391" spans="12:22" x14ac:dyDescent="0.3">
      <c r="L4391" s="30" t="str">
        <f t="shared" si="277"/>
        <v/>
      </c>
      <c r="M4391" s="1" t="str">
        <f t="shared" si="278"/>
        <v/>
      </c>
      <c r="N4391" s="1" t="str">
        <f t="shared" si="279"/>
        <v/>
      </c>
      <c r="O4391" s="1" t="str">
        <f t="shared" si="280"/>
        <v/>
      </c>
      <c r="P4391" s="34" t="str">
        <f>IF(IF(E4391&gt;Ficha!$R$1,"",E4391)=0,"",IF(E4391&gt;Ficha!$R$1,Ficha!$R$1,E4391))</f>
        <v/>
      </c>
      <c r="Q4391" s="1" t="str" cm="1">
        <f t="array" ref="Q4391">IF(IF($E4391&gt;Ficha!$R$1,"",F4391)=0,"",IF($E4391&gt;Ficha!$R$1,((_xll.ECONOMATICA(Portafolios!$B$19,"Return",$P$9,$B$1)/100)+1)*100,F4391))</f>
        <v/>
      </c>
      <c r="R4391" s="1" t="str" cm="1">
        <f t="array" ref="R4391">IF(IF($E4391&gt;Ficha!$R$1,"",G4391)=0,"",IF($E4391&gt;Ficha!$R$1,((_xll.ECONOMATICA(Portafolios!$F$19,"Return",$P$9,$B$1)/100)+1)*100,G4391))</f>
        <v/>
      </c>
      <c r="S4391" s="1" t="str" cm="1">
        <f t="array" ref="S4391">IF(IF($E4391&gt;Ficha!$R$1,"",H4391)=0,"",IF($E4391&gt;Ficha!$R$1,((_xll.ECONOMATICA(Portafolios!$J$19,"Return",$P$9,$B$1)/100)+1)*100,H4391))</f>
        <v/>
      </c>
      <c r="T4391" s="1" t="str" cm="1">
        <f t="array" ref="T4391">IF(IF($E4391&gt;Ficha!$R$1,"",I4391)=0,"",IF($E4391&gt;Ficha!$R$1,((_xll.ECONOMATICA(Estrategia!A4402,"Return",$P$9,$B$1)/100)+1)*100,I4391))</f>
        <v/>
      </c>
      <c r="U4391" s="1" t="str" cm="1">
        <f t="array" ref="U4391">IF(IF($E4391&gt;Ficha!$R$1,"",J4391)=0,"",IF($E4391&gt;Ficha!$R$1,((_xll.ECONOMATICA($U$7,"Return",$P$9,$B$1)/100)+1)*100,J4391))</f>
        <v/>
      </c>
      <c r="V4391" s="1" t="str">
        <f>IF(IF($E$9&gt;Ficha!$R$1,"",K4391)=0,"",IF($E$9&gt;Ficha!$R$1,"",K4391))</f>
        <v/>
      </c>
    </row>
    <row r="4392" spans="12:22" x14ac:dyDescent="0.3">
      <c r="L4392" s="30" t="str">
        <f t="shared" si="277"/>
        <v/>
      </c>
      <c r="M4392" s="1" t="str">
        <f t="shared" si="278"/>
        <v/>
      </c>
      <c r="N4392" s="1" t="str">
        <f t="shared" si="279"/>
        <v/>
      </c>
      <c r="O4392" s="1" t="str">
        <f t="shared" si="280"/>
        <v/>
      </c>
      <c r="P4392" s="34" t="str">
        <f>IF(IF(E4392&gt;Ficha!$R$1,"",E4392)=0,"",IF(E4392&gt;Ficha!$R$1,Ficha!$R$1,E4392))</f>
        <v/>
      </c>
      <c r="Q4392" s="1" t="str" cm="1">
        <f t="array" ref="Q4392">IF(IF($E4392&gt;Ficha!$R$1,"",F4392)=0,"",IF($E4392&gt;Ficha!$R$1,((_xll.ECONOMATICA(Portafolios!$B$19,"Return",$P$9,$B$1)/100)+1)*100,F4392))</f>
        <v/>
      </c>
      <c r="R4392" s="1" t="str" cm="1">
        <f t="array" ref="R4392">IF(IF($E4392&gt;Ficha!$R$1,"",G4392)=0,"",IF($E4392&gt;Ficha!$R$1,((_xll.ECONOMATICA(Portafolios!$F$19,"Return",$P$9,$B$1)/100)+1)*100,G4392))</f>
        <v/>
      </c>
      <c r="S4392" s="1" t="str" cm="1">
        <f t="array" ref="S4392">IF(IF($E4392&gt;Ficha!$R$1,"",H4392)=0,"",IF($E4392&gt;Ficha!$R$1,((_xll.ECONOMATICA(Portafolios!$J$19,"Return",$P$9,$B$1)/100)+1)*100,H4392))</f>
        <v/>
      </c>
      <c r="T4392" s="1" t="str" cm="1">
        <f t="array" ref="T4392">IF(IF($E4392&gt;Ficha!$R$1,"",I4392)=0,"",IF($E4392&gt;Ficha!$R$1,((_xll.ECONOMATICA(Estrategia!A4403,"Return",$P$9,$B$1)/100)+1)*100,I4392))</f>
        <v/>
      </c>
      <c r="U4392" s="1" t="str" cm="1">
        <f t="array" ref="U4392">IF(IF($E4392&gt;Ficha!$R$1,"",J4392)=0,"",IF($E4392&gt;Ficha!$R$1,((_xll.ECONOMATICA($U$7,"Return",$P$9,$B$1)/100)+1)*100,J4392))</f>
        <v/>
      </c>
      <c r="V4392" s="1" t="str">
        <f>IF(IF($E$9&gt;Ficha!$R$1,"",K4392)=0,"",IF($E$9&gt;Ficha!$R$1,"",K4392))</f>
        <v/>
      </c>
    </row>
    <row r="4393" spans="12:22" x14ac:dyDescent="0.3">
      <c r="L4393" s="30" t="str">
        <f t="shared" si="277"/>
        <v/>
      </c>
      <c r="M4393" s="1" t="str">
        <f t="shared" si="278"/>
        <v/>
      </c>
      <c r="N4393" s="1" t="str">
        <f t="shared" si="279"/>
        <v/>
      </c>
      <c r="O4393" s="1" t="str">
        <f t="shared" si="280"/>
        <v/>
      </c>
      <c r="P4393" s="34" t="str">
        <f>IF(IF(E4393&gt;Ficha!$R$1,"",E4393)=0,"",IF(E4393&gt;Ficha!$R$1,Ficha!$R$1,E4393))</f>
        <v/>
      </c>
      <c r="Q4393" s="1" t="str" cm="1">
        <f t="array" ref="Q4393">IF(IF($E4393&gt;Ficha!$R$1,"",F4393)=0,"",IF($E4393&gt;Ficha!$R$1,((_xll.ECONOMATICA(Portafolios!$B$19,"Return",$P$9,$B$1)/100)+1)*100,F4393))</f>
        <v/>
      </c>
      <c r="R4393" s="1" t="str" cm="1">
        <f t="array" ref="R4393">IF(IF($E4393&gt;Ficha!$R$1,"",G4393)=0,"",IF($E4393&gt;Ficha!$R$1,((_xll.ECONOMATICA(Portafolios!$F$19,"Return",$P$9,$B$1)/100)+1)*100,G4393))</f>
        <v/>
      </c>
      <c r="S4393" s="1" t="str" cm="1">
        <f t="array" ref="S4393">IF(IF($E4393&gt;Ficha!$R$1,"",H4393)=0,"",IF($E4393&gt;Ficha!$R$1,((_xll.ECONOMATICA(Portafolios!$J$19,"Return",$P$9,$B$1)/100)+1)*100,H4393))</f>
        <v/>
      </c>
      <c r="T4393" s="1" t="str" cm="1">
        <f t="array" ref="T4393">IF(IF($E4393&gt;Ficha!$R$1,"",I4393)=0,"",IF($E4393&gt;Ficha!$R$1,((_xll.ECONOMATICA(Estrategia!A4404,"Return",$P$9,$B$1)/100)+1)*100,I4393))</f>
        <v/>
      </c>
      <c r="U4393" s="1" t="str" cm="1">
        <f t="array" ref="U4393">IF(IF($E4393&gt;Ficha!$R$1,"",J4393)=0,"",IF($E4393&gt;Ficha!$R$1,((_xll.ECONOMATICA($U$7,"Return",$P$9,$B$1)/100)+1)*100,J4393))</f>
        <v/>
      </c>
      <c r="V4393" s="1" t="str">
        <f>IF(IF($E$9&gt;Ficha!$R$1,"",K4393)=0,"",IF($E$9&gt;Ficha!$R$1,"",K4393))</f>
        <v/>
      </c>
    </row>
    <row r="4394" spans="12:22" x14ac:dyDescent="0.3">
      <c r="L4394" s="30" t="str">
        <f t="shared" si="277"/>
        <v/>
      </c>
      <c r="M4394" s="1" t="str">
        <f t="shared" si="278"/>
        <v/>
      </c>
      <c r="N4394" s="1" t="str">
        <f t="shared" si="279"/>
        <v/>
      </c>
      <c r="O4394" s="1" t="str">
        <f t="shared" si="280"/>
        <v/>
      </c>
      <c r="P4394" s="34" t="str">
        <f>IF(IF(E4394&gt;Ficha!$R$1,"",E4394)=0,"",IF(E4394&gt;Ficha!$R$1,Ficha!$R$1,E4394))</f>
        <v/>
      </c>
      <c r="Q4394" s="1" t="str" cm="1">
        <f t="array" ref="Q4394">IF(IF($E4394&gt;Ficha!$R$1,"",F4394)=0,"",IF($E4394&gt;Ficha!$R$1,((_xll.ECONOMATICA(Portafolios!$B$19,"Return",$P$9,$B$1)/100)+1)*100,F4394))</f>
        <v/>
      </c>
      <c r="R4394" s="1" t="str" cm="1">
        <f t="array" ref="R4394">IF(IF($E4394&gt;Ficha!$R$1,"",G4394)=0,"",IF($E4394&gt;Ficha!$R$1,((_xll.ECONOMATICA(Portafolios!$F$19,"Return",$P$9,$B$1)/100)+1)*100,G4394))</f>
        <v/>
      </c>
      <c r="S4394" s="1" t="str" cm="1">
        <f t="array" ref="S4394">IF(IF($E4394&gt;Ficha!$R$1,"",H4394)=0,"",IF($E4394&gt;Ficha!$R$1,((_xll.ECONOMATICA(Portafolios!$J$19,"Return",$P$9,$B$1)/100)+1)*100,H4394))</f>
        <v/>
      </c>
      <c r="T4394" s="1" t="str" cm="1">
        <f t="array" ref="T4394">IF(IF($E4394&gt;Ficha!$R$1,"",I4394)=0,"",IF($E4394&gt;Ficha!$R$1,((_xll.ECONOMATICA(Estrategia!A4405,"Return",$P$9,$B$1)/100)+1)*100,I4394))</f>
        <v/>
      </c>
      <c r="U4394" s="1" t="str" cm="1">
        <f t="array" ref="U4394">IF(IF($E4394&gt;Ficha!$R$1,"",J4394)=0,"",IF($E4394&gt;Ficha!$R$1,((_xll.ECONOMATICA($U$7,"Return",$P$9,$B$1)/100)+1)*100,J4394))</f>
        <v/>
      </c>
      <c r="V4394" s="1" t="str">
        <f>IF(IF($E$9&gt;Ficha!$R$1,"",K4394)=0,"",IF($E$9&gt;Ficha!$R$1,"",K4394))</f>
        <v/>
      </c>
    </row>
    <row r="4395" spans="12:22" x14ac:dyDescent="0.3">
      <c r="L4395" s="30" t="str">
        <f t="shared" si="277"/>
        <v/>
      </c>
      <c r="M4395" s="1" t="str">
        <f t="shared" si="278"/>
        <v/>
      </c>
      <c r="N4395" s="1" t="str">
        <f t="shared" si="279"/>
        <v/>
      </c>
      <c r="O4395" s="1" t="str">
        <f t="shared" si="280"/>
        <v/>
      </c>
      <c r="P4395" s="34" t="str">
        <f>IF(IF(E4395&gt;Ficha!$R$1,"",E4395)=0,"",IF(E4395&gt;Ficha!$R$1,Ficha!$R$1,E4395))</f>
        <v/>
      </c>
      <c r="Q4395" s="1" t="str" cm="1">
        <f t="array" ref="Q4395">IF(IF($E4395&gt;Ficha!$R$1,"",F4395)=0,"",IF($E4395&gt;Ficha!$R$1,((_xll.ECONOMATICA(Portafolios!$B$19,"Return",$P$9,$B$1)/100)+1)*100,F4395))</f>
        <v/>
      </c>
      <c r="R4395" s="1" t="str" cm="1">
        <f t="array" ref="R4395">IF(IF($E4395&gt;Ficha!$R$1,"",G4395)=0,"",IF($E4395&gt;Ficha!$R$1,((_xll.ECONOMATICA(Portafolios!$F$19,"Return",$P$9,$B$1)/100)+1)*100,G4395))</f>
        <v/>
      </c>
      <c r="S4395" s="1" t="str" cm="1">
        <f t="array" ref="S4395">IF(IF($E4395&gt;Ficha!$R$1,"",H4395)=0,"",IF($E4395&gt;Ficha!$R$1,((_xll.ECONOMATICA(Portafolios!$J$19,"Return",$P$9,$B$1)/100)+1)*100,H4395))</f>
        <v/>
      </c>
      <c r="T4395" s="1" t="str" cm="1">
        <f t="array" ref="T4395">IF(IF($E4395&gt;Ficha!$R$1,"",I4395)=0,"",IF($E4395&gt;Ficha!$R$1,((_xll.ECONOMATICA(Estrategia!A4406,"Return",$P$9,$B$1)/100)+1)*100,I4395))</f>
        <v/>
      </c>
      <c r="U4395" s="1" t="str" cm="1">
        <f t="array" ref="U4395">IF(IF($E4395&gt;Ficha!$R$1,"",J4395)=0,"",IF($E4395&gt;Ficha!$R$1,((_xll.ECONOMATICA($U$7,"Return",$P$9,$B$1)/100)+1)*100,J4395))</f>
        <v/>
      </c>
      <c r="V4395" s="1" t="str">
        <f>IF(IF($E$9&gt;Ficha!$R$1,"",K4395)=0,"",IF($E$9&gt;Ficha!$R$1,"",K4395))</f>
        <v/>
      </c>
    </row>
    <row r="4396" spans="12:22" x14ac:dyDescent="0.3">
      <c r="L4396" s="30" t="str">
        <f t="shared" si="277"/>
        <v/>
      </c>
      <c r="M4396" s="1" t="str">
        <f t="shared" si="278"/>
        <v/>
      </c>
      <c r="N4396" s="1" t="str">
        <f t="shared" si="279"/>
        <v/>
      </c>
      <c r="O4396" s="1" t="str">
        <f t="shared" si="280"/>
        <v/>
      </c>
      <c r="P4396" s="34" t="str">
        <f>IF(IF(E4396&gt;Ficha!$R$1,"",E4396)=0,"",IF(E4396&gt;Ficha!$R$1,Ficha!$R$1,E4396))</f>
        <v/>
      </c>
      <c r="Q4396" s="1" t="str" cm="1">
        <f t="array" ref="Q4396">IF(IF($E4396&gt;Ficha!$R$1,"",F4396)=0,"",IF($E4396&gt;Ficha!$R$1,((_xll.ECONOMATICA(Portafolios!$B$19,"Return",$P$9,$B$1)/100)+1)*100,F4396))</f>
        <v/>
      </c>
      <c r="R4396" s="1" t="str" cm="1">
        <f t="array" ref="R4396">IF(IF($E4396&gt;Ficha!$R$1,"",G4396)=0,"",IF($E4396&gt;Ficha!$R$1,((_xll.ECONOMATICA(Portafolios!$F$19,"Return",$P$9,$B$1)/100)+1)*100,G4396))</f>
        <v/>
      </c>
      <c r="S4396" s="1" t="str" cm="1">
        <f t="array" ref="S4396">IF(IF($E4396&gt;Ficha!$R$1,"",H4396)=0,"",IF($E4396&gt;Ficha!$R$1,((_xll.ECONOMATICA(Portafolios!$J$19,"Return",$P$9,$B$1)/100)+1)*100,H4396))</f>
        <v/>
      </c>
      <c r="T4396" s="1" t="str" cm="1">
        <f t="array" ref="T4396">IF(IF($E4396&gt;Ficha!$R$1,"",I4396)=0,"",IF($E4396&gt;Ficha!$R$1,((_xll.ECONOMATICA(Estrategia!A4407,"Return",$P$9,$B$1)/100)+1)*100,I4396))</f>
        <v/>
      </c>
      <c r="U4396" s="1" t="str" cm="1">
        <f t="array" ref="U4396">IF(IF($E4396&gt;Ficha!$R$1,"",J4396)=0,"",IF($E4396&gt;Ficha!$R$1,((_xll.ECONOMATICA($U$7,"Return",$P$9,$B$1)/100)+1)*100,J4396))</f>
        <v/>
      </c>
      <c r="V4396" s="1" t="str">
        <f>IF(IF($E$9&gt;Ficha!$R$1,"",K4396)=0,"",IF($E$9&gt;Ficha!$R$1,"",K4396))</f>
        <v/>
      </c>
    </row>
    <row r="4397" spans="12:22" x14ac:dyDescent="0.3">
      <c r="L4397" s="30" t="str">
        <f t="shared" si="277"/>
        <v/>
      </c>
      <c r="M4397" s="1" t="str">
        <f t="shared" si="278"/>
        <v/>
      </c>
      <c r="N4397" s="1" t="str">
        <f t="shared" si="279"/>
        <v/>
      </c>
      <c r="O4397" s="1" t="str">
        <f t="shared" si="280"/>
        <v/>
      </c>
      <c r="P4397" s="34" t="str">
        <f>IF(IF(E4397&gt;Ficha!$R$1,"",E4397)=0,"",IF(E4397&gt;Ficha!$R$1,Ficha!$R$1,E4397))</f>
        <v/>
      </c>
      <c r="Q4397" s="1" t="str" cm="1">
        <f t="array" ref="Q4397">IF(IF($E4397&gt;Ficha!$R$1,"",F4397)=0,"",IF($E4397&gt;Ficha!$R$1,((_xll.ECONOMATICA(Portafolios!$B$19,"Return",$P$9,$B$1)/100)+1)*100,F4397))</f>
        <v/>
      </c>
      <c r="R4397" s="1" t="str" cm="1">
        <f t="array" ref="R4397">IF(IF($E4397&gt;Ficha!$R$1,"",G4397)=0,"",IF($E4397&gt;Ficha!$R$1,((_xll.ECONOMATICA(Portafolios!$F$19,"Return",$P$9,$B$1)/100)+1)*100,G4397))</f>
        <v/>
      </c>
      <c r="S4397" s="1" t="str" cm="1">
        <f t="array" ref="S4397">IF(IF($E4397&gt;Ficha!$R$1,"",H4397)=0,"",IF($E4397&gt;Ficha!$R$1,((_xll.ECONOMATICA(Portafolios!$J$19,"Return",$P$9,$B$1)/100)+1)*100,H4397))</f>
        <v/>
      </c>
      <c r="T4397" s="1" t="str" cm="1">
        <f t="array" ref="T4397">IF(IF($E4397&gt;Ficha!$R$1,"",I4397)=0,"",IF($E4397&gt;Ficha!$R$1,((_xll.ECONOMATICA(Estrategia!A4408,"Return",$P$9,$B$1)/100)+1)*100,I4397))</f>
        <v/>
      </c>
      <c r="U4397" s="1" t="str" cm="1">
        <f t="array" ref="U4397">IF(IF($E4397&gt;Ficha!$R$1,"",J4397)=0,"",IF($E4397&gt;Ficha!$R$1,((_xll.ECONOMATICA($U$7,"Return",$P$9,$B$1)/100)+1)*100,J4397))</f>
        <v/>
      </c>
      <c r="V4397" s="1" t="str">
        <f>IF(IF($E$9&gt;Ficha!$R$1,"",K4397)=0,"",IF($E$9&gt;Ficha!$R$1,"",K4397))</f>
        <v/>
      </c>
    </row>
    <row r="4398" spans="12:22" x14ac:dyDescent="0.3">
      <c r="L4398" s="30" t="str">
        <f t="shared" si="277"/>
        <v/>
      </c>
      <c r="M4398" s="1" t="str">
        <f t="shared" si="278"/>
        <v/>
      </c>
      <c r="N4398" s="1" t="str">
        <f t="shared" si="279"/>
        <v/>
      </c>
      <c r="O4398" s="1" t="str">
        <f t="shared" si="280"/>
        <v/>
      </c>
      <c r="P4398" s="34" t="str">
        <f>IF(IF(E4398&gt;Ficha!$R$1,"",E4398)=0,"",IF(E4398&gt;Ficha!$R$1,Ficha!$R$1,E4398))</f>
        <v/>
      </c>
      <c r="Q4398" s="1" t="str" cm="1">
        <f t="array" ref="Q4398">IF(IF($E4398&gt;Ficha!$R$1,"",F4398)=0,"",IF($E4398&gt;Ficha!$R$1,((_xll.ECONOMATICA(Portafolios!$B$19,"Return",$P$9,$B$1)/100)+1)*100,F4398))</f>
        <v/>
      </c>
      <c r="R4398" s="1" t="str" cm="1">
        <f t="array" ref="R4398">IF(IF($E4398&gt;Ficha!$R$1,"",G4398)=0,"",IF($E4398&gt;Ficha!$R$1,((_xll.ECONOMATICA(Portafolios!$F$19,"Return",$P$9,$B$1)/100)+1)*100,G4398))</f>
        <v/>
      </c>
      <c r="S4398" s="1" t="str" cm="1">
        <f t="array" ref="S4398">IF(IF($E4398&gt;Ficha!$R$1,"",H4398)=0,"",IF($E4398&gt;Ficha!$R$1,((_xll.ECONOMATICA(Portafolios!$J$19,"Return",$P$9,$B$1)/100)+1)*100,H4398))</f>
        <v/>
      </c>
      <c r="T4398" s="1" t="str" cm="1">
        <f t="array" ref="T4398">IF(IF($E4398&gt;Ficha!$R$1,"",I4398)=0,"",IF($E4398&gt;Ficha!$R$1,((_xll.ECONOMATICA(Estrategia!A4409,"Return",$P$9,$B$1)/100)+1)*100,I4398))</f>
        <v/>
      </c>
      <c r="U4398" s="1" t="str" cm="1">
        <f t="array" ref="U4398">IF(IF($E4398&gt;Ficha!$R$1,"",J4398)=0,"",IF($E4398&gt;Ficha!$R$1,((_xll.ECONOMATICA($U$7,"Return",$P$9,$B$1)/100)+1)*100,J4398))</f>
        <v/>
      </c>
      <c r="V4398" s="1" t="str">
        <f>IF(IF($E$9&gt;Ficha!$R$1,"",K4398)=0,"",IF($E$9&gt;Ficha!$R$1,"",K4398))</f>
        <v/>
      </c>
    </row>
    <row r="4399" spans="12:22" x14ac:dyDescent="0.3">
      <c r="L4399" s="30" t="str">
        <f t="shared" si="277"/>
        <v/>
      </c>
      <c r="M4399" s="1" t="str">
        <f t="shared" si="278"/>
        <v/>
      </c>
      <c r="N4399" s="1" t="str">
        <f t="shared" si="279"/>
        <v/>
      </c>
      <c r="O4399" s="1" t="str">
        <f t="shared" si="280"/>
        <v/>
      </c>
      <c r="P4399" s="34" t="str">
        <f>IF(IF(E4399&gt;Ficha!$R$1,"",E4399)=0,"",IF(E4399&gt;Ficha!$R$1,Ficha!$R$1,E4399))</f>
        <v/>
      </c>
      <c r="Q4399" s="1" t="str" cm="1">
        <f t="array" ref="Q4399">IF(IF($E4399&gt;Ficha!$R$1,"",F4399)=0,"",IF($E4399&gt;Ficha!$R$1,((_xll.ECONOMATICA(Portafolios!$B$19,"Return",$P$9,$B$1)/100)+1)*100,F4399))</f>
        <v/>
      </c>
      <c r="R4399" s="1" t="str" cm="1">
        <f t="array" ref="R4399">IF(IF($E4399&gt;Ficha!$R$1,"",G4399)=0,"",IF($E4399&gt;Ficha!$R$1,((_xll.ECONOMATICA(Portafolios!$F$19,"Return",$P$9,$B$1)/100)+1)*100,G4399))</f>
        <v/>
      </c>
      <c r="S4399" s="1" t="str" cm="1">
        <f t="array" ref="S4399">IF(IF($E4399&gt;Ficha!$R$1,"",H4399)=0,"",IF($E4399&gt;Ficha!$R$1,((_xll.ECONOMATICA(Portafolios!$J$19,"Return",$P$9,$B$1)/100)+1)*100,H4399))</f>
        <v/>
      </c>
      <c r="T4399" s="1" t="str" cm="1">
        <f t="array" ref="T4399">IF(IF($E4399&gt;Ficha!$R$1,"",I4399)=0,"",IF($E4399&gt;Ficha!$R$1,((_xll.ECONOMATICA(Estrategia!A4410,"Return",$P$9,$B$1)/100)+1)*100,I4399))</f>
        <v/>
      </c>
      <c r="U4399" s="1" t="str" cm="1">
        <f t="array" ref="U4399">IF(IF($E4399&gt;Ficha!$R$1,"",J4399)=0,"",IF($E4399&gt;Ficha!$R$1,((_xll.ECONOMATICA($U$7,"Return",$P$9,$B$1)/100)+1)*100,J4399))</f>
        <v/>
      </c>
      <c r="V4399" s="1" t="str">
        <f>IF(IF($E$9&gt;Ficha!$R$1,"",K4399)=0,"",IF($E$9&gt;Ficha!$R$1,"",K4399))</f>
        <v/>
      </c>
    </row>
    <row r="4400" spans="12:22" x14ac:dyDescent="0.3">
      <c r="L4400" s="30" t="str">
        <f t="shared" si="277"/>
        <v/>
      </c>
      <c r="M4400" s="1" t="str">
        <f t="shared" si="278"/>
        <v/>
      </c>
      <c r="N4400" s="1" t="str">
        <f t="shared" si="279"/>
        <v/>
      </c>
      <c r="O4400" s="1" t="str">
        <f t="shared" si="280"/>
        <v/>
      </c>
      <c r="P4400" s="34" t="str">
        <f>IF(IF(E4400&gt;Ficha!$R$1,"",E4400)=0,"",IF(E4400&gt;Ficha!$R$1,Ficha!$R$1,E4400))</f>
        <v/>
      </c>
      <c r="Q4400" s="1" t="str" cm="1">
        <f t="array" ref="Q4400">IF(IF($E4400&gt;Ficha!$R$1,"",F4400)=0,"",IF($E4400&gt;Ficha!$R$1,((_xll.ECONOMATICA(Portafolios!$B$19,"Return",$P$9,$B$1)/100)+1)*100,F4400))</f>
        <v/>
      </c>
      <c r="R4400" s="1" t="str" cm="1">
        <f t="array" ref="R4400">IF(IF($E4400&gt;Ficha!$R$1,"",G4400)=0,"",IF($E4400&gt;Ficha!$R$1,((_xll.ECONOMATICA(Portafolios!$F$19,"Return",$P$9,$B$1)/100)+1)*100,G4400))</f>
        <v/>
      </c>
      <c r="S4400" s="1" t="str" cm="1">
        <f t="array" ref="S4400">IF(IF($E4400&gt;Ficha!$R$1,"",H4400)=0,"",IF($E4400&gt;Ficha!$R$1,((_xll.ECONOMATICA(Portafolios!$J$19,"Return",$P$9,$B$1)/100)+1)*100,H4400))</f>
        <v/>
      </c>
      <c r="T4400" s="1" t="str" cm="1">
        <f t="array" ref="T4400">IF(IF($E4400&gt;Ficha!$R$1,"",I4400)=0,"",IF($E4400&gt;Ficha!$R$1,((_xll.ECONOMATICA(Estrategia!A4411,"Return",$P$9,$B$1)/100)+1)*100,I4400))</f>
        <v/>
      </c>
      <c r="U4400" s="1" t="str" cm="1">
        <f t="array" ref="U4400">IF(IF($E4400&gt;Ficha!$R$1,"",J4400)=0,"",IF($E4400&gt;Ficha!$R$1,((_xll.ECONOMATICA($U$7,"Return",$P$9,$B$1)/100)+1)*100,J4400))</f>
        <v/>
      </c>
      <c r="V4400" s="1" t="str">
        <f>IF(IF($E$9&gt;Ficha!$R$1,"",K4400)=0,"",IF($E$9&gt;Ficha!$R$1,"",K4400))</f>
        <v/>
      </c>
    </row>
    <row r="4401" spans="12:22" x14ac:dyDescent="0.3">
      <c r="L4401" s="30" t="str">
        <f t="shared" si="277"/>
        <v/>
      </c>
      <c r="M4401" s="1" t="str">
        <f t="shared" si="278"/>
        <v/>
      </c>
      <c r="N4401" s="1" t="str">
        <f t="shared" si="279"/>
        <v/>
      </c>
      <c r="O4401" s="1" t="str">
        <f t="shared" si="280"/>
        <v/>
      </c>
      <c r="P4401" s="34" t="str">
        <f>IF(IF(E4401&gt;Ficha!$R$1,"",E4401)=0,"",IF(E4401&gt;Ficha!$R$1,Ficha!$R$1,E4401))</f>
        <v/>
      </c>
      <c r="Q4401" s="1" t="str" cm="1">
        <f t="array" ref="Q4401">IF(IF($E4401&gt;Ficha!$R$1,"",F4401)=0,"",IF($E4401&gt;Ficha!$R$1,((_xll.ECONOMATICA(Portafolios!$B$19,"Return",$P$9,$B$1)/100)+1)*100,F4401))</f>
        <v/>
      </c>
      <c r="R4401" s="1" t="str" cm="1">
        <f t="array" ref="R4401">IF(IF($E4401&gt;Ficha!$R$1,"",G4401)=0,"",IF($E4401&gt;Ficha!$R$1,((_xll.ECONOMATICA(Portafolios!$F$19,"Return",$P$9,$B$1)/100)+1)*100,G4401))</f>
        <v/>
      </c>
      <c r="S4401" s="1" t="str" cm="1">
        <f t="array" ref="S4401">IF(IF($E4401&gt;Ficha!$R$1,"",H4401)=0,"",IF($E4401&gt;Ficha!$R$1,((_xll.ECONOMATICA(Portafolios!$J$19,"Return",$P$9,$B$1)/100)+1)*100,H4401))</f>
        <v/>
      </c>
      <c r="T4401" s="1" t="str" cm="1">
        <f t="array" ref="T4401">IF(IF($E4401&gt;Ficha!$R$1,"",I4401)=0,"",IF($E4401&gt;Ficha!$R$1,((_xll.ECONOMATICA(Estrategia!A4412,"Return",$P$9,$B$1)/100)+1)*100,I4401))</f>
        <v/>
      </c>
      <c r="U4401" s="1" t="str" cm="1">
        <f t="array" ref="U4401">IF(IF($E4401&gt;Ficha!$R$1,"",J4401)=0,"",IF($E4401&gt;Ficha!$R$1,((_xll.ECONOMATICA($U$7,"Return",$P$9,$B$1)/100)+1)*100,J4401))</f>
        <v/>
      </c>
      <c r="V4401" s="1" t="str">
        <f>IF(IF($E$9&gt;Ficha!$R$1,"",K4401)=0,"",IF($E$9&gt;Ficha!$R$1,"",K4401))</f>
        <v/>
      </c>
    </row>
    <row r="4402" spans="12:22" x14ac:dyDescent="0.3">
      <c r="L4402" s="30" t="str">
        <f t="shared" si="277"/>
        <v/>
      </c>
      <c r="M4402" s="1" t="str">
        <f t="shared" si="278"/>
        <v/>
      </c>
      <c r="N4402" s="1" t="str">
        <f t="shared" si="279"/>
        <v/>
      </c>
      <c r="O4402" s="1" t="str">
        <f t="shared" si="280"/>
        <v/>
      </c>
      <c r="P4402" s="34" t="str">
        <f>IF(IF(E4402&gt;Ficha!$R$1,"",E4402)=0,"",IF(E4402&gt;Ficha!$R$1,Ficha!$R$1,E4402))</f>
        <v/>
      </c>
      <c r="Q4402" s="1" t="str" cm="1">
        <f t="array" ref="Q4402">IF(IF($E4402&gt;Ficha!$R$1,"",F4402)=0,"",IF($E4402&gt;Ficha!$R$1,((_xll.ECONOMATICA(Portafolios!$B$19,"Return",$P$9,$B$1)/100)+1)*100,F4402))</f>
        <v/>
      </c>
      <c r="R4402" s="1" t="str" cm="1">
        <f t="array" ref="R4402">IF(IF($E4402&gt;Ficha!$R$1,"",G4402)=0,"",IF($E4402&gt;Ficha!$R$1,((_xll.ECONOMATICA(Portafolios!$F$19,"Return",$P$9,$B$1)/100)+1)*100,G4402))</f>
        <v/>
      </c>
      <c r="S4402" s="1" t="str" cm="1">
        <f t="array" ref="S4402">IF(IF($E4402&gt;Ficha!$R$1,"",H4402)=0,"",IF($E4402&gt;Ficha!$R$1,((_xll.ECONOMATICA(Portafolios!$J$19,"Return",$P$9,$B$1)/100)+1)*100,H4402))</f>
        <v/>
      </c>
      <c r="T4402" s="1" t="str" cm="1">
        <f t="array" ref="T4402">IF(IF($E4402&gt;Ficha!$R$1,"",I4402)=0,"",IF($E4402&gt;Ficha!$R$1,((_xll.ECONOMATICA(Estrategia!A4413,"Return",$P$9,$B$1)/100)+1)*100,I4402))</f>
        <v/>
      </c>
      <c r="U4402" s="1" t="str" cm="1">
        <f t="array" ref="U4402">IF(IF($E4402&gt;Ficha!$R$1,"",J4402)=0,"",IF($E4402&gt;Ficha!$R$1,((_xll.ECONOMATICA($U$7,"Return",$P$9,$B$1)/100)+1)*100,J4402))</f>
        <v/>
      </c>
      <c r="V4402" s="1" t="str">
        <f>IF(IF($E$9&gt;Ficha!$R$1,"",K4402)=0,"",IF($E$9&gt;Ficha!$R$1,"",K4402))</f>
        <v/>
      </c>
    </row>
    <row r="4403" spans="12:22" x14ac:dyDescent="0.3">
      <c r="L4403" s="30" t="str">
        <f t="shared" si="277"/>
        <v/>
      </c>
      <c r="M4403" s="1" t="str">
        <f t="shared" si="278"/>
        <v/>
      </c>
      <c r="N4403" s="1" t="str">
        <f t="shared" si="279"/>
        <v/>
      </c>
      <c r="O4403" s="1" t="str">
        <f t="shared" si="280"/>
        <v/>
      </c>
      <c r="P4403" s="34" t="str">
        <f>IF(IF(E4403&gt;Ficha!$R$1,"",E4403)=0,"",IF(E4403&gt;Ficha!$R$1,Ficha!$R$1,E4403))</f>
        <v/>
      </c>
      <c r="Q4403" s="1" t="str" cm="1">
        <f t="array" ref="Q4403">IF(IF($E4403&gt;Ficha!$R$1,"",F4403)=0,"",IF($E4403&gt;Ficha!$R$1,((_xll.ECONOMATICA(Portafolios!$B$19,"Return",$P$9,$B$1)/100)+1)*100,F4403))</f>
        <v/>
      </c>
      <c r="R4403" s="1" t="str" cm="1">
        <f t="array" ref="R4403">IF(IF($E4403&gt;Ficha!$R$1,"",G4403)=0,"",IF($E4403&gt;Ficha!$R$1,((_xll.ECONOMATICA(Portafolios!$F$19,"Return",$P$9,$B$1)/100)+1)*100,G4403))</f>
        <v/>
      </c>
      <c r="S4403" s="1" t="str" cm="1">
        <f t="array" ref="S4403">IF(IF($E4403&gt;Ficha!$R$1,"",H4403)=0,"",IF($E4403&gt;Ficha!$R$1,((_xll.ECONOMATICA(Portafolios!$J$19,"Return",$P$9,$B$1)/100)+1)*100,H4403))</f>
        <v/>
      </c>
      <c r="T4403" s="1" t="str" cm="1">
        <f t="array" ref="T4403">IF(IF($E4403&gt;Ficha!$R$1,"",I4403)=0,"",IF($E4403&gt;Ficha!$R$1,((_xll.ECONOMATICA(Estrategia!A4414,"Return",$P$9,$B$1)/100)+1)*100,I4403))</f>
        <v/>
      </c>
      <c r="U4403" s="1" t="str" cm="1">
        <f t="array" ref="U4403">IF(IF($E4403&gt;Ficha!$R$1,"",J4403)=0,"",IF($E4403&gt;Ficha!$R$1,((_xll.ECONOMATICA($U$7,"Return",$P$9,$B$1)/100)+1)*100,J4403))</f>
        <v/>
      </c>
      <c r="V4403" s="1" t="str">
        <f>IF(IF($E$9&gt;Ficha!$R$1,"",K4403)=0,"",IF($E$9&gt;Ficha!$R$1,"",K4403))</f>
        <v/>
      </c>
    </row>
    <row r="4404" spans="12:22" x14ac:dyDescent="0.3">
      <c r="L4404" s="30" t="str">
        <f t="shared" si="277"/>
        <v/>
      </c>
      <c r="M4404" s="1" t="str">
        <f t="shared" si="278"/>
        <v/>
      </c>
      <c r="N4404" s="1" t="str">
        <f t="shared" si="279"/>
        <v/>
      </c>
      <c r="O4404" s="1" t="str">
        <f t="shared" si="280"/>
        <v/>
      </c>
      <c r="P4404" s="34" t="str">
        <f>IF(IF(E4404&gt;Ficha!$R$1,"",E4404)=0,"",IF(E4404&gt;Ficha!$R$1,Ficha!$R$1,E4404))</f>
        <v/>
      </c>
      <c r="Q4404" s="1" t="str" cm="1">
        <f t="array" ref="Q4404">IF(IF($E4404&gt;Ficha!$R$1,"",F4404)=0,"",IF($E4404&gt;Ficha!$R$1,((_xll.ECONOMATICA(Portafolios!$B$19,"Return",$P$9,$B$1)/100)+1)*100,F4404))</f>
        <v/>
      </c>
      <c r="R4404" s="1" t="str" cm="1">
        <f t="array" ref="R4404">IF(IF($E4404&gt;Ficha!$R$1,"",G4404)=0,"",IF($E4404&gt;Ficha!$R$1,((_xll.ECONOMATICA(Portafolios!$F$19,"Return",$P$9,$B$1)/100)+1)*100,G4404))</f>
        <v/>
      </c>
      <c r="S4404" s="1" t="str" cm="1">
        <f t="array" ref="S4404">IF(IF($E4404&gt;Ficha!$R$1,"",H4404)=0,"",IF($E4404&gt;Ficha!$R$1,((_xll.ECONOMATICA(Portafolios!$J$19,"Return",$P$9,$B$1)/100)+1)*100,H4404))</f>
        <v/>
      </c>
      <c r="T4404" s="1" t="str" cm="1">
        <f t="array" ref="T4404">IF(IF($E4404&gt;Ficha!$R$1,"",I4404)=0,"",IF($E4404&gt;Ficha!$R$1,((_xll.ECONOMATICA(Estrategia!A4415,"Return",$P$9,$B$1)/100)+1)*100,I4404))</f>
        <v/>
      </c>
      <c r="U4404" s="1" t="str" cm="1">
        <f t="array" ref="U4404">IF(IF($E4404&gt;Ficha!$R$1,"",J4404)=0,"",IF($E4404&gt;Ficha!$R$1,((_xll.ECONOMATICA($U$7,"Return",$P$9,$B$1)/100)+1)*100,J4404))</f>
        <v/>
      </c>
      <c r="V4404" s="1" t="str">
        <f>IF(IF($E$9&gt;Ficha!$R$1,"",K4404)=0,"",IF($E$9&gt;Ficha!$R$1,"",K4404))</f>
        <v/>
      </c>
    </row>
    <row r="4405" spans="12:22" x14ac:dyDescent="0.3">
      <c r="L4405" s="30" t="str">
        <f t="shared" si="277"/>
        <v/>
      </c>
      <c r="M4405" s="1" t="str">
        <f t="shared" si="278"/>
        <v/>
      </c>
      <c r="N4405" s="1" t="str">
        <f t="shared" si="279"/>
        <v/>
      </c>
      <c r="O4405" s="1" t="str">
        <f t="shared" si="280"/>
        <v/>
      </c>
      <c r="P4405" s="34" t="str">
        <f>IF(IF(E4405&gt;Ficha!$R$1,"",E4405)=0,"",IF(E4405&gt;Ficha!$R$1,Ficha!$R$1,E4405))</f>
        <v/>
      </c>
      <c r="Q4405" s="1" t="str" cm="1">
        <f t="array" ref="Q4405">IF(IF($E4405&gt;Ficha!$R$1,"",F4405)=0,"",IF($E4405&gt;Ficha!$R$1,((_xll.ECONOMATICA(Portafolios!$B$19,"Return",$P$9,$B$1)/100)+1)*100,F4405))</f>
        <v/>
      </c>
      <c r="R4405" s="1" t="str" cm="1">
        <f t="array" ref="R4405">IF(IF($E4405&gt;Ficha!$R$1,"",G4405)=0,"",IF($E4405&gt;Ficha!$R$1,((_xll.ECONOMATICA(Portafolios!$F$19,"Return",$P$9,$B$1)/100)+1)*100,G4405))</f>
        <v/>
      </c>
      <c r="S4405" s="1" t="str" cm="1">
        <f t="array" ref="S4405">IF(IF($E4405&gt;Ficha!$R$1,"",H4405)=0,"",IF($E4405&gt;Ficha!$R$1,((_xll.ECONOMATICA(Portafolios!$J$19,"Return",$P$9,$B$1)/100)+1)*100,H4405))</f>
        <v/>
      </c>
      <c r="T4405" s="1" t="str" cm="1">
        <f t="array" ref="T4405">IF(IF($E4405&gt;Ficha!$R$1,"",I4405)=0,"",IF($E4405&gt;Ficha!$R$1,((_xll.ECONOMATICA(Estrategia!A4416,"Return",$P$9,$B$1)/100)+1)*100,I4405))</f>
        <v/>
      </c>
      <c r="U4405" s="1" t="str" cm="1">
        <f t="array" ref="U4405">IF(IF($E4405&gt;Ficha!$R$1,"",J4405)=0,"",IF($E4405&gt;Ficha!$R$1,((_xll.ECONOMATICA($U$7,"Return",$P$9,$B$1)/100)+1)*100,J4405))</f>
        <v/>
      </c>
      <c r="V4405" s="1" t="str">
        <f>IF(IF($E$9&gt;Ficha!$R$1,"",K4405)=0,"",IF($E$9&gt;Ficha!$R$1,"",K4405))</f>
        <v/>
      </c>
    </row>
    <row r="4406" spans="12:22" x14ac:dyDescent="0.3">
      <c r="L4406" s="30" t="str">
        <f t="shared" si="277"/>
        <v/>
      </c>
      <c r="M4406" s="1" t="str">
        <f t="shared" si="278"/>
        <v/>
      </c>
      <c r="N4406" s="1" t="str">
        <f t="shared" si="279"/>
        <v/>
      </c>
      <c r="O4406" s="1" t="str">
        <f t="shared" si="280"/>
        <v/>
      </c>
      <c r="P4406" s="34" t="str">
        <f>IF(IF(E4406&gt;Ficha!$R$1,"",E4406)=0,"",IF(E4406&gt;Ficha!$R$1,Ficha!$R$1,E4406))</f>
        <v/>
      </c>
      <c r="Q4406" s="1" t="str" cm="1">
        <f t="array" ref="Q4406">IF(IF($E4406&gt;Ficha!$R$1,"",F4406)=0,"",IF($E4406&gt;Ficha!$R$1,((_xll.ECONOMATICA(Portafolios!$B$19,"Return",$P$9,$B$1)/100)+1)*100,F4406))</f>
        <v/>
      </c>
      <c r="R4406" s="1" t="str" cm="1">
        <f t="array" ref="R4406">IF(IF($E4406&gt;Ficha!$R$1,"",G4406)=0,"",IF($E4406&gt;Ficha!$R$1,((_xll.ECONOMATICA(Portafolios!$F$19,"Return",$P$9,$B$1)/100)+1)*100,G4406))</f>
        <v/>
      </c>
      <c r="S4406" s="1" t="str" cm="1">
        <f t="array" ref="S4406">IF(IF($E4406&gt;Ficha!$R$1,"",H4406)=0,"",IF($E4406&gt;Ficha!$R$1,((_xll.ECONOMATICA(Portafolios!$J$19,"Return",$P$9,$B$1)/100)+1)*100,H4406))</f>
        <v/>
      </c>
      <c r="T4406" s="1" t="str" cm="1">
        <f t="array" ref="T4406">IF(IF($E4406&gt;Ficha!$R$1,"",I4406)=0,"",IF($E4406&gt;Ficha!$R$1,((_xll.ECONOMATICA(Estrategia!A4417,"Return",$P$9,$B$1)/100)+1)*100,I4406))</f>
        <v/>
      </c>
      <c r="U4406" s="1" t="str" cm="1">
        <f t="array" ref="U4406">IF(IF($E4406&gt;Ficha!$R$1,"",J4406)=0,"",IF($E4406&gt;Ficha!$R$1,((_xll.ECONOMATICA($U$7,"Return",$P$9,$B$1)/100)+1)*100,J4406))</f>
        <v/>
      </c>
      <c r="V4406" s="1" t="str">
        <f>IF(IF($E$9&gt;Ficha!$R$1,"",K4406)=0,"",IF($E$9&gt;Ficha!$R$1,"",K4406))</f>
        <v/>
      </c>
    </row>
    <row r="4407" spans="12:22" x14ac:dyDescent="0.3">
      <c r="L4407" s="30" t="str">
        <f t="shared" si="277"/>
        <v/>
      </c>
      <c r="M4407" s="1" t="str">
        <f t="shared" si="278"/>
        <v/>
      </c>
      <c r="N4407" s="1" t="str">
        <f t="shared" si="279"/>
        <v/>
      </c>
      <c r="O4407" s="1" t="str">
        <f t="shared" si="280"/>
        <v/>
      </c>
      <c r="P4407" s="34" t="str">
        <f>IF(IF(E4407&gt;Ficha!$R$1,"",E4407)=0,"",IF(E4407&gt;Ficha!$R$1,Ficha!$R$1,E4407))</f>
        <v/>
      </c>
      <c r="Q4407" s="1" t="str" cm="1">
        <f t="array" ref="Q4407">IF(IF($E4407&gt;Ficha!$R$1,"",F4407)=0,"",IF($E4407&gt;Ficha!$R$1,((_xll.ECONOMATICA(Portafolios!$B$19,"Return",$P$9,$B$1)/100)+1)*100,F4407))</f>
        <v/>
      </c>
      <c r="R4407" s="1" t="str" cm="1">
        <f t="array" ref="R4407">IF(IF($E4407&gt;Ficha!$R$1,"",G4407)=0,"",IF($E4407&gt;Ficha!$R$1,((_xll.ECONOMATICA(Portafolios!$F$19,"Return",$P$9,$B$1)/100)+1)*100,G4407))</f>
        <v/>
      </c>
      <c r="S4407" s="1" t="str" cm="1">
        <f t="array" ref="S4407">IF(IF($E4407&gt;Ficha!$R$1,"",H4407)=0,"",IF($E4407&gt;Ficha!$R$1,((_xll.ECONOMATICA(Portafolios!$J$19,"Return",$P$9,$B$1)/100)+1)*100,H4407))</f>
        <v/>
      </c>
      <c r="T4407" s="1" t="str" cm="1">
        <f t="array" ref="T4407">IF(IF($E4407&gt;Ficha!$R$1,"",I4407)=0,"",IF($E4407&gt;Ficha!$R$1,((_xll.ECONOMATICA(Estrategia!A4418,"Return",$P$9,$B$1)/100)+1)*100,I4407))</f>
        <v/>
      </c>
      <c r="U4407" s="1" t="str" cm="1">
        <f t="array" ref="U4407">IF(IF($E4407&gt;Ficha!$R$1,"",J4407)=0,"",IF($E4407&gt;Ficha!$R$1,((_xll.ECONOMATICA($U$7,"Return",$P$9,$B$1)/100)+1)*100,J4407))</f>
        <v/>
      </c>
      <c r="V4407" s="1" t="str">
        <f>IF(IF($E$9&gt;Ficha!$R$1,"",K4407)=0,"",IF($E$9&gt;Ficha!$R$1,"",K4407))</f>
        <v/>
      </c>
    </row>
    <row r="4408" spans="12:22" x14ac:dyDescent="0.3">
      <c r="L4408" s="30" t="str">
        <f t="shared" si="277"/>
        <v/>
      </c>
      <c r="M4408" s="1" t="str">
        <f t="shared" si="278"/>
        <v/>
      </c>
      <c r="N4408" s="1" t="str">
        <f t="shared" si="279"/>
        <v/>
      </c>
      <c r="O4408" s="1" t="str">
        <f t="shared" si="280"/>
        <v/>
      </c>
      <c r="P4408" s="34" t="str">
        <f>IF(IF(E4408&gt;Ficha!$R$1,"",E4408)=0,"",IF(E4408&gt;Ficha!$R$1,Ficha!$R$1,E4408))</f>
        <v/>
      </c>
      <c r="Q4408" s="1" t="str" cm="1">
        <f t="array" ref="Q4408">IF(IF($E4408&gt;Ficha!$R$1,"",F4408)=0,"",IF($E4408&gt;Ficha!$R$1,((_xll.ECONOMATICA(Portafolios!$B$19,"Return",$P$9,$B$1)/100)+1)*100,F4408))</f>
        <v/>
      </c>
      <c r="R4408" s="1" t="str" cm="1">
        <f t="array" ref="R4408">IF(IF($E4408&gt;Ficha!$R$1,"",G4408)=0,"",IF($E4408&gt;Ficha!$R$1,((_xll.ECONOMATICA(Portafolios!$F$19,"Return",$P$9,$B$1)/100)+1)*100,G4408))</f>
        <v/>
      </c>
      <c r="S4408" s="1" t="str" cm="1">
        <f t="array" ref="S4408">IF(IF($E4408&gt;Ficha!$R$1,"",H4408)=0,"",IF($E4408&gt;Ficha!$R$1,((_xll.ECONOMATICA(Portafolios!$J$19,"Return",$P$9,$B$1)/100)+1)*100,H4408))</f>
        <v/>
      </c>
      <c r="T4408" s="1" t="str" cm="1">
        <f t="array" ref="T4408">IF(IF($E4408&gt;Ficha!$R$1,"",I4408)=0,"",IF($E4408&gt;Ficha!$R$1,((_xll.ECONOMATICA(Estrategia!A4419,"Return",$P$9,$B$1)/100)+1)*100,I4408))</f>
        <v/>
      </c>
      <c r="U4408" s="1" t="str" cm="1">
        <f t="array" ref="U4408">IF(IF($E4408&gt;Ficha!$R$1,"",J4408)=0,"",IF($E4408&gt;Ficha!$R$1,((_xll.ECONOMATICA($U$7,"Return",$P$9,$B$1)/100)+1)*100,J4408))</f>
        <v/>
      </c>
      <c r="V4408" s="1" t="str">
        <f>IF(IF($E$9&gt;Ficha!$R$1,"",K4408)=0,"",IF($E$9&gt;Ficha!$R$1,"",K4408))</f>
        <v/>
      </c>
    </row>
    <row r="4409" spans="12:22" x14ac:dyDescent="0.3">
      <c r="L4409" s="30" t="str">
        <f t="shared" si="277"/>
        <v/>
      </c>
      <c r="M4409" s="1" t="str">
        <f t="shared" si="278"/>
        <v/>
      </c>
      <c r="N4409" s="1" t="str">
        <f t="shared" si="279"/>
        <v/>
      </c>
      <c r="O4409" s="1" t="str">
        <f t="shared" si="280"/>
        <v/>
      </c>
      <c r="P4409" s="34" t="str">
        <f>IF(IF(E4409&gt;Ficha!$R$1,"",E4409)=0,"",IF(E4409&gt;Ficha!$R$1,Ficha!$R$1,E4409))</f>
        <v/>
      </c>
      <c r="Q4409" s="1" t="str" cm="1">
        <f t="array" ref="Q4409">IF(IF($E4409&gt;Ficha!$R$1,"",F4409)=0,"",IF($E4409&gt;Ficha!$R$1,((_xll.ECONOMATICA(Portafolios!$B$19,"Return",$P$9,$B$1)/100)+1)*100,F4409))</f>
        <v/>
      </c>
      <c r="R4409" s="1" t="str" cm="1">
        <f t="array" ref="R4409">IF(IF($E4409&gt;Ficha!$R$1,"",G4409)=0,"",IF($E4409&gt;Ficha!$R$1,((_xll.ECONOMATICA(Portafolios!$F$19,"Return",$P$9,$B$1)/100)+1)*100,G4409))</f>
        <v/>
      </c>
      <c r="S4409" s="1" t="str" cm="1">
        <f t="array" ref="S4409">IF(IF($E4409&gt;Ficha!$R$1,"",H4409)=0,"",IF($E4409&gt;Ficha!$R$1,((_xll.ECONOMATICA(Portafolios!$J$19,"Return",$P$9,$B$1)/100)+1)*100,H4409))</f>
        <v/>
      </c>
      <c r="T4409" s="1" t="str" cm="1">
        <f t="array" ref="T4409">IF(IF($E4409&gt;Ficha!$R$1,"",I4409)=0,"",IF($E4409&gt;Ficha!$R$1,((_xll.ECONOMATICA(Estrategia!A4420,"Return",$P$9,$B$1)/100)+1)*100,I4409))</f>
        <v/>
      </c>
      <c r="U4409" s="1" t="str" cm="1">
        <f t="array" ref="U4409">IF(IF($E4409&gt;Ficha!$R$1,"",J4409)=0,"",IF($E4409&gt;Ficha!$R$1,((_xll.ECONOMATICA($U$7,"Return",$P$9,$B$1)/100)+1)*100,J4409))</f>
        <v/>
      </c>
      <c r="V4409" s="1" t="str">
        <f>IF(IF($E$9&gt;Ficha!$R$1,"",K4409)=0,"",IF($E$9&gt;Ficha!$R$1,"",K4409))</f>
        <v/>
      </c>
    </row>
    <row r="4410" spans="12:22" x14ac:dyDescent="0.3">
      <c r="L4410" s="30" t="str">
        <f t="shared" si="277"/>
        <v/>
      </c>
      <c r="M4410" s="1" t="str">
        <f t="shared" si="278"/>
        <v/>
      </c>
      <c r="N4410" s="1" t="str">
        <f t="shared" si="279"/>
        <v/>
      </c>
      <c r="O4410" s="1" t="str">
        <f t="shared" si="280"/>
        <v/>
      </c>
      <c r="P4410" s="34" t="str">
        <f>IF(IF(E4410&gt;Ficha!$R$1,"",E4410)=0,"",IF(E4410&gt;Ficha!$R$1,Ficha!$R$1,E4410))</f>
        <v/>
      </c>
      <c r="Q4410" s="1" t="str" cm="1">
        <f t="array" ref="Q4410">IF(IF($E4410&gt;Ficha!$R$1,"",F4410)=0,"",IF($E4410&gt;Ficha!$R$1,((_xll.ECONOMATICA(Portafolios!$B$19,"Return",$P$9,$B$1)/100)+1)*100,F4410))</f>
        <v/>
      </c>
      <c r="R4410" s="1" t="str" cm="1">
        <f t="array" ref="R4410">IF(IF($E4410&gt;Ficha!$R$1,"",G4410)=0,"",IF($E4410&gt;Ficha!$R$1,((_xll.ECONOMATICA(Portafolios!$F$19,"Return",$P$9,$B$1)/100)+1)*100,G4410))</f>
        <v/>
      </c>
      <c r="S4410" s="1" t="str" cm="1">
        <f t="array" ref="S4410">IF(IF($E4410&gt;Ficha!$R$1,"",H4410)=0,"",IF($E4410&gt;Ficha!$R$1,((_xll.ECONOMATICA(Portafolios!$J$19,"Return",$P$9,$B$1)/100)+1)*100,H4410))</f>
        <v/>
      </c>
      <c r="T4410" s="1" t="str" cm="1">
        <f t="array" ref="T4410">IF(IF($E4410&gt;Ficha!$R$1,"",I4410)=0,"",IF($E4410&gt;Ficha!$R$1,((_xll.ECONOMATICA(Estrategia!A4421,"Return",$P$9,$B$1)/100)+1)*100,I4410))</f>
        <v/>
      </c>
      <c r="U4410" s="1" t="str" cm="1">
        <f t="array" ref="U4410">IF(IF($E4410&gt;Ficha!$R$1,"",J4410)=0,"",IF($E4410&gt;Ficha!$R$1,((_xll.ECONOMATICA($U$7,"Return",$P$9,$B$1)/100)+1)*100,J4410))</f>
        <v/>
      </c>
      <c r="V4410" s="1" t="str">
        <f>IF(IF($E$9&gt;Ficha!$R$1,"",K4410)=0,"",IF($E$9&gt;Ficha!$R$1,"",K4410))</f>
        <v/>
      </c>
    </row>
    <row r="4411" spans="12:22" x14ac:dyDescent="0.3">
      <c r="L4411" s="30" t="str">
        <f t="shared" si="277"/>
        <v/>
      </c>
      <c r="M4411" s="1" t="str">
        <f t="shared" si="278"/>
        <v/>
      </c>
      <c r="N4411" s="1" t="str">
        <f t="shared" si="279"/>
        <v/>
      </c>
      <c r="O4411" s="1" t="str">
        <f t="shared" si="280"/>
        <v/>
      </c>
      <c r="P4411" s="34" t="str">
        <f>IF(IF(E4411&gt;Ficha!$R$1,"",E4411)=0,"",IF(E4411&gt;Ficha!$R$1,Ficha!$R$1,E4411))</f>
        <v/>
      </c>
      <c r="Q4411" s="1" t="str" cm="1">
        <f t="array" ref="Q4411">IF(IF($E4411&gt;Ficha!$R$1,"",F4411)=0,"",IF($E4411&gt;Ficha!$R$1,((_xll.ECONOMATICA(Portafolios!$B$19,"Return",$P$9,$B$1)/100)+1)*100,F4411))</f>
        <v/>
      </c>
      <c r="R4411" s="1" t="str" cm="1">
        <f t="array" ref="R4411">IF(IF($E4411&gt;Ficha!$R$1,"",G4411)=0,"",IF($E4411&gt;Ficha!$R$1,((_xll.ECONOMATICA(Portafolios!$F$19,"Return",$P$9,$B$1)/100)+1)*100,G4411))</f>
        <v/>
      </c>
      <c r="S4411" s="1" t="str" cm="1">
        <f t="array" ref="S4411">IF(IF($E4411&gt;Ficha!$R$1,"",H4411)=0,"",IF($E4411&gt;Ficha!$R$1,((_xll.ECONOMATICA(Portafolios!$J$19,"Return",$P$9,$B$1)/100)+1)*100,H4411))</f>
        <v/>
      </c>
      <c r="T4411" s="1" t="str" cm="1">
        <f t="array" ref="T4411">IF(IF($E4411&gt;Ficha!$R$1,"",I4411)=0,"",IF($E4411&gt;Ficha!$R$1,((_xll.ECONOMATICA(Estrategia!A4422,"Return",$P$9,$B$1)/100)+1)*100,I4411))</f>
        <v/>
      </c>
      <c r="U4411" s="1" t="str" cm="1">
        <f t="array" ref="U4411">IF(IF($E4411&gt;Ficha!$R$1,"",J4411)=0,"",IF($E4411&gt;Ficha!$R$1,((_xll.ECONOMATICA($U$7,"Return",$P$9,$B$1)/100)+1)*100,J4411))</f>
        <v/>
      </c>
      <c r="V4411" s="1" t="str">
        <f>IF(IF($E$9&gt;Ficha!$R$1,"",K4411)=0,"",IF($E$9&gt;Ficha!$R$1,"",K4411))</f>
        <v/>
      </c>
    </row>
    <row r="4412" spans="12:22" x14ac:dyDescent="0.3">
      <c r="L4412" s="30" t="str">
        <f t="shared" si="277"/>
        <v/>
      </c>
      <c r="M4412" s="1" t="str">
        <f t="shared" si="278"/>
        <v/>
      </c>
      <c r="N4412" s="1" t="str">
        <f t="shared" si="279"/>
        <v/>
      </c>
      <c r="O4412" s="1" t="str">
        <f t="shared" si="280"/>
        <v/>
      </c>
      <c r="P4412" s="34" t="str">
        <f>IF(IF(E4412&gt;Ficha!$R$1,"",E4412)=0,"",IF(E4412&gt;Ficha!$R$1,Ficha!$R$1,E4412))</f>
        <v/>
      </c>
      <c r="Q4412" s="1" t="str" cm="1">
        <f t="array" ref="Q4412">IF(IF($E4412&gt;Ficha!$R$1,"",F4412)=0,"",IF($E4412&gt;Ficha!$R$1,((_xll.ECONOMATICA(Portafolios!$B$19,"Return",$P$9,$B$1)/100)+1)*100,F4412))</f>
        <v/>
      </c>
      <c r="R4412" s="1" t="str" cm="1">
        <f t="array" ref="R4412">IF(IF($E4412&gt;Ficha!$R$1,"",G4412)=0,"",IF($E4412&gt;Ficha!$R$1,((_xll.ECONOMATICA(Portafolios!$F$19,"Return",$P$9,$B$1)/100)+1)*100,G4412))</f>
        <v/>
      </c>
      <c r="S4412" s="1" t="str" cm="1">
        <f t="array" ref="S4412">IF(IF($E4412&gt;Ficha!$R$1,"",H4412)=0,"",IF($E4412&gt;Ficha!$R$1,((_xll.ECONOMATICA(Portafolios!$J$19,"Return",$P$9,$B$1)/100)+1)*100,H4412))</f>
        <v/>
      </c>
      <c r="T4412" s="1" t="str" cm="1">
        <f t="array" ref="T4412">IF(IF($E4412&gt;Ficha!$R$1,"",I4412)=0,"",IF($E4412&gt;Ficha!$R$1,((_xll.ECONOMATICA(Estrategia!A4423,"Return",$P$9,$B$1)/100)+1)*100,I4412))</f>
        <v/>
      </c>
      <c r="U4412" s="1" t="str" cm="1">
        <f t="array" ref="U4412">IF(IF($E4412&gt;Ficha!$R$1,"",J4412)=0,"",IF($E4412&gt;Ficha!$R$1,((_xll.ECONOMATICA($U$7,"Return",$P$9,$B$1)/100)+1)*100,J4412))</f>
        <v/>
      </c>
      <c r="V4412" s="1" t="str">
        <f>IF(IF($E$9&gt;Ficha!$R$1,"",K4412)=0,"",IF($E$9&gt;Ficha!$R$1,"",K4412))</f>
        <v/>
      </c>
    </row>
    <row r="4413" spans="12:22" x14ac:dyDescent="0.3">
      <c r="L4413" s="30" t="str">
        <f t="shared" si="277"/>
        <v/>
      </c>
      <c r="M4413" s="1" t="str">
        <f t="shared" si="278"/>
        <v/>
      </c>
      <c r="N4413" s="1" t="str">
        <f t="shared" si="279"/>
        <v/>
      </c>
      <c r="O4413" s="1" t="str">
        <f t="shared" si="280"/>
        <v/>
      </c>
      <c r="P4413" s="34" t="str">
        <f>IF(IF(E4413&gt;Ficha!$R$1,"",E4413)=0,"",IF(E4413&gt;Ficha!$R$1,Ficha!$R$1,E4413))</f>
        <v/>
      </c>
      <c r="Q4413" s="1" t="str" cm="1">
        <f t="array" ref="Q4413">IF(IF($E4413&gt;Ficha!$R$1,"",F4413)=0,"",IF($E4413&gt;Ficha!$R$1,((_xll.ECONOMATICA(Portafolios!$B$19,"Return",$P$9,$B$1)/100)+1)*100,F4413))</f>
        <v/>
      </c>
      <c r="R4413" s="1" t="str" cm="1">
        <f t="array" ref="R4413">IF(IF($E4413&gt;Ficha!$R$1,"",G4413)=0,"",IF($E4413&gt;Ficha!$R$1,((_xll.ECONOMATICA(Portafolios!$F$19,"Return",$P$9,$B$1)/100)+1)*100,G4413))</f>
        <v/>
      </c>
      <c r="S4413" s="1" t="str" cm="1">
        <f t="array" ref="S4413">IF(IF($E4413&gt;Ficha!$R$1,"",H4413)=0,"",IF($E4413&gt;Ficha!$R$1,((_xll.ECONOMATICA(Portafolios!$J$19,"Return",$P$9,$B$1)/100)+1)*100,H4413))</f>
        <v/>
      </c>
      <c r="T4413" s="1" t="str" cm="1">
        <f t="array" ref="T4413">IF(IF($E4413&gt;Ficha!$R$1,"",I4413)=0,"",IF($E4413&gt;Ficha!$R$1,((_xll.ECONOMATICA(Estrategia!A4424,"Return",$P$9,$B$1)/100)+1)*100,I4413))</f>
        <v/>
      </c>
      <c r="U4413" s="1" t="str" cm="1">
        <f t="array" ref="U4413">IF(IF($E4413&gt;Ficha!$R$1,"",J4413)=0,"",IF($E4413&gt;Ficha!$R$1,((_xll.ECONOMATICA($U$7,"Return",$P$9,$B$1)/100)+1)*100,J4413))</f>
        <v/>
      </c>
      <c r="V4413" s="1" t="str">
        <f>IF(IF($E$9&gt;Ficha!$R$1,"",K4413)=0,"",IF($E$9&gt;Ficha!$R$1,"",K4413))</f>
        <v/>
      </c>
    </row>
    <row r="4414" spans="12:22" x14ac:dyDescent="0.3">
      <c r="L4414" s="30" t="str">
        <f t="shared" si="277"/>
        <v/>
      </c>
      <c r="M4414" s="1" t="str">
        <f t="shared" si="278"/>
        <v/>
      </c>
      <c r="N4414" s="1" t="str">
        <f t="shared" si="279"/>
        <v/>
      </c>
      <c r="O4414" s="1" t="str">
        <f t="shared" si="280"/>
        <v/>
      </c>
      <c r="P4414" s="34" t="str">
        <f>IF(IF(E4414&gt;Ficha!$R$1,"",E4414)=0,"",IF(E4414&gt;Ficha!$R$1,Ficha!$R$1,E4414))</f>
        <v/>
      </c>
      <c r="Q4414" s="1" t="str" cm="1">
        <f t="array" ref="Q4414">IF(IF($E4414&gt;Ficha!$R$1,"",F4414)=0,"",IF($E4414&gt;Ficha!$R$1,((_xll.ECONOMATICA(Portafolios!$B$19,"Return",$P$9,$B$1)/100)+1)*100,F4414))</f>
        <v/>
      </c>
      <c r="R4414" s="1" t="str" cm="1">
        <f t="array" ref="R4414">IF(IF($E4414&gt;Ficha!$R$1,"",G4414)=0,"",IF($E4414&gt;Ficha!$R$1,((_xll.ECONOMATICA(Portafolios!$F$19,"Return",$P$9,$B$1)/100)+1)*100,G4414))</f>
        <v/>
      </c>
      <c r="S4414" s="1" t="str" cm="1">
        <f t="array" ref="S4414">IF(IF($E4414&gt;Ficha!$R$1,"",H4414)=0,"",IF($E4414&gt;Ficha!$R$1,((_xll.ECONOMATICA(Portafolios!$J$19,"Return",$P$9,$B$1)/100)+1)*100,H4414))</f>
        <v/>
      </c>
      <c r="T4414" s="1" t="str" cm="1">
        <f t="array" ref="T4414">IF(IF($E4414&gt;Ficha!$R$1,"",I4414)=0,"",IF($E4414&gt;Ficha!$R$1,((_xll.ECONOMATICA(Estrategia!A4425,"Return",$P$9,$B$1)/100)+1)*100,I4414))</f>
        <v/>
      </c>
      <c r="U4414" s="1" t="str" cm="1">
        <f t="array" ref="U4414">IF(IF($E4414&gt;Ficha!$R$1,"",J4414)=0,"",IF($E4414&gt;Ficha!$R$1,((_xll.ECONOMATICA($U$7,"Return",$P$9,$B$1)/100)+1)*100,J4414))</f>
        <v/>
      </c>
      <c r="V4414" s="1" t="str">
        <f>IF(IF($E$9&gt;Ficha!$R$1,"",K4414)=0,"",IF($E$9&gt;Ficha!$R$1,"",K4414))</f>
        <v/>
      </c>
    </row>
    <row r="4415" spans="12:22" x14ac:dyDescent="0.3">
      <c r="L4415" s="30" t="str">
        <f t="shared" si="277"/>
        <v/>
      </c>
      <c r="M4415" s="1" t="str">
        <f t="shared" si="278"/>
        <v/>
      </c>
      <c r="N4415" s="1" t="str">
        <f t="shared" si="279"/>
        <v/>
      </c>
      <c r="O4415" s="1" t="str">
        <f t="shared" si="280"/>
        <v/>
      </c>
      <c r="P4415" s="34" t="str">
        <f>IF(IF(E4415&gt;Ficha!$R$1,"",E4415)=0,"",IF(E4415&gt;Ficha!$R$1,Ficha!$R$1,E4415))</f>
        <v/>
      </c>
      <c r="Q4415" s="1" t="str" cm="1">
        <f t="array" ref="Q4415">IF(IF($E4415&gt;Ficha!$R$1,"",F4415)=0,"",IF($E4415&gt;Ficha!$R$1,((_xll.ECONOMATICA(Portafolios!$B$19,"Return",$P$9,$B$1)/100)+1)*100,F4415))</f>
        <v/>
      </c>
      <c r="R4415" s="1" t="str" cm="1">
        <f t="array" ref="R4415">IF(IF($E4415&gt;Ficha!$R$1,"",G4415)=0,"",IF($E4415&gt;Ficha!$R$1,((_xll.ECONOMATICA(Portafolios!$F$19,"Return",$P$9,$B$1)/100)+1)*100,G4415))</f>
        <v/>
      </c>
      <c r="S4415" s="1" t="str" cm="1">
        <f t="array" ref="S4415">IF(IF($E4415&gt;Ficha!$R$1,"",H4415)=0,"",IF($E4415&gt;Ficha!$R$1,((_xll.ECONOMATICA(Portafolios!$J$19,"Return",$P$9,$B$1)/100)+1)*100,H4415))</f>
        <v/>
      </c>
      <c r="T4415" s="1" t="str" cm="1">
        <f t="array" ref="T4415">IF(IF($E4415&gt;Ficha!$R$1,"",I4415)=0,"",IF($E4415&gt;Ficha!$R$1,((_xll.ECONOMATICA(Estrategia!A4426,"Return",$P$9,$B$1)/100)+1)*100,I4415))</f>
        <v/>
      </c>
      <c r="U4415" s="1" t="str" cm="1">
        <f t="array" ref="U4415">IF(IF($E4415&gt;Ficha!$R$1,"",J4415)=0,"",IF($E4415&gt;Ficha!$R$1,((_xll.ECONOMATICA($U$7,"Return",$P$9,$B$1)/100)+1)*100,J4415))</f>
        <v/>
      </c>
      <c r="V4415" s="1" t="str">
        <f>IF(IF($E$9&gt;Ficha!$R$1,"",K4415)=0,"",IF($E$9&gt;Ficha!$R$1,"",K4415))</f>
        <v/>
      </c>
    </row>
    <row r="4416" spans="12:22" x14ac:dyDescent="0.3">
      <c r="L4416" s="30" t="str">
        <f t="shared" si="277"/>
        <v/>
      </c>
      <c r="M4416" s="1" t="str">
        <f t="shared" si="278"/>
        <v/>
      </c>
      <c r="N4416" s="1" t="str">
        <f t="shared" si="279"/>
        <v/>
      </c>
      <c r="O4416" s="1" t="str">
        <f t="shared" si="280"/>
        <v/>
      </c>
      <c r="P4416" s="34" t="str">
        <f>IF(IF(E4416&gt;Ficha!$R$1,"",E4416)=0,"",IF(E4416&gt;Ficha!$R$1,Ficha!$R$1,E4416))</f>
        <v/>
      </c>
      <c r="Q4416" s="1" t="str" cm="1">
        <f t="array" ref="Q4416">IF(IF($E4416&gt;Ficha!$R$1,"",F4416)=0,"",IF($E4416&gt;Ficha!$R$1,((_xll.ECONOMATICA(Portafolios!$B$19,"Return",$P$9,$B$1)/100)+1)*100,F4416))</f>
        <v/>
      </c>
      <c r="R4416" s="1" t="str" cm="1">
        <f t="array" ref="R4416">IF(IF($E4416&gt;Ficha!$R$1,"",G4416)=0,"",IF($E4416&gt;Ficha!$R$1,((_xll.ECONOMATICA(Portafolios!$F$19,"Return",$P$9,$B$1)/100)+1)*100,G4416))</f>
        <v/>
      </c>
      <c r="S4416" s="1" t="str" cm="1">
        <f t="array" ref="S4416">IF(IF($E4416&gt;Ficha!$R$1,"",H4416)=0,"",IF($E4416&gt;Ficha!$R$1,((_xll.ECONOMATICA(Portafolios!$J$19,"Return",$P$9,$B$1)/100)+1)*100,H4416))</f>
        <v/>
      </c>
      <c r="T4416" s="1" t="str" cm="1">
        <f t="array" ref="T4416">IF(IF($E4416&gt;Ficha!$R$1,"",I4416)=0,"",IF($E4416&gt;Ficha!$R$1,((_xll.ECONOMATICA(Estrategia!A4427,"Return",$P$9,$B$1)/100)+1)*100,I4416))</f>
        <v/>
      </c>
      <c r="U4416" s="1" t="str" cm="1">
        <f t="array" ref="U4416">IF(IF($E4416&gt;Ficha!$R$1,"",J4416)=0,"",IF($E4416&gt;Ficha!$R$1,((_xll.ECONOMATICA($U$7,"Return",$P$9,$B$1)/100)+1)*100,J4416))</f>
        <v/>
      </c>
      <c r="V4416" s="1" t="str">
        <f>IF(IF($E$9&gt;Ficha!$R$1,"",K4416)=0,"",IF($E$9&gt;Ficha!$R$1,"",K4416))</f>
        <v/>
      </c>
    </row>
    <row r="4417" spans="12:22" x14ac:dyDescent="0.3">
      <c r="L4417" s="30" t="str">
        <f t="shared" si="277"/>
        <v/>
      </c>
      <c r="M4417" s="1" t="str">
        <f t="shared" si="278"/>
        <v/>
      </c>
      <c r="N4417" s="1" t="str">
        <f t="shared" si="279"/>
        <v/>
      </c>
      <c r="O4417" s="1" t="str">
        <f t="shared" si="280"/>
        <v/>
      </c>
      <c r="P4417" s="34" t="str">
        <f>IF(IF(E4417&gt;Ficha!$R$1,"",E4417)=0,"",IF(E4417&gt;Ficha!$R$1,Ficha!$R$1,E4417))</f>
        <v/>
      </c>
      <c r="Q4417" s="1" t="str" cm="1">
        <f t="array" ref="Q4417">IF(IF($E4417&gt;Ficha!$R$1,"",F4417)=0,"",IF($E4417&gt;Ficha!$R$1,((_xll.ECONOMATICA(Portafolios!$B$19,"Return",$P$9,$B$1)/100)+1)*100,F4417))</f>
        <v/>
      </c>
      <c r="R4417" s="1" t="str" cm="1">
        <f t="array" ref="R4417">IF(IF($E4417&gt;Ficha!$R$1,"",G4417)=0,"",IF($E4417&gt;Ficha!$R$1,((_xll.ECONOMATICA(Portafolios!$F$19,"Return",$P$9,$B$1)/100)+1)*100,G4417))</f>
        <v/>
      </c>
      <c r="S4417" s="1" t="str" cm="1">
        <f t="array" ref="S4417">IF(IF($E4417&gt;Ficha!$R$1,"",H4417)=0,"",IF($E4417&gt;Ficha!$R$1,((_xll.ECONOMATICA(Portafolios!$J$19,"Return",$P$9,$B$1)/100)+1)*100,H4417))</f>
        <v/>
      </c>
      <c r="T4417" s="1" t="str" cm="1">
        <f t="array" ref="T4417">IF(IF($E4417&gt;Ficha!$R$1,"",I4417)=0,"",IF($E4417&gt;Ficha!$R$1,((_xll.ECONOMATICA(Estrategia!A4428,"Return",$P$9,$B$1)/100)+1)*100,I4417))</f>
        <v/>
      </c>
      <c r="U4417" s="1" t="str" cm="1">
        <f t="array" ref="U4417">IF(IF($E4417&gt;Ficha!$R$1,"",J4417)=0,"",IF($E4417&gt;Ficha!$R$1,((_xll.ECONOMATICA($U$7,"Return",$P$9,$B$1)/100)+1)*100,J4417))</f>
        <v/>
      </c>
      <c r="V4417" s="1" t="str">
        <f>IF(IF($E$9&gt;Ficha!$R$1,"",K4417)=0,"",IF($E$9&gt;Ficha!$R$1,"",K4417))</f>
        <v/>
      </c>
    </row>
    <row r="4418" spans="12:22" x14ac:dyDescent="0.3">
      <c r="L4418" s="30" t="str">
        <f t="shared" si="277"/>
        <v/>
      </c>
      <c r="M4418" s="1" t="str">
        <f t="shared" si="278"/>
        <v/>
      </c>
      <c r="N4418" s="1" t="str">
        <f t="shared" si="279"/>
        <v/>
      </c>
      <c r="O4418" s="1" t="str">
        <f t="shared" si="280"/>
        <v/>
      </c>
      <c r="P4418" s="34" t="str">
        <f>IF(IF(E4418&gt;Ficha!$R$1,"",E4418)=0,"",IF(E4418&gt;Ficha!$R$1,Ficha!$R$1,E4418))</f>
        <v/>
      </c>
      <c r="Q4418" s="1" t="str" cm="1">
        <f t="array" ref="Q4418">IF(IF($E4418&gt;Ficha!$R$1,"",F4418)=0,"",IF($E4418&gt;Ficha!$R$1,((_xll.ECONOMATICA(Portafolios!$B$19,"Return",$P$9,$B$1)/100)+1)*100,F4418))</f>
        <v/>
      </c>
      <c r="R4418" s="1" t="str" cm="1">
        <f t="array" ref="R4418">IF(IF($E4418&gt;Ficha!$R$1,"",G4418)=0,"",IF($E4418&gt;Ficha!$R$1,((_xll.ECONOMATICA(Portafolios!$F$19,"Return",$P$9,$B$1)/100)+1)*100,G4418))</f>
        <v/>
      </c>
      <c r="S4418" s="1" t="str" cm="1">
        <f t="array" ref="S4418">IF(IF($E4418&gt;Ficha!$R$1,"",H4418)=0,"",IF($E4418&gt;Ficha!$R$1,((_xll.ECONOMATICA(Portafolios!$J$19,"Return",$P$9,$B$1)/100)+1)*100,H4418))</f>
        <v/>
      </c>
      <c r="T4418" s="1" t="str" cm="1">
        <f t="array" ref="T4418">IF(IF($E4418&gt;Ficha!$R$1,"",I4418)=0,"",IF($E4418&gt;Ficha!$R$1,((_xll.ECONOMATICA(Estrategia!A4429,"Return",$P$9,$B$1)/100)+1)*100,I4418))</f>
        <v/>
      </c>
      <c r="U4418" s="1" t="str" cm="1">
        <f t="array" ref="U4418">IF(IF($E4418&gt;Ficha!$R$1,"",J4418)=0,"",IF($E4418&gt;Ficha!$R$1,((_xll.ECONOMATICA($U$7,"Return",$P$9,$B$1)/100)+1)*100,J4418))</f>
        <v/>
      </c>
      <c r="V4418" s="1" t="str">
        <f>IF(IF($E$9&gt;Ficha!$R$1,"",K4418)=0,"",IF($E$9&gt;Ficha!$R$1,"",K4418))</f>
        <v/>
      </c>
    </row>
    <row r="4419" spans="12:22" x14ac:dyDescent="0.3">
      <c r="L4419" s="30" t="str">
        <f t="shared" si="277"/>
        <v/>
      </c>
      <c r="M4419" s="1" t="str">
        <f t="shared" si="278"/>
        <v/>
      </c>
      <c r="N4419" s="1" t="str">
        <f t="shared" si="279"/>
        <v/>
      </c>
      <c r="O4419" s="1" t="str">
        <f t="shared" si="280"/>
        <v/>
      </c>
      <c r="P4419" s="34" t="str">
        <f>IF(IF(E4419&gt;Ficha!$R$1,"",E4419)=0,"",IF(E4419&gt;Ficha!$R$1,Ficha!$R$1,E4419))</f>
        <v/>
      </c>
      <c r="Q4419" s="1" t="str" cm="1">
        <f t="array" ref="Q4419">IF(IF($E4419&gt;Ficha!$R$1,"",F4419)=0,"",IF($E4419&gt;Ficha!$R$1,((_xll.ECONOMATICA(Portafolios!$B$19,"Return",$P$9,$B$1)/100)+1)*100,F4419))</f>
        <v/>
      </c>
      <c r="R4419" s="1" t="str" cm="1">
        <f t="array" ref="R4419">IF(IF($E4419&gt;Ficha!$R$1,"",G4419)=0,"",IF($E4419&gt;Ficha!$R$1,((_xll.ECONOMATICA(Portafolios!$F$19,"Return",$P$9,$B$1)/100)+1)*100,G4419))</f>
        <v/>
      </c>
      <c r="S4419" s="1" t="str" cm="1">
        <f t="array" ref="S4419">IF(IF($E4419&gt;Ficha!$R$1,"",H4419)=0,"",IF($E4419&gt;Ficha!$R$1,((_xll.ECONOMATICA(Portafolios!$J$19,"Return",$P$9,$B$1)/100)+1)*100,H4419))</f>
        <v/>
      </c>
      <c r="T4419" s="1" t="str" cm="1">
        <f t="array" ref="T4419">IF(IF($E4419&gt;Ficha!$R$1,"",I4419)=0,"",IF($E4419&gt;Ficha!$R$1,((_xll.ECONOMATICA(Estrategia!A4430,"Return",$P$9,$B$1)/100)+1)*100,I4419))</f>
        <v/>
      </c>
      <c r="U4419" s="1" t="str" cm="1">
        <f t="array" ref="U4419">IF(IF($E4419&gt;Ficha!$R$1,"",J4419)=0,"",IF($E4419&gt;Ficha!$R$1,((_xll.ECONOMATICA($U$7,"Return",$P$9,$B$1)/100)+1)*100,J4419))</f>
        <v/>
      </c>
      <c r="V4419" s="1" t="str">
        <f>IF(IF($E$9&gt;Ficha!$R$1,"",K4419)=0,"",IF($E$9&gt;Ficha!$R$1,"",K4419))</f>
        <v/>
      </c>
    </row>
    <row r="4420" spans="12:22" x14ac:dyDescent="0.3">
      <c r="L4420" s="30" t="str">
        <f t="shared" si="277"/>
        <v/>
      </c>
      <c r="M4420" s="1" t="str">
        <f t="shared" si="278"/>
        <v/>
      </c>
      <c r="N4420" s="1" t="str">
        <f t="shared" si="279"/>
        <v/>
      </c>
      <c r="O4420" s="1" t="str">
        <f t="shared" si="280"/>
        <v/>
      </c>
      <c r="P4420" s="34" t="str">
        <f>IF(IF(E4420&gt;Ficha!$R$1,"",E4420)=0,"",IF(E4420&gt;Ficha!$R$1,Ficha!$R$1,E4420))</f>
        <v/>
      </c>
      <c r="Q4420" s="1" t="str" cm="1">
        <f t="array" ref="Q4420">IF(IF($E4420&gt;Ficha!$R$1,"",F4420)=0,"",IF($E4420&gt;Ficha!$R$1,((_xll.ECONOMATICA(Portafolios!$B$19,"Return",$P$9,$B$1)/100)+1)*100,F4420))</f>
        <v/>
      </c>
      <c r="R4420" s="1" t="str" cm="1">
        <f t="array" ref="R4420">IF(IF($E4420&gt;Ficha!$R$1,"",G4420)=0,"",IF($E4420&gt;Ficha!$R$1,((_xll.ECONOMATICA(Portafolios!$F$19,"Return",$P$9,$B$1)/100)+1)*100,G4420))</f>
        <v/>
      </c>
      <c r="S4420" s="1" t="str" cm="1">
        <f t="array" ref="S4420">IF(IF($E4420&gt;Ficha!$R$1,"",H4420)=0,"",IF($E4420&gt;Ficha!$R$1,((_xll.ECONOMATICA(Portafolios!$J$19,"Return",$P$9,$B$1)/100)+1)*100,H4420))</f>
        <v/>
      </c>
      <c r="T4420" s="1" t="str" cm="1">
        <f t="array" ref="T4420">IF(IF($E4420&gt;Ficha!$R$1,"",I4420)=0,"",IF($E4420&gt;Ficha!$R$1,((_xll.ECONOMATICA(Estrategia!A4431,"Return",$P$9,$B$1)/100)+1)*100,I4420))</f>
        <v/>
      </c>
      <c r="U4420" s="1" t="str" cm="1">
        <f t="array" ref="U4420">IF(IF($E4420&gt;Ficha!$R$1,"",J4420)=0,"",IF($E4420&gt;Ficha!$R$1,((_xll.ECONOMATICA($U$7,"Return",$P$9,$B$1)/100)+1)*100,J4420))</f>
        <v/>
      </c>
      <c r="V4420" s="1" t="str">
        <f>IF(IF($E$9&gt;Ficha!$R$1,"",K4420)=0,"",IF($E$9&gt;Ficha!$R$1,"",K4420))</f>
        <v/>
      </c>
    </row>
    <row r="4421" spans="12:22" x14ac:dyDescent="0.3">
      <c r="L4421" s="30" t="str">
        <f t="shared" si="277"/>
        <v/>
      </c>
      <c r="M4421" s="1" t="str">
        <f t="shared" si="278"/>
        <v/>
      </c>
      <c r="N4421" s="1" t="str">
        <f t="shared" si="279"/>
        <v/>
      </c>
      <c r="O4421" s="1" t="str">
        <f t="shared" si="280"/>
        <v/>
      </c>
      <c r="P4421" s="34" t="str">
        <f>IF(IF(E4421&gt;Ficha!$R$1,"",E4421)=0,"",IF(E4421&gt;Ficha!$R$1,Ficha!$R$1,E4421))</f>
        <v/>
      </c>
      <c r="Q4421" s="1" t="str" cm="1">
        <f t="array" ref="Q4421">IF(IF($E4421&gt;Ficha!$R$1,"",F4421)=0,"",IF($E4421&gt;Ficha!$R$1,((_xll.ECONOMATICA(Portafolios!$B$19,"Return",$P$9,$B$1)/100)+1)*100,F4421))</f>
        <v/>
      </c>
      <c r="R4421" s="1" t="str" cm="1">
        <f t="array" ref="R4421">IF(IF($E4421&gt;Ficha!$R$1,"",G4421)=0,"",IF($E4421&gt;Ficha!$R$1,((_xll.ECONOMATICA(Portafolios!$F$19,"Return",$P$9,$B$1)/100)+1)*100,G4421))</f>
        <v/>
      </c>
      <c r="S4421" s="1" t="str" cm="1">
        <f t="array" ref="S4421">IF(IF($E4421&gt;Ficha!$R$1,"",H4421)=0,"",IF($E4421&gt;Ficha!$R$1,((_xll.ECONOMATICA(Portafolios!$J$19,"Return",$P$9,$B$1)/100)+1)*100,H4421))</f>
        <v/>
      </c>
      <c r="T4421" s="1" t="str" cm="1">
        <f t="array" ref="T4421">IF(IF($E4421&gt;Ficha!$R$1,"",I4421)=0,"",IF($E4421&gt;Ficha!$R$1,((_xll.ECONOMATICA(Estrategia!A4432,"Return",$P$9,$B$1)/100)+1)*100,I4421))</f>
        <v/>
      </c>
      <c r="U4421" s="1" t="str" cm="1">
        <f t="array" ref="U4421">IF(IF($E4421&gt;Ficha!$R$1,"",J4421)=0,"",IF($E4421&gt;Ficha!$R$1,((_xll.ECONOMATICA($U$7,"Return",$P$9,$B$1)/100)+1)*100,J4421))</f>
        <v/>
      </c>
      <c r="V4421" s="1" t="str">
        <f>IF(IF($E$9&gt;Ficha!$R$1,"",K4421)=0,"",IF($E$9&gt;Ficha!$R$1,"",K4421))</f>
        <v/>
      </c>
    </row>
    <row r="4422" spans="12:22" x14ac:dyDescent="0.3">
      <c r="L4422" s="30" t="str">
        <f t="shared" si="277"/>
        <v/>
      </c>
      <c r="M4422" s="1" t="str">
        <f t="shared" si="278"/>
        <v/>
      </c>
      <c r="N4422" s="1" t="str">
        <f t="shared" si="279"/>
        <v/>
      </c>
      <c r="O4422" s="1" t="str">
        <f t="shared" si="280"/>
        <v/>
      </c>
      <c r="P4422" s="34" t="str">
        <f>IF(IF(E4422&gt;Ficha!$R$1,"",E4422)=0,"",IF(E4422&gt;Ficha!$R$1,Ficha!$R$1,E4422))</f>
        <v/>
      </c>
      <c r="Q4422" s="1" t="str" cm="1">
        <f t="array" ref="Q4422">IF(IF($E4422&gt;Ficha!$R$1,"",F4422)=0,"",IF($E4422&gt;Ficha!$R$1,((_xll.ECONOMATICA(Portafolios!$B$19,"Return",$P$9,$B$1)/100)+1)*100,F4422))</f>
        <v/>
      </c>
      <c r="R4422" s="1" t="str" cm="1">
        <f t="array" ref="R4422">IF(IF($E4422&gt;Ficha!$R$1,"",G4422)=0,"",IF($E4422&gt;Ficha!$R$1,((_xll.ECONOMATICA(Portafolios!$F$19,"Return",$P$9,$B$1)/100)+1)*100,G4422))</f>
        <v/>
      </c>
      <c r="S4422" s="1" t="str" cm="1">
        <f t="array" ref="S4422">IF(IF($E4422&gt;Ficha!$R$1,"",H4422)=0,"",IF($E4422&gt;Ficha!$R$1,((_xll.ECONOMATICA(Portafolios!$J$19,"Return",$P$9,$B$1)/100)+1)*100,H4422))</f>
        <v/>
      </c>
      <c r="T4422" s="1" t="str" cm="1">
        <f t="array" ref="T4422">IF(IF($E4422&gt;Ficha!$R$1,"",I4422)=0,"",IF($E4422&gt;Ficha!$R$1,((_xll.ECONOMATICA(Estrategia!A4433,"Return",$P$9,$B$1)/100)+1)*100,I4422))</f>
        <v/>
      </c>
      <c r="U4422" s="1" t="str" cm="1">
        <f t="array" ref="U4422">IF(IF($E4422&gt;Ficha!$R$1,"",J4422)=0,"",IF($E4422&gt;Ficha!$R$1,((_xll.ECONOMATICA($U$7,"Return",$P$9,$B$1)/100)+1)*100,J4422))</f>
        <v/>
      </c>
      <c r="V4422" s="1" t="str">
        <f>IF(IF($E$9&gt;Ficha!$R$1,"",K4422)=0,"",IF($E$9&gt;Ficha!$R$1,"",K4422))</f>
        <v/>
      </c>
    </row>
    <row r="4423" spans="12:22" x14ac:dyDescent="0.3">
      <c r="L4423" s="30" t="str">
        <f t="shared" si="277"/>
        <v/>
      </c>
      <c r="M4423" s="1" t="str">
        <f t="shared" si="278"/>
        <v/>
      </c>
      <c r="N4423" s="1" t="str">
        <f t="shared" si="279"/>
        <v/>
      </c>
      <c r="O4423" s="1" t="str">
        <f t="shared" si="280"/>
        <v/>
      </c>
      <c r="P4423" s="34" t="str">
        <f>IF(IF(E4423&gt;Ficha!$R$1,"",E4423)=0,"",IF(E4423&gt;Ficha!$R$1,Ficha!$R$1,E4423))</f>
        <v/>
      </c>
      <c r="Q4423" s="1" t="str" cm="1">
        <f t="array" ref="Q4423">IF(IF($E4423&gt;Ficha!$R$1,"",F4423)=0,"",IF($E4423&gt;Ficha!$R$1,((_xll.ECONOMATICA(Portafolios!$B$19,"Return",$P$9,$B$1)/100)+1)*100,F4423))</f>
        <v/>
      </c>
      <c r="R4423" s="1" t="str" cm="1">
        <f t="array" ref="R4423">IF(IF($E4423&gt;Ficha!$R$1,"",G4423)=0,"",IF($E4423&gt;Ficha!$R$1,((_xll.ECONOMATICA(Portafolios!$F$19,"Return",$P$9,$B$1)/100)+1)*100,G4423))</f>
        <v/>
      </c>
      <c r="S4423" s="1" t="str" cm="1">
        <f t="array" ref="S4423">IF(IF($E4423&gt;Ficha!$R$1,"",H4423)=0,"",IF($E4423&gt;Ficha!$R$1,((_xll.ECONOMATICA(Portafolios!$J$19,"Return",$P$9,$B$1)/100)+1)*100,H4423))</f>
        <v/>
      </c>
      <c r="T4423" s="1" t="str" cm="1">
        <f t="array" ref="T4423">IF(IF($E4423&gt;Ficha!$R$1,"",I4423)=0,"",IF($E4423&gt;Ficha!$R$1,((_xll.ECONOMATICA(Estrategia!A4434,"Return",$P$9,$B$1)/100)+1)*100,I4423))</f>
        <v/>
      </c>
      <c r="U4423" s="1" t="str" cm="1">
        <f t="array" ref="U4423">IF(IF($E4423&gt;Ficha!$R$1,"",J4423)=0,"",IF($E4423&gt;Ficha!$R$1,((_xll.ECONOMATICA($U$7,"Return",$P$9,$B$1)/100)+1)*100,J4423))</f>
        <v/>
      </c>
      <c r="V4423" s="1" t="str">
        <f>IF(IF($E$9&gt;Ficha!$R$1,"",K4423)=0,"",IF($E$9&gt;Ficha!$R$1,"",K4423))</f>
        <v/>
      </c>
    </row>
    <row r="4424" spans="12:22" x14ac:dyDescent="0.3">
      <c r="L4424" s="30" t="str">
        <f t="shared" si="277"/>
        <v/>
      </c>
      <c r="M4424" s="1" t="str">
        <f t="shared" si="278"/>
        <v/>
      </c>
      <c r="N4424" s="1" t="str">
        <f t="shared" si="279"/>
        <v/>
      </c>
      <c r="O4424" s="1" t="str">
        <f t="shared" si="280"/>
        <v/>
      </c>
      <c r="P4424" s="34" t="str">
        <f>IF(IF(E4424&gt;Ficha!$R$1,"",E4424)=0,"",IF(E4424&gt;Ficha!$R$1,Ficha!$R$1,E4424))</f>
        <v/>
      </c>
      <c r="Q4424" s="1" t="str" cm="1">
        <f t="array" ref="Q4424">IF(IF($E4424&gt;Ficha!$R$1,"",F4424)=0,"",IF($E4424&gt;Ficha!$R$1,((_xll.ECONOMATICA(Portafolios!$B$19,"Return",$P$9,$B$1)/100)+1)*100,F4424))</f>
        <v/>
      </c>
      <c r="R4424" s="1" t="str" cm="1">
        <f t="array" ref="R4424">IF(IF($E4424&gt;Ficha!$R$1,"",G4424)=0,"",IF($E4424&gt;Ficha!$R$1,((_xll.ECONOMATICA(Portafolios!$F$19,"Return",$P$9,$B$1)/100)+1)*100,G4424))</f>
        <v/>
      </c>
      <c r="S4424" s="1" t="str" cm="1">
        <f t="array" ref="S4424">IF(IF($E4424&gt;Ficha!$R$1,"",H4424)=0,"",IF($E4424&gt;Ficha!$R$1,((_xll.ECONOMATICA(Portafolios!$J$19,"Return",$P$9,$B$1)/100)+1)*100,H4424))</f>
        <v/>
      </c>
      <c r="T4424" s="1" t="str" cm="1">
        <f t="array" ref="T4424">IF(IF($E4424&gt;Ficha!$R$1,"",I4424)=0,"",IF($E4424&gt;Ficha!$R$1,((_xll.ECONOMATICA(Estrategia!A4435,"Return",$P$9,$B$1)/100)+1)*100,I4424))</f>
        <v/>
      </c>
      <c r="U4424" s="1" t="str" cm="1">
        <f t="array" ref="U4424">IF(IF($E4424&gt;Ficha!$R$1,"",J4424)=0,"",IF($E4424&gt;Ficha!$R$1,((_xll.ECONOMATICA($U$7,"Return",$P$9,$B$1)/100)+1)*100,J4424))</f>
        <v/>
      </c>
      <c r="V4424" s="1" t="str">
        <f>IF(IF($E$9&gt;Ficha!$R$1,"",K4424)=0,"",IF($E$9&gt;Ficha!$R$1,"",K4424))</f>
        <v/>
      </c>
    </row>
    <row r="4425" spans="12:22" x14ac:dyDescent="0.3">
      <c r="L4425" s="30" t="str">
        <f t="shared" si="277"/>
        <v/>
      </c>
      <c r="M4425" s="1" t="str">
        <f t="shared" si="278"/>
        <v/>
      </c>
      <c r="N4425" s="1" t="str">
        <f t="shared" si="279"/>
        <v/>
      </c>
      <c r="O4425" s="1" t="str">
        <f t="shared" si="280"/>
        <v/>
      </c>
      <c r="P4425" s="34" t="str">
        <f>IF(IF(E4425&gt;Ficha!$R$1,"",E4425)=0,"",IF(E4425&gt;Ficha!$R$1,Ficha!$R$1,E4425))</f>
        <v/>
      </c>
      <c r="Q4425" s="1" t="str" cm="1">
        <f t="array" ref="Q4425">IF(IF($E4425&gt;Ficha!$R$1,"",F4425)=0,"",IF($E4425&gt;Ficha!$R$1,((_xll.ECONOMATICA(Portafolios!$B$19,"Return",$P$9,$B$1)/100)+1)*100,F4425))</f>
        <v/>
      </c>
      <c r="R4425" s="1" t="str" cm="1">
        <f t="array" ref="R4425">IF(IF($E4425&gt;Ficha!$R$1,"",G4425)=0,"",IF($E4425&gt;Ficha!$R$1,((_xll.ECONOMATICA(Portafolios!$F$19,"Return",$P$9,$B$1)/100)+1)*100,G4425))</f>
        <v/>
      </c>
      <c r="S4425" s="1" t="str" cm="1">
        <f t="array" ref="S4425">IF(IF($E4425&gt;Ficha!$R$1,"",H4425)=0,"",IF($E4425&gt;Ficha!$R$1,((_xll.ECONOMATICA(Portafolios!$J$19,"Return",$P$9,$B$1)/100)+1)*100,H4425))</f>
        <v/>
      </c>
      <c r="T4425" s="1" t="str" cm="1">
        <f t="array" ref="T4425">IF(IF($E4425&gt;Ficha!$R$1,"",I4425)=0,"",IF($E4425&gt;Ficha!$R$1,((_xll.ECONOMATICA(Estrategia!A4436,"Return",$P$9,$B$1)/100)+1)*100,I4425))</f>
        <v/>
      </c>
      <c r="U4425" s="1" t="str" cm="1">
        <f t="array" ref="U4425">IF(IF($E4425&gt;Ficha!$R$1,"",J4425)=0,"",IF($E4425&gt;Ficha!$R$1,((_xll.ECONOMATICA($U$7,"Return",$P$9,$B$1)/100)+1)*100,J4425))</f>
        <v/>
      </c>
      <c r="V4425" s="1" t="str">
        <f>IF(IF($E$9&gt;Ficha!$R$1,"",K4425)=0,"",IF($E$9&gt;Ficha!$R$1,"",K4425))</f>
        <v/>
      </c>
    </row>
    <row r="4426" spans="12:22" x14ac:dyDescent="0.3">
      <c r="L4426" s="30" t="str">
        <f t="shared" si="277"/>
        <v/>
      </c>
      <c r="M4426" s="1" t="str">
        <f t="shared" si="278"/>
        <v/>
      </c>
      <c r="N4426" s="1" t="str">
        <f t="shared" si="279"/>
        <v/>
      </c>
      <c r="O4426" s="1" t="str">
        <f t="shared" si="280"/>
        <v/>
      </c>
      <c r="P4426" s="34" t="str">
        <f>IF(IF(E4426&gt;Ficha!$R$1,"",E4426)=0,"",IF(E4426&gt;Ficha!$R$1,Ficha!$R$1,E4426))</f>
        <v/>
      </c>
      <c r="Q4426" s="1" t="str" cm="1">
        <f t="array" ref="Q4426">IF(IF($E4426&gt;Ficha!$R$1,"",F4426)=0,"",IF($E4426&gt;Ficha!$R$1,((_xll.ECONOMATICA(Portafolios!$B$19,"Return",$P$9,$B$1)/100)+1)*100,F4426))</f>
        <v/>
      </c>
      <c r="R4426" s="1" t="str" cm="1">
        <f t="array" ref="R4426">IF(IF($E4426&gt;Ficha!$R$1,"",G4426)=0,"",IF($E4426&gt;Ficha!$R$1,((_xll.ECONOMATICA(Portafolios!$F$19,"Return",$P$9,$B$1)/100)+1)*100,G4426))</f>
        <v/>
      </c>
      <c r="S4426" s="1" t="str" cm="1">
        <f t="array" ref="S4426">IF(IF($E4426&gt;Ficha!$R$1,"",H4426)=0,"",IF($E4426&gt;Ficha!$R$1,((_xll.ECONOMATICA(Portafolios!$J$19,"Return",$P$9,$B$1)/100)+1)*100,H4426))</f>
        <v/>
      </c>
      <c r="T4426" s="1" t="str" cm="1">
        <f t="array" ref="T4426">IF(IF($E4426&gt;Ficha!$R$1,"",I4426)=0,"",IF($E4426&gt;Ficha!$R$1,((_xll.ECONOMATICA(Estrategia!A4437,"Return",$P$9,$B$1)/100)+1)*100,I4426))</f>
        <v/>
      </c>
      <c r="U4426" s="1" t="str" cm="1">
        <f t="array" ref="U4426">IF(IF($E4426&gt;Ficha!$R$1,"",J4426)=0,"",IF($E4426&gt;Ficha!$R$1,((_xll.ECONOMATICA($U$7,"Return",$P$9,$B$1)/100)+1)*100,J4426))</f>
        <v/>
      </c>
      <c r="V4426" s="1" t="str">
        <f>IF(IF($E$9&gt;Ficha!$R$1,"",K4426)=0,"",IF($E$9&gt;Ficha!$R$1,"",K4426))</f>
        <v/>
      </c>
    </row>
    <row r="4427" spans="12:22" x14ac:dyDescent="0.3">
      <c r="L4427" s="30" t="str">
        <f t="shared" si="277"/>
        <v/>
      </c>
      <c r="M4427" s="1" t="str">
        <f t="shared" si="278"/>
        <v/>
      </c>
      <c r="N4427" s="1" t="str">
        <f t="shared" si="279"/>
        <v/>
      </c>
      <c r="O4427" s="1" t="str">
        <f t="shared" si="280"/>
        <v/>
      </c>
      <c r="P4427" s="34" t="str">
        <f>IF(IF(E4427&gt;Ficha!$R$1,"",E4427)=0,"",IF(E4427&gt;Ficha!$R$1,Ficha!$R$1,E4427))</f>
        <v/>
      </c>
      <c r="Q4427" s="1" t="str" cm="1">
        <f t="array" ref="Q4427">IF(IF($E4427&gt;Ficha!$R$1,"",F4427)=0,"",IF($E4427&gt;Ficha!$R$1,((_xll.ECONOMATICA(Portafolios!$B$19,"Return",$P$9,$B$1)/100)+1)*100,F4427))</f>
        <v/>
      </c>
      <c r="R4427" s="1" t="str" cm="1">
        <f t="array" ref="R4427">IF(IF($E4427&gt;Ficha!$R$1,"",G4427)=0,"",IF($E4427&gt;Ficha!$R$1,((_xll.ECONOMATICA(Portafolios!$F$19,"Return",$P$9,$B$1)/100)+1)*100,G4427))</f>
        <v/>
      </c>
      <c r="S4427" s="1" t="str" cm="1">
        <f t="array" ref="S4427">IF(IF($E4427&gt;Ficha!$R$1,"",H4427)=0,"",IF($E4427&gt;Ficha!$R$1,((_xll.ECONOMATICA(Portafolios!$J$19,"Return",$P$9,$B$1)/100)+1)*100,H4427))</f>
        <v/>
      </c>
      <c r="T4427" s="1" t="str" cm="1">
        <f t="array" ref="T4427">IF(IF($E4427&gt;Ficha!$R$1,"",I4427)=0,"",IF($E4427&gt;Ficha!$R$1,((_xll.ECONOMATICA(Estrategia!A4438,"Return",$P$9,$B$1)/100)+1)*100,I4427))</f>
        <v/>
      </c>
      <c r="U4427" s="1" t="str" cm="1">
        <f t="array" ref="U4427">IF(IF($E4427&gt;Ficha!$R$1,"",J4427)=0,"",IF($E4427&gt;Ficha!$R$1,((_xll.ECONOMATICA($U$7,"Return",$P$9,$B$1)/100)+1)*100,J4427))</f>
        <v/>
      </c>
      <c r="V4427" s="1" t="str">
        <f>IF(IF($E$9&gt;Ficha!$R$1,"",K4427)=0,"",IF($E$9&gt;Ficha!$R$1,"",K4427))</f>
        <v/>
      </c>
    </row>
    <row r="4428" spans="12:22" x14ac:dyDescent="0.3">
      <c r="L4428" s="30" t="str">
        <f t="shared" si="277"/>
        <v/>
      </c>
      <c r="M4428" s="1" t="str">
        <f t="shared" si="278"/>
        <v/>
      </c>
      <c r="N4428" s="1" t="str">
        <f t="shared" si="279"/>
        <v/>
      </c>
      <c r="O4428" s="1" t="str">
        <f t="shared" si="280"/>
        <v/>
      </c>
      <c r="P4428" s="34" t="str">
        <f>IF(IF(E4428&gt;Ficha!$R$1,"",E4428)=0,"",IF(E4428&gt;Ficha!$R$1,Ficha!$R$1,E4428))</f>
        <v/>
      </c>
      <c r="Q4428" s="1" t="str" cm="1">
        <f t="array" ref="Q4428">IF(IF($E4428&gt;Ficha!$R$1,"",F4428)=0,"",IF($E4428&gt;Ficha!$R$1,((_xll.ECONOMATICA(Portafolios!$B$19,"Return",$P$9,$B$1)/100)+1)*100,F4428))</f>
        <v/>
      </c>
      <c r="R4428" s="1" t="str" cm="1">
        <f t="array" ref="R4428">IF(IF($E4428&gt;Ficha!$R$1,"",G4428)=0,"",IF($E4428&gt;Ficha!$R$1,((_xll.ECONOMATICA(Portafolios!$F$19,"Return",$P$9,$B$1)/100)+1)*100,G4428))</f>
        <v/>
      </c>
      <c r="S4428" s="1" t="str" cm="1">
        <f t="array" ref="S4428">IF(IF($E4428&gt;Ficha!$R$1,"",H4428)=0,"",IF($E4428&gt;Ficha!$R$1,((_xll.ECONOMATICA(Portafolios!$J$19,"Return",$P$9,$B$1)/100)+1)*100,H4428))</f>
        <v/>
      </c>
      <c r="T4428" s="1" t="str" cm="1">
        <f t="array" ref="T4428">IF(IF($E4428&gt;Ficha!$R$1,"",I4428)=0,"",IF($E4428&gt;Ficha!$R$1,((_xll.ECONOMATICA(Estrategia!A4439,"Return",$P$9,$B$1)/100)+1)*100,I4428))</f>
        <v/>
      </c>
      <c r="U4428" s="1" t="str" cm="1">
        <f t="array" ref="U4428">IF(IF($E4428&gt;Ficha!$R$1,"",J4428)=0,"",IF($E4428&gt;Ficha!$R$1,((_xll.ECONOMATICA($U$7,"Return",$P$9,$B$1)/100)+1)*100,J4428))</f>
        <v/>
      </c>
      <c r="V4428" s="1" t="str">
        <f>IF(IF($E$9&gt;Ficha!$R$1,"",K4428)=0,"",IF($E$9&gt;Ficha!$R$1,"",K4428))</f>
        <v/>
      </c>
    </row>
    <row r="4429" spans="12:22" x14ac:dyDescent="0.3">
      <c r="L4429" s="30" t="str">
        <f t="shared" si="277"/>
        <v/>
      </c>
      <c r="M4429" s="1" t="str">
        <f t="shared" si="278"/>
        <v/>
      </c>
      <c r="N4429" s="1" t="str">
        <f t="shared" si="279"/>
        <v/>
      </c>
      <c r="O4429" s="1" t="str">
        <f t="shared" si="280"/>
        <v/>
      </c>
      <c r="P4429" s="34" t="str">
        <f>IF(IF(E4429&gt;Ficha!$R$1,"",E4429)=0,"",IF(E4429&gt;Ficha!$R$1,Ficha!$R$1,E4429))</f>
        <v/>
      </c>
      <c r="Q4429" s="1" t="str" cm="1">
        <f t="array" ref="Q4429">IF(IF($E4429&gt;Ficha!$R$1,"",F4429)=0,"",IF($E4429&gt;Ficha!$R$1,((_xll.ECONOMATICA(Portafolios!$B$19,"Return",$P$9,$B$1)/100)+1)*100,F4429))</f>
        <v/>
      </c>
      <c r="R4429" s="1" t="str" cm="1">
        <f t="array" ref="R4429">IF(IF($E4429&gt;Ficha!$R$1,"",G4429)=0,"",IF($E4429&gt;Ficha!$R$1,((_xll.ECONOMATICA(Portafolios!$F$19,"Return",$P$9,$B$1)/100)+1)*100,G4429))</f>
        <v/>
      </c>
      <c r="S4429" s="1" t="str" cm="1">
        <f t="array" ref="S4429">IF(IF($E4429&gt;Ficha!$R$1,"",H4429)=0,"",IF($E4429&gt;Ficha!$R$1,((_xll.ECONOMATICA(Portafolios!$J$19,"Return",$P$9,$B$1)/100)+1)*100,H4429))</f>
        <v/>
      </c>
      <c r="T4429" s="1" t="str" cm="1">
        <f t="array" ref="T4429">IF(IF($E4429&gt;Ficha!$R$1,"",I4429)=0,"",IF($E4429&gt;Ficha!$R$1,((_xll.ECONOMATICA(Estrategia!A4440,"Return",$P$9,$B$1)/100)+1)*100,I4429))</f>
        <v/>
      </c>
      <c r="U4429" s="1" t="str" cm="1">
        <f t="array" ref="U4429">IF(IF($E4429&gt;Ficha!$R$1,"",J4429)=0,"",IF($E4429&gt;Ficha!$R$1,((_xll.ECONOMATICA($U$7,"Return",$P$9,$B$1)/100)+1)*100,J4429))</f>
        <v/>
      </c>
      <c r="V4429" s="1" t="str">
        <f>IF(IF($E$9&gt;Ficha!$R$1,"",K4429)=0,"",IF($E$9&gt;Ficha!$R$1,"",K4429))</f>
        <v/>
      </c>
    </row>
    <row r="4430" spans="12:22" x14ac:dyDescent="0.3">
      <c r="L4430" s="30" t="str">
        <f t="shared" si="277"/>
        <v/>
      </c>
      <c r="M4430" s="1" t="str">
        <f t="shared" si="278"/>
        <v/>
      </c>
      <c r="N4430" s="1" t="str">
        <f t="shared" si="279"/>
        <v/>
      </c>
      <c r="O4430" s="1" t="str">
        <f t="shared" si="280"/>
        <v/>
      </c>
      <c r="P4430" s="34" t="str">
        <f>IF(IF(E4430&gt;Ficha!$R$1,"",E4430)=0,"",IF(E4430&gt;Ficha!$R$1,Ficha!$R$1,E4430))</f>
        <v/>
      </c>
      <c r="Q4430" s="1" t="str" cm="1">
        <f t="array" ref="Q4430">IF(IF($E4430&gt;Ficha!$R$1,"",F4430)=0,"",IF($E4430&gt;Ficha!$R$1,((_xll.ECONOMATICA(Portafolios!$B$19,"Return",$P$9,$B$1)/100)+1)*100,F4430))</f>
        <v/>
      </c>
      <c r="R4430" s="1" t="str" cm="1">
        <f t="array" ref="R4430">IF(IF($E4430&gt;Ficha!$R$1,"",G4430)=0,"",IF($E4430&gt;Ficha!$R$1,((_xll.ECONOMATICA(Portafolios!$F$19,"Return",$P$9,$B$1)/100)+1)*100,G4430))</f>
        <v/>
      </c>
      <c r="S4430" s="1" t="str" cm="1">
        <f t="array" ref="S4430">IF(IF($E4430&gt;Ficha!$R$1,"",H4430)=0,"",IF($E4430&gt;Ficha!$R$1,((_xll.ECONOMATICA(Portafolios!$J$19,"Return",$P$9,$B$1)/100)+1)*100,H4430))</f>
        <v/>
      </c>
      <c r="T4430" s="1" t="str" cm="1">
        <f t="array" ref="T4430">IF(IF($E4430&gt;Ficha!$R$1,"",I4430)=0,"",IF($E4430&gt;Ficha!$R$1,((_xll.ECONOMATICA(Estrategia!A4441,"Return",$P$9,$B$1)/100)+1)*100,I4430))</f>
        <v/>
      </c>
      <c r="U4430" s="1" t="str" cm="1">
        <f t="array" ref="U4430">IF(IF($E4430&gt;Ficha!$R$1,"",J4430)=0,"",IF($E4430&gt;Ficha!$R$1,((_xll.ECONOMATICA($U$7,"Return",$P$9,$B$1)/100)+1)*100,J4430))</f>
        <v/>
      </c>
      <c r="V4430" s="1" t="str">
        <f>IF(IF($E$9&gt;Ficha!$R$1,"",K4430)=0,"",IF($E$9&gt;Ficha!$R$1,"",K4430))</f>
        <v/>
      </c>
    </row>
    <row r="4431" spans="12:22" x14ac:dyDescent="0.3">
      <c r="L4431" s="30" t="str">
        <f t="shared" si="277"/>
        <v/>
      </c>
      <c r="M4431" s="1" t="str">
        <f t="shared" si="278"/>
        <v/>
      </c>
      <c r="N4431" s="1" t="str">
        <f t="shared" si="279"/>
        <v/>
      </c>
      <c r="O4431" s="1" t="str">
        <f t="shared" si="280"/>
        <v/>
      </c>
      <c r="P4431" s="34" t="str">
        <f>IF(IF(E4431&gt;Ficha!$R$1,"",E4431)=0,"",IF(E4431&gt;Ficha!$R$1,Ficha!$R$1,E4431))</f>
        <v/>
      </c>
      <c r="Q4431" s="1" t="str" cm="1">
        <f t="array" ref="Q4431">IF(IF($E4431&gt;Ficha!$R$1,"",F4431)=0,"",IF($E4431&gt;Ficha!$R$1,((_xll.ECONOMATICA(Portafolios!$B$19,"Return",$P$9,$B$1)/100)+1)*100,F4431))</f>
        <v/>
      </c>
      <c r="R4431" s="1" t="str" cm="1">
        <f t="array" ref="R4431">IF(IF($E4431&gt;Ficha!$R$1,"",G4431)=0,"",IF($E4431&gt;Ficha!$R$1,((_xll.ECONOMATICA(Portafolios!$F$19,"Return",$P$9,$B$1)/100)+1)*100,G4431))</f>
        <v/>
      </c>
      <c r="S4431" s="1" t="str" cm="1">
        <f t="array" ref="S4431">IF(IF($E4431&gt;Ficha!$R$1,"",H4431)=0,"",IF($E4431&gt;Ficha!$R$1,((_xll.ECONOMATICA(Portafolios!$J$19,"Return",$P$9,$B$1)/100)+1)*100,H4431))</f>
        <v/>
      </c>
      <c r="T4431" s="1" t="str" cm="1">
        <f t="array" ref="T4431">IF(IF($E4431&gt;Ficha!$R$1,"",I4431)=0,"",IF($E4431&gt;Ficha!$R$1,((_xll.ECONOMATICA(Estrategia!A4442,"Return",$P$9,$B$1)/100)+1)*100,I4431))</f>
        <v/>
      </c>
      <c r="U4431" s="1" t="str" cm="1">
        <f t="array" ref="U4431">IF(IF($E4431&gt;Ficha!$R$1,"",J4431)=0,"",IF($E4431&gt;Ficha!$R$1,((_xll.ECONOMATICA($U$7,"Return",$P$9,$B$1)/100)+1)*100,J4431))</f>
        <v/>
      </c>
      <c r="V4431" s="1" t="str">
        <f>IF(IF($E$9&gt;Ficha!$R$1,"",K4431)=0,"",IF($E$9&gt;Ficha!$R$1,"",K4431))</f>
        <v/>
      </c>
    </row>
    <row r="4432" spans="12:22" x14ac:dyDescent="0.3">
      <c r="L4432" s="30" t="str">
        <f t="shared" si="277"/>
        <v/>
      </c>
      <c r="M4432" s="1" t="str">
        <f t="shared" si="278"/>
        <v/>
      </c>
      <c r="N4432" s="1" t="str">
        <f t="shared" si="279"/>
        <v/>
      </c>
      <c r="O4432" s="1" t="str">
        <f t="shared" si="280"/>
        <v/>
      </c>
      <c r="P4432" s="34" t="str">
        <f>IF(IF(E4432&gt;Ficha!$R$1,"",E4432)=0,"",IF(E4432&gt;Ficha!$R$1,Ficha!$R$1,E4432))</f>
        <v/>
      </c>
      <c r="Q4432" s="1" t="str" cm="1">
        <f t="array" ref="Q4432">IF(IF($E4432&gt;Ficha!$R$1,"",F4432)=0,"",IF($E4432&gt;Ficha!$R$1,((_xll.ECONOMATICA(Portafolios!$B$19,"Return",$P$9,$B$1)/100)+1)*100,F4432))</f>
        <v/>
      </c>
      <c r="R4432" s="1" t="str" cm="1">
        <f t="array" ref="R4432">IF(IF($E4432&gt;Ficha!$R$1,"",G4432)=0,"",IF($E4432&gt;Ficha!$R$1,((_xll.ECONOMATICA(Portafolios!$F$19,"Return",$P$9,$B$1)/100)+1)*100,G4432))</f>
        <v/>
      </c>
      <c r="S4432" s="1" t="str" cm="1">
        <f t="array" ref="S4432">IF(IF($E4432&gt;Ficha!$R$1,"",H4432)=0,"",IF($E4432&gt;Ficha!$R$1,((_xll.ECONOMATICA(Portafolios!$J$19,"Return",$P$9,$B$1)/100)+1)*100,H4432))</f>
        <v/>
      </c>
      <c r="T4432" s="1" t="str" cm="1">
        <f t="array" ref="T4432">IF(IF($E4432&gt;Ficha!$R$1,"",I4432)=0,"",IF($E4432&gt;Ficha!$R$1,((_xll.ECONOMATICA(Estrategia!A4443,"Return",$P$9,$B$1)/100)+1)*100,I4432))</f>
        <v/>
      </c>
      <c r="U4432" s="1" t="str" cm="1">
        <f t="array" ref="U4432">IF(IF($E4432&gt;Ficha!$R$1,"",J4432)=0,"",IF($E4432&gt;Ficha!$R$1,((_xll.ECONOMATICA($U$7,"Return",$P$9,$B$1)/100)+1)*100,J4432))</f>
        <v/>
      </c>
      <c r="V4432" s="1" t="str">
        <f>IF(IF($E$9&gt;Ficha!$R$1,"",K4432)=0,"",IF($E$9&gt;Ficha!$R$1,"",K4432))</f>
        <v/>
      </c>
    </row>
    <row r="4433" spans="12:22" x14ac:dyDescent="0.3">
      <c r="L4433" s="30" t="str">
        <f t="shared" si="277"/>
        <v/>
      </c>
      <c r="M4433" s="1" t="str">
        <f t="shared" si="278"/>
        <v/>
      </c>
      <c r="N4433" s="1" t="str">
        <f t="shared" si="279"/>
        <v/>
      </c>
      <c r="O4433" s="1" t="str">
        <f t="shared" si="280"/>
        <v/>
      </c>
      <c r="P4433" s="34" t="str">
        <f>IF(IF(E4433&gt;Ficha!$R$1,"",E4433)=0,"",IF(E4433&gt;Ficha!$R$1,Ficha!$R$1,E4433))</f>
        <v/>
      </c>
      <c r="Q4433" s="1" t="str" cm="1">
        <f t="array" ref="Q4433">IF(IF($E4433&gt;Ficha!$R$1,"",F4433)=0,"",IF($E4433&gt;Ficha!$R$1,((_xll.ECONOMATICA(Portafolios!$B$19,"Return",$P$9,$B$1)/100)+1)*100,F4433))</f>
        <v/>
      </c>
      <c r="R4433" s="1" t="str" cm="1">
        <f t="array" ref="R4433">IF(IF($E4433&gt;Ficha!$R$1,"",G4433)=0,"",IF($E4433&gt;Ficha!$R$1,((_xll.ECONOMATICA(Portafolios!$F$19,"Return",$P$9,$B$1)/100)+1)*100,G4433))</f>
        <v/>
      </c>
      <c r="S4433" s="1" t="str" cm="1">
        <f t="array" ref="S4433">IF(IF($E4433&gt;Ficha!$R$1,"",H4433)=0,"",IF($E4433&gt;Ficha!$R$1,((_xll.ECONOMATICA(Portafolios!$J$19,"Return",$P$9,$B$1)/100)+1)*100,H4433))</f>
        <v/>
      </c>
      <c r="T4433" s="1" t="str" cm="1">
        <f t="array" ref="T4433">IF(IF($E4433&gt;Ficha!$R$1,"",I4433)=0,"",IF($E4433&gt;Ficha!$R$1,((_xll.ECONOMATICA(Estrategia!A4444,"Return",$P$9,$B$1)/100)+1)*100,I4433))</f>
        <v/>
      </c>
      <c r="U4433" s="1" t="str" cm="1">
        <f t="array" ref="U4433">IF(IF($E4433&gt;Ficha!$R$1,"",J4433)=0,"",IF($E4433&gt;Ficha!$R$1,((_xll.ECONOMATICA($U$7,"Return",$P$9,$B$1)/100)+1)*100,J4433))</f>
        <v/>
      </c>
      <c r="V4433" s="1" t="str">
        <f>IF(IF($E$9&gt;Ficha!$R$1,"",K4433)=0,"",IF($E$9&gt;Ficha!$R$1,"",K4433))</f>
        <v/>
      </c>
    </row>
    <row r="4434" spans="12:22" x14ac:dyDescent="0.3">
      <c r="L4434" s="30" t="str">
        <f t="shared" si="277"/>
        <v/>
      </c>
      <c r="M4434" s="1" t="str">
        <f t="shared" si="278"/>
        <v/>
      </c>
      <c r="N4434" s="1" t="str">
        <f t="shared" si="279"/>
        <v/>
      </c>
      <c r="O4434" s="1" t="str">
        <f t="shared" si="280"/>
        <v/>
      </c>
      <c r="P4434" s="34" t="str">
        <f>IF(IF(E4434&gt;Ficha!$R$1,"",E4434)=0,"",IF(E4434&gt;Ficha!$R$1,Ficha!$R$1,E4434))</f>
        <v/>
      </c>
      <c r="Q4434" s="1" t="str" cm="1">
        <f t="array" ref="Q4434">IF(IF($E4434&gt;Ficha!$R$1,"",F4434)=0,"",IF($E4434&gt;Ficha!$R$1,((_xll.ECONOMATICA(Portafolios!$B$19,"Return",$P$9,$B$1)/100)+1)*100,F4434))</f>
        <v/>
      </c>
      <c r="R4434" s="1" t="str" cm="1">
        <f t="array" ref="R4434">IF(IF($E4434&gt;Ficha!$R$1,"",G4434)=0,"",IF($E4434&gt;Ficha!$R$1,((_xll.ECONOMATICA(Portafolios!$F$19,"Return",$P$9,$B$1)/100)+1)*100,G4434))</f>
        <v/>
      </c>
      <c r="S4434" s="1" t="str" cm="1">
        <f t="array" ref="S4434">IF(IF($E4434&gt;Ficha!$R$1,"",H4434)=0,"",IF($E4434&gt;Ficha!$R$1,((_xll.ECONOMATICA(Portafolios!$J$19,"Return",$P$9,$B$1)/100)+1)*100,H4434))</f>
        <v/>
      </c>
      <c r="T4434" s="1" t="str" cm="1">
        <f t="array" ref="T4434">IF(IF($E4434&gt;Ficha!$R$1,"",I4434)=0,"",IF($E4434&gt;Ficha!$R$1,((_xll.ECONOMATICA(Estrategia!A4445,"Return",$P$9,$B$1)/100)+1)*100,I4434))</f>
        <v/>
      </c>
      <c r="U4434" s="1" t="str" cm="1">
        <f t="array" ref="U4434">IF(IF($E4434&gt;Ficha!$R$1,"",J4434)=0,"",IF($E4434&gt;Ficha!$R$1,((_xll.ECONOMATICA($U$7,"Return",$P$9,$B$1)/100)+1)*100,J4434))</f>
        <v/>
      </c>
      <c r="V4434" s="1" t="str">
        <f>IF(IF($E$9&gt;Ficha!$R$1,"",K4434)=0,"",IF($E$9&gt;Ficha!$R$1,"",K4434))</f>
        <v/>
      </c>
    </row>
    <row r="4435" spans="12:22" x14ac:dyDescent="0.3">
      <c r="L4435" s="30" t="str">
        <f t="shared" si="277"/>
        <v/>
      </c>
      <c r="M4435" s="1" t="str">
        <f t="shared" si="278"/>
        <v/>
      </c>
      <c r="N4435" s="1" t="str">
        <f t="shared" si="279"/>
        <v/>
      </c>
      <c r="O4435" s="1" t="str">
        <f t="shared" si="280"/>
        <v/>
      </c>
      <c r="P4435" s="34" t="str">
        <f>IF(IF(E4435&gt;Ficha!$R$1,"",E4435)=0,"",IF(E4435&gt;Ficha!$R$1,Ficha!$R$1,E4435))</f>
        <v/>
      </c>
      <c r="Q4435" s="1" t="str" cm="1">
        <f t="array" ref="Q4435">IF(IF($E4435&gt;Ficha!$R$1,"",F4435)=0,"",IF($E4435&gt;Ficha!$R$1,((_xll.ECONOMATICA(Portafolios!$B$19,"Return",$P$9,$B$1)/100)+1)*100,F4435))</f>
        <v/>
      </c>
      <c r="R4435" s="1" t="str" cm="1">
        <f t="array" ref="R4435">IF(IF($E4435&gt;Ficha!$R$1,"",G4435)=0,"",IF($E4435&gt;Ficha!$R$1,((_xll.ECONOMATICA(Portafolios!$F$19,"Return",$P$9,$B$1)/100)+1)*100,G4435))</f>
        <v/>
      </c>
      <c r="S4435" s="1" t="str" cm="1">
        <f t="array" ref="S4435">IF(IF($E4435&gt;Ficha!$R$1,"",H4435)=0,"",IF($E4435&gt;Ficha!$R$1,((_xll.ECONOMATICA(Portafolios!$J$19,"Return",$P$9,$B$1)/100)+1)*100,H4435))</f>
        <v/>
      </c>
      <c r="T4435" s="1" t="str" cm="1">
        <f t="array" ref="T4435">IF(IF($E4435&gt;Ficha!$R$1,"",I4435)=0,"",IF($E4435&gt;Ficha!$R$1,((_xll.ECONOMATICA(Estrategia!A4446,"Return",$P$9,$B$1)/100)+1)*100,I4435))</f>
        <v/>
      </c>
      <c r="U4435" s="1" t="str" cm="1">
        <f t="array" ref="U4435">IF(IF($E4435&gt;Ficha!$R$1,"",J4435)=0,"",IF($E4435&gt;Ficha!$R$1,((_xll.ECONOMATICA($U$7,"Return",$P$9,$B$1)/100)+1)*100,J4435))</f>
        <v/>
      </c>
      <c r="V4435" s="1" t="str">
        <f>IF(IF($E$9&gt;Ficha!$R$1,"",K4435)=0,"",IF($E$9&gt;Ficha!$R$1,"",K4435))</f>
        <v/>
      </c>
    </row>
    <row r="4436" spans="12:22" x14ac:dyDescent="0.3">
      <c r="L4436" s="30" t="str">
        <f t="shared" si="277"/>
        <v/>
      </c>
      <c r="M4436" s="1" t="str">
        <f t="shared" si="278"/>
        <v/>
      </c>
      <c r="N4436" s="1" t="str">
        <f t="shared" si="279"/>
        <v/>
      </c>
      <c r="O4436" s="1" t="str">
        <f t="shared" si="280"/>
        <v/>
      </c>
      <c r="P4436" s="34" t="str">
        <f>IF(IF(E4436&gt;Ficha!$R$1,"",E4436)=0,"",IF(E4436&gt;Ficha!$R$1,Ficha!$R$1,E4436))</f>
        <v/>
      </c>
      <c r="Q4436" s="1" t="str" cm="1">
        <f t="array" ref="Q4436">IF(IF($E4436&gt;Ficha!$R$1,"",F4436)=0,"",IF($E4436&gt;Ficha!$R$1,((_xll.ECONOMATICA(Portafolios!$B$19,"Return",$P$9,$B$1)/100)+1)*100,F4436))</f>
        <v/>
      </c>
      <c r="R4436" s="1" t="str" cm="1">
        <f t="array" ref="R4436">IF(IF($E4436&gt;Ficha!$R$1,"",G4436)=0,"",IF($E4436&gt;Ficha!$R$1,((_xll.ECONOMATICA(Portafolios!$F$19,"Return",$P$9,$B$1)/100)+1)*100,G4436))</f>
        <v/>
      </c>
      <c r="S4436" s="1" t="str" cm="1">
        <f t="array" ref="S4436">IF(IF($E4436&gt;Ficha!$R$1,"",H4436)=0,"",IF($E4436&gt;Ficha!$R$1,((_xll.ECONOMATICA(Portafolios!$J$19,"Return",$P$9,$B$1)/100)+1)*100,H4436))</f>
        <v/>
      </c>
      <c r="T4436" s="1" t="str" cm="1">
        <f t="array" ref="T4436">IF(IF($E4436&gt;Ficha!$R$1,"",I4436)=0,"",IF($E4436&gt;Ficha!$R$1,((_xll.ECONOMATICA(Estrategia!A4447,"Return",$P$9,$B$1)/100)+1)*100,I4436))</f>
        <v/>
      </c>
      <c r="U4436" s="1" t="str" cm="1">
        <f t="array" ref="U4436">IF(IF($E4436&gt;Ficha!$R$1,"",J4436)=0,"",IF($E4436&gt;Ficha!$R$1,((_xll.ECONOMATICA($U$7,"Return",$P$9,$B$1)/100)+1)*100,J4436))</f>
        <v/>
      </c>
      <c r="V4436" s="1" t="str">
        <f>IF(IF($E$9&gt;Ficha!$R$1,"",K4436)=0,"",IF($E$9&gt;Ficha!$R$1,"",K4436))</f>
        <v/>
      </c>
    </row>
    <row r="4437" spans="12:22" x14ac:dyDescent="0.3">
      <c r="L4437" s="30" t="str">
        <f t="shared" si="277"/>
        <v/>
      </c>
      <c r="M4437" s="1" t="str">
        <f t="shared" si="278"/>
        <v/>
      </c>
      <c r="N4437" s="1" t="str">
        <f t="shared" si="279"/>
        <v/>
      </c>
      <c r="O4437" s="1" t="str">
        <f t="shared" si="280"/>
        <v/>
      </c>
      <c r="P4437" s="34" t="str">
        <f>IF(IF(E4437&gt;Ficha!$R$1,"",E4437)=0,"",IF(E4437&gt;Ficha!$R$1,Ficha!$R$1,E4437))</f>
        <v/>
      </c>
      <c r="Q4437" s="1" t="str" cm="1">
        <f t="array" ref="Q4437">IF(IF($E4437&gt;Ficha!$R$1,"",F4437)=0,"",IF($E4437&gt;Ficha!$R$1,((_xll.ECONOMATICA(Portafolios!$B$19,"Return",$P$9,$B$1)/100)+1)*100,F4437))</f>
        <v/>
      </c>
      <c r="R4437" s="1" t="str" cm="1">
        <f t="array" ref="R4437">IF(IF($E4437&gt;Ficha!$R$1,"",G4437)=0,"",IF($E4437&gt;Ficha!$R$1,((_xll.ECONOMATICA(Portafolios!$F$19,"Return",$P$9,$B$1)/100)+1)*100,G4437))</f>
        <v/>
      </c>
      <c r="S4437" s="1" t="str" cm="1">
        <f t="array" ref="S4437">IF(IF($E4437&gt;Ficha!$R$1,"",H4437)=0,"",IF($E4437&gt;Ficha!$R$1,((_xll.ECONOMATICA(Portafolios!$J$19,"Return",$P$9,$B$1)/100)+1)*100,H4437))</f>
        <v/>
      </c>
      <c r="T4437" s="1" t="str" cm="1">
        <f t="array" ref="T4437">IF(IF($E4437&gt;Ficha!$R$1,"",I4437)=0,"",IF($E4437&gt;Ficha!$R$1,((_xll.ECONOMATICA(Estrategia!A4448,"Return",$P$9,$B$1)/100)+1)*100,I4437))</f>
        <v/>
      </c>
      <c r="U4437" s="1" t="str" cm="1">
        <f t="array" ref="U4437">IF(IF($E4437&gt;Ficha!$R$1,"",J4437)=0,"",IF($E4437&gt;Ficha!$R$1,((_xll.ECONOMATICA($U$7,"Return",$P$9,$B$1)/100)+1)*100,J4437))</f>
        <v/>
      </c>
      <c r="V4437" s="1" t="str">
        <f>IF(IF($E$9&gt;Ficha!$R$1,"",K4437)=0,"",IF($E$9&gt;Ficha!$R$1,"",K4437))</f>
        <v/>
      </c>
    </row>
    <row r="4438" spans="12:22" x14ac:dyDescent="0.3">
      <c r="L4438" s="30" t="str">
        <f t="shared" ref="L4438:L4501" si="281">IF(E4438="","",E4438)</f>
        <v/>
      </c>
      <c r="M4438" s="1" t="str">
        <f t="shared" ref="M4438:M4501" si="282">IF(F4438="","",M4437*(F4438/F4437)+$N$7)</f>
        <v/>
      </c>
      <c r="N4438" s="1" t="str">
        <f t="shared" ref="N4438:N4501" si="283">IF(G4438="","",N4437*(G4438/G4437)+$N$7)</f>
        <v/>
      </c>
      <c r="O4438" s="1" t="str">
        <f t="shared" ref="O4438:O4501" si="284">IF(H4438="","",O4437*(H4438/H4437)+$N$7)</f>
        <v/>
      </c>
      <c r="P4438" s="34" t="str">
        <f>IF(IF(E4438&gt;Ficha!$R$1,"",E4438)=0,"",IF(E4438&gt;Ficha!$R$1,Ficha!$R$1,E4438))</f>
        <v/>
      </c>
      <c r="Q4438" s="1" t="str" cm="1">
        <f t="array" ref="Q4438">IF(IF($E4438&gt;Ficha!$R$1,"",F4438)=0,"",IF($E4438&gt;Ficha!$R$1,((_xll.ECONOMATICA(Portafolios!$B$19,"Return",$P$9,$B$1)/100)+1)*100,F4438))</f>
        <v/>
      </c>
      <c r="R4438" s="1" t="str" cm="1">
        <f t="array" ref="R4438">IF(IF($E4438&gt;Ficha!$R$1,"",G4438)=0,"",IF($E4438&gt;Ficha!$R$1,((_xll.ECONOMATICA(Portafolios!$F$19,"Return",$P$9,$B$1)/100)+1)*100,G4438))</f>
        <v/>
      </c>
      <c r="S4438" s="1" t="str" cm="1">
        <f t="array" ref="S4438">IF(IF($E4438&gt;Ficha!$R$1,"",H4438)=0,"",IF($E4438&gt;Ficha!$R$1,((_xll.ECONOMATICA(Portafolios!$J$19,"Return",$P$9,$B$1)/100)+1)*100,H4438))</f>
        <v/>
      </c>
      <c r="T4438" s="1" t="str" cm="1">
        <f t="array" ref="T4438">IF(IF($E4438&gt;Ficha!$R$1,"",I4438)=0,"",IF($E4438&gt;Ficha!$R$1,((_xll.ECONOMATICA(Estrategia!A4449,"Return",$P$9,$B$1)/100)+1)*100,I4438))</f>
        <v/>
      </c>
      <c r="U4438" s="1" t="str" cm="1">
        <f t="array" ref="U4438">IF(IF($E4438&gt;Ficha!$R$1,"",J4438)=0,"",IF($E4438&gt;Ficha!$R$1,((_xll.ECONOMATICA($U$7,"Return",$P$9,$B$1)/100)+1)*100,J4438))</f>
        <v/>
      </c>
      <c r="V4438" s="1" t="str">
        <f>IF(IF($E$9&gt;Ficha!$R$1,"",K4438)=0,"",IF($E$9&gt;Ficha!$R$1,"",K4438))</f>
        <v/>
      </c>
    </row>
    <row r="4439" spans="12:22" x14ac:dyDescent="0.3">
      <c r="L4439" s="30" t="str">
        <f t="shared" si="281"/>
        <v/>
      </c>
      <c r="M4439" s="1" t="str">
        <f t="shared" si="282"/>
        <v/>
      </c>
      <c r="N4439" s="1" t="str">
        <f t="shared" si="283"/>
        <v/>
      </c>
      <c r="O4439" s="1" t="str">
        <f t="shared" si="284"/>
        <v/>
      </c>
      <c r="P4439" s="34" t="str">
        <f>IF(IF(E4439&gt;Ficha!$R$1,"",E4439)=0,"",IF(E4439&gt;Ficha!$R$1,Ficha!$R$1,E4439))</f>
        <v/>
      </c>
      <c r="Q4439" s="1" t="str" cm="1">
        <f t="array" ref="Q4439">IF(IF($E4439&gt;Ficha!$R$1,"",F4439)=0,"",IF($E4439&gt;Ficha!$R$1,((_xll.ECONOMATICA(Portafolios!$B$19,"Return",$P$9,$B$1)/100)+1)*100,F4439))</f>
        <v/>
      </c>
      <c r="R4439" s="1" t="str" cm="1">
        <f t="array" ref="R4439">IF(IF($E4439&gt;Ficha!$R$1,"",G4439)=0,"",IF($E4439&gt;Ficha!$R$1,((_xll.ECONOMATICA(Portafolios!$F$19,"Return",$P$9,$B$1)/100)+1)*100,G4439))</f>
        <v/>
      </c>
      <c r="S4439" s="1" t="str" cm="1">
        <f t="array" ref="S4439">IF(IF($E4439&gt;Ficha!$R$1,"",H4439)=0,"",IF($E4439&gt;Ficha!$R$1,((_xll.ECONOMATICA(Portafolios!$J$19,"Return",$P$9,$B$1)/100)+1)*100,H4439))</f>
        <v/>
      </c>
      <c r="T4439" s="1" t="str" cm="1">
        <f t="array" ref="T4439">IF(IF($E4439&gt;Ficha!$R$1,"",I4439)=0,"",IF($E4439&gt;Ficha!$R$1,((_xll.ECONOMATICA(Estrategia!A4450,"Return",$P$9,$B$1)/100)+1)*100,I4439))</f>
        <v/>
      </c>
      <c r="U4439" s="1" t="str" cm="1">
        <f t="array" ref="U4439">IF(IF($E4439&gt;Ficha!$R$1,"",J4439)=0,"",IF($E4439&gt;Ficha!$R$1,((_xll.ECONOMATICA($U$7,"Return",$P$9,$B$1)/100)+1)*100,J4439))</f>
        <v/>
      </c>
      <c r="V4439" s="1" t="str">
        <f>IF(IF($E$9&gt;Ficha!$R$1,"",K4439)=0,"",IF($E$9&gt;Ficha!$R$1,"",K4439))</f>
        <v/>
      </c>
    </row>
    <row r="4440" spans="12:22" x14ac:dyDescent="0.3">
      <c r="L4440" s="30" t="str">
        <f t="shared" si="281"/>
        <v/>
      </c>
      <c r="M4440" s="1" t="str">
        <f t="shared" si="282"/>
        <v/>
      </c>
      <c r="N4440" s="1" t="str">
        <f t="shared" si="283"/>
        <v/>
      </c>
      <c r="O4440" s="1" t="str">
        <f t="shared" si="284"/>
        <v/>
      </c>
      <c r="P4440" s="34" t="str">
        <f>IF(IF(E4440&gt;Ficha!$R$1,"",E4440)=0,"",IF(E4440&gt;Ficha!$R$1,Ficha!$R$1,E4440))</f>
        <v/>
      </c>
      <c r="Q4440" s="1" t="str" cm="1">
        <f t="array" ref="Q4440">IF(IF($E4440&gt;Ficha!$R$1,"",F4440)=0,"",IF($E4440&gt;Ficha!$R$1,((_xll.ECONOMATICA(Portafolios!$B$19,"Return",$P$9,$B$1)/100)+1)*100,F4440))</f>
        <v/>
      </c>
      <c r="R4440" s="1" t="str" cm="1">
        <f t="array" ref="R4440">IF(IF($E4440&gt;Ficha!$R$1,"",G4440)=0,"",IF($E4440&gt;Ficha!$R$1,((_xll.ECONOMATICA(Portafolios!$F$19,"Return",$P$9,$B$1)/100)+1)*100,G4440))</f>
        <v/>
      </c>
      <c r="S4440" s="1" t="str" cm="1">
        <f t="array" ref="S4440">IF(IF($E4440&gt;Ficha!$R$1,"",H4440)=0,"",IF($E4440&gt;Ficha!$R$1,((_xll.ECONOMATICA(Portafolios!$J$19,"Return",$P$9,$B$1)/100)+1)*100,H4440))</f>
        <v/>
      </c>
      <c r="T4440" s="1" t="str" cm="1">
        <f t="array" ref="T4440">IF(IF($E4440&gt;Ficha!$R$1,"",I4440)=0,"",IF($E4440&gt;Ficha!$R$1,((_xll.ECONOMATICA(Estrategia!A4451,"Return",$P$9,$B$1)/100)+1)*100,I4440))</f>
        <v/>
      </c>
      <c r="U4440" s="1" t="str" cm="1">
        <f t="array" ref="U4440">IF(IF($E4440&gt;Ficha!$R$1,"",J4440)=0,"",IF($E4440&gt;Ficha!$R$1,((_xll.ECONOMATICA($U$7,"Return",$P$9,$B$1)/100)+1)*100,J4440))</f>
        <v/>
      </c>
      <c r="V4440" s="1" t="str">
        <f>IF(IF($E$9&gt;Ficha!$R$1,"",K4440)=0,"",IF($E$9&gt;Ficha!$R$1,"",K4440))</f>
        <v/>
      </c>
    </row>
    <row r="4441" spans="12:22" x14ac:dyDescent="0.3">
      <c r="L4441" s="30" t="str">
        <f t="shared" si="281"/>
        <v/>
      </c>
      <c r="M4441" s="1" t="str">
        <f t="shared" si="282"/>
        <v/>
      </c>
      <c r="N4441" s="1" t="str">
        <f t="shared" si="283"/>
        <v/>
      </c>
      <c r="O4441" s="1" t="str">
        <f t="shared" si="284"/>
        <v/>
      </c>
      <c r="P4441" s="34" t="str">
        <f>IF(IF(E4441&gt;Ficha!$R$1,"",E4441)=0,"",IF(E4441&gt;Ficha!$R$1,Ficha!$R$1,E4441))</f>
        <v/>
      </c>
      <c r="Q4441" s="1" t="str" cm="1">
        <f t="array" ref="Q4441">IF(IF($E4441&gt;Ficha!$R$1,"",F4441)=0,"",IF($E4441&gt;Ficha!$R$1,((_xll.ECONOMATICA(Portafolios!$B$19,"Return",$P$9,$B$1)/100)+1)*100,F4441))</f>
        <v/>
      </c>
      <c r="R4441" s="1" t="str" cm="1">
        <f t="array" ref="R4441">IF(IF($E4441&gt;Ficha!$R$1,"",G4441)=0,"",IF($E4441&gt;Ficha!$R$1,((_xll.ECONOMATICA(Portafolios!$F$19,"Return",$P$9,$B$1)/100)+1)*100,G4441))</f>
        <v/>
      </c>
      <c r="S4441" s="1" t="str" cm="1">
        <f t="array" ref="S4441">IF(IF($E4441&gt;Ficha!$R$1,"",H4441)=0,"",IF($E4441&gt;Ficha!$R$1,((_xll.ECONOMATICA(Portafolios!$J$19,"Return",$P$9,$B$1)/100)+1)*100,H4441))</f>
        <v/>
      </c>
      <c r="T4441" s="1" t="str" cm="1">
        <f t="array" ref="T4441">IF(IF($E4441&gt;Ficha!$R$1,"",I4441)=0,"",IF($E4441&gt;Ficha!$R$1,((_xll.ECONOMATICA(Estrategia!A4452,"Return",$P$9,$B$1)/100)+1)*100,I4441))</f>
        <v/>
      </c>
      <c r="U4441" s="1" t="str" cm="1">
        <f t="array" ref="U4441">IF(IF($E4441&gt;Ficha!$R$1,"",J4441)=0,"",IF($E4441&gt;Ficha!$R$1,((_xll.ECONOMATICA($U$7,"Return",$P$9,$B$1)/100)+1)*100,J4441))</f>
        <v/>
      </c>
      <c r="V4441" s="1" t="str">
        <f>IF(IF($E$9&gt;Ficha!$R$1,"",K4441)=0,"",IF($E$9&gt;Ficha!$R$1,"",K4441))</f>
        <v/>
      </c>
    </row>
    <row r="4442" spans="12:22" x14ac:dyDescent="0.3">
      <c r="L4442" s="30" t="str">
        <f t="shared" si="281"/>
        <v/>
      </c>
      <c r="M4442" s="1" t="str">
        <f t="shared" si="282"/>
        <v/>
      </c>
      <c r="N4442" s="1" t="str">
        <f t="shared" si="283"/>
        <v/>
      </c>
      <c r="O4442" s="1" t="str">
        <f t="shared" si="284"/>
        <v/>
      </c>
      <c r="P4442" s="34" t="str">
        <f>IF(IF(E4442&gt;Ficha!$R$1,"",E4442)=0,"",IF(E4442&gt;Ficha!$R$1,Ficha!$R$1,E4442))</f>
        <v/>
      </c>
      <c r="Q4442" s="1" t="str" cm="1">
        <f t="array" ref="Q4442">IF(IF($E4442&gt;Ficha!$R$1,"",F4442)=0,"",IF($E4442&gt;Ficha!$R$1,((_xll.ECONOMATICA(Portafolios!$B$19,"Return",$P$9,$B$1)/100)+1)*100,F4442))</f>
        <v/>
      </c>
      <c r="R4442" s="1" t="str" cm="1">
        <f t="array" ref="R4442">IF(IF($E4442&gt;Ficha!$R$1,"",G4442)=0,"",IF($E4442&gt;Ficha!$R$1,((_xll.ECONOMATICA(Portafolios!$F$19,"Return",$P$9,$B$1)/100)+1)*100,G4442))</f>
        <v/>
      </c>
      <c r="S4442" s="1" t="str" cm="1">
        <f t="array" ref="S4442">IF(IF($E4442&gt;Ficha!$R$1,"",H4442)=0,"",IF($E4442&gt;Ficha!$R$1,((_xll.ECONOMATICA(Portafolios!$J$19,"Return",$P$9,$B$1)/100)+1)*100,H4442))</f>
        <v/>
      </c>
      <c r="T4442" s="1" t="str" cm="1">
        <f t="array" ref="T4442">IF(IF($E4442&gt;Ficha!$R$1,"",I4442)=0,"",IF($E4442&gt;Ficha!$R$1,((_xll.ECONOMATICA(Estrategia!A4453,"Return",$P$9,$B$1)/100)+1)*100,I4442))</f>
        <v/>
      </c>
      <c r="U4442" s="1" t="str" cm="1">
        <f t="array" ref="U4442">IF(IF($E4442&gt;Ficha!$R$1,"",J4442)=0,"",IF($E4442&gt;Ficha!$R$1,((_xll.ECONOMATICA($U$7,"Return",$P$9,$B$1)/100)+1)*100,J4442))</f>
        <v/>
      </c>
      <c r="V4442" s="1" t="str">
        <f>IF(IF($E$9&gt;Ficha!$R$1,"",K4442)=0,"",IF($E$9&gt;Ficha!$R$1,"",K4442))</f>
        <v/>
      </c>
    </row>
    <row r="4443" spans="12:22" x14ac:dyDescent="0.3">
      <c r="L4443" s="30" t="str">
        <f t="shared" si="281"/>
        <v/>
      </c>
      <c r="M4443" s="1" t="str">
        <f t="shared" si="282"/>
        <v/>
      </c>
      <c r="N4443" s="1" t="str">
        <f t="shared" si="283"/>
        <v/>
      </c>
      <c r="O4443" s="1" t="str">
        <f t="shared" si="284"/>
        <v/>
      </c>
      <c r="P4443" s="34" t="str">
        <f>IF(IF(E4443&gt;Ficha!$R$1,"",E4443)=0,"",IF(E4443&gt;Ficha!$R$1,Ficha!$R$1,E4443))</f>
        <v/>
      </c>
      <c r="Q4443" s="1" t="str" cm="1">
        <f t="array" ref="Q4443">IF(IF($E4443&gt;Ficha!$R$1,"",F4443)=0,"",IF($E4443&gt;Ficha!$R$1,((_xll.ECONOMATICA(Portafolios!$B$19,"Return",$P$9,$B$1)/100)+1)*100,F4443))</f>
        <v/>
      </c>
      <c r="R4443" s="1" t="str" cm="1">
        <f t="array" ref="R4443">IF(IF($E4443&gt;Ficha!$R$1,"",G4443)=0,"",IF($E4443&gt;Ficha!$R$1,((_xll.ECONOMATICA(Portafolios!$F$19,"Return",$P$9,$B$1)/100)+1)*100,G4443))</f>
        <v/>
      </c>
      <c r="S4443" s="1" t="str" cm="1">
        <f t="array" ref="S4443">IF(IF($E4443&gt;Ficha!$R$1,"",H4443)=0,"",IF($E4443&gt;Ficha!$R$1,((_xll.ECONOMATICA(Portafolios!$J$19,"Return",$P$9,$B$1)/100)+1)*100,H4443))</f>
        <v/>
      </c>
      <c r="T4443" s="1" t="str" cm="1">
        <f t="array" ref="T4443">IF(IF($E4443&gt;Ficha!$R$1,"",I4443)=0,"",IF($E4443&gt;Ficha!$R$1,((_xll.ECONOMATICA(Estrategia!A4454,"Return",$P$9,$B$1)/100)+1)*100,I4443))</f>
        <v/>
      </c>
      <c r="U4443" s="1" t="str" cm="1">
        <f t="array" ref="U4443">IF(IF($E4443&gt;Ficha!$R$1,"",J4443)=0,"",IF($E4443&gt;Ficha!$R$1,((_xll.ECONOMATICA($U$7,"Return",$P$9,$B$1)/100)+1)*100,J4443))</f>
        <v/>
      </c>
      <c r="V4443" s="1" t="str">
        <f>IF(IF($E$9&gt;Ficha!$R$1,"",K4443)=0,"",IF($E$9&gt;Ficha!$R$1,"",K4443))</f>
        <v/>
      </c>
    </row>
    <row r="4444" spans="12:22" x14ac:dyDescent="0.3">
      <c r="L4444" s="30" t="str">
        <f t="shared" si="281"/>
        <v/>
      </c>
      <c r="M4444" s="1" t="str">
        <f t="shared" si="282"/>
        <v/>
      </c>
      <c r="N4444" s="1" t="str">
        <f t="shared" si="283"/>
        <v/>
      </c>
      <c r="O4444" s="1" t="str">
        <f t="shared" si="284"/>
        <v/>
      </c>
      <c r="P4444" s="34" t="str">
        <f>IF(IF(E4444&gt;Ficha!$R$1,"",E4444)=0,"",IF(E4444&gt;Ficha!$R$1,Ficha!$R$1,E4444))</f>
        <v/>
      </c>
      <c r="Q4444" s="1" t="str" cm="1">
        <f t="array" ref="Q4444">IF(IF($E4444&gt;Ficha!$R$1,"",F4444)=0,"",IF($E4444&gt;Ficha!$R$1,((_xll.ECONOMATICA(Portafolios!$B$19,"Return",$P$9,$B$1)/100)+1)*100,F4444))</f>
        <v/>
      </c>
      <c r="R4444" s="1" t="str" cm="1">
        <f t="array" ref="R4444">IF(IF($E4444&gt;Ficha!$R$1,"",G4444)=0,"",IF($E4444&gt;Ficha!$R$1,((_xll.ECONOMATICA(Portafolios!$F$19,"Return",$P$9,$B$1)/100)+1)*100,G4444))</f>
        <v/>
      </c>
      <c r="S4444" s="1" t="str" cm="1">
        <f t="array" ref="S4444">IF(IF($E4444&gt;Ficha!$R$1,"",H4444)=0,"",IF($E4444&gt;Ficha!$R$1,((_xll.ECONOMATICA(Portafolios!$J$19,"Return",$P$9,$B$1)/100)+1)*100,H4444))</f>
        <v/>
      </c>
      <c r="T4444" s="1" t="str" cm="1">
        <f t="array" ref="T4444">IF(IF($E4444&gt;Ficha!$R$1,"",I4444)=0,"",IF($E4444&gt;Ficha!$R$1,((_xll.ECONOMATICA(Estrategia!A4455,"Return",$P$9,$B$1)/100)+1)*100,I4444))</f>
        <v/>
      </c>
      <c r="U4444" s="1" t="str" cm="1">
        <f t="array" ref="U4444">IF(IF($E4444&gt;Ficha!$R$1,"",J4444)=0,"",IF($E4444&gt;Ficha!$R$1,((_xll.ECONOMATICA($U$7,"Return",$P$9,$B$1)/100)+1)*100,J4444))</f>
        <v/>
      </c>
      <c r="V4444" s="1" t="str">
        <f>IF(IF($E$9&gt;Ficha!$R$1,"",K4444)=0,"",IF($E$9&gt;Ficha!$R$1,"",K4444))</f>
        <v/>
      </c>
    </row>
    <row r="4445" spans="12:22" x14ac:dyDescent="0.3">
      <c r="L4445" s="30" t="str">
        <f t="shared" si="281"/>
        <v/>
      </c>
      <c r="M4445" s="1" t="str">
        <f t="shared" si="282"/>
        <v/>
      </c>
      <c r="N4445" s="1" t="str">
        <f t="shared" si="283"/>
        <v/>
      </c>
      <c r="O4445" s="1" t="str">
        <f t="shared" si="284"/>
        <v/>
      </c>
      <c r="P4445" s="34" t="str">
        <f>IF(IF(E4445&gt;Ficha!$R$1,"",E4445)=0,"",IF(E4445&gt;Ficha!$R$1,Ficha!$R$1,E4445))</f>
        <v/>
      </c>
      <c r="Q4445" s="1" t="str" cm="1">
        <f t="array" ref="Q4445">IF(IF($E4445&gt;Ficha!$R$1,"",F4445)=0,"",IF($E4445&gt;Ficha!$R$1,((_xll.ECONOMATICA(Portafolios!$B$19,"Return",$P$9,$B$1)/100)+1)*100,F4445))</f>
        <v/>
      </c>
      <c r="R4445" s="1" t="str" cm="1">
        <f t="array" ref="R4445">IF(IF($E4445&gt;Ficha!$R$1,"",G4445)=0,"",IF($E4445&gt;Ficha!$R$1,((_xll.ECONOMATICA(Portafolios!$F$19,"Return",$P$9,$B$1)/100)+1)*100,G4445))</f>
        <v/>
      </c>
      <c r="S4445" s="1" t="str" cm="1">
        <f t="array" ref="S4445">IF(IF($E4445&gt;Ficha!$R$1,"",H4445)=0,"",IF($E4445&gt;Ficha!$R$1,((_xll.ECONOMATICA(Portafolios!$J$19,"Return",$P$9,$B$1)/100)+1)*100,H4445))</f>
        <v/>
      </c>
      <c r="T4445" s="1" t="str" cm="1">
        <f t="array" ref="T4445">IF(IF($E4445&gt;Ficha!$R$1,"",I4445)=0,"",IF($E4445&gt;Ficha!$R$1,((_xll.ECONOMATICA(Estrategia!A4456,"Return",$P$9,$B$1)/100)+1)*100,I4445))</f>
        <v/>
      </c>
      <c r="U4445" s="1" t="str" cm="1">
        <f t="array" ref="U4445">IF(IF($E4445&gt;Ficha!$R$1,"",J4445)=0,"",IF($E4445&gt;Ficha!$R$1,((_xll.ECONOMATICA($U$7,"Return",$P$9,$B$1)/100)+1)*100,J4445))</f>
        <v/>
      </c>
      <c r="V4445" s="1" t="str">
        <f>IF(IF($E$9&gt;Ficha!$R$1,"",K4445)=0,"",IF($E$9&gt;Ficha!$R$1,"",K4445))</f>
        <v/>
      </c>
    </row>
    <row r="4446" spans="12:22" x14ac:dyDescent="0.3">
      <c r="L4446" s="30" t="str">
        <f t="shared" si="281"/>
        <v/>
      </c>
      <c r="M4446" s="1" t="str">
        <f t="shared" si="282"/>
        <v/>
      </c>
      <c r="N4446" s="1" t="str">
        <f t="shared" si="283"/>
        <v/>
      </c>
      <c r="O4446" s="1" t="str">
        <f t="shared" si="284"/>
        <v/>
      </c>
      <c r="P4446" s="34" t="str">
        <f>IF(IF(E4446&gt;Ficha!$R$1,"",E4446)=0,"",IF(E4446&gt;Ficha!$R$1,Ficha!$R$1,E4446))</f>
        <v/>
      </c>
      <c r="Q4446" s="1" t="str" cm="1">
        <f t="array" ref="Q4446">IF(IF($E4446&gt;Ficha!$R$1,"",F4446)=0,"",IF($E4446&gt;Ficha!$R$1,((_xll.ECONOMATICA(Portafolios!$B$19,"Return",$P$9,$B$1)/100)+1)*100,F4446))</f>
        <v/>
      </c>
      <c r="R4446" s="1" t="str" cm="1">
        <f t="array" ref="R4446">IF(IF($E4446&gt;Ficha!$R$1,"",G4446)=0,"",IF($E4446&gt;Ficha!$R$1,((_xll.ECONOMATICA(Portafolios!$F$19,"Return",$P$9,$B$1)/100)+1)*100,G4446))</f>
        <v/>
      </c>
      <c r="S4446" s="1" t="str" cm="1">
        <f t="array" ref="S4446">IF(IF($E4446&gt;Ficha!$R$1,"",H4446)=0,"",IF($E4446&gt;Ficha!$R$1,((_xll.ECONOMATICA(Portafolios!$J$19,"Return",$P$9,$B$1)/100)+1)*100,H4446))</f>
        <v/>
      </c>
      <c r="T4446" s="1" t="str" cm="1">
        <f t="array" ref="T4446">IF(IF($E4446&gt;Ficha!$R$1,"",I4446)=0,"",IF($E4446&gt;Ficha!$R$1,((_xll.ECONOMATICA(Estrategia!A4457,"Return",$P$9,$B$1)/100)+1)*100,I4446))</f>
        <v/>
      </c>
      <c r="U4446" s="1" t="str" cm="1">
        <f t="array" ref="U4446">IF(IF($E4446&gt;Ficha!$R$1,"",J4446)=0,"",IF($E4446&gt;Ficha!$R$1,((_xll.ECONOMATICA($U$7,"Return",$P$9,$B$1)/100)+1)*100,J4446))</f>
        <v/>
      </c>
      <c r="V4446" s="1" t="str">
        <f>IF(IF($E$9&gt;Ficha!$R$1,"",K4446)=0,"",IF($E$9&gt;Ficha!$R$1,"",K4446))</f>
        <v/>
      </c>
    </row>
    <row r="4447" spans="12:22" x14ac:dyDescent="0.3">
      <c r="L4447" s="30" t="str">
        <f t="shared" si="281"/>
        <v/>
      </c>
      <c r="M4447" s="1" t="str">
        <f t="shared" si="282"/>
        <v/>
      </c>
      <c r="N4447" s="1" t="str">
        <f t="shared" si="283"/>
        <v/>
      </c>
      <c r="O4447" s="1" t="str">
        <f t="shared" si="284"/>
        <v/>
      </c>
      <c r="P4447" s="34" t="str">
        <f>IF(IF(E4447&gt;Ficha!$R$1,"",E4447)=0,"",IF(E4447&gt;Ficha!$R$1,Ficha!$R$1,E4447))</f>
        <v/>
      </c>
      <c r="Q4447" s="1" t="str" cm="1">
        <f t="array" ref="Q4447">IF(IF($E4447&gt;Ficha!$R$1,"",F4447)=0,"",IF($E4447&gt;Ficha!$R$1,((_xll.ECONOMATICA(Portafolios!$B$19,"Return",$P$9,$B$1)/100)+1)*100,F4447))</f>
        <v/>
      </c>
      <c r="R4447" s="1" t="str" cm="1">
        <f t="array" ref="R4447">IF(IF($E4447&gt;Ficha!$R$1,"",G4447)=0,"",IF($E4447&gt;Ficha!$R$1,((_xll.ECONOMATICA(Portafolios!$F$19,"Return",$P$9,$B$1)/100)+1)*100,G4447))</f>
        <v/>
      </c>
      <c r="S4447" s="1" t="str" cm="1">
        <f t="array" ref="S4447">IF(IF($E4447&gt;Ficha!$R$1,"",H4447)=0,"",IF($E4447&gt;Ficha!$R$1,((_xll.ECONOMATICA(Portafolios!$J$19,"Return",$P$9,$B$1)/100)+1)*100,H4447))</f>
        <v/>
      </c>
      <c r="T4447" s="1" t="str" cm="1">
        <f t="array" ref="T4447">IF(IF($E4447&gt;Ficha!$R$1,"",I4447)=0,"",IF($E4447&gt;Ficha!$R$1,((_xll.ECONOMATICA(Estrategia!A4458,"Return",$P$9,$B$1)/100)+1)*100,I4447))</f>
        <v/>
      </c>
      <c r="U4447" s="1" t="str" cm="1">
        <f t="array" ref="U4447">IF(IF($E4447&gt;Ficha!$R$1,"",J4447)=0,"",IF($E4447&gt;Ficha!$R$1,((_xll.ECONOMATICA($U$7,"Return",$P$9,$B$1)/100)+1)*100,J4447))</f>
        <v/>
      </c>
      <c r="V4447" s="1" t="str">
        <f>IF(IF($E$9&gt;Ficha!$R$1,"",K4447)=0,"",IF($E$9&gt;Ficha!$R$1,"",K4447))</f>
        <v/>
      </c>
    </row>
    <row r="4448" spans="12:22" x14ac:dyDescent="0.3">
      <c r="L4448" s="30" t="str">
        <f t="shared" si="281"/>
        <v/>
      </c>
      <c r="M4448" s="1" t="str">
        <f t="shared" si="282"/>
        <v/>
      </c>
      <c r="N4448" s="1" t="str">
        <f t="shared" si="283"/>
        <v/>
      </c>
      <c r="O4448" s="1" t="str">
        <f t="shared" si="284"/>
        <v/>
      </c>
      <c r="P4448" s="34" t="str">
        <f>IF(IF(E4448&gt;Ficha!$R$1,"",E4448)=0,"",IF(E4448&gt;Ficha!$R$1,Ficha!$R$1,E4448))</f>
        <v/>
      </c>
      <c r="Q4448" s="1" t="str" cm="1">
        <f t="array" ref="Q4448">IF(IF($E4448&gt;Ficha!$R$1,"",F4448)=0,"",IF($E4448&gt;Ficha!$R$1,((_xll.ECONOMATICA(Portafolios!$B$19,"Return",$P$9,$B$1)/100)+1)*100,F4448))</f>
        <v/>
      </c>
      <c r="R4448" s="1" t="str" cm="1">
        <f t="array" ref="R4448">IF(IF($E4448&gt;Ficha!$R$1,"",G4448)=0,"",IF($E4448&gt;Ficha!$R$1,((_xll.ECONOMATICA(Portafolios!$F$19,"Return",$P$9,$B$1)/100)+1)*100,G4448))</f>
        <v/>
      </c>
      <c r="S4448" s="1" t="str" cm="1">
        <f t="array" ref="S4448">IF(IF($E4448&gt;Ficha!$R$1,"",H4448)=0,"",IF($E4448&gt;Ficha!$R$1,((_xll.ECONOMATICA(Portafolios!$J$19,"Return",$P$9,$B$1)/100)+1)*100,H4448))</f>
        <v/>
      </c>
      <c r="T4448" s="1" t="str" cm="1">
        <f t="array" ref="T4448">IF(IF($E4448&gt;Ficha!$R$1,"",I4448)=0,"",IF($E4448&gt;Ficha!$R$1,((_xll.ECONOMATICA(Estrategia!A4459,"Return",$P$9,$B$1)/100)+1)*100,I4448))</f>
        <v/>
      </c>
      <c r="U4448" s="1" t="str" cm="1">
        <f t="array" ref="U4448">IF(IF($E4448&gt;Ficha!$R$1,"",J4448)=0,"",IF($E4448&gt;Ficha!$R$1,((_xll.ECONOMATICA($U$7,"Return",$P$9,$B$1)/100)+1)*100,J4448))</f>
        <v/>
      </c>
      <c r="V4448" s="1" t="str">
        <f>IF(IF($E$9&gt;Ficha!$R$1,"",K4448)=0,"",IF($E$9&gt;Ficha!$R$1,"",K4448))</f>
        <v/>
      </c>
    </row>
    <row r="4449" spans="12:22" x14ac:dyDescent="0.3">
      <c r="L4449" s="30" t="str">
        <f t="shared" si="281"/>
        <v/>
      </c>
      <c r="M4449" s="1" t="str">
        <f t="shared" si="282"/>
        <v/>
      </c>
      <c r="N4449" s="1" t="str">
        <f t="shared" si="283"/>
        <v/>
      </c>
      <c r="O4449" s="1" t="str">
        <f t="shared" si="284"/>
        <v/>
      </c>
      <c r="P4449" s="34" t="str">
        <f>IF(IF(E4449&gt;Ficha!$R$1,"",E4449)=0,"",IF(E4449&gt;Ficha!$R$1,Ficha!$R$1,E4449))</f>
        <v/>
      </c>
      <c r="Q4449" s="1" t="str" cm="1">
        <f t="array" ref="Q4449">IF(IF($E4449&gt;Ficha!$R$1,"",F4449)=0,"",IF($E4449&gt;Ficha!$R$1,((_xll.ECONOMATICA(Portafolios!$B$19,"Return",$P$9,$B$1)/100)+1)*100,F4449))</f>
        <v/>
      </c>
      <c r="R4449" s="1" t="str" cm="1">
        <f t="array" ref="R4449">IF(IF($E4449&gt;Ficha!$R$1,"",G4449)=0,"",IF($E4449&gt;Ficha!$R$1,((_xll.ECONOMATICA(Portafolios!$F$19,"Return",$P$9,$B$1)/100)+1)*100,G4449))</f>
        <v/>
      </c>
      <c r="S4449" s="1" t="str" cm="1">
        <f t="array" ref="S4449">IF(IF($E4449&gt;Ficha!$R$1,"",H4449)=0,"",IF($E4449&gt;Ficha!$R$1,((_xll.ECONOMATICA(Portafolios!$J$19,"Return",$P$9,$B$1)/100)+1)*100,H4449))</f>
        <v/>
      </c>
      <c r="T4449" s="1" t="str" cm="1">
        <f t="array" ref="T4449">IF(IF($E4449&gt;Ficha!$R$1,"",I4449)=0,"",IF($E4449&gt;Ficha!$R$1,((_xll.ECONOMATICA(Estrategia!A4460,"Return",$P$9,$B$1)/100)+1)*100,I4449))</f>
        <v/>
      </c>
      <c r="U4449" s="1" t="str" cm="1">
        <f t="array" ref="U4449">IF(IF($E4449&gt;Ficha!$R$1,"",J4449)=0,"",IF($E4449&gt;Ficha!$R$1,((_xll.ECONOMATICA($U$7,"Return",$P$9,$B$1)/100)+1)*100,J4449))</f>
        <v/>
      </c>
      <c r="V4449" s="1" t="str">
        <f>IF(IF($E$9&gt;Ficha!$R$1,"",K4449)=0,"",IF($E$9&gt;Ficha!$R$1,"",K4449))</f>
        <v/>
      </c>
    </row>
    <row r="4450" spans="12:22" x14ac:dyDescent="0.3">
      <c r="L4450" s="30" t="str">
        <f t="shared" si="281"/>
        <v/>
      </c>
      <c r="M4450" s="1" t="str">
        <f t="shared" si="282"/>
        <v/>
      </c>
      <c r="N4450" s="1" t="str">
        <f t="shared" si="283"/>
        <v/>
      </c>
      <c r="O4450" s="1" t="str">
        <f t="shared" si="284"/>
        <v/>
      </c>
      <c r="P4450" s="34" t="str">
        <f>IF(IF(E4450&gt;Ficha!$R$1,"",E4450)=0,"",IF(E4450&gt;Ficha!$R$1,Ficha!$R$1,E4450))</f>
        <v/>
      </c>
      <c r="Q4450" s="1" t="str" cm="1">
        <f t="array" ref="Q4450">IF(IF($E4450&gt;Ficha!$R$1,"",F4450)=0,"",IF($E4450&gt;Ficha!$R$1,((_xll.ECONOMATICA(Portafolios!$B$19,"Return",$P$9,$B$1)/100)+1)*100,F4450))</f>
        <v/>
      </c>
      <c r="R4450" s="1" t="str" cm="1">
        <f t="array" ref="R4450">IF(IF($E4450&gt;Ficha!$R$1,"",G4450)=0,"",IF($E4450&gt;Ficha!$R$1,((_xll.ECONOMATICA(Portafolios!$F$19,"Return",$P$9,$B$1)/100)+1)*100,G4450))</f>
        <v/>
      </c>
      <c r="S4450" s="1" t="str" cm="1">
        <f t="array" ref="S4450">IF(IF($E4450&gt;Ficha!$R$1,"",H4450)=0,"",IF($E4450&gt;Ficha!$R$1,((_xll.ECONOMATICA(Portafolios!$J$19,"Return",$P$9,$B$1)/100)+1)*100,H4450))</f>
        <v/>
      </c>
      <c r="T4450" s="1" t="str" cm="1">
        <f t="array" ref="T4450">IF(IF($E4450&gt;Ficha!$R$1,"",I4450)=0,"",IF($E4450&gt;Ficha!$R$1,((_xll.ECONOMATICA(Estrategia!A4461,"Return",$P$9,$B$1)/100)+1)*100,I4450))</f>
        <v/>
      </c>
      <c r="U4450" s="1" t="str" cm="1">
        <f t="array" ref="U4450">IF(IF($E4450&gt;Ficha!$R$1,"",J4450)=0,"",IF($E4450&gt;Ficha!$R$1,((_xll.ECONOMATICA($U$7,"Return",$P$9,$B$1)/100)+1)*100,J4450))</f>
        <v/>
      </c>
      <c r="V4450" s="1" t="str">
        <f>IF(IF($E$9&gt;Ficha!$R$1,"",K4450)=0,"",IF($E$9&gt;Ficha!$R$1,"",K4450))</f>
        <v/>
      </c>
    </row>
    <row r="4451" spans="12:22" x14ac:dyDescent="0.3">
      <c r="L4451" s="30" t="str">
        <f t="shared" si="281"/>
        <v/>
      </c>
      <c r="M4451" s="1" t="str">
        <f t="shared" si="282"/>
        <v/>
      </c>
      <c r="N4451" s="1" t="str">
        <f t="shared" si="283"/>
        <v/>
      </c>
      <c r="O4451" s="1" t="str">
        <f t="shared" si="284"/>
        <v/>
      </c>
      <c r="P4451" s="34" t="str">
        <f>IF(IF(E4451&gt;Ficha!$R$1,"",E4451)=0,"",IF(E4451&gt;Ficha!$R$1,Ficha!$R$1,E4451))</f>
        <v/>
      </c>
      <c r="Q4451" s="1" t="str" cm="1">
        <f t="array" ref="Q4451">IF(IF($E4451&gt;Ficha!$R$1,"",F4451)=0,"",IF($E4451&gt;Ficha!$R$1,((_xll.ECONOMATICA(Portafolios!$B$19,"Return",$P$9,$B$1)/100)+1)*100,F4451))</f>
        <v/>
      </c>
      <c r="R4451" s="1" t="str" cm="1">
        <f t="array" ref="R4451">IF(IF($E4451&gt;Ficha!$R$1,"",G4451)=0,"",IF($E4451&gt;Ficha!$R$1,((_xll.ECONOMATICA(Portafolios!$F$19,"Return",$P$9,$B$1)/100)+1)*100,G4451))</f>
        <v/>
      </c>
      <c r="S4451" s="1" t="str" cm="1">
        <f t="array" ref="S4451">IF(IF($E4451&gt;Ficha!$R$1,"",H4451)=0,"",IF($E4451&gt;Ficha!$R$1,((_xll.ECONOMATICA(Portafolios!$J$19,"Return",$P$9,$B$1)/100)+1)*100,H4451))</f>
        <v/>
      </c>
      <c r="T4451" s="1" t="str" cm="1">
        <f t="array" ref="T4451">IF(IF($E4451&gt;Ficha!$R$1,"",I4451)=0,"",IF($E4451&gt;Ficha!$R$1,((_xll.ECONOMATICA(Estrategia!A4462,"Return",$P$9,$B$1)/100)+1)*100,I4451))</f>
        <v/>
      </c>
      <c r="U4451" s="1" t="str" cm="1">
        <f t="array" ref="U4451">IF(IF($E4451&gt;Ficha!$R$1,"",J4451)=0,"",IF($E4451&gt;Ficha!$R$1,((_xll.ECONOMATICA($U$7,"Return",$P$9,$B$1)/100)+1)*100,J4451))</f>
        <v/>
      </c>
      <c r="V4451" s="1" t="str">
        <f>IF(IF($E$9&gt;Ficha!$R$1,"",K4451)=0,"",IF($E$9&gt;Ficha!$R$1,"",K4451))</f>
        <v/>
      </c>
    </row>
    <row r="4452" spans="12:22" x14ac:dyDescent="0.3">
      <c r="L4452" s="30" t="str">
        <f t="shared" si="281"/>
        <v/>
      </c>
      <c r="M4452" s="1" t="str">
        <f t="shared" si="282"/>
        <v/>
      </c>
      <c r="N4452" s="1" t="str">
        <f t="shared" si="283"/>
        <v/>
      </c>
      <c r="O4452" s="1" t="str">
        <f t="shared" si="284"/>
        <v/>
      </c>
      <c r="P4452" s="34" t="str">
        <f>IF(IF(E4452&gt;Ficha!$R$1,"",E4452)=0,"",IF(E4452&gt;Ficha!$R$1,Ficha!$R$1,E4452))</f>
        <v/>
      </c>
      <c r="Q4452" s="1" t="str" cm="1">
        <f t="array" ref="Q4452">IF(IF($E4452&gt;Ficha!$R$1,"",F4452)=0,"",IF($E4452&gt;Ficha!$R$1,((_xll.ECONOMATICA(Portafolios!$B$19,"Return",$P$9,$B$1)/100)+1)*100,F4452))</f>
        <v/>
      </c>
      <c r="R4452" s="1" t="str" cm="1">
        <f t="array" ref="R4452">IF(IF($E4452&gt;Ficha!$R$1,"",G4452)=0,"",IF($E4452&gt;Ficha!$R$1,((_xll.ECONOMATICA(Portafolios!$F$19,"Return",$P$9,$B$1)/100)+1)*100,G4452))</f>
        <v/>
      </c>
      <c r="S4452" s="1" t="str" cm="1">
        <f t="array" ref="S4452">IF(IF($E4452&gt;Ficha!$R$1,"",H4452)=0,"",IF($E4452&gt;Ficha!$R$1,((_xll.ECONOMATICA(Portafolios!$J$19,"Return",$P$9,$B$1)/100)+1)*100,H4452))</f>
        <v/>
      </c>
      <c r="T4452" s="1" t="str" cm="1">
        <f t="array" ref="T4452">IF(IF($E4452&gt;Ficha!$R$1,"",I4452)=0,"",IF($E4452&gt;Ficha!$R$1,((_xll.ECONOMATICA(Estrategia!A4463,"Return",$P$9,$B$1)/100)+1)*100,I4452))</f>
        <v/>
      </c>
      <c r="U4452" s="1" t="str" cm="1">
        <f t="array" ref="U4452">IF(IF($E4452&gt;Ficha!$R$1,"",J4452)=0,"",IF($E4452&gt;Ficha!$R$1,((_xll.ECONOMATICA($U$7,"Return",$P$9,$B$1)/100)+1)*100,J4452))</f>
        <v/>
      </c>
      <c r="V4452" s="1" t="str">
        <f>IF(IF($E$9&gt;Ficha!$R$1,"",K4452)=0,"",IF($E$9&gt;Ficha!$R$1,"",K4452))</f>
        <v/>
      </c>
    </row>
    <row r="4453" spans="12:22" x14ac:dyDescent="0.3">
      <c r="L4453" s="30" t="str">
        <f t="shared" si="281"/>
        <v/>
      </c>
      <c r="M4453" s="1" t="str">
        <f t="shared" si="282"/>
        <v/>
      </c>
      <c r="N4453" s="1" t="str">
        <f t="shared" si="283"/>
        <v/>
      </c>
      <c r="O4453" s="1" t="str">
        <f t="shared" si="284"/>
        <v/>
      </c>
      <c r="P4453" s="34" t="str">
        <f>IF(IF(E4453&gt;Ficha!$R$1,"",E4453)=0,"",IF(E4453&gt;Ficha!$R$1,Ficha!$R$1,E4453))</f>
        <v/>
      </c>
      <c r="Q4453" s="1" t="str" cm="1">
        <f t="array" ref="Q4453">IF(IF($E4453&gt;Ficha!$R$1,"",F4453)=0,"",IF($E4453&gt;Ficha!$R$1,((_xll.ECONOMATICA(Portafolios!$B$19,"Return",$P$9,$B$1)/100)+1)*100,F4453))</f>
        <v/>
      </c>
      <c r="R4453" s="1" t="str" cm="1">
        <f t="array" ref="R4453">IF(IF($E4453&gt;Ficha!$R$1,"",G4453)=0,"",IF($E4453&gt;Ficha!$R$1,((_xll.ECONOMATICA(Portafolios!$F$19,"Return",$P$9,$B$1)/100)+1)*100,G4453))</f>
        <v/>
      </c>
      <c r="S4453" s="1" t="str" cm="1">
        <f t="array" ref="S4453">IF(IF($E4453&gt;Ficha!$R$1,"",H4453)=0,"",IF($E4453&gt;Ficha!$R$1,((_xll.ECONOMATICA(Portafolios!$J$19,"Return",$P$9,$B$1)/100)+1)*100,H4453))</f>
        <v/>
      </c>
      <c r="T4453" s="1" t="str" cm="1">
        <f t="array" ref="T4453">IF(IF($E4453&gt;Ficha!$R$1,"",I4453)=0,"",IF($E4453&gt;Ficha!$R$1,((_xll.ECONOMATICA(Estrategia!A4464,"Return",$P$9,$B$1)/100)+1)*100,I4453))</f>
        <v/>
      </c>
      <c r="U4453" s="1" t="str" cm="1">
        <f t="array" ref="U4453">IF(IF($E4453&gt;Ficha!$R$1,"",J4453)=0,"",IF($E4453&gt;Ficha!$R$1,((_xll.ECONOMATICA($U$7,"Return",$P$9,$B$1)/100)+1)*100,J4453))</f>
        <v/>
      </c>
      <c r="V4453" s="1" t="str">
        <f>IF(IF($E$9&gt;Ficha!$R$1,"",K4453)=0,"",IF($E$9&gt;Ficha!$R$1,"",K4453))</f>
        <v/>
      </c>
    </row>
    <row r="4454" spans="12:22" x14ac:dyDescent="0.3">
      <c r="L4454" s="30" t="str">
        <f t="shared" si="281"/>
        <v/>
      </c>
      <c r="M4454" s="1" t="str">
        <f t="shared" si="282"/>
        <v/>
      </c>
      <c r="N4454" s="1" t="str">
        <f t="shared" si="283"/>
        <v/>
      </c>
      <c r="O4454" s="1" t="str">
        <f t="shared" si="284"/>
        <v/>
      </c>
      <c r="P4454" s="34" t="str">
        <f>IF(IF(E4454&gt;Ficha!$R$1,"",E4454)=0,"",IF(E4454&gt;Ficha!$R$1,Ficha!$R$1,E4454))</f>
        <v/>
      </c>
      <c r="Q4454" s="1" t="str" cm="1">
        <f t="array" ref="Q4454">IF(IF($E4454&gt;Ficha!$R$1,"",F4454)=0,"",IF($E4454&gt;Ficha!$R$1,((_xll.ECONOMATICA(Portafolios!$B$19,"Return",$P$9,$B$1)/100)+1)*100,F4454))</f>
        <v/>
      </c>
      <c r="R4454" s="1" t="str" cm="1">
        <f t="array" ref="R4454">IF(IF($E4454&gt;Ficha!$R$1,"",G4454)=0,"",IF($E4454&gt;Ficha!$R$1,((_xll.ECONOMATICA(Portafolios!$F$19,"Return",$P$9,$B$1)/100)+1)*100,G4454))</f>
        <v/>
      </c>
      <c r="S4454" s="1" t="str" cm="1">
        <f t="array" ref="S4454">IF(IF($E4454&gt;Ficha!$R$1,"",H4454)=0,"",IF($E4454&gt;Ficha!$R$1,((_xll.ECONOMATICA(Portafolios!$J$19,"Return",$P$9,$B$1)/100)+1)*100,H4454))</f>
        <v/>
      </c>
      <c r="T4454" s="1" t="str" cm="1">
        <f t="array" ref="T4454">IF(IF($E4454&gt;Ficha!$R$1,"",I4454)=0,"",IF($E4454&gt;Ficha!$R$1,((_xll.ECONOMATICA(Estrategia!A4465,"Return",$P$9,$B$1)/100)+1)*100,I4454))</f>
        <v/>
      </c>
      <c r="U4454" s="1" t="str" cm="1">
        <f t="array" ref="U4454">IF(IF($E4454&gt;Ficha!$R$1,"",J4454)=0,"",IF($E4454&gt;Ficha!$R$1,((_xll.ECONOMATICA($U$7,"Return",$P$9,$B$1)/100)+1)*100,J4454))</f>
        <v/>
      </c>
      <c r="V4454" s="1" t="str">
        <f>IF(IF($E$9&gt;Ficha!$R$1,"",K4454)=0,"",IF($E$9&gt;Ficha!$R$1,"",K4454))</f>
        <v/>
      </c>
    </row>
    <row r="4455" spans="12:22" x14ac:dyDescent="0.3">
      <c r="L4455" s="30" t="str">
        <f t="shared" si="281"/>
        <v/>
      </c>
      <c r="M4455" s="1" t="str">
        <f t="shared" si="282"/>
        <v/>
      </c>
      <c r="N4455" s="1" t="str">
        <f t="shared" si="283"/>
        <v/>
      </c>
      <c r="O4455" s="1" t="str">
        <f t="shared" si="284"/>
        <v/>
      </c>
      <c r="P4455" s="34" t="str">
        <f>IF(IF(E4455&gt;Ficha!$R$1,"",E4455)=0,"",IF(E4455&gt;Ficha!$R$1,Ficha!$R$1,E4455))</f>
        <v/>
      </c>
      <c r="Q4455" s="1" t="str" cm="1">
        <f t="array" ref="Q4455">IF(IF($E4455&gt;Ficha!$R$1,"",F4455)=0,"",IF($E4455&gt;Ficha!$R$1,((_xll.ECONOMATICA(Portafolios!$B$19,"Return",$P$9,$B$1)/100)+1)*100,F4455))</f>
        <v/>
      </c>
      <c r="R4455" s="1" t="str" cm="1">
        <f t="array" ref="R4455">IF(IF($E4455&gt;Ficha!$R$1,"",G4455)=0,"",IF($E4455&gt;Ficha!$R$1,((_xll.ECONOMATICA(Portafolios!$F$19,"Return",$P$9,$B$1)/100)+1)*100,G4455))</f>
        <v/>
      </c>
      <c r="S4455" s="1" t="str" cm="1">
        <f t="array" ref="S4455">IF(IF($E4455&gt;Ficha!$R$1,"",H4455)=0,"",IF($E4455&gt;Ficha!$R$1,((_xll.ECONOMATICA(Portafolios!$J$19,"Return",$P$9,$B$1)/100)+1)*100,H4455))</f>
        <v/>
      </c>
      <c r="T4455" s="1" t="str" cm="1">
        <f t="array" ref="T4455">IF(IF($E4455&gt;Ficha!$R$1,"",I4455)=0,"",IF($E4455&gt;Ficha!$R$1,((_xll.ECONOMATICA(Estrategia!A4466,"Return",$P$9,$B$1)/100)+1)*100,I4455))</f>
        <v/>
      </c>
      <c r="U4455" s="1" t="str" cm="1">
        <f t="array" ref="U4455">IF(IF($E4455&gt;Ficha!$R$1,"",J4455)=0,"",IF($E4455&gt;Ficha!$R$1,((_xll.ECONOMATICA($U$7,"Return",$P$9,$B$1)/100)+1)*100,J4455))</f>
        <v/>
      </c>
      <c r="V4455" s="1" t="str">
        <f>IF(IF($E$9&gt;Ficha!$R$1,"",K4455)=0,"",IF($E$9&gt;Ficha!$R$1,"",K4455))</f>
        <v/>
      </c>
    </row>
    <row r="4456" spans="12:22" x14ac:dyDescent="0.3">
      <c r="L4456" s="30" t="str">
        <f t="shared" si="281"/>
        <v/>
      </c>
      <c r="M4456" s="1" t="str">
        <f t="shared" si="282"/>
        <v/>
      </c>
      <c r="N4456" s="1" t="str">
        <f t="shared" si="283"/>
        <v/>
      </c>
      <c r="O4456" s="1" t="str">
        <f t="shared" si="284"/>
        <v/>
      </c>
      <c r="P4456" s="34" t="str">
        <f>IF(IF(E4456&gt;Ficha!$R$1,"",E4456)=0,"",IF(E4456&gt;Ficha!$R$1,Ficha!$R$1,E4456))</f>
        <v/>
      </c>
      <c r="Q4456" s="1" t="str" cm="1">
        <f t="array" ref="Q4456">IF(IF($E4456&gt;Ficha!$R$1,"",F4456)=0,"",IF($E4456&gt;Ficha!$R$1,((_xll.ECONOMATICA(Portafolios!$B$19,"Return",$P$9,$B$1)/100)+1)*100,F4456))</f>
        <v/>
      </c>
      <c r="R4456" s="1" t="str" cm="1">
        <f t="array" ref="R4456">IF(IF($E4456&gt;Ficha!$R$1,"",G4456)=0,"",IF($E4456&gt;Ficha!$R$1,((_xll.ECONOMATICA(Portafolios!$F$19,"Return",$P$9,$B$1)/100)+1)*100,G4456))</f>
        <v/>
      </c>
      <c r="S4456" s="1" t="str" cm="1">
        <f t="array" ref="S4456">IF(IF($E4456&gt;Ficha!$R$1,"",H4456)=0,"",IF($E4456&gt;Ficha!$R$1,((_xll.ECONOMATICA(Portafolios!$J$19,"Return",$P$9,$B$1)/100)+1)*100,H4456))</f>
        <v/>
      </c>
      <c r="T4456" s="1" t="str" cm="1">
        <f t="array" ref="T4456">IF(IF($E4456&gt;Ficha!$R$1,"",I4456)=0,"",IF($E4456&gt;Ficha!$R$1,((_xll.ECONOMATICA(Estrategia!A4467,"Return",$P$9,$B$1)/100)+1)*100,I4456))</f>
        <v/>
      </c>
      <c r="U4456" s="1" t="str" cm="1">
        <f t="array" ref="U4456">IF(IF($E4456&gt;Ficha!$R$1,"",J4456)=0,"",IF($E4456&gt;Ficha!$R$1,((_xll.ECONOMATICA($U$7,"Return",$P$9,$B$1)/100)+1)*100,J4456))</f>
        <v/>
      </c>
      <c r="V4456" s="1" t="str">
        <f>IF(IF($E$9&gt;Ficha!$R$1,"",K4456)=0,"",IF($E$9&gt;Ficha!$R$1,"",K4456))</f>
        <v/>
      </c>
    </row>
    <row r="4457" spans="12:22" x14ac:dyDescent="0.3">
      <c r="L4457" s="30" t="str">
        <f t="shared" si="281"/>
        <v/>
      </c>
      <c r="M4457" s="1" t="str">
        <f t="shared" si="282"/>
        <v/>
      </c>
      <c r="N4457" s="1" t="str">
        <f t="shared" si="283"/>
        <v/>
      </c>
      <c r="O4457" s="1" t="str">
        <f t="shared" si="284"/>
        <v/>
      </c>
      <c r="P4457" s="34" t="str">
        <f>IF(IF(E4457&gt;Ficha!$R$1,"",E4457)=0,"",IF(E4457&gt;Ficha!$R$1,Ficha!$R$1,E4457))</f>
        <v/>
      </c>
      <c r="Q4457" s="1" t="str" cm="1">
        <f t="array" ref="Q4457">IF(IF($E4457&gt;Ficha!$R$1,"",F4457)=0,"",IF($E4457&gt;Ficha!$R$1,((_xll.ECONOMATICA(Portafolios!$B$19,"Return",$P$9,$B$1)/100)+1)*100,F4457))</f>
        <v/>
      </c>
      <c r="R4457" s="1" t="str" cm="1">
        <f t="array" ref="R4457">IF(IF($E4457&gt;Ficha!$R$1,"",G4457)=0,"",IF($E4457&gt;Ficha!$R$1,((_xll.ECONOMATICA(Portafolios!$F$19,"Return",$P$9,$B$1)/100)+1)*100,G4457))</f>
        <v/>
      </c>
      <c r="S4457" s="1" t="str" cm="1">
        <f t="array" ref="S4457">IF(IF($E4457&gt;Ficha!$R$1,"",H4457)=0,"",IF($E4457&gt;Ficha!$R$1,((_xll.ECONOMATICA(Portafolios!$J$19,"Return",$P$9,$B$1)/100)+1)*100,H4457))</f>
        <v/>
      </c>
      <c r="T4457" s="1" t="str" cm="1">
        <f t="array" ref="T4457">IF(IF($E4457&gt;Ficha!$R$1,"",I4457)=0,"",IF($E4457&gt;Ficha!$R$1,((_xll.ECONOMATICA(Estrategia!A4468,"Return",$P$9,$B$1)/100)+1)*100,I4457))</f>
        <v/>
      </c>
      <c r="U4457" s="1" t="str" cm="1">
        <f t="array" ref="U4457">IF(IF($E4457&gt;Ficha!$R$1,"",J4457)=0,"",IF($E4457&gt;Ficha!$R$1,((_xll.ECONOMATICA($U$7,"Return",$P$9,$B$1)/100)+1)*100,J4457))</f>
        <v/>
      </c>
      <c r="V4457" s="1" t="str">
        <f>IF(IF($E$9&gt;Ficha!$R$1,"",K4457)=0,"",IF($E$9&gt;Ficha!$R$1,"",K4457))</f>
        <v/>
      </c>
    </row>
    <row r="4458" spans="12:22" x14ac:dyDescent="0.3">
      <c r="L4458" s="30" t="str">
        <f t="shared" si="281"/>
        <v/>
      </c>
      <c r="M4458" s="1" t="str">
        <f t="shared" si="282"/>
        <v/>
      </c>
      <c r="N4458" s="1" t="str">
        <f t="shared" si="283"/>
        <v/>
      </c>
      <c r="O4458" s="1" t="str">
        <f t="shared" si="284"/>
        <v/>
      </c>
      <c r="P4458" s="34" t="str">
        <f>IF(IF(E4458&gt;Ficha!$R$1,"",E4458)=0,"",IF(E4458&gt;Ficha!$R$1,Ficha!$R$1,E4458))</f>
        <v/>
      </c>
      <c r="Q4458" s="1" t="str" cm="1">
        <f t="array" ref="Q4458">IF(IF($E4458&gt;Ficha!$R$1,"",F4458)=0,"",IF($E4458&gt;Ficha!$R$1,((_xll.ECONOMATICA(Portafolios!$B$19,"Return",$P$9,$B$1)/100)+1)*100,F4458))</f>
        <v/>
      </c>
      <c r="R4458" s="1" t="str" cm="1">
        <f t="array" ref="R4458">IF(IF($E4458&gt;Ficha!$R$1,"",G4458)=0,"",IF($E4458&gt;Ficha!$R$1,((_xll.ECONOMATICA(Portafolios!$F$19,"Return",$P$9,$B$1)/100)+1)*100,G4458))</f>
        <v/>
      </c>
      <c r="S4458" s="1" t="str" cm="1">
        <f t="array" ref="S4458">IF(IF($E4458&gt;Ficha!$R$1,"",H4458)=0,"",IF($E4458&gt;Ficha!$R$1,((_xll.ECONOMATICA(Portafolios!$J$19,"Return",$P$9,$B$1)/100)+1)*100,H4458))</f>
        <v/>
      </c>
      <c r="T4458" s="1" t="str" cm="1">
        <f t="array" ref="T4458">IF(IF($E4458&gt;Ficha!$R$1,"",I4458)=0,"",IF($E4458&gt;Ficha!$R$1,((_xll.ECONOMATICA(Estrategia!A4469,"Return",$P$9,$B$1)/100)+1)*100,I4458))</f>
        <v/>
      </c>
      <c r="U4458" s="1" t="str" cm="1">
        <f t="array" ref="U4458">IF(IF($E4458&gt;Ficha!$R$1,"",J4458)=0,"",IF($E4458&gt;Ficha!$R$1,((_xll.ECONOMATICA($U$7,"Return",$P$9,$B$1)/100)+1)*100,J4458))</f>
        <v/>
      </c>
      <c r="V4458" s="1" t="str">
        <f>IF(IF($E$9&gt;Ficha!$R$1,"",K4458)=0,"",IF($E$9&gt;Ficha!$R$1,"",K4458))</f>
        <v/>
      </c>
    </row>
    <row r="4459" spans="12:22" x14ac:dyDescent="0.3">
      <c r="L4459" s="30" t="str">
        <f t="shared" si="281"/>
        <v/>
      </c>
      <c r="M4459" s="1" t="str">
        <f t="shared" si="282"/>
        <v/>
      </c>
      <c r="N4459" s="1" t="str">
        <f t="shared" si="283"/>
        <v/>
      </c>
      <c r="O4459" s="1" t="str">
        <f t="shared" si="284"/>
        <v/>
      </c>
      <c r="P4459" s="34" t="str">
        <f>IF(IF(E4459&gt;Ficha!$R$1,"",E4459)=0,"",IF(E4459&gt;Ficha!$R$1,Ficha!$R$1,E4459))</f>
        <v/>
      </c>
      <c r="Q4459" s="1" t="str" cm="1">
        <f t="array" ref="Q4459">IF(IF($E4459&gt;Ficha!$R$1,"",F4459)=0,"",IF($E4459&gt;Ficha!$R$1,((_xll.ECONOMATICA(Portafolios!$B$19,"Return",$P$9,$B$1)/100)+1)*100,F4459))</f>
        <v/>
      </c>
      <c r="R4459" s="1" t="str" cm="1">
        <f t="array" ref="R4459">IF(IF($E4459&gt;Ficha!$R$1,"",G4459)=0,"",IF($E4459&gt;Ficha!$R$1,((_xll.ECONOMATICA(Portafolios!$F$19,"Return",$P$9,$B$1)/100)+1)*100,G4459))</f>
        <v/>
      </c>
      <c r="S4459" s="1" t="str" cm="1">
        <f t="array" ref="S4459">IF(IF($E4459&gt;Ficha!$R$1,"",H4459)=0,"",IF($E4459&gt;Ficha!$R$1,((_xll.ECONOMATICA(Portafolios!$J$19,"Return",$P$9,$B$1)/100)+1)*100,H4459))</f>
        <v/>
      </c>
      <c r="T4459" s="1" t="str" cm="1">
        <f t="array" ref="T4459">IF(IF($E4459&gt;Ficha!$R$1,"",I4459)=0,"",IF($E4459&gt;Ficha!$R$1,((_xll.ECONOMATICA(Estrategia!A4470,"Return",$P$9,$B$1)/100)+1)*100,I4459))</f>
        <v/>
      </c>
      <c r="U4459" s="1" t="str" cm="1">
        <f t="array" ref="U4459">IF(IF($E4459&gt;Ficha!$R$1,"",J4459)=0,"",IF($E4459&gt;Ficha!$R$1,((_xll.ECONOMATICA($U$7,"Return",$P$9,$B$1)/100)+1)*100,J4459))</f>
        <v/>
      </c>
      <c r="V4459" s="1" t="str">
        <f>IF(IF($E$9&gt;Ficha!$R$1,"",K4459)=0,"",IF($E$9&gt;Ficha!$R$1,"",K4459))</f>
        <v/>
      </c>
    </row>
    <row r="4460" spans="12:22" x14ac:dyDescent="0.3">
      <c r="L4460" s="30" t="str">
        <f t="shared" si="281"/>
        <v/>
      </c>
      <c r="M4460" s="1" t="str">
        <f t="shared" si="282"/>
        <v/>
      </c>
      <c r="N4460" s="1" t="str">
        <f t="shared" si="283"/>
        <v/>
      </c>
      <c r="O4460" s="1" t="str">
        <f t="shared" si="284"/>
        <v/>
      </c>
      <c r="P4460" s="34" t="str">
        <f>IF(IF(E4460&gt;Ficha!$R$1,"",E4460)=0,"",IF(E4460&gt;Ficha!$R$1,Ficha!$R$1,E4460))</f>
        <v/>
      </c>
      <c r="Q4460" s="1" t="str" cm="1">
        <f t="array" ref="Q4460">IF(IF($E4460&gt;Ficha!$R$1,"",F4460)=0,"",IF($E4460&gt;Ficha!$R$1,((_xll.ECONOMATICA(Portafolios!$B$19,"Return",$P$9,$B$1)/100)+1)*100,F4460))</f>
        <v/>
      </c>
      <c r="R4460" s="1" t="str" cm="1">
        <f t="array" ref="R4460">IF(IF($E4460&gt;Ficha!$R$1,"",G4460)=0,"",IF($E4460&gt;Ficha!$R$1,((_xll.ECONOMATICA(Portafolios!$F$19,"Return",$P$9,$B$1)/100)+1)*100,G4460))</f>
        <v/>
      </c>
      <c r="S4460" s="1" t="str" cm="1">
        <f t="array" ref="S4460">IF(IF($E4460&gt;Ficha!$R$1,"",H4460)=0,"",IF($E4460&gt;Ficha!$R$1,((_xll.ECONOMATICA(Portafolios!$J$19,"Return",$P$9,$B$1)/100)+1)*100,H4460))</f>
        <v/>
      </c>
      <c r="T4460" s="1" t="str" cm="1">
        <f t="array" ref="T4460">IF(IF($E4460&gt;Ficha!$R$1,"",I4460)=0,"",IF($E4460&gt;Ficha!$R$1,((_xll.ECONOMATICA(Estrategia!A4471,"Return",$P$9,$B$1)/100)+1)*100,I4460))</f>
        <v/>
      </c>
      <c r="U4460" s="1" t="str" cm="1">
        <f t="array" ref="U4460">IF(IF($E4460&gt;Ficha!$R$1,"",J4460)=0,"",IF($E4460&gt;Ficha!$R$1,((_xll.ECONOMATICA($U$7,"Return",$P$9,$B$1)/100)+1)*100,J4460))</f>
        <v/>
      </c>
      <c r="V4460" s="1" t="str">
        <f>IF(IF($E$9&gt;Ficha!$R$1,"",K4460)=0,"",IF($E$9&gt;Ficha!$R$1,"",K4460))</f>
        <v/>
      </c>
    </row>
    <row r="4461" spans="12:22" x14ac:dyDescent="0.3">
      <c r="L4461" s="30" t="str">
        <f t="shared" si="281"/>
        <v/>
      </c>
      <c r="M4461" s="1" t="str">
        <f t="shared" si="282"/>
        <v/>
      </c>
      <c r="N4461" s="1" t="str">
        <f t="shared" si="283"/>
        <v/>
      </c>
      <c r="O4461" s="1" t="str">
        <f t="shared" si="284"/>
        <v/>
      </c>
      <c r="P4461" s="34" t="str">
        <f>IF(IF(E4461&gt;Ficha!$R$1,"",E4461)=0,"",IF(E4461&gt;Ficha!$R$1,Ficha!$R$1,E4461))</f>
        <v/>
      </c>
      <c r="Q4461" s="1" t="str" cm="1">
        <f t="array" ref="Q4461">IF(IF($E4461&gt;Ficha!$R$1,"",F4461)=0,"",IF($E4461&gt;Ficha!$R$1,((_xll.ECONOMATICA(Portafolios!$B$19,"Return",$P$9,$B$1)/100)+1)*100,F4461))</f>
        <v/>
      </c>
      <c r="R4461" s="1" t="str" cm="1">
        <f t="array" ref="R4461">IF(IF($E4461&gt;Ficha!$R$1,"",G4461)=0,"",IF($E4461&gt;Ficha!$R$1,((_xll.ECONOMATICA(Portafolios!$F$19,"Return",$P$9,$B$1)/100)+1)*100,G4461))</f>
        <v/>
      </c>
      <c r="S4461" s="1" t="str" cm="1">
        <f t="array" ref="S4461">IF(IF($E4461&gt;Ficha!$R$1,"",H4461)=0,"",IF($E4461&gt;Ficha!$R$1,((_xll.ECONOMATICA(Portafolios!$J$19,"Return",$P$9,$B$1)/100)+1)*100,H4461))</f>
        <v/>
      </c>
      <c r="T4461" s="1" t="str" cm="1">
        <f t="array" ref="T4461">IF(IF($E4461&gt;Ficha!$R$1,"",I4461)=0,"",IF($E4461&gt;Ficha!$R$1,((_xll.ECONOMATICA(Estrategia!A4472,"Return",$P$9,$B$1)/100)+1)*100,I4461))</f>
        <v/>
      </c>
      <c r="U4461" s="1" t="str" cm="1">
        <f t="array" ref="U4461">IF(IF($E4461&gt;Ficha!$R$1,"",J4461)=0,"",IF($E4461&gt;Ficha!$R$1,((_xll.ECONOMATICA($U$7,"Return",$P$9,$B$1)/100)+1)*100,J4461))</f>
        <v/>
      </c>
      <c r="V4461" s="1" t="str">
        <f>IF(IF($E$9&gt;Ficha!$R$1,"",K4461)=0,"",IF($E$9&gt;Ficha!$R$1,"",K4461))</f>
        <v/>
      </c>
    </row>
    <row r="4462" spans="12:22" x14ac:dyDescent="0.3">
      <c r="L4462" s="30" t="str">
        <f t="shared" si="281"/>
        <v/>
      </c>
      <c r="M4462" s="1" t="str">
        <f t="shared" si="282"/>
        <v/>
      </c>
      <c r="N4462" s="1" t="str">
        <f t="shared" si="283"/>
        <v/>
      </c>
      <c r="O4462" s="1" t="str">
        <f t="shared" si="284"/>
        <v/>
      </c>
      <c r="P4462" s="34" t="str">
        <f>IF(IF(E4462&gt;Ficha!$R$1,"",E4462)=0,"",IF(E4462&gt;Ficha!$R$1,Ficha!$R$1,E4462))</f>
        <v/>
      </c>
      <c r="Q4462" s="1" t="str" cm="1">
        <f t="array" ref="Q4462">IF(IF($E4462&gt;Ficha!$R$1,"",F4462)=0,"",IF($E4462&gt;Ficha!$R$1,((_xll.ECONOMATICA(Portafolios!$B$19,"Return",$P$9,$B$1)/100)+1)*100,F4462))</f>
        <v/>
      </c>
      <c r="R4462" s="1" t="str" cm="1">
        <f t="array" ref="R4462">IF(IF($E4462&gt;Ficha!$R$1,"",G4462)=0,"",IF($E4462&gt;Ficha!$R$1,((_xll.ECONOMATICA(Portafolios!$F$19,"Return",$P$9,$B$1)/100)+1)*100,G4462))</f>
        <v/>
      </c>
      <c r="S4462" s="1" t="str" cm="1">
        <f t="array" ref="S4462">IF(IF($E4462&gt;Ficha!$R$1,"",H4462)=0,"",IF($E4462&gt;Ficha!$R$1,((_xll.ECONOMATICA(Portafolios!$J$19,"Return",$P$9,$B$1)/100)+1)*100,H4462))</f>
        <v/>
      </c>
      <c r="T4462" s="1" t="str" cm="1">
        <f t="array" ref="T4462">IF(IF($E4462&gt;Ficha!$R$1,"",I4462)=0,"",IF($E4462&gt;Ficha!$R$1,((_xll.ECONOMATICA(Estrategia!A4473,"Return",$P$9,$B$1)/100)+1)*100,I4462))</f>
        <v/>
      </c>
      <c r="U4462" s="1" t="str" cm="1">
        <f t="array" ref="U4462">IF(IF($E4462&gt;Ficha!$R$1,"",J4462)=0,"",IF($E4462&gt;Ficha!$R$1,((_xll.ECONOMATICA($U$7,"Return",$P$9,$B$1)/100)+1)*100,J4462))</f>
        <v/>
      </c>
      <c r="V4462" s="1" t="str">
        <f>IF(IF($E$9&gt;Ficha!$R$1,"",K4462)=0,"",IF($E$9&gt;Ficha!$R$1,"",K4462))</f>
        <v/>
      </c>
    </row>
    <row r="4463" spans="12:22" x14ac:dyDescent="0.3">
      <c r="L4463" s="30" t="str">
        <f t="shared" si="281"/>
        <v/>
      </c>
      <c r="M4463" s="1" t="str">
        <f t="shared" si="282"/>
        <v/>
      </c>
      <c r="N4463" s="1" t="str">
        <f t="shared" si="283"/>
        <v/>
      </c>
      <c r="O4463" s="1" t="str">
        <f t="shared" si="284"/>
        <v/>
      </c>
      <c r="P4463" s="34" t="str">
        <f>IF(IF(E4463&gt;Ficha!$R$1,"",E4463)=0,"",IF(E4463&gt;Ficha!$R$1,Ficha!$R$1,E4463))</f>
        <v/>
      </c>
      <c r="Q4463" s="1" t="str" cm="1">
        <f t="array" ref="Q4463">IF(IF($E4463&gt;Ficha!$R$1,"",F4463)=0,"",IF($E4463&gt;Ficha!$R$1,((_xll.ECONOMATICA(Portafolios!$B$19,"Return",$P$9,$B$1)/100)+1)*100,F4463))</f>
        <v/>
      </c>
      <c r="R4463" s="1" t="str" cm="1">
        <f t="array" ref="R4463">IF(IF($E4463&gt;Ficha!$R$1,"",G4463)=0,"",IF($E4463&gt;Ficha!$R$1,((_xll.ECONOMATICA(Portafolios!$F$19,"Return",$P$9,$B$1)/100)+1)*100,G4463))</f>
        <v/>
      </c>
      <c r="S4463" s="1" t="str" cm="1">
        <f t="array" ref="S4463">IF(IF($E4463&gt;Ficha!$R$1,"",H4463)=0,"",IF($E4463&gt;Ficha!$R$1,((_xll.ECONOMATICA(Portafolios!$J$19,"Return",$P$9,$B$1)/100)+1)*100,H4463))</f>
        <v/>
      </c>
      <c r="T4463" s="1" t="str" cm="1">
        <f t="array" ref="T4463">IF(IF($E4463&gt;Ficha!$R$1,"",I4463)=0,"",IF($E4463&gt;Ficha!$R$1,((_xll.ECONOMATICA(Estrategia!A4474,"Return",$P$9,$B$1)/100)+1)*100,I4463))</f>
        <v/>
      </c>
      <c r="U4463" s="1" t="str" cm="1">
        <f t="array" ref="U4463">IF(IF($E4463&gt;Ficha!$R$1,"",J4463)=0,"",IF($E4463&gt;Ficha!$R$1,((_xll.ECONOMATICA($U$7,"Return",$P$9,$B$1)/100)+1)*100,J4463))</f>
        <v/>
      </c>
      <c r="V4463" s="1" t="str">
        <f>IF(IF($E$9&gt;Ficha!$R$1,"",K4463)=0,"",IF($E$9&gt;Ficha!$R$1,"",K4463))</f>
        <v/>
      </c>
    </row>
    <row r="4464" spans="12:22" x14ac:dyDescent="0.3">
      <c r="L4464" s="30" t="str">
        <f t="shared" si="281"/>
        <v/>
      </c>
      <c r="M4464" s="1" t="str">
        <f t="shared" si="282"/>
        <v/>
      </c>
      <c r="N4464" s="1" t="str">
        <f t="shared" si="283"/>
        <v/>
      </c>
      <c r="O4464" s="1" t="str">
        <f t="shared" si="284"/>
        <v/>
      </c>
      <c r="P4464" s="34" t="str">
        <f>IF(IF(E4464&gt;Ficha!$R$1,"",E4464)=0,"",IF(E4464&gt;Ficha!$R$1,Ficha!$R$1,E4464))</f>
        <v/>
      </c>
      <c r="Q4464" s="1" t="str" cm="1">
        <f t="array" ref="Q4464">IF(IF($E4464&gt;Ficha!$R$1,"",F4464)=0,"",IF($E4464&gt;Ficha!$R$1,((_xll.ECONOMATICA(Portafolios!$B$19,"Return",$P$9,$B$1)/100)+1)*100,F4464))</f>
        <v/>
      </c>
      <c r="R4464" s="1" t="str" cm="1">
        <f t="array" ref="R4464">IF(IF($E4464&gt;Ficha!$R$1,"",G4464)=0,"",IF($E4464&gt;Ficha!$R$1,((_xll.ECONOMATICA(Portafolios!$F$19,"Return",$P$9,$B$1)/100)+1)*100,G4464))</f>
        <v/>
      </c>
      <c r="S4464" s="1" t="str" cm="1">
        <f t="array" ref="S4464">IF(IF($E4464&gt;Ficha!$R$1,"",H4464)=0,"",IF($E4464&gt;Ficha!$R$1,((_xll.ECONOMATICA(Portafolios!$J$19,"Return",$P$9,$B$1)/100)+1)*100,H4464))</f>
        <v/>
      </c>
      <c r="T4464" s="1" t="str" cm="1">
        <f t="array" ref="T4464">IF(IF($E4464&gt;Ficha!$R$1,"",I4464)=0,"",IF($E4464&gt;Ficha!$R$1,((_xll.ECONOMATICA(Estrategia!A4475,"Return",$P$9,$B$1)/100)+1)*100,I4464))</f>
        <v/>
      </c>
      <c r="U4464" s="1" t="str" cm="1">
        <f t="array" ref="U4464">IF(IF($E4464&gt;Ficha!$R$1,"",J4464)=0,"",IF($E4464&gt;Ficha!$R$1,((_xll.ECONOMATICA($U$7,"Return",$P$9,$B$1)/100)+1)*100,J4464))</f>
        <v/>
      </c>
      <c r="V4464" s="1" t="str">
        <f>IF(IF($E$9&gt;Ficha!$R$1,"",K4464)=0,"",IF($E$9&gt;Ficha!$R$1,"",K4464))</f>
        <v/>
      </c>
    </row>
    <row r="4465" spans="12:22" x14ac:dyDescent="0.3">
      <c r="L4465" s="30" t="str">
        <f t="shared" si="281"/>
        <v/>
      </c>
      <c r="M4465" s="1" t="str">
        <f t="shared" si="282"/>
        <v/>
      </c>
      <c r="N4465" s="1" t="str">
        <f t="shared" si="283"/>
        <v/>
      </c>
      <c r="O4465" s="1" t="str">
        <f t="shared" si="284"/>
        <v/>
      </c>
      <c r="P4465" s="34" t="str">
        <f>IF(IF(E4465&gt;Ficha!$R$1,"",E4465)=0,"",IF(E4465&gt;Ficha!$R$1,Ficha!$R$1,E4465))</f>
        <v/>
      </c>
      <c r="Q4465" s="1" t="str" cm="1">
        <f t="array" ref="Q4465">IF(IF($E4465&gt;Ficha!$R$1,"",F4465)=0,"",IF($E4465&gt;Ficha!$R$1,((_xll.ECONOMATICA(Portafolios!$B$19,"Return",$P$9,$B$1)/100)+1)*100,F4465))</f>
        <v/>
      </c>
      <c r="R4465" s="1" t="str" cm="1">
        <f t="array" ref="R4465">IF(IF($E4465&gt;Ficha!$R$1,"",G4465)=0,"",IF($E4465&gt;Ficha!$R$1,((_xll.ECONOMATICA(Portafolios!$F$19,"Return",$P$9,$B$1)/100)+1)*100,G4465))</f>
        <v/>
      </c>
      <c r="S4465" s="1" t="str" cm="1">
        <f t="array" ref="S4465">IF(IF($E4465&gt;Ficha!$R$1,"",H4465)=0,"",IF($E4465&gt;Ficha!$R$1,((_xll.ECONOMATICA(Portafolios!$J$19,"Return",$P$9,$B$1)/100)+1)*100,H4465))</f>
        <v/>
      </c>
      <c r="T4465" s="1" t="str" cm="1">
        <f t="array" ref="T4465">IF(IF($E4465&gt;Ficha!$R$1,"",I4465)=0,"",IF($E4465&gt;Ficha!$R$1,((_xll.ECONOMATICA(Estrategia!A4476,"Return",$P$9,$B$1)/100)+1)*100,I4465))</f>
        <v/>
      </c>
      <c r="U4465" s="1" t="str" cm="1">
        <f t="array" ref="U4465">IF(IF($E4465&gt;Ficha!$R$1,"",J4465)=0,"",IF($E4465&gt;Ficha!$R$1,((_xll.ECONOMATICA($U$7,"Return",$P$9,$B$1)/100)+1)*100,J4465))</f>
        <v/>
      </c>
      <c r="V4465" s="1" t="str">
        <f>IF(IF($E$9&gt;Ficha!$R$1,"",K4465)=0,"",IF($E$9&gt;Ficha!$R$1,"",K4465))</f>
        <v/>
      </c>
    </row>
    <row r="4466" spans="12:22" x14ac:dyDescent="0.3">
      <c r="L4466" s="30" t="str">
        <f t="shared" si="281"/>
        <v/>
      </c>
      <c r="M4466" s="1" t="str">
        <f t="shared" si="282"/>
        <v/>
      </c>
      <c r="N4466" s="1" t="str">
        <f t="shared" si="283"/>
        <v/>
      </c>
      <c r="O4466" s="1" t="str">
        <f t="shared" si="284"/>
        <v/>
      </c>
      <c r="P4466" s="34" t="str">
        <f>IF(IF(E4466&gt;Ficha!$R$1,"",E4466)=0,"",IF(E4466&gt;Ficha!$R$1,Ficha!$R$1,E4466))</f>
        <v/>
      </c>
      <c r="Q4466" s="1" t="str" cm="1">
        <f t="array" ref="Q4466">IF(IF($E4466&gt;Ficha!$R$1,"",F4466)=0,"",IF($E4466&gt;Ficha!$R$1,((_xll.ECONOMATICA(Portafolios!$B$19,"Return",$P$9,$B$1)/100)+1)*100,F4466))</f>
        <v/>
      </c>
      <c r="R4466" s="1" t="str" cm="1">
        <f t="array" ref="R4466">IF(IF($E4466&gt;Ficha!$R$1,"",G4466)=0,"",IF($E4466&gt;Ficha!$R$1,((_xll.ECONOMATICA(Portafolios!$F$19,"Return",$P$9,$B$1)/100)+1)*100,G4466))</f>
        <v/>
      </c>
      <c r="S4466" s="1" t="str" cm="1">
        <f t="array" ref="S4466">IF(IF($E4466&gt;Ficha!$R$1,"",H4466)=0,"",IF($E4466&gt;Ficha!$R$1,((_xll.ECONOMATICA(Portafolios!$J$19,"Return",$P$9,$B$1)/100)+1)*100,H4466))</f>
        <v/>
      </c>
      <c r="T4466" s="1" t="str" cm="1">
        <f t="array" ref="T4466">IF(IF($E4466&gt;Ficha!$R$1,"",I4466)=0,"",IF($E4466&gt;Ficha!$R$1,((_xll.ECONOMATICA(Estrategia!A4477,"Return",$P$9,$B$1)/100)+1)*100,I4466))</f>
        <v/>
      </c>
      <c r="U4466" s="1" t="str" cm="1">
        <f t="array" ref="U4466">IF(IF($E4466&gt;Ficha!$R$1,"",J4466)=0,"",IF($E4466&gt;Ficha!$R$1,((_xll.ECONOMATICA($U$7,"Return",$P$9,$B$1)/100)+1)*100,J4466))</f>
        <v/>
      </c>
      <c r="V4466" s="1" t="str">
        <f>IF(IF($E$9&gt;Ficha!$R$1,"",K4466)=0,"",IF($E$9&gt;Ficha!$R$1,"",K4466))</f>
        <v/>
      </c>
    </row>
    <row r="4467" spans="12:22" x14ac:dyDescent="0.3">
      <c r="L4467" s="30" t="str">
        <f t="shared" si="281"/>
        <v/>
      </c>
      <c r="M4467" s="1" t="str">
        <f t="shared" si="282"/>
        <v/>
      </c>
      <c r="N4467" s="1" t="str">
        <f t="shared" si="283"/>
        <v/>
      </c>
      <c r="O4467" s="1" t="str">
        <f t="shared" si="284"/>
        <v/>
      </c>
      <c r="P4467" s="34" t="str">
        <f>IF(IF(E4467&gt;Ficha!$R$1,"",E4467)=0,"",IF(E4467&gt;Ficha!$R$1,Ficha!$R$1,E4467))</f>
        <v/>
      </c>
      <c r="Q4467" s="1" t="str" cm="1">
        <f t="array" ref="Q4467">IF(IF($E4467&gt;Ficha!$R$1,"",F4467)=0,"",IF($E4467&gt;Ficha!$R$1,((_xll.ECONOMATICA(Portafolios!$B$19,"Return",$P$9,$B$1)/100)+1)*100,F4467))</f>
        <v/>
      </c>
      <c r="R4467" s="1" t="str" cm="1">
        <f t="array" ref="R4467">IF(IF($E4467&gt;Ficha!$R$1,"",G4467)=0,"",IF($E4467&gt;Ficha!$R$1,((_xll.ECONOMATICA(Portafolios!$F$19,"Return",$P$9,$B$1)/100)+1)*100,G4467))</f>
        <v/>
      </c>
      <c r="S4467" s="1" t="str" cm="1">
        <f t="array" ref="S4467">IF(IF($E4467&gt;Ficha!$R$1,"",H4467)=0,"",IF($E4467&gt;Ficha!$R$1,((_xll.ECONOMATICA(Portafolios!$J$19,"Return",$P$9,$B$1)/100)+1)*100,H4467))</f>
        <v/>
      </c>
      <c r="T4467" s="1" t="str" cm="1">
        <f t="array" ref="T4467">IF(IF($E4467&gt;Ficha!$R$1,"",I4467)=0,"",IF($E4467&gt;Ficha!$R$1,((_xll.ECONOMATICA(Estrategia!A4478,"Return",$P$9,$B$1)/100)+1)*100,I4467))</f>
        <v/>
      </c>
      <c r="U4467" s="1" t="str" cm="1">
        <f t="array" ref="U4467">IF(IF($E4467&gt;Ficha!$R$1,"",J4467)=0,"",IF($E4467&gt;Ficha!$R$1,((_xll.ECONOMATICA($U$7,"Return",$P$9,$B$1)/100)+1)*100,J4467))</f>
        <v/>
      </c>
      <c r="V4467" s="1" t="str">
        <f>IF(IF($E$9&gt;Ficha!$R$1,"",K4467)=0,"",IF($E$9&gt;Ficha!$R$1,"",K4467))</f>
        <v/>
      </c>
    </row>
    <row r="4468" spans="12:22" x14ac:dyDescent="0.3">
      <c r="L4468" s="30" t="str">
        <f t="shared" si="281"/>
        <v/>
      </c>
      <c r="M4468" s="1" t="str">
        <f t="shared" si="282"/>
        <v/>
      </c>
      <c r="N4468" s="1" t="str">
        <f t="shared" si="283"/>
        <v/>
      </c>
      <c r="O4468" s="1" t="str">
        <f t="shared" si="284"/>
        <v/>
      </c>
      <c r="P4468" s="34" t="str">
        <f>IF(IF(E4468&gt;Ficha!$R$1,"",E4468)=0,"",IF(E4468&gt;Ficha!$R$1,Ficha!$R$1,E4468))</f>
        <v/>
      </c>
      <c r="Q4468" s="1" t="str" cm="1">
        <f t="array" ref="Q4468">IF(IF($E4468&gt;Ficha!$R$1,"",F4468)=0,"",IF($E4468&gt;Ficha!$R$1,((_xll.ECONOMATICA(Portafolios!$B$19,"Return",$P$9,$B$1)/100)+1)*100,F4468))</f>
        <v/>
      </c>
      <c r="R4468" s="1" t="str" cm="1">
        <f t="array" ref="R4468">IF(IF($E4468&gt;Ficha!$R$1,"",G4468)=0,"",IF($E4468&gt;Ficha!$R$1,((_xll.ECONOMATICA(Portafolios!$F$19,"Return",$P$9,$B$1)/100)+1)*100,G4468))</f>
        <v/>
      </c>
      <c r="S4468" s="1" t="str" cm="1">
        <f t="array" ref="S4468">IF(IF($E4468&gt;Ficha!$R$1,"",H4468)=0,"",IF($E4468&gt;Ficha!$R$1,((_xll.ECONOMATICA(Portafolios!$J$19,"Return",$P$9,$B$1)/100)+1)*100,H4468))</f>
        <v/>
      </c>
      <c r="T4468" s="1" t="str" cm="1">
        <f t="array" ref="T4468">IF(IF($E4468&gt;Ficha!$R$1,"",I4468)=0,"",IF($E4468&gt;Ficha!$R$1,((_xll.ECONOMATICA(Estrategia!A4479,"Return",$P$9,$B$1)/100)+1)*100,I4468))</f>
        <v/>
      </c>
      <c r="U4468" s="1" t="str" cm="1">
        <f t="array" ref="U4468">IF(IF($E4468&gt;Ficha!$R$1,"",J4468)=0,"",IF($E4468&gt;Ficha!$R$1,((_xll.ECONOMATICA($U$7,"Return",$P$9,$B$1)/100)+1)*100,J4468))</f>
        <v/>
      </c>
      <c r="V4468" s="1" t="str">
        <f>IF(IF($E$9&gt;Ficha!$R$1,"",K4468)=0,"",IF($E$9&gt;Ficha!$R$1,"",K4468))</f>
        <v/>
      </c>
    </row>
    <row r="4469" spans="12:22" x14ac:dyDescent="0.3">
      <c r="L4469" s="30" t="str">
        <f t="shared" si="281"/>
        <v/>
      </c>
      <c r="M4469" s="1" t="str">
        <f t="shared" si="282"/>
        <v/>
      </c>
      <c r="N4469" s="1" t="str">
        <f t="shared" si="283"/>
        <v/>
      </c>
      <c r="O4469" s="1" t="str">
        <f t="shared" si="284"/>
        <v/>
      </c>
      <c r="P4469" s="34" t="str">
        <f>IF(IF(E4469&gt;Ficha!$R$1,"",E4469)=0,"",IF(E4469&gt;Ficha!$R$1,Ficha!$R$1,E4469))</f>
        <v/>
      </c>
      <c r="Q4469" s="1" t="str" cm="1">
        <f t="array" ref="Q4469">IF(IF($E4469&gt;Ficha!$R$1,"",F4469)=0,"",IF($E4469&gt;Ficha!$R$1,((_xll.ECONOMATICA(Portafolios!$B$19,"Return",$P$9,$B$1)/100)+1)*100,F4469))</f>
        <v/>
      </c>
      <c r="R4469" s="1" t="str" cm="1">
        <f t="array" ref="R4469">IF(IF($E4469&gt;Ficha!$R$1,"",G4469)=0,"",IF($E4469&gt;Ficha!$R$1,((_xll.ECONOMATICA(Portafolios!$F$19,"Return",$P$9,$B$1)/100)+1)*100,G4469))</f>
        <v/>
      </c>
      <c r="S4469" s="1" t="str" cm="1">
        <f t="array" ref="S4469">IF(IF($E4469&gt;Ficha!$R$1,"",H4469)=0,"",IF($E4469&gt;Ficha!$R$1,((_xll.ECONOMATICA(Portafolios!$J$19,"Return",$P$9,$B$1)/100)+1)*100,H4469))</f>
        <v/>
      </c>
      <c r="T4469" s="1" t="str" cm="1">
        <f t="array" ref="T4469">IF(IF($E4469&gt;Ficha!$R$1,"",I4469)=0,"",IF($E4469&gt;Ficha!$R$1,((_xll.ECONOMATICA(Estrategia!A4480,"Return",$P$9,$B$1)/100)+1)*100,I4469))</f>
        <v/>
      </c>
      <c r="U4469" s="1" t="str" cm="1">
        <f t="array" ref="U4469">IF(IF($E4469&gt;Ficha!$R$1,"",J4469)=0,"",IF($E4469&gt;Ficha!$R$1,((_xll.ECONOMATICA($U$7,"Return",$P$9,$B$1)/100)+1)*100,J4469))</f>
        <v/>
      </c>
      <c r="V4469" s="1" t="str">
        <f>IF(IF($E$9&gt;Ficha!$R$1,"",K4469)=0,"",IF($E$9&gt;Ficha!$R$1,"",K4469))</f>
        <v/>
      </c>
    </row>
    <row r="4470" spans="12:22" x14ac:dyDescent="0.3">
      <c r="L4470" s="30" t="str">
        <f t="shared" si="281"/>
        <v/>
      </c>
      <c r="M4470" s="1" t="str">
        <f t="shared" si="282"/>
        <v/>
      </c>
      <c r="N4470" s="1" t="str">
        <f t="shared" si="283"/>
        <v/>
      </c>
      <c r="O4470" s="1" t="str">
        <f t="shared" si="284"/>
        <v/>
      </c>
      <c r="P4470" s="34" t="str">
        <f>IF(IF(E4470&gt;Ficha!$R$1,"",E4470)=0,"",IF(E4470&gt;Ficha!$R$1,Ficha!$R$1,E4470))</f>
        <v/>
      </c>
      <c r="Q4470" s="1" t="str" cm="1">
        <f t="array" ref="Q4470">IF(IF($E4470&gt;Ficha!$R$1,"",F4470)=0,"",IF($E4470&gt;Ficha!$R$1,((_xll.ECONOMATICA(Portafolios!$B$19,"Return",$P$9,$B$1)/100)+1)*100,F4470))</f>
        <v/>
      </c>
      <c r="R4470" s="1" t="str" cm="1">
        <f t="array" ref="R4470">IF(IF($E4470&gt;Ficha!$R$1,"",G4470)=0,"",IF($E4470&gt;Ficha!$R$1,((_xll.ECONOMATICA(Portafolios!$F$19,"Return",$P$9,$B$1)/100)+1)*100,G4470))</f>
        <v/>
      </c>
      <c r="S4470" s="1" t="str" cm="1">
        <f t="array" ref="S4470">IF(IF($E4470&gt;Ficha!$R$1,"",H4470)=0,"",IF($E4470&gt;Ficha!$R$1,((_xll.ECONOMATICA(Portafolios!$J$19,"Return",$P$9,$B$1)/100)+1)*100,H4470))</f>
        <v/>
      </c>
      <c r="T4470" s="1" t="str" cm="1">
        <f t="array" ref="T4470">IF(IF($E4470&gt;Ficha!$R$1,"",I4470)=0,"",IF($E4470&gt;Ficha!$R$1,((_xll.ECONOMATICA(Estrategia!A4481,"Return",$P$9,$B$1)/100)+1)*100,I4470))</f>
        <v/>
      </c>
      <c r="U4470" s="1" t="str" cm="1">
        <f t="array" ref="U4470">IF(IF($E4470&gt;Ficha!$R$1,"",J4470)=0,"",IF($E4470&gt;Ficha!$R$1,((_xll.ECONOMATICA($U$7,"Return",$P$9,$B$1)/100)+1)*100,J4470))</f>
        <v/>
      </c>
      <c r="V4470" s="1" t="str">
        <f>IF(IF($E$9&gt;Ficha!$R$1,"",K4470)=0,"",IF($E$9&gt;Ficha!$R$1,"",K4470))</f>
        <v/>
      </c>
    </row>
    <row r="4471" spans="12:22" x14ac:dyDescent="0.3">
      <c r="L4471" s="30" t="str">
        <f t="shared" si="281"/>
        <v/>
      </c>
      <c r="M4471" s="1" t="str">
        <f t="shared" si="282"/>
        <v/>
      </c>
      <c r="N4471" s="1" t="str">
        <f t="shared" si="283"/>
        <v/>
      </c>
      <c r="O4471" s="1" t="str">
        <f t="shared" si="284"/>
        <v/>
      </c>
      <c r="P4471" s="34" t="str">
        <f>IF(IF(E4471&gt;Ficha!$R$1,"",E4471)=0,"",IF(E4471&gt;Ficha!$R$1,Ficha!$R$1,E4471))</f>
        <v/>
      </c>
      <c r="Q4471" s="1" t="str" cm="1">
        <f t="array" ref="Q4471">IF(IF($E4471&gt;Ficha!$R$1,"",F4471)=0,"",IF($E4471&gt;Ficha!$R$1,((_xll.ECONOMATICA(Portafolios!$B$19,"Return",$P$9,$B$1)/100)+1)*100,F4471))</f>
        <v/>
      </c>
      <c r="R4471" s="1" t="str" cm="1">
        <f t="array" ref="R4471">IF(IF($E4471&gt;Ficha!$R$1,"",G4471)=0,"",IF($E4471&gt;Ficha!$R$1,((_xll.ECONOMATICA(Portafolios!$F$19,"Return",$P$9,$B$1)/100)+1)*100,G4471))</f>
        <v/>
      </c>
      <c r="S4471" s="1" t="str" cm="1">
        <f t="array" ref="S4471">IF(IF($E4471&gt;Ficha!$R$1,"",H4471)=0,"",IF($E4471&gt;Ficha!$R$1,((_xll.ECONOMATICA(Portafolios!$J$19,"Return",$P$9,$B$1)/100)+1)*100,H4471))</f>
        <v/>
      </c>
      <c r="T4471" s="1" t="str" cm="1">
        <f t="array" ref="T4471">IF(IF($E4471&gt;Ficha!$R$1,"",I4471)=0,"",IF($E4471&gt;Ficha!$R$1,((_xll.ECONOMATICA(Estrategia!A4482,"Return",$P$9,$B$1)/100)+1)*100,I4471))</f>
        <v/>
      </c>
      <c r="U4471" s="1" t="str" cm="1">
        <f t="array" ref="U4471">IF(IF($E4471&gt;Ficha!$R$1,"",J4471)=0,"",IF($E4471&gt;Ficha!$R$1,((_xll.ECONOMATICA($U$7,"Return",$P$9,$B$1)/100)+1)*100,J4471))</f>
        <v/>
      </c>
      <c r="V4471" s="1" t="str">
        <f>IF(IF($E$9&gt;Ficha!$R$1,"",K4471)=0,"",IF($E$9&gt;Ficha!$R$1,"",K4471))</f>
        <v/>
      </c>
    </row>
    <row r="4472" spans="12:22" x14ac:dyDescent="0.3">
      <c r="L4472" s="30" t="str">
        <f t="shared" si="281"/>
        <v/>
      </c>
      <c r="M4472" s="1" t="str">
        <f t="shared" si="282"/>
        <v/>
      </c>
      <c r="N4472" s="1" t="str">
        <f t="shared" si="283"/>
        <v/>
      </c>
      <c r="O4472" s="1" t="str">
        <f t="shared" si="284"/>
        <v/>
      </c>
      <c r="P4472" s="34" t="str">
        <f>IF(IF(E4472&gt;Ficha!$R$1,"",E4472)=0,"",IF(E4472&gt;Ficha!$R$1,Ficha!$R$1,E4472))</f>
        <v/>
      </c>
      <c r="Q4472" s="1" t="str" cm="1">
        <f t="array" ref="Q4472">IF(IF($E4472&gt;Ficha!$R$1,"",F4472)=0,"",IF($E4472&gt;Ficha!$R$1,((_xll.ECONOMATICA(Portafolios!$B$19,"Return",$P$9,$B$1)/100)+1)*100,F4472))</f>
        <v/>
      </c>
      <c r="R4472" s="1" t="str" cm="1">
        <f t="array" ref="R4472">IF(IF($E4472&gt;Ficha!$R$1,"",G4472)=0,"",IF($E4472&gt;Ficha!$R$1,((_xll.ECONOMATICA(Portafolios!$F$19,"Return",$P$9,$B$1)/100)+1)*100,G4472))</f>
        <v/>
      </c>
      <c r="S4472" s="1" t="str" cm="1">
        <f t="array" ref="S4472">IF(IF($E4472&gt;Ficha!$R$1,"",H4472)=0,"",IF($E4472&gt;Ficha!$R$1,((_xll.ECONOMATICA(Portafolios!$J$19,"Return",$P$9,$B$1)/100)+1)*100,H4472))</f>
        <v/>
      </c>
      <c r="T4472" s="1" t="str" cm="1">
        <f t="array" ref="T4472">IF(IF($E4472&gt;Ficha!$R$1,"",I4472)=0,"",IF($E4472&gt;Ficha!$R$1,((_xll.ECONOMATICA(Estrategia!A4483,"Return",$P$9,$B$1)/100)+1)*100,I4472))</f>
        <v/>
      </c>
      <c r="U4472" s="1" t="str" cm="1">
        <f t="array" ref="U4472">IF(IF($E4472&gt;Ficha!$R$1,"",J4472)=0,"",IF($E4472&gt;Ficha!$R$1,((_xll.ECONOMATICA($U$7,"Return",$P$9,$B$1)/100)+1)*100,J4472))</f>
        <v/>
      </c>
      <c r="V4472" s="1" t="str">
        <f>IF(IF($E$9&gt;Ficha!$R$1,"",K4472)=0,"",IF($E$9&gt;Ficha!$R$1,"",K4472))</f>
        <v/>
      </c>
    </row>
    <row r="4473" spans="12:22" x14ac:dyDescent="0.3">
      <c r="L4473" s="30" t="str">
        <f t="shared" si="281"/>
        <v/>
      </c>
      <c r="M4473" s="1" t="str">
        <f t="shared" si="282"/>
        <v/>
      </c>
      <c r="N4473" s="1" t="str">
        <f t="shared" si="283"/>
        <v/>
      </c>
      <c r="O4473" s="1" t="str">
        <f t="shared" si="284"/>
        <v/>
      </c>
      <c r="P4473" s="34" t="str">
        <f>IF(IF(E4473&gt;Ficha!$R$1,"",E4473)=0,"",IF(E4473&gt;Ficha!$R$1,Ficha!$R$1,E4473))</f>
        <v/>
      </c>
      <c r="Q4473" s="1" t="str" cm="1">
        <f t="array" ref="Q4473">IF(IF($E4473&gt;Ficha!$R$1,"",F4473)=0,"",IF($E4473&gt;Ficha!$R$1,((_xll.ECONOMATICA(Portafolios!$B$19,"Return",$P$9,$B$1)/100)+1)*100,F4473))</f>
        <v/>
      </c>
      <c r="R4473" s="1" t="str" cm="1">
        <f t="array" ref="R4473">IF(IF($E4473&gt;Ficha!$R$1,"",G4473)=0,"",IF($E4473&gt;Ficha!$R$1,((_xll.ECONOMATICA(Portafolios!$F$19,"Return",$P$9,$B$1)/100)+1)*100,G4473))</f>
        <v/>
      </c>
      <c r="S4473" s="1" t="str" cm="1">
        <f t="array" ref="S4473">IF(IF($E4473&gt;Ficha!$R$1,"",H4473)=0,"",IF($E4473&gt;Ficha!$R$1,((_xll.ECONOMATICA(Portafolios!$J$19,"Return",$P$9,$B$1)/100)+1)*100,H4473))</f>
        <v/>
      </c>
      <c r="T4473" s="1" t="str" cm="1">
        <f t="array" ref="T4473">IF(IF($E4473&gt;Ficha!$R$1,"",I4473)=0,"",IF($E4473&gt;Ficha!$R$1,((_xll.ECONOMATICA(Estrategia!A4484,"Return",$P$9,$B$1)/100)+1)*100,I4473))</f>
        <v/>
      </c>
      <c r="U4473" s="1" t="str" cm="1">
        <f t="array" ref="U4473">IF(IF($E4473&gt;Ficha!$R$1,"",J4473)=0,"",IF($E4473&gt;Ficha!$R$1,((_xll.ECONOMATICA($U$7,"Return",$P$9,$B$1)/100)+1)*100,J4473))</f>
        <v/>
      </c>
      <c r="V4473" s="1" t="str">
        <f>IF(IF($E$9&gt;Ficha!$R$1,"",K4473)=0,"",IF($E$9&gt;Ficha!$R$1,"",K4473))</f>
        <v/>
      </c>
    </row>
    <row r="4474" spans="12:22" x14ac:dyDescent="0.3">
      <c r="L4474" s="30" t="str">
        <f t="shared" si="281"/>
        <v/>
      </c>
      <c r="M4474" s="1" t="str">
        <f t="shared" si="282"/>
        <v/>
      </c>
      <c r="N4474" s="1" t="str">
        <f t="shared" si="283"/>
        <v/>
      </c>
      <c r="O4474" s="1" t="str">
        <f t="shared" si="284"/>
        <v/>
      </c>
      <c r="P4474" s="34" t="str">
        <f>IF(IF(E4474&gt;Ficha!$R$1,"",E4474)=0,"",IF(E4474&gt;Ficha!$R$1,Ficha!$R$1,E4474))</f>
        <v/>
      </c>
      <c r="Q4474" s="1" t="str" cm="1">
        <f t="array" ref="Q4474">IF(IF($E4474&gt;Ficha!$R$1,"",F4474)=0,"",IF($E4474&gt;Ficha!$R$1,((_xll.ECONOMATICA(Portafolios!$B$19,"Return",$P$9,$B$1)/100)+1)*100,F4474))</f>
        <v/>
      </c>
      <c r="R4474" s="1" t="str" cm="1">
        <f t="array" ref="R4474">IF(IF($E4474&gt;Ficha!$R$1,"",G4474)=0,"",IF($E4474&gt;Ficha!$R$1,((_xll.ECONOMATICA(Portafolios!$F$19,"Return",$P$9,$B$1)/100)+1)*100,G4474))</f>
        <v/>
      </c>
      <c r="S4474" s="1" t="str" cm="1">
        <f t="array" ref="S4474">IF(IF($E4474&gt;Ficha!$R$1,"",H4474)=0,"",IF($E4474&gt;Ficha!$R$1,((_xll.ECONOMATICA(Portafolios!$J$19,"Return",$P$9,$B$1)/100)+1)*100,H4474))</f>
        <v/>
      </c>
      <c r="T4474" s="1" t="str" cm="1">
        <f t="array" ref="T4474">IF(IF($E4474&gt;Ficha!$R$1,"",I4474)=0,"",IF($E4474&gt;Ficha!$R$1,((_xll.ECONOMATICA(Estrategia!A4485,"Return",$P$9,$B$1)/100)+1)*100,I4474))</f>
        <v/>
      </c>
      <c r="U4474" s="1" t="str" cm="1">
        <f t="array" ref="U4474">IF(IF($E4474&gt;Ficha!$R$1,"",J4474)=0,"",IF($E4474&gt;Ficha!$R$1,((_xll.ECONOMATICA($U$7,"Return",$P$9,$B$1)/100)+1)*100,J4474))</f>
        <v/>
      </c>
      <c r="V4474" s="1" t="str">
        <f>IF(IF($E$9&gt;Ficha!$R$1,"",K4474)=0,"",IF($E$9&gt;Ficha!$R$1,"",K4474))</f>
        <v/>
      </c>
    </row>
    <row r="4475" spans="12:22" x14ac:dyDescent="0.3">
      <c r="L4475" s="30" t="str">
        <f t="shared" si="281"/>
        <v/>
      </c>
      <c r="M4475" s="1" t="str">
        <f t="shared" si="282"/>
        <v/>
      </c>
      <c r="N4475" s="1" t="str">
        <f t="shared" si="283"/>
        <v/>
      </c>
      <c r="O4475" s="1" t="str">
        <f t="shared" si="284"/>
        <v/>
      </c>
      <c r="P4475" s="34" t="str">
        <f>IF(IF(E4475&gt;Ficha!$R$1,"",E4475)=0,"",IF(E4475&gt;Ficha!$R$1,Ficha!$R$1,E4475))</f>
        <v/>
      </c>
      <c r="Q4475" s="1" t="str" cm="1">
        <f t="array" ref="Q4475">IF(IF($E4475&gt;Ficha!$R$1,"",F4475)=0,"",IF($E4475&gt;Ficha!$R$1,((_xll.ECONOMATICA(Portafolios!$B$19,"Return",$P$9,$B$1)/100)+1)*100,F4475))</f>
        <v/>
      </c>
      <c r="R4475" s="1" t="str" cm="1">
        <f t="array" ref="R4475">IF(IF($E4475&gt;Ficha!$R$1,"",G4475)=0,"",IF($E4475&gt;Ficha!$R$1,((_xll.ECONOMATICA(Portafolios!$F$19,"Return",$P$9,$B$1)/100)+1)*100,G4475))</f>
        <v/>
      </c>
      <c r="S4475" s="1" t="str" cm="1">
        <f t="array" ref="S4475">IF(IF($E4475&gt;Ficha!$R$1,"",H4475)=0,"",IF($E4475&gt;Ficha!$R$1,((_xll.ECONOMATICA(Portafolios!$J$19,"Return",$P$9,$B$1)/100)+1)*100,H4475))</f>
        <v/>
      </c>
      <c r="T4475" s="1" t="str" cm="1">
        <f t="array" ref="T4475">IF(IF($E4475&gt;Ficha!$R$1,"",I4475)=0,"",IF($E4475&gt;Ficha!$R$1,((_xll.ECONOMATICA(Estrategia!A4486,"Return",$P$9,$B$1)/100)+1)*100,I4475))</f>
        <v/>
      </c>
      <c r="U4475" s="1" t="str" cm="1">
        <f t="array" ref="U4475">IF(IF($E4475&gt;Ficha!$R$1,"",J4475)=0,"",IF($E4475&gt;Ficha!$R$1,((_xll.ECONOMATICA($U$7,"Return",$P$9,$B$1)/100)+1)*100,J4475))</f>
        <v/>
      </c>
      <c r="V4475" s="1" t="str">
        <f>IF(IF($E$9&gt;Ficha!$R$1,"",K4475)=0,"",IF($E$9&gt;Ficha!$R$1,"",K4475))</f>
        <v/>
      </c>
    </row>
    <row r="4476" spans="12:22" x14ac:dyDescent="0.3">
      <c r="L4476" s="30" t="str">
        <f t="shared" si="281"/>
        <v/>
      </c>
      <c r="M4476" s="1" t="str">
        <f t="shared" si="282"/>
        <v/>
      </c>
      <c r="N4476" s="1" t="str">
        <f t="shared" si="283"/>
        <v/>
      </c>
      <c r="O4476" s="1" t="str">
        <f t="shared" si="284"/>
        <v/>
      </c>
      <c r="P4476" s="34" t="str">
        <f>IF(IF(E4476&gt;Ficha!$R$1,"",E4476)=0,"",IF(E4476&gt;Ficha!$R$1,Ficha!$R$1,E4476))</f>
        <v/>
      </c>
      <c r="Q4476" s="1" t="str" cm="1">
        <f t="array" ref="Q4476">IF(IF($E4476&gt;Ficha!$R$1,"",F4476)=0,"",IF($E4476&gt;Ficha!$R$1,((_xll.ECONOMATICA(Portafolios!$B$19,"Return",$P$9,$B$1)/100)+1)*100,F4476))</f>
        <v/>
      </c>
      <c r="R4476" s="1" t="str" cm="1">
        <f t="array" ref="R4476">IF(IF($E4476&gt;Ficha!$R$1,"",G4476)=0,"",IF($E4476&gt;Ficha!$R$1,((_xll.ECONOMATICA(Portafolios!$F$19,"Return",$P$9,$B$1)/100)+1)*100,G4476))</f>
        <v/>
      </c>
      <c r="S4476" s="1" t="str" cm="1">
        <f t="array" ref="S4476">IF(IF($E4476&gt;Ficha!$R$1,"",H4476)=0,"",IF($E4476&gt;Ficha!$R$1,((_xll.ECONOMATICA(Portafolios!$J$19,"Return",$P$9,$B$1)/100)+1)*100,H4476))</f>
        <v/>
      </c>
      <c r="T4476" s="1" t="str" cm="1">
        <f t="array" ref="T4476">IF(IF($E4476&gt;Ficha!$R$1,"",I4476)=0,"",IF($E4476&gt;Ficha!$R$1,((_xll.ECONOMATICA(Estrategia!A4487,"Return",$P$9,$B$1)/100)+1)*100,I4476))</f>
        <v/>
      </c>
      <c r="U4476" s="1" t="str" cm="1">
        <f t="array" ref="U4476">IF(IF($E4476&gt;Ficha!$R$1,"",J4476)=0,"",IF($E4476&gt;Ficha!$R$1,((_xll.ECONOMATICA($U$7,"Return",$P$9,$B$1)/100)+1)*100,J4476))</f>
        <v/>
      </c>
      <c r="V4476" s="1" t="str">
        <f>IF(IF($E$9&gt;Ficha!$R$1,"",K4476)=0,"",IF($E$9&gt;Ficha!$R$1,"",K4476))</f>
        <v/>
      </c>
    </row>
    <row r="4477" spans="12:22" x14ac:dyDescent="0.3">
      <c r="L4477" s="30" t="str">
        <f t="shared" si="281"/>
        <v/>
      </c>
      <c r="M4477" s="1" t="str">
        <f t="shared" si="282"/>
        <v/>
      </c>
      <c r="N4477" s="1" t="str">
        <f t="shared" si="283"/>
        <v/>
      </c>
      <c r="O4477" s="1" t="str">
        <f t="shared" si="284"/>
        <v/>
      </c>
      <c r="P4477" s="34" t="str">
        <f>IF(IF(E4477&gt;Ficha!$R$1,"",E4477)=0,"",IF(E4477&gt;Ficha!$R$1,Ficha!$R$1,E4477))</f>
        <v/>
      </c>
      <c r="Q4477" s="1" t="str" cm="1">
        <f t="array" ref="Q4477">IF(IF($E4477&gt;Ficha!$R$1,"",F4477)=0,"",IF($E4477&gt;Ficha!$R$1,((_xll.ECONOMATICA(Portafolios!$B$19,"Return",$P$9,$B$1)/100)+1)*100,F4477))</f>
        <v/>
      </c>
      <c r="R4477" s="1" t="str" cm="1">
        <f t="array" ref="R4477">IF(IF($E4477&gt;Ficha!$R$1,"",G4477)=0,"",IF($E4477&gt;Ficha!$R$1,((_xll.ECONOMATICA(Portafolios!$F$19,"Return",$P$9,$B$1)/100)+1)*100,G4477))</f>
        <v/>
      </c>
      <c r="S4477" s="1" t="str" cm="1">
        <f t="array" ref="S4477">IF(IF($E4477&gt;Ficha!$R$1,"",H4477)=0,"",IF($E4477&gt;Ficha!$R$1,((_xll.ECONOMATICA(Portafolios!$J$19,"Return",$P$9,$B$1)/100)+1)*100,H4477))</f>
        <v/>
      </c>
      <c r="T4477" s="1" t="str" cm="1">
        <f t="array" ref="T4477">IF(IF($E4477&gt;Ficha!$R$1,"",I4477)=0,"",IF($E4477&gt;Ficha!$R$1,((_xll.ECONOMATICA(Estrategia!A4488,"Return",$P$9,$B$1)/100)+1)*100,I4477))</f>
        <v/>
      </c>
      <c r="U4477" s="1" t="str" cm="1">
        <f t="array" ref="U4477">IF(IF($E4477&gt;Ficha!$R$1,"",J4477)=0,"",IF($E4477&gt;Ficha!$R$1,((_xll.ECONOMATICA($U$7,"Return",$P$9,$B$1)/100)+1)*100,J4477))</f>
        <v/>
      </c>
      <c r="V4477" s="1" t="str">
        <f>IF(IF($E$9&gt;Ficha!$R$1,"",K4477)=0,"",IF($E$9&gt;Ficha!$R$1,"",K4477))</f>
        <v/>
      </c>
    </row>
    <row r="4478" spans="12:22" x14ac:dyDescent="0.3">
      <c r="L4478" s="30" t="str">
        <f t="shared" si="281"/>
        <v/>
      </c>
      <c r="M4478" s="1" t="str">
        <f t="shared" si="282"/>
        <v/>
      </c>
      <c r="N4478" s="1" t="str">
        <f t="shared" si="283"/>
        <v/>
      </c>
      <c r="O4478" s="1" t="str">
        <f t="shared" si="284"/>
        <v/>
      </c>
      <c r="P4478" s="34" t="str">
        <f>IF(IF(E4478&gt;Ficha!$R$1,"",E4478)=0,"",IF(E4478&gt;Ficha!$R$1,Ficha!$R$1,E4478))</f>
        <v/>
      </c>
      <c r="Q4478" s="1" t="str" cm="1">
        <f t="array" ref="Q4478">IF(IF($E4478&gt;Ficha!$R$1,"",F4478)=0,"",IF($E4478&gt;Ficha!$R$1,((_xll.ECONOMATICA(Portafolios!$B$19,"Return",$P$9,$B$1)/100)+1)*100,F4478))</f>
        <v/>
      </c>
      <c r="R4478" s="1" t="str" cm="1">
        <f t="array" ref="R4478">IF(IF($E4478&gt;Ficha!$R$1,"",G4478)=0,"",IF($E4478&gt;Ficha!$R$1,((_xll.ECONOMATICA(Portafolios!$F$19,"Return",$P$9,$B$1)/100)+1)*100,G4478))</f>
        <v/>
      </c>
      <c r="S4478" s="1" t="str" cm="1">
        <f t="array" ref="S4478">IF(IF($E4478&gt;Ficha!$R$1,"",H4478)=0,"",IF($E4478&gt;Ficha!$R$1,((_xll.ECONOMATICA(Portafolios!$J$19,"Return",$P$9,$B$1)/100)+1)*100,H4478))</f>
        <v/>
      </c>
      <c r="T4478" s="1" t="str" cm="1">
        <f t="array" ref="T4478">IF(IF($E4478&gt;Ficha!$R$1,"",I4478)=0,"",IF($E4478&gt;Ficha!$R$1,((_xll.ECONOMATICA(Estrategia!A4489,"Return",$P$9,$B$1)/100)+1)*100,I4478))</f>
        <v/>
      </c>
      <c r="U4478" s="1" t="str" cm="1">
        <f t="array" ref="U4478">IF(IF($E4478&gt;Ficha!$R$1,"",J4478)=0,"",IF($E4478&gt;Ficha!$R$1,((_xll.ECONOMATICA($U$7,"Return",$P$9,$B$1)/100)+1)*100,J4478))</f>
        <v/>
      </c>
      <c r="V4478" s="1" t="str">
        <f>IF(IF($E$9&gt;Ficha!$R$1,"",K4478)=0,"",IF($E$9&gt;Ficha!$R$1,"",K4478))</f>
        <v/>
      </c>
    </row>
    <row r="4479" spans="12:22" x14ac:dyDescent="0.3">
      <c r="L4479" s="30" t="str">
        <f t="shared" si="281"/>
        <v/>
      </c>
      <c r="M4479" s="1" t="str">
        <f t="shared" si="282"/>
        <v/>
      </c>
      <c r="N4479" s="1" t="str">
        <f t="shared" si="283"/>
        <v/>
      </c>
      <c r="O4479" s="1" t="str">
        <f t="shared" si="284"/>
        <v/>
      </c>
      <c r="P4479" s="34" t="str">
        <f>IF(IF(E4479&gt;Ficha!$R$1,"",E4479)=0,"",IF(E4479&gt;Ficha!$R$1,Ficha!$R$1,E4479))</f>
        <v/>
      </c>
      <c r="Q4479" s="1" t="str" cm="1">
        <f t="array" ref="Q4479">IF(IF($E4479&gt;Ficha!$R$1,"",F4479)=0,"",IF($E4479&gt;Ficha!$R$1,((_xll.ECONOMATICA(Portafolios!$B$19,"Return",$P$9,$B$1)/100)+1)*100,F4479))</f>
        <v/>
      </c>
      <c r="R4479" s="1" t="str" cm="1">
        <f t="array" ref="R4479">IF(IF($E4479&gt;Ficha!$R$1,"",G4479)=0,"",IF($E4479&gt;Ficha!$R$1,((_xll.ECONOMATICA(Portafolios!$F$19,"Return",$P$9,$B$1)/100)+1)*100,G4479))</f>
        <v/>
      </c>
      <c r="S4479" s="1" t="str" cm="1">
        <f t="array" ref="S4479">IF(IF($E4479&gt;Ficha!$R$1,"",H4479)=0,"",IF($E4479&gt;Ficha!$R$1,((_xll.ECONOMATICA(Portafolios!$J$19,"Return",$P$9,$B$1)/100)+1)*100,H4479))</f>
        <v/>
      </c>
      <c r="T4479" s="1" t="str" cm="1">
        <f t="array" ref="T4479">IF(IF($E4479&gt;Ficha!$R$1,"",I4479)=0,"",IF($E4479&gt;Ficha!$R$1,((_xll.ECONOMATICA(Estrategia!A4490,"Return",$P$9,$B$1)/100)+1)*100,I4479))</f>
        <v/>
      </c>
      <c r="U4479" s="1" t="str" cm="1">
        <f t="array" ref="U4479">IF(IF($E4479&gt;Ficha!$R$1,"",J4479)=0,"",IF($E4479&gt;Ficha!$R$1,((_xll.ECONOMATICA($U$7,"Return",$P$9,$B$1)/100)+1)*100,J4479))</f>
        <v/>
      </c>
      <c r="V4479" s="1" t="str">
        <f>IF(IF($E$9&gt;Ficha!$R$1,"",K4479)=0,"",IF($E$9&gt;Ficha!$R$1,"",K4479))</f>
        <v/>
      </c>
    </row>
    <row r="4480" spans="12:22" x14ac:dyDescent="0.3">
      <c r="L4480" s="30" t="str">
        <f t="shared" si="281"/>
        <v/>
      </c>
      <c r="M4480" s="1" t="str">
        <f t="shared" si="282"/>
        <v/>
      </c>
      <c r="N4480" s="1" t="str">
        <f t="shared" si="283"/>
        <v/>
      </c>
      <c r="O4480" s="1" t="str">
        <f t="shared" si="284"/>
        <v/>
      </c>
      <c r="P4480" s="34" t="str">
        <f>IF(IF(E4480&gt;Ficha!$R$1,"",E4480)=0,"",IF(E4480&gt;Ficha!$R$1,Ficha!$R$1,E4480))</f>
        <v/>
      </c>
      <c r="Q4480" s="1" t="str" cm="1">
        <f t="array" ref="Q4480">IF(IF($E4480&gt;Ficha!$R$1,"",F4480)=0,"",IF($E4480&gt;Ficha!$R$1,((_xll.ECONOMATICA(Portafolios!$B$19,"Return",$P$9,$B$1)/100)+1)*100,F4480))</f>
        <v/>
      </c>
      <c r="R4480" s="1" t="str" cm="1">
        <f t="array" ref="R4480">IF(IF($E4480&gt;Ficha!$R$1,"",G4480)=0,"",IF($E4480&gt;Ficha!$R$1,((_xll.ECONOMATICA(Portafolios!$F$19,"Return",$P$9,$B$1)/100)+1)*100,G4480))</f>
        <v/>
      </c>
      <c r="S4480" s="1" t="str" cm="1">
        <f t="array" ref="S4480">IF(IF($E4480&gt;Ficha!$R$1,"",H4480)=0,"",IF($E4480&gt;Ficha!$R$1,((_xll.ECONOMATICA(Portafolios!$J$19,"Return",$P$9,$B$1)/100)+1)*100,H4480))</f>
        <v/>
      </c>
      <c r="T4480" s="1" t="str" cm="1">
        <f t="array" ref="T4480">IF(IF($E4480&gt;Ficha!$R$1,"",I4480)=0,"",IF($E4480&gt;Ficha!$R$1,((_xll.ECONOMATICA(Estrategia!A4491,"Return",$P$9,$B$1)/100)+1)*100,I4480))</f>
        <v/>
      </c>
      <c r="U4480" s="1" t="str" cm="1">
        <f t="array" ref="U4480">IF(IF($E4480&gt;Ficha!$R$1,"",J4480)=0,"",IF($E4480&gt;Ficha!$R$1,((_xll.ECONOMATICA($U$7,"Return",$P$9,$B$1)/100)+1)*100,J4480))</f>
        <v/>
      </c>
      <c r="V4480" s="1" t="str">
        <f>IF(IF($E$9&gt;Ficha!$R$1,"",K4480)=0,"",IF($E$9&gt;Ficha!$R$1,"",K4480))</f>
        <v/>
      </c>
    </row>
    <row r="4481" spans="12:22" x14ac:dyDescent="0.3">
      <c r="L4481" s="30" t="str">
        <f t="shared" si="281"/>
        <v/>
      </c>
      <c r="M4481" s="1" t="str">
        <f t="shared" si="282"/>
        <v/>
      </c>
      <c r="N4481" s="1" t="str">
        <f t="shared" si="283"/>
        <v/>
      </c>
      <c r="O4481" s="1" t="str">
        <f t="shared" si="284"/>
        <v/>
      </c>
      <c r="P4481" s="34" t="str">
        <f>IF(IF(E4481&gt;Ficha!$R$1,"",E4481)=0,"",IF(E4481&gt;Ficha!$R$1,Ficha!$R$1,E4481))</f>
        <v/>
      </c>
      <c r="Q4481" s="1" t="str" cm="1">
        <f t="array" ref="Q4481">IF(IF($E4481&gt;Ficha!$R$1,"",F4481)=0,"",IF($E4481&gt;Ficha!$R$1,((_xll.ECONOMATICA(Portafolios!$B$19,"Return",$P$9,$B$1)/100)+1)*100,F4481))</f>
        <v/>
      </c>
      <c r="R4481" s="1" t="str" cm="1">
        <f t="array" ref="R4481">IF(IF($E4481&gt;Ficha!$R$1,"",G4481)=0,"",IF($E4481&gt;Ficha!$R$1,((_xll.ECONOMATICA(Portafolios!$F$19,"Return",$P$9,$B$1)/100)+1)*100,G4481))</f>
        <v/>
      </c>
      <c r="S4481" s="1" t="str" cm="1">
        <f t="array" ref="S4481">IF(IF($E4481&gt;Ficha!$R$1,"",H4481)=0,"",IF($E4481&gt;Ficha!$R$1,((_xll.ECONOMATICA(Portafolios!$J$19,"Return",$P$9,$B$1)/100)+1)*100,H4481))</f>
        <v/>
      </c>
      <c r="T4481" s="1" t="str" cm="1">
        <f t="array" ref="T4481">IF(IF($E4481&gt;Ficha!$R$1,"",I4481)=0,"",IF($E4481&gt;Ficha!$R$1,((_xll.ECONOMATICA(Estrategia!A4492,"Return",$P$9,$B$1)/100)+1)*100,I4481))</f>
        <v/>
      </c>
      <c r="U4481" s="1" t="str" cm="1">
        <f t="array" ref="U4481">IF(IF($E4481&gt;Ficha!$R$1,"",J4481)=0,"",IF($E4481&gt;Ficha!$R$1,((_xll.ECONOMATICA($U$7,"Return",$P$9,$B$1)/100)+1)*100,J4481))</f>
        <v/>
      </c>
      <c r="V4481" s="1" t="str">
        <f>IF(IF($E$9&gt;Ficha!$R$1,"",K4481)=0,"",IF($E$9&gt;Ficha!$R$1,"",K4481))</f>
        <v/>
      </c>
    </row>
    <row r="4482" spans="12:22" x14ac:dyDescent="0.3">
      <c r="L4482" s="30" t="str">
        <f t="shared" si="281"/>
        <v/>
      </c>
      <c r="M4482" s="1" t="str">
        <f t="shared" si="282"/>
        <v/>
      </c>
      <c r="N4482" s="1" t="str">
        <f t="shared" si="283"/>
        <v/>
      </c>
      <c r="O4482" s="1" t="str">
        <f t="shared" si="284"/>
        <v/>
      </c>
      <c r="P4482" s="34" t="str">
        <f>IF(IF(E4482&gt;Ficha!$R$1,"",E4482)=0,"",IF(E4482&gt;Ficha!$R$1,Ficha!$R$1,E4482))</f>
        <v/>
      </c>
      <c r="Q4482" s="1" t="str" cm="1">
        <f t="array" ref="Q4482">IF(IF($E4482&gt;Ficha!$R$1,"",F4482)=0,"",IF($E4482&gt;Ficha!$R$1,((_xll.ECONOMATICA(Portafolios!$B$19,"Return",$P$9,$B$1)/100)+1)*100,F4482))</f>
        <v/>
      </c>
      <c r="R4482" s="1" t="str" cm="1">
        <f t="array" ref="R4482">IF(IF($E4482&gt;Ficha!$R$1,"",G4482)=0,"",IF($E4482&gt;Ficha!$R$1,((_xll.ECONOMATICA(Portafolios!$F$19,"Return",$P$9,$B$1)/100)+1)*100,G4482))</f>
        <v/>
      </c>
      <c r="S4482" s="1" t="str" cm="1">
        <f t="array" ref="S4482">IF(IF($E4482&gt;Ficha!$R$1,"",H4482)=0,"",IF($E4482&gt;Ficha!$R$1,((_xll.ECONOMATICA(Portafolios!$J$19,"Return",$P$9,$B$1)/100)+1)*100,H4482))</f>
        <v/>
      </c>
      <c r="T4482" s="1" t="str" cm="1">
        <f t="array" ref="T4482">IF(IF($E4482&gt;Ficha!$R$1,"",I4482)=0,"",IF($E4482&gt;Ficha!$R$1,((_xll.ECONOMATICA(Estrategia!A4493,"Return",$P$9,$B$1)/100)+1)*100,I4482))</f>
        <v/>
      </c>
      <c r="U4482" s="1" t="str" cm="1">
        <f t="array" ref="U4482">IF(IF($E4482&gt;Ficha!$R$1,"",J4482)=0,"",IF($E4482&gt;Ficha!$R$1,((_xll.ECONOMATICA($U$7,"Return",$P$9,$B$1)/100)+1)*100,J4482))</f>
        <v/>
      </c>
      <c r="V4482" s="1" t="str">
        <f>IF(IF($E$9&gt;Ficha!$R$1,"",K4482)=0,"",IF($E$9&gt;Ficha!$R$1,"",K4482))</f>
        <v/>
      </c>
    </row>
    <row r="4483" spans="12:22" x14ac:dyDescent="0.3">
      <c r="L4483" s="30" t="str">
        <f t="shared" si="281"/>
        <v/>
      </c>
      <c r="M4483" s="1" t="str">
        <f t="shared" si="282"/>
        <v/>
      </c>
      <c r="N4483" s="1" t="str">
        <f t="shared" si="283"/>
        <v/>
      </c>
      <c r="O4483" s="1" t="str">
        <f t="shared" si="284"/>
        <v/>
      </c>
      <c r="P4483" s="34" t="str">
        <f>IF(IF(E4483&gt;Ficha!$R$1,"",E4483)=0,"",IF(E4483&gt;Ficha!$R$1,Ficha!$R$1,E4483))</f>
        <v/>
      </c>
      <c r="Q4483" s="1" t="str" cm="1">
        <f t="array" ref="Q4483">IF(IF($E4483&gt;Ficha!$R$1,"",F4483)=0,"",IF($E4483&gt;Ficha!$R$1,((_xll.ECONOMATICA(Portafolios!$B$19,"Return",$P$9,$B$1)/100)+1)*100,F4483))</f>
        <v/>
      </c>
      <c r="R4483" s="1" t="str" cm="1">
        <f t="array" ref="R4483">IF(IF($E4483&gt;Ficha!$R$1,"",G4483)=0,"",IF($E4483&gt;Ficha!$R$1,((_xll.ECONOMATICA(Portafolios!$F$19,"Return",$P$9,$B$1)/100)+1)*100,G4483))</f>
        <v/>
      </c>
      <c r="S4483" s="1" t="str" cm="1">
        <f t="array" ref="S4483">IF(IF($E4483&gt;Ficha!$R$1,"",H4483)=0,"",IF($E4483&gt;Ficha!$R$1,((_xll.ECONOMATICA(Portafolios!$J$19,"Return",$P$9,$B$1)/100)+1)*100,H4483))</f>
        <v/>
      </c>
      <c r="T4483" s="1" t="str" cm="1">
        <f t="array" ref="T4483">IF(IF($E4483&gt;Ficha!$R$1,"",I4483)=0,"",IF($E4483&gt;Ficha!$R$1,((_xll.ECONOMATICA(Estrategia!A4494,"Return",$P$9,$B$1)/100)+1)*100,I4483))</f>
        <v/>
      </c>
      <c r="U4483" s="1" t="str" cm="1">
        <f t="array" ref="U4483">IF(IF($E4483&gt;Ficha!$R$1,"",J4483)=0,"",IF($E4483&gt;Ficha!$R$1,((_xll.ECONOMATICA($U$7,"Return",$P$9,$B$1)/100)+1)*100,J4483))</f>
        <v/>
      </c>
      <c r="V4483" s="1" t="str">
        <f>IF(IF($E$9&gt;Ficha!$R$1,"",K4483)=0,"",IF($E$9&gt;Ficha!$R$1,"",K4483))</f>
        <v/>
      </c>
    </row>
    <row r="4484" spans="12:22" x14ac:dyDescent="0.3">
      <c r="L4484" s="30" t="str">
        <f t="shared" si="281"/>
        <v/>
      </c>
      <c r="M4484" s="1" t="str">
        <f t="shared" si="282"/>
        <v/>
      </c>
      <c r="N4484" s="1" t="str">
        <f t="shared" si="283"/>
        <v/>
      </c>
      <c r="O4484" s="1" t="str">
        <f t="shared" si="284"/>
        <v/>
      </c>
      <c r="P4484" s="34" t="str">
        <f>IF(IF(E4484&gt;Ficha!$R$1,"",E4484)=0,"",IF(E4484&gt;Ficha!$R$1,Ficha!$R$1,E4484))</f>
        <v/>
      </c>
      <c r="Q4484" s="1" t="str" cm="1">
        <f t="array" ref="Q4484">IF(IF($E4484&gt;Ficha!$R$1,"",F4484)=0,"",IF($E4484&gt;Ficha!$R$1,((_xll.ECONOMATICA(Portafolios!$B$19,"Return",$P$9,$B$1)/100)+1)*100,F4484))</f>
        <v/>
      </c>
      <c r="R4484" s="1" t="str" cm="1">
        <f t="array" ref="R4484">IF(IF($E4484&gt;Ficha!$R$1,"",G4484)=0,"",IF($E4484&gt;Ficha!$R$1,((_xll.ECONOMATICA(Portafolios!$F$19,"Return",$P$9,$B$1)/100)+1)*100,G4484))</f>
        <v/>
      </c>
      <c r="S4484" s="1" t="str" cm="1">
        <f t="array" ref="S4484">IF(IF($E4484&gt;Ficha!$R$1,"",H4484)=0,"",IF($E4484&gt;Ficha!$R$1,((_xll.ECONOMATICA(Portafolios!$J$19,"Return",$P$9,$B$1)/100)+1)*100,H4484))</f>
        <v/>
      </c>
      <c r="T4484" s="1" t="str" cm="1">
        <f t="array" ref="T4484">IF(IF($E4484&gt;Ficha!$R$1,"",I4484)=0,"",IF($E4484&gt;Ficha!$R$1,((_xll.ECONOMATICA(Estrategia!A4495,"Return",$P$9,$B$1)/100)+1)*100,I4484))</f>
        <v/>
      </c>
      <c r="U4484" s="1" t="str" cm="1">
        <f t="array" ref="U4484">IF(IF($E4484&gt;Ficha!$R$1,"",J4484)=0,"",IF($E4484&gt;Ficha!$R$1,((_xll.ECONOMATICA($U$7,"Return",$P$9,$B$1)/100)+1)*100,J4484))</f>
        <v/>
      </c>
      <c r="V4484" s="1" t="str">
        <f>IF(IF($E$9&gt;Ficha!$R$1,"",K4484)=0,"",IF($E$9&gt;Ficha!$R$1,"",K4484))</f>
        <v/>
      </c>
    </row>
    <row r="4485" spans="12:22" x14ac:dyDescent="0.3">
      <c r="L4485" s="30" t="str">
        <f t="shared" si="281"/>
        <v/>
      </c>
      <c r="M4485" s="1" t="str">
        <f t="shared" si="282"/>
        <v/>
      </c>
      <c r="N4485" s="1" t="str">
        <f t="shared" si="283"/>
        <v/>
      </c>
      <c r="O4485" s="1" t="str">
        <f t="shared" si="284"/>
        <v/>
      </c>
      <c r="P4485" s="34" t="str">
        <f>IF(IF(E4485&gt;Ficha!$R$1,"",E4485)=0,"",IF(E4485&gt;Ficha!$R$1,Ficha!$R$1,E4485))</f>
        <v/>
      </c>
      <c r="Q4485" s="1" t="str" cm="1">
        <f t="array" ref="Q4485">IF(IF($E4485&gt;Ficha!$R$1,"",F4485)=0,"",IF($E4485&gt;Ficha!$R$1,((_xll.ECONOMATICA(Portafolios!$B$19,"Return",$P$9,$B$1)/100)+1)*100,F4485))</f>
        <v/>
      </c>
      <c r="R4485" s="1" t="str" cm="1">
        <f t="array" ref="R4485">IF(IF($E4485&gt;Ficha!$R$1,"",G4485)=0,"",IF($E4485&gt;Ficha!$R$1,((_xll.ECONOMATICA(Portafolios!$F$19,"Return",$P$9,$B$1)/100)+1)*100,G4485))</f>
        <v/>
      </c>
      <c r="S4485" s="1" t="str" cm="1">
        <f t="array" ref="S4485">IF(IF($E4485&gt;Ficha!$R$1,"",H4485)=0,"",IF($E4485&gt;Ficha!$R$1,((_xll.ECONOMATICA(Portafolios!$J$19,"Return",$P$9,$B$1)/100)+1)*100,H4485))</f>
        <v/>
      </c>
      <c r="T4485" s="1" t="str" cm="1">
        <f t="array" ref="T4485">IF(IF($E4485&gt;Ficha!$R$1,"",I4485)=0,"",IF($E4485&gt;Ficha!$R$1,((_xll.ECONOMATICA(Estrategia!A4496,"Return",$P$9,$B$1)/100)+1)*100,I4485))</f>
        <v/>
      </c>
      <c r="U4485" s="1" t="str" cm="1">
        <f t="array" ref="U4485">IF(IF($E4485&gt;Ficha!$R$1,"",J4485)=0,"",IF($E4485&gt;Ficha!$R$1,((_xll.ECONOMATICA($U$7,"Return",$P$9,$B$1)/100)+1)*100,J4485))</f>
        <v/>
      </c>
      <c r="V4485" s="1" t="str">
        <f>IF(IF($E$9&gt;Ficha!$R$1,"",K4485)=0,"",IF($E$9&gt;Ficha!$R$1,"",K4485))</f>
        <v/>
      </c>
    </row>
    <row r="4486" spans="12:22" x14ac:dyDescent="0.3">
      <c r="L4486" s="30" t="str">
        <f t="shared" si="281"/>
        <v/>
      </c>
      <c r="M4486" s="1" t="str">
        <f t="shared" si="282"/>
        <v/>
      </c>
      <c r="N4486" s="1" t="str">
        <f t="shared" si="283"/>
        <v/>
      </c>
      <c r="O4486" s="1" t="str">
        <f t="shared" si="284"/>
        <v/>
      </c>
      <c r="P4486" s="34" t="str">
        <f>IF(IF(E4486&gt;Ficha!$R$1,"",E4486)=0,"",IF(E4486&gt;Ficha!$R$1,Ficha!$R$1,E4486))</f>
        <v/>
      </c>
      <c r="Q4486" s="1" t="str" cm="1">
        <f t="array" ref="Q4486">IF(IF($E4486&gt;Ficha!$R$1,"",F4486)=0,"",IF($E4486&gt;Ficha!$R$1,((_xll.ECONOMATICA(Portafolios!$B$19,"Return",$P$9,$B$1)/100)+1)*100,F4486))</f>
        <v/>
      </c>
      <c r="R4486" s="1" t="str" cm="1">
        <f t="array" ref="R4486">IF(IF($E4486&gt;Ficha!$R$1,"",G4486)=0,"",IF($E4486&gt;Ficha!$R$1,((_xll.ECONOMATICA(Portafolios!$F$19,"Return",$P$9,$B$1)/100)+1)*100,G4486))</f>
        <v/>
      </c>
      <c r="S4486" s="1" t="str" cm="1">
        <f t="array" ref="S4486">IF(IF($E4486&gt;Ficha!$R$1,"",H4486)=0,"",IF($E4486&gt;Ficha!$R$1,((_xll.ECONOMATICA(Portafolios!$J$19,"Return",$P$9,$B$1)/100)+1)*100,H4486))</f>
        <v/>
      </c>
      <c r="T4486" s="1" t="str" cm="1">
        <f t="array" ref="T4486">IF(IF($E4486&gt;Ficha!$R$1,"",I4486)=0,"",IF($E4486&gt;Ficha!$R$1,((_xll.ECONOMATICA(Estrategia!A4497,"Return",$P$9,$B$1)/100)+1)*100,I4486))</f>
        <v/>
      </c>
      <c r="U4486" s="1" t="str" cm="1">
        <f t="array" ref="U4486">IF(IF($E4486&gt;Ficha!$R$1,"",J4486)=0,"",IF($E4486&gt;Ficha!$R$1,((_xll.ECONOMATICA($U$7,"Return",$P$9,$B$1)/100)+1)*100,J4486))</f>
        <v/>
      </c>
      <c r="V4486" s="1" t="str">
        <f>IF(IF($E$9&gt;Ficha!$R$1,"",K4486)=0,"",IF($E$9&gt;Ficha!$R$1,"",K4486))</f>
        <v/>
      </c>
    </row>
    <row r="4487" spans="12:22" x14ac:dyDescent="0.3">
      <c r="L4487" s="30" t="str">
        <f t="shared" si="281"/>
        <v/>
      </c>
      <c r="M4487" s="1" t="str">
        <f t="shared" si="282"/>
        <v/>
      </c>
      <c r="N4487" s="1" t="str">
        <f t="shared" si="283"/>
        <v/>
      </c>
      <c r="O4487" s="1" t="str">
        <f t="shared" si="284"/>
        <v/>
      </c>
      <c r="P4487" s="34" t="str">
        <f>IF(IF(E4487&gt;Ficha!$R$1,"",E4487)=0,"",IF(E4487&gt;Ficha!$R$1,Ficha!$R$1,E4487))</f>
        <v/>
      </c>
      <c r="Q4487" s="1" t="str" cm="1">
        <f t="array" ref="Q4487">IF(IF($E4487&gt;Ficha!$R$1,"",F4487)=0,"",IF($E4487&gt;Ficha!$R$1,((_xll.ECONOMATICA(Portafolios!$B$19,"Return",$P$9,$B$1)/100)+1)*100,F4487))</f>
        <v/>
      </c>
      <c r="R4487" s="1" t="str" cm="1">
        <f t="array" ref="R4487">IF(IF($E4487&gt;Ficha!$R$1,"",G4487)=0,"",IF($E4487&gt;Ficha!$R$1,((_xll.ECONOMATICA(Portafolios!$F$19,"Return",$P$9,$B$1)/100)+1)*100,G4487))</f>
        <v/>
      </c>
      <c r="S4487" s="1" t="str" cm="1">
        <f t="array" ref="S4487">IF(IF($E4487&gt;Ficha!$R$1,"",H4487)=0,"",IF($E4487&gt;Ficha!$R$1,((_xll.ECONOMATICA(Portafolios!$J$19,"Return",$P$9,$B$1)/100)+1)*100,H4487))</f>
        <v/>
      </c>
      <c r="T4487" s="1" t="str" cm="1">
        <f t="array" ref="T4487">IF(IF($E4487&gt;Ficha!$R$1,"",I4487)=0,"",IF($E4487&gt;Ficha!$R$1,((_xll.ECONOMATICA(Estrategia!A4498,"Return",$P$9,$B$1)/100)+1)*100,I4487))</f>
        <v/>
      </c>
      <c r="U4487" s="1" t="str" cm="1">
        <f t="array" ref="U4487">IF(IF($E4487&gt;Ficha!$R$1,"",J4487)=0,"",IF($E4487&gt;Ficha!$R$1,((_xll.ECONOMATICA($U$7,"Return",$P$9,$B$1)/100)+1)*100,J4487))</f>
        <v/>
      </c>
      <c r="V4487" s="1" t="str">
        <f>IF(IF($E$9&gt;Ficha!$R$1,"",K4487)=0,"",IF($E$9&gt;Ficha!$R$1,"",K4487))</f>
        <v/>
      </c>
    </row>
    <row r="4488" spans="12:22" x14ac:dyDescent="0.3">
      <c r="L4488" s="30" t="str">
        <f t="shared" si="281"/>
        <v/>
      </c>
      <c r="M4488" s="1" t="str">
        <f t="shared" si="282"/>
        <v/>
      </c>
      <c r="N4488" s="1" t="str">
        <f t="shared" si="283"/>
        <v/>
      </c>
      <c r="O4488" s="1" t="str">
        <f t="shared" si="284"/>
        <v/>
      </c>
      <c r="P4488" s="34" t="str">
        <f>IF(IF(E4488&gt;Ficha!$R$1,"",E4488)=0,"",IF(E4488&gt;Ficha!$R$1,Ficha!$R$1,E4488))</f>
        <v/>
      </c>
      <c r="Q4488" s="1" t="str" cm="1">
        <f t="array" ref="Q4488">IF(IF($E4488&gt;Ficha!$R$1,"",F4488)=0,"",IF($E4488&gt;Ficha!$R$1,((_xll.ECONOMATICA(Portafolios!$B$19,"Return",$P$9,$B$1)/100)+1)*100,F4488))</f>
        <v/>
      </c>
      <c r="R4488" s="1" t="str" cm="1">
        <f t="array" ref="R4488">IF(IF($E4488&gt;Ficha!$R$1,"",G4488)=0,"",IF($E4488&gt;Ficha!$R$1,((_xll.ECONOMATICA(Portafolios!$F$19,"Return",$P$9,$B$1)/100)+1)*100,G4488))</f>
        <v/>
      </c>
      <c r="S4488" s="1" t="str" cm="1">
        <f t="array" ref="S4488">IF(IF($E4488&gt;Ficha!$R$1,"",H4488)=0,"",IF($E4488&gt;Ficha!$R$1,((_xll.ECONOMATICA(Portafolios!$J$19,"Return",$P$9,$B$1)/100)+1)*100,H4488))</f>
        <v/>
      </c>
      <c r="T4488" s="1" t="str" cm="1">
        <f t="array" ref="T4488">IF(IF($E4488&gt;Ficha!$R$1,"",I4488)=0,"",IF($E4488&gt;Ficha!$R$1,((_xll.ECONOMATICA(Estrategia!A4499,"Return",$P$9,$B$1)/100)+1)*100,I4488))</f>
        <v/>
      </c>
      <c r="U4488" s="1" t="str" cm="1">
        <f t="array" ref="U4488">IF(IF($E4488&gt;Ficha!$R$1,"",J4488)=0,"",IF($E4488&gt;Ficha!$R$1,((_xll.ECONOMATICA($U$7,"Return",$P$9,$B$1)/100)+1)*100,J4488))</f>
        <v/>
      </c>
      <c r="V4488" s="1" t="str">
        <f>IF(IF($E$9&gt;Ficha!$R$1,"",K4488)=0,"",IF($E$9&gt;Ficha!$R$1,"",K4488))</f>
        <v/>
      </c>
    </row>
    <row r="4489" spans="12:22" x14ac:dyDescent="0.3">
      <c r="L4489" s="30" t="str">
        <f t="shared" si="281"/>
        <v/>
      </c>
      <c r="M4489" s="1" t="str">
        <f t="shared" si="282"/>
        <v/>
      </c>
      <c r="N4489" s="1" t="str">
        <f t="shared" si="283"/>
        <v/>
      </c>
      <c r="O4489" s="1" t="str">
        <f t="shared" si="284"/>
        <v/>
      </c>
      <c r="P4489" s="34" t="str">
        <f>IF(IF(E4489&gt;Ficha!$R$1,"",E4489)=0,"",IF(E4489&gt;Ficha!$R$1,Ficha!$R$1,E4489))</f>
        <v/>
      </c>
      <c r="Q4489" s="1" t="str" cm="1">
        <f t="array" ref="Q4489">IF(IF($E4489&gt;Ficha!$R$1,"",F4489)=0,"",IF($E4489&gt;Ficha!$R$1,((_xll.ECONOMATICA(Portafolios!$B$19,"Return",$P$9,$B$1)/100)+1)*100,F4489))</f>
        <v/>
      </c>
      <c r="R4489" s="1" t="str" cm="1">
        <f t="array" ref="R4489">IF(IF($E4489&gt;Ficha!$R$1,"",G4489)=0,"",IF($E4489&gt;Ficha!$R$1,((_xll.ECONOMATICA(Portafolios!$F$19,"Return",$P$9,$B$1)/100)+1)*100,G4489))</f>
        <v/>
      </c>
      <c r="S4489" s="1" t="str" cm="1">
        <f t="array" ref="S4489">IF(IF($E4489&gt;Ficha!$R$1,"",H4489)=0,"",IF($E4489&gt;Ficha!$R$1,((_xll.ECONOMATICA(Portafolios!$J$19,"Return",$P$9,$B$1)/100)+1)*100,H4489))</f>
        <v/>
      </c>
      <c r="T4489" s="1" t="str" cm="1">
        <f t="array" ref="T4489">IF(IF($E4489&gt;Ficha!$R$1,"",I4489)=0,"",IF($E4489&gt;Ficha!$R$1,((_xll.ECONOMATICA(Estrategia!A4500,"Return",$P$9,$B$1)/100)+1)*100,I4489))</f>
        <v/>
      </c>
      <c r="U4489" s="1" t="str" cm="1">
        <f t="array" ref="U4489">IF(IF($E4489&gt;Ficha!$R$1,"",J4489)=0,"",IF($E4489&gt;Ficha!$R$1,((_xll.ECONOMATICA($U$7,"Return",$P$9,$B$1)/100)+1)*100,J4489))</f>
        <v/>
      </c>
      <c r="V4489" s="1" t="str">
        <f>IF(IF($E$9&gt;Ficha!$R$1,"",K4489)=0,"",IF($E$9&gt;Ficha!$R$1,"",K4489))</f>
        <v/>
      </c>
    </row>
    <row r="4490" spans="12:22" x14ac:dyDescent="0.3">
      <c r="L4490" s="30" t="str">
        <f t="shared" si="281"/>
        <v/>
      </c>
      <c r="M4490" s="1" t="str">
        <f t="shared" si="282"/>
        <v/>
      </c>
      <c r="N4490" s="1" t="str">
        <f t="shared" si="283"/>
        <v/>
      </c>
      <c r="O4490" s="1" t="str">
        <f t="shared" si="284"/>
        <v/>
      </c>
      <c r="P4490" s="34" t="str">
        <f>IF(IF(E4490&gt;Ficha!$R$1,"",E4490)=0,"",IF(E4490&gt;Ficha!$R$1,Ficha!$R$1,E4490))</f>
        <v/>
      </c>
      <c r="Q4490" s="1" t="str" cm="1">
        <f t="array" ref="Q4490">IF(IF($E4490&gt;Ficha!$R$1,"",F4490)=0,"",IF($E4490&gt;Ficha!$R$1,((_xll.ECONOMATICA(Portafolios!$B$19,"Return",$P$9,$B$1)/100)+1)*100,F4490))</f>
        <v/>
      </c>
      <c r="R4490" s="1" t="str" cm="1">
        <f t="array" ref="R4490">IF(IF($E4490&gt;Ficha!$R$1,"",G4490)=0,"",IF($E4490&gt;Ficha!$R$1,((_xll.ECONOMATICA(Portafolios!$F$19,"Return",$P$9,$B$1)/100)+1)*100,G4490))</f>
        <v/>
      </c>
      <c r="S4490" s="1" t="str" cm="1">
        <f t="array" ref="S4490">IF(IF($E4490&gt;Ficha!$R$1,"",H4490)=0,"",IF($E4490&gt;Ficha!$R$1,((_xll.ECONOMATICA(Portafolios!$J$19,"Return",$P$9,$B$1)/100)+1)*100,H4490))</f>
        <v/>
      </c>
      <c r="T4490" s="1" t="str" cm="1">
        <f t="array" ref="T4490">IF(IF($E4490&gt;Ficha!$R$1,"",I4490)=0,"",IF($E4490&gt;Ficha!$R$1,((_xll.ECONOMATICA(Estrategia!A4501,"Return",$P$9,$B$1)/100)+1)*100,I4490))</f>
        <v/>
      </c>
      <c r="U4490" s="1" t="str" cm="1">
        <f t="array" ref="U4490">IF(IF($E4490&gt;Ficha!$R$1,"",J4490)=0,"",IF($E4490&gt;Ficha!$R$1,((_xll.ECONOMATICA($U$7,"Return",$P$9,$B$1)/100)+1)*100,J4490))</f>
        <v/>
      </c>
      <c r="V4490" s="1" t="str">
        <f>IF(IF($E$9&gt;Ficha!$R$1,"",K4490)=0,"",IF($E$9&gt;Ficha!$R$1,"",K4490))</f>
        <v/>
      </c>
    </row>
    <row r="4491" spans="12:22" x14ac:dyDescent="0.3">
      <c r="L4491" s="30" t="str">
        <f t="shared" si="281"/>
        <v/>
      </c>
      <c r="M4491" s="1" t="str">
        <f t="shared" si="282"/>
        <v/>
      </c>
      <c r="N4491" s="1" t="str">
        <f t="shared" si="283"/>
        <v/>
      </c>
      <c r="O4491" s="1" t="str">
        <f t="shared" si="284"/>
        <v/>
      </c>
      <c r="P4491" s="34" t="str">
        <f>IF(IF(E4491&gt;Ficha!$R$1,"",E4491)=0,"",IF(E4491&gt;Ficha!$R$1,Ficha!$R$1,E4491))</f>
        <v/>
      </c>
      <c r="Q4491" s="1" t="str" cm="1">
        <f t="array" ref="Q4491">IF(IF($E4491&gt;Ficha!$R$1,"",F4491)=0,"",IF($E4491&gt;Ficha!$R$1,((_xll.ECONOMATICA(Portafolios!$B$19,"Return",$P$9,$B$1)/100)+1)*100,F4491))</f>
        <v/>
      </c>
      <c r="R4491" s="1" t="str" cm="1">
        <f t="array" ref="R4491">IF(IF($E4491&gt;Ficha!$R$1,"",G4491)=0,"",IF($E4491&gt;Ficha!$R$1,((_xll.ECONOMATICA(Portafolios!$F$19,"Return",$P$9,$B$1)/100)+1)*100,G4491))</f>
        <v/>
      </c>
      <c r="S4491" s="1" t="str" cm="1">
        <f t="array" ref="S4491">IF(IF($E4491&gt;Ficha!$R$1,"",H4491)=0,"",IF($E4491&gt;Ficha!$R$1,((_xll.ECONOMATICA(Portafolios!$J$19,"Return",$P$9,$B$1)/100)+1)*100,H4491))</f>
        <v/>
      </c>
      <c r="T4491" s="1" t="str" cm="1">
        <f t="array" ref="T4491">IF(IF($E4491&gt;Ficha!$R$1,"",I4491)=0,"",IF($E4491&gt;Ficha!$R$1,((_xll.ECONOMATICA(Estrategia!A4502,"Return",$P$9,$B$1)/100)+1)*100,I4491))</f>
        <v/>
      </c>
      <c r="U4491" s="1" t="str" cm="1">
        <f t="array" ref="U4491">IF(IF($E4491&gt;Ficha!$R$1,"",J4491)=0,"",IF($E4491&gt;Ficha!$R$1,((_xll.ECONOMATICA($U$7,"Return",$P$9,$B$1)/100)+1)*100,J4491))</f>
        <v/>
      </c>
      <c r="V4491" s="1" t="str">
        <f>IF(IF($E$9&gt;Ficha!$R$1,"",K4491)=0,"",IF($E$9&gt;Ficha!$R$1,"",K4491))</f>
        <v/>
      </c>
    </row>
    <row r="4492" spans="12:22" x14ac:dyDescent="0.3">
      <c r="L4492" s="30" t="str">
        <f t="shared" si="281"/>
        <v/>
      </c>
      <c r="M4492" s="1" t="str">
        <f t="shared" si="282"/>
        <v/>
      </c>
      <c r="N4492" s="1" t="str">
        <f t="shared" si="283"/>
        <v/>
      </c>
      <c r="O4492" s="1" t="str">
        <f t="shared" si="284"/>
        <v/>
      </c>
      <c r="P4492" s="34" t="str">
        <f>IF(IF(E4492&gt;Ficha!$R$1,"",E4492)=0,"",IF(E4492&gt;Ficha!$R$1,Ficha!$R$1,E4492))</f>
        <v/>
      </c>
      <c r="Q4492" s="1" t="str" cm="1">
        <f t="array" ref="Q4492">IF(IF($E4492&gt;Ficha!$R$1,"",F4492)=0,"",IF($E4492&gt;Ficha!$R$1,((_xll.ECONOMATICA(Portafolios!$B$19,"Return",$P$9,$B$1)/100)+1)*100,F4492))</f>
        <v/>
      </c>
      <c r="R4492" s="1" t="str" cm="1">
        <f t="array" ref="R4492">IF(IF($E4492&gt;Ficha!$R$1,"",G4492)=0,"",IF($E4492&gt;Ficha!$R$1,((_xll.ECONOMATICA(Portafolios!$F$19,"Return",$P$9,$B$1)/100)+1)*100,G4492))</f>
        <v/>
      </c>
      <c r="S4492" s="1" t="str" cm="1">
        <f t="array" ref="S4492">IF(IF($E4492&gt;Ficha!$R$1,"",H4492)=0,"",IF($E4492&gt;Ficha!$R$1,((_xll.ECONOMATICA(Portafolios!$J$19,"Return",$P$9,$B$1)/100)+1)*100,H4492))</f>
        <v/>
      </c>
      <c r="T4492" s="1" t="str" cm="1">
        <f t="array" ref="T4492">IF(IF($E4492&gt;Ficha!$R$1,"",I4492)=0,"",IF($E4492&gt;Ficha!$R$1,((_xll.ECONOMATICA(Estrategia!A4503,"Return",$P$9,$B$1)/100)+1)*100,I4492))</f>
        <v/>
      </c>
      <c r="U4492" s="1" t="str" cm="1">
        <f t="array" ref="U4492">IF(IF($E4492&gt;Ficha!$R$1,"",J4492)=0,"",IF($E4492&gt;Ficha!$R$1,((_xll.ECONOMATICA($U$7,"Return",$P$9,$B$1)/100)+1)*100,J4492))</f>
        <v/>
      </c>
      <c r="V4492" s="1" t="str">
        <f>IF(IF($E$9&gt;Ficha!$R$1,"",K4492)=0,"",IF($E$9&gt;Ficha!$R$1,"",K4492))</f>
        <v/>
      </c>
    </row>
    <row r="4493" spans="12:22" x14ac:dyDescent="0.3">
      <c r="L4493" s="30" t="str">
        <f t="shared" si="281"/>
        <v/>
      </c>
      <c r="M4493" s="1" t="str">
        <f t="shared" si="282"/>
        <v/>
      </c>
      <c r="N4493" s="1" t="str">
        <f t="shared" si="283"/>
        <v/>
      </c>
      <c r="O4493" s="1" t="str">
        <f t="shared" si="284"/>
        <v/>
      </c>
      <c r="P4493" s="34" t="str">
        <f>IF(IF(E4493&gt;Ficha!$R$1,"",E4493)=0,"",IF(E4493&gt;Ficha!$R$1,Ficha!$R$1,E4493))</f>
        <v/>
      </c>
      <c r="Q4493" s="1" t="str" cm="1">
        <f t="array" ref="Q4493">IF(IF($E4493&gt;Ficha!$R$1,"",F4493)=0,"",IF($E4493&gt;Ficha!$R$1,((_xll.ECONOMATICA(Portafolios!$B$19,"Return",$P$9,$B$1)/100)+1)*100,F4493))</f>
        <v/>
      </c>
      <c r="R4493" s="1" t="str" cm="1">
        <f t="array" ref="R4493">IF(IF($E4493&gt;Ficha!$R$1,"",G4493)=0,"",IF($E4493&gt;Ficha!$R$1,((_xll.ECONOMATICA(Portafolios!$F$19,"Return",$P$9,$B$1)/100)+1)*100,G4493))</f>
        <v/>
      </c>
      <c r="S4493" s="1" t="str" cm="1">
        <f t="array" ref="S4493">IF(IF($E4493&gt;Ficha!$R$1,"",H4493)=0,"",IF($E4493&gt;Ficha!$R$1,((_xll.ECONOMATICA(Portafolios!$J$19,"Return",$P$9,$B$1)/100)+1)*100,H4493))</f>
        <v/>
      </c>
      <c r="T4493" s="1" t="str" cm="1">
        <f t="array" ref="T4493">IF(IF($E4493&gt;Ficha!$R$1,"",I4493)=0,"",IF($E4493&gt;Ficha!$R$1,((_xll.ECONOMATICA(Estrategia!A4504,"Return",$P$9,$B$1)/100)+1)*100,I4493))</f>
        <v/>
      </c>
      <c r="U4493" s="1" t="str" cm="1">
        <f t="array" ref="U4493">IF(IF($E4493&gt;Ficha!$R$1,"",J4493)=0,"",IF($E4493&gt;Ficha!$R$1,((_xll.ECONOMATICA($U$7,"Return",$P$9,$B$1)/100)+1)*100,J4493))</f>
        <v/>
      </c>
      <c r="V4493" s="1" t="str">
        <f>IF(IF($E$9&gt;Ficha!$R$1,"",K4493)=0,"",IF($E$9&gt;Ficha!$R$1,"",K4493))</f>
        <v/>
      </c>
    </row>
    <row r="4494" spans="12:22" x14ac:dyDescent="0.3">
      <c r="L4494" s="30" t="str">
        <f t="shared" si="281"/>
        <v/>
      </c>
      <c r="M4494" s="1" t="str">
        <f t="shared" si="282"/>
        <v/>
      </c>
      <c r="N4494" s="1" t="str">
        <f t="shared" si="283"/>
        <v/>
      </c>
      <c r="O4494" s="1" t="str">
        <f t="shared" si="284"/>
        <v/>
      </c>
      <c r="P4494" s="34" t="str">
        <f>IF(IF(E4494&gt;Ficha!$R$1,"",E4494)=0,"",IF(E4494&gt;Ficha!$R$1,Ficha!$R$1,E4494))</f>
        <v/>
      </c>
      <c r="Q4494" s="1" t="str" cm="1">
        <f t="array" ref="Q4494">IF(IF($E4494&gt;Ficha!$R$1,"",F4494)=0,"",IF($E4494&gt;Ficha!$R$1,((_xll.ECONOMATICA(Portafolios!$B$19,"Return",$P$9,$B$1)/100)+1)*100,F4494))</f>
        <v/>
      </c>
      <c r="R4494" s="1" t="str" cm="1">
        <f t="array" ref="R4494">IF(IF($E4494&gt;Ficha!$R$1,"",G4494)=0,"",IF($E4494&gt;Ficha!$R$1,((_xll.ECONOMATICA(Portafolios!$F$19,"Return",$P$9,$B$1)/100)+1)*100,G4494))</f>
        <v/>
      </c>
      <c r="S4494" s="1" t="str" cm="1">
        <f t="array" ref="S4494">IF(IF($E4494&gt;Ficha!$R$1,"",H4494)=0,"",IF($E4494&gt;Ficha!$R$1,((_xll.ECONOMATICA(Portafolios!$J$19,"Return",$P$9,$B$1)/100)+1)*100,H4494))</f>
        <v/>
      </c>
      <c r="T4494" s="1" t="str" cm="1">
        <f t="array" ref="T4494">IF(IF($E4494&gt;Ficha!$R$1,"",I4494)=0,"",IF($E4494&gt;Ficha!$R$1,((_xll.ECONOMATICA(Estrategia!A4505,"Return",$P$9,$B$1)/100)+1)*100,I4494))</f>
        <v/>
      </c>
      <c r="U4494" s="1" t="str" cm="1">
        <f t="array" ref="U4494">IF(IF($E4494&gt;Ficha!$R$1,"",J4494)=0,"",IF($E4494&gt;Ficha!$R$1,((_xll.ECONOMATICA($U$7,"Return",$P$9,$B$1)/100)+1)*100,J4494))</f>
        <v/>
      </c>
      <c r="V4494" s="1" t="str">
        <f>IF(IF($E$9&gt;Ficha!$R$1,"",K4494)=0,"",IF($E$9&gt;Ficha!$R$1,"",K4494))</f>
        <v/>
      </c>
    </row>
    <row r="4495" spans="12:22" x14ac:dyDescent="0.3">
      <c r="L4495" s="30" t="str">
        <f t="shared" si="281"/>
        <v/>
      </c>
      <c r="M4495" s="1" t="str">
        <f t="shared" si="282"/>
        <v/>
      </c>
      <c r="N4495" s="1" t="str">
        <f t="shared" si="283"/>
        <v/>
      </c>
      <c r="O4495" s="1" t="str">
        <f t="shared" si="284"/>
        <v/>
      </c>
      <c r="P4495" s="34" t="str">
        <f>IF(IF(E4495&gt;Ficha!$R$1,"",E4495)=0,"",IF(E4495&gt;Ficha!$R$1,Ficha!$R$1,E4495))</f>
        <v/>
      </c>
      <c r="Q4495" s="1" t="str" cm="1">
        <f t="array" ref="Q4495">IF(IF($E4495&gt;Ficha!$R$1,"",F4495)=0,"",IF($E4495&gt;Ficha!$R$1,((_xll.ECONOMATICA(Portafolios!$B$19,"Return",$P$9,$B$1)/100)+1)*100,F4495))</f>
        <v/>
      </c>
      <c r="R4495" s="1" t="str" cm="1">
        <f t="array" ref="R4495">IF(IF($E4495&gt;Ficha!$R$1,"",G4495)=0,"",IF($E4495&gt;Ficha!$R$1,((_xll.ECONOMATICA(Portafolios!$F$19,"Return",$P$9,$B$1)/100)+1)*100,G4495))</f>
        <v/>
      </c>
      <c r="S4495" s="1" t="str" cm="1">
        <f t="array" ref="S4495">IF(IF($E4495&gt;Ficha!$R$1,"",H4495)=0,"",IF($E4495&gt;Ficha!$R$1,((_xll.ECONOMATICA(Portafolios!$J$19,"Return",$P$9,$B$1)/100)+1)*100,H4495))</f>
        <v/>
      </c>
      <c r="T4495" s="1" t="str" cm="1">
        <f t="array" ref="T4495">IF(IF($E4495&gt;Ficha!$R$1,"",I4495)=0,"",IF($E4495&gt;Ficha!$R$1,((_xll.ECONOMATICA(Estrategia!A4506,"Return",$P$9,$B$1)/100)+1)*100,I4495))</f>
        <v/>
      </c>
      <c r="U4495" s="1" t="str" cm="1">
        <f t="array" ref="U4495">IF(IF($E4495&gt;Ficha!$R$1,"",J4495)=0,"",IF($E4495&gt;Ficha!$R$1,((_xll.ECONOMATICA($U$7,"Return",$P$9,$B$1)/100)+1)*100,J4495))</f>
        <v/>
      </c>
      <c r="V4495" s="1" t="str">
        <f>IF(IF($E$9&gt;Ficha!$R$1,"",K4495)=0,"",IF($E$9&gt;Ficha!$R$1,"",K4495))</f>
        <v/>
      </c>
    </row>
    <row r="4496" spans="12:22" x14ac:dyDescent="0.3">
      <c r="L4496" s="30" t="str">
        <f t="shared" si="281"/>
        <v/>
      </c>
      <c r="M4496" s="1" t="str">
        <f t="shared" si="282"/>
        <v/>
      </c>
      <c r="N4496" s="1" t="str">
        <f t="shared" si="283"/>
        <v/>
      </c>
      <c r="O4496" s="1" t="str">
        <f t="shared" si="284"/>
        <v/>
      </c>
      <c r="P4496" s="34" t="str">
        <f>IF(IF(E4496&gt;Ficha!$R$1,"",E4496)=0,"",IF(E4496&gt;Ficha!$R$1,Ficha!$R$1,E4496))</f>
        <v/>
      </c>
      <c r="Q4496" s="1" t="str" cm="1">
        <f t="array" ref="Q4496">IF(IF($E4496&gt;Ficha!$R$1,"",F4496)=0,"",IF($E4496&gt;Ficha!$R$1,((_xll.ECONOMATICA(Portafolios!$B$19,"Return",$P$9,$B$1)/100)+1)*100,F4496))</f>
        <v/>
      </c>
      <c r="R4496" s="1" t="str" cm="1">
        <f t="array" ref="R4496">IF(IF($E4496&gt;Ficha!$R$1,"",G4496)=0,"",IF($E4496&gt;Ficha!$R$1,((_xll.ECONOMATICA(Portafolios!$F$19,"Return",$P$9,$B$1)/100)+1)*100,G4496))</f>
        <v/>
      </c>
      <c r="S4496" s="1" t="str" cm="1">
        <f t="array" ref="S4496">IF(IF($E4496&gt;Ficha!$R$1,"",H4496)=0,"",IF($E4496&gt;Ficha!$R$1,((_xll.ECONOMATICA(Portafolios!$J$19,"Return",$P$9,$B$1)/100)+1)*100,H4496))</f>
        <v/>
      </c>
      <c r="T4496" s="1" t="str" cm="1">
        <f t="array" ref="T4496">IF(IF($E4496&gt;Ficha!$R$1,"",I4496)=0,"",IF($E4496&gt;Ficha!$R$1,((_xll.ECONOMATICA(Estrategia!A4507,"Return",$P$9,$B$1)/100)+1)*100,I4496))</f>
        <v/>
      </c>
      <c r="U4496" s="1" t="str" cm="1">
        <f t="array" ref="U4496">IF(IF($E4496&gt;Ficha!$R$1,"",J4496)=0,"",IF($E4496&gt;Ficha!$R$1,((_xll.ECONOMATICA($U$7,"Return",$P$9,$B$1)/100)+1)*100,J4496))</f>
        <v/>
      </c>
      <c r="V4496" s="1" t="str">
        <f>IF(IF($E$9&gt;Ficha!$R$1,"",K4496)=0,"",IF($E$9&gt;Ficha!$R$1,"",K4496))</f>
        <v/>
      </c>
    </row>
    <row r="4497" spans="12:22" x14ac:dyDescent="0.3">
      <c r="L4497" s="30" t="str">
        <f t="shared" si="281"/>
        <v/>
      </c>
      <c r="M4497" s="1" t="str">
        <f t="shared" si="282"/>
        <v/>
      </c>
      <c r="N4497" s="1" t="str">
        <f t="shared" si="283"/>
        <v/>
      </c>
      <c r="O4497" s="1" t="str">
        <f t="shared" si="284"/>
        <v/>
      </c>
      <c r="P4497" s="34" t="str">
        <f>IF(IF(E4497&gt;Ficha!$R$1,"",E4497)=0,"",IF(E4497&gt;Ficha!$R$1,Ficha!$R$1,E4497))</f>
        <v/>
      </c>
      <c r="Q4497" s="1" t="str" cm="1">
        <f t="array" ref="Q4497">IF(IF($E4497&gt;Ficha!$R$1,"",F4497)=0,"",IF($E4497&gt;Ficha!$R$1,((_xll.ECONOMATICA(Portafolios!$B$19,"Return",$P$9,$B$1)/100)+1)*100,F4497))</f>
        <v/>
      </c>
      <c r="R4497" s="1" t="str" cm="1">
        <f t="array" ref="R4497">IF(IF($E4497&gt;Ficha!$R$1,"",G4497)=0,"",IF($E4497&gt;Ficha!$R$1,((_xll.ECONOMATICA(Portafolios!$F$19,"Return",$P$9,$B$1)/100)+1)*100,G4497))</f>
        <v/>
      </c>
      <c r="S4497" s="1" t="str" cm="1">
        <f t="array" ref="S4497">IF(IF($E4497&gt;Ficha!$R$1,"",H4497)=0,"",IF($E4497&gt;Ficha!$R$1,((_xll.ECONOMATICA(Portafolios!$J$19,"Return",$P$9,$B$1)/100)+1)*100,H4497))</f>
        <v/>
      </c>
      <c r="T4497" s="1" t="str" cm="1">
        <f t="array" ref="T4497">IF(IF($E4497&gt;Ficha!$R$1,"",I4497)=0,"",IF($E4497&gt;Ficha!$R$1,((_xll.ECONOMATICA(Estrategia!A4508,"Return",$P$9,$B$1)/100)+1)*100,I4497))</f>
        <v/>
      </c>
      <c r="U4497" s="1" t="str" cm="1">
        <f t="array" ref="U4497">IF(IF($E4497&gt;Ficha!$R$1,"",J4497)=0,"",IF($E4497&gt;Ficha!$R$1,((_xll.ECONOMATICA($U$7,"Return",$P$9,$B$1)/100)+1)*100,J4497))</f>
        <v/>
      </c>
      <c r="V4497" s="1" t="str">
        <f>IF(IF($E$9&gt;Ficha!$R$1,"",K4497)=0,"",IF($E$9&gt;Ficha!$R$1,"",K4497))</f>
        <v/>
      </c>
    </row>
    <row r="4498" spans="12:22" x14ac:dyDescent="0.3">
      <c r="L4498" s="30" t="str">
        <f t="shared" si="281"/>
        <v/>
      </c>
      <c r="M4498" s="1" t="str">
        <f t="shared" si="282"/>
        <v/>
      </c>
      <c r="N4498" s="1" t="str">
        <f t="shared" si="283"/>
        <v/>
      </c>
      <c r="O4498" s="1" t="str">
        <f t="shared" si="284"/>
        <v/>
      </c>
      <c r="P4498" s="34" t="str">
        <f>IF(IF(E4498&gt;Ficha!$R$1,"",E4498)=0,"",IF(E4498&gt;Ficha!$R$1,Ficha!$R$1,E4498))</f>
        <v/>
      </c>
      <c r="Q4498" s="1" t="str" cm="1">
        <f t="array" ref="Q4498">IF(IF($E4498&gt;Ficha!$R$1,"",F4498)=0,"",IF($E4498&gt;Ficha!$R$1,((_xll.ECONOMATICA(Portafolios!$B$19,"Return",$P$9,$B$1)/100)+1)*100,F4498))</f>
        <v/>
      </c>
      <c r="R4498" s="1" t="str" cm="1">
        <f t="array" ref="R4498">IF(IF($E4498&gt;Ficha!$R$1,"",G4498)=0,"",IF($E4498&gt;Ficha!$R$1,((_xll.ECONOMATICA(Portafolios!$F$19,"Return",$P$9,$B$1)/100)+1)*100,G4498))</f>
        <v/>
      </c>
      <c r="S4498" s="1" t="str" cm="1">
        <f t="array" ref="S4498">IF(IF($E4498&gt;Ficha!$R$1,"",H4498)=0,"",IF($E4498&gt;Ficha!$R$1,((_xll.ECONOMATICA(Portafolios!$J$19,"Return",$P$9,$B$1)/100)+1)*100,H4498))</f>
        <v/>
      </c>
      <c r="T4498" s="1" t="str" cm="1">
        <f t="array" ref="T4498">IF(IF($E4498&gt;Ficha!$R$1,"",I4498)=0,"",IF($E4498&gt;Ficha!$R$1,((_xll.ECONOMATICA(Estrategia!A4509,"Return",$P$9,$B$1)/100)+1)*100,I4498))</f>
        <v/>
      </c>
      <c r="U4498" s="1" t="str" cm="1">
        <f t="array" ref="U4498">IF(IF($E4498&gt;Ficha!$R$1,"",J4498)=0,"",IF($E4498&gt;Ficha!$R$1,((_xll.ECONOMATICA($U$7,"Return",$P$9,$B$1)/100)+1)*100,J4498))</f>
        <v/>
      </c>
      <c r="V4498" s="1" t="str">
        <f>IF(IF($E$9&gt;Ficha!$R$1,"",K4498)=0,"",IF($E$9&gt;Ficha!$R$1,"",K4498))</f>
        <v/>
      </c>
    </row>
    <row r="4499" spans="12:22" x14ac:dyDescent="0.3">
      <c r="L4499" s="30" t="str">
        <f t="shared" si="281"/>
        <v/>
      </c>
      <c r="M4499" s="1" t="str">
        <f t="shared" si="282"/>
        <v/>
      </c>
      <c r="N4499" s="1" t="str">
        <f t="shared" si="283"/>
        <v/>
      </c>
      <c r="O4499" s="1" t="str">
        <f t="shared" si="284"/>
        <v/>
      </c>
      <c r="P4499" s="34" t="str">
        <f>IF(IF(E4499&gt;Ficha!$R$1,"",E4499)=0,"",IF(E4499&gt;Ficha!$R$1,Ficha!$R$1,E4499))</f>
        <v/>
      </c>
      <c r="Q4499" s="1" t="str" cm="1">
        <f t="array" ref="Q4499">IF(IF($E4499&gt;Ficha!$R$1,"",F4499)=0,"",IF($E4499&gt;Ficha!$R$1,((_xll.ECONOMATICA(Portafolios!$B$19,"Return",$P$9,$B$1)/100)+1)*100,F4499))</f>
        <v/>
      </c>
      <c r="R4499" s="1" t="str" cm="1">
        <f t="array" ref="R4499">IF(IF($E4499&gt;Ficha!$R$1,"",G4499)=0,"",IF($E4499&gt;Ficha!$R$1,((_xll.ECONOMATICA(Portafolios!$F$19,"Return",$P$9,$B$1)/100)+1)*100,G4499))</f>
        <v/>
      </c>
      <c r="S4499" s="1" t="str" cm="1">
        <f t="array" ref="S4499">IF(IF($E4499&gt;Ficha!$R$1,"",H4499)=0,"",IF($E4499&gt;Ficha!$R$1,((_xll.ECONOMATICA(Portafolios!$J$19,"Return",$P$9,$B$1)/100)+1)*100,H4499))</f>
        <v/>
      </c>
      <c r="T4499" s="1" t="str" cm="1">
        <f t="array" ref="T4499">IF(IF($E4499&gt;Ficha!$R$1,"",I4499)=0,"",IF($E4499&gt;Ficha!$R$1,((_xll.ECONOMATICA(Estrategia!A4510,"Return",$P$9,$B$1)/100)+1)*100,I4499))</f>
        <v/>
      </c>
      <c r="U4499" s="1" t="str" cm="1">
        <f t="array" ref="U4499">IF(IF($E4499&gt;Ficha!$R$1,"",J4499)=0,"",IF($E4499&gt;Ficha!$R$1,((_xll.ECONOMATICA($U$7,"Return",$P$9,$B$1)/100)+1)*100,J4499))</f>
        <v/>
      </c>
      <c r="V4499" s="1" t="str">
        <f>IF(IF($E$9&gt;Ficha!$R$1,"",K4499)=0,"",IF($E$9&gt;Ficha!$R$1,"",K4499))</f>
        <v/>
      </c>
    </row>
    <row r="4500" spans="12:22" x14ac:dyDescent="0.3">
      <c r="L4500" s="30" t="str">
        <f t="shared" si="281"/>
        <v/>
      </c>
      <c r="M4500" s="1" t="str">
        <f t="shared" si="282"/>
        <v/>
      </c>
      <c r="N4500" s="1" t="str">
        <f t="shared" si="283"/>
        <v/>
      </c>
      <c r="O4500" s="1" t="str">
        <f t="shared" si="284"/>
        <v/>
      </c>
      <c r="P4500" s="34" t="str">
        <f>IF(IF(E4500&gt;Ficha!$R$1,"",E4500)=0,"",IF(E4500&gt;Ficha!$R$1,Ficha!$R$1,E4500))</f>
        <v/>
      </c>
      <c r="Q4500" s="1" t="str" cm="1">
        <f t="array" ref="Q4500">IF(IF($E4500&gt;Ficha!$R$1,"",F4500)=0,"",IF($E4500&gt;Ficha!$R$1,((_xll.ECONOMATICA(Portafolios!$B$19,"Return",$P$9,$B$1)/100)+1)*100,F4500))</f>
        <v/>
      </c>
      <c r="R4500" s="1" t="str" cm="1">
        <f t="array" ref="R4500">IF(IF($E4500&gt;Ficha!$R$1,"",G4500)=0,"",IF($E4500&gt;Ficha!$R$1,((_xll.ECONOMATICA(Portafolios!$F$19,"Return",$P$9,$B$1)/100)+1)*100,G4500))</f>
        <v/>
      </c>
      <c r="S4500" s="1" t="str" cm="1">
        <f t="array" ref="S4500">IF(IF($E4500&gt;Ficha!$R$1,"",H4500)=0,"",IF($E4500&gt;Ficha!$R$1,((_xll.ECONOMATICA(Portafolios!$J$19,"Return",$P$9,$B$1)/100)+1)*100,H4500))</f>
        <v/>
      </c>
      <c r="T4500" s="1" t="str" cm="1">
        <f t="array" ref="T4500">IF(IF($E4500&gt;Ficha!$R$1,"",I4500)=0,"",IF($E4500&gt;Ficha!$R$1,((_xll.ECONOMATICA(Estrategia!A4511,"Return",$P$9,$B$1)/100)+1)*100,I4500))</f>
        <v/>
      </c>
      <c r="U4500" s="1" t="str" cm="1">
        <f t="array" ref="U4500">IF(IF($E4500&gt;Ficha!$R$1,"",J4500)=0,"",IF($E4500&gt;Ficha!$R$1,((_xll.ECONOMATICA($U$7,"Return",$P$9,$B$1)/100)+1)*100,J4500))</f>
        <v/>
      </c>
      <c r="V4500" s="1" t="str">
        <f>IF(IF($E$9&gt;Ficha!$R$1,"",K4500)=0,"",IF($E$9&gt;Ficha!$R$1,"",K4500))</f>
        <v/>
      </c>
    </row>
    <row r="4501" spans="12:22" x14ac:dyDescent="0.3">
      <c r="L4501" s="30" t="str">
        <f t="shared" si="281"/>
        <v/>
      </c>
      <c r="M4501" s="1" t="str">
        <f t="shared" si="282"/>
        <v/>
      </c>
      <c r="N4501" s="1" t="str">
        <f t="shared" si="283"/>
        <v/>
      </c>
      <c r="O4501" s="1" t="str">
        <f t="shared" si="284"/>
        <v/>
      </c>
      <c r="P4501" s="34" t="str">
        <f>IF(IF(E4501&gt;Ficha!$R$1,"",E4501)=0,"",IF(E4501&gt;Ficha!$R$1,Ficha!$R$1,E4501))</f>
        <v/>
      </c>
      <c r="Q4501" s="1" t="str" cm="1">
        <f t="array" ref="Q4501">IF(IF($E4501&gt;Ficha!$R$1,"",F4501)=0,"",IF($E4501&gt;Ficha!$R$1,((_xll.ECONOMATICA(Portafolios!$B$19,"Return",$P$9,$B$1)/100)+1)*100,F4501))</f>
        <v/>
      </c>
      <c r="R4501" s="1" t="str" cm="1">
        <f t="array" ref="R4501">IF(IF($E4501&gt;Ficha!$R$1,"",G4501)=0,"",IF($E4501&gt;Ficha!$R$1,((_xll.ECONOMATICA(Portafolios!$F$19,"Return",$P$9,$B$1)/100)+1)*100,G4501))</f>
        <v/>
      </c>
      <c r="S4501" s="1" t="str" cm="1">
        <f t="array" ref="S4501">IF(IF($E4501&gt;Ficha!$R$1,"",H4501)=0,"",IF($E4501&gt;Ficha!$R$1,((_xll.ECONOMATICA(Portafolios!$J$19,"Return",$P$9,$B$1)/100)+1)*100,H4501))</f>
        <v/>
      </c>
      <c r="T4501" s="1" t="str" cm="1">
        <f t="array" ref="T4501">IF(IF($E4501&gt;Ficha!$R$1,"",I4501)=0,"",IF($E4501&gt;Ficha!$R$1,((_xll.ECONOMATICA(Estrategia!A4512,"Return",$P$9,$B$1)/100)+1)*100,I4501))</f>
        <v/>
      </c>
      <c r="U4501" s="1" t="str" cm="1">
        <f t="array" ref="U4501">IF(IF($E4501&gt;Ficha!$R$1,"",J4501)=0,"",IF($E4501&gt;Ficha!$R$1,((_xll.ECONOMATICA($U$7,"Return",$P$9,$B$1)/100)+1)*100,J4501))</f>
        <v/>
      </c>
      <c r="V4501" s="1" t="str">
        <f>IF(IF($E$9&gt;Ficha!$R$1,"",K4501)=0,"",IF($E$9&gt;Ficha!$R$1,"",K4501))</f>
        <v/>
      </c>
    </row>
    <row r="4502" spans="12:22" x14ac:dyDescent="0.3">
      <c r="L4502" s="30" t="str">
        <f t="shared" ref="L4502:L4565" si="285">IF(E4502="","",E4502)</f>
        <v/>
      </c>
      <c r="M4502" s="1" t="str">
        <f t="shared" ref="M4502:M4565" si="286">IF(F4502="","",M4501*(F4502/F4501)+$N$7)</f>
        <v/>
      </c>
      <c r="N4502" s="1" t="str">
        <f t="shared" ref="N4502:N4565" si="287">IF(G4502="","",N4501*(G4502/G4501)+$N$7)</f>
        <v/>
      </c>
      <c r="O4502" s="1" t="str">
        <f t="shared" ref="O4502:O4565" si="288">IF(H4502="","",O4501*(H4502/H4501)+$N$7)</f>
        <v/>
      </c>
      <c r="P4502" s="34" t="str">
        <f>IF(IF(E4502&gt;Ficha!$R$1,"",E4502)=0,"",IF(E4502&gt;Ficha!$R$1,Ficha!$R$1,E4502))</f>
        <v/>
      </c>
      <c r="Q4502" s="1" t="str" cm="1">
        <f t="array" ref="Q4502">IF(IF($E4502&gt;Ficha!$R$1,"",F4502)=0,"",IF($E4502&gt;Ficha!$R$1,((_xll.ECONOMATICA(Portafolios!$B$19,"Return",$P$9,$B$1)/100)+1)*100,F4502))</f>
        <v/>
      </c>
      <c r="R4502" s="1" t="str" cm="1">
        <f t="array" ref="R4502">IF(IF($E4502&gt;Ficha!$R$1,"",G4502)=0,"",IF($E4502&gt;Ficha!$R$1,((_xll.ECONOMATICA(Portafolios!$F$19,"Return",$P$9,$B$1)/100)+1)*100,G4502))</f>
        <v/>
      </c>
      <c r="S4502" s="1" t="str" cm="1">
        <f t="array" ref="S4502">IF(IF($E4502&gt;Ficha!$R$1,"",H4502)=0,"",IF($E4502&gt;Ficha!$R$1,((_xll.ECONOMATICA(Portafolios!$J$19,"Return",$P$9,$B$1)/100)+1)*100,H4502))</f>
        <v/>
      </c>
      <c r="T4502" s="1" t="str" cm="1">
        <f t="array" ref="T4502">IF(IF($E4502&gt;Ficha!$R$1,"",I4502)=0,"",IF($E4502&gt;Ficha!$R$1,((_xll.ECONOMATICA(Estrategia!A4513,"Return",$P$9,$B$1)/100)+1)*100,I4502))</f>
        <v/>
      </c>
      <c r="U4502" s="1" t="str" cm="1">
        <f t="array" ref="U4502">IF(IF($E4502&gt;Ficha!$R$1,"",J4502)=0,"",IF($E4502&gt;Ficha!$R$1,((_xll.ECONOMATICA($U$7,"Return",$P$9,$B$1)/100)+1)*100,J4502))</f>
        <v/>
      </c>
      <c r="V4502" s="1" t="str">
        <f>IF(IF($E$9&gt;Ficha!$R$1,"",K4502)=0,"",IF($E$9&gt;Ficha!$R$1,"",K4502))</f>
        <v/>
      </c>
    </row>
    <row r="4503" spans="12:22" x14ac:dyDescent="0.3">
      <c r="L4503" s="30" t="str">
        <f t="shared" si="285"/>
        <v/>
      </c>
      <c r="M4503" s="1" t="str">
        <f t="shared" si="286"/>
        <v/>
      </c>
      <c r="N4503" s="1" t="str">
        <f t="shared" si="287"/>
        <v/>
      </c>
      <c r="O4503" s="1" t="str">
        <f t="shared" si="288"/>
        <v/>
      </c>
      <c r="P4503" s="34" t="str">
        <f>IF(IF(E4503&gt;Ficha!$R$1,"",E4503)=0,"",IF(E4503&gt;Ficha!$R$1,Ficha!$R$1,E4503))</f>
        <v/>
      </c>
      <c r="Q4503" s="1" t="str" cm="1">
        <f t="array" ref="Q4503">IF(IF($E4503&gt;Ficha!$R$1,"",F4503)=0,"",IF($E4503&gt;Ficha!$R$1,((_xll.ECONOMATICA(Portafolios!$B$19,"Return",$P$9,$B$1)/100)+1)*100,F4503))</f>
        <v/>
      </c>
      <c r="R4503" s="1" t="str" cm="1">
        <f t="array" ref="R4503">IF(IF($E4503&gt;Ficha!$R$1,"",G4503)=0,"",IF($E4503&gt;Ficha!$R$1,((_xll.ECONOMATICA(Portafolios!$F$19,"Return",$P$9,$B$1)/100)+1)*100,G4503))</f>
        <v/>
      </c>
      <c r="S4503" s="1" t="str" cm="1">
        <f t="array" ref="S4503">IF(IF($E4503&gt;Ficha!$R$1,"",H4503)=0,"",IF($E4503&gt;Ficha!$R$1,((_xll.ECONOMATICA(Portafolios!$J$19,"Return",$P$9,$B$1)/100)+1)*100,H4503))</f>
        <v/>
      </c>
      <c r="T4503" s="1" t="str" cm="1">
        <f t="array" ref="T4503">IF(IF($E4503&gt;Ficha!$R$1,"",I4503)=0,"",IF($E4503&gt;Ficha!$R$1,((_xll.ECONOMATICA(Estrategia!A4514,"Return",$P$9,$B$1)/100)+1)*100,I4503))</f>
        <v/>
      </c>
      <c r="U4503" s="1" t="str" cm="1">
        <f t="array" ref="U4503">IF(IF($E4503&gt;Ficha!$R$1,"",J4503)=0,"",IF($E4503&gt;Ficha!$R$1,((_xll.ECONOMATICA($U$7,"Return",$P$9,$B$1)/100)+1)*100,J4503))</f>
        <v/>
      </c>
      <c r="V4503" s="1" t="str">
        <f>IF(IF($E$9&gt;Ficha!$R$1,"",K4503)=0,"",IF($E$9&gt;Ficha!$R$1,"",K4503))</f>
        <v/>
      </c>
    </row>
    <row r="4504" spans="12:22" x14ac:dyDescent="0.3">
      <c r="L4504" s="30" t="str">
        <f t="shared" si="285"/>
        <v/>
      </c>
      <c r="M4504" s="1" t="str">
        <f t="shared" si="286"/>
        <v/>
      </c>
      <c r="N4504" s="1" t="str">
        <f t="shared" si="287"/>
        <v/>
      </c>
      <c r="O4504" s="1" t="str">
        <f t="shared" si="288"/>
        <v/>
      </c>
      <c r="P4504" s="34" t="str">
        <f>IF(IF(E4504&gt;Ficha!$R$1,"",E4504)=0,"",IF(E4504&gt;Ficha!$R$1,Ficha!$R$1,E4504))</f>
        <v/>
      </c>
      <c r="Q4504" s="1" t="str" cm="1">
        <f t="array" ref="Q4504">IF(IF($E4504&gt;Ficha!$R$1,"",F4504)=0,"",IF($E4504&gt;Ficha!$R$1,((_xll.ECONOMATICA(Portafolios!$B$19,"Return",$P$9,$B$1)/100)+1)*100,F4504))</f>
        <v/>
      </c>
      <c r="R4504" s="1" t="str" cm="1">
        <f t="array" ref="R4504">IF(IF($E4504&gt;Ficha!$R$1,"",G4504)=0,"",IF($E4504&gt;Ficha!$R$1,((_xll.ECONOMATICA(Portafolios!$F$19,"Return",$P$9,$B$1)/100)+1)*100,G4504))</f>
        <v/>
      </c>
      <c r="S4504" s="1" t="str" cm="1">
        <f t="array" ref="S4504">IF(IF($E4504&gt;Ficha!$R$1,"",H4504)=0,"",IF($E4504&gt;Ficha!$R$1,((_xll.ECONOMATICA(Portafolios!$J$19,"Return",$P$9,$B$1)/100)+1)*100,H4504))</f>
        <v/>
      </c>
      <c r="T4504" s="1" t="str" cm="1">
        <f t="array" ref="T4504">IF(IF($E4504&gt;Ficha!$R$1,"",I4504)=0,"",IF($E4504&gt;Ficha!$R$1,((_xll.ECONOMATICA(Estrategia!A4515,"Return",$P$9,$B$1)/100)+1)*100,I4504))</f>
        <v/>
      </c>
      <c r="U4504" s="1" t="str" cm="1">
        <f t="array" ref="U4504">IF(IF($E4504&gt;Ficha!$R$1,"",J4504)=0,"",IF($E4504&gt;Ficha!$R$1,((_xll.ECONOMATICA($U$7,"Return",$P$9,$B$1)/100)+1)*100,J4504))</f>
        <v/>
      </c>
      <c r="V4504" s="1" t="str">
        <f>IF(IF($E$9&gt;Ficha!$R$1,"",K4504)=0,"",IF($E$9&gt;Ficha!$R$1,"",K4504))</f>
        <v/>
      </c>
    </row>
    <row r="4505" spans="12:22" x14ac:dyDescent="0.3">
      <c r="L4505" s="30" t="str">
        <f t="shared" si="285"/>
        <v/>
      </c>
      <c r="M4505" s="1" t="str">
        <f t="shared" si="286"/>
        <v/>
      </c>
      <c r="N4505" s="1" t="str">
        <f t="shared" si="287"/>
        <v/>
      </c>
      <c r="O4505" s="1" t="str">
        <f t="shared" si="288"/>
        <v/>
      </c>
      <c r="P4505" s="34" t="str">
        <f>IF(IF(E4505&gt;Ficha!$R$1,"",E4505)=0,"",IF(E4505&gt;Ficha!$R$1,Ficha!$R$1,E4505))</f>
        <v/>
      </c>
      <c r="Q4505" s="1" t="str" cm="1">
        <f t="array" ref="Q4505">IF(IF($E4505&gt;Ficha!$R$1,"",F4505)=0,"",IF($E4505&gt;Ficha!$R$1,((_xll.ECONOMATICA(Portafolios!$B$19,"Return",$P$9,$B$1)/100)+1)*100,F4505))</f>
        <v/>
      </c>
      <c r="R4505" s="1" t="str" cm="1">
        <f t="array" ref="R4505">IF(IF($E4505&gt;Ficha!$R$1,"",G4505)=0,"",IF($E4505&gt;Ficha!$R$1,((_xll.ECONOMATICA(Portafolios!$F$19,"Return",$P$9,$B$1)/100)+1)*100,G4505))</f>
        <v/>
      </c>
      <c r="S4505" s="1" t="str" cm="1">
        <f t="array" ref="S4505">IF(IF($E4505&gt;Ficha!$R$1,"",H4505)=0,"",IF($E4505&gt;Ficha!$R$1,((_xll.ECONOMATICA(Portafolios!$J$19,"Return",$P$9,$B$1)/100)+1)*100,H4505))</f>
        <v/>
      </c>
      <c r="T4505" s="1" t="str" cm="1">
        <f t="array" ref="T4505">IF(IF($E4505&gt;Ficha!$R$1,"",I4505)=0,"",IF($E4505&gt;Ficha!$R$1,((_xll.ECONOMATICA(Estrategia!A4516,"Return",$P$9,$B$1)/100)+1)*100,I4505))</f>
        <v/>
      </c>
      <c r="U4505" s="1" t="str" cm="1">
        <f t="array" ref="U4505">IF(IF($E4505&gt;Ficha!$R$1,"",J4505)=0,"",IF($E4505&gt;Ficha!$R$1,((_xll.ECONOMATICA($U$7,"Return",$P$9,$B$1)/100)+1)*100,J4505))</f>
        <v/>
      </c>
      <c r="V4505" s="1" t="str">
        <f>IF(IF($E$9&gt;Ficha!$R$1,"",K4505)=0,"",IF($E$9&gt;Ficha!$R$1,"",K4505))</f>
        <v/>
      </c>
    </row>
    <row r="4506" spans="12:22" x14ac:dyDescent="0.3">
      <c r="L4506" s="30" t="str">
        <f t="shared" si="285"/>
        <v/>
      </c>
      <c r="M4506" s="1" t="str">
        <f t="shared" si="286"/>
        <v/>
      </c>
      <c r="N4506" s="1" t="str">
        <f t="shared" si="287"/>
        <v/>
      </c>
      <c r="O4506" s="1" t="str">
        <f t="shared" si="288"/>
        <v/>
      </c>
      <c r="P4506" s="34" t="str">
        <f>IF(IF(E4506&gt;Ficha!$R$1,"",E4506)=0,"",IF(E4506&gt;Ficha!$R$1,Ficha!$R$1,E4506))</f>
        <v/>
      </c>
      <c r="Q4506" s="1" t="str" cm="1">
        <f t="array" ref="Q4506">IF(IF($E4506&gt;Ficha!$R$1,"",F4506)=0,"",IF($E4506&gt;Ficha!$R$1,((_xll.ECONOMATICA(Portafolios!$B$19,"Return",$P$9,$B$1)/100)+1)*100,F4506))</f>
        <v/>
      </c>
      <c r="R4506" s="1" t="str" cm="1">
        <f t="array" ref="R4506">IF(IF($E4506&gt;Ficha!$R$1,"",G4506)=0,"",IF($E4506&gt;Ficha!$R$1,((_xll.ECONOMATICA(Portafolios!$F$19,"Return",$P$9,$B$1)/100)+1)*100,G4506))</f>
        <v/>
      </c>
      <c r="S4506" s="1" t="str" cm="1">
        <f t="array" ref="S4506">IF(IF($E4506&gt;Ficha!$R$1,"",H4506)=0,"",IF($E4506&gt;Ficha!$R$1,((_xll.ECONOMATICA(Portafolios!$J$19,"Return",$P$9,$B$1)/100)+1)*100,H4506))</f>
        <v/>
      </c>
      <c r="T4506" s="1" t="str" cm="1">
        <f t="array" ref="T4506">IF(IF($E4506&gt;Ficha!$R$1,"",I4506)=0,"",IF($E4506&gt;Ficha!$R$1,((_xll.ECONOMATICA(Estrategia!A4517,"Return",$P$9,$B$1)/100)+1)*100,I4506))</f>
        <v/>
      </c>
      <c r="U4506" s="1" t="str" cm="1">
        <f t="array" ref="U4506">IF(IF($E4506&gt;Ficha!$R$1,"",J4506)=0,"",IF($E4506&gt;Ficha!$R$1,((_xll.ECONOMATICA($U$7,"Return",$P$9,$B$1)/100)+1)*100,J4506))</f>
        <v/>
      </c>
      <c r="V4506" s="1" t="str">
        <f>IF(IF($E$9&gt;Ficha!$R$1,"",K4506)=0,"",IF($E$9&gt;Ficha!$R$1,"",K4506))</f>
        <v/>
      </c>
    </row>
    <row r="4507" spans="12:22" x14ac:dyDescent="0.3">
      <c r="L4507" s="30" t="str">
        <f t="shared" si="285"/>
        <v/>
      </c>
      <c r="M4507" s="1" t="str">
        <f t="shared" si="286"/>
        <v/>
      </c>
      <c r="N4507" s="1" t="str">
        <f t="shared" si="287"/>
        <v/>
      </c>
      <c r="O4507" s="1" t="str">
        <f t="shared" si="288"/>
        <v/>
      </c>
      <c r="P4507" s="34" t="str">
        <f>IF(IF(E4507&gt;Ficha!$R$1,"",E4507)=0,"",IF(E4507&gt;Ficha!$R$1,Ficha!$R$1,E4507))</f>
        <v/>
      </c>
      <c r="Q4507" s="1" t="str" cm="1">
        <f t="array" ref="Q4507">IF(IF($E4507&gt;Ficha!$R$1,"",F4507)=0,"",IF($E4507&gt;Ficha!$R$1,((_xll.ECONOMATICA(Portafolios!$B$19,"Return",$P$9,$B$1)/100)+1)*100,F4507))</f>
        <v/>
      </c>
      <c r="R4507" s="1" t="str" cm="1">
        <f t="array" ref="R4507">IF(IF($E4507&gt;Ficha!$R$1,"",G4507)=0,"",IF($E4507&gt;Ficha!$R$1,((_xll.ECONOMATICA(Portafolios!$F$19,"Return",$P$9,$B$1)/100)+1)*100,G4507))</f>
        <v/>
      </c>
      <c r="S4507" s="1" t="str" cm="1">
        <f t="array" ref="S4507">IF(IF($E4507&gt;Ficha!$R$1,"",H4507)=0,"",IF($E4507&gt;Ficha!$R$1,((_xll.ECONOMATICA(Portafolios!$J$19,"Return",$P$9,$B$1)/100)+1)*100,H4507))</f>
        <v/>
      </c>
      <c r="T4507" s="1" t="str" cm="1">
        <f t="array" ref="T4507">IF(IF($E4507&gt;Ficha!$R$1,"",I4507)=0,"",IF($E4507&gt;Ficha!$R$1,((_xll.ECONOMATICA(Estrategia!A4518,"Return",$P$9,$B$1)/100)+1)*100,I4507))</f>
        <v/>
      </c>
      <c r="U4507" s="1" t="str" cm="1">
        <f t="array" ref="U4507">IF(IF($E4507&gt;Ficha!$R$1,"",J4507)=0,"",IF($E4507&gt;Ficha!$R$1,((_xll.ECONOMATICA($U$7,"Return",$P$9,$B$1)/100)+1)*100,J4507))</f>
        <v/>
      </c>
      <c r="V4507" s="1" t="str">
        <f>IF(IF($E$9&gt;Ficha!$R$1,"",K4507)=0,"",IF($E$9&gt;Ficha!$R$1,"",K4507))</f>
        <v/>
      </c>
    </row>
    <row r="4508" spans="12:22" x14ac:dyDescent="0.3">
      <c r="L4508" s="30" t="str">
        <f t="shared" si="285"/>
        <v/>
      </c>
      <c r="M4508" s="1" t="str">
        <f t="shared" si="286"/>
        <v/>
      </c>
      <c r="N4508" s="1" t="str">
        <f t="shared" si="287"/>
        <v/>
      </c>
      <c r="O4508" s="1" t="str">
        <f t="shared" si="288"/>
        <v/>
      </c>
      <c r="P4508" s="34" t="str">
        <f>IF(IF(E4508&gt;Ficha!$R$1,"",E4508)=0,"",IF(E4508&gt;Ficha!$R$1,Ficha!$R$1,E4508))</f>
        <v/>
      </c>
      <c r="Q4508" s="1" t="str" cm="1">
        <f t="array" ref="Q4508">IF(IF($E4508&gt;Ficha!$R$1,"",F4508)=0,"",IF($E4508&gt;Ficha!$R$1,((_xll.ECONOMATICA(Portafolios!$B$19,"Return",$P$9,$B$1)/100)+1)*100,F4508))</f>
        <v/>
      </c>
      <c r="R4508" s="1" t="str" cm="1">
        <f t="array" ref="R4508">IF(IF($E4508&gt;Ficha!$R$1,"",G4508)=0,"",IF($E4508&gt;Ficha!$R$1,((_xll.ECONOMATICA(Portafolios!$F$19,"Return",$P$9,$B$1)/100)+1)*100,G4508))</f>
        <v/>
      </c>
      <c r="S4508" s="1" t="str" cm="1">
        <f t="array" ref="S4508">IF(IF($E4508&gt;Ficha!$R$1,"",H4508)=0,"",IF($E4508&gt;Ficha!$R$1,((_xll.ECONOMATICA(Portafolios!$J$19,"Return",$P$9,$B$1)/100)+1)*100,H4508))</f>
        <v/>
      </c>
      <c r="T4508" s="1" t="str" cm="1">
        <f t="array" ref="T4508">IF(IF($E4508&gt;Ficha!$R$1,"",I4508)=0,"",IF($E4508&gt;Ficha!$R$1,((_xll.ECONOMATICA(Estrategia!A4519,"Return",$P$9,$B$1)/100)+1)*100,I4508))</f>
        <v/>
      </c>
      <c r="U4508" s="1" t="str" cm="1">
        <f t="array" ref="U4508">IF(IF($E4508&gt;Ficha!$R$1,"",J4508)=0,"",IF($E4508&gt;Ficha!$R$1,((_xll.ECONOMATICA($U$7,"Return",$P$9,$B$1)/100)+1)*100,J4508))</f>
        <v/>
      </c>
      <c r="V4508" s="1" t="str">
        <f>IF(IF($E$9&gt;Ficha!$R$1,"",K4508)=0,"",IF($E$9&gt;Ficha!$R$1,"",K4508))</f>
        <v/>
      </c>
    </row>
    <row r="4509" spans="12:22" x14ac:dyDescent="0.3">
      <c r="L4509" s="30" t="str">
        <f t="shared" si="285"/>
        <v/>
      </c>
      <c r="M4509" s="1" t="str">
        <f t="shared" si="286"/>
        <v/>
      </c>
      <c r="N4509" s="1" t="str">
        <f t="shared" si="287"/>
        <v/>
      </c>
      <c r="O4509" s="1" t="str">
        <f t="shared" si="288"/>
        <v/>
      </c>
      <c r="P4509" s="34" t="str">
        <f>IF(IF(E4509&gt;Ficha!$R$1,"",E4509)=0,"",IF(E4509&gt;Ficha!$R$1,Ficha!$R$1,E4509))</f>
        <v/>
      </c>
      <c r="Q4509" s="1" t="str" cm="1">
        <f t="array" ref="Q4509">IF(IF($E4509&gt;Ficha!$R$1,"",F4509)=0,"",IF($E4509&gt;Ficha!$R$1,((_xll.ECONOMATICA(Portafolios!$B$19,"Return",$P$9,$B$1)/100)+1)*100,F4509))</f>
        <v/>
      </c>
      <c r="R4509" s="1" t="str" cm="1">
        <f t="array" ref="R4509">IF(IF($E4509&gt;Ficha!$R$1,"",G4509)=0,"",IF($E4509&gt;Ficha!$R$1,((_xll.ECONOMATICA(Portafolios!$F$19,"Return",$P$9,$B$1)/100)+1)*100,G4509))</f>
        <v/>
      </c>
      <c r="S4509" s="1" t="str" cm="1">
        <f t="array" ref="S4509">IF(IF($E4509&gt;Ficha!$R$1,"",H4509)=0,"",IF($E4509&gt;Ficha!$R$1,((_xll.ECONOMATICA(Portafolios!$J$19,"Return",$P$9,$B$1)/100)+1)*100,H4509))</f>
        <v/>
      </c>
      <c r="T4509" s="1" t="str" cm="1">
        <f t="array" ref="T4509">IF(IF($E4509&gt;Ficha!$R$1,"",I4509)=0,"",IF($E4509&gt;Ficha!$R$1,((_xll.ECONOMATICA(Estrategia!A4520,"Return",$P$9,$B$1)/100)+1)*100,I4509))</f>
        <v/>
      </c>
      <c r="U4509" s="1" t="str" cm="1">
        <f t="array" ref="U4509">IF(IF($E4509&gt;Ficha!$R$1,"",J4509)=0,"",IF($E4509&gt;Ficha!$R$1,((_xll.ECONOMATICA($U$7,"Return",$P$9,$B$1)/100)+1)*100,J4509))</f>
        <v/>
      </c>
      <c r="V4509" s="1" t="str">
        <f>IF(IF($E$9&gt;Ficha!$R$1,"",K4509)=0,"",IF($E$9&gt;Ficha!$R$1,"",K4509))</f>
        <v/>
      </c>
    </row>
    <row r="4510" spans="12:22" x14ac:dyDescent="0.3">
      <c r="L4510" s="30" t="str">
        <f t="shared" si="285"/>
        <v/>
      </c>
      <c r="M4510" s="1" t="str">
        <f t="shared" si="286"/>
        <v/>
      </c>
      <c r="N4510" s="1" t="str">
        <f t="shared" si="287"/>
        <v/>
      </c>
      <c r="O4510" s="1" t="str">
        <f t="shared" si="288"/>
        <v/>
      </c>
      <c r="P4510" s="34" t="str">
        <f>IF(IF(E4510&gt;Ficha!$R$1,"",E4510)=0,"",IF(E4510&gt;Ficha!$R$1,Ficha!$R$1,E4510))</f>
        <v/>
      </c>
      <c r="Q4510" s="1" t="str" cm="1">
        <f t="array" ref="Q4510">IF(IF($E4510&gt;Ficha!$R$1,"",F4510)=0,"",IF($E4510&gt;Ficha!$R$1,((_xll.ECONOMATICA(Portafolios!$B$19,"Return",$P$9,$B$1)/100)+1)*100,F4510))</f>
        <v/>
      </c>
      <c r="R4510" s="1" t="str" cm="1">
        <f t="array" ref="R4510">IF(IF($E4510&gt;Ficha!$R$1,"",G4510)=0,"",IF($E4510&gt;Ficha!$R$1,((_xll.ECONOMATICA(Portafolios!$F$19,"Return",$P$9,$B$1)/100)+1)*100,G4510))</f>
        <v/>
      </c>
      <c r="S4510" s="1" t="str" cm="1">
        <f t="array" ref="S4510">IF(IF($E4510&gt;Ficha!$R$1,"",H4510)=0,"",IF($E4510&gt;Ficha!$R$1,((_xll.ECONOMATICA(Portafolios!$J$19,"Return",$P$9,$B$1)/100)+1)*100,H4510))</f>
        <v/>
      </c>
      <c r="T4510" s="1" t="str" cm="1">
        <f t="array" ref="T4510">IF(IF($E4510&gt;Ficha!$R$1,"",I4510)=0,"",IF($E4510&gt;Ficha!$R$1,((_xll.ECONOMATICA(Estrategia!A4521,"Return",$P$9,$B$1)/100)+1)*100,I4510))</f>
        <v/>
      </c>
      <c r="U4510" s="1" t="str" cm="1">
        <f t="array" ref="U4510">IF(IF($E4510&gt;Ficha!$R$1,"",J4510)=0,"",IF($E4510&gt;Ficha!$R$1,((_xll.ECONOMATICA($U$7,"Return",$P$9,$B$1)/100)+1)*100,J4510))</f>
        <v/>
      </c>
      <c r="V4510" s="1" t="str">
        <f>IF(IF($E$9&gt;Ficha!$R$1,"",K4510)=0,"",IF($E$9&gt;Ficha!$R$1,"",K4510))</f>
        <v/>
      </c>
    </row>
    <row r="4511" spans="12:22" x14ac:dyDescent="0.3">
      <c r="L4511" s="30" t="str">
        <f t="shared" si="285"/>
        <v/>
      </c>
      <c r="M4511" s="1" t="str">
        <f t="shared" si="286"/>
        <v/>
      </c>
      <c r="N4511" s="1" t="str">
        <f t="shared" si="287"/>
        <v/>
      </c>
      <c r="O4511" s="1" t="str">
        <f t="shared" si="288"/>
        <v/>
      </c>
      <c r="P4511" s="34" t="str">
        <f>IF(IF(E4511&gt;Ficha!$R$1,"",E4511)=0,"",IF(E4511&gt;Ficha!$R$1,Ficha!$R$1,E4511))</f>
        <v/>
      </c>
      <c r="Q4511" s="1" t="str" cm="1">
        <f t="array" ref="Q4511">IF(IF($E4511&gt;Ficha!$R$1,"",F4511)=0,"",IF($E4511&gt;Ficha!$R$1,((_xll.ECONOMATICA(Portafolios!$B$19,"Return",$P$9,$B$1)/100)+1)*100,F4511))</f>
        <v/>
      </c>
      <c r="R4511" s="1" t="str" cm="1">
        <f t="array" ref="R4511">IF(IF($E4511&gt;Ficha!$R$1,"",G4511)=0,"",IF($E4511&gt;Ficha!$R$1,((_xll.ECONOMATICA(Portafolios!$F$19,"Return",$P$9,$B$1)/100)+1)*100,G4511))</f>
        <v/>
      </c>
      <c r="S4511" s="1" t="str" cm="1">
        <f t="array" ref="S4511">IF(IF($E4511&gt;Ficha!$R$1,"",H4511)=0,"",IF($E4511&gt;Ficha!$R$1,((_xll.ECONOMATICA(Portafolios!$J$19,"Return",$P$9,$B$1)/100)+1)*100,H4511))</f>
        <v/>
      </c>
      <c r="T4511" s="1" t="str" cm="1">
        <f t="array" ref="T4511">IF(IF($E4511&gt;Ficha!$R$1,"",I4511)=0,"",IF($E4511&gt;Ficha!$R$1,((_xll.ECONOMATICA(Estrategia!A4522,"Return",$P$9,$B$1)/100)+1)*100,I4511))</f>
        <v/>
      </c>
      <c r="U4511" s="1" t="str" cm="1">
        <f t="array" ref="U4511">IF(IF($E4511&gt;Ficha!$R$1,"",J4511)=0,"",IF($E4511&gt;Ficha!$R$1,((_xll.ECONOMATICA($U$7,"Return",$P$9,$B$1)/100)+1)*100,J4511))</f>
        <v/>
      </c>
      <c r="V4511" s="1" t="str">
        <f>IF(IF($E$9&gt;Ficha!$R$1,"",K4511)=0,"",IF($E$9&gt;Ficha!$R$1,"",K4511))</f>
        <v/>
      </c>
    </row>
    <row r="4512" spans="12:22" x14ac:dyDescent="0.3">
      <c r="L4512" s="30" t="str">
        <f t="shared" si="285"/>
        <v/>
      </c>
      <c r="M4512" s="1" t="str">
        <f t="shared" si="286"/>
        <v/>
      </c>
      <c r="N4512" s="1" t="str">
        <f t="shared" si="287"/>
        <v/>
      </c>
      <c r="O4512" s="1" t="str">
        <f t="shared" si="288"/>
        <v/>
      </c>
      <c r="P4512" s="34" t="str">
        <f>IF(IF(E4512&gt;Ficha!$R$1,"",E4512)=0,"",IF(E4512&gt;Ficha!$R$1,Ficha!$R$1,E4512))</f>
        <v/>
      </c>
      <c r="Q4512" s="1" t="str" cm="1">
        <f t="array" ref="Q4512">IF(IF($E4512&gt;Ficha!$R$1,"",F4512)=0,"",IF($E4512&gt;Ficha!$R$1,((_xll.ECONOMATICA(Portafolios!$B$19,"Return",$P$9,$B$1)/100)+1)*100,F4512))</f>
        <v/>
      </c>
      <c r="R4512" s="1" t="str" cm="1">
        <f t="array" ref="R4512">IF(IF($E4512&gt;Ficha!$R$1,"",G4512)=0,"",IF($E4512&gt;Ficha!$R$1,((_xll.ECONOMATICA(Portafolios!$F$19,"Return",$P$9,$B$1)/100)+1)*100,G4512))</f>
        <v/>
      </c>
      <c r="S4512" s="1" t="str" cm="1">
        <f t="array" ref="S4512">IF(IF($E4512&gt;Ficha!$R$1,"",H4512)=0,"",IF($E4512&gt;Ficha!$R$1,((_xll.ECONOMATICA(Portafolios!$J$19,"Return",$P$9,$B$1)/100)+1)*100,H4512))</f>
        <v/>
      </c>
      <c r="T4512" s="1" t="str" cm="1">
        <f t="array" ref="T4512">IF(IF($E4512&gt;Ficha!$R$1,"",I4512)=0,"",IF($E4512&gt;Ficha!$R$1,((_xll.ECONOMATICA(Estrategia!A4523,"Return",$P$9,$B$1)/100)+1)*100,I4512))</f>
        <v/>
      </c>
      <c r="U4512" s="1" t="str" cm="1">
        <f t="array" ref="U4512">IF(IF($E4512&gt;Ficha!$R$1,"",J4512)=0,"",IF($E4512&gt;Ficha!$R$1,((_xll.ECONOMATICA($U$7,"Return",$P$9,$B$1)/100)+1)*100,J4512))</f>
        <v/>
      </c>
      <c r="V4512" s="1" t="str">
        <f>IF(IF($E$9&gt;Ficha!$R$1,"",K4512)=0,"",IF($E$9&gt;Ficha!$R$1,"",K4512))</f>
        <v/>
      </c>
    </row>
    <row r="4513" spans="12:22" x14ac:dyDescent="0.3">
      <c r="L4513" s="30" t="str">
        <f t="shared" si="285"/>
        <v/>
      </c>
      <c r="M4513" s="1" t="str">
        <f t="shared" si="286"/>
        <v/>
      </c>
      <c r="N4513" s="1" t="str">
        <f t="shared" si="287"/>
        <v/>
      </c>
      <c r="O4513" s="1" t="str">
        <f t="shared" si="288"/>
        <v/>
      </c>
      <c r="P4513" s="34" t="str">
        <f>IF(IF(E4513&gt;Ficha!$R$1,"",E4513)=0,"",IF(E4513&gt;Ficha!$R$1,Ficha!$R$1,E4513))</f>
        <v/>
      </c>
      <c r="Q4513" s="1" t="str" cm="1">
        <f t="array" ref="Q4513">IF(IF($E4513&gt;Ficha!$R$1,"",F4513)=0,"",IF($E4513&gt;Ficha!$R$1,((_xll.ECONOMATICA(Portafolios!$B$19,"Return",$P$9,$B$1)/100)+1)*100,F4513))</f>
        <v/>
      </c>
      <c r="R4513" s="1" t="str" cm="1">
        <f t="array" ref="R4513">IF(IF($E4513&gt;Ficha!$R$1,"",G4513)=0,"",IF($E4513&gt;Ficha!$R$1,((_xll.ECONOMATICA(Portafolios!$F$19,"Return",$P$9,$B$1)/100)+1)*100,G4513))</f>
        <v/>
      </c>
      <c r="S4513" s="1" t="str" cm="1">
        <f t="array" ref="S4513">IF(IF($E4513&gt;Ficha!$R$1,"",H4513)=0,"",IF($E4513&gt;Ficha!$R$1,((_xll.ECONOMATICA(Portafolios!$J$19,"Return",$P$9,$B$1)/100)+1)*100,H4513))</f>
        <v/>
      </c>
      <c r="T4513" s="1" t="str" cm="1">
        <f t="array" ref="T4513">IF(IF($E4513&gt;Ficha!$R$1,"",I4513)=0,"",IF($E4513&gt;Ficha!$R$1,((_xll.ECONOMATICA(Estrategia!A4524,"Return",$P$9,$B$1)/100)+1)*100,I4513))</f>
        <v/>
      </c>
      <c r="U4513" s="1" t="str" cm="1">
        <f t="array" ref="U4513">IF(IF($E4513&gt;Ficha!$R$1,"",J4513)=0,"",IF($E4513&gt;Ficha!$R$1,((_xll.ECONOMATICA($U$7,"Return",$P$9,$B$1)/100)+1)*100,J4513))</f>
        <v/>
      </c>
      <c r="V4513" s="1" t="str">
        <f>IF(IF($E$9&gt;Ficha!$R$1,"",K4513)=0,"",IF($E$9&gt;Ficha!$R$1,"",K4513))</f>
        <v/>
      </c>
    </row>
    <row r="4514" spans="12:22" x14ac:dyDescent="0.3">
      <c r="L4514" s="30" t="str">
        <f t="shared" si="285"/>
        <v/>
      </c>
      <c r="M4514" s="1" t="str">
        <f t="shared" si="286"/>
        <v/>
      </c>
      <c r="N4514" s="1" t="str">
        <f t="shared" si="287"/>
        <v/>
      </c>
      <c r="O4514" s="1" t="str">
        <f t="shared" si="288"/>
        <v/>
      </c>
      <c r="P4514" s="34" t="str">
        <f>IF(IF(E4514&gt;Ficha!$R$1,"",E4514)=0,"",IF(E4514&gt;Ficha!$R$1,Ficha!$R$1,E4514))</f>
        <v/>
      </c>
      <c r="Q4514" s="1" t="str" cm="1">
        <f t="array" ref="Q4514">IF(IF($E4514&gt;Ficha!$R$1,"",F4514)=0,"",IF($E4514&gt;Ficha!$R$1,((_xll.ECONOMATICA(Portafolios!$B$19,"Return",$P$9,$B$1)/100)+1)*100,F4514))</f>
        <v/>
      </c>
      <c r="R4514" s="1" t="str" cm="1">
        <f t="array" ref="R4514">IF(IF($E4514&gt;Ficha!$R$1,"",G4514)=0,"",IF($E4514&gt;Ficha!$R$1,((_xll.ECONOMATICA(Portafolios!$F$19,"Return",$P$9,$B$1)/100)+1)*100,G4514))</f>
        <v/>
      </c>
      <c r="S4514" s="1" t="str" cm="1">
        <f t="array" ref="S4514">IF(IF($E4514&gt;Ficha!$R$1,"",H4514)=0,"",IF($E4514&gt;Ficha!$R$1,((_xll.ECONOMATICA(Portafolios!$J$19,"Return",$P$9,$B$1)/100)+1)*100,H4514))</f>
        <v/>
      </c>
      <c r="T4514" s="1" t="str" cm="1">
        <f t="array" ref="T4514">IF(IF($E4514&gt;Ficha!$R$1,"",I4514)=0,"",IF($E4514&gt;Ficha!$R$1,((_xll.ECONOMATICA(Estrategia!A4525,"Return",$P$9,$B$1)/100)+1)*100,I4514))</f>
        <v/>
      </c>
      <c r="U4514" s="1" t="str" cm="1">
        <f t="array" ref="U4514">IF(IF($E4514&gt;Ficha!$R$1,"",J4514)=0,"",IF($E4514&gt;Ficha!$R$1,((_xll.ECONOMATICA($U$7,"Return",$P$9,$B$1)/100)+1)*100,J4514))</f>
        <v/>
      </c>
      <c r="V4514" s="1" t="str">
        <f>IF(IF($E$9&gt;Ficha!$R$1,"",K4514)=0,"",IF($E$9&gt;Ficha!$R$1,"",K4514))</f>
        <v/>
      </c>
    </row>
    <row r="4515" spans="12:22" x14ac:dyDescent="0.3">
      <c r="L4515" s="30" t="str">
        <f t="shared" si="285"/>
        <v/>
      </c>
      <c r="M4515" s="1" t="str">
        <f t="shared" si="286"/>
        <v/>
      </c>
      <c r="N4515" s="1" t="str">
        <f t="shared" si="287"/>
        <v/>
      </c>
      <c r="O4515" s="1" t="str">
        <f t="shared" si="288"/>
        <v/>
      </c>
      <c r="P4515" s="34" t="str">
        <f>IF(IF(E4515&gt;Ficha!$R$1,"",E4515)=0,"",IF(E4515&gt;Ficha!$R$1,Ficha!$R$1,E4515))</f>
        <v/>
      </c>
      <c r="Q4515" s="1" t="str" cm="1">
        <f t="array" ref="Q4515">IF(IF($E4515&gt;Ficha!$R$1,"",F4515)=0,"",IF($E4515&gt;Ficha!$R$1,((_xll.ECONOMATICA(Portafolios!$B$19,"Return",$P$9,$B$1)/100)+1)*100,F4515))</f>
        <v/>
      </c>
      <c r="R4515" s="1" t="str" cm="1">
        <f t="array" ref="R4515">IF(IF($E4515&gt;Ficha!$R$1,"",G4515)=0,"",IF($E4515&gt;Ficha!$R$1,((_xll.ECONOMATICA(Portafolios!$F$19,"Return",$P$9,$B$1)/100)+1)*100,G4515))</f>
        <v/>
      </c>
      <c r="S4515" s="1" t="str" cm="1">
        <f t="array" ref="S4515">IF(IF($E4515&gt;Ficha!$R$1,"",H4515)=0,"",IF($E4515&gt;Ficha!$R$1,((_xll.ECONOMATICA(Portafolios!$J$19,"Return",$P$9,$B$1)/100)+1)*100,H4515))</f>
        <v/>
      </c>
      <c r="T4515" s="1" t="str" cm="1">
        <f t="array" ref="T4515">IF(IF($E4515&gt;Ficha!$R$1,"",I4515)=0,"",IF($E4515&gt;Ficha!$R$1,((_xll.ECONOMATICA(Estrategia!A4526,"Return",$P$9,$B$1)/100)+1)*100,I4515))</f>
        <v/>
      </c>
      <c r="U4515" s="1" t="str" cm="1">
        <f t="array" ref="U4515">IF(IF($E4515&gt;Ficha!$R$1,"",J4515)=0,"",IF($E4515&gt;Ficha!$R$1,((_xll.ECONOMATICA($U$7,"Return",$P$9,$B$1)/100)+1)*100,J4515))</f>
        <v/>
      </c>
      <c r="V4515" s="1" t="str">
        <f>IF(IF($E$9&gt;Ficha!$R$1,"",K4515)=0,"",IF($E$9&gt;Ficha!$R$1,"",K4515))</f>
        <v/>
      </c>
    </row>
    <row r="4516" spans="12:22" x14ac:dyDescent="0.3">
      <c r="L4516" s="30" t="str">
        <f t="shared" si="285"/>
        <v/>
      </c>
      <c r="M4516" s="1" t="str">
        <f t="shared" si="286"/>
        <v/>
      </c>
      <c r="N4516" s="1" t="str">
        <f t="shared" si="287"/>
        <v/>
      </c>
      <c r="O4516" s="1" t="str">
        <f t="shared" si="288"/>
        <v/>
      </c>
      <c r="P4516" s="34" t="str">
        <f>IF(IF(E4516&gt;Ficha!$R$1,"",E4516)=0,"",IF(E4516&gt;Ficha!$R$1,Ficha!$R$1,E4516))</f>
        <v/>
      </c>
      <c r="Q4516" s="1" t="str" cm="1">
        <f t="array" ref="Q4516">IF(IF($E4516&gt;Ficha!$R$1,"",F4516)=0,"",IF($E4516&gt;Ficha!$R$1,((_xll.ECONOMATICA(Portafolios!$B$19,"Return",$P$9,$B$1)/100)+1)*100,F4516))</f>
        <v/>
      </c>
      <c r="R4516" s="1" t="str" cm="1">
        <f t="array" ref="R4516">IF(IF($E4516&gt;Ficha!$R$1,"",G4516)=0,"",IF($E4516&gt;Ficha!$R$1,((_xll.ECONOMATICA(Portafolios!$F$19,"Return",$P$9,$B$1)/100)+1)*100,G4516))</f>
        <v/>
      </c>
      <c r="S4516" s="1" t="str" cm="1">
        <f t="array" ref="S4516">IF(IF($E4516&gt;Ficha!$R$1,"",H4516)=0,"",IF($E4516&gt;Ficha!$R$1,((_xll.ECONOMATICA(Portafolios!$J$19,"Return",$P$9,$B$1)/100)+1)*100,H4516))</f>
        <v/>
      </c>
      <c r="T4516" s="1" t="str" cm="1">
        <f t="array" ref="T4516">IF(IF($E4516&gt;Ficha!$R$1,"",I4516)=0,"",IF($E4516&gt;Ficha!$R$1,((_xll.ECONOMATICA(Estrategia!A4527,"Return",$P$9,$B$1)/100)+1)*100,I4516))</f>
        <v/>
      </c>
      <c r="U4516" s="1" t="str" cm="1">
        <f t="array" ref="U4516">IF(IF($E4516&gt;Ficha!$R$1,"",J4516)=0,"",IF($E4516&gt;Ficha!$R$1,((_xll.ECONOMATICA($U$7,"Return",$P$9,$B$1)/100)+1)*100,J4516))</f>
        <v/>
      </c>
      <c r="V4516" s="1" t="str">
        <f>IF(IF($E$9&gt;Ficha!$R$1,"",K4516)=0,"",IF($E$9&gt;Ficha!$R$1,"",K4516))</f>
        <v/>
      </c>
    </row>
    <row r="4517" spans="12:22" x14ac:dyDescent="0.3">
      <c r="L4517" s="30" t="str">
        <f t="shared" si="285"/>
        <v/>
      </c>
      <c r="M4517" s="1" t="str">
        <f t="shared" si="286"/>
        <v/>
      </c>
      <c r="N4517" s="1" t="str">
        <f t="shared" si="287"/>
        <v/>
      </c>
      <c r="O4517" s="1" t="str">
        <f t="shared" si="288"/>
        <v/>
      </c>
      <c r="P4517" s="34" t="str">
        <f>IF(IF(E4517&gt;Ficha!$R$1,"",E4517)=0,"",IF(E4517&gt;Ficha!$R$1,Ficha!$R$1,E4517))</f>
        <v/>
      </c>
      <c r="Q4517" s="1" t="str" cm="1">
        <f t="array" ref="Q4517">IF(IF($E4517&gt;Ficha!$R$1,"",F4517)=0,"",IF($E4517&gt;Ficha!$R$1,((_xll.ECONOMATICA(Portafolios!$B$19,"Return",$P$9,$B$1)/100)+1)*100,F4517))</f>
        <v/>
      </c>
      <c r="R4517" s="1" t="str" cm="1">
        <f t="array" ref="R4517">IF(IF($E4517&gt;Ficha!$R$1,"",G4517)=0,"",IF($E4517&gt;Ficha!$R$1,((_xll.ECONOMATICA(Portafolios!$F$19,"Return",$P$9,$B$1)/100)+1)*100,G4517))</f>
        <v/>
      </c>
      <c r="S4517" s="1" t="str" cm="1">
        <f t="array" ref="S4517">IF(IF($E4517&gt;Ficha!$R$1,"",H4517)=0,"",IF($E4517&gt;Ficha!$R$1,((_xll.ECONOMATICA(Portafolios!$J$19,"Return",$P$9,$B$1)/100)+1)*100,H4517))</f>
        <v/>
      </c>
      <c r="T4517" s="1" t="str" cm="1">
        <f t="array" ref="T4517">IF(IF($E4517&gt;Ficha!$R$1,"",I4517)=0,"",IF($E4517&gt;Ficha!$R$1,((_xll.ECONOMATICA(Estrategia!A4528,"Return",$P$9,$B$1)/100)+1)*100,I4517))</f>
        <v/>
      </c>
      <c r="U4517" s="1" t="str" cm="1">
        <f t="array" ref="U4517">IF(IF($E4517&gt;Ficha!$R$1,"",J4517)=0,"",IF($E4517&gt;Ficha!$R$1,((_xll.ECONOMATICA($U$7,"Return",$P$9,$B$1)/100)+1)*100,J4517))</f>
        <v/>
      </c>
      <c r="V4517" s="1" t="str">
        <f>IF(IF($E$9&gt;Ficha!$R$1,"",K4517)=0,"",IF($E$9&gt;Ficha!$R$1,"",K4517))</f>
        <v/>
      </c>
    </row>
    <row r="4518" spans="12:22" x14ac:dyDescent="0.3">
      <c r="L4518" s="30" t="str">
        <f t="shared" si="285"/>
        <v/>
      </c>
      <c r="M4518" s="1" t="str">
        <f t="shared" si="286"/>
        <v/>
      </c>
      <c r="N4518" s="1" t="str">
        <f t="shared" si="287"/>
        <v/>
      </c>
      <c r="O4518" s="1" t="str">
        <f t="shared" si="288"/>
        <v/>
      </c>
      <c r="P4518" s="34" t="str">
        <f>IF(IF(E4518&gt;Ficha!$R$1,"",E4518)=0,"",IF(E4518&gt;Ficha!$R$1,Ficha!$R$1,E4518))</f>
        <v/>
      </c>
      <c r="Q4518" s="1" t="str" cm="1">
        <f t="array" ref="Q4518">IF(IF($E4518&gt;Ficha!$R$1,"",F4518)=0,"",IF($E4518&gt;Ficha!$R$1,((_xll.ECONOMATICA(Portafolios!$B$19,"Return",$P$9,$B$1)/100)+1)*100,F4518))</f>
        <v/>
      </c>
      <c r="R4518" s="1" t="str" cm="1">
        <f t="array" ref="R4518">IF(IF($E4518&gt;Ficha!$R$1,"",G4518)=0,"",IF($E4518&gt;Ficha!$R$1,((_xll.ECONOMATICA(Portafolios!$F$19,"Return",$P$9,$B$1)/100)+1)*100,G4518))</f>
        <v/>
      </c>
      <c r="S4518" s="1" t="str" cm="1">
        <f t="array" ref="S4518">IF(IF($E4518&gt;Ficha!$R$1,"",H4518)=0,"",IF($E4518&gt;Ficha!$R$1,((_xll.ECONOMATICA(Portafolios!$J$19,"Return",$P$9,$B$1)/100)+1)*100,H4518))</f>
        <v/>
      </c>
      <c r="T4518" s="1" t="str" cm="1">
        <f t="array" ref="T4518">IF(IF($E4518&gt;Ficha!$R$1,"",I4518)=0,"",IF($E4518&gt;Ficha!$R$1,((_xll.ECONOMATICA(Estrategia!A4529,"Return",$P$9,$B$1)/100)+1)*100,I4518))</f>
        <v/>
      </c>
      <c r="U4518" s="1" t="str" cm="1">
        <f t="array" ref="U4518">IF(IF($E4518&gt;Ficha!$R$1,"",J4518)=0,"",IF($E4518&gt;Ficha!$R$1,((_xll.ECONOMATICA($U$7,"Return",$P$9,$B$1)/100)+1)*100,J4518))</f>
        <v/>
      </c>
      <c r="V4518" s="1" t="str">
        <f>IF(IF($E$9&gt;Ficha!$R$1,"",K4518)=0,"",IF($E$9&gt;Ficha!$R$1,"",K4518))</f>
        <v/>
      </c>
    </row>
    <row r="4519" spans="12:22" x14ac:dyDescent="0.3">
      <c r="L4519" s="30" t="str">
        <f t="shared" si="285"/>
        <v/>
      </c>
      <c r="M4519" s="1" t="str">
        <f t="shared" si="286"/>
        <v/>
      </c>
      <c r="N4519" s="1" t="str">
        <f t="shared" si="287"/>
        <v/>
      </c>
      <c r="O4519" s="1" t="str">
        <f t="shared" si="288"/>
        <v/>
      </c>
      <c r="P4519" s="34" t="str">
        <f>IF(IF(E4519&gt;Ficha!$R$1,"",E4519)=0,"",IF(E4519&gt;Ficha!$R$1,Ficha!$R$1,E4519))</f>
        <v/>
      </c>
      <c r="Q4519" s="1" t="str" cm="1">
        <f t="array" ref="Q4519">IF(IF($E4519&gt;Ficha!$R$1,"",F4519)=0,"",IF($E4519&gt;Ficha!$R$1,((_xll.ECONOMATICA(Portafolios!$B$19,"Return",$P$9,$B$1)/100)+1)*100,F4519))</f>
        <v/>
      </c>
      <c r="R4519" s="1" t="str" cm="1">
        <f t="array" ref="R4519">IF(IF($E4519&gt;Ficha!$R$1,"",G4519)=0,"",IF($E4519&gt;Ficha!$R$1,((_xll.ECONOMATICA(Portafolios!$F$19,"Return",$P$9,$B$1)/100)+1)*100,G4519))</f>
        <v/>
      </c>
      <c r="S4519" s="1" t="str" cm="1">
        <f t="array" ref="S4519">IF(IF($E4519&gt;Ficha!$R$1,"",H4519)=0,"",IF($E4519&gt;Ficha!$R$1,((_xll.ECONOMATICA(Portafolios!$J$19,"Return",$P$9,$B$1)/100)+1)*100,H4519))</f>
        <v/>
      </c>
      <c r="T4519" s="1" t="str" cm="1">
        <f t="array" ref="T4519">IF(IF($E4519&gt;Ficha!$R$1,"",I4519)=0,"",IF($E4519&gt;Ficha!$R$1,((_xll.ECONOMATICA(Estrategia!A4530,"Return",$P$9,$B$1)/100)+1)*100,I4519))</f>
        <v/>
      </c>
      <c r="U4519" s="1" t="str" cm="1">
        <f t="array" ref="U4519">IF(IF($E4519&gt;Ficha!$R$1,"",J4519)=0,"",IF($E4519&gt;Ficha!$R$1,((_xll.ECONOMATICA($U$7,"Return",$P$9,$B$1)/100)+1)*100,J4519))</f>
        <v/>
      </c>
      <c r="V4519" s="1" t="str">
        <f>IF(IF($E$9&gt;Ficha!$R$1,"",K4519)=0,"",IF($E$9&gt;Ficha!$R$1,"",K4519))</f>
        <v/>
      </c>
    </row>
    <row r="4520" spans="12:22" x14ac:dyDescent="0.3">
      <c r="L4520" s="30" t="str">
        <f t="shared" si="285"/>
        <v/>
      </c>
      <c r="M4520" s="1" t="str">
        <f t="shared" si="286"/>
        <v/>
      </c>
      <c r="N4520" s="1" t="str">
        <f t="shared" si="287"/>
        <v/>
      </c>
      <c r="O4520" s="1" t="str">
        <f t="shared" si="288"/>
        <v/>
      </c>
      <c r="P4520" s="34" t="str">
        <f>IF(IF(E4520&gt;Ficha!$R$1,"",E4520)=0,"",IF(E4520&gt;Ficha!$R$1,Ficha!$R$1,E4520))</f>
        <v/>
      </c>
      <c r="Q4520" s="1" t="str" cm="1">
        <f t="array" ref="Q4520">IF(IF($E4520&gt;Ficha!$R$1,"",F4520)=0,"",IF($E4520&gt;Ficha!$R$1,((_xll.ECONOMATICA(Portafolios!$B$19,"Return",$P$9,$B$1)/100)+1)*100,F4520))</f>
        <v/>
      </c>
      <c r="R4520" s="1" t="str" cm="1">
        <f t="array" ref="R4520">IF(IF($E4520&gt;Ficha!$R$1,"",G4520)=0,"",IF($E4520&gt;Ficha!$R$1,((_xll.ECONOMATICA(Portafolios!$F$19,"Return",$P$9,$B$1)/100)+1)*100,G4520))</f>
        <v/>
      </c>
      <c r="S4520" s="1" t="str" cm="1">
        <f t="array" ref="S4520">IF(IF($E4520&gt;Ficha!$R$1,"",H4520)=0,"",IF($E4520&gt;Ficha!$R$1,((_xll.ECONOMATICA(Portafolios!$J$19,"Return",$P$9,$B$1)/100)+1)*100,H4520))</f>
        <v/>
      </c>
      <c r="T4520" s="1" t="str" cm="1">
        <f t="array" ref="T4520">IF(IF($E4520&gt;Ficha!$R$1,"",I4520)=0,"",IF($E4520&gt;Ficha!$R$1,((_xll.ECONOMATICA(Estrategia!A4531,"Return",$P$9,$B$1)/100)+1)*100,I4520))</f>
        <v/>
      </c>
      <c r="U4520" s="1" t="str" cm="1">
        <f t="array" ref="U4520">IF(IF($E4520&gt;Ficha!$R$1,"",J4520)=0,"",IF($E4520&gt;Ficha!$R$1,((_xll.ECONOMATICA($U$7,"Return",$P$9,$B$1)/100)+1)*100,J4520))</f>
        <v/>
      </c>
      <c r="V4520" s="1" t="str">
        <f>IF(IF($E$9&gt;Ficha!$R$1,"",K4520)=0,"",IF($E$9&gt;Ficha!$R$1,"",K4520))</f>
        <v/>
      </c>
    </row>
    <row r="4521" spans="12:22" x14ac:dyDescent="0.3">
      <c r="L4521" s="30" t="str">
        <f t="shared" si="285"/>
        <v/>
      </c>
      <c r="M4521" s="1" t="str">
        <f t="shared" si="286"/>
        <v/>
      </c>
      <c r="N4521" s="1" t="str">
        <f t="shared" si="287"/>
        <v/>
      </c>
      <c r="O4521" s="1" t="str">
        <f t="shared" si="288"/>
        <v/>
      </c>
      <c r="P4521" s="34" t="str">
        <f>IF(IF(E4521&gt;Ficha!$R$1,"",E4521)=0,"",IF(E4521&gt;Ficha!$R$1,Ficha!$R$1,E4521))</f>
        <v/>
      </c>
      <c r="Q4521" s="1" t="str" cm="1">
        <f t="array" ref="Q4521">IF(IF($E4521&gt;Ficha!$R$1,"",F4521)=0,"",IF($E4521&gt;Ficha!$R$1,((_xll.ECONOMATICA(Portafolios!$B$19,"Return",$P$9,$B$1)/100)+1)*100,F4521))</f>
        <v/>
      </c>
      <c r="R4521" s="1" t="str" cm="1">
        <f t="array" ref="R4521">IF(IF($E4521&gt;Ficha!$R$1,"",G4521)=0,"",IF($E4521&gt;Ficha!$R$1,((_xll.ECONOMATICA(Portafolios!$F$19,"Return",$P$9,$B$1)/100)+1)*100,G4521))</f>
        <v/>
      </c>
      <c r="S4521" s="1" t="str" cm="1">
        <f t="array" ref="S4521">IF(IF($E4521&gt;Ficha!$R$1,"",H4521)=0,"",IF($E4521&gt;Ficha!$R$1,((_xll.ECONOMATICA(Portafolios!$J$19,"Return",$P$9,$B$1)/100)+1)*100,H4521))</f>
        <v/>
      </c>
      <c r="T4521" s="1" t="str" cm="1">
        <f t="array" ref="T4521">IF(IF($E4521&gt;Ficha!$R$1,"",I4521)=0,"",IF($E4521&gt;Ficha!$R$1,((_xll.ECONOMATICA(Estrategia!A4532,"Return",$P$9,$B$1)/100)+1)*100,I4521))</f>
        <v/>
      </c>
      <c r="U4521" s="1" t="str" cm="1">
        <f t="array" ref="U4521">IF(IF($E4521&gt;Ficha!$R$1,"",J4521)=0,"",IF($E4521&gt;Ficha!$R$1,((_xll.ECONOMATICA($U$7,"Return",$P$9,$B$1)/100)+1)*100,J4521))</f>
        <v/>
      </c>
      <c r="V4521" s="1" t="str">
        <f>IF(IF($E$9&gt;Ficha!$R$1,"",K4521)=0,"",IF($E$9&gt;Ficha!$R$1,"",K4521))</f>
        <v/>
      </c>
    </row>
    <row r="4522" spans="12:22" x14ac:dyDescent="0.3">
      <c r="L4522" s="30" t="str">
        <f t="shared" si="285"/>
        <v/>
      </c>
      <c r="M4522" s="1" t="str">
        <f t="shared" si="286"/>
        <v/>
      </c>
      <c r="N4522" s="1" t="str">
        <f t="shared" si="287"/>
        <v/>
      </c>
      <c r="O4522" s="1" t="str">
        <f t="shared" si="288"/>
        <v/>
      </c>
      <c r="P4522" s="34" t="str">
        <f>IF(IF(E4522&gt;Ficha!$R$1,"",E4522)=0,"",IF(E4522&gt;Ficha!$R$1,Ficha!$R$1,E4522))</f>
        <v/>
      </c>
      <c r="Q4522" s="1" t="str" cm="1">
        <f t="array" ref="Q4522">IF(IF($E4522&gt;Ficha!$R$1,"",F4522)=0,"",IF($E4522&gt;Ficha!$R$1,((_xll.ECONOMATICA(Portafolios!$B$19,"Return",$P$9,$B$1)/100)+1)*100,F4522))</f>
        <v/>
      </c>
      <c r="R4522" s="1" t="str" cm="1">
        <f t="array" ref="R4522">IF(IF($E4522&gt;Ficha!$R$1,"",G4522)=0,"",IF($E4522&gt;Ficha!$R$1,((_xll.ECONOMATICA(Portafolios!$F$19,"Return",$P$9,$B$1)/100)+1)*100,G4522))</f>
        <v/>
      </c>
      <c r="S4522" s="1" t="str" cm="1">
        <f t="array" ref="S4522">IF(IF($E4522&gt;Ficha!$R$1,"",H4522)=0,"",IF($E4522&gt;Ficha!$R$1,((_xll.ECONOMATICA(Portafolios!$J$19,"Return",$P$9,$B$1)/100)+1)*100,H4522))</f>
        <v/>
      </c>
      <c r="T4522" s="1" t="str" cm="1">
        <f t="array" ref="T4522">IF(IF($E4522&gt;Ficha!$R$1,"",I4522)=0,"",IF($E4522&gt;Ficha!$R$1,((_xll.ECONOMATICA(Estrategia!A4533,"Return",$P$9,$B$1)/100)+1)*100,I4522))</f>
        <v/>
      </c>
      <c r="U4522" s="1" t="str" cm="1">
        <f t="array" ref="U4522">IF(IF($E4522&gt;Ficha!$R$1,"",J4522)=0,"",IF($E4522&gt;Ficha!$R$1,((_xll.ECONOMATICA($U$7,"Return",$P$9,$B$1)/100)+1)*100,J4522))</f>
        <v/>
      </c>
      <c r="V4522" s="1" t="str">
        <f>IF(IF($E$9&gt;Ficha!$R$1,"",K4522)=0,"",IF($E$9&gt;Ficha!$R$1,"",K4522))</f>
        <v/>
      </c>
    </row>
    <row r="4523" spans="12:22" x14ac:dyDescent="0.3">
      <c r="L4523" s="30" t="str">
        <f t="shared" si="285"/>
        <v/>
      </c>
      <c r="M4523" s="1" t="str">
        <f t="shared" si="286"/>
        <v/>
      </c>
      <c r="N4523" s="1" t="str">
        <f t="shared" si="287"/>
        <v/>
      </c>
      <c r="O4523" s="1" t="str">
        <f t="shared" si="288"/>
        <v/>
      </c>
      <c r="P4523" s="34" t="str">
        <f>IF(IF(E4523&gt;Ficha!$R$1,"",E4523)=0,"",IF(E4523&gt;Ficha!$R$1,Ficha!$R$1,E4523))</f>
        <v/>
      </c>
      <c r="Q4523" s="1" t="str" cm="1">
        <f t="array" ref="Q4523">IF(IF($E4523&gt;Ficha!$R$1,"",F4523)=0,"",IF($E4523&gt;Ficha!$R$1,((_xll.ECONOMATICA(Portafolios!$B$19,"Return",$P$9,$B$1)/100)+1)*100,F4523))</f>
        <v/>
      </c>
      <c r="R4523" s="1" t="str" cm="1">
        <f t="array" ref="R4523">IF(IF($E4523&gt;Ficha!$R$1,"",G4523)=0,"",IF($E4523&gt;Ficha!$R$1,((_xll.ECONOMATICA(Portafolios!$F$19,"Return",$P$9,$B$1)/100)+1)*100,G4523))</f>
        <v/>
      </c>
      <c r="S4523" s="1" t="str" cm="1">
        <f t="array" ref="S4523">IF(IF($E4523&gt;Ficha!$R$1,"",H4523)=0,"",IF($E4523&gt;Ficha!$R$1,((_xll.ECONOMATICA(Portafolios!$J$19,"Return",$P$9,$B$1)/100)+1)*100,H4523))</f>
        <v/>
      </c>
      <c r="T4523" s="1" t="str" cm="1">
        <f t="array" ref="T4523">IF(IF($E4523&gt;Ficha!$R$1,"",I4523)=0,"",IF($E4523&gt;Ficha!$R$1,((_xll.ECONOMATICA(Estrategia!A4534,"Return",$P$9,$B$1)/100)+1)*100,I4523))</f>
        <v/>
      </c>
      <c r="U4523" s="1" t="str" cm="1">
        <f t="array" ref="U4523">IF(IF($E4523&gt;Ficha!$R$1,"",J4523)=0,"",IF($E4523&gt;Ficha!$R$1,((_xll.ECONOMATICA($U$7,"Return",$P$9,$B$1)/100)+1)*100,J4523))</f>
        <v/>
      </c>
      <c r="V4523" s="1" t="str">
        <f>IF(IF($E$9&gt;Ficha!$R$1,"",K4523)=0,"",IF($E$9&gt;Ficha!$R$1,"",K4523))</f>
        <v/>
      </c>
    </row>
    <row r="4524" spans="12:22" x14ac:dyDescent="0.3">
      <c r="L4524" s="30" t="str">
        <f t="shared" si="285"/>
        <v/>
      </c>
      <c r="M4524" s="1" t="str">
        <f t="shared" si="286"/>
        <v/>
      </c>
      <c r="N4524" s="1" t="str">
        <f t="shared" si="287"/>
        <v/>
      </c>
      <c r="O4524" s="1" t="str">
        <f t="shared" si="288"/>
        <v/>
      </c>
      <c r="P4524" s="34" t="str">
        <f>IF(IF(E4524&gt;Ficha!$R$1,"",E4524)=0,"",IF(E4524&gt;Ficha!$R$1,Ficha!$R$1,E4524))</f>
        <v/>
      </c>
      <c r="Q4524" s="1" t="str" cm="1">
        <f t="array" ref="Q4524">IF(IF($E4524&gt;Ficha!$R$1,"",F4524)=0,"",IF($E4524&gt;Ficha!$R$1,((_xll.ECONOMATICA(Portafolios!$B$19,"Return",$P$9,$B$1)/100)+1)*100,F4524))</f>
        <v/>
      </c>
      <c r="R4524" s="1" t="str" cm="1">
        <f t="array" ref="R4524">IF(IF($E4524&gt;Ficha!$R$1,"",G4524)=0,"",IF($E4524&gt;Ficha!$R$1,((_xll.ECONOMATICA(Portafolios!$F$19,"Return",$P$9,$B$1)/100)+1)*100,G4524))</f>
        <v/>
      </c>
      <c r="S4524" s="1" t="str" cm="1">
        <f t="array" ref="S4524">IF(IF($E4524&gt;Ficha!$R$1,"",H4524)=0,"",IF($E4524&gt;Ficha!$R$1,((_xll.ECONOMATICA(Portafolios!$J$19,"Return",$P$9,$B$1)/100)+1)*100,H4524))</f>
        <v/>
      </c>
      <c r="T4524" s="1" t="str" cm="1">
        <f t="array" ref="T4524">IF(IF($E4524&gt;Ficha!$R$1,"",I4524)=0,"",IF($E4524&gt;Ficha!$R$1,((_xll.ECONOMATICA(Estrategia!A4535,"Return",$P$9,$B$1)/100)+1)*100,I4524))</f>
        <v/>
      </c>
      <c r="U4524" s="1" t="str" cm="1">
        <f t="array" ref="U4524">IF(IF($E4524&gt;Ficha!$R$1,"",J4524)=0,"",IF($E4524&gt;Ficha!$R$1,((_xll.ECONOMATICA($U$7,"Return",$P$9,$B$1)/100)+1)*100,J4524))</f>
        <v/>
      </c>
      <c r="V4524" s="1" t="str">
        <f>IF(IF($E$9&gt;Ficha!$R$1,"",K4524)=0,"",IF($E$9&gt;Ficha!$R$1,"",K4524))</f>
        <v/>
      </c>
    </row>
    <row r="4525" spans="12:22" x14ac:dyDescent="0.3">
      <c r="L4525" s="30" t="str">
        <f t="shared" si="285"/>
        <v/>
      </c>
      <c r="M4525" s="1" t="str">
        <f t="shared" si="286"/>
        <v/>
      </c>
      <c r="N4525" s="1" t="str">
        <f t="shared" si="287"/>
        <v/>
      </c>
      <c r="O4525" s="1" t="str">
        <f t="shared" si="288"/>
        <v/>
      </c>
      <c r="P4525" s="34" t="str">
        <f>IF(IF(E4525&gt;Ficha!$R$1,"",E4525)=0,"",IF(E4525&gt;Ficha!$R$1,Ficha!$R$1,E4525))</f>
        <v/>
      </c>
      <c r="Q4525" s="1" t="str" cm="1">
        <f t="array" ref="Q4525">IF(IF($E4525&gt;Ficha!$R$1,"",F4525)=0,"",IF($E4525&gt;Ficha!$R$1,((_xll.ECONOMATICA(Portafolios!$B$19,"Return",$P$9,$B$1)/100)+1)*100,F4525))</f>
        <v/>
      </c>
      <c r="R4525" s="1" t="str" cm="1">
        <f t="array" ref="R4525">IF(IF($E4525&gt;Ficha!$R$1,"",G4525)=0,"",IF($E4525&gt;Ficha!$R$1,((_xll.ECONOMATICA(Portafolios!$F$19,"Return",$P$9,$B$1)/100)+1)*100,G4525))</f>
        <v/>
      </c>
      <c r="S4525" s="1" t="str" cm="1">
        <f t="array" ref="S4525">IF(IF($E4525&gt;Ficha!$R$1,"",H4525)=0,"",IF($E4525&gt;Ficha!$R$1,((_xll.ECONOMATICA(Portafolios!$J$19,"Return",$P$9,$B$1)/100)+1)*100,H4525))</f>
        <v/>
      </c>
      <c r="T4525" s="1" t="str" cm="1">
        <f t="array" ref="T4525">IF(IF($E4525&gt;Ficha!$R$1,"",I4525)=0,"",IF($E4525&gt;Ficha!$R$1,((_xll.ECONOMATICA(Estrategia!A4536,"Return",$P$9,$B$1)/100)+1)*100,I4525))</f>
        <v/>
      </c>
      <c r="U4525" s="1" t="str" cm="1">
        <f t="array" ref="U4525">IF(IF($E4525&gt;Ficha!$R$1,"",J4525)=0,"",IF($E4525&gt;Ficha!$R$1,((_xll.ECONOMATICA($U$7,"Return",$P$9,$B$1)/100)+1)*100,J4525))</f>
        <v/>
      </c>
      <c r="V4525" s="1" t="str">
        <f>IF(IF($E$9&gt;Ficha!$R$1,"",K4525)=0,"",IF($E$9&gt;Ficha!$R$1,"",K4525))</f>
        <v/>
      </c>
    </row>
    <row r="4526" spans="12:22" x14ac:dyDescent="0.3">
      <c r="L4526" s="30" t="str">
        <f t="shared" si="285"/>
        <v/>
      </c>
      <c r="M4526" s="1" t="str">
        <f t="shared" si="286"/>
        <v/>
      </c>
      <c r="N4526" s="1" t="str">
        <f t="shared" si="287"/>
        <v/>
      </c>
      <c r="O4526" s="1" t="str">
        <f t="shared" si="288"/>
        <v/>
      </c>
      <c r="P4526" s="34" t="str">
        <f>IF(IF(E4526&gt;Ficha!$R$1,"",E4526)=0,"",IF(E4526&gt;Ficha!$R$1,Ficha!$R$1,E4526))</f>
        <v/>
      </c>
      <c r="Q4526" s="1" t="str" cm="1">
        <f t="array" ref="Q4526">IF(IF($E4526&gt;Ficha!$R$1,"",F4526)=0,"",IF($E4526&gt;Ficha!$R$1,((_xll.ECONOMATICA(Portafolios!$B$19,"Return",$P$9,$B$1)/100)+1)*100,F4526))</f>
        <v/>
      </c>
      <c r="R4526" s="1" t="str" cm="1">
        <f t="array" ref="R4526">IF(IF($E4526&gt;Ficha!$R$1,"",G4526)=0,"",IF($E4526&gt;Ficha!$R$1,((_xll.ECONOMATICA(Portafolios!$F$19,"Return",$P$9,$B$1)/100)+1)*100,G4526))</f>
        <v/>
      </c>
      <c r="S4526" s="1" t="str" cm="1">
        <f t="array" ref="S4526">IF(IF($E4526&gt;Ficha!$R$1,"",H4526)=0,"",IF($E4526&gt;Ficha!$R$1,((_xll.ECONOMATICA(Portafolios!$J$19,"Return",$P$9,$B$1)/100)+1)*100,H4526))</f>
        <v/>
      </c>
      <c r="T4526" s="1" t="str" cm="1">
        <f t="array" ref="T4526">IF(IF($E4526&gt;Ficha!$R$1,"",I4526)=0,"",IF($E4526&gt;Ficha!$R$1,((_xll.ECONOMATICA(Estrategia!A4537,"Return",$P$9,$B$1)/100)+1)*100,I4526))</f>
        <v/>
      </c>
      <c r="U4526" s="1" t="str" cm="1">
        <f t="array" ref="U4526">IF(IF($E4526&gt;Ficha!$R$1,"",J4526)=0,"",IF($E4526&gt;Ficha!$R$1,((_xll.ECONOMATICA($U$7,"Return",$P$9,$B$1)/100)+1)*100,J4526))</f>
        <v/>
      </c>
      <c r="V4526" s="1" t="str">
        <f>IF(IF($E$9&gt;Ficha!$R$1,"",K4526)=0,"",IF($E$9&gt;Ficha!$R$1,"",K4526))</f>
        <v/>
      </c>
    </row>
    <row r="4527" spans="12:22" x14ac:dyDescent="0.3">
      <c r="L4527" s="30" t="str">
        <f t="shared" si="285"/>
        <v/>
      </c>
      <c r="M4527" s="1" t="str">
        <f t="shared" si="286"/>
        <v/>
      </c>
      <c r="N4527" s="1" t="str">
        <f t="shared" si="287"/>
        <v/>
      </c>
      <c r="O4527" s="1" t="str">
        <f t="shared" si="288"/>
        <v/>
      </c>
      <c r="P4527" s="34" t="str">
        <f>IF(IF(E4527&gt;Ficha!$R$1,"",E4527)=0,"",IF(E4527&gt;Ficha!$R$1,Ficha!$R$1,E4527))</f>
        <v/>
      </c>
      <c r="Q4527" s="1" t="str" cm="1">
        <f t="array" ref="Q4527">IF(IF($E4527&gt;Ficha!$R$1,"",F4527)=0,"",IF($E4527&gt;Ficha!$R$1,((_xll.ECONOMATICA(Portafolios!$B$19,"Return",$P$9,$B$1)/100)+1)*100,F4527))</f>
        <v/>
      </c>
      <c r="R4527" s="1" t="str" cm="1">
        <f t="array" ref="R4527">IF(IF($E4527&gt;Ficha!$R$1,"",G4527)=0,"",IF($E4527&gt;Ficha!$R$1,((_xll.ECONOMATICA(Portafolios!$F$19,"Return",$P$9,$B$1)/100)+1)*100,G4527))</f>
        <v/>
      </c>
      <c r="S4527" s="1" t="str" cm="1">
        <f t="array" ref="S4527">IF(IF($E4527&gt;Ficha!$R$1,"",H4527)=0,"",IF($E4527&gt;Ficha!$R$1,((_xll.ECONOMATICA(Portafolios!$J$19,"Return",$P$9,$B$1)/100)+1)*100,H4527))</f>
        <v/>
      </c>
      <c r="T4527" s="1" t="str" cm="1">
        <f t="array" ref="T4527">IF(IF($E4527&gt;Ficha!$R$1,"",I4527)=0,"",IF($E4527&gt;Ficha!$R$1,((_xll.ECONOMATICA(Estrategia!A4538,"Return",$P$9,$B$1)/100)+1)*100,I4527))</f>
        <v/>
      </c>
      <c r="U4527" s="1" t="str" cm="1">
        <f t="array" ref="U4527">IF(IF($E4527&gt;Ficha!$R$1,"",J4527)=0,"",IF($E4527&gt;Ficha!$R$1,((_xll.ECONOMATICA($U$7,"Return",$P$9,$B$1)/100)+1)*100,J4527))</f>
        <v/>
      </c>
      <c r="V4527" s="1" t="str">
        <f>IF(IF($E$9&gt;Ficha!$R$1,"",K4527)=0,"",IF($E$9&gt;Ficha!$R$1,"",K4527))</f>
        <v/>
      </c>
    </row>
    <row r="4528" spans="12:22" x14ac:dyDescent="0.3">
      <c r="L4528" s="30" t="str">
        <f t="shared" si="285"/>
        <v/>
      </c>
      <c r="M4528" s="1" t="str">
        <f t="shared" si="286"/>
        <v/>
      </c>
      <c r="N4528" s="1" t="str">
        <f t="shared" si="287"/>
        <v/>
      </c>
      <c r="O4528" s="1" t="str">
        <f t="shared" si="288"/>
        <v/>
      </c>
      <c r="P4528" s="34" t="str">
        <f>IF(IF(E4528&gt;Ficha!$R$1,"",E4528)=0,"",IF(E4528&gt;Ficha!$R$1,Ficha!$R$1,E4528))</f>
        <v/>
      </c>
      <c r="Q4528" s="1" t="str" cm="1">
        <f t="array" ref="Q4528">IF(IF($E4528&gt;Ficha!$R$1,"",F4528)=0,"",IF($E4528&gt;Ficha!$R$1,((_xll.ECONOMATICA(Portafolios!$B$19,"Return",$P$9,$B$1)/100)+1)*100,F4528))</f>
        <v/>
      </c>
      <c r="R4528" s="1" t="str" cm="1">
        <f t="array" ref="R4528">IF(IF($E4528&gt;Ficha!$R$1,"",G4528)=0,"",IF($E4528&gt;Ficha!$R$1,((_xll.ECONOMATICA(Portafolios!$F$19,"Return",$P$9,$B$1)/100)+1)*100,G4528))</f>
        <v/>
      </c>
      <c r="S4528" s="1" t="str" cm="1">
        <f t="array" ref="S4528">IF(IF($E4528&gt;Ficha!$R$1,"",H4528)=0,"",IF($E4528&gt;Ficha!$R$1,((_xll.ECONOMATICA(Portafolios!$J$19,"Return",$P$9,$B$1)/100)+1)*100,H4528))</f>
        <v/>
      </c>
      <c r="T4528" s="1" t="str" cm="1">
        <f t="array" ref="T4528">IF(IF($E4528&gt;Ficha!$R$1,"",I4528)=0,"",IF($E4528&gt;Ficha!$R$1,((_xll.ECONOMATICA(Estrategia!A4539,"Return",$P$9,$B$1)/100)+1)*100,I4528))</f>
        <v/>
      </c>
      <c r="U4528" s="1" t="str" cm="1">
        <f t="array" ref="U4528">IF(IF($E4528&gt;Ficha!$R$1,"",J4528)=0,"",IF($E4528&gt;Ficha!$R$1,((_xll.ECONOMATICA($U$7,"Return",$P$9,$B$1)/100)+1)*100,J4528))</f>
        <v/>
      </c>
      <c r="V4528" s="1" t="str">
        <f>IF(IF($E$9&gt;Ficha!$R$1,"",K4528)=0,"",IF($E$9&gt;Ficha!$R$1,"",K4528))</f>
        <v/>
      </c>
    </row>
    <row r="4529" spans="12:22" x14ac:dyDescent="0.3">
      <c r="L4529" s="30" t="str">
        <f t="shared" si="285"/>
        <v/>
      </c>
      <c r="M4529" s="1" t="str">
        <f t="shared" si="286"/>
        <v/>
      </c>
      <c r="N4529" s="1" t="str">
        <f t="shared" si="287"/>
        <v/>
      </c>
      <c r="O4529" s="1" t="str">
        <f t="shared" si="288"/>
        <v/>
      </c>
      <c r="P4529" s="34" t="str">
        <f>IF(IF(E4529&gt;Ficha!$R$1,"",E4529)=0,"",IF(E4529&gt;Ficha!$R$1,Ficha!$R$1,E4529))</f>
        <v/>
      </c>
      <c r="Q4529" s="1" t="str" cm="1">
        <f t="array" ref="Q4529">IF(IF($E4529&gt;Ficha!$R$1,"",F4529)=0,"",IF($E4529&gt;Ficha!$R$1,((_xll.ECONOMATICA(Portafolios!$B$19,"Return",$P$9,$B$1)/100)+1)*100,F4529))</f>
        <v/>
      </c>
      <c r="R4529" s="1" t="str" cm="1">
        <f t="array" ref="R4529">IF(IF($E4529&gt;Ficha!$R$1,"",G4529)=0,"",IF($E4529&gt;Ficha!$R$1,((_xll.ECONOMATICA(Portafolios!$F$19,"Return",$P$9,$B$1)/100)+1)*100,G4529))</f>
        <v/>
      </c>
      <c r="S4529" s="1" t="str" cm="1">
        <f t="array" ref="S4529">IF(IF($E4529&gt;Ficha!$R$1,"",H4529)=0,"",IF($E4529&gt;Ficha!$R$1,((_xll.ECONOMATICA(Portafolios!$J$19,"Return",$P$9,$B$1)/100)+1)*100,H4529))</f>
        <v/>
      </c>
      <c r="T4529" s="1" t="str" cm="1">
        <f t="array" ref="T4529">IF(IF($E4529&gt;Ficha!$R$1,"",I4529)=0,"",IF($E4529&gt;Ficha!$R$1,((_xll.ECONOMATICA(Estrategia!A4540,"Return",$P$9,$B$1)/100)+1)*100,I4529))</f>
        <v/>
      </c>
      <c r="U4529" s="1" t="str" cm="1">
        <f t="array" ref="U4529">IF(IF($E4529&gt;Ficha!$R$1,"",J4529)=0,"",IF($E4529&gt;Ficha!$R$1,((_xll.ECONOMATICA($U$7,"Return",$P$9,$B$1)/100)+1)*100,J4529))</f>
        <v/>
      </c>
      <c r="V4529" s="1" t="str">
        <f>IF(IF($E$9&gt;Ficha!$R$1,"",K4529)=0,"",IF($E$9&gt;Ficha!$R$1,"",K4529))</f>
        <v/>
      </c>
    </row>
    <row r="4530" spans="12:22" x14ac:dyDescent="0.3">
      <c r="L4530" s="30" t="str">
        <f t="shared" si="285"/>
        <v/>
      </c>
      <c r="M4530" s="1" t="str">
        <f t="shared" si="286"/>
        <v/>
      </c>
      <c r="N4530" s="1" t="str">
        <f t="shared" si="287"/>
        <v/>
      </c>
      <c r="O4530" s="1" t="str">
        <f t="shared" si="288"/>
        <v/>
      </c>
      <c r="P4530" s="34" t="str">
        <f>IF(IF(E4530&gt;Ficha!$R$1,"",E4530)=0,"",IF(E4530&gt;Ficha!$R$1,Ficha!$R$1,E4530))</f>
        <v/>
      </c>
      <c r="Q4530" s="1" t="str" cm="1">
        <f t="array" ref="Q4530">IF(IF($E4530&gt;Ficha!$R$1,"",F4530)=0,"",IF($E4530&gt;Ficha!$R$1,((_xll.ECONOMATICA(Portafolios!$B$19,"Return",$P$9,$B$1)/100)+1)*100,F4530))</f>
        <v/>
      </c>
      <c r="R4530" s="1" t="str" cm="1">
        <f t="array" ref="R4530">IF(IF($E4530&gt;Ficha!$R$1,"",G4530)=0,"",IF($E4530&gt;Ficha!$R$1,((_xll.ECONOMATICA(Portafolios!$F$19,"Return",$P$9,$B$1)/100)+1)*100,G4530))</f>
        <v/>
      </c>
      <c r="S4530" s="1" t="str" cm="1">
        <f t="array" ref="S4530">IF(IF($E4530&gt;Ficha!$R$1,"",H4530)=0,"",IF($E4530&gt;Ficha!$R$1,((_xll.ECONOMATICA(Portafolios!$J$19,"Return",$P$9,$B$1)/100)+1)*100,H4530))</f>
        <v/>
      </c>
      <c r="T4530" s="1" t="str" cm="1">
        <f t="array" ref="T4530">IF(IF($E4530&gt;Ficha!$R$1,"",I4530)=0,"",IF($E4530&gt;Ficha!$R$1,((_xll.ECONOMATICA(Estrategia!A4541,"Return",$P$9,$B$1)/100)+1)*100,I4530))</f>
        <v/>
      </c>
      <c r="U4530" s="1" t="str" cm="1">
        <f t="array" ref="U4530">IF(IF($E4530&gt;Ficha!$R$1,"",J4530)=0,"",IF($E4530&gt;Ficha!$R$1,((_xll.ECONOMATICA($U$7,"Return",$P$9,$B$1)/100)+1)*100,J4530))</f>
        <v/>
      </c>
      <c r="V4530" s="1" t="str">
        <f>IF(IF($E$9&gt;Ficha!$R$1,"",K4530)=0,"",IF($E$9&gt;Ficha!$R$1,"",K4530))</f>
        <v/>
      </c>
    </row>
    <row r="4531" spans="12:22" x14ac:dyDescent="0.3">
      <c r="L4531" s="30" t="str">
        <f t="shared" si="285"/>
        <v/>
      </c>
      <c r="M4531" s="1" t="str">
        <f t="shared" si="286"/>
        <v/>
      </c>
      <c r="N4531" s="1" t="str">
        <f t="shared" si="287"/>
        <v/>
      </c>
      <c r="O4531" s="1" t="str">
        <f t="shared" si="288"/>
        <v/>
      </c>
      <c r="P4531" s="34" t="str">
        <f>IF(IF(E4531&gt;Ficha!$R$1,"",E4531)=0,"",IF(E4531&gt;Ficha!$R$1,Ficha!$R$1,E4531))</f>
        <v/>
      </c>
      <c r="Q4531" s="1" t="str" cm="1">
        <f t="array" ref="Q4531">IF(IF($E4531&gt;Ficha!$R$1,"",F4531)=0,"",IF($E4531&gt;Ficha!$R$1,((_xll.ECONOMATICA(Portafolios!$B$19,"Return",$P$9,$B$1)/100)+1)*100,F4531))</f>
        <v/>
      </c>
      <c r="R4531" s="1" t="str" cm="1">
        <f t="array" ref="R4531">IF(IF($E4531&gt;Ficha!$R$1,"",G4531)=0,"",IF($E4531&gt;Ficha!$R$1,((_xll.ECONOMATICA(Portafolios!$F$19,"Return",$P$9,$B$1)/100)+1)*100,G4531))</f>
        <v/>
      </c>
      <c r="S4531" s="1" t="str" cm="1">
        <f t="array" ref="S4531">IF(IF($E4531&gt;Ficha!$R$1,"",H4531)=0,"",IF($E4531&gt;Ficha!$R$1,((_xll.ECONOMATICA(Portafolios!$J$19,"Return",$P$9,$B$1)/100)+1)*100,H4531))</f>
        <v/>
      </c>
      <c r="T4531" s="1" t="str" cm="1">
        <f t="array" ref="T4531">IF(IF($E4531&gt;Ficha!$R$1,"",I4531)=0,"",IF($E4531&gt;Ficha!$R$1,((_xll.ECONOMATICA(Estrategia!A4542,"Return",$P$9,$B$1)/100)+1)*100,I4531))</f>
        <v/>
      </c>
      <c r="U4531" s="1" t="str" cm="1">
        <f t="array" ref="U4531">IF(IF($E4531&gt;Ficha!$R$1,"",J4531)=0,"",IF($E4531&gt;Ficha!$R$1,((_xll.ECONOMATICA($U$7,"Return",$P$9,$B$1)/100)+1)*100,J4531))</f>
        <v/>
      </c>
      <c r="V4531" s="1" t="str">
        <f>IF(IF($E$9&gt;Ficha!$R$1,"",K4531)=0,"",IF($E$9&gt;Ficha!$R$1,"",K4531))</f>
        <v/>
      </c>
    </row>
    <row r="4532" spans="12:22" x14ac:dyDescent="0.3">
      <c r="L4532" s="30" t="str">
        <f t="shared" si="285"/>
        <v/>
      </c>
      <c r="M4532" s="1" t="str">
        <f t="shared" si="286"/>
        <v/>
      </c>
      <c r="N4532" s="1" t="str">
        <f t="shared" si="287"/>
        <v/>
      </c>
      <c r="O4532" s="1" t="str">
        <f t="shared" si="288"/>
        <v/>
      </c>
      <c r="P4532" s="34" t="str">
        <f>IF(IF(E4532&gt;Ficha!$R$1,"",E4532)=0,"",IF(E4532&gt;Ficha!$R$1,Ficha!$R$1,E4532))</f>
        <v/>
      </c>
      <c r="Q4532" s="1" t="str" cm="1">
        <f t="array" ref="Q4532">IF(IF($E4532&gt;Ficha!$R$1,"",F4532)=0,"",IF($E4532&gt;Ficha!$R$1,((_xll.ECONOMATICA(Portafolios!$B$19,"Return",$P$9,$B$1)/100)+1)*100,F4532))</f>
        <v/>
      </c>
      <c r="R4532" s="1" t="str" cm="1">
        <f t="array" ref="R4532">IF(IF($E4532&gt;Ficha!$R$1,"",G4532)=0,"",IF($E4532&gt;Ficha!$R$1,((_xll.ECONOMATICA(Portafolios!$F$19,"Return",$P$9,$B$1)/100)+1)*100,G4532))</f>
        <v/>
      </c>
      <c r="S4532" s="1" t="str" cm="1">
        <f t="array" ref="S4532">IF(IF($E4532&gt;Ficha!$R$1,"",H4532)=0,"",IF($E4532&gt;Ficha!$R$1,((_xll.ECONOMATICA(Portafolios!$J$19,"Return",$P$9,$B$1)/100)+1)*100,H4532))</f>
        <v/>
      </c>
      <c r="T4532" s="1" t="str" cm="1">
        <f t="array" ref="T4532">IF(IF($E4532&gt;Ficha!$R$1,"",I4532)=0,"",IF($E4532&gt;Ficha!$R$1,((_xll.ECONOMATICA(Estrategia!A4543,"Return",$P$9,$B$1)/100)+1)*100,I4532))</f>
        <v/>
      </c>
      <c r="U4532" s="1" t="str" cm="1">
        <f t="array" ref="U4532">IF(IF($E4532&gt;Ficha!$R$1,"",J4532)=0,"",IF($E4532&gt;Ficha!$R$1,((_xll.ECONOMATICA($U$7,"Return",$P$9,$B$1)/100)+1)*100,J4532))</f>
        <v/>
      </c>
      <c r="V4532" s="1" t="str">
        <f>IF(IF($E$9&gt;Ficha!$R$1,"",K4532)=0,"",IF($E$9&gt;Ficha!$R$1,"",K4532))</f>
        <v/>
      </c>
    </row>
    <row r="4533" spans="12:22" x14ac:dyDescent="0.3">
      <c r="L4533" s="30" t="str">
        <f t="shared" si="285"/>
        <v/>
      </c>
      <c r="M4533" s="1" t="str">
        <f t="shared" si="286"/>
        <v/>
      </c>
      <c r="N4533" s="1" t="str">
        <f t="shared" si="287"/>
        <v/>
      </c>
      <c r="O4533" s="1" t="str">
        <f t="shared" si="288"/>
        <v/>
      </c>
      <c r="P4533" s="34" t="str">
        <f>IF(IF(E4533&gt;Ficha!$R$1,"",E4533)=0,"",IF(E4533&gt;Ficha!$R$1,Ficha!$R$1,E4533))</f>
        <v/>
      </c>
      <c r="Q4533" s="1" t="str" cm="1">
        <f t="array" ref="Q4533">IF(IF($E4533&gt;Ficha!$R$1,"",F4533)=0,"",IF($E4533&gt;Ficha!$R$1,((_xll.ECONOMATICA(Portafolios!$B$19,"Return",$P$9,$B$1)/100)+1)*100,F4533))</f>
        <v/>
      </c>
      <c r="R4533" s="1" t="str" cm="1">
        <f t="array" ref="R4533">IF(IF($E4533&gt;Ficha!$R$1,"",G4533)=0,"",IF($E4533&gt;Ficha!$R$1,((_xll.ECONOMATICA(Portafolios!$F$19,"Return",$P$9,$B$1)/100)+1)*100,G4533))</f>
        <v/>
      </c>
      <c r="S4533" s="1" t="str" cm="1">
        <f t="array" ref="S4533">IF(IF($E4533&gt;Ficha!$R$1,"",H4533)=0,"",IF($E4533&gt;Ficha!$R$1,((_xll.ECONOMATICA(Portafolios!$J$19,"Return",$P$9,$B$1)/100)+1)*100,H4533))</f>
        <v/>
      </c>
      <c r="T4533" s="1" t="str" cm="1">
        <f t="array" ref="T4533">IF(IF($E4533&gt;Ficha!$R$1,"",I4533)=0,"",IF($E4533&gt;Ficha!$R$1,((_xll.ECONOMATICA(Estrategia!A4544,"Return",$P$9,$B$1)/100)+1)*100,I4533))</f>
        <v/>
      </c>
      <c r="U4533" s="1" t="str" cm="1">
        <f t="array" ref="U4533">IF(IF($E4533&gt;Ficha!$R$1,"",J4533)=0,"",IF($E4533&gt;Ficha!$R$1,((_xll.ECONOMATICA($U$7,"Return",$P$9,$B$1)/100)+1)*100,J4533))</f>
        <v/>
      </c>
      <c r="V4533" s="1" t="str">
        <f>IF(IF($E$9&gt;Ficha!$R$1,"",K4533)=0,"",IF($E$9&gt;Ficha!$R$1,"",K4533))</f>
        <v/>
      </c>
    </row>
    <row r="4534" spans="12:22" x14ac:dyDescent="0.3">
      <c r="L4534" s="30" t="str">
        <f t="shared" si="285"/>
        <v/>
      </c>
      <c r="M4534" s="1" t="str">
        <f t="shared" si="286"/>
        <v/>
      </c>
      <c r="N4534" s="1" t="str">
        <f t="shared" si="287"/>
        <v/>
      </c>
      <c r="O4534" s="1" t="str">
        <f t="shared" si="288"/>
        <v/>
      </c>
      <c r="P4534" s="34" t="str">
        <f>IF(IF(E4534&gt;Ficha!$R$1,"",E4534)=0,"",IF(E4534&gt;Ficha!$R$1,Ficha!$R$1,E4534))</f>
        <v/>
      </c>
      <c r="Q4534" s="1" t="str" cm="1">
        <f t="array" ref="Q4534">IF(IF($E4534&gt;Ficha!$R$1,"",F4534)=0,"",IF($E4534&gt;Ficha!$R$1,((_xll.ECONOMATICA(Portafolios!$B$19,"Return",$P$9,$B$1)/100)+1)*100,F4534))</f>
        <v/>
      </c>
      <c r="R4534" s="1" t="str" cm="1">
        <f t="array" ref="R4534">IF(IF($E4534&gt;Ficha!$R$1,"",G4534)=0,"",IF($E4534&gt;Ficha!$R$1,((_xll.ECONOMATICA(Portafolios!$F$19,"Return",$P$9,$B$1)/100)+1)*100,G4534))</f>
        <v/>
      </c>
      <c r="S4534" s="1" t="str" cm="1">
        <f t="array" ref="S4534">IF(IF($E4534&gt;Ficha!$R$1,"",H4534)=0,"",IF($E4534&gt;Ficha!$R$1,((_xll.ECONOMATICA(Portafolios!$J$19,"Return",$P$9,$B$1)/100)+1)*100,H4534))</f>
        <v/>
      </c>
      <c r="T4534" s="1" t="str" cm="1">
        <f t="array" ref="T4534">IF(IF($E4534&gt;Ficha!$R$1,"",I4534)=0,"",IF($E4534&gt;Ficha!$R$1,((_xll.ECONOMATICA(Estrategia!A4545,"Return",$P$9,$B$1)/100)+1)*100,I4534))</f>
        <v/>
      </c>
      <c r="U4534" s="1" t="str" cm="1">
        <f t="array" ref="U4534">IF(IF($E4534&gt;Ficha!$R$1,"",J4534)=0,"",IF($E4534&gt;Ficha!$R$1,((_xll.ECONOMATICA($U$7,"Return",$P$9,$B$1)/100)+1)*100,J4534))</f>
        <v/>
      </c>
      <c r="V4534" s="1" t="str">
        <f>IF(IF($E$9&gt;Ficha!$R$1,"",K4534)=0,"",IF($E$9&gt;Ficha!$R$1,"",K4534))</f>
        <v/>
      </c>
    </row>
    <row r="4535" spans="12:22" x14ac:dyDescent="0.3">
      <c r="L4535" s="30" t="str">
        <f t="shared" si="285"/>
        <v/>
      </c>
      <c r="M4535" s="1" t="str">
        <f t="shared" si="286"/>
        <v/>
      </c>
      <c r="N4535" s="1" t="str">
        <f t="shared" si="287"/>
        <v/>
      </c>
      <c r="O4535" s="1" t="str">
        <f t="shared" si="288"/>
        <v/>
      </c>
      <c r="P4535" s="34" t="str">
        <f>IF(IF(E4535&gt;Ficha!$R$1,"",E4535)=0,"",IF(E4535&gt;Ficha!$R$1,Ficha!$R$1,E4535))</f>
        <v/>
      </c>
      <c r="Q4535" s="1" t="str" cm="1">
        <f t="array" ref="Q4535">IF(IF($E4535&gt;Ficha!$R$1,"",F4535)=0,"",IF($E4535&gt;Ficha!$R$1,((_xll.ECONOMATICA(Portafolios!$B$19,"Return",$P$9,$B$1)/100)+1)*100,F4535))</f>
        <v/>
      </c>
      <c r="R4535" s="1" t="str" cm="1">
        <f t="array" ref="R4535">IF(IF($E4535&gt;Ficha!$R$1,"",G4535)=0,"",IF($E4535&gt;Ficha!$R$1,((_xll.ECONOMATICA(Portafolios!$F$19,"Return",$P$9,$B$1)/100)+1)*100,G4535))</f>
        <v/>
      </c>
      <c r="S4535" s="1" t="str" cm="1">
        <f t="array" ref="S4535">IF(IF($E4535&gt;Ficha!$R$1,"",H4535)=0,"",IF($E4535&gt;Ficha!$R$1,((_xll.ECONOMATICA(Portafolios!$J$19,"Return",$P$9,$B$1)/100)+1)*100,H4535))</f>
        <v/>
      </c>
      <c r="T4535" s="1" t="str" cm="1">
        <f t="array" ref="T4535">IF(IF($E4535&gt;Ficha!$R$1,"",I4535)=0,"",IF($E4535&gt;Ficha!$R$1,((_xll.ECONOMATICA(Estrategia!A4546,"Return",$P$9,$B$1)/100)+1)*100,I4535))</f>
        <v/>
      </c>
      <c r="U4535" s="1" t="str" cm="1">
        <f t="array" ref="U4535">IF(IF($E4535&gt;Ficha!$R$1,"",J4535)=0,"",IF($E4535&gt;Ficha!$R$1,((_xll.ECONOMATICA($U$7,"Return",$P$9,$B$1)/100)+1)*100,J4535))</f>
        <v/>
      </c>
      <c r="V4535" s="1" t="str">
        <f>IF(IF($E$9&gt;Ficha!$R$1,"",K4535)=0,"",IF($E$9&gt;Ficha!$R$1,"",K4535))</f>
        <v/>
      </c>
    </row>
    <row r="4536" spans="12:22" x14ac:dyDescent="0.3">
      <c r="L4536" s="30" t="str">
        <f t="shared" si="285"/>
        <v/>
      </c>
      <c r="M4536" s="1" t="str">
        <f t="shared" si="286"/>
        <v/>
      </c>
      <c r="N4536" s="1" t="str">
        <f t="shared" si="287"/>
        <v/>
      </c>
      <c r="O4536" s="1" t="str">
        <f t="shared" si="288"/>
        <v/>
      </c>
      <c r="P4536" s="34" t="str">
        <f>IF(IF(E4536&gt;Ficha!$R$1,"",E4536)=0,"",IF(E4536&gt;Ficha!$R$1,Ficha!$R$1,E4536))</f>
        <v/>
      </c>
      <c r="Q4536" s="1" t="str" cm="1">
        <f t="array" ref="Q4536">IF(IF($E4536&gt;Ficha!$R$1,"",F4536)=0,"",IF($E4536&gt;Ficha!$R$1,((_xll.ECONOMATICA(Portafolios!$B$19,"Return",$P$9,$B$1)/100)+1)*100,F4536))</f>
        <v/>
      </c>
      <c r="R4536" s="1" t="str" cm="1">
        <f t="array" ref="R4536">IF(IF($E4536&gt;Ficha!$R$1,"",G4536)=0,"",IF($E4536&gt;Ficha!$R$1,((_xll.ECONOMATICA(Portafolios!$F$19,"Return",$P$9,$B$1)/100)+1)*100,G4536))</f>
        <v/>
      </c>
      <c r="S4536" s="1" t="str" cm="1">
        <f t="array" ref="S4536">IF(IF($E4536&gt;Ficha!$R$1,"",H4536)=0,"",IF($E4536&gt;Ficha!$R$1,((_xll.ECONOMATICA(Portafolios!$J$19,"Return",$P$9,$B$1)/100)+1)*100,H4536))</f>
        <v/>
      </c>
      <c r="T4536" s="1" t="str" cm="1">
        <f t="array" ref="T4536">IF(IF($E4536&gt;Ficha!$R$1,"",I4536)=0,"",IF($E4536&gt;Ficha!$R$1,((_xll.ECONOMATICA(Estrategia!A4547,"Return",$P$9,$B$1)/100)+1)*100,I4536))</f>
        <v/>
      </c>
      <c r="U4536" s="1" t="str" cm="1">
        <f t="array" ref="U4536">IF(IF($E4536&gt;Ficha!$R$1,"",J4536)=0,"",IF($E4536&gt;Ficha!$R$1,((_xll.ECONOMATICA($U$7,"Return",$P$9,$B$1)/100)+1)*100,J4536))</f>
        <v/>
      </c>
      <c r="V4536" s="1" t="str">
        <f>IF(IF($E$9&gt;Ficha!$R$1,"",K4536)=0,"",IF($E$9&gt;Ficha!$R$1,"",K4536))</f>
        <v/>
      </c>
    </row>
    <row r="4537" spans="12:22" x14ac:dyDescent="0.3">
      <c r="L4537" s="30" t="str">
        <f t="shared" si="285"/>
        <v/>
      </c>
      <c r="M4537" s="1" t="str">
        <f t="shared" si="286"/>
        <v/>
      </c>
      <c r="N4537" s="1" t="str">
        <f t="shared" si="287"/>
        <v/>
      </c>
      <c r="O4537" s="1" t="str">
        <f t="shared" si="288"/>
        <v/>
      </c>
      <c r="P4537" s="34" t="str">
        <f>IF(IF(E4537&gt;Ficha!$R$1,"",E4537)=0,"",IF(E4537&gt;Ficha!$R$1,Ficha!$R$1,E4537))</f>
        <v/>
      </c>
      <c r="Q4537" s="1" t="str" cm="1">
        <f t="array" ref="Q4537">IF(IF($E4537&gt;Ficha!$R$1,"",F4537)=0,"",IF($E4537&gt;Ficha!$R$1,((_xll.ECONOMATICA(Portafolios!$B$19,"Return",$P$9,$B$1)/100)+1)*100,F4537))</f>
        <v/>
      </c>
      <c r="R4537" s="1" t="str" cm="1">
        <f t="array" ref="R4537">IF(IF($E4537&gt;Ficha!$R$1,"",G4537)=0,"",IF($E4537&gt;Ficha!$R$1,((_xll.ECONOMATICA(Portafolios!$F$19,"Return",$P$9,$B$1)/100)+1)*100,G4537))</f>
        <v/>
      </c>
      <c r="S4537" s="1" t="str" cm="1">
        <f t="array" ref="S4537">IF(IF($E4537&gt;Ficha!$R$1,"",H4537)=0,"",IF($E4537&gt;Ficha!$R$1,((_xll.ECONOMATICA(Portafolios!$J$19,"Return",$P$9,$B$1)/100)+1)*100,H4537))</f>
        <v/>
      </c>
      <c r="T4537" s="1" t="str" cm="1">
        <f t="array" ref="T4537">IF(IF($E4537&gt;Ficha!$R$1,"",I4537)=0,"",IF($E4537&gt;Ficha!$R$1,((_xll.ECONOMATICA(Estrategia!A4548,"Return",$P$9,$B$1)/100)+1)*100,I4537))</f>
        <v/>
      </c>
      <c r="U4537" s="1" t="str" cm="1">
        <f t="array" ref="U4537">IF(IF($E4537&gt;Ficha!$R$1,"",J4537)=0,"",IF($E4537&gt;Ficha!$R$1,((_xll.ECONOMATICA($U$7,"Return",$P$9,$B$1)/100)+1)*100,J4537))</f>
        <v/>
      </c>
      <c r="V4537" s="1" t="str">
        <f>IF(IF($E$9&gt;Ficha!$R$1,"",K4537)=0,"",IF($E$9&gt;Ficha!$R$1,"",K4537))</f>
        <v/>
      </c>
    </row>
    <row r="4538" spans="12:22" x14ac:dyDescent="0.3">
      <c r="L4538" s="30" t="str">
        <f t="shared" si="285"/>
        <v/>
      </c>
      <c r="M4538" s="1" t="str">
        <f t="shared" si="286"/>
        <v/>
      </c>
      <c r="N4538" s="1" t="str">
        <f t="shared" si="287"/>
        <v/>
      </c>
      <c r="O4538" s="1" t="str">
        <f t="shared" si="288"/>
        <v/>
      </c>
      <c r="P4538" s="34" t="str">
        <f>IF(IF(E4538&gt;Ficha!$R$1,"",E4538)=0,"",IF(E4538&gt;Ficha!$R$1,Ficha!$R$1,E4538))</f>
        <v/>
      </c>
      <c r="Q4538" s="1" t="str" cm="1">
        <f t="array" ref="Q4538">IF(IF($E4538&gt;Ficha!$R$1,"",F4538)=0,"",IF($E4538&gt;Ficha!$R$1,((_xll.ECONOMATICA(Portafolios!$B$19,"Return",$P$9,$B$1)/100)+1)*100,F4538))</f>
        <v/>
      </c>
      <c r="R4538" s="1" t="str" cm="1">
        <f t="array" ref="R4538">IF(IF($E4538&gt;Ficha!$R$1,"",G4538)=0,"",IF($E4538&gt;Ficha!$R$1,((_xll.ECONOMATICA(Portafolios!$F$19,"Return",$P$9,$B$1)/100)+1)*100,G4538))</f>
        <v/>
      </c>
      <c r="S4538" s="1" t="str" cm="1">
        <f t="array" ref="S4538">IF(IF($E4538&gt;Ficha!$R$1,"",H4538)=0,"",IF($E4538&gt;Ficha!$R$1,((_xll.ECONOMATICA(Portafolios!$J$19,"Return",$P$9,$B$1)/100)+1)*100,H4538))</f>
        <v/>
      </c>
      <c r="T4538" s="1" t="str" cm="1">
        <f t="array" ref="T4538">IF(IF($E4538&gt;Ficha!$R$1,"",I4538)=0,"",IF($E4538&gt;Ficha!$R$1,((_xll.ECONOMATICA(Estrategia!A4549,"Return",$P$9,$B$1)/100)+1)*100,I4538))</f>
        <v/>
      </c>
      <c r="U4538" s="1" t="str" cm="1">
        <f t="array" ref="U4538">IF(IF($E4538&gt;Ficha!$R$1,"",J4538)=0,"",IF($E4538&gt;Ficha!$R$1,((_xll.ECONOMATICA($U$7,"Return",$P$9,$B$1)/100)+1)*100,J4538))</f>
        <v/>
      </c>
      <c r="V4538" s="1" t="str">
        <f>IF(IF($E$9&gt;Ficha!$R$1,"",K4538)=0,"",IF($E$9&gt;Ficha!$R$1,"",K4538))</f>
        <v/>
      </c>
    </row>
    <row r="4539" spans="12:22" x14ac:dyDescent="0.3">
      <c r="L4539" s="30" t="str">
        <f t="shared" si="285"/>
        <v/>
      </c>
      <c r="M4539" s="1" t="str">
        <f t="shared" si="286"/>
        <v/>
      </c>
      <c r="N4539" s="1" t="str">
        <f t="shared" si="287"/>
        <v/>
      </c>
      <c r="O4539" s="1" t="str">
        <f t="shared" si="288"/>
        <v/>
      </c>
      <c r="P4539" s="34" t="str">
        <f>IF(IF(E4539&gt;Ficha!$R$1,"",E4539)=0,"",IF(E4539&gt;Ficha!$R$1,Ficha!$R$1,E4539))</f>
        <v/>
      </c>
      <c r="Q4539" s="1" t="str" cm="1">
        <f t="array" ref="Q4539">IF(IF($E4539&gt;Ficha!$R$1,"",F4539)=0,"",IF($E4539&gt;Ficha!$R$1,((_xll.ECONOMATICA(Portafolios!$B$19,"Return",$P$9,$B$1)/100)+1)*100,F4539))</f>
        <v/>
      </c>
      <c r="R4539" s="1" t="str" cm="1">
        <f t="array" ref="R4539">IF(IF($E4539&gt;Ficha!$R$1,"",G4539)=0,"",IF($E4539&gt;Ficha!$R$1,((_xll.ECONOMATICA(Portafolios!$F$19,"Return",$P$9,$B$1)/100)+1)*100,G4539))</f>
        <v/>
      </c>
      <c r="S4539" s="1" t="str" cm="1">
        <f t="array" ref="S4539">IF(IF($E4539&gt;Ficha!$R$1,"",H4539)=0,"",IF($E4539&gt;Ficha!$R$1,((_xll.ECONOMATICA(Portafolios!$J$19,"Return",$P$9,$B$1)/100)+1)*100,H4539))</f>
        <v/>
      </c>
      <c r="T4539" s="1" t="str" cm="1">
        <f t="array" ref="T4539">IF(IF($E4539&gt;Ficha!$R$1,"",I4539)=0,"",IF($E4539&gt;Ficha!$R$1,((_xll.ECONOMATICA(Estrategia!A4550,"Return",$P$9,$B$1)/100)+1)*100,I4539))</f>
        <v/>
      </c>
      <c r="U4539" s="1" t="str" cm="1">
        <f t="array" ref="U4539">IF(IF($E4539&gt;Ficha!$R$1,"",J4539)=0,"",IF($E4539&gt;Ficha!$R$1,((_xll.ECONOMATICA($U$7,"Return",$P$9,$B$1)/100)+1)*100,J4539))</f>
        <v/>
      </c>
      <c r="V4539" s="1" t="str">
        <f>IF(IF($E$9&gt;Ficha!$R$1,"",K4539)=0,"",IF($E$9&gt;Ficha!$R$1,"",K4539))</f>
        <v/>
      </c>
    </row>
    <row r="4540" spans="12:22" x14ac:dyDescent="0.3">
      <c r="L4540" s="30" t="str">
        <f t="shared" si="285"/>
        <v/>
      </c>
      <c r="M4540" s="1" t="str">
        <f t="shared" si="286"/>
        <v/>
      </c>
      <c r="N4540" s="1" t="str">
        <f t="shared" si="287"/>
        <v/>
      </c>
      <c r="O4540" s="1" t="str">
        <f t="shared" si="288"/>
        <v/>
      </c>
      <c r="P4540" s="34" t="str">
        <f>IF(IF(E4540&gt;Ficha!$R$1,"",E4540)=0,"",IF(E4540&gt;Ficha!$R$1,Ficha!$R$1,E4540))</f>
        <v/>
      </c>
      <c r="Q4540" s="1" t="str" cm="1">
        <f t="array" ref="Q4540">IF(IF($E4540&gt;Ficha!$R$1,"",F4540)=0,"",IF($E4540&gt;Ficha!$R$1,((_xll.ECONOMATICA(Portafolios!$B$19,"Return",$P$9,$B$1)/100)+1)*100,F4540))</f>
        <v/>
      </c>
      <c r="R4540" s="1" t="str" cm="1">
        <f t="array" ref="R4540">IF(IF($E4540&gt;Ficha!$R$1,"",G4540)=0,"",IF($E4540&gt;Ficha!$R$1,((_xll.ECONOMATICA(Portafolios!$F$19,"Return",$P$9,$B$1)/100)+1)*100,G4540))</f>
        <v/>
      </c>
      <c r="S4540" s="1" t="str" cm="1">
        <f t="array" ref="S4540">IF(IF($E4540&gt;Ficha!$R$1,"",H4540)=0,"",IF($E4540&gt;Ficha!$R$1,((_xll.ECONOMATICA(Portafolios!$J$19,"Return",$P$9,$B$1)/100)+1)*100,H4540))</f>
        <v/>
      </c>
      <c r="T4540" s="1" t="str" cm="1">
        <f t="array" ref="T4540">IF(IF($E4540&gt;Ficha!$R$1,"",I4540)=0,"",IF($E4540&gt;Ficha!$R$1,((_xll.ECONOMATICA(Estrategia!A4551,"Return",$P$9,$B$1)/100)+1)*100,I4540))</f>
        <v/>
      </c>
      <c r="U4540" s="1" t="str" cm="1">
        <f t="array" ref="U4540">IF(IF($E4540&gt;Ficha!$R$1,"",J4540)=0,"",IF($E4540&gt;Ficha!$R$1,((_xll.ECONOMATICA($U$7,"Return",$P$9,$B$1)/100)+1)*100,J4540))</f>
        <v/>
      </c>
      <c r="V4540" s="1" t="str">
        <f>IF(IF($E$9&gt;Ficha!$R$1,"",K4540)=0,"",IF($E$9&gt;Ficha!$R$1,"",K4540))</f>
        <v/>
      </c>
    </row>
    <row r="4541" spans="12:22" x14ac:dyDescent="0.3">
      <c r="L4541" s="30" t="str">
        <f t="shared" si="285"/>
        <v/>
      </c>
      <c r="M4541" s="1" t="str">
        <f t="shared" si="286"/>
        <v/>
      </c>
      <c r="N4541" s="1" t="str">
        <f t="shared" si="287"/>
        <v/>
      </c>
      <c r="O4541" s="1" t="str">
        <f t="shared" si="288"/>
        <v/>
      </c>
      <c r="P4541" s="34" t="str">
        <f>IF(IF(E4541&gt;Ficha!$R$1,"",E4541)=0,"",IF(E4541&gt;Ficha!$R$1,Ficha!$R$1,E4541))</f>
        <v/>
      </c>
      <c r="Q4541" s="1" t="str" cm="1">
        <f t="array" ref="Q4541">IF(IF($E4541&gt;Ficha!$R$1,"",F4541)=0,"",IF($E4541&gt;Ficha!$R$1,((_xll.ECONOMATICA(Portafolios!$B$19,"Return",$P$9,$B$1)/100)+1)*100,F4541))</f>
        <v/>
      </c>
      <c r="R4541" s="1" t="str" cm="1">
        <f t="array" ref="R4541">IF(IF($E4541&gt;Ficha!$R$1,"",G4541)=0,"",IF($E4541&gt;Ficha!$R$1,((_xll.ECONOMATICA(Portafolios!$F$19,"Return",$P$9,$B$1)/100)+1)*100,G4541))</f>
        <v/>
      </c>
      <c r="S4541" s="1" t="str" cm="1">
        <f t="array" ref="S4541">IF(IF($E4541&gt;Ficha!$R$1,"",H4541)=0,"",IF($E4541&gt;Ficha!$R$1,((_xll.ECONOMATICA(Portafolios!$J$19,"Return",$P$9,$B$1)/100)+1)*100,H4541))</f>
        <v/>
      </c>
      <c r="T4541" s="1" t="str" cm="1">
        <f t="array" ref="T4541">IF(IF($E4541&gt;Ficha!$R$1,"",I4541)=0,"",IF($E4541&gt;Ficha!$R$1,((_xll.ECONOMATICA(Estrategia!A4552,"Return",$P$9,$B$1)/100)+1)*100,I4541))</f>
        <v/>
      </c>
      <c r="U4541" s="1" t="str" cm="1">
        <f t="array" ref="U4541">IF(IF($E4541&gt;Ficha!$R$1,"",J4541)=0,"",IF($E4541&gt;Ficha!$R$1,((_xll.ECONOMATICA($U$7,"Return",$P$9,$B$1)/100)+1)*100,J4541))</f>
        <v/>
      </c>
      <c r="V4541" s="1" t="str">
        <f>IF(IF($E$9&gt;Ficha!$R$1,"",K4541)=0,"",IF($E$9&gt;Ficha!$R$1,"",K4541))</f>
        <v/>
      </c>
    </row>
    <row r="4542" spans="12:22" x14ac:dyDescent="0.3">
      <c r="L4542" s="30" t="str">
        <f t="shared" si="285"/>
        <v/>
      </c>
      <c r="M4542" s="1" t="str">
        <f t="shared" si="286"/>
        <v/>
      </c>
      <c r="N4542" s="1" t="str">
        <f t="shared" si="287"/>
        <v/>
      </c>
      <c r="O4542" s="1" t="str">
        <f t="shared" si="288"/>
        <v/>
      </c>
      <c r="P4542" s="34" t="str">
        <f>IF(IF(E4542&gt;Ficha!$R$1,"",E4542)=0,"",IF(E4542&gt;Ficha!$R$1,Ficha!$R$1,E4542))</f>
        <v/>
      </c>
      <c r="Q4542" s="1" t="str" cm="1">
        <f t="array" ref="Q4542">IF(IF($E4542&gt;Ficha!$R$1,"",F4542)=0,"",IF($E4542&gt;Ficha!$R$1,((_xll.ECONOMATICA(Portafolios!$B$19,"Return",$P$9,$B$1)/100)+1)*100,F4542))</f>
        <v/>
      </c>
      <c r="R4542" s="1" t="str" cm="1">
        <f t="array" ref="R4542">IF(IF($E4542&gt;Ficha!$R$1,"",G4542)=0,"",IF($E4542&gt;Ficha!$R$1,((_xll.ECONOMATICA(Portafolios!$F$19,"Return",$P$9,$B$1)/100)+1)*100,G4542))</f>
        <v/>
      </c>
      <c r="S4542" s="1" t="str" cm="1">
        <f t="array" ref="S4542">IF(IF($E4542&gt;Ficha!$R$1,"",H4542)=0,"",IF($E4542&gt;Ficha!$R$1,((_xll.ECONOMATICA(Portafolios!$J$19,"Return",$P$9,$B$1)/100)+1)*100,H4542))</f>
        <v/>
      </c>
      <c r="T4542" s="1" t="str" cm="1">
        <f t="array" ref="T4542">IF(IF($E4542&gt;Ficha!$R$1,"",I4542)=0,"",IF($E4542&gt;Ficha!$R$1,((_xll.ECONOMATICA(Estrategia!A4553,"Return",$P$9,$B$1)/100)+1)*100,I4542))</f>
        <v/>
      </c>
      <c r="U4542" s="1" t="str" cm="1">
        <f t="array" ref="U4542">IF(IF($E4542&gt;Ficha!$R$1,"",J4542)=0,"",IF($E4542&gt;Ficha!$R$1,((_xll.ECONOMATICA($U$7,"Return",$P$9,$B$1)/100)+1)*100,J4542))</f>
        <v/>
      </c>
      <c r="V4542" s="1" t="str">
        <f>IF(IF($E$9&gt;Ficha!$R$1,"",K4542)=0,"",IF($E$9&gt;Ficha!$R$1,"",K4542))</f>
        <v/>
      </c>
    </row>
    <row r="4543" spans="12:22" x14ac:dyDescent="0.3">
      <c r="L4543" s="30" t="str">
        <f t="shared" si="285"/>
        <v/>
      </c>
      <c r="M4543" s="1" t="str">
        <f t="shared" si="286"/>
        <v/>
      </c>
      <c r="N4543" s="1" t="str">
        <f t="shared" si="287"/>
        <v/>
      </c>
      <c r="O4543" s="1" t="str">
        <f t="shared" si="288"/>
        <v/>
      </c>
      <c r="P4543" s="34" t="str">
        <f>IF(IF(E4543&gt;Ficha!$R$1,"",E4543)=0,"",IF(E4543&gt;Ficha!$R$1,Ficha!$R$1,E4543))</f>
        <v/>
      </c>
      <c r="Q4543" s="1" t="str" cm="1">
        <f t="array" ref="Q4543">IF(IF($E4543&gt;Ficha!$R$1,"",F4543)=0,"",IF($E4543&gt;Ficha!$R$1,((_xll.ECONOMATICA(Portafolios!$B$19,"Return",$P$9,$B$1)/100)+1)*100,F4543))</f>
        <v/>
      </c>
      <c r="R4543" s="1" t="str" cm="1">
        <f t="array" ref="R4543">IF(IF($E4543&gt;Ficha!$R$1,"",G4543)=0,"",IF($E4543&gt;Ficha!$R$1,((_xll.ECONOMATICA(Portafolios!$F$19,"Return",$P$9,$B$1)/100)+1)*100,G4543))</f>
        <v/>
      </c>
      <c r="S4543" s="1" t="str" cm="1">
        <f t="array" ref="S4543">IF(IF($E4543&gt;Ficha!$R$1,"",H4543)=0,"",IF($E4543&gt;Ficha!$R$1,((_xll.ECONOMATICA(Portafolios!$J$19,"Return",$P$9,$B$1)/100)+1)*100,H4543))</f>
        <v/>
      </c>
      <c r="T4543" s="1" t="str" cm="1">
        <f t="array" ref="T4543">IF(IF($E4543&gt;Ficha!$R$1,"",I4543)=0,"",IF($E4543&gt;Ficha!$R$1,((_xll.ECONOMATICA(Estrategia!A4554,"Return",$P$9,$B$1)/100)+1)*100,I4543))</f>
        <v/>
      </c>
      <c r="U4543" s="1" t="str" cm="1">
        <f t="array" ref="U4543">IF(IF($E4543&gt;Ficha!$R$1,"",J4543)=0,"",IF($E4543&gt;Ficha!$R$1,((_xll.ECONOMATICA($U$7,"Return",$P$9,$B$1)/100)+1)*100,J4543))</f>
        <v/>
      </c>
      <c r="V4543" s="1" t="str">
        <f>IF(IF($E$9&gt;Ficha!$R$1,"",K4543)=0,"",IF($E$9&gt;Ficha!$R$1,"",K4543))</f>
        <v/>
      </c>
    </row>
    <row r="4544" spans="12:22" x14ac:dyDescent="0.3">
      <c r="L4544" s="30" t="str">
        <f t="shared" si="285"/>
        <v/>
      </c>
      <c r="M4544" s="1" t="str">
        <f t="shared" si="286"/>
        <v/>
      </c>
      <c r="N4544" s="1" t="str">
        <f t="shared" si="287"/>
        <v/>
      </c>
      <c r="O4544" s="1" t="str">
        <f t="shared" si="288"/>
        <v/>
      </c>
      <c r="P4544" s="34" t="str">
        <f>IF(IF(E4544&gt;Ficha!$R$1,"",E4544)=0,"",IF(E4544&gt;Ficha!$R$1,Ficha!$R$1,E4544))</f>
        <v/>
      </c>
      <c r="Q4544" s="1" t="str" cm="1">
        <f t="array" ref="Q4544">IF(IF($E4544&gt;Ficha!$R$1,"",F4544)=0,"",IF($E4544&gt;Ficha!$R$1,((_xll.ECONOMATICA(Portafolios!$B$19,"Return",$P$9,$B$1)/100)+1)*100,F4544))</f>
        <v/>
      </c>
      <c r="R4544" s="1" t="str" cm="1">
        <f t="array" ref="R4544">IF(IF($E4544&gt;Ficha!$R$1,"",G4544)=0,"",IF($E4544&gt;Ficha!$R$1,((_xll.ECONOMATICA(Portafolios!$F$19,"Return",$P$9,$B$1)/100)+1)*100,G4544))</f>
        <v/>
      </c>
      <c r="S4544" s="1" t="str" cm="1">
        <f t="array" ref="S4544">IF(IF($E4544&gt;Ficha!$R$1,"",H4544)=0,"",IF($E4544&gt;Ficha!$R$1,((_xll.ECONOMATICA(Portafolios!$J$19,"Return",$P$9,$B$1)/100)+1)*100,H4544))</f>
        <v/>
      </c>
      <c r="T4544" s="1" t="str" cm="1">
        <f t="array" ref="T4544">IF(IF($E4544&gt;Ficha!$R$1,"",I4544)=0,"",IF($E4544&gt;Ficha!$R$1,((_xll.ECONOMATICA(Estrategia!A4555,"Return",$P$9,$B$1)/100)+1)*100,I4544))</f>
        <v/>
      </c>
      <c r="U4544" s="1" t="str" cm="1">
        <f t="array" ref="U4544">IF(IF($E4544&gt;Ficha!$R$1,"",J4544)=0,"",IF($E4544&gt;Ficha!$R$1,((_xll.ECONOMATICA($U$7,"Return",$P$9,$B$1)/100)+1)*100,J4544))</f>
        <v/>
      </c>
      <c r="V4544" s="1" t="str">
        <f>IF(IF($E$9&gt;Ficha!$R$1,"",K4544)=0,"",IF($E$9&gt;Ficha!$R$1,"",K4544))</f>
        <v/>
      </c>
    </row>
    <row r="4545" spans="12:22" x14ac:dyDescent="0.3">
      <c r="L4545" s="30" t="str">
        <f t="shared" si="285"/>
        <v/>
      </c>
      <c r="M4545" s="1" t="str">
        <f t="shared" si="286"/>
        <v/>
      </c>
      <c r="N4545" s="1" t="str">
        <f t="shared" si="287"/>
        <v/>
      </c>
      <c r="O4545" s="1" t="str">
        <f t="shared" si="288"/>
        <v/>
      </c>
      <c r="P4545" s="34" t="str">
        <f>IF(IF(E4545&gt;Ficha!$R$1,"",E4545)=0,"",IF(E4545&gt;Ficha!$R$1,Ficha!$R$1,E4545))</f>
        <v/>
      </c>
      <c r="Q4545" s="1" t="str" cm="1">
        <f t="array" ref="Q4545">IF(IF($E4545&gt;Ficha!$R$1,"",F4545)=0,"",IF($E4545&gt;Ficha!$R$1,((_xll.ECONOMATICA(Portafolios!$B$19,"Return",$P$9,$B$1)/100)+1)*100,F4545))</f>
        <v/>
      </c>
      <c r="R4545" s="1" t="str" cm="1">
        <f t="array" ref="R4545">IF(IF($E4545&gt;Ficha!$R$1,"",G4545)=0,"",IF($E4545&gt;Ficha!$R$1,((_xll.ECONOMATICA(Portafolios!$F$19,"Return",$P$9,$B$1)/100)+1)*100,G4545))</f>
        <v/>
      </c>
      <c r="S4545" s="1" t="str" cm="1">
        <f t="array" ref="S4545">IF(IF($E4545&gt;Ficha!$R$1,"",H4545)=0,"",IF($E4545&gt;Ficha!$R$1,((_xll.ECONOMATICA(Portafolios!$J$19,"Return",$P$9,$B$1)/100)+1)*100,H4545))</f>
        <v/>
      </c>
      <c r="T4545" s="1" t="str" cm="1">
        <f t="array" ref="T4545">IF(IF($E4545&gt;Ficha!$R$1,"",I4545)=0,"",IF($E4545&gt;Ficha!$R$1,((_xll.ECONOMATICA(Estrategia!A4556,"Return",$P$9,$B$1)/100)+1)*100,I4545))</f>
        <v/>
      </c>
      <c r="U4545" s="1" t="str" cm="1">
        <f t="array" ref="U4545">IF(IF($E4545&gt;Ficha!$R$1,"",J4545)=0,"",IF($E4545&gt;Ficha!$R$1,((_xll.ECONOMATICA($U$7,"Return",$P$9,$B$1)/100)+1)*100,J4545))</f>
        <v/>
      </c>
      <c r="V4545" s="1" t="str">
        <f>IF(IF($E$9&gt;Ficha!$R$1,"",K4545)=0,"",IF($E$9&gt;Ficha!$R$1,"",K4545))</f>
        <v/>
      </c>
    </row>
    <row r="4546" spans="12:22" x14ac:dyDescent="0.3">
      <c r="L4546" s="30" t="str">
        <f t="shared" si="285"/>
        <v/>
      </c>
      <c r="M4546" s="1" t="str">
        <f t="shared" si="286"/>
        <v/>
      </c>
      <c r="N4546" s="1" t="str">
        <f t="shared" si="287"/>
        <v/>
      </c>
      <c r="O4546" s="1" t="str">
        <f t="shared" si="288"/>
        <v/>
      </c>
      <c r="P4546" s="34" t="str">
        <f>IF(IF(E4546&gt;Ficha!$R$1,"",E4546)=0,"",IF(E4546&gt;Ficha!$R$1,Ficha!$R$1,E4546))</f>
        <v/>
      </c>
      <c r="Q4546" s="1" t="str" cm="1">
        <f t="array" ref="Q4546">IF(IF($E4546&gt;Ficha!$R$1,"",F4546)=0,"",IF($E4546&gt;Ficha!$R$1,((_xll.ECONOMATICA(Portafolios!$B$19,"Return",$P$9,$B$1)/100)+1)*100,F4546))</f>
        <v/>
      </c>
      <c r="R4546" s="1" t="str" cm="1">
        <f t="array" ref="R4546">IF(IF($E4546&gt;Ficha!$R$1,"",G4546)=0,"",IF($E4546&gt;Ficha!$R$1,((_xll.ECONOMATICA(Portafolios!$F$19,"Return",$P$9,$B$1)/100)+1)*100,G4546))</f>
        <v/>
      </c>
      <c r="S4546" s="1" t="str" cm="1">
        <f t="array" ref="S4546">IF(IF($E4546&gt;Ficha!$R$1,"",H4546)=0,"",IF($E4546&gt;Ficha!$R$1,((_xll.ECONOMATICA(Portafolios!$J$19,"Return",$P$9,$B$1)/100)+1)*100,H4546))</f>
        <v/>
      </c>
      <c r="T4546" s="1" t="str" cm="1">
        <f t="array" ref="T4546">IF(IF($E4546&gt;Ficha!$R$1,"",I4546)=0,"",IF($E4546&gt;Ficha!$R$1,((_xll.ECONOMATICA(Estrategia!A4557,"Return",$P$9,$B$1)/100)+1)*100,I4546))</f>
        <v/>
      </c>
      <c r="U4546" s="1" t="str" cm="1">
        <f t="array" ref="U4546">IF(IF($E4546&gt;Ficha!$R$1,"",J4546)=0,"",IF($E4546&gt;Ficha!$R$1,((_xll.ECONOMATICA($U$7,"Return",$P$9,$B$1)/100)+1)*100,J4546))</f>
        <v/>
      </c>
      <c r="V4546" s="1" t="str">
        <f>IF(IF($E$9&gt;Ficha!$R$1,"",K4546)=0,"",IF($E$9&gt;Ficha!$R$1,"",K4546))</f>
        <v/>
      </c>
    </row>
    <row r="4547" spans="12:22" x14ac:dyDescent="0.3">
      <c r="L4547" s="30" t="str">
        <f t="shared" si="285"/>
        <v/>
      </c>
      <c r="M4547" s="1" t="str">
        <f t="shared" si="286"/>
        <v/>
      </c>
      <c r="N4547" s="1" t="str">
        <f t="shared" si="287"/>
        <v/>
      </c>
      <c r="O4547" s="1" t="str">
        <f t="shared" si="288"/>
        <v/>
      </c>
      <c r="P4547" s="34" t="str">
        <f>IF(IF(E4547&gt;Ficha!$R$1,"",E4547)=0,"",IF(E4547&gt;Ficha!$R$1,Ficha!$R$1,E4547))</f>
        <v/>
      </c>
      <c r="Q4547" s="1" t="str" cm="1">
        <f t="array" ref="Q4547">IF(IF($E4547&gt;Ficha!$R$1,"",F4547)=0,"",IF($E4547&gt;Ficha!$R$1,((_xll.ECONOMATICA(Portafolios!$B$19,"Return",$P$9,$B$1)/100)+1)*100,F4547))</f>
        <v/>
      </c>
      <c r="R4547" s="1" t="str" cm="1">
        <f t="array" ref="R4547">IF(IF($E4547&gt;Ficha!$R$1,"",G4547)=0,"",IF($E4547&gt;Ficha!$R$1,((_xll.ECONOMATICA(Portafolios!$F$19,"Return",$P$9,$B$1)/100)+1)*100,G4547))</f>
        <v/>
      </c>
      <c r="S4547" s="1" t="str" cm="1">
        <f t="array" ref="S4547">IF(IF($E4547&gt;Ficha!$R$1,"",H4547)=0,"",IF($E4547&gt;Ficha!$R$1,((_xll.ECONOMATICA(Portafolios!$J$19,"Return",$P$9,$B$1)/100)+1)*100,H4547))</f>
        <v/>
      </c>
      <c r="T4547" s="1" t="str" cm="1">
        <f t="array" ref="T4547">IF(IF($E4547&gt;Ficha!$R$1,"",I4547)=0,"",IF($E4547&gt;Ficha!$R$1,((_xll.ECONOMATICA(Estrategia!A4558,"Return",$P$9,$B$1)/100)+1)*100,I4547))</f>
        <v/>
      </c>
      <c r="U4547" s="1" t="str" cm="1">
        <f t="array" ref="U4547">IF(IF($E4547&gt;Ficha!$R$1,"",J4547)=0,"",IF($E4547&gt;Ficha!$R$1,((_xll.ECONOMATICA($U$7,"Return",$P$9,$B$1)/100)+1)*100,J4547))</f>
        <v/>
      </c>
      <c r="V4547" s="1" t="str">
        <f>IF(IF($E$9&gt;Ficha!$R$1,"",K4547)=0,"",IF($E$9&gt;Ficha!$R$1,"",K4547))</f>
        <v/>
      </c>
    </row>
    <row r="4548" spans="12:22" x14ac:dyDescent="0.3">
      <c r="L4548" s="30" t="str">
        <f t="shared" si="285"/>
        <v/>
      </c>
      <c r="M4548" s="1" t="str">
        <f t="shared" si="286"/>
        <v/>
      </c>
      <c r="N4548" s="1" t="str">
        <f t="shared" si="287"/>
        <v/>
      </c>
      <c r="O4548" s="1" t="str">
        <f t="shared" si="288"/>
        <v/>
      </c>
      <c r="P4548" s="34" t="str">
        <f>IF(IF(E4548&gt;Ficha!$R$1,"",E4548)=0,"",IF(E4548&gt;Ficha!$R$1,Ficha!$R$1,E4548))</f>
        <v/>
      </c>
      <c r="Q4548" s="1" t="str" cm="1">
        <f t="array" ref="Q4548">IF(IF($E4548&gt;Ficha!$R$1,"",F4548)=0,"",IF($E4548&gt;Ficha!$R$1,((_xll.ECONOMATICA(Portafolios!$B$19,"Return",$P$9,$B$1)/100)+1)*100,F4548))</f>
        <v/>
      </c>
      <c r="R4548" s="1" t="str" cm="1">
        <f t="array" ref="R4548">IF(IF($E4548&gt;Ficha!$R$1,"",G4548)=0,"",IF($E4548&gt;Ficha!$R$1,((_xll.ECONOMATICA(Portafolios!$F$19,"Return",$P$9,$B$1)/100)+1)*100,G4548))</f>
        <v/>
      </c>
      <c r="S4548" s="1" t="str" cm="1">
        <f t="array" ref="S4548">IF(IF($E4548&gt;Ficha!$R$1,"",H4548)=0,"",IF($E4548&gt;Ficha!$R$1,((_xll.ECONOMATICA(Portafolios!$J$19,"Return",$P$9,$B$1)/100)+1)*100,H4548))</f>
        <v/>
      </c>
      <c r="T4548" s="1" t="str" cm="1">
        <f t="array" ref="T4548">IF(IF($E4548&gt;Ficha!$R$1,"",I4548)=0,"",IF($E4548&gt;Ficha!$R$1,((_xll.ECONOMATICA(Estrategia!A4559,"Return",$P$9,$B$1)/100)+1)*100,I4548))</f>
        <v/>
      </c>
      <c r="U4548" s="1" t="str" cm="1">
        <f t="array" ref="U4548">IF(IF($E4548&gt;Ficha!$R$1,"",J4548)=0,"",IF($E4548&gt;Ficha!$R$1,((_xll.ECONOMATICA($U$7,"Return",$P$9,$B$1)/100)+1)*100,J4548))</f>
        <v/>
      </c>
      <c r="V4548" s="1" t="str">
        <f>IF(IF($E$9&gt;Ficha!$R$1,"",K4548)=0,"",IF($E$9&gt;Ficha!$R$1,"",K4548))</f>
        <v/>
      </c>
    </row>
    <row r="4549" spans="12:22" x14ac:dyDescent="0.3">
      <c r="L4549" s="30" t="str">
        <f t="shared" si="285"/>
        <v/>
      </c>
      <c r="M4549" s="1" t="str">
        <f t="shared" si="286"/>
        <v/>
      </c>
      <c r="N4549" s="1" t="str">
        <f t="shared" si="287"/>
        <v/>
      </c>
      <c r="O4549" s="1" t="str">
        <f t="shared" si="288"/>
        <v/>
      </c>
      <c r="P4549" s="34" t="str">
        <f>IF(IF(E4549&gt;Ficha!$R$1,"",E4549)=0,"",IF(E4549&gt;Ficha!$R$1,Ficha!$R$1,E4549))</f>
        <v/>
      </c>
      <c r="Q4549" s="1" t="str" cm="1">
        <f t="array" ref="Q4549">IF(IF($E4549&gt;Ficha!$R$1,"",F4549)=0,"",IF($E4549&gt;Ficha!$R$1,((_xll.ECONOMATICA(Portafolios!$B$19,"Return",$P$9,$B$1)/100)+1)*100,F4549))</f>
        <v/>
      </c>
      <c r="R4549" s="1" t="str" cm="1">
        <f t="array" ref="R4549">IF(IF($E4549&gt;Ficha!$R$1,"",G4549)=0,"",IF($E4549&gt;Ficha!$R$1,((_xll.ECONOMATICA(Portafolios!$F$19,"Return",$P$9,$B$1)/100)+1)*100,G4549))</f>
        <v/>
      </c>
      <c r="S4549" s="1" t="str" cm="1">
        <f t="array" ref="S4549">IF(IF($E4549&gt;Ficha!$R$1,"",H4549)=0,"",IF($E4549&gt;Ficha!$R$1,((_xll.ECONOMATICA(Portafolios!$J$19,"Return",$P$9,$B$1)/100)+1)*100,H4549))</f>
        <v/>
      </c>
      <c r="T4549" s="1" t="str" cm="1">
        <f t="array" ref="T4549">IF(IF($E4549&gt;Ficha!$R$1,"",I4549)=0,"",IF($E4549&gt;Ficha!$R$1,((_xll.ECONOMATICA(Estrategia!A4560,"Return",$P$9,$B$1)/100)+1)*100,I4549))</f>
        <v/>
      </c>
      <c r="U4549" s="1" t="str" cm="1">
        <f t="array" ref="U4549">IF(IF($E4549&gt;Ficha!$R$1,"",J4549)=0,"",IF($E4549&gt;Ficha!$R$1,((_xll.ECONOMATICA($U$7,"Return",$P$9,$B$1)/100)+1)*100,J4549))</f>
        <v/>
      </c>
      <c r="V4549" s="1" t="str">
        <f>IF(IF($E$9&gt;Ficha!$R$1,"",K4549)=0,"",IF($E$9&gt;Ficha!$R$1,"",K4549))</f>
        <v/>
      </c>
    </row>
    <row r="4550" spans="12:22" x14ac:dyDescent="0.3">
      <c r="L4550" s="30" t="str">
        <f t="shared" si="285"/>
        <v/>
      </c>
      <c r="M4550" s="1" t="str">
        <f t="shared" si="286"/>
        <v/>
      </c>
      <c r="N4550" s="1" t="str">
        <f t="shared" si="287"/>
        <v/>
      </c>
      <c r="O4550" s="1" t="str">
        <f t="shared" si="288"/>
        <v/>
      </c>
      <c r="P4550" s="34" t="str">
        <f>IF(IF(E4550&gt;Ficha!$R$1,"",E4550)=0,"",IF(E4550&gt;Ficha!$R$1,Ficha!$R$1,E4550))</f>
        <v/>
      </c>
      <c r="Q4550" s="1" t="str" cm="1">
        <f t="array" ref="Q4550">IF(IF($E4550&gt;Ficha!$R$1,"",F4550)=0,"",IF($E4550&gt;Ficha!$R$1,((_xll.ECONOMATICA(Portafolios!$B$19,"Return",$P$9,$B$1)/100)+1)*100,F4550))</f>
        <v/>
      </c>
      <c r="R4550" s="1" t="str" cm="1">
        <f t="array" ref="R4550">IF(IF($E4550&gt;Ficha!$R$1,"",G4550)=0,"",IF($E4550&gt;Ficha!$R$1,((_xll.ECONOMATICA(Portafolios!$F$19,"Return",$P$9,$B$1)/100)+1)*100,G4550))</f>
        <v/>
      </c>
      <c r="S4550" s="1" t="str" cm="1">
        <f t="array" ref="S4550">IF(IF($E4550&gt;Ficha!$R$1,"",H4550)=0,"",IF($E4550&gt;Ficha!$R$1,((_xll.ECONOMATICA(Portafolios!$J$19,"Return",$P$9,$B$1)/100)+1)*100,H4550))</f>
        <v/>
      </c>
      <c r="T4550" s="1" t="str" cm="1">
        <f t="array" ref="T4550">IF(IF($E4550&gt;Ficha!$R$1,"",I4550)=0,"",IF($E4550&gt;Ficha!$R$1,((_xll.ECONOMATICA(Estrategia!A4561,"Return",$P$9,$B$1)/100)+1)*100,I4550))</f>
        <v/>
      </c>
      <c r="U4550" s="1" t="str" cm="1">
        <f t="array" ref="U4550">IF(IF($E4550&gt;Ficha!$R$1,"",J4550)=0,"",IF($E4550&gt;Ficha!$R$1,((_xll.ECONOMATICA($U$7,"Return",$P$9,$B$1)/100)+1)*100,J4550))</f>
        <v/>
      </c>
      <c r="V4550" s="1" t="str">
        <f>IF(IF($E$9&gt;Ficha!$R$1,"",K4550)=0,"",IF($E$9&gt;Ficha!$R$1,"",K4550))</f>
        <v/>
      </c>
    </row>
    <row r="4551" spans="12:22" x14ac:dyDescent="0.3">
      <c r="L4551" s="30" t="str">
        <f t="shared" si="285"/>
        <v/>
      </c>
      <c r="M4551" s="1" t="str">
        <f t="shared" si="286"/>
        <v/>
      </c>
      <c r="N4551" s="1" t="str">
        <f t="shared" si="287"/>
        <v/>
      </c>
      <c r="O4551" s="1" t="str">
        <f t="shared" si="288"/>
        <v/>
      </c>
      <c r="P4551" s="34" t="str">
        <f>IF(IF(E4551&gt;Ficha!$R$1,"",E4551)=0,"",IF(E4551&gt;Ficha!$R$1,Ficha!$R$1,E4551))</f>
        <v/>
      </c>
      <c r="Q4551" s="1" t="str" cm="1">
        <f t="array" ref="Q4551">IF(IF($E4551&gt;Ficha!$R$1,"",F4551)=0,"",IF($E4551&gt;Ficha!$R$1,((_xll.ECONOMATICA(Portafolios!$B$19,"Return",$P$9,$B$1)/100)+1)*100,F4551))</f>
        <v/>
      </c>
      <c r="R4551" s="1" t="str" cm="1">
        <f t="array" ref="R4551">IF(IF($E4551&gt;Ficha!$R$1,"",G4551)=0,"",IF($E4551&gt;Ficha!$R$1,((_xll.ECONOMATICA(Portafolios!$F$19,"Return",$P$9,$B$1)/100)+1)*100,G4551))</f>
        <v/>
      </c>
      <c r="S4551" s="1" t="str" cm="1">
        <f t="array" ref="S4551">IF(IF($E4551&gt;Ficha!$R$1,"",H4551)=0,"",IF($E4551&gt;Ficha!$R$1,((_xll.ECONOMATICA(Portafolios!$J$19,"Return",$P$9,$B$1)/100)+1)*100,H4551))</f>
        <v/>
      </c>
      <c r="T4551" s="1" t="str" cm="1">
        <f t="array" ref="T4551">IF(IF($E4551&gt;Ficha!$R$1,"",I4551)=0,"",IF($E4551&gt;Ficha!$R$1,((_xll.ECONOMATICA(Estrategia!A4562,"Return",$P$9,$B$1)/100)+1)*100,I4551))</f>
        <v/>
      </c>
      <c r="U4551" s="1" t="str" cm="1">
        <f t="array" ref="U4551">IF(IF($E4551&gt;Ficha!$R$1,"",J4551)=0,"",IF($E4551&gt;Ficha!$R$1,((_xll.ECONOMATICA($U$7,"Return",$P$9,$B$1)/100)+1)*100,J4551))</f>
        <v/>
      </c>
      <c r="V4551" s="1" t="str">
        <f>IF(IF($E$9&gt;Ficha!$R$1,"",K4551)=0,"",IF($E$9&gt;Ficha!$R$1,"",K4551))</f>
        <v/>
      </c>
    </row>
    <row r="4552" spans="12:22" x14ac:dyDescent="0.3">
      <c r="L4552" s="30" t="str">
        <f t="shared" si="285"/>
        <v/>
      </c>
      <c r="M4552" s="1" t="str">
        <f t="shared" si="286"/>
        <v/>
      </c>
      <c r="N4552" s="1" t="str">
        <f t="shared" si="287"/>
        <v/>
      </c>
      <c r="O4552" s="1" t="str">
        <f t="shared" si="288"/>
        <v/>
      </c>
      <c r="P4552" s="34" t="str">
        <f>IF(IF(E4552&gt;Ficha!$R$1,"",E4552)=0,"",IF(E4552&gt;Ficha!$R$1,Ficha!$R$1,E4552))</f>
        <v/>
      </c>
      <c r="Q4552" s="1" t="str" cm="1">
        <f t="array" ref="Q4552">IF(IF($E4552&gt;Ficha!$R$1,"",F4552)=0,"",IF($E4552&gt;Ficha!$R$1,((_xll.ECONOMATICA(Portafolios!$B$19,"Return",$P$9,$B$1)/100)+1)*100,F4552))</f>
        <v/>
      </c>
      <c r="R4552" s="1" t="str" cm="1">
        <f t="array" ref="R4552">IF(IF($E4552&gt;Ficha!$R$1,"",G4552)=0,"",IF($E4552&gt;Ficha!$R$1,((_xll.ECONOMATICA(Portafolios!$F$19,"Return",$P$9,$B$1)/100)+1)*100,G4552))</f>
        <v/>
      </c>
      <c r="S4552" s="1" t="str" cm="1">
        <f t="array" ref="S4552">IF(IF($E4552&gt;Ficha!$R$1,"",H4552)=0,"",IF($E4552&gt;Ficha!$R$1,((_xll.ECONOMATICA(Portafolios!$J$19,"Return",$P$9,$B$1)/100)+1)*100,H4552))</f>
        <v/>
      </c>
      <c r="T4552" s="1" t="str" cm="1">
        <f t="array" ref="T4552">IF(IF($E4552&gt;Ficha!$R$1,"",I4552)=0,"",IF($E4552&gt;Ficha!$R$1,((_xll.ECONOMATICA(Estrategia!A4563,"Return",$P$9,$B$1)/100)+1)*100,I4552))</f>
        <v/>
      </c>
      <c r="U4552" s="1" t="str" cm="1">
        <f t="array" ref="U4552">IF(IF($E4552&gt;Ficha!$R$1,"",J4552)=0,"",IF($E4552&gt;Ficha!$R$1,((_xll.ECONOMATICA($U$7,"Return",$P$9,$B$1)/100)+1)*100,J4552))</f>
        <v/>
      </c>
      <c r="V4552" s="1" t="str">
        <f>IF(IF($E$9&gt;Ficha!$R$1,"",K4552)=0,"",IF($E$9&gt;Ficha!$R$1,"",K4552))</f>
        <v/>
      </c>
    </row>
    <row r="4553" spans="12:22" x14ac:dyDescent="0.3">
      <c r="L4553" s="30" t="str">
        <f t="shared" si="285"/>
        <v/>
      </c>
      <c r="M4553" s="1" t="str">
        <f t="shared" si="286"/>
        <v/>
      </c>
      <c r="N4553" s="1" t="str">
        <f t="shared" si="287"/>
        <v/>
      </c>
      <c r="O4553" s="1" t="str">
        <f t="shared" si="288"/>
        <v/>
      </c>
      <c r="P4553" s="34" t="str">
        <f>IF(IF(E4553&gt;Ficha!$R$1,"",E4553)=0,"",IF(E4553&gt;Ficha!$R$1,Ficha!$R$1,E4553))</f>
        <v/>
      </c>
      <c r="Q4553" s="1" t="str" cm="1">
        <f t="array" ref="Q4553">IF(IF($E4553&gt;Ficha!$R$1,"",F4553)=0,"",IF($E4553&gt;Ficha!$R$1,((_xll.ECONOMATICA(Portafolios!$B$19,"Return",$P$9,$B$1)/100)+1)*100,F4553))</f>
        <v/>
      </c>
      <c r="R4553" s="1" t="str" cm="1">
        <f t="array" ref="R4553">IF(IF($E4553&gt;Ficha!$R$1,"",G4553)=0,"",IF($E4553&gt;Ficha!$R$1,((_xll.ECONOMATICA(Portafolios!$F$19,"Return",$P$9,$B$1)/100)+1)*100,G4553))</f>
        <v/>
      </c>
      <c r="S4553" s="1" t="str" cm="1">
        <f t="array" ref="S4553">IF(IF($E4553&gt;Ficha!$R$1,"",H4553)=0,"",IF($E4553&gt;Ficha!$R$1,((_xll.ECONOMATICA(Portafolios!$J$19,"Return",$P$9,$B$1)/100)+1)*100,H4553))</f>
        <v/>
      </c>
      <c r="T4553" s="1" t="str" cm="1">
        <f t="array" ref="T4553">IF(IF($E4553&gt;Ficha!$R$1,"",I4553)=0,"",IF($E4553&gt;Ficha!$R$1,((_xll.ECONOMATICA(Estrategia!A4564,"Return",$P$9,$B$1)/100)+1)*100,I4553))</f>
        <v/>
      </c>
      <c r="U4553" s="1" t="str" cm="1">
        <f t="array" ref="U4553">IF(IF($E4553&gt;Ficha!$R$1,"",J4553)=0,"",IF($E4553&gt;Ficha!$R$1,((_xll.ECONOMATICA($U$7,"Return",$P$9,$B$1)/100)+1)*100,J4553))</f>
        <v/>
      </c>
      <c r="V4553" s="1" t="str">
        <f>IF(IF($E$9&gt;Ficha!$R$1,"",K4553)=0,"",IF($E$9&gt;Ficha!$R$1,"",K4553))</f>
        <v/>
      </c>
    </row>
    <row r="4554" spans="12:22" x14ac:dyDescent="0.3">
      <c r="L4554" s="30" t="str">
        <f t="shared" si="285"/>
        <v/>
      </c>
      <c r="M4554" s="1" t="str">
        <f t="shared" si="286"/>
        <v/>
      </c>
      <c r="N4554" s="1" t="str">
        <f t="shared" si="287"/>
        <v/>
      </c>
      <c r="O4554" s="1" t="str">
        <f t="shared" si="288"/>
        <v/>
      </c>
      <c r="P4554" s="34" t="str">
        <f>IF(IF(E4554&gt;Ficha!$R$1,"",E4554)=0,"",IF(E4554&gt;Ficha!$R$1,Ficha!$R$1,E4554))</f>
        <v/>
      </c>
      <c r="Q4554" s="1" t="str" cm="1">
        <f t="array" ref="Q4554">IF(IF($E4554&gt;Ficha!$R$1,"",F4554)=0,"",IF($E4554&gt;Ficha!$R$1,((_xll.ECONOMATICA(Portafolios!$B$19,"Return",$P$9,$B$1)/100)+1)*100,F4554))</f>
        <v/>
      </c>
      <c r="R4554" s="1" t="str" cm="1">
        <f t="array" ref="R4554">IF(IF($E4554&gt;Ficha!$R$1,"",G4554)=0,"",IF($E4554&gt;Ficha!$R$1,((_xll.ECONOMATICA(Portafolios!$F$19,"Return",$P$9,$B$1)/100)+1)*100,G4554))</f>
        <v/>
      </c>
      <c r="S4554" s="1" t="str" cm="1">
        <f t="array" ref="S4554">IF(IF($E4554&gt;Ficha!$R$1,"",H4554)=0,"",IF($E4554&gt;Ficha!$R$1,((_xll.ECONOMATICA(Portafolios!$J$19,"Return",$P$9,$B$1)/100)+1)*100,H4554))</f>
        <v/>
      </c>
      <c r="T4554" s="1" t="str" cm="1">
        <f t="array" ref="T4554">IF(IF($E4554&gt;Ficha!$R$1,"",I4554)=0,"",IF($E4554&gt;Ficha!$R$1,((_xll.ECONOMATICA(Estrategia!A4565,"Return",$P$9,$B$1)/100)+1)*100,I4554))</f>
        <v/>
      </c>
      <c r="U4554" s="1" t="str" cm="1">
        <f t="array" ref="U4554">IF(IF($E4554&gt;Ficha!$R$1,"",J4554)=0,"",IF($E4554&gt;Ficha!$R$1,((_xll.ECONOMATICA($U$7,"Return",$P$9,$B$1)/100)+1)*100,J4554))</f>
        <v/>
      </c>
      <c r="V4554" s="1" t="str">
        <f>IF(IF($E$9&gt;Ficha!$R$1,"",K4554)=0,"",IF($E$9&gt;Ficha!$R$1,"",K4554))</f>
        <v/>
      </c>
    </row>
    <row r="4555" spans="12:22" x14ac:dyDescent="0.3">
      <c r="L4555" s="30" t="str">
        <f t="shared" si="285"/>
        <v/>
      </c>
      <c r="M4555" s="1" t="str">
        <f t="shared" si="286"/>
        <v/>
      </c>
      <c r="N4555" s="1" t="str">
        <f t="shared" si="287"/>
        <v/>
      </c>
      <c r="O4555" s="1" t="str">
        <f t="shared" si="288"/>
        <v/>
      </c>
      <c r="P4555" s="34" t="str">
        <f>IF(IF(E4555&gt;Ficha!$R$1,"",E4555)=0,"",IF(E4555&gt;Ficha!$R$1,Ficha!$R$1,E4555))</f>
        <v/>
      </c>
      <c r="Q4555" s="1" t="str" cm="1">
        <f t="array" ref="Q4555">IF(IF($E4555&gt;Ficha!$R$1,"",F4555)=0,"",IF($E4555&gt;Ficha!$R$1,((_xll.ECONOMATICA(Portafolios!$B$19,"Return",$P$9,$B$1)/100)+1)*100,F4555))</f>
        <v/>
      </c>
      <c r="R4555" s="1" t="str" cm="1">
        <f t="array" ref="R4555">IF(IF($E4555&gt;Ficha!$R$1,"",G4555)=0,"",IF($E4555&gt;Ficha!$R$1,((_xll.ECONOMATICA(Portafolios!$F$19,"Return",$P$9,$B$1)/100)+1)*100,G4555))</f>
        <v/>
      </c>
      <c r="S4555" s="1" t="str" cm="1">
        <f t="array" ref="S4555">IF(IF($E4555&gt;Ficha!$R$1,"",H4555)=0,"",IF($E4555&gt;Ficha!$R$1,((_xll.ECONOMATICA(Portafolios!$J$19,"Return",$P$9,$B$1)/100)+1)*100,H4555))</f>
        <v/>
      </c>
      <c r="T4555" s="1" t="str" cm="1">
        <f t="array" ref="T4555">IF(IF($E4555&gt;Ficha!$R$1,"",I4555)=0,"",IF($E4555&gt;Ficha!$R$1,((_xll.ECONOMATICA(Estrategia!A4566,"Return",$P$9,$B$1)/100)+1)*100,I4555))</f>
        <v/>
      </c>
      <c r="U4555" s="1" t="str" cm="1">
        <f t="array" ref="U4555">IF(IF($E4555&gt;Ficha!$R$1,"",J4555)=0,"",IF($E4555&gt;Ficha!$R$1,((_xll.ECONOMATICA($U$7,"Return",$P$9,$B$1)/100)+1)*100,J4555))</f>
        <v/>
      </c>
      <c r="V4555" s="1" t="str">
        <f>IF(IF($E$9&gt;Ficha!$R$1,"",K4555)=0,"",IF($E$9&gt;Ficha!$R$1,"",K4555))</f>
        <v/>
      </c>
    </row>
    <row r="4556" spans="12:22" x14ac:dyDescent="0.3">
      <c r="L4556" s="30" t="str">
        <f t="shared" si="285"/>
        <v/>
      </c>
      <c r="M4556" s="1" t="str">
        <f t="shared" si="286"/>
        <v/>
      </c>
      <c r="N4556" s="1" t="str">
        <f t="shared" si="287"/>
        <v/>
      </c>
      <c r="O4556" s="1" t="str">
        <f t="shared" si="288"/>
        <v/>
      </c>
      <c r="P4556" s="34" t="str">
        <f>IF(IF(E4556&gt;Ficha!$R$1,"",E4556)=0,"",IF(E4556&gt;Ficha!$R$1,Ficha!$R$1,E4556))</f>
        <v/>
      </c>
      <c r="Q4556" s="1" t="str" cm="1">
        <f t="array" ref="Q4556">IF(IF($E4556&gt;Ficha!$R$1,"",F4556)=0,"",IF($E4556&gt;Ficha!$R$1,((_xll.ECONOMATICA(Portafolios!$B$19,"Return",$P$9,$B$1)/100)+1)*100,F4556))</f>
        <v/>
      </c>
      <c r="R4556" s="1" t="str" cm="1">
        <f t="array" ref="R4556">IF(IF($E4556&gt;Ficha!$R$1,"",G4556)=0,"",IF($E4556&gt;Ficha!$R$1,((_xll.ECONOMATICA(Portafolios!$F$19,"Return",$P$9,$B$1)/100)+1)*100,G4556))</f>
        <v/>
      </c>
      <c r="S4556" s="1" t="str" cm="1">
        <f t="array" ref="S4556">IF(IF($E4556&gt;Ficha!$R$1,"",H4556)=0,"",IF($E4556&gt;Ficha!$R$1,((_xll.ECONOMATICA(Portafolios!$J$19,"Return",$P$9,$B$1)/100)+1)*100,H4556))</f>
        <v/>
      </c>
      <c r="T4556" s="1" t="str" cm="1">
        <f t="array" ref="T4556">IF(IF($E4556&gt;Ficha!$R$1,"",I4556)=0,"",IF($E4556&gt;Ficha!$R$1,((_xll.ECONOMATICA(Estrategia!A4567,"Return",$P$9,$B$1)/100)+1)*100,I4556))</f>
        <v/>
      </c>
      <c r="U4556" s="1" t="str" cm="1">
        <f t="array" ref="U4556">IF(IF($E4556&gt;Ficha!$R$1,"",J4556)=0,"",IF($E4556&gt;Ficha!$R$1,((_xll.ECONOMATICA($U$7,"Return",$P$9,$B$1)/100)+1)*100,J4556))</f>
        <v/>
      </c>
      <c r="V4556" s="1" t="str">
        <f>IF(IF($E$9&gt;Ficha!$R$1,"",K4556)=0,"",IF($E$9&gt;Ficha!$R$1,"",K4556))</f>
        <v/>
      </c>
    </row>
    <row r="4557" spans="12:22" x14ac:dyDescent="0.3">
      <c r="L4557" s="30" t="str">
        <f t="shared" si="285"/>
        <v/>
      </c>
      <c r="M4557" s="1" t="str">
        <f t="shared" si="286"/>
        <v/>
      </c>
      <c r="N4557" s="1" t="str">
        <f t="shared" si="287"/>
        <v/>
      </c>
      <c r="O4557" s="1" t="str">
        <f t="shared" si="288"/>
        <v/>
      </c>
      <c r="P4557" s="34" t="str">
        <f>IF(IF(E4557&gt;Ficha!$R$1,"",E4557)=0,"",IF(E4557&gt;Ficha!$R$1,Ficha!$R$1,E4557))</f>
        <v/>
      </c>
      <c r="Q4557" s="1" t="str" cm="1">
        <f t="array" ref="Q4557">IF(IF($E4557&gt;Ficha!$R$1,"",F4557)=0,"",IF($E4557&gt;Ficha!$R$1,((_xll.ECONOMATICA(Portafolios!$B$19,"Return",$P$9,$B$1)/100)+1)*100,F4557))</f>
        <v/>
      </c>
      <c r="R4557" s="1" t="str" cm="1">
        <f t="array" ref="R4557">IF(IF($E4557&gt;Ficha!$R$1,"",G4557)=0,"",IF($E4557&gt;Ficha!$R$1,((_xll.ECONOMATICA(Portafolios!$F$19,"Return",$P$9,$B$1)/100)+1)*100,G4557))</f>
        <v/>
      </c>
      <c r="S4557" s="1" t="str" cm="1">
        <f t="array" ref="S4557">IF(IF($E4557&gt;Ficha!$R$1,"",H4557)=0,"",IF($E4557&gt;Ficha!$R$1,((_xll.ECONOMATICA(Portafolios!$J$19,"Return",$P$9,$B$1)/100)+1)*100,H4557))</f>
        <v/>
      </c>
      <c r="T4557" s="1" t="str" cm="1">
        <f t="array" ref="T4557">IF(IF($E4557&gt;Ficha!$R$1,"",I4557)=0,"",IF($E4557&gt;Ficha!$R$1,((_xll.ECONOMATICA(Estrategia!A4568,"Return",$P$9,$B$1)/100)+1)*100,I4557))</f>
        <v/>
      </c>
      <c r="U4557" s="1" t="str" cm="1">
        <f t="array" ref="U4557">IF(IF($E4557&gt;Ficha!$R$1,"",J4557)=0,"",IF($E4557&gt;Ficha!$R$1,((_xll.ECONOMATICA($U$7,"Return",$P$9,$B$1)/100)+1)*100,J4557))</f>
        <v/>
      </c>
      <c r="V4557" s="1" t="str">
        <f>IF(IF($E$9&gt;Ficha!$R$1,"",K4557)=0,"",IF($E$9&gt;Ficha!$R$1,"",K4557))</f>
        <v/>
      </c>
    </row>
    <row r="4558" spans="12:22" x14ac:dyDescent="0.3">
      <c r="L4558" s="30" t="str">
        <f t="shared" si="285"/>
        <v/>
      </c>
      <c r="M4558" s="1" t="str">
        <f t="shared" si="286"/>
        <v/>
      </c>
      <c r="N4558" s="1" t="str">
        <f t="shared" si="287"/>
        <v/>
      </c>
      <c r="O4558" s="1" t="str">
        <f t="shared" si="288"/>
        <v/>
      </c>
      <c r="P4558" s="34" t="str">
        <f>IF(IF(E4558&gt;Ficha!$R$1,"",E4558)=0,"",IF(E4558&gt;Ficha!$R$1,Ficha!$R$1,E4558))</f>
        <v/>
      </c>
      <c r="Q4558" s="1" t="str" cm="1">
        <f t="array" ref="Q4558">IF(IF($E4558&gt;Ficha!$R$1,"",F4558)=0,"",IF($E4558&gt;Ficha!$R$1,((_xll.ECONOMATICA(Portafolios!$B$19,"Return",$P$9,$B$1)/100)+1)*100,F4558))</f>
        <v/>
      </c>
      <c r="R4558" s="1" t="str" cm="1">
        <f t="array" ref="R4558">IF(IF($E4558&gt;Ficha!$R$1,"",G4558)=0,"",IF($E4558&gt;Ficha!$R$1,((_xll.ECONOMATICA(Portafolios!$F$19,"Return",$P$9,$B$1)/100)+1)*100,G4558))</f>
        <v/>
      </c>
      <c r="S4558" s="1" t="str" cm="1">
        <f t="array" ref="S4558">IF(IF($E4558&gt;Ficha!$R$1,"",H4558)=0,"",IF($E4558&gt;Ficha!$R$1,((_xll.ECONOMATICA(Portafolios!$J$19,"Return",$P$9,$B$1)/100)+1)*100,H4558))</f>
        <v/>
      </c>
      <c r="T4558" s="1" t="str" cm="1">
        <f t="array" ref="T4558">IF(IF($E4558&gt;Ficha!$R$1,"",I4558)=0,"",IF($E4558&gt;Ficha!$R$1,((_xll.ECONOMATICA(Estrategia!A4569,"Return",$P$9,$B$1)/100)+1)*100,I4558))</f>
        <v/>
      </c>
      <c r="U4558" s="1" t="str" cm="1">
        <f t="array" ref="U4558">IF(IF($E4558&gt;Ficha!$R$1,"",J4558)=0,"",IF($E4558&gt;Ficha!$R$1,((_xll.ECONOMATICA($U$7,"Return",$P$9,$B$1)/100)+1)*100,J4558))</f>
        <v/>
      </c>
      <c r="V4558" s="1" t="str">
        <f>IF(IF($E$9&gt;Ficha!$R$1,"",K4558)=0,"",IF($E$9&gt;Ficha!$R$1,"",K4558))</f>
        <v/>
      </c>
    </row>
    <row r="4559" spans="12:22" x14ac:dyDescent="0.3">
      <c r="L4559" s="30" t="str">
        <f t="shared" si="285"/>
        <v/>
      </c>
      <c r="M4559" s="1" t="str">
        <f t="shared" si="286"/>
        <v/>
      </c>
      <c r="N4559" s="1" t="str">
        <f t="shared" si="287"/>
        <v/>
      </c>
      <c r="O4559" s="1" t="str">
        <f t="shared" si="288"/>
        <v/>
      </c>
      <c r="P4559" s="34" t="str">
        <f>IF(IF(E4559&gt;Ficha!$R$1,"",E4559)=0,"",IF(E4559&gt;Ficha!$R$1,Ficha!$R$1,E4559))</f>
        <v/>
      </c>
      <c r="Q4559" s="1" t="str" cm="1">
        <f t="array" ref="Q4559">IF(IF($E4559&gt;Ficha!$R$1,"",F4559)=0,"",IF($E4559&gt;Ficha!$R$1,((_xll.ECONOMATICA(Portafolios!$B$19,"Return",$P$9,$B$1)/100)+1)*100,F4559))</f>
        <v/>
      </c>
      <c r="R4559" s="1" t="str" cm="1">
        <f t="array" ref="R4559">IF(IF($E4559&gt;Ficha!$R$1,"",G4559)=0,"",IF($E4559&gt;Ficha!$R$1,((_xll.ECONOMATICA(Portafolios!$F$19,"Return",$P$9,$B$1)/100)+1)*100,G4559))</f>
        <v/>
      </c>
      <c r="S4559" s="1" t="str" cm="1">
        <f t="array" ref="S4559">IF(IF($E4559&gt;Ficha!$R$1,"",H4559)=0,"",IF($E4559&gt;Ficha!$R$1,((_xll.ECONOMATICA(Portafolios!$J$19,"Return",$P$9,$B$1)/100)+1)*100,H4559))</f>
        <v/>
      </c>
      <c r="T4559" s="1" t="str" cm="1">
        <f t="array" ref="T4559">IF(IF($E4559&gt;Ficha!$R$1,"",I4559)=0,"",IF($E4559&gt;Ficha!$R$1,((_xll.ECONOMATICA(Estrategia!A4570,"Return",$P$9,$B$1)/100)+1)*100,I4559))</f>
        <v/>
      </c>
      <c r="U4559" s="1" t="str" cm="1">
        <f t="array" ref="U4559">IF(IF($E4559&gt;Ficha!$R$1,"",J4559)=0,"",IF($E4559&gt;Ficha!$R$1,((_xll.ECONOMATICA($U$7,"Return",$P$9,$B$1)/100)+1)*100,J4559))</f>
        <v/>
      </c>
      <c r="V4559" s="1" t="str">
        <f>IF(IF($E$9&gt;Ficha!$R$1,"",K4559)=0,"",IF($E$9&gt;Ficha!$R$1,"",K4559))</f>
        <v/>
      </c>
    </row>
    <row r="4560" spans="12:22" x14ac:dyDescent="0.3">
      <c r="L4560" s="30" t="str">
        <f t="shared" si="285"/>
        <v/>
      </c>
      <c r="M4560" s="1" t="str">
        <f t="shared" si="286"/>
        <v/>
      </c>
      <c r="N4560" s="1" t="str">
        <f t="shared" si="287"/>
        <v/>
      </c>
      <c r="O4560" s="1" t="str">
        <f t="shared" si="288"/>
        <v/>
      </c>
      <c r="P4560" s="34" t="str">
        <f>IF(IF(E4560&gt;Ficha!$R$1,"",E4560)=0,"",IF(E4560&gt;Ficha!$R$1,Ficha!$R$1,E4560))</f>
        <v/>
      </c>
      <c r="Q4560" s="1" t="str" cm="1">
        <f t="array" ref="Q4560">IF(IF($E4560&gt;Ficha!$R$1,"",F4560)=0,"",IF($E4560&gt;Ficha!$R$1,((_xll.ECONOMATICA(Portafolios!$B$19,"Return",$P$9,$B$1)/100)+1)*100,F4560))</f>
        <v/>
      </c>
      <c r="R4560" s="1" t="str" cm="1">
        <f t="array" ref="R4560">IF(IF($E4560&gt;Ficha!$R$1,"",G4560)=0,"",IF($E4560&gt;Ficha!$R$1,((_xll.ECONOMATICA(Portafolios!$F$19,"Return",$P$9,$B$1)/100)+1)*100,G4560))</f>
        <v/>
      </c>
      <c r="S4560" s="1" t="str" cm="1">
        <f t="array" ref="S4560">IF(IF($E4560&gt;Ficha!$R$1,"",H4560)=0,"",IF($E4560&gt;Ficha!$R$1,((_xll.ECONOMATICA(Portafolios!$J$19,"Return",$P$9,$B$1)/100)+1)*100,H4560))</f>
        <v/>
      </c>
      <c r="T4560" s="1" t="str" cm="1">
        <f t="array" ref="T4560">IF(IF($E4560&gt;Ficha!$R$1,"",I4560)=0,"",IF($E4560&gt;Ficha!$R$1,((_xll.ECONOMATICA(Estrategia!A4571,"Return",$P$9,$B$1)/100)+1)*100,I4560))</f>
        <v/>
      </c>
      <c r="U4560" s="1" t="str" cm="1">
        <f t="array" ref="U4560">IF(IF($E4560&gt;Ficha!$R$1,"",J4560)=0,"",IF($E4560&gt;Ficha!$R$1,((_xll.ECONOMATICA($U$7,"Return",$P$9,$B$1)/100)+1)*100,J4560))</f>
        <v/>
      </c>
      <c r="V4560" s="1" t="str">
        <f>IF(IF($E$9&gt;Ficha!$R$1,"",K4560)=0,"",IF($E$9&gt;Ficha!$R$1,"",K4560))</f>
        <v/>
      </c>
    </row>
    <row r="4561" spans="12:22" x14ac:dyDescent="0.3">
      <c r="L4561" s="30" t="str">
        <f t="shared" si="285"/>
        <v/>
      </c>
      <c r="M4561" s="1" t="str">
        <f t="shared" si="286"/>
        <v/>
      </c>
      <c r="N4561" s="1" t="str">
        <f t="shared" si="287"/>
        <v/>
      </c>
      <c r="O4561" s="1" t="str">
        <f t="shared" si="288"/>
        <v/>
      </c>
      <c r="P4561" s="34" t="str">
        <f>IF(IF(E4561&gt;Ficha!$R$1,"",E4561)=0,"",IF(E4561&gt;Ficha!$R$1,Ficha!$R$1,E4561))</f>
        <v/>
      </c>
      <c r="Q4561" s="1" t="str" cm="1">
        <f t="array" ref="Q4561">IF(IF($E4561&gt;Ficha!$R$1,"",F4561)=0,"",IF($E4561&gt;Ficha!$R$1,((_xll.ECONOMATICA(Portafolios!$B$19,"Return",$P$9,$B$1)/100)+1)*100,F4561))</f>
        <v/>
      </c>
      <c r="R4561" s="1" t="str" cm="1">
        <f t="array" ref="R4561">IF(IF($E4561&gt;Ficha!$R$1,"",G4561)=0,"",IF($E4561&gt;Ficha!$R$1,((_xll.ECONOMATICA(Portafolios!$F$19,"Return",$P$9,$B$1)/100)+1)*100,G4561))</f>
        <v/>
      </c>
      <c r="S4561" s="1" t="str" cm="1">
        <f t="array" ref="S4561">IF(IF($E4561&gt;Ficha!$R$1,"",H4561)=0,"",IF($E4561&gt;Ficha!$R$1,((_xll.ECONOMATICA(Portafolios!$J$19,"Return",$P$9,$B$1)/100)+1)*100,H4561))</f>
        <v/>
      </c>
      <c r="T4561" s="1" t="str" cm="1">
        <f t="array" ref="T4561">IF(IF($E4561&gt;Ficha!$R$1,"",I4561)=0,"",IF($E4561&gt;Ficha!$R$1,((_xll.ECONOMATICA(Estrategia!A4572,"Return",$P$9,$B$1)/100)+1)*100,I4561))</f>
        <v/>
      </c>
      <c r="U4561" s="1" t="str" cm="1">
        <f t="array" ref="U4561">IF(IF($E4561&gt;Ficha!$R$1,"",J4561)=0,"",IF($E4561&gt;Ficha!$R$1,((_xll.ECONOMATICA($U$7,"Return",$P$9,$B$1)/100)+1)*100,J4561))</f>
        <v/>
      </c>
      <c r="V4561" s="1" t="str">
        <f>IF(IF($E$9&gt;Ficha!$R$1,"",K4561)=0,"",IF($E$9&gt;Ficha!$R$1,"",K4561))</f>
        <v/>
      </c>
    </row>
    <row r="4562" spans="12:22" x14ac:dyDescent="0.3">
      <c r="L4562" s="30" t="str">
        <f t="shared" si="285"/>
        <v/>
      </c>
      <c r="M4562" s="1" t="str">
        <f t="shared" si="286"/>
        <v/>
      </c>
      <c r="N4562" s="1" t="str">
        <f t="shared" si="287"/>
        <v/>
      </c>
      <c r="O4562" s="1" t="str">
        <f t="shared" si="288"/>
        <v/>
      </c>
      <c r="P4562" s="34" t="str">
        <f>IF(IF(E4562&gt;Ficha!$R$1,"",E4562)=0,"",IF(E4562&gt;Ficha!$R$1,Ficha!$R$1,E4562))</f>
        <v/>
      </c>
      <c r="Q4562" s="1" t="str" cm="1">
        <f t="array" ref="Q4562">IF(IF($E4562&gt;Ficha!$R$1,"",F4562)=0,"",IF($E4562&gt;Ficha!$R$1,((_xll.ECONOMATICA(Portafolios!$B$19,"Return",$P$9,$B$1)/100)+1)*100,F4562))</f>
        <v/>
      </c>
      <c r="R4562" s="1" t="str" cm="1">
        <f t="array" ref="R4562">IF(IF($E4562&gt;Ficha!$R$1,"",G4562)=0,"",IF($E4562&gt;Ficha!$R$1,((_xll.ECONOMATICA(Portafolios!$F$19,"Return",$P$9,$B$1)/100)+1)*100,G4562))</f>
        <v/>
      </c>
      <c r="S4562" s="1" t="str" cm="1">
        <f t="array" ref="S4562">IF(IF($E4562&gt;Ficha!$R$1,"",H4562)=0,"",IF($E4562&gt;Ficha!$R$1,((_xll.ECONOMATICA(Portafolios!$J$19,"Return",$P$9,$B$1)/100)+1)*100,H4562))</f>
        <v/>
      </c>
      <c r="T4562" s="1" t="str" cm="1">
        <f t="array" ref="T4562">IF(IF($E4562&gt;Ficha!$R$1,"",I4562)=0,"",IF($E4562&gt;Ficha!$R$1,((_xll.ECONOMATICA(Estrategia!A4573,"Return",$P$9,$B$1)/100)+1)*100,I4562))</f>
        <v/>
      </c>
      <c r="U4562" s="1" t="str" cm="1">
        <f t="array" ref="U4562">IF(IF($E4562&gt;Ficha!$R$1,"",J4562)=0,"",IF($E4562&gt;Ficha!$R$1,((_xll.ECONOMATICA($U$7,"Return",$P$9,$B$1)/100)+1)*100,J4562))</f>
        <v/>
      </c>
      <c r="V4562" s="1" t="str">
        <f>IF(IF($E$9&gt;Ficha!$R$1,"",K4562)=0,"",IF($E$9&gt;Ficha!$R$1,"",K4562))</f>
        <v/>
      </c>
    </row>
    <row r="4563" spans="12:22" x14ac:dyDescent="0.3">
      <c r="L4563" s="30" t="str">
        <f t="shared" si="285"/>
        <v/>
      </c>
      <c r="M4563" s="1" t="str">
        <f t="shared" si="286"/>
        <v/>
      </c>
      <c r="N4563" s="1" t="str">
        <f t="shared" si="287"/>
        <v/>
      </c>
      <c r="O4563" s="1" t="str">
        <f t="shared" si="288"/>
        <v/>
      </c>
      <c r="P4563" s="34" t="str">
        <f>IF(IF(E4563&gt;Ficha!$R$1,"",E4563)=0,"",IF(E4563&gt;Ficha!$R$1,Ficha!$R$1,E4563))</f>
        <v/>
      </c>
      <c r="Q4563" s="1" t="str" cm="1">
        <f t="array" ref="Q4563">IF(IF($E4563&gt;Ficha!$R$1,"",F4563)=0,"",IF($E4563&gt;Ficha!$R$1,((_xll.ECONOMATICA(Portafolios!$B$19,"Return",$P$9,$B$1)/100)+1)*100,F4563))</f>
        <v/>
      </c>
      <c r="R4563" s="1" t="str" cm="1">
        <f t="array" ref="R4563">IF(IF($E4563&gt;Ficha!$R$1,"",G4563)=0,"",IF($E4563&gt;Ficha!$R$1,((_xll.ECONOMATICA(Portafolios!$F$19,"Return",$P$9,$B$1)/100)+1)*100,G4563))</f>
        <v/>
      </c>
      <c r="S4563" s="1" t="str" cm="1">
        <f t="array" ref="S4563">IF(IF($E4563&gt;Ficha!$R$1,"",H4563)=0,"",IF($E4563&gt;Ficha!$R$1,((_xll.ECONOMATICA(Portafolios!$J$19,"Return",$P$9,$B$1)/100)+1)*100,H4563))</f>
        <v/>
      </c>
      <c r="T4563" s="1" t="str" cm="1">
        <f t="array" ref="T4563">IF(IF($E4563&gt;Ficha!$R$1,"",I4563)=0,"",IF($E4563&gt;Ficha!$R$1,((_xll.ECONOMATICA(Estrategia!A4574,"Return",$P$9,$B$1)/100)+1)*100,I4563))</f>
        <v/>
      </c>
      <c r="U4563" s="1" t="str" cm="1">
        <f t="array" ref="U4563">IF(IF($E4563&gt;Ficha!$R$1,"",J4563)=0,"",IF($E4563&gt;Ficha!$R$1,((_xll.ECONOMATICA($U$7,"Return",$P$9,$B$1)/100)+1)*100,J4563))</f>
        <v/>
      </c>
      <c r="V4563" s="1" t="str">
        <f>IF(IF($E$9&gt;Ficha!$R$1,"",K4563)=0,"",IF($E$9&gt;Ficha!$R$1,"",K4563))</f>
        <v/>
      </c>
    </row>
    <row r="4564" spans="12:22" x14ac:dyDescent="0.3">
      <c r="L4564" s="30" t="str">
        <f t="shared" si="285"/>
        <v/>
      </c>
      <c r="M4564" s="1" t="str">
        <f t="shared" si="286"/>
        <v/>
      </c>
      <c r="N4564" s="1" t="str">
        <f t="shared" si="287"/>
        <v/>
      </c>
      <c r="O4564" s="1" t="str">
        <f t="shared" si="288"/>
        <v/>
      </c>
      <c r="P4564" s="34" t="str">
        <f>IF(IF(E4564&gt;Ficha!$R$1,"",E4564)=0,"",IF(E4564&gt;Ficha!$R$1,Ficha!$R$1,E4564))</f>
        <v/>
      </c>
      <c r="Q4564" s="1" t="str" cm="1">
        <f t="array" ref="Q4564">IF(IF($E4564&gt;Ficha!$R$1,"",F4564)=0,"",IF($E4564&gt;Ficha!$R$1,((_xll.ECONOMATICA(Portafolios!$B$19,"Return",$P$9,$B$1)/100)+1)*100,F4564))</f>
        <v/>
      </c>
      <c r="R4564" s="1" t="str" cm="1">
        <f t="array" ref="R4564">IF(IF($E4564&gt;Ficha!$R$1,"",G4564)=0,"",IF($E4564&gt;Ficha!$R$1,((_xll.ECONOMATICA(Portafolios!$F$19,"Return",$P$9,$B$1)/100)+1)*100,G4564))</f>
        <v/>
      </c>
      <c r="S4564" s="1" t="str" cm="1">
        <f t="array" ref="S4564">IF(IF($E4564&gt;Ficha!$R$1,"",H4564)=0,"",IF($E4564&gt;Ficha!$R$1,((_xll.ECONOMATICA(Portafolios!$J$19,"Return",$P$9,$B$1)/100)+1)*100,H4564))</f>
        <v/>
      </c>
      <c r="T4564" s="1" t="str" cm="1">
        <f t="array" ref="T4564">IF(IF($E4564&gt;Ficha!$R$1,"",I4564)=0,"",IF($E4564&gt;Ficha!$R$1,((_xll.ECONOMATICA(Estrategia!A4575,"Return",$P$9,$B$1)/100)+1)*100,I4564))</f>
        <v/>
      </c>
      <c r="U4564" s="1" t="str" cm="1">
        <f t="array" ref="U4564">IF(IF($E4564&gt;Ficha!$R$1,"",J4564)=0,"",IF($E4564&gt;Ficha!$R$1,((_xll.ECONOMATICA($U$7,"Return",$P$9,$B$1)/100)+1)*100,J4564))</f>
        <v/>
      </c>
      <c r="V4564" s="1" t="str">
        <f>IF(IF($E$9&gt;Ficha!$R$1,"",K4564)=0,"",IF($E$9&gt;Ficha!$R$1,"",K4564))</f>
        <v/>
      </c>
    </row>
    <row r="4565" spans="12:22" x14ac:dyDescent="0.3">
      <c r="L4565" s="30" t="str">
        <f t="shared" si="285"/>
        <v/>
      </c>
      <c r="M4565" s="1" t="str">
        <f t="shared" si="286"/>
        <v/>
      </c>
      <c r="N4565" s="1" t="str">
        <f t="shared" si="287"/>
        <v/>
      </c>
      <c r="O4565" s="1" t="str">
        <f t="shared" si="288"/>
        <v/>
      </c>
      <c r="P4565" s="34" t="str">
        <f>IF(IF(E4565&gt;Ficha!$R$1,"",E4565)=0,"",IF(E4565&gt;Ficha!$R$1,Ficha!$R$1,E4565))</f>
        <v/>
      </c>
      <c r="Q4565" s="1" t="str" cm="1">
        <f t="array" ref="Q4565">IF(IF($E4565&gt;Ficha!$R$1,"",F4565)=0,"",IF($E4565&gt;Ficha!$R$1,((_xll.ECONOMATICA(Portafolios!$B$19,"Return",$P$9,$B$1)/100)+1)*100,F4565))</f>
        <v/>
      </c>
      <c r="R4565" s="1" t="str" cm="1">
        <f t="array" ref="R4565">IF(IF($E4565&gt;Ficha!$R$1,"",G4565)=0,"",IF($E4565&gt;Ficha!$R$1,((_xll.ECONOMATICA(Portafolios!$F$19,"Return",$P$9,$B$1)/100)+1)*100,G4565))</f>
        <v/>
      </c>
      <c r="S4565" s="1" t="str" cm="1">
        <f t="array" ref="S4565">IF(IF($E4565&gt;Ficha!$R$1,"",H4565)=0,"",IF($E4565&gt;Ficha!$R$1,((_xll.ECONOMATICA(Portafolios!$J$19,"Return",$P$9,$B$1)/100)+1)*100,H4565))</f>
        <v/>
      </c>
      <c r="T4565" s="1" t="str" cm="1">
        <f t="array" ref="T4565">IF(IF($E4565&gt;Ficha!$R$1,"",I4565)=0,"",IF($E4565&gt;Ficha!$R$1,((_xll.ECONOMATICA(Estrategia!A4576,"Return",$P$9,$B$1)/100)+1)*100,I4565))</f>
        <v/>
      </c>
      <c r="U4565" s="1" t="str" cm="1">
        <f t="array" ref="U4565">IF(IF($E4565&gt;Ficha!$R$1,"",J4565)=0,"",IF($E4565&gt;Ficha!$R$1,((_xll.ECONOMATICA($U$7,"Return",$P$9,$B$1)/100)+1)*100,J4565))</f>
        <v/>
      </c>
      <c r="V4565" s="1" t="str">
        <f>IF(IF($E$9&gt;Ficha!$R$1,"",K4565)=0,"",IF($E$9&gt;Ficha!$R$1,"",K4565))</f>
        <v/>
      </c>
    </row>
    <row r="4566" spans="12:22" x14ac:dyDescent="0.3">
      <c r="L4566" s="30" t="str">
        <f t="shared" ref="L4566:L4629" si="289">IF(E4566="","",E4566)</f>
        <v/>
      </c>
      <c r="M4566" s="1" t="str">
        <f t="shared" ref="M4566:M4629" si="290">IF(F4566="","",M4565*(F4566/F4565)+$N$7)</f>
        <v/>
      </c>
      <c r="N4566" s="1" t="str">
        <f t="shared" ref="N4566:N4629" si="291">IF(G4566="","",N4565*(G4566/G4565)+$N$7)</f>
        <v/>
      </c>
      <c r="O4566" s="1" t="str">
        <f t="shared" ref="O4566:O4629" si="292">IF(H4566="","",O4565*(H4566/H4565)+$N$7)</f>
        <v/>
      </c>
      <c r="P4566" s="34" t="str">
        <f>IF(IF(E4566&gt;Ficha!$R$1,"",E4566)=0,"",IF(E4566&gt;Ficha!$R$1,Ficha!$R$1,E4566))</f>
        <v/>
      </c>
      <c r="Q4566" s="1" t="str" cm="1">
        <f t="array" ref="Q4566">IF(IF($E4566&gt;Ficha!$R$1,"",F4566)=0,"",IF($E4566&gt;Ficha!$R$1,((_xll.ECONOMATICA(Portafolios!$B$19,"Return",$P$9,$B$1)/100)+1)*100,F4566))</f>
        <v/>
      </c>
      <c r="R4566" s="1" t="str" cm="1">
        <f t="array" ref="R4566">IF(IF($E4566&gt;Ficha!$R$1,"",G4566)=0,"",IF($E4566&gt;Ficha!$R$1,((_xll.ECONOMATICA(Portafolios!$F$19,"Return",$P$9,$B$1)/100)+1)*100,G4566))</f>
        <v/>
      </c>
      <c r="S4566" s="1" t="str" cm="1">
        <f t="array" ref="S4566">IF(IF($E4566&gt;Ficha!$R$1,"",H4566)=0,"",IF($E4566&gt;Ficha!$R$1,((_xll.ECONOMATICA(Portafolios!$J$19,"Return",$P$9,$B$1)/100)+1)*100,H4566))</f>
        <v/>
      </c>
      <c r="T4566" s="1" t="str" cm="1">
        <f t="array" ref="T4566">IF(IF($E4566&gt;Ficha!$R$1,"",I4566)=0,"",IF($E4566&gt;Ficha!$R$1,((_xll.ECONOMATICA(Estrategia!A4577,"Return",$P$9,$B$1)/100)+1)*100,I4566))</f>
        <v/>
      </c>
      <c r="U4566" s="1" t="str" cm="1">
        <f t="array" ref="U4566">IF(IF($E4566&gt;Ficha!$R$1,"",J4566)=0,"",IF($E4566&gt;Ficha!$R$1,((_xll.ECONOMATICA($U$7,"Return",$P$9,$B$1)/100)+1)*100,J4566))</f>
        <v/>
      </c>
      <c r="V4566" s="1" t="str">
        <f>IF(IF($E$9&gt;Ficha!$R$1,"",K4566)=0,"",IF($E$9&gt;Ficha!$R$1,"",K4566))</f>
        <v/>
      </c>
    </row>
    <row r="4567" spans="12:22" x14ac:dyDescent="0.3">
      <c r="L4567" s="30" t="str">
        <f t="shared" si="289"/>
        <v/>
      </c>
      <c r="M4567" s="1" t="str">
        <f t="shared" si="290"/>
        <v/>
      </c>
      <c r="N4567" s="1" t="str">
        <f t="shared" si="291"/>
        <v/>
      </c>
      <c r="O4567" s="1" t="str">
        <f t="shared" si="292"/>
        <v/>
      </c>
      <c r="P4567" s="34" t="str">
        <f>IF(IF(E4567&gt;Ficha!$R$1,"",E4567)=0,"",IF(E4567&gt;Ficha!$R$1,Ficha!$R$1,E4567))</f>
        <v/>
      </c>
      <c r="Q4567" s="1" t="str" cm="1">
        <f t="array" ref="Q4567">IF(IF($E4567&gt;Ficha!$R$1,"",F4567)=0,"",IF($E4567&gt;Ficha!$R$1,((_xll.ECONOMATICA(Portafolios!$B$19,"Return",$P$9,$B$1)/100)+1)*100,F4567))</f>
        <v/>
      </c>
      <c r="R4567" s="1" t="str" cm="1">
        <f t="array" ref="R4567">IF(IF($E4567&gt;Ficha!$R$1,"",G4567)=0,"",IF($E4567&gt;Ficha!$R$1,((_xll.ECONOMATICA(Portafolios!$F$19,"Return",$P$9,$B$1)/100)+1)*100,G4567))</f>
        <v/>
      </c>
      <c r="S4567" s="1" t="str" cm="1">
        <f t="array" ref="S4567">IF(IF($E4567&gt;Ficha!$R$1,"",H4567)=0,"",IF($E4567&gt;Ficha!$R$1,((_xll.ECONOMATICA(Portafolios!$J$19,"Return",$P$9,$B$1)/100)+1)*100,H4567))</f>
        <v/>
      </c>
      <c r="T4567" s="1" t="str" cm="1">
        <f t="array" ref="T4567">IF(IF($E4567&gt;Ficha!$R$1,"",I4567)=0,"",IF($E4567&gt;Ficha!$R$1,((_xll.ECONOMATICA(Estrategia!A4578,"Return",$P$9,$B$1)/100)+1)*100,I4567))</f>
        <v/>
      </c>
      <c r="U4567" s="1" t="str" cm="1">
        <f t="array" ref="U4567">IF(IF($E4567&gt;Ficha!$R$1,"",J4567)=0,"",IF($E4567&gt;Ficha!$R$1,((_xll.ECONOMATICA($U$7,"Return",$P$9,$B$1)/100)+1)*100,J4567))</f>
        <v/>
      </c>
      <c r="V4567" s="1" t="str">
        <f>IF(IF($E$9&gt;Ficha!$R$1,"",K4567)=0,"",IF($E$9&gt;Ficha!$R$1,"",K4567))</f>
        <v/>
      </c>
    </row>
    <row r="4568" spans="12:22" x14ac:dyDescent="0.3">
      <c r="L4568" s="30" t="str">
        <f t="shared" si="289"/>
        <v/>
      </c>
      <c r="M4568" s="1" t="str">
        <f t="shared" si="290"/>
        <v/>
      </c>
      <c r="N4568" s="1" t="str">
        <f t="shared" si="291"/>
        <v/>
      </c>
      <c r="O4568" s="1" t="str">
        <f t="shared" si="292"/>
        <v/>
      </c>
      <c r="P4568" s="34" t="str">
        <f>IF(IF(E4568&gt;Ficha!$R$1,"",E4568)=0,"",IF(E4568&gt;Ficha!$R$1,Ficha!$R$1,E4568))</f>
        <v/>
      </c>
      <c r="Q4568" s="1" t="str" cm="1">
        <f t="array" ref="Q4568">IF(IF($E4568&gt;Ficha!$R$1,"",F4568)=0,"",IF($E4568&gt;Ficha!$R$1,((_xll.ECONOMATICA(Portafolios!$B$19,"Return",$P$9,$B$1)/100)+1)*100,F4568))</f>
        <v/>
      </c>
      <c r="R4568" s="1" t="str" cm="1">
        <f t="array" ref="R4568">IF(IF($E4568&gt;Ficha!$R$1,"",G4568)=0,"",IF($E4568&gt;Ficha!$R$1,((_xll.ECONOMATICA(Portafolios!$F$19,"Return",$P$9,$B$1)/100)+1)*100,G4568))</f>
        <v/>
      </c>
      <c r="S4568" s="1" t="str" cm="1">
        <f t="array" ref="S4568">IF(IF($E4568&gt;Ficha!$R$1,"",H4568)=0,"",IF($E4568&gt;Ficha!$R$1,((_xll.ECONOMATICA(Portafolios!$J$19,"Return",$P$9,$B$1)/100)+1)*100,H4568))</f>
        <v/>
      </c>
      <c r="T4568" s="1" t="str" cm="1">
        <f t="array" ref="T4568">IF(IF($E4568&gt;Ficha!$R$1,"",I4568)=0,"",IF($E4568&gt;Ficha!$R$1,((_xll.ECONOMATICA(Estrategia!A4579,"Return",$P$9,$B$1)/100)+1)*100,I4568))</f>
        <v/>
      </c>
      <c r="U4568" s="1" t="str" cm="1">
        <f t="array" ref="U4568">IF(IF($E4568&gt;Ficha!$R$1,"",J4568)=0,"",IF($E4568&gt;Ficha!$R$1,((_xll.ECONOMATICA($U$7,"Return",$P$9,$B$1)/100)+1)*100,J4568))</f>
        <v/>
      </c>
      <c r="V4568" s="1" t="str">
        <f>IF(IF($E$9&gt;Ficha!$R$1,"",K4568)=0,"",IF($E$9&gt;Ficha!$R$1,"",K4568))</f>
        <v/>
      </c>
    </row>
    <row r="4569" spans="12:22" x14ac:dyDescent="0.3">
      <c r="L4569" s="30" t="str">
        <f t="shared" si="289"/>
        <v/>
      </c>
      <c r="M4569" s="1" t="str">
        <f t="shared" si="290"/>
        <v/>
      </c>
      <c r="N4569" s="1" t="str">
        <f t="shared" si="291"/>
        <v/>
      </c>
      <c r="O4569" s="1" t="str">
        <f t="shared" si="292"/>
        <v/>
      </c>
      <c r="P4569" s="34" t="str">
        <f>IF(IF(E4569&gt;Ficha!$R$1,"",E4569)=0,"",IF(E4569&gt;Ficha!$R$1,Ficha!$R$1,E4569))</f>
        <v/>
      </c>
      <c r="Q4569" s="1" t="str" cm="1">
        <f t="array" ref="Q4569">IF(IF($E4569&gt;Ficha!$R$1,"",F4569)=0,"",IF($E4569&gt;Ficha!$R$1,((_xll.ECONOMATICA(Portafolios!$B$19,"Return",$P$9,$B$1)/100)+1)*100,F4569))</f>
        <v/>
      </c>
      <c r="R4569" s="1" t="str" cm="1">
        <f t="array" ref="R4569">IF(IF($E4569&gt;Ficha!$R$1,"",G4569)=0,"",IF($E4569&gt;Ficha!$R$1,((_xll.ECONOMATICA(Portafolios!$F$19,"Return",$P$9,$B$1)/100)+1)*100,G4569))</f>
        <v/>
      </c>
      <c r="S4569" s="1" t="str" cm="1">
        <f t="array" ref="S4569">IF(IF($E4569&gt;Ficha!$R$1,"",H4569)=0,"",IF($E4569&gt;Ficha!$R$1,((_xll.ECONOMATICA(Portafolios!$J$19,"Return",$P$9,$B$1)/100)+1)*100,H4569))</f>
        <v/>
      </c>
      <c r="T4569" s="1" t="str" cm="1">
        <f t="array" ref="T4569">IF(IF($E4569&gt;Ficha!$R$1,"",I4569)=0,"",IF($E4569&gt;Ficha!$R$1,((_xll.ECONOMATICA(Estrategia!A4580,"Return",$P$9,$B$1)/100)+1)*100,I4569))</f>
        <v/>
      </c>
      <c r="U4569" s="1" t="str" cm="1">
        <f t="array" ref="U4569">IF(IF($E4569&gt;Ficha!$R$1,"",J4569)=0,"",IF($E4569&gt;Ficha!$R$1,((_xll.ECONOMATICA($U$7,"Return",$P$9,$B$1)/100)+1)*100,J4569))</f>
        <v/>
      </c>
      <c r="V4569" s="1" t="str">
        <f>IF(IF($E$9&gt;Ficha!$R$1,"",K4569)=0,"",IF($E$9&gt;Ficha!$R$1,"",K4569))</f>
        <v/>
      </c>
    </row>
    <row r="4570" spans="12:22" x14ac:dyDescent="0.3">
      <c r="L4570" s="30" t="str">
        <f t="shared" si="289"/>
        <v/>
      </c>
      <c r="M4570" s="1" t="str">
        <f t="shared" si="290"/>
        <v/>
      </c>
      <c r="N4570" s="1" t="str">
        <f t="shared" si="291"/>
        <v/>
      </c>
      <c r="O4570" s="1" t="str">
        <f t="shared" si="292"/>
        <v/>
      </c>
      <c r="P4570" s="34" t="str">
        <f>IF(IF(E4570&gt;Ficha!$R$1,"",E4570)=0,"",IF(E4570&gt;Ficha!$R$1,Ficha!$R$1,E4570))</f>
        <v/>
      </c>
      <c r="Q4570" s="1" t="str" cm="1">
        <f t="array" ref="Q4570">IF(IF($E4570&gt;Ficha!$R$1,"",F4570)=0,"",IF($E4570&gt;Ficha!$R$1,((_xll.ECONOMATICA(Portafolios!$B$19,"Return",$P$9,$B$1)/100)+1)*100,F4570))</f>
        <v/>
      </c>
      <c r="R4570" s="1" t="str" cm="1">
        <f t="array" ref="R4570">IF(IF($E4570&gt;Ficha!$R$1,"",G4570)=0,"",IF($E4570&gt;Ficha!$R$1,((_xll.ECONOMATICA(Portafolios!$F$19,"Return",$P$9,$B$1)/100)+1)*100,G4570))</f>
        <v/>
      </c>
      <c r="S4570" s="1" t="str" cm="1">
        <f t="array" ref="S4570">IF(IF($E4570&gt;Ficha!$R$1,"",H4570)=0,"",IF($E4570&gt;Ficha!$R$1,((_xll.ECONOMATICA(Portafolios!$J$19,"Return",$P$9,$B$1)/100)+1)*100,H4570))</f>
        <v/>
      </c>
      <c r="T4570" s="1" t="str" cm="1">
        <f t="array" ref="T4570">IF(IF($E4570&gt;Ficha!$R$1,"",I4570)=0,"",IF($E4570&gt;Ficha!$R$1,((_xll.ECONOMATICA(Estrategia!A4581,"Return",$P$9,$B$1)/100)+1)*100,I4570))</f>
        <v/>
      </c>
      <c r="U4570" s="1" t="str" cm="1">
        <f t="array" ref="U4570">IF(IF($E4570&gt;Ficha!$R$1,"",J4570)=0,"",IF($E4570&gt;Ficha!$R$1,((_xll.ECONOMATICA($U$7,"Return",$P$9,$B$1)/100)+1)*100,J4570))</f>
        <v/>
      </c>
      <c r="V4570" s="1" t="str">
        <f>IF(IF($E$9&gt;Ficha!$R$1,"",K4570)=0,"",IF($E$9&gt;Ficha!$R$1,"",K4570))</f>
        <v/>
      </c>
    </row>
    <row r="4571" spans="12:22" x14ac:dyDescent="0.3">
      <c r="L4571" s="30" t="str">
        <f t="shared" si="289"/>
        <v/>
      </c>
      <c r="M4571" s="1" t="str">
        <f t="shared" si="290"/>
        <v/>
      </c>
      <c r="N4571" s="1" t="str">
        <f t="shared" si="291"/>
        <v/>
      </c>
      <c r="O4571" s="1" t="str">
        <f t="shared" si="292"/>
        <v/>
      </c>
      <c r="P4571" s="34" t="str">
        <f>IF(IF(E4571&gt;Ficha!$R$1,"",E4571)=0,"",IF(E4571&gt;Ficha!$R$1,Ficha!$R$1,E4571))</f>
        <v/>
      </c>
      <c r="Q4571" s="1" t="str" cm="1">
        <f t="array" ref="Q4571">IF(IF($E4571&gt;Ficha!$R$1,"",F4571)=0,"",IF($E4571&gt;Ficha!$R$1,((_xll.ECONOMATICA(Portafolios!$B$19,"Return",$P$9,$B$1)/100)+1)*100,F4571))</f>
        <v/>
      </c>
      <c r="R4571" s="1" t="str" cm="1">
        <f t="array" ref="R4571">IF(IF($E4571&gt;Ficha!$R$1,"",G4571)=0,"",IF($E4571&gt;Ficha!$R$1,((_xll.ECONOMATICA(Portafolios!$F$19,"Return",$P$9,$B$1)/100)+1)*100,G4571))</f>
        <v/>
      </c>
      <c r="S4571" s="1" t="str" cm="1">
        <f t="array" ref="S4571">IF(IF($E4571&gt;Ficha!$R$1,"",H4571)=0,"",IF($E4571&gt;Ficha!$R$1,((_xll.ECONOMATICA(Portafolios!$J$19,"Return",$P$9,$B$1)/100)+1)*100,H4571))</f>
        <v/>
      </c>
      <c r="T4571" s="1" t="str" cm="1">
        <f t="array" ref="T4571">IF(IF($E4571&gt;Ficha!$R$1,"",I4571)=0,"",IF($E4571&gt;Ficha!$R$1,((_xll.ECONOMATICA(Estrategia!A4582,"Return",$P$9,$B$1)/100)+1)*100,I4571))</f>
        <v/>
      </c>
      <c r="U4571" s="1" t="str" cm="1">
        <f t="array" ref="U4571">IF(IF($E4571&gt;Ficha!$R$1,"",J4571)=0,"",IF($E4571&gt;Ficha!$R$1,((_xll.ECONOMATICA($U$7,"Return",$P$9,$B$1)/100)+1)*100,J4571))</f>
        <v/>
      </c>
      <c r="V4571" s="1" t="str">
        <f>IF(IF($E$9&gt;Ficha!$R$1,"",K4571)=0,"",IF($E$9&gt;Ficha!$R$1,"",K4571))</f>
        <v/>
      </c>
    </row>
    <row r="4572" spans="12:22" x14ac:dyDescent="0.3">
      <c r="L4572" s="30" t="str">
        <f t="shared" si="289"/>
        <v/>
      </c>
      <c r="M4572" s="1" t="str">
        <f t="shared" si="290"/>
        <v/>
      </c>
      <c r="N4572" s="1" t="str">
        <f t="shared" si="291"/>
        <v/>
      </c>
      <c r="O4572" s="1" t="str">
        <f t="shared" si="292"/>
        <v/>
      </c>
      <c r="P4572" s="34" t="str">
        <f>IF(IF(E4572&gt;Ficha!$R$1,"",E4572)=0,"",IF(E4572&gt;Ficha!$R$1,Ficha!$R$1,E4572))</f>
        <v/>
      </c>
      <c r="Q4572" s="1" t="str" cm="1">
        <f t="array" ref="Q4572">IF(IF($E4572&gt;Ficha!$R$1,"",F4572)=0,"",IF($E4572&gt;Ficha!$R$1,((_xll.ECONOMATICA(Portafolios!$B$19,"Return",$P$9,$B$1)/100)+1)*100,F4572))</f>
        <v/>
      </c>
      <c r="R4572" s="1" t="str" cm="1">
        <f t="array" ref="R4572">IF(IF($E4572&gt;Ficha!$R$1,"",G4572)=0,"",IF($E4572&gt;Ficha!$R$1,((_xll.ECONOMATICA(Portafolios!$F$19,"Return",$P$9,$B$1)/100)+1)*100,G4572))</f>
        <v/>
      </c>
      <c r="S4572" s="1" t="str" cm="1">
        <f t="array" ref="S4572">IF(IF($E4572&gt;Ficha!$R$1,"",H4572)=0,"",IF($E4572&gt;Ficha!$R$1,((_xll.ECONOMATICA(Portafolios!$J$19,"Return",$P$9,$B$1)/100)+1)*100,H4572))</f>
        <v/>
      </c>
      <c r="T4572" s="1" t="str" cm="1">
        <f t="array" ref="T4572">IF(IF($E4572&gt;Ficha!$R$1,"",I4572)=0,"",IF($E4572&gt;Ficha!$R$1,((_xll.ECONOMATICA(Estrategia!A4583,"Return",$P$9,$B$1)/100)+1)*100,I4572))</f>
        <v/>
      </c>
      <c r="U4572" s="1" t="str" cm="1">
        <f t="array" ref="U4572">IF(IF($E4572&gt;Ficha!$R$1,"",J4572)=0,"",IF($E4572&gt;Ficha!$R$1,((_xll.ECONOMATICA($U$7,"Return",$P$9,$B$1)/100)+1)*100,J4572))</f>
        <v/>
      </c>
      <c r="V4572" s="1" t="str">
        <f>IF(IF($E$9&gt;Ficha!$R$1,"",K4572)=0,"",IF($E$9&gt;Ficha!$R$1,"",K4572))</f>
        <v/>
      </c>
    </row>
    <row r="4573" spans="12:22" x14ac:dyDescent="0.3">
      <c r="L4573" s="30" t="str">
        <f t="shared" si="289"/>
        <v/>
      </c>
      <c r="M4573" s="1" t="str">
        <f t="shared" si="290"/>
        <v/>
      </c>
      <c r="N4573" s="1" t="str">
        <f t="shared" si="291"/>
        <v/>
      </c>
      <c r="O4573" s="1" t="str">
        <f t="shared" si="292"/>
        <v/>
      </c>
      <c r="P4573" s="34" t="str">
        <f>IF(IF(E4573&gt;Ficha!$R$1,"",E4573)=0,"",IF(E4573&gt;Ficha!$R$1,Ficha!$R$1,E4573))</f>
        <v/>
      </c>
      <c r="Q4573" s="1" t="str" cm="1">
        <f t="array" ref="Q4573">IF(IF($E4573&gt;Ficha!$R$1,"",F4573)=0,"",IF($E4573&gt;Ficha!$R$1,((_xll.ECONOMATICA(Portafolios!$B$19,"Return",$P$9,$B$1)/100)+1)*100,F4573))</f>
        <v/>
      </c>
      <c r="R4573" s="1" t="str" cm="1">
        <f t="array" ref="R4573">IF(IF($E4573&gt;Ficha!$R$1,"",G4573)=0,"",IF($E4573&gt;Ficha!$R$1,((_xll.ECONOMATICA(Portafolios!$F$19,"Return",$P$9,$B$1)/100)+1)*100,G4573))</f>
        <v/>
      </c>
      <c r="S4573" s="1" t="str" cm="1">
        <f t="array" ref="S4573">IF(IF($E4573&gt;Ficha!$R$1,"",H4573)=0,"",IF($E4573&gt;Ficha!$R$1,((_xll.ECONOMATICA(Portafolios!$J$19,"Return",$P$9,$B$1)/100)+1)*100,H4573))</f>
        <v/>
      </c>
      <c r="T4573" s="1" t="str" cm="1">
        <f t="array" ref="T4573">IF(IF($E4573&gt;Ficha!$R$1,"",I4573)=0,"",IF($E4573&gt;Ficha!$R$1,((_xll.ECONOMATICA(Estrategia!A4584,"Return",$P$9,$B$1)/100)+1)*100,I4573))</f>
        <v/>
      </c>
      <c r="U4573" s="1" t="str" cm="1">
        <f t="array" ref="U4573">IF(IF($E4573&gt;Ficha!$R$1,"",J4573)=0,"",IF($E4573&gt;Ficha!$R$1,((_xll.ECONOMATICA($U$7,"Return",$P$9,$B$1)/100)+1)*100,J4573))</f>
        <v/>
      </c>
      <c r="V4573" s="1" t="str">
        <f>IF(IF($E$9&gt;Ficha!$R$1,"",K4573)=0,"",IF($E$9&gt;Ficha!$R$1,"",K4573))</f>
        <v/>
      </c>
    </row>
    <row r="4574" spans="12:22" x14ac:dyDescent="0.3">
      <c r="L4574" s="30" t="str">
        <f t="shared" si="289"/>
        <v/>
      </c>
      <c r="M4574" s="1" t="str">
        <f t="shared" si="290"/>
        <v/>
      </c>
      <c r="N4574" s="1" t="str">
        <f t="shared" si="291"/>
        <v/>
      </c>
      <c r="O4574" s="1" t="str">
        <f t="shared" si="292"/>
        <v/>
      </c>
      <c r="P4574" s="34" t="str">
        <f>IF(IF(E4574&gt;Ficha!$R$1,"",E4574)=0,"",IF(E4574&gt;Ficha!$R$1,Ficha!$R$1,E4574))</f>
        <v/>
      </c>
      <c r="Q4574" s="1" t="str" cm="1">
        <f t="array" ref="Q4574">IF(IF($E4574&gt;Ficha!$R$1,"",F4574)=0,"",IF($E4574&gt;Ficha!$R$1,((_xll.ECONOMATICA(Portafolios!$B$19,"Return",$P$9,$B$1)/100)+1)*100,F4574))</f>
        <v/>
      </c>
      <c r="R4574" s="1" t="str" cm="1">
        <f t="array" ref="R4574">IF(IF($E4574&gt;Ficha!$R$1,"",G4574)=0,"",IF($E4574&gt;Ficha!$R$1,((_xll.ECONOMATICA(Portafolios!$F$19,"Return",$P$9,$B$1)/100)+1)*100,G4574))</f>
        <v/>
      </c>
      <c r="S4574" s="1" t="str" cm="1">
        <f t="array" ref="S4574">IF(IF($E4574&gt;Ficha!$R$1,"",H4574)=0,"",IF($E4574&gt;Ficha!$R$1,((_xll.ECONOMATICA(Portafolios!$J$19,"Return",$P$9,$B$1)/100)+1)*100,H4574))</f>
        <v/>
      </c>
      <c r="T4574" s="1" t="str" cm="1">
        <f t="array" ref="T4574">IF(IF($E4574&gt;Ficha!$R$1,"",I4574)=0,"",IF($E4574&gt;Ficha!$R$1,((_xll.ECONOMATICA(Estrategia!A4585,"Return",$P$9,$B$1)/100)+1)*100,I4574))</f>
        <v/>
      </c>
      <c r="U4574" s="1" t="str" cm="1">
        <f t="array" ref="U4574">IF(IF($E4574&gt;Ficha!$R$1,"",J4574)=0,"",IF($E4574&gt;Ficha!$R$1,((_xll.ECONOMATICA($U$7,"Return",$P$9,$B$1)/100)+1)*100,J4574))</f>
        <v/>
      </c>
      <c r="V4574" s="1" t="str">
        <f>IF(IF($E$9&gt;Ficha!$R$1,"",K4574)=0,"",IF($E$9&gt;Ficha!$R$1,"",K4574))</f>
        <v/>
      </c>
    </row>
    <row r="4575" spans="12:22" x14ac:dyDescent="0.3">
      <c r="L4575" s="30" t="str">
        <f t="shared" si="289"/>
        <v/>
      </c>
      <c r="M4575" s="1" t="str">
        <f t="shared" si="290"/>
        <v/>
      </c>
      <c r="N4575" s="1" t="str">
        <f t="shared" si="291"/>
        <v/>
      </c>
      <c r="O4575" s="1" t="str">
        <f t="shared" si="292"/>
        <v/>
      </c>
      <c r="P4575" s="34" t="str">
        <f>IF(IF(E4575&gt;Ficha!$R$1,"",E4575)=0,"",IF(E4575&gt;Ficha!$R$1,Ficha!$R$1,E4575))</f>
        <v/>
      </c>
      <c r="Q4575" s="1" t="str" cm="1">
        <f t="array" ref="Q4575">IF(IF($E4575&gt;Ficha!$R$1,"",F4575)=0,"",IF($E4575&gt;Ficha!$R$1,((_xll.ECONOMATICA(Portafolios!$B$19,"Return",$P$9,$B$1)/100)+1)*100,F4575))</f>
        <v/>
      </c>
      <c r="R4575" s="1" t="str" cm="1">
        <f t="array" ref="R4575">IF(IF($E4575&gt;Ficha!$R$1,"",G4575)=0,"",IF($E4575&gt;Ficha!$R$1,((_xll.ECONOMATICA(Portafolios!$F$19,"Return",$P$9,$B$1)/100)+1)*100,G4575))</f>
        <v/>
      </c>
      <c r="S4575" s="1" t="str" cm="1">
        <f t="array" ref="S4575">IF(IF($E4575&gt;Ficha!$R$1,"",H4575)=0,"",IF($E4575&gt;Ficha!$R$1,((_xll.ECONOMATICA(Portafolios!$J$19,"Return",$P$9,$B$1)/100)+1)*100,H4575))</f>
        <v/>
      </c>
      <c r="T4575" s="1" t="str" cm="1">
        <f t="array" ref="T4575">IF(IF($E4575&gt;Ficha!$R$1,"",I4575)=0,"",IF($E4575&gt;Ficha!$R$1,((_xll.ECONOMATICA(Estrategia!A4586,"Return",$P$9,$B$1)/100)+1)*100,I4575))</f>
        <v/>
      </c>
      <c r="U4575" s="1" t="str" cm="1">
        <f t="array" ref="U4575">IF(IF($E4575&gt;Ficha!$R$1,"",J4575)=0,"",IF($E4575&gt;Ficha!$R$1,((_xll.ECONOMATICA($U$7,"Return",$P$9,$B$1)/100)+1)*100,J4575))</f>
        <v/>
      </c>
      <c r="V4575" s="1" t="str">
        <f>IF(IF($E$9&gt;Ficha!$R$1,"",K4575)=0,"",IF($E$9&gt;Ficha!$R$1,"",K4575))</f>
        <v/>
      </c>
    </row>
    <row r="4576" spans="12:22" x14ac:dyDescent="0.3">
      <c r="L4576" s="30" t="str">
        <f t="shared" si="289"/>
        <v/>
      </c>
      <c r="M4576" s="1" t="str">
        <f t="shared" si="290"/>
        <v/>
      </c>
      <c r="N4576" s="1" t="str">
        <f t="shared" si="291"/>
        <v/>
      </c>
      <c r="O4576" s="1" t="str">
        <f t="shared" si="292"/>
        <v/>
      </c>
      <c r="P4576" s="34" t="str">
        <f>IF(IF(E4576&gt;Ficha!$R$1,"",E4576)=0,"",IF(E4576&gt;Ficha!$R$1,Ficha!$R$1,E4576))</f>
        <v/>
      </c>
      <c r="Q4576" s="1" t="str" cm="1">
        <f t="array" ref="Q4576">IF(IF($E4576&gt;Ficha!$R$1,"",F4576)=0,"",IF($E4576&gt;Ficha!$R$1,((_xll.ECONOMATICA(Portafolios!$B$19,"Return",$P$9,$B$1)/100)+1)*100,F4576))</f>
        <v/>
      </c>
      <c r="R4576" s="1" t="str" cm="1">
        <f t="array" ref="R4576">IF(IF($E4576&gt;Ficha!$R$1,"",G4576)=0,"",IF($E4576&gt;Ficha!$R$1,((_xll.ECONOMATICA(Portafolios!$F$19,"Return",$P$9,$B$1)/100)+1)*100,G4576))</f>
        <v/>
      </c>
      <c r="S4576" s="1" t="str" cm="1">
        <f t="array" ref="S4576">IF(IF($E4576&gt;Ficha!$R$1,"",H4576)=0,"",IF($E4576&gt;Ficha!$R$1,((_xll.ECONOMATICA(Portafolios!$J$19,"Return",$P$9,$B$1)/100)+1)*100,H4576))</f>
        <v/>
      </c>
      <c r="T4576" s="1" t="str" cm="1">
        <f t="array" ref="T4576">IF(IF($E4576&gt;Ficha!$R$1,"",I4576)=0,"",IF($E4576&gt;Ficha!$R$1,((_xll.ECONOMATICA(Estrategia!A4587,"Return",$P$9,$B$1)/100)+1)*100,I4576))</f>
        <v/>
      </c>
      <c r="U4576" s="1" t="str" cm="1">
        <f t="array" ref="U4576">IF(IF($E4576&gt;Ficha!$R$1,"",J4576)=0,"",IF($E4576&gt;Ficha!$R$1,((_xll.ECONOMATICA($U$7,"Return",$P$9,$B$1)/100)+1)*100,J4576))</f>
        <v/>
      </c>
      <c r="V4576" s="1" t="str">
        <f>IF(IF($E$9&gt;Ficha!$R$1,"",K4576)=0,"",IF($E$9&gt;Ficha!$R$1,"",K4576))</f>
        <v/>
      </c>
    </row>
    <row r="4577" spans="12:22" x14ac:dyDescent="0.3">
      <c r="L4577" s="30" t="str">
        <f t="shared" si="289"/>
        <v/>
      </c>
      <c r="M4577" s="1" t="str">
        <f t="shared" si="290"/>
        <v/>
      </c>
      <c r="N4577" s="1" t="str">
        <f t="shared" si="291"/>
        <v/>
      </c>
      <c r="O4577" s="1" t="str">
        <f t="shared" si="292"/>
        <v/>
      </c>
      <c r="P4577" s="34" t="str">
        <f>IF(IF(E4577&gt;Ficha!$R$1,"",E4577)=0,"",IF(E4577&gt;Ficha!$R$1,Ficha!$R$1,E4577))</f>
        <v/>
      </c>
      <c r="Q4577" s="1" t="str" cm="1">
        <f t="array" ref="Q4577">IF(IF($E4577&gt;Ficha!$R$1,"",F4577)=0,"",IF($E4577&gt;Ficha!$R$1,((_xll.ECONOMATICA(Portafolios!$B$19,"Return",$P$9,$B$1)/100)+1)*100,F4577))</f>
        <v/>
      </c>
      <c r="R4577" s="1" t="str" cm="1">
        <f t="array" ref="R4577">IF(IF($E4577&gt;Ficha!$R$1,"",G4577)=0,"",IF($E4577&gt;Ficha!$R$1,((_xll.ECONOMATICA(Portafolios!$F$19,"Return",$P$9,$B$1)/100)+1)*100,G4577))</f>
        <v/>
      </c>
      <c r="S4577" s="1" t="str" cm="1">
        <f t="array" ref="S4577">IF(IF($E4577&gt;Ficha!$R$1,"",H4577)=0,"",IF($E4577&gt;Ficha!$R$1,((_xll.ECONOMATICA(Portafolios!$J$19,"Return",$P$9,$B$1)/100)+1)*100,H4577))</f>
        <v/>
      </c>
      <c r="T4577" s="1" t="str" cm="1">
        <f t="array" ref="T4577">IF(IF($E4577&gt;Ficha!$R$1,"",I4577)=0,"",IF($E4577&gt;Ficha!$R$1,((_xll.ECONOMATICA(Estrategia!A4588,"Return",$P$9,$B$1)/100)+1)*100,I4577))</f>
        <v/>
      </c>
      <c r="U4577" s="1" t="str" cm="1">
        <f t="array" ref="U4577">IF(IF($E4577&gt;Ficha!$R$1,"",J4577)=0,"",IF($E4577&gt;Ficha!$R$1,((_xll.ECONOMATICA($U$7,"Return",$P$9,$B$1)/100)+1)*100,J4577))</f>
        <v/>
      </c>
      <c r="V4577" s="1" t="str">
        <f>IF(IF($E$9&gt;Ficha!$R$1,"",K4577)=0,"",IF($E$9&gt;Ficha!$R$1,"",K4577))</f>
        <v/>
      </c>
    </row>
    <row r="4578" spans="12:22" x14ac:dyDescent="0.3">
      <c r="L4578" s="30" t="str">
        <f t="shared" si="289"/>
        <v/>
      </c>
      <c r="M4578" s="1" t="str">
        <f t="shared" si="290"/>
        <v/>
      </c>
      <c r="N4578" s="1" t="str">
        <f t="shared" si="291"/>
        <v/>
      </c>
      <c r="O4578" s="1" t="str">
        <f t="shared" si="292"/>
        <v/>
      </c>
      <c r="P4578" s="34" t="str">
        <f>IF(IF(E4578&gt;Ficha!$R$1,"",E4578)=0,"",IF(E4578&gt;Ficha!$R$1,Ficha!$R$1,E4578))</f>
        <v/>
      </c>
      <c r="Q4578" s="1" t="str" cm="1">
        <f t="array" ref="Q4578">IF(IF($E4578&gt;Ficha!$R$1,"",F4578)=0,"",IF($E4578&gt;Ficha!$R$1,((_xll.ECONOMATICA(Portafolios!$B$19,"Return",$P$9,$B$1)/100)+1)*100,F4578))</f>
        <v/>
      </c>
      <c r="R4578" s="1" t="str" cm="1">
        <f t="array" ref="R4578">IF(IF($E4578&gt;Ficha!$R$1,"",G4578)=0,"",IF($E4578&gt;Ficha!$R$1,((_xll.ECONOMATICA(Portafolios!$F$19,"Return",$P$9,$B$1)/100)+1)*100,G4578))</f>
        <v/>
      </c>
      <c r="S4578" s="1" t="str" cm="1">
        <f t="array" ref="S4578">IF(IF($E4578&gt;Ficha!$R$1,"",H4578)=0,"",IF($E4578&gt;Ficha!$R$1,((_xll.ECONOMATICA(Portafolios!$J$19,"Return",$P$9,$B$1)/100)+1)*100,H4578))</f>
        <v/>
      </c>
      <c r="T4578" s="1" t="str" cm="1">
        <f t="array" ref="T4578">IF(IF($E4578&gt;Ficha!$R$1,"",I4578)=0,"",IF($E4578&gt;Ficha!$R$1,((_xll.ECONOMATICA(Estrategia!A4589,"Return",$P$9,$B$1)/100)+1)*100,I4578))</f>
        <v/>
      </c>
      <c r="U4578" s="1" t="str" cm="1">
        <f t="array" ref="U4578">IF(IF($E4578&gt;Ficha!$R$1,"",J4578)=0,"",IF($E4578&gt;Ficha!$R$1,((_xll.ECONOMATICA($U$7,"Return",$P$9,$B$1)/100)+1)*100,J4578))</f>
        <v/>
      </c>
      <c r="V4578" s="1" t="str">
        <f>IF(IF($E$9&gt;Ficha!$R$1,"",K4578)=0,"",IF($E$9&gt;Ficha!$R$1,"",K4578))</f>
        <v/>
      </c>
    </row>
    <row r="4579" spans="12:22" x14ac:dyDescent="0.3">
      <c r="L4579" s="30" t="str">
        <f t="shared" si="289"/>
        <v/>
      </c>
      <c r="M4579" s="1" t="str">
        <f t="shared" si="290"/>
        <v/>
      </c>
      <c r="N4579" s="1" t="str">
        <f t="shared" si="291"/>
        <v/>
      </c>
      <c r="O4579" s="1" t="str">
        <f t="shared" si="292"/>
        <v/>
      </c>
      <c r="P4579" s="34" t="str">
        <f>IF(IF(E4579&gt;Ficha!$R$1,"",E4579)=0,"",IF(E4579&gt;Ficha!$R$1,Ficha!$R$1,E4579))</f>
        <v/>
      </c>
      <c r="Q4579" s="1" t="str" cm="1">
        <f t="array" ref="Q4579">IF(IF($E4579&gt;Ficha!$R$1,"",F4579)=0,"",IF($E4579&gt;Ficha!$R$1,((_xll.ECONOMATICA(Portafolios!$B$19,"Return",$P$9,$B$1)/100)+1)*100,F4579))</f>
        <v/>
      </c>
      <c r="R4579" s="1" t="str" cm="1">
        <f t="array" ref="R4579">IF(IF($E4579&gt;Ficha!$R$1,"",G4579)=0,"",IF($E4579&gt;Ficha!$R$1,((_xll.ECONOMATICA(Portafolios!$F$19,"Return",$P$9,$B$1)/100)+1)*100,G4579))</f>
        <v/>
      </c>
      <c r="S4579" s="1" t="str" cm="1">
        <f t="array" ref="S4579">IF(IF($E4579&gt;Ficha!$R$1,"",H4579)=0,"",IF($E4579&gt;Ficha!$R$1,((_xll.ECONOMATICA(Portafolios!$J$19,"Return",$P$9,$B$1)/100)+1)*100,H4579))</f>
        <v/>
      </c>
      <c r="T4579" s="1" t="str" cm="1">
        <f t="array" ref="T4579">IF(IF($E4579&gt;Ficha!$R$1,"",I4579)=0,"",IF($E4579&gt;Ficha!$R$1,((_xll.ECONOMATICA(Estrategia!A4590,"Return",$P$9,$B$1)/100)+1)*100,I4579))</f>
        <v/>
      </c>
      <c r="U4579" s="1" t="str" cm="1">
        <f t="array" ref="U4579">IF(IF($E4579&gt;Ficha!$R$1,"",J4579)=0,"",IF($E4579&gt;Ficha!$R$1,((_xll.ECONOMATICA($U$7,"Return",$P$9,$B$1)/100)+1)*100,J4579))</f>
        <v/>
      </c>
      <c r="V4579" s="1" t="str">
        <f>IF(IF($E$9&gt;Ficha!$R$1,"",K4579)=0,"",IF($E$9&gt;Ficha!$R$1,"",K4579))</f>
        <v/>
      </c>
    </row>
    <row r="4580" spans="12:22" x14ac:dyDescent="0.3">
      <c r="L4580" s="30" t="str">
        <f t="shared" si="289"/>
        <v/>
      </c>
      <c r="M4580" s="1" t="str">
        <f t="shared" si="290"/>
        <v/>
      </c>
      <c r="N4580" s="1" t="str">
        <f t="shared" si="291"/>
        <v/>
      </c>
      <c r="O4580" s="1" t="str">
        <f t="shared" si="292"/>
        <v/>
      </c>
      <c r="P4580" s="34" t="str">
        <f>IF(IF(E4580&gt;Ficha!$R$1,"",E4580)=0,"",IF(E4580&gt;Ficha!$R$1,Ficha!$R$1,E4580))</f>
        <v/>
      </c>
      <c r="Q4580" s="1" t="str" cm="1">
        <f t="array" ref="Q4580">IF(IF($E4580&gt;Ficha!$R$1,"",F4580)=0,"",IF($E4580&gt;Ficha!$R$1,((_xll.ECONOMATICA(Portafolios!$B$19,"Return",$P$9,$B$1)/100)+1)*100,F4580))</f>
        <v/>
      </c>
      <c r="R4580" s="1" t="str" cm="1">
        <f t="array" ref="R4580">IF(IF($E4580&gt;Ficha!$R$1,"",G4580)=0,"",IF($E4580&gt;Ficha!$R$1,((_xll.ECONOMATICA(Portafolios!$F$19,"Return",$P$9,$B$1)/100)+1)*100,G4580))</f>
        <v/>
      </c>
      <c r="S4580" s="1" t="str" cm="1">
        <f t="array" ref="S4580">IF(IF($E4580&gt;Ficha!$R$1,"",H4580)=0,"",IF($E4580&gt;Ficha!$R$1,((_xll.ECONOMATICA(Portafolios!$J$19,"Return",$P$9,$B$1)/100)+1)*100,H4580))</f>
        <v/>
      </c>
      <c r="T4580" s="1" t="str" cm="1">
        <f t="array" ref="T4580">IF(IF($E4580&gt;Ficha!$R$1,"",I4580)=0,"",IF($E4580&gt;Ficha!$R$1,((_xll.ECONOMATICA(Estrategia!A4591,"Return",$P$9,$B$1)/100)+1)*100,I4580))</f>
        <v/>
      </c>
      <c r="U4580" s="1" t="str" cm="1">
        <f t="array" ref="U4580">IF(IF($E4580&gt;Ficha!$R$1,"",J4580)=0,"",IF($E4580&gt;Ficha!$R$1,((_xll.ECONOMATICA($U$7,"Return",$P$9,$B$1)/100)+1)*100,J4580))</f>
        <v/>
      </c>
      <c r="V4580" s="1" t="str">
        <f>IF(IF($E$9&gt;Ficha!$R$1,"",K4580)=0,"",IF($E$9&gt;Ficha!$R$1,"",K4580))</f>
        <v/>
      </c>
    </row>
    <row r="4581" spans="12:22" x14ac:dyDescent="0.3">
      <c r="L4581" s="30" t="str">
        <f t="shared" si="289"/>
        <v/>
      </c>
      <c r="M4581" s="1" t="str">
        <f t="shared" si="290"/>
        <v/>
      </c>
      <c r="N4581" s="1" t="str">
        <f t="shared" si="291"/>
        <v/>
      </c>
      <c r="O4581" s="1" t="str">
        <f t="shared" si="292"/>
        <v/>
      </c>
      <c r="P4581" s="34" t="str">
        <f>IF(IF(E4581&gt;Ficha!$R$1,"",E4581)=0,"",IF(E4581&gt;Ficha!$R$1,Ficha!$R$1,E4581))</f>
        <v/>
      </c>
      <c r="Q4581" s="1" t="str" cm="1">
        <f t="array" ref="Q4581">IF(IF($E4581&gt;Ficha!$R$1,"",F4581)=0,"",IF($E4581&gt;Ficha!$R$1,((_xll.ECONOMATICA(Portafolios!$B$19,"Return",$P$9,$B$1)/100)+1)*100,F4581))</f>
        <v/>
      </c>
      <c r="R4581" s="1" t="str" cm="1">
        <f t="array" ref="R4581">IF(IF($E4581&gt;Ficha!$R$1,"",G4581)=0,"",IF($E4581&gt;Ficha!$R$1,((_xll.ECONOMATICA(Portafolios!$F$19,"Return",$P$9,$B$1)/100)+1)*100,G4581))</f>
        <v/>
      </c>
      <c r="S4581" s="1" t="str" cm="1">
        <f t="array" ref="S4581">IF(IF($E4581&gt;Ficha!$R$1,"",H4581)=0,"",IF($E4581&gt;Ficha!$R$1,((_xll.ECONOMATICA(Portafolios!$J$19,"Return",$P$9,$B$1)/100)+1)*100,H4581))</f>
        <v/>
      </c>
      <c r="T4581" s="1" t="str" cm="1">
        <f t="array" ref="T4581">IF(IF($E4581&gt;Ficha!$R$1,"",I4581)=0,"",IF($E4581&gt;Ficha!$R$1,((_xll.ECONOMATICA(Estrategia!A4592,"Return",$P$9,$B$1)/100)+1)*100,I4581))</f>
        <v/>
      </c>
      <c r="U4581" s="1" t="str" cm="1">
        <f t="array" ref="U4581">IF(IF($E4581&gt;Ficha!$R$1,"",J4581)=0,"",IF($E4581&gt;Ficha!$R$1,((_xll.ECONOMATICA($U$7,"Return",$P$9,$B$1)/100)+1)*100,J4581))</f>
        <v/>
      </c>
      <c r="V4581" s="1" t="str">
        <f>IF(IF($E$9&gt;Ficha!$R$1,"",K4581)=0,"",IF($E$9&gt;Ficha!$R$1,"",K4581))</f>
        <v/>
      </c>
    </row>
    <row r="4582" spans="12:22" x14ac:dyDescent="0.3">
      <c r="L4582" s="30" t="str">
        <f t="shared" si="289"/>
        <v/>
      </c>
      <c r="M4582" s="1" t="str">
        <f t="shared" si="290"/>
        <v/>
      </c>
      <c r="N4582" s="1" t="str">
        <f t="shared" si="291"/>
        <v/>
      </c>
      <c r="O4582" s="1" t="str">
        <f t="shared" si="292"/>
        <v/>
      </c>
      <c r="P4582" s="34" t="str">
        <f>IF(IF(E4582&gt;Ficha!$R$1,"",E4582)=0,"",IF(E4582&gt;Ficha!$R$1,Ficha!$R$1,E4582))</f>
        <v/>
      </c>
      <c r="Q4582" s="1" t="str" cm="1">
        <f t="array" ref="Q4582">IF(IF($E4582&gt;Ficha!$R$1,"",F4582)=0,"",IF($E4582&gt;Ficha!$R$1,((_xll.ECONOMATICA(Portafolios!$B$19,"Return",$P$9,$B$1)/100)+1)*100,F4582))</f>
        <v/>
      </c>
      <c r="R4582" s="1" t="str" cm="1">
        <f t="array" ref="R4582">IF(IF($E4582&gt;Ficha!$R$1,"",G4582)=0,"",IF($E4582&gt;Ficha!$R$1,((_xll.ECONOMATICA(Portafolios!$F$19,"Return",$P$9,$B$1)/100)+1)*100,G4582))</f>
        <v/>
      </c>
      <c r="S4582" s="1" t="str" cm="1">
        <f t="array" ref="S4582">IF(IF($E4582&gt;Ficha!$R$1,"",H4582)=0,"",IF($E4582&gt;Ficha!$R$1,((_xll.ECONOMATICA(Portafolios!$J$19,"Return",$P$9,$B$1)/100)+1)*100,H4582))</f>
        <v/>
      </c>
      <c r="T4582" s="1" t="str" cm="1">
        <f t="array" ref="T4582">IF(IF($E4582&gt;Ficha!$R$1,"",I4582)=0,"",IF($E4582&gt;Ficha!$R$1,((_xll.ECONOMATICA(Estrategia!A4593,"Return",$P$9,$B$1)/100)+1)*100,I4582))</f>
        <v/>
      </c>
      <c r="U4582" s="1" t="str" cm="1">
        <f t="array" ref="U4582">IF(IF($E4582&gt;Ficha!$R$1,"",J4582)=0,"",IF($E4582&gt;Ficha!$R$1,((_xll.ECONOMATICA($U$7,"Return",$P$9,$B$1)/100)+1)*100,J4582))</f>
        <v/>
      </c>
      <c r="V4582" s="1" t="str">
        <f>IF(IF($E$9&gt;Ficha!$R$1,"",K4582)=0,"",IF($E$9&gt;Ficha!$R$1,"",K4582))</f>
        <v/>
      </c>
    </row>
    <row r="4583" spans="12:22" x14ac:dyDescent="0.3">
      <c r="L4583" s="30" t="str">
        <f t="shared" si="289"/>
        <v/>
      </c>
      <c r="M4583" s="1" t="str">
        <f t="shared" si="290"/>
        <v/>
      </c>
      <c r="N4583" s="1" t="str">
        <f t="shared" si="291"/>
        <v/>
      </c>
      <c r="O4583" s="1" t="str">
        <f t="shared" si="292"/>
        <v/>
      </c>
      <c r="P4583" s="34" t="str">
        <f>IF(IF(E4583&gt;Ficha!$R$1,"",E4583)=0,"",IF(E4583&gt;Ficha!$R$1,Ficha!$R$1,E4583))</f>
        <v/>
      </c>
      <c r="Q4583" s="1" t="str" cm="1">
        <f t="array" ref="Q4583">IF(IF($E4583&gt;Ficha!$R$1,"",F4583)=0,"",IF($E4583&gt;Ficha!$R$1,((_xll.ECONOMATICA(Portafolios!$B$19,"Return",$P$9,$B$1)/100)+1)*100,F4583))</f>
        <v/>
      </c>
      <c r="R4583" s="1" t="str" cm="1">
        <f t="array" ref="R4583">IF(IF($E4583&gt;Ficha!$R$1,"",G4583)=0,"",IF($E4583&gt;Ficha!$R$1,((_xll.ECONOMATICA(Portafolios!$F$19,"Return",$P$9,$B$1)/100)+1)*100,G4583))</f>
        <v/>
      </c>
      <c r="S4583" s="1" t="str" cm="1">
        <f t="array" ref="S4583">IF(IF($E4583&gt;Ficha!$R$1,"",H4583)=0,"",IF($E4583&gt;Ficha!$R$1,((_xll.ECONOMATICA(Portafolios!$J$19,"Return",$P$9,$B$1)/100)+1)*100,H4583))</f>
        <v/>
      </c>
      <c r="T4583" s="1" t="str" cm="1">
        <f t="array" ref="T4583">IF(IF($E4583&gt;Ficha!$R$1,"",I4583)=0,"",IF($E4583&gt;Ficha!$R$1,((_xll.ECONOMATICA(Estrategia!A4594,"Return",$P$9,$B$1)/100)+1)*100,I4583))</f>
        <v/>
      </c>
      <c r="U4583" s="1" t="str" cm="1">
        <f t="array" ref="U4583">IF(IF($E4583&gt;Ficha!$R$1,"",J4583)=0,"",IF($E4583&gt;Ficha!$R$1,((_xll.ECONOMATICA($U$7,"Return",$P$9,$B$1)/100)+1)*100,J4583))</f>
        <v/>
      </c>
      <c r="V4583" s="1" t="str">
        <f>IF(IF($E$9&gt;Ficha!$R$1,"",K4583)=0,"",IF($E$9&gt;Ficha!$R$1,"",K4583))</f>
        <v/>
      </c>
    </row>
    <row r="4584" spans="12:22" x14ac:dyDescent="0.3">
      <c r="L4584" s="30" t="str">
        <f t="shared" si="289"/>
        <v/>
      </c>
      <c r="M4584" s="1" t="str">
        <f t="shared" si="290"/>
        <v/>
      </c>
      <c r="N4584" s="1" t="str">
        <f t="shared" si="291"/>
        <v/>
      </c>
      <c r="O4584" s="1" t="str">
        <f t="shared" si="292"/>
        <v/>
      </c>
      <c r="P4584" s="34" t="str">
        <f>IF(IF(E4584&gt;Ficha!$R$1,"",E4584)=0,"",IF(E4584&gt;Ficha!$R$1,Ficha!$R$1,E4584))</f>
        <v/>
      </c>
      <c r="Q4584" s="1" t="str" cm="1">
        <f t="array" ref="Q4584">IF(IF($E4584&gt;Ficha!$R$1,"",F4584)=0,"",IF($E4584&gt;Ficha!$R$1,((_xll.ECONOMATICA(Portafolios!$B$19,"Return",$P$9,$B$1)/100)+1)*100,F4584))</f>
        <v/>
      </c>
      <c r="R4584" s="1" t="str" cm="1">
        <f t="array" ref="R4584">IF(IF($E4584&gt;Ficha!$R$1,"",G4584)=0,"",IF($E4584&gt;Ficha!$R$1,((_xll.ECONOMATICA(Portafolios!$F$19,"Return",$P$9,$B$1)/100)+1)*100,G4584))</f>
        <v/>
      </c>
      <c r="S4584" s="1" t="str" cm="1">
        <f t="array" ref="S4584">IF(IF($E4584&gt;Ficha!$R$1,"",H4584)=0,"",IF($E4584&gt;Ficha!$R$1,((_xll.ECONOMATICA(Portafolios!$J$19,"Return",$P$9,$B$1)/100)+1)*100,H4584))</f>
        <v/>
      </c>
      <c r="T4584" s="1" t="str" cm="1">
        <f t="array" ref="T4584">IF(IF($E4584&gt;Ficha!$R$1,"",I4584)=0,"",IF($E4584&gt;Ficha!$R$1,((_xll.ECONOMATICA(Estrategia!A4595,"Return",$P$9,$B$1)/100)+1)*100,I4584))</f>
        <v/>
      </c>
      <c r="U4584" s="1" t="str" cm="1">
        <f t="array" ref="U4584">IF(IF($E4584&gt;Ficha!$R$1,"",J4584)=0,"",IF($E4584&gt;Ficha!$R$1,((_xll.ECONOMATICA($U$7,"Return",$P$9,$B$1)/100)+1)*100,J4584))</f>
        <v/>
      </c>
      <c r="V4584" s="1" t="str">
        <f>IF(IF($E$9&gt;Ficha!$R$1,"",K4584)=0,"",IF($E$9&gt;Ficha!$R$1,"",K4584))</f>
        <v/>
      </c>
    </row>
    <row r="4585" spans="12:22" x14ac:dyDescent="0.3">
      <c r="L4585" s="30" t="str">
        <f t="shared" si="289"/>
        <v/>
      </c>
      <c r="M4585" s="1" t="str">
        <f t="shared" si="290"/>
        <v/>
      </c>
      <c r="N4585" s="1" t="str">
        <f t="shared" si="291"/>
        <v/>
      </c>
      <c r="O4585" s="1" t="str">
        <f t="shared" si="292"/>
        <v/>
      </c>
      <c r="P4585" s="34" t="str">
        <f>IF(IF(E4585&gt;Ficha!$R$1,"",E4585)=0,"",IF(E4585&gt;Ficha!$R$1,Ficha!$R$1,E4585))</f>
        <v/>
      </c>
      <c r="Q4585" s="1" t="str" cm="1">
        <f t="array" ref="Q4585">IF(IF($E4585&gt;Ficha!$R$1,"",F4585)=0,"",IF($E4585&gt;Ficha!$R$1,((_xll.ECONOMATICA(Portafolios!$B$19,"Return",$P$9,$B$1)/100)+1)*100,F4585))</f>
        <v/>
      </c>
      <c r="R4585" s="1" t="str" cm="1">
        <f t="array" ref="R4585">IF(IF($E4585&gt;Ficha!$R$1,"",G4585)=0,"",IF($E4585&gt;Ficha!$R$1,((_xll.ECONOMATICA(Portafolios!$F$19,"Return",$P$9,$B$1)/100)+1)*100,G4585))</f>
        <v/>
      </c>
      <c r="S4585" s="1" t="str" cm="1">
        <f t="array" ref="S4585">IF(IF($E4585&gt;Ficha!$R$1,"",H4585)=0,"",IF($E4585&gt;Ficha!$R$1,((_xll.ECONOMATICA(Portafolios!$J$19,"Return",$P$9,$B$1)/100)+1)*100,H4585))</f>
        <v/>
      </c>
      <c r="T4585" s="1" t="str" cm="1">
        <f t="array" ref="T4585">IF(IF($E4585&gt;Ficha!$R$1,"",I4585)=0,"",IF($E4585&gt;Ficha!$R$1,((_xll.ECONOMATICA(Estrategia!A4596,"Return",$P$9,$B$1)/100)+1)*100,I4585))</f>
        <v/>
      </c>
      <c r="U4585" s="1" t="str" cm="1">
        <f t="array" ref="U4585">IF(IF($E4585&gt;Ficha!$R$1,"",J4585)=0,"",IF($E4585&gt;Ficha!$R$1,((_xll.ECONOMATICA($U$7,"Return",$P$9,$B$1)/100)+1)*100,J4585))</f>
        <v/>
      </c>
      <c r="V4585" s="1" t="str">
        <f>IF(IF($E$9&gt;Ficha!$R$1,"",K4585)=0,"",IF($E$9&gt;Ficha!$R$1,"",K4585))</f>
        <v/>
      </c>
    </row>
    <row r="4586" spans="12:22" x14ac:dyDescent="0.3">
      <c r="L4586" s="30" t="str">
        <f t="shared" si="289"/>
        <v/>
      </c>
      <c r="M4586" s="1" t="str">
        <f t="shared" si="290"/>
        <v/>
      </c>
      <c r="N4586" s="1" t="str">
        <f t="shared" si="291"/>
        <v/>
      </c>
      <c r="O4586" s="1" t="str">
        <f t="shared" si="292"/>
        <v/>
      </c>
      <c r="P4586" s="34" t="str">
        <f>IF(IF(E4586&gt;Ficha!$R$1,"",E4586)=0,"",IF(E4586&gt;Ficha!$R$1,Ficha!$R$1,E4586))</f>
        <v/>
      </c>
      <c r="Q4586" s="1" t="str" cm="1">
        <f t="array" ref="Q4586">IF(IF($E4586&gt;Ficha!$R$1,"",F4586)=0,"",IF($E4586&gt;Ficha!$R$1,((_xll.ECONOMATICA(Portafolios!$B$19,"Return",$P$9,$B$1)/100)+1)*100,F4586))</f>
        <v/>
      </c>
      <c r="R4586" s="1" t="str" cm="1">
        <f t="array" ref="R4586">IF(IF($E4586&gt;Ficha!$R$1,"",G4586)=0,"",IF($E4586&gt;Ficha!$R$1,((_xll.ECONOMATICA(Portafolios!$F$19,"Return",$P$9,$B$1)/100)+1)*100,G4586))</f>
        <v/>
      </c>
      <c r="S4586" s="1" t="str" cm="1">
        <f t="array" ref="S4586">IF(IF($E4586&gt;Ficha!$R$1,"",H4586)=0,"",IF($E4586&gt;Ficha!$R$1,((_xll.ECONOMATICA(Portafolios!$J$19,"Return",$P$9,$B$1)/100)+1)*100,H4586))</f>
        <v/>
      </c>
      <c r="T4586" s="1" t="str" cm="1">
        <f t="array" ref="T4586">IF(IF($E4586&gt;Ficha!$R$1,"",I4586)=0,"",IF($E4586&gt;Ficha!$R$1,((_xll.ECONOMATICA(Estrategia!A4597,"Return",$P$9,$B$1)/100)+1)*100,I4586))</f>
        <v/>
      </c>
      <c r="U4586" s="1" t="str" cm="1">
        <f t="array" ref="U4586">IF(IF($E4586&gt;Ficha!$R$1,"",J4586)=0,"",IF($E4586&gt;Ficha!$R$1,((_xll.ECONOMATICA($U$7,"Return",$P$9,$B$1)/100)+1)*100,J4586))</f>
        <v/>
      </c>
      <c r="V4586" s="1" t="str">
        <f>IF(IF($E$9&gt;Ficha!$R$1,"",K4586)=0,"",IF($E$9&gt;Ficha!$R$1,"",K4586))</f>
        <v/>
      </c>
    </row>
    <row r="4587" spans="12:22" x14ac:dyDescent="0.3">
      <c r="L4587" s="30" t="str">
        <f t="shared" si="289"/>
        <v/>
      </c>
      <c r="M4587" s="1" t="str">
        <f t="shared" si="290"/>
        <v/>
      </c>
      <c r="N4587" s="1" t="str">
        <f t="shared" si="291"/>
        <v/>
      </c>
      <c r="O4587" s="1" t="str">
        <f t="shared" si="292"/>
        <v/>
      </c>
      <c r="P4587" s="34" t="str">
        <f>IF(IF(E4587&gt;Ficha!$R$1,"",E4587)=0,"",IF(E4587&gt;Ficha!$R$1,Ficha!$R$1,E4587))</f>
        <v/>
      </c>
      <c r="Q4587" s="1" t="str" cm="1">
        <f t="array" ref="Q4587">IF(IF($E4587&gt;Ficha!$R$1,"",F4587)=0,"",IF($E4587&gt;Ficha!$R$1,((_xll.ECONOMATICA(Portafolios!$B$19,"Return",$P$9,$B$1)/100)+1)*100,F4587))</f>
        <v/>
      </c>
      <c r="R4587" s="1" t="str" cm="1">
        <f t="array" ref="R4587">IF(IF($E4587&gt;Ficha!$R$1,"",G4587)=0,"",IF($E4587&gt;Ficha!$R$1,((_xll.ECONOMATICA(Portafolios!$F$19,"Return",$P$9,$B$1)/100)+1)*100,G4587))</f>
        <v/>
      </c>
      <c r="S4587" s="1" t="str" cm="1">
        <f t="array" ref="S4587">IF(IF($E4587&gt;Ficha!$R$1,"",H4587)=0,"",IF($E4587&gt;Ficha!$R$1,((_xll.ECONOMATICA(Portafolios!$J$19,"Return",$P$9,$B$1)/100)+1)*100,H4587))</f>
        <v/>
      </c>
      <c r="T4587" s="1" t="str" cm="1">
        <f t="array" ref="T4587">IF(IF($E4587&gt;Ficha!$R$1,"",I4587)=0,"",IF($E4587&gt;Ficha!$R$1,((_xll.ECONOMATICA(Estrategia!A4598,"Return",$P$9,$B$1)/100)+1)*100,I4587))</f>
        <v/>
      </c>
      <c r="U4587" s="1" t="str" cm="1">
        <f t="array" ref="U4587">IF(IF($E4587&gt;Ficha!$R$1,"",J4587)=0,"",IF($E4587&gt;Ficha!$R$1,((_xll.ECONOMATICA($U$7,"Return",$P$9,$B$1)/100)+1)*100,J4587))</f>
        <v/>
      </c>
      <c r="V4587" s="1" t="str">
        <f>IF(IF($E$9&gt;Ficha!$R$1,"",K4587)=0,"",IF($E$9&gt;Ficha!$R$1,"",K4587))</f>
        <v/>
      </c>
    </row>
    <row r="4588" spans="12:22" x14ac:dyDescent="0.3">
      <c r="L4588" s="30" t="str">
        <f t="shared" si="289"/>
        <v/>
      </c>
      <c r="M4588" s="1" t="str">
        <f t="shared" si="290"/>
        <v/>
      </c>
      <c r="N4588" s="1" t="str">
        <f t="shared" si="291"/>
        <v/>
      </c>
      <c r="O4588" s="1" t="str">
        <f t="shared" si="292"/>
        <v/>
      </c>
      <c r="P4588" s="34" t="str">
        <f>IF(IF(E4588&gt;Ficha!$R$1,"",E4588)=0,"",IF(E4588&gt;Ficha!$R$1,Ficha!$R$1,E4588))</f>
        <v/>
      </c>
      <c r="Q4588" s="1" t="str" cm="1">
        <f t="array" ref="Q4588">IF(IF($E4588&gt;Ficha!$R$1,"",F4588)=0,"",IF($E4588&gt;Ficha!$R$1,((_xll.ECONOMATICA(Portafolios!$B$19,"Return",$P$9,$B$1)/100)+1)*100,F4588))</f>
        <v/>
      </c>
      <c r="R4588" s="1" t="str" cm="1">
        <f t="array" ref="R4588">IF(IF($E4588&gt;Ficha!$R$1,"",G4588)=0,"",IF($E4588&gt;Ficha!$R$1,((_xll.ECONOMATICA(Portafolios!$F$19,"Return",$P$9,$B$1)/100)+1)*100,G4588))</f>
        <v/>
      </c>
      <c r="S4588" s="1" t="str" cm="1">
        <f t="array" ref="S4588">IF(IF($E4588&gt;Ficha!$R$1,"",H4588)=0,"",IF($E4588&gt;Ficha!$R$1,((_xll.ECONOMATICA(Portafolios!$J$19,"Return",$P$9,$B$1)/100)+1)*100,H4588))</f>
        <v/>
      </c>
      <c r="T4588" s="1" t="str" cm="1">
        <f t="array" ref="T4588">IF(IF($E4588&gt;Ficha!$R$1,"",I4588)=0,"",IF($E4588&gt;Ficha!$R$1,((_xll.ECONOMATICA(Estrategia!A4599,"Return",$P$9,$B$1)/100)+1)*100,I4588))</f>
        <v/>
      </c>
      <c r="U4588" s="1" t="str" cm="1">
        <f t="array" ref="U4588">IF(IF($E4588&gt;Ficha!$R$1,"",J4588)=0,"",IF($E4588&gt;Ficha!$R$1,((_xll.ECONOMATICA($U$7,"Return",$P$9,$B$1)/100)+1)*100,J4588))</f>
        <v/>
      </c>
      <c r="V4588" s="1" t="str">
        <f>IF(IF($E$9&gt;Ficha!$R$1,"",K4588)=0,"",IF($E$9&gt;Ficha!$R$1,"",K4588))</f>
        <v/>
      </c>
    </row>
    <row r="4589" spans="12:22" x14ac:dyDescent="0.3">
      <c r="L4589" s="30" t="str">
        <f t="shared" si="289"/>
        <v/>
      </c>
      <c r="M4589" s="1" t="str">
        <f t="shared" si="290"/>
        <v/>
      </c>
      <c r="N4589" s="1" t="str">
        <f t="shared" si="291"/>
        <v/>
      </c>
      <c r="O4589" s="1" t="str">
        <f t="shared" si="292"/>
        <v/>
      </c>
      <c r="P4589" s="34" t="str">
        <f>IF(IF(E4589&gt;Ficha!$R$1,"",E4589)=0,"",IF(E4589&gt;Ficha!$R$1,Ficha!$R$1,E4589))</f>
        <v/>
      </c>
      <c r="Q4589" s="1" t="str" cm="1">
        <f t="array" ref="Q4589">IF(IF($E4589&gt;Ficha!$R$1,"",F4589)=0,"",IF($E4589&gt;Ficha!$R$1,((_xll.ECONOMATICA(Portafolios!$B$19,"Return",$P$9,$B$1)/100)+1)*100,F4589))</f>
        <v/>
      </c>
      <c r="R4589" s="1" t="str" cm="1">
        <f t="array" ref="R4589">IF(IF($E4589&gt;Ficha!$R$1,"",G4589)=0,"",IF($E4589&gt;Ficha!$R$1,((_xll.ECONOMATICA(Portafolios!$F$19,"Return",$P$9,$B$1)/100)+1)*100,G4589))</f>
        <v/>
      </c>
      <c r="S4589" s="1" t="str" cm="1">
        <f t="array" ref="S4589">IF(IF($E4589&gt;Ficha!$R$1,"",H4589)=0,"",IF($E4589&gt;Ficha!$R$1,((_xll.ECONOMATICA(Portafolios!$J$19,"Return",$P$9,$B$1)/100)+1)*100,H4589))</f>
        <v/>
      </c>
      <c r="T4589" s="1" t="str" cm="1">
        <f t="array" ref="T4589">IF(IF($E4589&gt;Ficha!$R$1,"",I4589)=0,"",IF($E4589&gt;Ficha!$R$1,((_xll.ECONOMATICA(Estrategia!A4600,"Return",$P$9,$B$1)/100)+1)*100,I4589))</f>
        <v/>
      </c>
      <c r="U4589" s="1" t="str" cm="1">
        <f t="array" ref="U4589">IF(IF($E4589&gt;Ficha!$R$1,"",J4589)=0,"",IF($E4589&gt;Ficha!$R$1,((_xll.ECONOMATICA($U$7,"Return",$P$9,$B$1)/100)+1)*100,J4589))</f>
        <v/>
      </c>
      <c r="V4589" s="1" t="str">
        <f>IF(IF($E$9&gt;Ficha!$R$1,"",K4589)=0,"",IF($E$9&gt;Ficha!$R$1,"",K4589))</f>
        <v/>
      </c>
    </row>
    <row r="4590" spans="12:22" x14ac:dyDescent="0.3">
      <c r="L4590" s="30" t="str">
        <f t="shared" si="289"/>
        <v/>
      </c>
      <c r="M4590" s="1" t="str">
        <f t="shared" si="290"/>
        <v/>
      </c>
      <c r="N4590" s="1" t="str">
        <f t="shared" si="291"/>
        <v/>
      </c>
      <c r="O4590" s="1" t="str">
        <f t="shared" si="292"/>
        <v/>
      </c>
      <c r="P4590" s="34" t="str">
        <f>IF(IF(E4590&gt;Ficha!$R$1,"",E4590)=0,"",IF(E4590&gt;Ficha!$R$1,Ficha!$R$1,E4590))</f>
        <v/>
      </c>
      <c r="Q4590" s="1" t="str" cm="1">
        <f t="array" ref="Q4590">IF(IF($E4590&gt;Ficha!$R$1,"",F4590)=0,"",IF($E4590&gt;Ficha!$R$1,((_xll.ECONOMATICA(Portafolios!$B$19,"Return",$P$9,$B$1)/100)+1)*100,F4590))</f>
        <v/>
      </c>
      <c r="R4590" s="1" t="str" cm="1">
        <f t="array" ref="R4590">IF(IF($E4590&gt;Ficha!$R$1,"",G4590)=0,"",IF($E4590&gt;Ficha!$R$1,((_xll.ECONOMATICA(Portafolios!$F$19,"Return",$P$9,$B$1)/100)+1)*100,G4590))</f>
        <v/>
      </c>
      <c r="S4590" s="1" t="str" cm="1">
        <f t="array" ref="S4590">IF(IF($E4590&gt;Ficha!$R$1,"",H4590)=0,"",IF($E4590&gt;Ficha!$R$1,((_xll.ECONOMATICA(Portafolios!$J$19,"Return",$P$9,$B$1)/100)+1)*100,H4590))</f>
        <v/>
      </c>
      <c r="T4590" s="1" t="str" cm="1">
        <f t="array" ref="T4590">IF(IF($E4590&gt;Ficha!$R$1,"",I4590)=0,"",IF($E4590&gt;Ficha!$R$1,((_xll.ECONOMATICA(Estrategia!A4601,"Return",$P$9,$B$1)/100)+1)*100,I4590))</f>
        <v/>
      </c>
      <c r="U4590" s="1" t="str" cm="1">
        <f t="array" ref="U4590">IF(IF($E4590&gt;Ficha!$R$1,"",J4590)=0,"",IF($E4590&gt;Ficha!$R$1,((_xll.ECONOMATICA($U$7,"Return",$P$9,$B$1)/100)+1)*100,J4590))</f>
        <v/>
      </c>
      <c r="V4590" s="1" t="str">
        <f>IF(IF($E$9&gt;Ficha!$R$1,"",K4590)=0,"",IF($E$9&gt;Ficha!$R$1,"",K4590))</f>
        <v/>
      </c>
    </row>
    <row r="4591" spans="12:22" x14ac:dyDescent="0.3">
      <c r="L4591" s="30" t="str">
        <f t="shared" si="289"/>
        <v/>
      </c>
      <c r="M4591" s="1" t="str">
        <f t="shared" si="290"/>
        <v/>
      </c>
      <c r="N4591" s="1" t="str">
        <f t="shared" si="291"/>
        <v/>
      </c>
      <c r="O4591" s="1" t="str">
        <f t="shared" si="292"/>
        <v/>
      </c>
      <c r="P4591" s="34" t="str">
        <f>IF(IF(E4591&gt;Ficha!$R$1,"",E4591)=0,"",IF(E4591&gt;Ficha!$R$1,Ficha!$R$1,E4591))</f>
        <v/>
      </c>
      <c r="Q4591" s="1" t="str" cm="1">
        <f t="array" ref="Q4591">IF(IF($E4591&gt;Ficha!$R$1,"",F4591)=0,"",IF($E4591&gt;Ficha!$R$1,((_xll.ECONOMATICA(Portafolios!$B$19,"Return",$P$9,$B$1)/100)+1)*100,F4591))</f>
        <v/>
      </c>
      <c r="R4591" s="1" t="str" cm="1">
        <f t="array" ref="R4591">IF(IF($E4591&gt;Ficha!$R$1,"",G4591)=0,"",IF($E4591&gt;Ficha!$R$1,((_xll.ECONOMATICA(Portafolios!$F$19,"Return",$P$9,$B$1)/100)+1)*100,G4591))</f>
        <v/>
      </c>
      <c r="S4591" s="1" t="str" cm="1">
        <f t="array" ref="S4591">IF(IF($E4591&gt;Ficha!$R$1,"",H4591)=0,"",IF($E4591&gt;Ficha!$R$1,((_xll.ECONOMATICA(Portafolios!$J$19,"Return",$P$9,$B$1)/100)+1)*100,H4591))</f>
        <v/>
      </c>
      <c r="T4591" s="1" t="str" cm="1">
        <f t="array" ref="T4591">IF(IF($E4591&gt;Ficha!$R$1,"",I4591)=0,"",IF($E4591&gt;Ficha!$R$1,((_xll.ECONOMATICA(Estrategia!A4602,"Return",$P$9,$B$1)/100)+1)*100,I4591))</f>
        <v/>
      </c>
      <c r="U4591" s="1" t="str" cm="1">
        <f t="array" ref="U4591">IF(IF($E4591&gt;Ficha!$R$1,"",J4591)=0,"",IF($E4591&gt;Ficha!$R$1,((_xll.ECONOMATICA($U$7,"Return",$P$9,$B$1)/100)+1)*100,J4591))</f>
        <v/>
      </c>
      <c r="V4591" s="1" t="str">
        <f>IF(IF($E$9&gt;Ficha!$R$1,"",K4591)=0,"",IF($E$9&gt;Ficha!$R$1,"",K4591))</f>
        <v/>
      </c>
    </row>
    <row r="4592" spans="12:22" x14ac:dyDescent="0.3">
      <c r="L4592" s="30" t="str">
        <f t="shared" si="289"/>
        <v/>
      </c>
      <c r="M4592" s="1" t="str">
        <f t="shared" si="290"/>
        <v/>
      </c>
      <c r="N4592" s="1" t="str">
        <f t="shared" si="291"/>
        <v/>
      </c>
      <c r="O4592" s="1" t="str">
        <f t="shared" si="292"/>
        <v/>
      </c>
      <c r="P4592" s="34" t="str">
        <f>IF(IF(E4592&gt;Ficha!$R$1,"",E4592)=0,"",IF(E4592&gt;Ficha!$R$1,Ficha!$R$1,E4592))</f>
        <v/>
      </c>
      <c r="Q4592" s="1" t="str" cm="1">
        <f t="array" ref="Q4592">IF(IF($E4592&gt;Ficha!$R$1,"",F4592)=0,"",IF($E4592&gt;Ficha!$R$1,((_xll.ECONOMATICA(Portafolios!$B$19,"Return",$P$9,$B$1)/100)+1)*100,F4592))</f>
        <v/>
      </c>
      <c r="R4592" s="1" t="str" cm="1">
        <f t="array" ref="R4592">IF(IF($E4592&gt;Ficha!$R$1,"",G4592)=0,"",IF($E4592&gt;Ficha!$R$1,((_xll.ECONOMATICA(Portafolios!$F$19,"Return",$P$9,$B$1)/100)+1)*100,G4592))</f>
        <v/>
      </c>
      <c r="S4592" s="1" t="str" cm="1">
        <f t="array" ref="S4592">IF(IF($E4592&gt;Ficha!$R$1,"",H4592)=0,"",IF($E4592&gt;Ficha!$R$1,((_xll.ECONOMATICA(Portafolios!$J$19,"Return",$P$9,$B$1)/100)+1)*100,H4592))</f>
        <v/>
      </c>
      <c r="T4592" s="1" t="str" cm="1">
        <f t="array" ref="T4592">IF(IF($E4592&gt;Ficha!$R$1,"",I4592)=0,"",IF($E4592&gt;Ficha!$R$1,((_xll.ECONOMATICA(Estrategia!A4603,"Return",$P$9,$B$1)/100)+1)*100,I4592))</f>
        <v/>
      </c>
      <c r="U4592" s="1" t="str" cm="1">
        <f t="array" ref="U4592">IF(IF($E4592&gt;Ficha!$R$1,"",J4592)=0,"",IF($E4592&gt;Ficha!$R$1,((_xll.ECONOMATICA($U$7,"Return",$P$9,$B$1)/100)+1)*100,J4592))</f>
        <v/>
      </c>
      <c r="V4592" s="1" t="str">
        <f>IF(IF($E$9&gt;Ficha!$R$1,"",K4592)=0,"",IF($E$9&gt;Ficha!$R$1,"",K4592))</f>
        <v/>
      </c>
    </row>
    <row r="4593" spans="12:22" x14ac:dyDescent="0.3">
      <c r="L4593" s="30" t="str">
        <f t="shared" si="289"/>
        <v/>
      </c>
      <c r="M4593" s="1" t="str">
        <f t="shared" si="290"/>
        <v/>
      </c>
      <c r="N4593" s="1" t="str">
        <f t="shared" si="291"/>
        <v/>
      </c>
      <c r="O4593" s="1" t="str">
        <f t="shared" si="292"/>
        <v/>
      </c>
      <c r="P4593" s="34" t="str">
        <f>IF(IF(E4593&gt;Ficha!$R$1,"",E4593)=0,"",IF(E4593&gt;Ficha!$R$1,Ficha!$R$1,E4593))</f>
        <v/>
      </c>
      <c r="Q4593" s="1" t="str" cm="1">
        <f t="array" ref="Q4593">IF(IF($E4593&gt;Ficha!$R$1,"",F4593)=0,"",IF($E4593&gt;Ficha!$R$1,((_xll.ECONOMATICA(Portafolios!$B$19,"Return",$P$9,$B$1)/100)+1)*100,F4593))</f>
        <v/>
      </c>
      <c r="R4593" s="1" t="str" cm="1">
        <f t="array" ref="R4593">IF(IF($E4593&gt;Ficha!$R$1,"",G4593)=0,"",IF($E4593&gt;Ficha!$R$1,((_xll.ECONOMATICA(Portafolios!$F$19,"Return",$P$9,$B$1)/100)+1)*100,G4593))</f>
        <v/>
      </c>
      <c r="S4593" s="1" t="str" cm="1">
        <f t="array" ref="S4593">IF(IF($E4593&gt;Ficha!$R$1,"",H4593)=0,"",IF($E4593&gt;Ficha!$R$1,((_xll.ECONOMATICA(Portafolios!$J$19,"Return",$P$9,$B$1)/100)+1)*100,H4593))</f>
        <v/>
      </c>
      <c r="T4593" s="1" t="str" cm="1">
        <f t="array" ref="T4593">IF(IF($E4593&gt;Ficha!$R$1,"",I4593)=0,"",IF($E4593&gt;Ficha!$R$1,((_xll.ECONOMATICA(Estrategia!A4604,"Return",$P$9,$B$1)/100)+1)*100,I4593))</f>
        <v/>
      </c>
      <c r="U4593" s="1" t="str" cm="1">
        <f t="array" ref="U4593">IF(IF($E4593&gt;Ficha!$R$1,"",J4593)=0,"",IF($E4593&gt;Ficha!$R$1,((_xll.ECONOMATICA($U$7,"Return",$P$9,$B$1)/100)+1)*100,J4593))</f>
        <v/>
      </c>
      <c r="V4593" s="1" t="str">
        <f>IF(IF($E$9&gt;Ficha!$R$1,"",K4593)=0,"",IF($E$9&gt;Ficha!$R$1,"",K4593))</f>
        <v/>
      </c>
    </row>
    <row r="4594" spans="12:22" x14ac:dyDescent="0.3">
      <c r="L4594" s="30" t="str">
        <f t="shared" si="289"/>
        <v/>
      </c>
      <c r="M4594" s="1" t="str">
        <f t="shared" si="290"/>
        <v/>
      </c>
      <c r="N4594" s="1" t="str">
        <f t="shared" si="291"/>
        <v/>
      </c>
      <c r="O4594" s="1" t="str">
        <f t="shared" si="292"/>
        <v/>
      </c>
      <c r="P4594" s="34" t="str">
        <f>IF(IF(E4594&gt;Ficha!$R$1,"",E4594)=0,"",IF(E4594&gt;Ficha!$R$1,Ficha!$R$1,E4594))</f>
        <v/>
      </c>
      <c r="Q4594" s="1" t="str" cm="1">
        <f t="array" ref="Q4594">IF(IF($E4594&gt;Ficha!$R$1,"",F4594)=0,"",IF($E4594&gt;Ficha!$R$1,((_xll.ECONOMATICA(Portafolios!$B$19,"Return",$P$9,$B$1)/100)+1)*100,F4594))</f>
        <v/>
      </c>
      <c r="R4594" s="1" t="str" cm="1">
        <f t="array" ref="R4594">IF(IF($E4594&gt;Ficha!$R$1,"",G4594)=0,"",IF($E4594&gt;Ficha!$R$1,((_xll.ECONOMATICA(Portafolios!$F$19,"Return",$P$9,$B$1)/100)+1)*100,G4594))</f>
        <v/>
      </c>
      <c r="S4594" s="1" t="str" cm="1">
        <f t="array" ref="S4594">IF(IF($E4594&gt;Ficha!$R$1,"",H4594)=0,"",IF($E4594&gt;Ficha!$R$1,((_xll.ECONOMATICA(Portafolios!$J$19,"Return",$P$9,$B$1)/100)+1)*100,H4594))</f>
        <v/>
      </c>
      <c r="T4594" s="1" t="str" cm="1">
        <f t="array" ref="T4594">IF(IF($E4594&gt;Ficha!$R$1,"",I4594)=0,"",IF($E4594&gt;Ficha!$R$1,((_xll.ECONOMATICA(Estrategia!A4605,"Return",$P$9,$B$1)/100)+1)*100,I4594))</f>
        <v/>
      </c>
      <c r="U4594" s="1" t="str" cm="1">
        <f t="array" ref="U4594">IF(IF($E4594&gt;Ficha!$R$1,"",J4594)=0,"",IF($E4594&gt;Ficha!$R$1,((_xll.ECONOMATICA($U$7,"Return",$P$9,$B$1)/100)+1)*100,J4594))</f>
        <v/>
      </c>
      <c r="V4594" s="1" t="str">
        <f>IF(IF($E$9&gt;Ficha!$R$1,"",K4594)=0,"",IF($E$9&gt;Ficha!$R$1,"",K4594))</f>
        <v/>
      </c>
    </row>
    <row r="4595" spans="12:22" x14ac:dyDescent="0.3">
      <c r="L4595" s="30" t="str">
        <f t="shared" si="289"/>
        <v/>
      </c>
      <c r="M4595" s="1" t="str">
        <f t="shared" si="290"/>
        <v/>
      </c>
      <c r="N4595" s="1" t="str">
        <f t="shared" si="291"/>
        <v/>
      </c>
      <c r="O4595" s="1" t="str">
        <f t="shared" si="292"/>
        <v/>
      </c>
      <c r="P4595" s="34" t="str">
        <f>IF(IF(E4595&gt;Ficha!$R$1,"",E4595)=0,"",IF(E4595&gt;Ficha!$R$1,Ficha!$R$1,E4595))</f>
        <v/>
      </c>
      <c r="Q4595" s="1" t="str" cm="1">
        <f t="array" ref="Q4595">IF(IF($E4595&gt;Ficha!$R$1,"",F4595)=0,"",IF($E4595&gt;Ficha!$R$1,((_xll.ECONOMATICA(Portafolios!$B$19,"Return",$P$9,$B$1)/100)+1)*100,F4595))</f>
        <v/>
      </c>
      <c r="R4595" s="1" t="str" cm="1">
        <f t="array" ref="R4595">IF(IF($E4595&gt;Ficha!$R$1,"",G4595)=0,"",IF($E4595&gt;Ficha!$R$1,((_xll.ECONOMATICA(Portafolios!$F$19,"Return",$P$9,$B$1)/100)+1)*100,G4595))</f>
        <v/>
      </c>
      <c r="S4595" s="1" t="str" cm="1">
        <f t="array" ref="S4595">IF(IF($E4595&gt;Ficha!$R$1,"",H4595)=0,"",IF($E4595&gt;Ficha!$R$1,((_xll.ECONOMATICA(Portafolios!$J$19,"Return",$P$9,$B$1)/100)+1)*100,H4595))</f>
        <v/>
      </c>
      <c r="T4595" s="1" t="str" cm="1">
        <f t="array" ref="T4595">IF(IF($E4595&gt;Ficha!$R$1,"",I4595)=0,"",IF($E4595&gt;Ficha!$R$1,((_xll.ECONOMATICA(Estrategia!A4606,"Return",$P$9,$B$1)/100)+1)*100,I4595))</f>
        <v/>
      </c>
      <c r="U4595" s="1" t="str" cm="1">
        <f t="array" ref="U4595">IF(IF($E4595&gt;Ficha!$R$1,"",J4595)=0,"",IF($E4595&gt;Ficha!$R$1,((_xll.ECONOMATICA($U$7,"Return",$P$9,$B$1)/100)+1)*100,J4595))</f>
        <v/>
      </c>
      <c r="V4595" s="1" t="str">
        <f>IF(IF($E$9&gt;Ficha!$R$1,"",K4595)=0,"",IF($E$9&gt;Ficha!$R$1,"",K4595))</f>
        <v/>
      </c>
    </row>
    <row r="4596" spans="12:22" x14ac:dyDescent="0.3">
      <c r="L4596" s="30" t="str">
        <f t="shared" si="289"/>
        <v/>
      </c>
      <c r="M4596" s="1" t="str">
        <f t="shared" si="290"/>
        <v/>
      </c>
      <c r="N4596" s="1" t="str">
        <f t="shared" si="291"/>
        <v/>
      </c>
      <c r="O4596" s="1" t="str">
        <f t="shared" si="292"/>
        <v/>
      </c>
      <c r="P4596" s="34" t="str">
        <f>IF(IF(E4596&gt;Ficha!$R$1,"",E4596)=0,"",IF(E4596&gt;Ficha!$R$1,Ficha!$R$1,E4596))</f>
        <v/>
      </c>
      <c r="Q4596" s="1" t="str" cm="1">
        <f t="array" ref="Q4596">IF(IF($E4596&gt;Ficha!$R$1,"",F4596)=0,"",IF($E4596&gt;Ficha!$R$1,((_xll.ECONOMATICA(Portafolios!$B$19,"Return",$P$9,$B$1)/100)+1)*100,F4596))</f>
        <v/>
      </c>
      <c r="R4596" s="1" t="str" cm="1">
        <f t="array" ref="R4596">IF(IF($E4596&gt;Ficha!$R$1,"",G4596)=0,"",IF($E4596&gt;Ficha!$R$1,((_xll.ECONOMATICA(Portafolios!$F$19,"Return",$P$9,$B$1)/100)+1)*100,G4596))</f>
        <v/>
      </c>
      <c r="S4596" s="1" t="str" cm="1">
        <f t="array" ref="S4596">IF(IF($E4596&gt;Ficha!$R$1,"",H4596)=0,"",IF($E4596&gt;Ficha!$R$1,((_xll.ECONOMATICA(Portafolios!$J$19,"Return",$P$9,$B$1)/100)+1)*100,H4596))</f>
        <v/>
      </c>
      <c r="T4596" s="1" t="str" cm="1">
        <f t="array" ref="T4596">IF(IF($E4596&gt;Ficha!$R$1,"",I4596)=0,"",IF($E4596&gt;Ficha!$R$1,((_xll.ECONOMATICA(Estrategia!A4607,"Return",$P$9,$B$1)/100)+1)*100,I4596))</f>
        <v/>
      </c>
      <c r="U4596" s="1" t="str" cm="1">
        <f t="array" ref="U4596">IF(IF($E4596&gt;Ficha!$R$1,"",J4596)=0,"",IF($E4596&gt;Ficha!$R$1,((_xll.ECONOMATICA($U$7,"Return",$P$9,$B$1)/100)+1)*100,J4596))</f>
        <v/>
      </c>
      <c r="V4596" s="1" t="str">
        <f>IF(IF($E$9&gt;Ficha!$R$1,"",K4596)=0,"",IF($E$9&gt;Ficha!$R$1,"",K4596))</f>
        <v/>
      </c>
    </row>
    <row r="4597" spans="12:22" x14ac:dyDescent="0.3">
      <c r="L4597" s="30" t="str">
        <f t="shared" si="289"/>
        <v/>
      </c>
      <c r="M4597" s="1" t="str">
        <f t="shared" si="290"/>
        <v/>
      </c>
      <c r="N4597" s="1" t="str">
        <f t="shared" si="291"/>
        <v/>
      </c>
      <c r="O4597" s="1" t="str">
        <f t="shared" si="292"/>
        <v/>
      </c>
      <c r="P4597" s="34" t="str">
        <f>IF(IF(E4597&gt;Ficha!$R$1,"",E4597)=0,"",IF(E4597&gt;Ficha!$R$1,Ficha!$R$1,E4597))</f>
        <v/>
      </c>
      <c r="Q4597" s="1" t="str" cm="1">
        <f t="array" ref="Q4597">IF(IF($E4597&gt;Ficha!$R$1,"",F4597)=0,"",IF($E4597&gt;Ficha!$R$1,((_xll.ECONOMATICA(Portafolios!$B$19,"Return",$P$9,$B$1)/100)+1)*100,F4597))</f>
        <v/>
      </c>
      <c r="R4597" s="1" t="str" cm="1">
        <f t="array" ref="R4597">IF(IF($E4597&gt;Ficha!$R$1,"",G4597)=0,"",IF($E4597&gt;Ficha!$R$1,((_xll.ECONOMATICA(Portafolios!$F$19,"Return",$P$9,$B$1)/100)+1)*100,G4597))</f>
        <v/>
      </c>
      <c r="S4597" s="1" t="str" cm="1">
        <f t="array" ref="S4597">IF(IF($E4597&gt;Ficha!$R$1,"",H4597)=0,"",IF($E4597&gt;Ficha!$R$1,((_xll.ECONOMATICA(Portafolios!$J$19,"Return",$P$9,$B$1)/100)+1)*100,H4597))</f>
        <v/>
      </c>
      <c r="T4597" s="1" t="str" cm="1">
        <f t="array" ref="T4597">IF(IF($E4597&gt;Ficha!$R$1,"",I4597)=0,"",IF($E4597&gt;Ficha!$R$1,((_xll.ECONOMATICA(Estrategia!A4608,"Return",$P$9,$B$1)/100)+1)*100,I4597))</f>
        <v/>
      </c>
      <c r="U4597" s="1" t="str" cm="1">
        <f t="array" ref="U4597">IF(IF($E4597&gt;Ficha!$R$1,"",J4597)=0,"",IF($E4597&gt;Ficha!$R$1,((_xll.ECONOMATICA($U$7,"Return",$P$9,$B$1)/100)+1)*100,J4597))</f>
        <v/>
      </c>
      <c r="V4597" s="1" t="str">
        <f>IF(IF($E$9&gt;Ficha!$R$1,"",K4597)=0,"",IF($E$9&gt;Ficha!$R$1,"",K4597))</f>
        <v/>
      </c>
    </row>
    <row r="4598" spans="12:22" x14ac:dyDescent="0.3">
      <c r="L4598" s="30" t="str">
        <f t="shared" si="289"/>
        <v/>
      </c>
      <c r="M4598" s="1" t="str">
        <f t="shared" si="290"/>
        <v/>
      </c>
      <c r="N4598" s="1" t="str">
        <f t="shared" si="291"/>
        <v/>
      </c>
      <c r="O4598" s="1" t="str">
        <f t="shared" si="292"/>
        <v/>
      </c>
      <c r="P4598" s="34" t="str">
        <f>IF(IF(E4598&gt;Ficha!$R$1,"",E4598)=0,"",IF(E4598&gt;Ficha!$R$1,Ficha!$R$1,E4598))</f>
        <v/>
      </c>
      <c r="Q4598" s="1" t="str" cm="1">
        <f t="array" ref="Q4598">IF(IF($E4598&gt;Ficha!$R$1,"",F4598)=0,"",IF($E4598&gt;Ficha!$R$1,((_xll.ECONOMATICA(Portafolios!$B$19,"Return",$P$9,$B$1)/100)+1)*100,F4598))</f>
        <v/>
      </c>
      <c r="R4598" s="1" t="str" cm="1">
        <f t="array" ref="R4598">IF(IF($E4598&gt;Ficha!$R$1,"",G4598)=0,"",IF($E4598&gt;Ficha!$R$1,((_xll.ECONOMATICA(Portafolios!$F$19,"Return",$P$9,$B$1)/100)+1)*100,G4598))</f>
        <v/>
      </c>
      <c r="S4598" s="1" t="str" cm="1">
        <f t="array" ref="S4598">IF(IF($E4598&gt;Ficha!$R$1,"",H4598)=0,"",IF($E4598&gt;Ficha!$R$1,((_xll.ECONOMATICA(Portafolios!$J$19,"Return",$P$9,$B$1)/100)+1)*100,H4598))</f>
        <v/>
      </c>
      <c r="T4598" s="1" t="str" cm="1">
        <f t="array" ref="T4598">IF(IF($E4598&gt;Ficha!$R$1,"",I4598)=0,"",IF($E4598&gt;Ficha!$R$1,((_xll.ECONOMATICA(Estrategia!A4609,"Return",$P$9,$B$1)/100)+1)*100,I4598))</f>
        <v/>
      </c>
      <c r="U4598" s="1" t="str" cm="1">
        <f t="array" ref="U4598">IF(IF($E4598&gt;Ficha!$R$1,"",J4598)=0,"",IF($E4598&gt;Ficha!$R$1,((_xll.ECONOMATICA($U$7,"Return",$P$9,$B$1)/100)+1)*100,J4598))</f>
        <v/>
      </c>
      <c r="V4598" s="1" t="str">
        <f>IF(IF($E$9&gt;Ficha!$R$1,"",K4598)=0,"",IF($E$9&gt;Ficha!$R$1,"",K4598))</f>
        <v/>
      </c>
    </row>
    <row r="4599" spans="12:22" x14ac:dyDescent="0.3">
      <c r="L4599" s="30" t="str">
        <f t="shared" si="289"/>
        <v/>
      </c>
      <c r="M4599" s="1" t="str">
        <f t="shared" si="290"/>
        <v/>
      </c>
      <c r="N4599" s="1" t="str">
        <f t="shared" si="291"/>
        <v/>
      </c>
      <c r="O4599" s="1" t="str">
        <f t="shared" si="292"/>
        <v/>
      </c>
      <c r="P4599" s="34" t="str">
        <f>IF(IF(E4599&gt;Ficha!$R$1,"",E4599)=0,"",IF(E4599&gt;Ficha!$R$1,Ficha!$R$1,E4599))</f>
        <v/>
      </c>
      <c r="Q4599" s="1" t="str" cm="1">
        <f t="array" ref="Q4599">IF(IF($E4599&gt;Ficha!$R$1,"",F4599)=0,"",IF($E4599&gt;Ficha!$R$1,((_xll.ECONOMATICA(Portafolios!$B$19,"Return",$P$9,$B$1)/100)+1)*100,F4599))</f>
        <v/>
      </c>
      <c r="R4599" s="1" t="str" cm="1">
        <f t="array" ref="R4599">IF(IF($E4599&gt;Ficha!$R$1,"",G4599)=0,"",IF($E4599&gt;Ficha!$R$1,((_xll.ECONOMATICA(Portafolios!$F$19,"Return",$P$9,$B$1)/100)+1)*100,G4599))</f>
        <v/>
      </c>
      <c r="S4599" s="1" t="str" cm="1">
        <f t="array" ref="S4599">IF(IF($E4599&gt;Ficha!$R$1,"",H4599)=0,"",IF($E4599&gt;Ficha!$R$1,((_xll.ECONOMATICA(Portafolios!$J$19,"Return",$P$9,$B$1)/100)+1)*100,H4599))</f>
        <v/>
      </c>
      <c r="T4599" s="1" t="str" cm="1">
        <f t="array" ref="T4599">IF(IF($E4599&gt;Ficha!$R$1,"",I4599)=0,"",IF($E4599&gt;Ficha!$R$1,((_xll.ECONOMATICA(Estrategia!A4610,"Return",$P$9,$B$1)/100)+1)*100,I4599))</f>
        <v/>
      </c>
      <c r="U4599" s="1" t="str" cm="1">
        <f t="array" ref="U4599">IF(IF($E4599&gt;Ficha!$R$1,"",J4599)=0,"",IF($E4599&gt;Ficha!$R$1,((_xll.ECONOMATICA($U$7,"Return",$P$9,$B$1)/100)+1)*100,J4599))</f>
        <v/>
      </c>
      <c r="V4599" s="1" t="str">
        <f>IF(IF($E$9&gt;Ficha!$R$1,"",K4599)=0,"",IF($E$9&gt;Ficha!$R$1,"",K4599))</f>
        <v/>
      </c>
    </row>
    <row r="4600" spans="12:22" x14ac:dyDescent="0.3">
      <c r="L4600" s="30" t="str">
        <f t="shared" si="289"/>
        <v/>
      </c>
      <c r="M4600" s="1" t="str">
        <f t="shared" si="290"/>
        <v/>
      </c>
      <c r="N4600" s="1" t="str">
        <f t="shared" si="291"/>
        <v/>
      </c>
      <c r="O4600" s="1" t="str">
        <f t="shared" si="292"/>
        <v/>
      </c>
      <c r="P4600" s="34" t="str">
        <f>IF(IF(E4600&gt;Ficha!$R$1,"",E4600)=0,"",IF(E4600&gt;Ficha!$R$1,Ficha!$R$1,E4600))</f>
        <v/>
      </c>
      <c r="Q4600" s="1" t="str" cm="1">
        <f t="array" ref="Q4600">IF(IF($E4600&gt;Ficha!$R$1,"",F4600)=0,"",IF($E4600&gt;Ficha!$R$1,((_xll.ECONOMATICA(Portafolios!$B$19,"Return",$P$9,$B$1)/100)+1)*100,F4600))</f>
        <v/>
      </c>
      <c r="R4600" s="1" t="str" cm="1">
        <f t="array" ref="R4600">IF(IF($E4600&gt;Ficha!$R$1,"",G4600)=0,"",IF($E4600&gt;Ficha!$R$1,((_xll.ECONOMATICA(Portafolios!$F$19,"Return",$P$9,$B$1)/100)+1)*100,G4600))</f>
        <v/>
      </c>
      <c r="S4600" s="1" t="str" cm="1">
        <f t="array" ref="S4600">IF(IF($E4600&gt;Ficha!$R$1,"",H4600)=0,"",IF($E4600&gt;Ficha!$R$1,((_xll.ECONOMATICA(Portafolios!$J$19,"Return",$P$9,$B$1)/100)+1)*100,H4600))</f>
        <v/>
      </c>
      <c r="T4600" s="1" t="str" cm="1">
        <f t="array" ref="T4600">IF(IF($E4600&gt;Ficha!$R$1,"",I4600)=0,"",IF($E4600&gt;Ficha!$R$1,((_xll.ECONOMATICA(Estrategia!A4611,"Return",$P$9,$B$1)/100)+1)*100,I4600))</f>
        <v/>
      </c>
      <c r="U4600" s="1" t="str" cm="1">
        <f t="array" ref="U4600">IF(IF($E4600&gt;Ficha!$R$1,"",J4600)=0,"",IF($E4600&gt;Ficha!$R$1,((_xll.ECONOMATICA($U$7,"Return",$P$9,$B$1)/100)+1)*100,J4600))</f>
        <v/>
      </c>
      <c r="V4600" s="1" t="str">
        <f>IF(IF($E$9&gt;Ficha!$R$1,"",K4600)=0,"",IF($E$9&gt;Ficha!$R$1,"",K4600))</f>
        <v/>
      </c>
    </row>
    <row r="4601" spans="12:22" x14ac:dyDescent="0.3">
      <c r="L4601" s="30" t="str">
        <f t="shared" si="289"/>
        <v/>
      </c>
      <c r="M4601" s="1" t="str">
        <f t="shared" si="290"/>
        <v/>
      </c>
      <c r="N4601" s="1" t="str">
        <f t="shared" si="291"/>
        <v/>
      </c>
      <c r="O4601" s="1" t="str">
        <f t="shared" si="292"/>
        <v/>
      </c>
      <c r="P4601" s="34" t="str">
        <f>IF(IF(E4601&gt;Ficha!$R$1,"",E4601)=0,"",IF(E4601&gt;Ficha!$R$1,Ficha!$R$1,E4601))</f>
        <v/>
      </c>
      <c r="Q4601" s="1" t="str" cm="1">
        <f t="array" ref="Q4601">IF(IF($E4601&gt;Ficha!$R$1,"",F4601)=0,"",IF($E4601&gt;Ficha!$R$1,((_xll.ECONOMATICA(Portafolios!$B$19,"Return",$P$9,$B$1)/100)+1)*100,F4601))</f>
        <v/>
      </c>
      <c r="R4601" s="1" t="str" cm="1">
        <f t="array" ref="R4601">IF(IF($E4601&gt;Ficha!$R$1,"",G4601)=0,"",IF($E4601&gt;Ficha!$R$1,((_xll.ECONOMATICA(Portafolios!$F$19,"Return",$P$9,$B$1)/100)+1)*100,G4601))</f>
        <v/>
      </c>
      <c r="S4601" s="1" t="str" cm="1">
        <f t="array" ref="S4601">IF(IF($E4601&gt;Ficha!$R$1,"",H4601)=0,"",IF($E4601&gt;Ficha!$R$1,((_xll.ECONOMATICA(Portafolios!$J$19,"Return",$P$9,$B$1)/100)+1)*100,H4601))</f>
        <v/>
      </c>
      <c r="T4601" s="1" t="str" cm="1">
        <f t="array" ref="T4601">IF(IF($E4601&gt;Ficha!$R$1,"",I4601)=0,"",IF($E4601&gt;Ficha!$R$1,((_xll.ECONOMATICA(Estrategia!A4612,"Return",$P$9,$B$1)/100)+1)*100,I4601))</f>
        <v/>
      </c>
      <c r="U4601" s="1" t="str" cm="1">
        <f t="array" ref="U4601">IF(IF($E4601&gt;Ficha!$R$1,"",J4601)=0,"",IF($E4601&gt;Ficha!$R$1,((_xll.ECONOMATICA($U$7,"Return",$P$9,$B$1)/100)+1)*100,J4601))</f>
        <v/>
      </c>
      <c r="V4601" s="1" t="str">
        <f>IF(IF($E$9&gt;Ficha!$R$1,"",K4601)=0,"",IF($E$9&gt;Ficha!$R$1,"",K4601))</f>
        <v/>
      </c>
    </row>
    <row r="4602" spans="12:22" x14ac:dyDescent="0.3">
      <c r="L4602" s="30" t="str">
        <f t="shared" si="289"/>
        <v/>
      </c>
      <c r="M4602" s="1" t="str">
        <f t="shared" si="290"/>
        <v/>
      </c>
      <c r="N4602" s="1" t="str">
        <f t="shared" si="291"/>
        <v/>
      </c>
      <c r="O4602" s="1" t="str">
        <f t="shared" si="292"/>
        <v/>
      </c>
      <c r="P4602" s="34" t="str">
        <f>IF(IF(E4602&gt;Ficha!$R$1,"",E4602)=0,"",IF(E4602&gt;Ficha!$R$1,Ficha!$R$1,E4602))</f>
        <v/>
      </c>
      <c r="Q4602" s="1" t="str" cm="1">
        <f t="array" ref="Q4602">IF(IF($E4602&gt;Ficha!$R$1,"",F4602)=0,"",IF($E4602&gt;Ficha!$R$1,((_xll.ECONOMATICA(Portafolios!$B$19,"Return",$P$9,$B$1)/100)+1)*100,F4602))</f>
        <v/>
      </c>
      <c r="R4602" s="1" t="str" cm="1">
        <f t="array" ref="R4602">IF(IF($E4602&gt;Ficha!$R$1,"",G4602)=0,"",IF($E4602&gt;Ficha!$R$1,((_xll.ECONOMATICA(Portafolios!$F$19,"Return",$P$9,$B$1)/100)+1)*100,G4602))</f>
        <v/>
      </c>
      <c r="S4602" s="1" t="str" cm="1">
        <f t="array" ref="S4602">IF(IF($E4602&gt;Ficha!$R$1,"",H4602)=0,"",IF($E4602&gt;Ficha!$R$1,((_xll.ECONOMATICA(Portafolios!$J$19,"Return",$P$9,$B$1)/100)+1)*100,H4602))</f>
        <v/>
      </c>
      <c r="T4602" s="1" t="str" cm="1">
        <f t="array" ref="T4602">IF(IF($E4602&gt;Ficha!$R$1,"",I4602)=0,"",IF($E4602&gt;Ficha!$R$1,((_xll.ECONOMATICA(Estrategia!A4613,"Return",$P$9,$B$1)/100)+1)*100,I4602))</f>
        <v/>
      </c>
      <c r="U4602" s="1" t="str" cm="1">
        <f t="array" ref="U4602">IF(IF($E4602&gt;Ficha!$R$1,"",J4602)=0,"",IF($E4602&gt;Ficha!$R$1,((_xll.ECONOMATICA($U$7,"Return",$P$9,$B$1)/100)+1)*100,J4602))</f>
        <v/>
      </c>
      <c r="V4602" s="1" t="str">
        <f>IF(IF($E$9&gt;Ficha!$R$1,"",K4602)=0,"",IF($E$9&gt;Ficha!$R$1,"",K4602))</f>
        <v/>
      </c>
    </row>
    <row r="4603" spans="12:22" x14ac:dyDescent="0.3">
      <c r="L4603" s="30" t="str">
        <f t="shared" si="289"/>
        <v/>
      </c>
      <c r="M4603" s="1" t="str">
        <f t="shared" si="290"/>
        <v/>
      </c>
      <c r="N4603" s="1" t="str">
        <f t="shared" si="291"/>
        <v/>
      </c>
      <c r="O4603" s="1" t="str">
        <f t="shared" si="292"/>
        <v/>
      </c>
      <c r="P4603" s="34" t="str">
        <f>IF(IF(E4603&gt;Ficha!$R$1,"",E4603)=0,"",IF(E4603&gt;Ficha!$R$1,Ficha!$R$1,E4603))</f>
        <v/>
      </c>
      <c r="Q4603" s="1" t="str" cm="1">
        <f t="array" ref="Q4603">IF(IF($E4603&gt;Ficha!$R$1,"",F4603)=0,"",IF($E4603&gt;Ficha!$R$1,((_xll.ECONOMATICA(Portafolios!$B$19,"Return",$P$9,$B$1)/100)+1)*100,F4603))</f>
        <v/>
      </c>
      <c r="R4603" s="1" t="str" cm="1">
        <f t="array" ref="R4603">IF(IF($E4603&gt;Ficha!$R$1,"",G4603)=0,"",IF($E4603&gt;Ficha!$R$1,((_xll.ECONOMATICA(Portafolios!$F$19,"Return",$P$9,$B$1)/100)+1)*100,G4603))</f>
        <v/>
      </c>
      <c r="S4603" s="1" t="str" cm="1">
        <f t="array" ref="S4603">IF(IF($E4603&gt;Ficha!$R$1,"",H4603)=0,"",IF($E4603&gt;Ficha!$R$1,((_xll.ECONOMATICA(Portafolios!$J$19,"Return",$P$9,$B$1)/100)+1)*100,H4603))</f>
        <v/>
      </c>
      <c r="T4603" s="1" t="str" cm="1">
        <f t="array" ref="T4603">IF(IF($E4603&gt;Ficha!$R$1,"",I4603)=0,"",IF($E4603&gt;Ficha!$R$1,((_xll.ECONOMATICA(Estrategia!A4614,"Return",$P$9,$B$1)/100)+1)*100,I4603))</f>
        <v/>
      </c>
      <c r="U4603" s="1" t="str" cm="1">
        <f t="array" ref="U4603">IF(IF($E4603&gt;Ficha!$R$1,"",J4603)=0,"",IF($E4603&gt;Ficha!$R$1,((_xll.ECONOMATICA($U$7,"Return",$P$9,$B$1)/100)+1)*100,J4603))</f>
        <v/>
      </c>
      <c r="V4603" s="1" t="str">
        <f>IF(IF($E$9&gt;Ficha!$R$1,"",K4603)=0,"",IF($E$9&gt;Ficha!$R$1,"",K4603))</f>
        <v/>
      </c>
    </row>
    <row r="4604" spans="12:22" x14ac:dyDescent="0.3">
      <c r="L4604" s="30" t="str">
        <f t="shared" si="289"/>
        <v/>
      </c>
      <c r="M4604" s="1" t="str">
        <f t="shared" si="290"/>
        <v/>
      </c>
      <c r="N4604" s="1" t="str">
        <f t="shared" si="291"/>
        <v/>
      </c>
      <c r="O4604" s="1" t="str">
        <f t="shared" si="292"/>
        <v/>
      </c>
      <c r="P4604" s="34" t="str">
        <f>IF(IF(E4604&gt;Ficha!$R$1,"",E4604)=0,"",IF(E4604&gt;Ficha!$R$1,Ficha!$R$1,E4604))</f>
        <v/>
      </c>
      <c r="Q4604" s="1" t="str" cm="1">
        <f t="array" ref="Q4604">IF(IF($E4604&gt;Ficha!$R$1,"",F4604)=0,"",IF($E4604&gt;Ficha!$R$1,((_xll.ECONOMATICA(Portafolios!$B$19,"Return",$P$9,$B$1)/100)+1)*100,F4604))</f>
        <v/>
      </c>
      <c r="R4604" s="1" t="str" cm="1">
        <f t="array" ref="R4604">IF(IF($E4604&gt;Ficha!$R$1,"",G4604)=0,"",IF($E4604&gt;Ficha!$R$1,((_xll.ECONOMATICA(Portafolios!$F$19,"Return",$P$9,$B$1)/100)+1)*100,G4604))</f>
        <v/>
      </c>
      <c r="S4604" s="1" t="str" cm="1">
        <f t="array" ref="S4604">IF(IF($E4604&gt;Ficha!$R$1,"",H4604)=0,"",IF($E4604&gt;Ficha!$R$1,((_xll.ECONOMATICA(Portafolios!$J$19,"Return",$P$9,$B$1)/100)+1)*100,H4604))</f>
        <v/>
      </c>
      <c r="T4604" s="1" t="str" cm="1">
        <f t="array" ref="T4604">IF(IF($E4604&gt;Ficha!$R$1,"",I4604)=0,"",IF($E4604&gt;Ficha!$R$1,((_xll.ECONOMATICA(Estrategia!A4615,"Return",$P$9,$B$1)/100)+1)*100,I4604))</f>
        <v/>
      </c>
      <c r="U4604" s="1" t="str" cm="1">
        <f t="array" ref="U4604">IF(IF($E4604&gt;Ficha!$R$1,"",J4604)=0,"",IF($E4604&gt;Ficha!$R$1,((_xll.ECONOMATICA($U$7,"Return",$P$9,$B$1)/100)+1)*100,J4604))</f>
        <v/>
      </c>
      <c r="V4604" s="1" t="str">
        <f>IF(IF($E$9&gt;Ficha!$R$1,"",K4604)=0,"",IF($E$9&gt;Ficha!$R$1,"",K4604))</f>
        <v/>
      </c>
    </row>
    <row r="4605" spans="12:22" x14ac:dyDescent="0.3">
      <c r="L4605" s="30" t="str">
        <f t="shared" si="289"/>
        <v/>
      </c>
      <c r="M4605" s="1" t="str">
        <f t="shared" si="290"/>
        <v/>
      </c>
      <c r="N4605" s="1" t="str">
        <f t="shared" si="291"/>
        <v/>
      </c>
      <c r="O4605" s="1" t="str">
        <f t="shared" si="292"/>
        <v/>
      </c>
      <c r="P4605" s="34" t="str">
        <f>IF(IF(E4605&gt;Ficha!$R$1,"",E4605)=0,"",IF(E4605&gt;Ficha!$R$1,Ficha!$R$1,E4605))</f>
        <v/>
      </c>
      <c r="Q4605" s="1" t="str" cm="1">
        <f t="array" ref="Q4605">IF(IF($E4605&gt;Ficha!$R$1,"",F4605)=0,"",IF($E4605&gt;Ficha!$R$1,((_xll.ECONOMATICA(Portafolios!$B$19,"Return",$P$9,$B$1)/100)+1)*100,F4605))</f>
        <v/>
      </c>
      <c r="R4605" s="1" t="str" cm="1">
        <f t="array" ref="R4605">IF(IF($E4605&gt;Ficha!$R$1,"",G4605)=0,"",IF($E4605&gt;Ficha!$R$1,((_xll.ECONOMATICA(Portafolios!$F$19,"Return",$P$9,$B$1)/100)+1)*100,G4605))</f>
        <v/>
      </c>
      <c r="S4605" s="1" t="str" cm="1">
        <f t="array" ref="S4605">IF(IF($E4605&gt;Ficha!$R$1,"",H4605)=0,"",IF($E4605&gt;Ficha!$R$1,((_xll.ECONOMATICA(Portafolios!$J$19,"Return",$P$9,$B$1)/100)+1)*100,H4605))</f>
        <v/>
      </c>
      <c r="T4605" s="1" t="str" cm="1">
        <f t="array" ref="T4605">IF(IF($E4605&gt;Ficha!$R$1,"",I4605)=0,"",IF($E4605&gt;Ficha!$R$1,((_xll.ECONOMATICA(Estrategia!A4616,"Return",$P$9,$B$1)/100)+1)*100,I4605))</f>
        <v/>
      </c>
      <c r="U4605" s="1" t="str" cm="1">
        <f t="array" ref="U4605">IF(IF($E4605&gt;Ficha!$R$1,"",J4605)=0,"",IF($E4605&gt;Ficha!$R$1,((_xll.ECONOMATICA($U$7,"Return",$P$9,$B$1)/100)+1)*100,J4605))</f>
        <v/>
      </c>
      <c r="V4605" s="1" t="str">
        <f>IF(IF($E$9&gt;Ficha!$R$1,"",K4605)=0,"",IF($E$9&gt;Ficha!$R$1,"",K4605))</f>
        <v/>
      </c>
    </row>
    <row r="4606" spans="12:22" x14ac:dyDescent="0.3">
      <c r="L4606" s="30" t="str">
        <f t="shared" si="289"/>
        <v/>
      </c>
      <c r="M4606" s="1" t="str">
        <f t="shared" si="290"/>
        <v/>
      </c>
      <c r="N4606" s="1" t="str">
        <f t="shared" si="291"/>
        <v/>
      </c>
      <c r="O4606" s="1" t="str">
        <f t="shared" si="292"/>
        <v/>
      </c>
      <c r="P4606" s="34" t="str">
        <f>IF(IF(E4606&gt;Ficha!$R$1,"",E4606)=0,"",IF(E4606&gt;Ficha!$R$1,Ficha!$R$1,E4606))</f>
        <v/>
      </c>
      <c r="Q4606" s="1" t="str" cm="1">
        <f t="array" ref="Q4606">IF(IF($E4606&gt;Ficha!$R$1,"",F4606)=0,"",IF($E4606&gt;Ficha!$R$1,((_xll.ECONOMATICA(Portafolios!$B$19,"Return",$P$9,$B$1)/100)+1)*100,F4606))</f>
        <v/>
      </c>
      <c r="R4606" s="1" t="str" cm="1">
        <f t="array" ref="R4606">IF(IF($E4606&gt;Ficha!$R$1,"",G4606)=0,"",IF($E4606&gt;Ficha!$R$1,((_xll.ECONOMATICA(Portafolios!$F$19,"Return",$P$9,$B$1)/100)+1)*100,G4606))</f>
        <v/>
      </c>
      <c r="S4606" s="1" t="str" cm="1">
        <f t="array" ref="S4606">IF(IF($E4606&gt;Ficha!$R$1,"",H4606)=0,"",IF($E4606&gt;Ficha!$R$1,((_xll.ECONOMATICA(Portafolios!$J$19,"Return",$P$9,$B$1)/100)+1)*100,H4606))</f>
        <v/>
      </c>
      <c r="T4606" s="1" t="str" cm="1">
        <f t="array" ref="T4606">IF(IF($E4606&gt;Ficha!$R$1,"",I4606)=0,"",IF($E4606&gt;Ficha!$R$1,((_xll.ECONOMATICA(Estrategia!A4617,"Return",$P$9,$B$1)/100)+1)*100,I4606))</f>
        <v/>
      </c>
      <c r="U4606" s="1" t="str" cm="1">
        <f t="array" ref="U4606">IF(IF($E4606&gt;Ficha!$R$1,"",J4606)=0,"",IF($E4606&gt;Ficha!$R$1,((_xll.ECONOMATICA($U$7,"Return",$P$9,$B$1)/100)+1)*100,J4606))</f>
        <v/>
      </c>
      <c r="V4606" s="1" t="str">
        <f>IF(IF($E$9&gt;Ficha!$R$1,"",K4606)=0,"",IF($E$9&gt;Ficha!$R$1,"",K4606))</f>
        <v/>
      </c>
    </row>
    <row r="4607" spans="12:22" x14ac:dyDescent="0.3">
      <c r="L4607" s="30" t="str">
        <f t="shared" si="289"/>
        <v/>
      </c>
      <c r="M4607" s="1" t="str">
        <f t="shared" si="290"/>
        <v/>
      </c>
      <c r="N4607" s="1" t="str">
        <f t="shared" si="291"/>
        <v/>
      </c>
      <c r="O4607" s="1" t="str">
        <f t="shared" si="292"/>
        <v/>
      </c>
      <c r="P4607" s="34" t="str">
        <f>IF(IF(E4607&gt;Ficha!$R$1,"",E4607)=0,"",IF(E4607&gt;Ficha!$R$1,Ficha!$R$1,E4607))</f>
        <v/>
      </c>
      <c r="Q4607" s="1" t="str" cm="1">
        <f t="array" ref="Q4607">IF(IF($E4607&gt;Ficha!$R$1,"",F4607)=0,"",IF($E4607&gt;Ficha!$R$1,((_xll.ECONOMATICA(Portafolios!$B$19,"Return",$P$9,$B$1)/100)+1)*100,F4607))</f>
        <v/>
      </c>
      <c r="R4607" s="1" t="str" cm="1">
        <f t="array" ref="R4607">IF(IF($E4607&gt;Ficha!$R$1,"",G4607)=0,"",IF($E4607&gt;Ficha!$R$1,((_xll.ECONOMATICA(Portafolios!$F$19,"Return",$P$9,$B$1)/100)+1)*100,G4607))</f>
        <v/>
      </c>
      <c r="S4607" s="1" t="str" cm="1">
        <f t="array" ref="S4607">IF(IF($E4607&gt;Ficha!$R$1,"",H4607)=0,"",IF($E4607&gt;Ficha!$R$1,((_xll.ECONOMATICA(Portafolios!$J$19,"Return",$P$9,$B$1)/100)+1)*100,H4607))</f>
        <v/>
      </c>
      <c r="T4607" s="1" t="str" cm="1">
        <f t="array" ref="T4607">IF(IF($E4607&gt;Ficha!$R$1,"",I4607)=0,"",IF($E4607&gt;Ficha!$R$1,((_xll.ECONOMATICA(Estrategia!A4618,"Return",$P$9,$B$1)/100)+1)*100,I4607))</f>
        <v/>
      </c>
      <c r="U4607" s="1" t="str" cm="1">
        <f t="array" ref="U4607">IF(IF($E4607&gt;Ficha!$R$1,"",J4607)=0,"",IF($E4607&gt;Ficha!$R$1,((_xll.ECONOMATICA($U$7,"Return",$P$9,$B$1)/100)+1)*100,J4607))</f>
        <v/>
      </c>
      <c r="V4607" s="1" t="str">
        <f>IF(IF($E$9&gt;Ficha!$R$1,"",K4607)=0,"",IF($E$9&gt;Ficha!$R$1,"",K4607))</f>
        <v/>
      </c>
    </row>
    <row r="4608" spans="12:22" x14ac:dyDescent="0.3">
      <c r="L4608" s="30" t="str">
        <f t="shared" si="289"/>
        <v/>
      </c>
      <c r="M4608" s="1" t="str">
        <f t="shared" si="290"/>
        <v/>
      </c>
      <c r="N4608" s="1" t="str">
        <f t="shared" si="291"/>
        <v/>
      </c>
      <c r="O4608" s="1" t="str">
        <f t="shared" si="292"/>
        <v/>
      </c>
      <c r="P4608" s="34" t="str">
        <f>IF(IF(E4608&gt;Ficha!$R$1,"",E4608)=0,"",IF(E4608&gt;Ficha!$R$1,Ficha!$R$1,E4608))</f>
        <v/>
      </c>
      <c r="Q4608" s="1" t="str" cm="1">
        <f t="array" ref="Q4608">IF(IF($E4608&gt;Ficha!$R$1,"",F4608)=0,"",IF($E4608&gt;Ficha!$R$1,((_xll.ECONOMATICA(Portafolios!$B$19,"Return",$P$9,$B$1)/100)+1)*100,F4608))</f>
        <v/>
      </c>
      <c r="R4608" s="1" t="str" cm="1">
        <f t="array" ref="R4608">IF(IF($E4608&gt;Ficha!$R$1,"",G4608)=0,"",IF($E4608&gt;Ficha!$R$1,((_xll.ECONOMATICA(Portafolios!$F$19,"Return",$P$9,$B$1)/100)+1)*100,G4608))</f>
        <v/>
      </c>
      <c r="S4608" s="1" t="str" cm="1">
        <f t="array" ref="S4608">IF(IF($E4608&gt;Ficha!$R$1,"",H4608)=0,"",IF($E4608&gt;Ficha!$R$1,((_xll.ECONOMATICA(Portafolios!$J$19,"Return",$P$9,$B$1)/100)+1)*100,H4608))</f>
        <v/>
      </c>
      <c r="T4608" s="1" t="str" cm="1">
        <f t="array" ref="T4608">IF(IF($E4608&gt;Ficha!$R$1,"",I4608)=0,"",IF($E4608&gt;Ficha!$R$1,((_xll.ECONOMATICA(Estrategia!A4619,"Return",$P$9,$B$1)/100)+1)*100,I4608))</f>
        <v/>
      </c>
      <c r="U4608" s="1" t="str" cm="1">
        <f t="array" ref="U4608">IF(IF($E4608&gt;Ficha!$R$1,"",J4608)=0,"",IF($E4608&gt;Ficha!$R$1,((_xll.ECONOMATICA($U$7,"Return",$P$9,$B$1)/100)+1)*100,J4608))</f>
        <v/>
      </c>
      <c r="V4608" s="1" t="str">
        <f>IF(IF($E$9&gt;Ficha!$R$1,"",K4608)=0,"",IF($E$9&gt;Ficha!$R$1,"",K4608))</f>
        <v/>
      </c>
    </row>
    <row r="4609" spans="12:22" x14ac:dyDescent="0.3">
      <c r="L4609" s="30" t="str">
        <f t="shared" si="289"/>
        <v/>
      </c>
      <c r="M4609" s="1" t="str">
        <f t="shared" si="290"/>
        <v/>
      </c>
      <c r="N4609" s="1" t="str">
        <f t="shared" si="291"/>
        <v/>
      </c>
      <c r="O4609" s="1" t="str">
        <f t="shared" si="292"/>
        <v/>
      </c>
      <c r="P4609" s="34" t="str">
        <f>IF(IF(E4609&gt;Ficha!$R$1,"",E4609)=0,"",IF(E4609&gt;Ficha!$R$1,Ficha!$R$1,E4609))</f>
        <v/>
      </c>
      <c r="Q4609" s="1" t="str" cm="1">
        <f t="array" ref="Q4609">IF(IF($E4609&gt;Ficha!$R$1,"",F4609)=0,"",IF($E4609&gt;Ficha!$R$1,((_xll.ECONOMATICA(Portafolios!$B$19,"Return",$P$9,$B$1)/100)+1)*100,F4609))</f>
        <v/>
      </c>
      <c r="R4609" s="1" t="str" cm="1">
        <f t="array" ref="R4609">IF(IF($E4609&gt;Ficha!$R$1,"",G4609)=0,"",IF($E4609&gt;Ficha!$R$1,((_xll.ECONOMATICA(Portafolios!$F$19,"Return",$P$9,$B$1)/100)+1)*100,G4609))</f>
        <v/>
      </c>
      <c r="S4609" s="1" t="str" cm="1">
        <f t="array" ref="S4609">IF(IF($E4609&gt;Ficha!$R$1,"",H4609)=0,"",IF($E4609&gt;Ficha!$R$1,((_xll.ECONOMATICA(Portafolios!$J$19,"Return",$P$9,$B$1)/100)+1)*100,H4609))</f>
        <v/>
      </c>
      <c r="T4609" s="1" t="str" cm="1">
        <f t="array" ref="T4609">IF(IF($E4609&gt;Ficha!$R$1,"",I4609)=0,"",IF($E4609&gt;Ficha!$R$1,((_xll.ECONOMATICA(Estrategia!A4620,"Return",$P$9,$B$1)/100)+1)*100,I4609))</f>
        <v/>
      </c>
      <c r="U4609" s="1" t="str" cm="1">
        <f t="array" ref="U4609">IF(IF($E4609&gt;Ficha!$R$1,"",J4609)=0,"",IF($E4609&gt;Ficha!$R$1,((_xll.ECONOMATICA($U$7,"Return",$P$9,$B$1)/100)+1)*100,J4609))</f>
        <v/>
      </c>
      <c r="V4609" s="1" t="str">
        <f>IF(IF($E$9&gt;Ficha!$R$1,"",K4609)=0,"",IF($E$9&gt;Ficha!$R$1,"",K4609))</f>
        <v/>
      </c>
    </row>
    <row r="4610" spans="12:22" x14ac:dyDescent="0.3">
      <c r="L4610" s="30" t="str">
        <f t="shared" si="289"/>
        <v/>
      </c>
      <c r="M4610" s="1" t="str">
        <f t="shared" si="290"/>
        <v/>
      </c>
      <c r="N4610" s="1" t="str">
        <f t="shared" si="291"/>
        <v/>
      </c>
      <c r="O4610" s="1" t="str">
        <f t="shared" si="292"/>
        <v/>
      </c>
      <c r="P4610" s="34" t="str">
        <f>IF(IF(E4610&gt;Ficha!$R$1,"",E4610)=0,"",IF(E4610&gt;Ficha!$R$1,Ficha!$R$1,E4610))</f>
        <v/>
      </c>
      <c r="Q4610" s="1" t="str" cm="1">
        <f t="array" ref="Q4610">IF(IF($E4610&gt;Ficha!$R$1,"",F4610)=0,"",IF($E4610&gt;Ficha!$R$1,((_xll.ECONOMATICA(Portafolios!$B$19,"Return",$P$9,$B$1)/100)+1)*100,F4610))</f>
        <v/>
      </c>
      <c r="R4610" s="1" t="str" cm="1">
        <f t="array" ref="R4610">IF(IF($E4610&gt;Ficha!$R$1,"",G4610)=0,"",IF($E4610&gt;Ficha!$R$1,((_xll.ECONOMATICA(Portafolios!$F$19,"Return",$P$9,$B$1)/100)+1)*100,G4610))</f>
        <v/>
      </c>
      <c r="S4610" s="1" t="str" cm="1">
        <f t="array" ref="S4610">IF(IF($E4610&gt;Ficha!$R$1,"",H4610)=0,"",IF($E4610&gt;Ficha!$R$1,((_xll.ECONOMATICA(Portafolios!$J$19,"Return",$P$9,$B$1)/100)+1)*100,H4610))</f>
        <v/>
      </c>
      <c r="T4610" s="1" t="str" cm="1">
        <f t="array" ref="T4610">IF(IF($E4610&gt;Ficha!$R$1,"",I4610)=0,"",IF($E4610&gt;Ficha!$R$1,((_xll.ECONOMATICA(Estrategia!A4621,"Return",$P$9,$B$1)/100)+1)*100,I4610))</f>
        <v/>
      </c>
      <c r="U4610" s="1" t="str" cm="1">
        <f t="array" ref="U4610">IF(IF($E4610&gt;Ficha!$R$1,"",J4610)=0,"",IF($E4610&gt;Ficha!$R$1,((_xll.ECONOMATICA($U$7,"Return",$P$9,$B$1)/100)+1)*100,J4610))</f>
        <v/>
      </c>
      <c r="V4610" s="1" t="str">
        <f>IF(IF($E$9&gt;Ficha!$R$1,"",K4610)=0,"",IF($E$9&gt;Ficha!$R$1,"",K4610))</f>
        <v/>
      </c>
    </row>
    <row r="4611" spans="12:22" x14ac:dyDescent="0.3">
      <c r="L4611" s="30" t="str">
        <f t="shared" si="289"/>
        <v/>
      </c>
      <c r="M4611" s="1" t="str">
        <f t="shared" si="290"/>
        <v/>
      </c>
      <c r="N4611" s="1" t="str">
        <f t="shared" si="291"/>
        <v/>
      </c>
      <c r="O4611" s="1" t="str">
        <f t="shared" si="292"/>
        <v/>
      </c>
      <c r="P4611" s="34" t="str">
        <f>IF(IF(E4611&gt;Ficha!$R$1,"",E4611)=0,"",IF(E4611&gt;Ficha!$R$1,Ficha!$R$1,E4611))</f>
        <v/>
      </c>
      <c r="Q4611" s="1" t="str" cm="1">
        <f t="array" ref="Q4611">IF(IF($E4611&gt;Ficha!$R$1,"",F4611)=0,"",IF($E4611&gt;Ficha!$R$1,((_xll.ECONOMATICA(Portafolios!$B$19,"Return",$P$9,$B$1)/100)+1)*100,F4611))</f>
        <v/>
      </c>
      <c r="R4611" s="1" t="str" cm="1">
        <f t="array" ref="R4611">IF(IF($E4611&gt;Ficha!$R$1,"",G4611)=0,"",IF($E4611&gt;Ficha!$R$1,((_xll.ECONOMATICA(Portafolios!$F$19,"Return",$P$9,$B$1)/100)+1)*100,G4611))</f>
        <v/>
      </c>
      <c r="S4611" s="1" t="str" cm="1">
        <f t="array" ref="S4611">IF(IF($E4611&gt;Ficha!$R$1,"",H4611)=0,"",IF($E4611&gt;Ficha!$R$1,((_xll.ECONOMATICA(Portafolios!$J$19,"Return",$P$9,$B$1)/100)+1)*100,H4611))</f>
        <v/>
      </c>
      <c r="T4611" s="1" t="str" cm="1">
        <f t="array" ref="T4611">IF(IF($E4611&gt;Ficha!$R$1,"",I4611)=0,"",IF($E4611&gt;Ficha!$R$1,((_xll.ECONOMATICA(Estrategia!A4622,"Return",$P$9,$B$1)/100)+1)*100,I4611))</f>
        <v/>
      </c>
      <c r="U4611" s="1" t="str" cm="1">
        <f t="array" ref="U4611">IF(IF($E4611&gt;Ficha!$R$1,"",J4611)=0,"",IF($E4611&gt;Ficha!$R$1,((_xll.ECONOMATICA($U$7,"Return",$P$9,$B$1)/100)+1)*100,J4611))</f>
        <v/>
      </c>
      <c r="V4611" s="1" t="str">
        <f>IF(IF($E$9&gt;Ficha!$R$1,"",K4611)=0,"",IF($E$9&gt;Ficha!$R$1,"",K4611))</f>
        <v/>
      </c>
    </row>
    <row r="4612" spans="12:22" x14ac:dyDescent="0.3">
      <c r="L4612" s="30" t="str">
        <f t="shared" si="289"/>
        <v/>
      </c>
      <c r="M4612" s="1" t="str">
        <f t="shared" si="290"/>
        <v/>
      </c>
      <c r="N4612" s="1" t="str">
        <f t="shared" si="291"/>
        <v/>
      </c>
      <c r="O4612" s="1" t="str">
        <f t="shared" si="292"/>
        <v/>
      </c>
      <c r="P4612" s="34" t="str">
        <f>IF(IF(E4612&gt;Ficha!$R$1,"",E4612)=0,"",IF(E4612&gt;Ficha!$R$1,Ficha!$R$1,E4612))</f>
        <v/>
      </c>
      <c r="Q4612" s="1" t="str" cm="1">
        <f t="array" ref="Q4612">IF(IF($E4612&gt;Ficha!$R$1,"",F4612)=0,"",IF($E4612&gt;Ficha!$R$1,((_xll.ECONOMATICA(Portafolios!$B$19,"Return",$P$9,$B$1)/100)+1)*100,F4612))</f>
        <v/>
      </c>
      <c r="R4612" s="1" t="str" cm="1">
        <f t="array" ref="R4612">IF(IF($E4612&gt;Ficha!$R$1,"",G4612)=0,"",IF($E4612&gt;Ficha!$R$1,((_xll.ECONOMATICA(Portafolios!$F$19,"Return",$P$9,$B$1)/100)+1)*100,G4612))</f>
        <v/>
      </c>
      <c r="S4612" s="1" t="str" cm="1">
        <f t="array" ref="S4612">IF(IF($E4612&gt;Ficha!$R$1,"",H4612)=0,"",IF($E4612&gt;Ficha!$R$1,((_xll.ECONOMATICA(Portafolios!$J$19,"Return",$P$9,$B$1)/100)+1)*100,H4612))</f>
        <v/>
      </c>
      <c r="T4612" s="1" t="str" cm="1">
        <f t="array" ref="T4612">IF(IF($E4612&gt;Ficha!$R$1,"",I4612)=0,"",IF($E4612&gt;Ficha!$R$1,((_xll.ECONOMATICA(Estrategia!A4623,"Return",$P$9,$B$1)/100)+1)*100,I4612))</f>
        <v/>
      </c>
      <c r="U4612" s="1" t="str" cm="1">
        <f t="array" ref="U4612">IF(IF($E4612&gt;Ficha!$R$1,"",J4612)=0,"",IF($E4612&gt;Ficha!$R$1,((_xll.ECONOMATICA($U$7,"Return",$P$9,$B$1)/100)+1)*100,J4612))</f>
        <v/>
      </c>
      <c r="V4612" s="1" t="str">
        <f>IF(IF($E$9&gt;Ficha!$R$1,"",K4612)=0,"",IF($E$9&gt;Ficha!$R$1,"",K4612))</f>
        <v/>
      </c>
    </row>
    <row r="4613" spans="12:22" x14ac:dyDescent="0.3">
      <c r="L4613" s="30" t="str">
        <f t="shared" si="289"/>
        <v/>
      </c>
      <c r="M4613" s="1" t="str">
        <f t="shared" si="290"/>
        <v/>
      </c>
      <c r="N4613" s="1" t="str">
        <f t="shared" si="291"/>
        <v/>
      </c>
      <c r="O4613" s="1" t="str">
        <f t="shared" si="292"/>
        <v/>
      </c>
      <c r="P4613" s="34" t="str">
        <f>IF(IF(E4613&gt;Ficha!$R$1,"",E4613)=0,"",IF(E4613&gt;Ficha!$R$1,Ficha!$R$1,E4613))</f>
        <v/>
      </c>
      <c r="Q4613" s="1" t="str" cm="1">
        <f t="array" ref="Q4613">IF(IF($E4613&gt;Ficha!$R$1,"",F4613)=0,"",IF($E4613&gt;Ficha!$R$1,((_xll.ECONOMATICA(Portafolios!$B$19,"Return",$P$9,$B$1)/100)+1)*100,F4613))</f>
        <v/>
      </c>
      <c r="R4613" s="1" t="str" cm="1">
        <f t="array" ref="R4613">IF(IF($E4613&gt;Ficha!$R$1,"",G4613)=0,"",IF($E4613&gt;Ficha!$R$1,((_xll.ECONOMATICA(Portafolios!$F$19,"Return",$P$9,$B$1)/100)+1)*100,G4613))</f>
        <v/>
      </c>
      <c r="S4613" s="1" t="str" cm="1">
        <f t="array" ref="S4613">IF(IF($E4613&gt;Ficha!$R$1,"",H4613)=0,"",IF($E4613&gt;Ficha!$R$1,((_xll.ECONOMATICA(Portafolios!$J$19,"Return",$P$9,$B$1)/100)+1)*100,H4613))</f>
        <v/>
      </c>
      <c r="T4613" s="1" t="str" cm="1">
        <f t="array" ref="T4613">IF(IF($E4613&gt;Ficha!$R$1,"",I4613)=0,"",IF($E4613&gt;Ficha!$R$1,((_xll.ECONOMATICA(Estrategia!A4624,"Return",$P$9,$B$1)/100)+1)*100,I4613))</f>
        <v/>
      </c>
      <c r="U4613" s="1" t="str" cm="1">
        <f t="array" ref="U4613">IF(IF($E4613&gt;Ficha!$R$1,"",J4613)=0,"",IF($E4613&gt;Ficha!$R$1,((_xll.ECONOMATICA($U$7,"Return",$P$9,$B$1)/100)+1)*100,J4613))</f>
        <v/>
      </c>
      <c r="V4613" s="1" t="str">
        <f>IF(IF($E$9&gt;Ficha!$R$1,"",K4613)=0,"",IF($E$9&gt;Ficha!$R$1,"",K4613))</f>
        <v/>
      </c>
    </row>
    <row r="4614" spans="12:22" x14ac:dyDescent="0.3">
      <c r="L4614" s="30" t="str">
        <f t="shared" si="289"/>
        <v/>
      </c>
      <c r="M4614" s="1" t="str">
        <f t="shared" si="290"/>
        <v/>
      </c>
      <c r="N4614" s="1" t="str">
        <f t="shared" si="291"/>
        <v/>
      </c>
      <c r="O4614" s="1" t="str">
        <f t="shared" si="292"/>
        <v/>
      </c>
      <c r="P4614" s="34" t="str">
        <f>IF(IF(E4614&gt;Ficha!$R$1,"",E4614)=0,"",IF(E4614&gt;Ficha!$R$1,Ficha!$R$1,E4614))</f>
        <v/>
      </c>
      <c r="Q4614" s="1" t="str" cm="1">
        <f t="array" ref="Q4614">IF(IF($E4614&gt;Ficha!$R$1,"",F4614)=0,"",IF($E4614&gt;Ficha!$R$1,((_xll.ECONOMATICA(Portafolios!$B$19,"Return",$P$9,$B$1)/100)+1)*100,F4614))</f>
        <v/>
      </c>
      <c r="R4614" s="1" t="str" cm="1">
        <f t="array" ref="R4614">IF(IF($E4614&gt;Ficha!$R$1,"",G4614)=0,"",IF($E4614&gt;Ficha!$R$1,((_xll.ECONOMATICA(Portafolios!$F$19,"Return",$P$9,$B$1)/100)+1)*100,G4614))</f>
        <v/>
      </c>
      <c r="S4614" s="1" t="str" cm="1">
        <f t="array" ref="S4614">IF(IF($E4614&gt;Ficha!$R$1,"",H4614)=0,"",IF($E4614&gt;Ficha!$R$1,((_xll.ECONOMATICA(Portafolios!$J$19,"Return",$P$9,$B$1)/100)+1)*100,H4614))</f>
        <v/>
      </c>
      <c r="T4614" s="1" t="str" cm="1">
        <f t="array" ref="T4614">IF(IF($E4614&gt;Ficha!$R$1,"",I4614)=0,"",IF($E4614&gt;Ficha!$R$1,((_xll.ECONOMATICA(Estrategia!A4625,"Return",$P$9,$B$1)/100)+1)*100,I4614))</f>
        <v/>
      </c>
      <c r="U4614" s="1" t="str" cm="1">
        <f t="array" ref="U4614">IF(IF($E4614&gt;Ficha!$R$1,"",J4614)=0,"",IF($E4614&gt;Ficha!$R$1,((_xll.ECONOMATICA($U$7,"Return",$P$9,$B$1)/100)+1)*100,J4614))</f>
        <v/>
      </c>
      <c r="V4614" s="1" t="str">
        <f>IF(IF($E$9&gt;Ficha!$R$1,"",K4614)=0,"",IF($E$9&gt;Ficha!$R$1,"",K4614))</f>
        <v/>
      </c>
    </row>
    <row r="4615" spans="12:22" x14ac:dyDescent="0.3">
      <c r="L4615" s="30" t="str">
        <f t="shared" si="289"/>
        <v/>
      </c>
      <c r="M4615" s="1" t="str">
        <f t="shared" si="290"/>
        <v/>
      </c>
      <c r="N4615" s="1" t="str">
        <f t="shared" si="291"/>
        <v/>
      </c>
      <c r="O4615" s="1" t="str">
        <f t="shared" si="292"/>
        <v/>
      </c>
      <c r="P4615" s="34" t="str">
        <f>IF(IF(E4615&gt;Ficha!$R$1,"",E4615)=0,"",IF(E4615&gt;Ficha!$R$1,Ficha!$R$1,E4615))</f>
        <v/>
      </c>
      <c r="Q4615" s="1" t="str" cm="1">
        <f t="array" ref="Q4615">IF(IF($E4615&gt;Ficha!$R$1,"",F4615)=0,"",IF($E4615&gt;Ficha!$R$1,((_xll.ECONOMATICA(Portafolios!$B$19,"Return",$P$9,$B$1)/100)+1)*100,F4615))</f>
        <v/>
      </c>
      <c r="R4615" s="1" t="str" cm="1">
        <f t="array" ref="R4615">IF(IF($E4615&gt;Ficha!$R$1,"",G4615)=0,"",IF($E4615&gt;Ficha!$R$1,((_xll.ECONOMATICA(Portafolios!$F$19,"Return",$P$9,$B$1)/100)+1)*100,G4615))</f>
        <v/>
      </c>
      <c r="S4615" s="1" t="str" cm="1">
        <f t="array" ref="S4615">IF(IF($E4615&gt;Ficha!$R$1,"",H4615)=0,"",IF($E4615&gt;Ficha!$R$1,((_xll.ECONOMATICA(Portafolios!$J$19,"Return",$P$9,$B$1)/100)+1)*100,H4615))</f>
        <v/>
      </c>
      <c r="T4615" s="1" t="str" cm="1">
        <f t="array" ref="T4615">IF(IF($E4615&gt;Ficha!$R$1,"",I4615)=0,"",IF($E4615&gt;Ficha!$R$1,((_xll.ECONOMATICA(Estrategia!A4626,"Return",$P$9,$B$1)/100)+1)*100,I4615))</f>
        <v/>
      </c>
      <c r="U4615" s="1" t="str" cm="1">
        <f t="array" ref="U4615">IF(IF($E4615&gt;Ficha!$R$1,"",J4615)=0,"",IF($E4615&gt;Ficha!$R$1,((_xll.ECONOMATICA($U$7,"Return",$P$9,$B$1)/100)+1)*100,J4615))</f>
        <v/>
      </c>
      <c r="V4615" s="1" t="str">
        <f>IF(IF($E$9&gt;Ficha!$R$1,"",K4615)=0,"",IF($E$9&gt;Ficha!$R$1,"",K4615))</f>
        <v/>
      </c>
    </row>
    <row r="4616" spans="12:22" x14ac:dyDescent="0.3">
      <c r="L4616" s="30" t="str">
        <f t="shared" si="289"/>
        <v/>
      </c>
      <c r="M4616" s="1" t="str">
        <f t="shared" si="290"/>
        <v/>
      </c>
      <c r="N4616" s="1" t="str">
        <f t="shared" si="291"/>
        <v/>
      </c>
      <c r="O4616" s="1" t="str">
        <f t="shared" si="292"/>
        <v/>
      </c>
      <c r="P4616" s="34" t="str">
        <f>IF(IF(E4616&gt;Ficha!$R$1,"",E4616)=0,"",IF(E4616&gt;Ficha!$R$1,Ficha!$R$1,E4616))</f>
        <v/>
      </c>
      <c r="Q4616" s="1" t="str" cm="1">
        <f t="array" ref="Q4616">IF(IF($E4616&gt;Ficha!$R$1,"",F4616)=0,"",IF($E4616&gt;Ficha!$R$1,((_xll.ECONOMATICA(Portafolios!$B$19,"Return",$P$9,$B$1)/100)+1)*100,F4616))</f>
        <v/>
      </c>
      <c r="R4616" s="1" t="str" cm="1">
        <f t="array" ref="R4616">IF(IF($E4616&gt;Ficha!$R$1,"",G4616)=0,"",IF($E4616&gt;Ficha!$R$1,((_xll.ECONOMATICA(Portafolios!$F$19,"Return",$P$9,$B$1)/100)+1)*100,G4616))</f>
        <v/>
      </c>
      <c r="S4616" s="1" t="str" cm="1">
        <f t="array" ref="S4616">IF(IF($E4616&gt;Ficha!$R$1,"",H4616)=0,"",IF($E4616&gt;Ficha!$R$1,((_xll.ECONOMATICA(Portafolios!$J$19,"Return",$P$9,$B$1)/100)+1)*100,H4616))</f>
        <v/>
      </c>
      <c r="T4616" s="1" t="str" cm="1">
        <f t="array" ref="T4616">IF(IF($E4616&gt;Ficha!$R$1,"",I4616)=0,"",IF($E4616&gt;Ficha!$R$1,((_xll.ECONOMATICA(Estrategia!A4627,"Return",$P$9,$B$1)/100)+1)*100,I4616))</f>
        <v/>
      </c>
      <c r="U4616" s="1" t="str" cm="1">
        <f t="array" ref="U4616">IF(IF($E4616&gt;Ficha!$R$1,"",J4616)=0,"",IF($E4616&gt;Ficha!$R$1,((_xll.ECONOMATICA($U$7,"Return",$P$9,$B$1)/100)+1)*100,J4616))</f>
        <v/>
      </c>
      <c r="V4616" s="1" t="str">
        <f>IF(IF($E$9&gt;Ficha!$R$1,"",K4616)=0,"",IF($E$9&gt;Ficha!$R$1,"",K4616))</f>
        <v/>
      </c>
    </row>
    <row r="4617" spans="12:22" x14ac:dyDescent="0.3">
      <c r="L4617" s="30" t="str">
        <f t="shared" si="289"/>
        <v/>
      </c>
      <c r="M4617" s="1" t="str">
        <f t="shared" si="290"/>
        <v/>
      </c>
      <c r="N4617" s="1" t="str">
        <f t="shared" si="291"/>
        <v/>
      </c>
      <c r="O4617" s="1" t="str">
        <f t="shared" si="292"/>
        <v/>
      </c>
      <c r="P4617" s="34" t="str">
        <f>IF(IF(E4617&gt;Ficha!$R$1,"",E4617)=0,"",IF(E4617&gt;Ficha!$R$1,Ficha!$R$1,E4617))</f>
        <v/>
      </c>
      <c r="Q4617" s="1" t="str" cm="1">
        <f t="array" ref="Q4617">IF(IF($E4617&gt;Ficha!$R$1,"",F4617)=0,"",IF($E4617&gt;Ficha!$R$1,((_xll.ECONOMATICA(Portafolios!$B$19,"Return",$P$9,$B$1)/100)+1)*100,F4617))</f>
        <v/>
      </c>
      <c r="R4617" s="1" t="str" cm="1">
        <f t="array" ref="R4617">IF(IF($E4617&gt;Ficha!$R$1,"",G4617)=0,"",IF($E4617&gt;Ficha!$R$1,((_xll.ECONOMATICA(Portafolios!$F$19,"Return",$P$9,$B$1)/100)+1)*100,G4617))</f>
        <v/>
      </c>
      <c r="S4617" s="1" t="str" cm="1">
        <f t="array" ref="S4617">IF(IF($E4617&gt;Ficha!$R$1,"",H4617)=0,"",IF($E4617&gt;Ficha!$R$1,((_xll.ECONOMATICA(Portafolios!$J$19,"Return",$P$9,$B$1)/100)+1)*100,H4617))</f>
        <v/>
      </c>
      <c r="T4617" s="1" t="str" cm="1">
        <f t="array" ref="T4617">IF(IF($E4617&gt;Ficha!$R$1,"",I4617)=0,"",IF($E4617&gt;Ficha!$R$1,((_xll.ECONOMATICA(Estrategia!A4628,"Return",$P$9,$B$1)/100)+1)*100,I4617))</f>
        <v/>
      </c>
      <c r="U4617" s="1" t="str" cm="1">
        <f t="array" ref="U4617">IF(IF($E4617&gt;Ficha!$R$1,"",J4617)=0,"",IF($E4617&gt;Ficha!$R$1,((_xll.ECONOMATICA($U$7,"Return",$P$9,$B$1)/100)+1)*100,J4617))</f>
        <v/>
      </c>
      <c r="V4617" s="1" t="str">
        <f>IF(IF($E$9&gt;Ficha!$R$1,"",K4617)=0,"",IF($E$9&gt;Ficha!$R$1,"",K4617))</f>
        <v/>
      </c>
    </row>
    <row r="4618" spans="12:22" x14ac:dyDescent="0.3">
      <c r="L4618" s="30" t="str">
        <f t="shared" si="289"/>
        <v/>
      </c>
      <c r="M4618" s="1" t="str">
        <f t="shared" si="290"/>
        <v/>
      </c>
      <c r="N4618" s="1" t="str">
        <f t="shared" si="291"/>
        <v/>
      </c>
      <c r="O4618" s="1" t="str">
        <f t="shared" si="292"/>
        <v/>
      </c>
      <c r="P4618" s="34" t="str">
        <f>IF(IF(E4618&gt;Ficha!$R$1,"",E4618)=0,"",IF(E4618&gt;Ficha!$R$1,Ficha!$R$1,E4618))</f>
        <v/>
      </c>
      <c r="Q4618" s="1" t="str" cm="1">
        <f t="array" ref="Q4618">IF(IF($E4618&gt;Ficha!$R$1,"",F4618)=0,"",IF($E4618&gt;Ficha!$R$1,((_xll.ECONOMATICA(Portafolios!$B$19,"Return",$P$9,$B$1)/100)+1)*100,F4618))</f>
        <v/>
      </c>
      <c r="R4618" s="1" t="str" cm="1">
        <f t="array" ref="R4618">IF(IF($E4618&gt;Ficha!$R$1,"",G4618)=0,"",IF($E4618&gt;Ficha!$R$1,((_xll.ECONOMATICA(Portafolios!$F$19,"Return",$P$9,$B$1)/100)+1)*100,G4618))</f>
        <v/>
      </c>
      <c r="S4618" s="1" t="str" cm="1">
        <f t="array" ref="S4618">IF(IF($E4618&gt;Ficha!$R$1,"",H4618)=0,"",IF($E4618&gt;Ficha!$R$1,((_xll.ECONOMATICA(Portafolios!$J$19,"Return",$P$9,$B$1)/100)+1)*100,H4618))</f>
        <v/>
      </c>
      <c r="T4618" s="1" t="str" cm="1">
        <f t="array" ref="T4618">IF(IF($E4618&gt;Ficha!$R$1,"",I4618)=0,"",IF($E4618&gt;Ficha!$R$1,((_xll.ECONOMATICA(Estrategia!A4629,"Return",$P$9,$B$1)/100)+1)*100,I4618))</f>
        <v/>
      </c>
      <c r="U4618" s="1" t="str" cm="1">
        <f t="array" ref="U4618">IF(IF($E4618&gt;Ficha!$R$1,"",J4618)=0,"",IF($E4618&gt;Ficha!$R$1,((_xll.ECONOMATICA($U$7,"Return",$P$9,$B$1)/100)+1)*100,J4618))</f>
        <v/>
      </c>
      <c r="V4618" s="1" t="str">
        <f>IF(IF($E$9&gt;Ficha!$R$1,"",K4618)=0,"",IF($E$9&gt;Ficha!$R$1,"",K4618))</f>
        <v/>
      </c>
    </row>
    <row r="4619" spans="12:22" x14ac:dyDescent="0.3">
      <c r="L4619" s="30" t="str">
        <f t="shared" si="289"/>
        <v/>
      </c>
      <c r="M4619" s="1" t="str">
        <f t="shared" si="290"/>
        <v/>
      </c>
      <c r="N4619" s="1" t="str">
        <f t="shared" si="291"/>
        <v/>
      </c>
      <c r="O4619" s="1" t="str">
        <f t="shared" si="292"/>
        <v/>
      </c>
      <c r="P4619" s="34" t="str">
        <f>IF(IF(E4619&gt;Ficha!$R$1,"",E4619)=0,"",IF(E4619&gt;Ficha!$R$1,Ficha!$R$1,E4619))</f>
        <v/>
      </c>
      <c r="Q4619" s="1" t="str" cm="1">
        <f t="array" ref="Q4619">IF(IF($E4619&gt;Ficha!$R$1,"",F4619)=0,"",IF($E4619&gt;Ficha!$R$1,((_xll.ECONOMATICA(Portafolios!$B$19,"Return",$P$9,$B$1)/100)+1)*100,F4619))</f>
        <v/>
      </c>
      <c r="R4619" s="1" t="str" cm="1">
        <f t="array" ref="R4619">IF(IF($E4619&gt;Ficha!$R$1,"",G4619)=0,"",IF($E4619&gt;Ficha!$R$1,((_xll.ECONOMATICA(Portafolios!$F$19,"Return",$P$9,$B$1)/100)+1)*100,G4619))</f>
        <v/>
      </c>
      <c r="S4619" s="1" t="str" cm="1">
        <f t="array" ref="S4619">IF(IF($E4619&gt;Ficha!$R$1,"",H4619)=0,"",IF($E4619&gt;Ficha!$R$1,((_xll.ECONOMATICA(Portafolios!$J$19,"Return",$P$9,$B$1)/100)+1)*100,H4619))</f>
        <v/>
      </c>
      <c r="T4619" s="1" t="str" cm="1">
        <f t="array" ref="T4619">IF(IF($E4619&gt;Ficha!$R$1,"",I4619)=0,"",IF($E4619&gt;Ficha!$R$1,((_xll.ECONOMATICA(Estrategia!A4630,"Return",$P$9,$B$1)/100)+1)*100,I4619))</f>
        <v/>
      </c>
      <c r="U4619" s="1" t="str" cm="1">
        <f t="array" ref="U4619">IF(IF($E4619&gt;Ficha!$R$1,"",J4619)=0,"",IF($E4619&gt;Ficha!$R$1,((_xll.ECONOMATICA($U$7,"Return",$P$9,$B$1)/100)+1)*100,J4619))</f>
        <v/>
      </c>
      <c r="V4619" s="1" t="str">
        <f>IF(IF($E$9&gt;Ficha!$R$1,"",K4619)=0,"",IF($E$9&gt;Ficha!$R$1,"",K4619))</f>
        <v/>
      </c>
    </row>
    <row r="4620" spans="12:22" x14ac:dyDescent="0.3">
      <c r="L4620" s="30" t="str">
        <f t="shared" si="289"/>
        <v/>
      </c>
      <c r="M4620" s="1" t="str">
        <f t="shared" si="290"/>
        <v/>
      </c>
      <c r="N4620" s="1" t="str">
        <f t="shared" si="291"/>
        <v/>
      </c>
      <c r="O4620" s="1" t="str">
        <f t="shared" si="292"/>
        <v/>
      </c>
      <c r="P4620" s="34" t="str">
        <f>IF(IF(E4620&gt;Ficha!$R$1,"",E4620)=0,"",IF(E4620&gt;Ficha!$R$1,Ficha!$R$1,E4620))</f>
        <v/>
      </c>
      <c r="Q4620" s="1" t="str" cm="1">
        <f t="array" ref="Q4620">IF(IF($E4620&gt;Ficha!$R$1,"",F4620)=0,"",IF($E4620&gt;Ficha!$R$1,((_xll.ECONOMATICA(Portafolios!$B$19,"Return",$P$9,$B$1)/100)+1)*100,F4620))</f>
        <v/>
      </c>
      <c r="R4620" s="1" t="str" cm="1">
        <f t="array" ref="R4620">IF(IF($E4620&gt;Ficha!$R$1,"",G4620)=0,"",IF($E4620&gt;Ficha!$R$1,((_xll.ECONOMATICA(Portafolios!$F$19,"Return",$P$9,$B$1)/100)+1)*100,G4620))</f>
        <v/>
      </c>
      <c r="S4620" s="1" t="str" cm="1">
        <f t="array" ref="S4620">IF(IF($E4620&gt;Ficha!$R$1,"",H4620)=0,"",IF($E4620&gt;Ficha!$R$1,((_xll.ECONOMATICA(Portafolios!$J$19,"Return",$P$9,$B$1)/100)+1)*100,H4620))</f>
        <v/>
      </c>
      <c r="T4620" s="1" t="str" cm="1">
        <f t="array" ref="T4620">IF(IF($E4620&gt;Ficha!$R$1,"",I4620)=0,"",IF($E4620&gt;Ficha!$R$1,((_xll.ECONOMATICA(Estrategia!A4631,"Return",$P$9,$B$1)/100)+1)*100,I4620))</f>
        <v/>
      </c>
      <c r="U4620" s="1" t="str" cm="1">
        <f t="array" ref="U4620">IF(IF($E4620&gt;Ficha!$R$1,"",J4620)=0,"",IF($E4620&gt;Ficha!$R$1,((_xll.ECONOMATICA($U$7,"Return",$P$9,$B$1)/100)+1)*100,J4620))</f>
        <v/>
      </c>
      <c r="V4620" s="1" t="str">
        <f>IF(IF($E$9&gt;Ficha!$R$1,"",K4620)=0,"",IF($E$9&gt;Ficha!$R$1,"",K4620))</f>
        <v/>
      </c>
    </row>
    <row r="4621" spans="12:22" x14ac:dyDescent="0.3">
      <c r="L4621" s="30" t="str">
        <f t="shared" si="289"/>
        <v/>
      </c>
      <c r="M4621" s="1" t="str">
        <f t="shared" si="290"/>
        <v/>
      </c>
      <c r="N4621" s="1" t="str">
        <f t="shared" si="291"/>
        <v/>
      </c>
      <c r="O4621" s="1" t="str">
        <f t="shared" si="292"/>
        <v/>
      </c>
      <c r="P4621" s="34" t="str">
        <f>IF(IF(E4621&gt;Ficha!$R$1,"",E4621)=0,"",IF(E4621&gt;Ficha!$R$1,Ficha!$R$1,E4621))</f>
        <v/>
      </c>
      <c r="Q4621" s="1" t="str" cm="1">
        <f t="array" ref="Q4621">IF(IF($E4621&gt;Ficha!$R$1,"",F4621)=0,"",IF($E4621&gt;Ficha!$R$1,((_xll.ECONOMATICA(Portafolios!$B$19,"Return",$P$9,$B$1)/100)+1)*100,F4621))</f>
        <v/>
      </c>
      <c r="R4621" s="1" t="str" cm="1">
        <f t="array" ref="R4621">IF(IF($E4621&gt;Ficha!$R$1,"",G4621)=0,"",IF($E4621&gt;Ficha!$R$1,((_xll.ECONOMATICA(Portafolios!$F$19,"Return",$P$9,$B$1)/100)+1)*100,G4621))</f>
        <v/>
      </c>
      <c r="S4621" s="1" t="str" cm="1">
        <f t="array" ref="S4621">IF(IF($E4621&gt;Ficha!$R$1,"",H4621)=0,"",IF($E4621&gt;Ficha!$R$1,((_xll.ECONOMATICA(Portafolios!$J$19,"Return",$P$9,$B$1)/100)+1)*100,H4621))</f>
        <v/>
      </c>
      <c r="T4621" s="1" t="str" cm="1">
        <f t="array" ref="T4621">IF(IF($E4621&gt;Ficha!$R$1,"",I4621)=0,"",IF($E4621&gt;Ficha!$R$1,((_xll.ECONOMATICA(Estrategia!A4632,"Return",$P$9,$B$1)/100)+1)*100,I4621))</f>
        <v/>
      </c>
      <c r="U4621" s="1" t="str" cm="1">
        <f t="array" ref="U4621">IF(IF($E4621&gt;Ficha!$R$1,"",J4621)=0,"",IF($E4621&gt;Ficha!$R$1,((_xll.ECONOMATICA($U$7,"Return",$P$9,$B$1)/100)+1)*100,J4621))</f>
        <v/>
      </c>
      <c r="V4621" s="1" t="str">
        <f>IF(IF($E$9&gt;Ficha!$R$1,"",K4621)=0,"",IF($E$9&gt;Ficha!$R$1,"",K4621))</f>
        <v/>
      </c>
    </row>
    <row r="4622" spans="12:22" x14ac:dyDescent="0.3">
      <c r="L4622" s="30" t="str">
        <f t="shared" si="289"/>
        <v/>
      </c>
      <c r="M4622" s="1" t="str">
        <f t="shared" si="290"/>
        <v/>
      </c>
      <c r="N4622" s="1" t="str">
        <f t="shared" si="291"/>
        <v/>
      </c>
      <c r="O4622" s="1" t="str">
        <f t="shared" si="292"/>
        <v/>
      </c>
      <c r="P4622" s="34" t="str">
        <f>IF(IF(E4622&gt;Ficha!$R$1,"",E4622)=0,"",IF(E4622&gt;Ficha!$R$1,Ficha!$R$1,E4622))</f>
        <v/>
      </c>
      <c r="Q4622" s="1" t="str" cm="1">
        <f t="array" ref="Q4622">IF(IF($E4622&gt;Ficha!$R$1,"",F4622)=0,"",IF($E4622&gt;Ficha!$R$1,((_xll.ECONOMATICA(Portafolios!$B$19,"Return",$P$9,$B$1)/100)+1)*100,F4622))</f>
        <v/>
      </c>
      <c r="R4622" s="1" t="str" cm="1">
        <f t="array" ref="R4622">IF(IF($E4622&gt;Ficha!$R$1,"",G4622)=0,"",IF($E4622&gt;Ficha!$R$1,((_xll.ECONOMATICA(Portafolios!$F$19,"Return",$P$9,$B$1)/100)+1)*100,G4622))</f>
        <v/>
      </c>
      <c r="S4622" s="1" t="str" cm="1">
        <f t="array" ref="S4622">IF(IF($E4622&gt;Ficha!$R$1,"",H4622)=0,"",IF($E4622&gt;Ficha!$R$1,((_xll.ECONOMATICA(Portafolios!$J$19,"Return",$P$9,$B$1)/100)+1)*100,H4622))</f>
        <v/>
      </c>
      <c r="T4622" s="1" t="str" cm="1">
        <f t="array" ref="T4622">IF(IF($E4622&gt;Ficha!$R$1,"",I4622)=0,"",IF($E4622&gt;Ficha!$R$1,((_xll.ECONOMATICA(Estrategia!A4633,"Return",$P$9,$B$1)/100)+1)*100,I4622))</f>
        <v/>
      </c>
      <c r="U4622" s="1" t="str" cm="1">
        <f t="array" ref="U4622">IF(IF($E4622&gt;Ficha!$R$1,"",J4622)=0,"",IF($E4622&gt;Ficha!$R$1,((_xll.ECONOMATICA($U$7,"Return",$P$9,$B$1)/100)+1)*100,J4622))</f>
        <v/>
      </c>
      <c r="V4622" s="1" t="str">
        <f>IF(IF($E$9&gt;Ficha!$R$1,"",K4622)=0,"",IF($E$9&gt;Ficha!$R$1,"",K4622))</f>
        <v/>
      </c>
    </row>
    <row r="4623" spans="12:22" x14ac:dyDescent="0.3">
      <c r="L4623" s="30" t="str">
        <f t="shared" si="289"/>
        <v/>
      </c>
      <c r="M4623" s="1" t="str">
        <f t="shared" si="290"/>
        <v/>
      </c>
      <c r="N4623" s="1" t="str">
        <f t="shared" si="291"/>
        <v/>
      </c>
      <c r="O4623" s="1" t="str">
        <f t="shared" si="292"/>
        <v/>
      </c>
      <c r="P4623" s="34" t="str">
        <f>IF(IF(E4623&gt;Ficha!$R$1,"",E4623)=0,"",IF(E4623&gt;Ficha!$R$1,Ficha!$R$1,E4623))</f>
        <v/>
      </c>
      <c r="Q4623" s="1" t="str" cm="1">
        <f t="array" ref="Q4623">IF(IF($E4623&gt;Ficha!$R$1,"",F4623)=0,"",IF($E4623&gt;Ficha!$R$1,((_xll.ECONOMATICA(Portafolios!$B$19,"Return",$P$9,$B$1)/100)+1)*100,F4623))</f>
        <v/>
      </c>
      <c r="R4623" s="1" t="str" cm="1">
        <f t="array" ref="R4623">IF(IF($E4623&gt;Ficha!$R$1,"",G4623)=0,"",IF($E4623&gt;Ficha!$R$1,((_xll.ECONOMATICA(Portafolios!$F$19,"Return",$P$9,$B$1)/100)+1)*100,G4623))</f>
        <v/>
      </c>
      <c r="S4623" s="1" t="str" cm="1">
        <f t="array" ref="S4623">IF(IF($E4623&gt;Ficha!$R$1,"",H4623)=0,"",IF($E4623&gt;Ficha!$R$1,((_xll.ECONOMATICA(Portafolios!$J$19,"Return",$P$9,$B$1)/100)+1)*100,H4623))</f>
        <v/>
      </c>
      <c r="T4623" s="1" t="str" cm="1">
        <f t="array" ref="T4623">IF(IF($E4623&gt;Ficha!$R$1,"",I4623)=0,"",IF($E4623&gt;Ficha!$R$1,((_xll.ECONOMATICA(Estrategia!A4634,"Return",$P$9,$B$1)/100)+1)*100,I4623))</f>
        <v/>
      </c>
      <c r="U4623" s="1" t="str" cm="1">
        <f t="array" ref="U4623">IF(IF($E4623&gt;Ficha!$R$1,"",J4623)=0,"",IF($E4623&gt;Ficha!$R$1,((_xll.ECONOMATICA($U$7,"Return",$P$9,$B$1)/100)+1)*100,J4623))</f>
        <v/>
      </c>
      <c r="V4623" s="1" t="str">
        <f>IF(IF($E$9&gt;Ficha!$R$1,"",K4623)=0,"",IF($E$9&gt;Ficha!$R$1,"",K4623))</f>
        <v/>
      </c>
    </row>
    <row r="4624" spans="12:22" x14ac:dyDescent="0.3">
      <c r="L4624" s="30" t="str">
        <f t="shared" si="289"/>
        <v/>
      </c>
      <c r="M4624" s="1" t="str">
        <f t="shared" si="290"/>
        <v/>
      </c>
      <c r="N4624" s="1" t="str">
        <f t="shared" si="291"/>
        <v/>
      </c>
      <c r="O4624" s="1" t="str">
        <f t="shared" si="292"/>
        <v/>
      </c>
      <c r="P4624" s="34" t="str">
        <f>IF(IF(E4624&gt;Ficha!$R$1,"",E4624)=0,"",IF(E4624&gt;Ficha!$R$1,Ficha!$R$1,E4624))</f>
        <v/>
      </c>
      <c r="Q4624" s="1" t="str" cm="1">
        <f t="array" ref="Q4624">IF(IF($E4624&gt;Ficha!$R$1,"",F4624)=0,"",IF($E4624&gt;Ficha!$R$1,((_xll.ECONOMATICA(Portafolios!$B$19,"Return",$P$9,$B$1)/100)+1)*100,F4624))</f>
        <v/>
      </c>
      <c r="R4624" s="1" t="str" cm="1">
        <f t="array" ref="R4624">IF(IF($E4624&gt;Ficha!$R$1,"",G4624)=0,"",IF($E4624&gt;Ficha!$R$1,((_xll.ECONOMATICA(Portafolios!$F$19,"Return",$P$9,$B$1)/100)+1)*100,G4624))</f>
        <v/>
      </c>
      <c r="S4624" s="1" t="str" cm="1">
        <f t="array" ref="S4624">IF(IF($E4624&gt;Ficha!$R$1,"",H4624)=0,"",IF($E4624&gt;Ficha!$R$1,((_xll.ECONOMATICA(Portafolios!$J$19,"Return",$P$9,$B$1)/100)+1)*100,H4624))</f>
        <v/>
      </c>
      <c r="T4624" s="1" t="str" cm="1">
        <f t="array" ref="T4624">IF(IF($E4624&gt;Ficha!$R$1,"",I4624)=0,"",IF($E4624&gt;Ficha!$R$1,((_xll.ECONOMATICA(Estrategia!A4635,"Return",$P$9,$B$1)/100)+1)*100,I4624))</f>
        <v/>
      </c>
      <c r="U4624" s="1" t="str" cm="1">
        <f t="array" ref="U4624">IF(IF($E4624&gt;Ficha!$R$1,"",J4624)=0,"",IF($E4624&gt;Ficha!$R$1,((_xll.ECONOMATICA($U$7,"Return",$P$9,$B$1)/100)+1)*100,J4624))</f>
        <v/>
      </c>
      <c r="V4624" s="1" t="str">
        <f>IF(IF($E$9&gt;Ficha!$R$1,"",K4624)=0,"",IF($E$9&gt;Ficha!$R$1,"",K4624))</f>
        <v/>
      </c>
    </row>
    <row r="4625" spans="12:22" x14ac:dyDescent="0.3">
      <c r="L4625" s="30" t="str">
        <f t="shared" si="289"/>
        <v/>
      </c>
      <c r="M4625" s="1" t="str">
        <f t="shared" si="290"/>
        <v/>
      </c>
      <c r="N4625" s="1" t="str">
        <f t="shared" si="291"/>
        <v/>
      </c>
      <c r="O4625" s="1" t="str">
        <f t="shared" si="292"/>
        <v/>
      </c>
      <c r="P4625" s="34" t="str">
        <f>IF(IF(E4625&gt;Ficha!$R$1,"",E4625)=0,"",IF(E4625&gt;Ficha!$R$1,Ficha!$R$1,E4625))</f>
        <v/>
      </c>
      <c r="Q4625" s="1" t="str" cm="1">
        <f t="array" ref="Q4625">IF(IF($E4625&gt;Ficha!$R$1,"",F4625)=0,"",IF($E4625&gt;Ficha!$R$1,((_xll.ECONOMATICA(Portafolios!$B$19,"Return",$P$9,$B$1)/100)+1)*100,F4625))</f>
        <v/>
      </c>
      <c r="R4625" s="1" t="str" cm="1">
        <f t="array" ref="R4625">IF(IF($E4625&gt;Ficha!$R$1,"",G4625)=0,"",IF($E4625&gt;Ficha!$R$1,((_xll.ECONOMATICA(Portafolios!$F$19,"Return",$P$9,$B$1)/100)+1)*100,G4625))</f>
        <v/>
      </c>
      <c r="S4625" s="1" t="str" cm="1">
        <f t="array" ref="S4625">IF(IF($E4625&gt;Ficha!$R$1,"",H4625)=0,"",IF($E4625&gt;Ficha!$R$1,((_xll.ECONOMATICA(Portafolios!$J$19,"Return",$P$9,$B$1)/100)+1)*100,H4625))</f>
        <v/>
      </c>
      <c r="T4625" s="1" t="str" cm="1">
        <f t="array" ref="T4625">IF(IF($E4625&gt;Ficha!$R$1,"",I4625)=0,"",IF($E4625&gt;Ficha!$R$1,((_xll.ECONOMATICA(Estrategia!A4636,"Return",$P$9,$B$1)/100)+1)*100,I4625))</f>
        <v/>
      </c>
      <c r="U4625" s="1" t="str" cm="1">
        <f t="array" ref="U4625">IF(IF($E4625&gt;Ficha!$R$1,"",J4625)=0,"",IF($E4625&gt;Ficha!$R$1,((_xll.ECONOMATICA($U$7,"Return",$P$9,$B$1)/100)+1)*100,J4625))</f>
        <v/>
      </c>
      <c r="V4625" s="1" t="str">
        <f>IF(IF($E$9&gt;Ficha!$R$1,"",K4625)=0,"",IF($E$9&gt;Ficha!$R$1,"",K4625))</f>
        <v/>
      </c>
    </row>
    <row r="4626" spans="12:22" x14ac:dyDescent="0.3">
      <c r="L4626" s="30" t="str">
        <f t="shared" si="289"/>
        <v/>
      </c>
      <c r="M4626" s="1" t="str">
        <f t="shared" si="290"/>
        <v/>
      </c>
      <c r="N4626" s="1" t="str">
        <f t="shared" si="291"/>
        <v/>
      </c>
      <c r="O4626" s="1" t="str">
        <f t="shared" si="292"/>
        <v/>
      </c>
      <c r="P4626" s="34" t="str">
        <f>IF(IF(E4626&gt;Ficha!$R$1,"",E4626)=0,"",IF(E4626&gt;Ficha!$R$1,Ficha!$R$1,E4626))</f>
        <v/>
      </c>
      <c r="Q4626" s="1" t="str" cm="1">
        <f t="array" ref="Q4626">IF(IF($E4626&gt;Ficha!$R$1,"",F4626)=0,"",IF($E4626&gt;Ficha!$R$1,((_xll.ECONOMATICA(Portafolios!$B$19,"Return",$P$9,$B$1)/100)+1)*100,F4626))</f>
        <v/>
      </c>
      <c r="R4626" s="1" t="str" cm="1">
        <f t="array" ref="R4626">IF(IF($E4626&gt;Ficha!$R$1,"",G4626)=0,"",IF($E4626&gt;Ficha!$R$1,((_xll.ECONOMATICA(Portafolios!$F$19,"Return",$P$9,$B$1)/100)+1)*100,G4626))</f>
        <v/>
      </c>
      <c r="S4626" s="1" t="str" cm="1">
        <f t="array" ref="S4626">IF(IF($E4626&gt;Ficha!$R$1,"",H4626)=0,"",IF($E4626&gt;Ficha!$R$1,((_xll.ECONOMATICA(Portafolios!$J$19,"Return",$P$9,$B$1)/100)+1)*100,H4626))</f>
        <v/>
      </c>
      <c r="T4626" s="1" t="str" cm="1">
        <f t="array" ref="T4626">IF(IF($E4626&gt;Ficha!$R$1,"",I4626)=0,"",IF($E4626&gt;Ficha!$R$1,((_xll.ECONOMATICA(Estrategia!A4637,"Return",$P$9,$B$1)/100)+1)*100,I4626))</f>
        <v/>
      </c>
      <c r="U4626" s="1" t="str" cm="1">
        <f t="array" ref="U4626">IF(IF($E4626&gt;Ficha!$R$1,"",J4626)=0,"",IF($E4626&gt;Ficha!$R$1,((_xll.ECONOMATICA($U$7,"Return",$P$9,$B$1)/100)+1)*100,J4626))</f>
        <v/>
      </c>
      <c r="V4626" s="1" t="str">
        <f>IF(IF($E$9&gt;Ficha!$R$1,"",K4626)=0,"",IF($E$9&gt;Ficha!$R$1,"",K4626))</f>
        <v/>
      </c>
    </row>
    <row r="4627" spans="12:22" x14ac:dyDescent="0.3">
      <c r="L4627" s="30" t="str">
        <f t="shared" si="289"/>
        <v/>
      </c>
      <c r="M4627" s="1" t="str">
        <f t="shared" si="290"/>
        <v/>
      </c>
      <c r="N4627" s="1" t="str">
        <f t="shared" si="291"/>
        <v/>
      </c>
      <c r="O4627" s="1" t="str">
        <f t="shared" si="292"/>
        <v/>
      </c>
      <c r="P4627" s="34" t="str">
        <f>IF(IF(E4627&gt;Ficha!$R$1,"",E4627)=0,"",IF(E4627&gt;Ficha!$R$1,Ficha!$R$1,E4627))</f>
        <v/>
      </c>
      <c r="Q4627" s="1" t="str" cm="1">
        <f t="array" ref="Q4627">IF(IF($E4627&gt;Ficha!$R$1,"",F4627)=0,"",IF($E4627&gt;Ficha!$R$1,((_xll.ECONOMATICA(Portafolios!$B$19,"Return",$P$9,$B$1)/100)+1)*100,F4627))</f>
        <v/>
      </c>
      <c r="R4627" s="1" t="str" cm="1">
        <f t="array" ref="R4627">IF(IF($E4627&gt;Ficha!$R$1,"",G4627)=0,"",IF($E4627&gt;Ficha!$R$1,((_xll.ECONOMATICA(Portafolios!$F$19,"Return",$P$9,$B$1)/100)+1)*100,G4627))</f>
        <v/>
      </c>
      <c r="S4627" s="1" t="str" cm="1">
        <f t="array" ref="S4627">IF(IF($E4627&gt;Ficha!$R$1,"",H4627)=0,"",IF($E4627&gt;Ficha!$R$1,((_xll.ECONOMATICA(Portafolios!$J$19,"Return",$P$9,$B$1)/100)+1)*100,H4627))</f>
        <v/>
      </c>
      <c r="T4627" s="1" t="str" cm="1">
        <f t="array" ref="T4627">IF(IF($E4627&gt;Ficha!$R$1,"",I4627)=0,"",IF($E4627&gt;Ficha!$R$1,((_xll.ECONOMATICA(Estrategia!A4638,"Return",$P$9,$B$1)/100)+1)*100,I4627))</f>
        <v/>
      </c>
      <c r="U4627" s="1" t="str" cm="1">
        <f t="array" ref="U4627">IF(IF($E4627&gt;Ficha!$R$1,"",J4627)=0,"",IF($E4627&gt;Ficha!$R$1,((_xll.ECONOMATICA($U$7,"Return",$P$9,$B$1)/100)+1)*100,J4627))</f>
        <v/>
      </c>
      <c r="V4627" s="1" t="str">
        <f>IF(IF($E$9&gt;Ficha!$R$1,"",K4627)=0,"",IF($E$9&gt;Ficha!$R$1,"",K4627))</f>
        <v/>
      </c>
    </row>
    <row r="4628" spans="12:22" x14ac:dyDescent="0.3">
      <c r="L4628" s="30" t="str">
        <f t="shared" si="289"/>
        <v/>
      </c>
      <c r="M4628" s="1" t="str">
        <f t="shared" si="290"/>
        <v/>
      </c>
      <c r="N4628" s="1" t="str">
        <f t="shared" si="291"/>
        <v/>
      </c>
      <c r="O4628" s="1" t="str">
        <f t="shared" si="292"/>
        <v/>
      </c>
      <c r="P4628" s="34" t="str">
        <f>IF(IF(E4628&gt;Ficha!$R$1,"",E4628)=0,"",IF(E4628&gt;Ficha!$R$1,Ficha!$R$1,E4628))</f>
        <v/>
      </c>
      <c r="Q4628" s="1" t="str" cm="1">
        <f t="array" ref="Q4628">IF(IF($E4628&gt;Ficha!$R$1,"",F4628)=0,"",IF($E4628&gt;Ficha!$R$1,((_xll.ECONOMATICA(Portafolios!$B$19,"Return",$P$9,$B$1)/100)+1)*100,F4628))</f>
        <v/>
      </c>
      <c r="R4628" s="1" t="str" cm="1">
        <f t="array" ref="R4628">IF(IF($E4628&gt;Ficha!$R$1,"",G4628)=0,"",IF($E4628&gt;Ficha!$R$1,((_xll.ECONOMATICA(Portafolios!$F$19,"Return",$P$9,$B$1)/100)+1)*100,G4628))</f>
        <v/>
      </c>
      <c r="S4628" s="1" t="str" cm="1">
        <f t="array" ref="S4628">IF(IF($E4628&gt;Ficha!$R$1,"",H4628)=0,"",IF($E4628&gt;Ficha!$R$1,((_xll.ECONOMATICA(Portafolios!$J$19,"Return",$P$9,$B$1)/100)+1)*100,H4628))</f>
        <v/>
      </c>
      <c r="T4628" s="1" t="str" cm="1">
        <f t="array" ref="T4628">IF(IF($E4628&gt;Ficha!$R$1,"",I4628)=0,"",IF($E4628&gt;Ficha!$R$1,((_xll.ECONOMATICA(Estrategia!A4639,"Return",$P$9,$B$1)/100)+1)*100,I4628))</f>
        <v/>
      </c>
      <c r="U4628" s="1" t="str" cm="1">
        <f t="array" ref="U4628">IF(IF($E4628&gt;Ficha!$R$1,"",J4628)=0,"",IF($E4628&gt;Ficha!$R$1,((_xll.ECONOMATICA($U$7,"Return",$P$9,$B$1)/100)+1)*100,J4628))</f>
        <v/>
      </c>
      <c r="V4628" s="1" t="str">
        <f>IF(IF($E$9&gt;Ficha!$R$1,"",K4628)=0,"",IF($E$9&gt;Ficha!$R$1,"",K4628))</f>
        <v/>
      </c>
    </row>
    <row r="4629" spans="12:22" x14ac:dyDescent="0.3">
      <c r="L4629" s="30" t="str">
        <f t="shared" si="289"/>
        <v/>
      </c>
      <c r="M4629" s="1" t="str">
        <f t="shared" si="290"/>
        <v/>
      </c>
      <c r="N4629" s="1" t="str">
        <f t="shared" si="291"/>
        <v/>
      </c>
      <c r="O4629" s="1" t="str">
        <f t="shared" si="292"/>
        <v/>
      </c>
      <c r="P4629" s="34" t="str">
        <f>IF(IF(E4629&gt;Ficha!$R$1,"",E4629)=0,"",IF(E4629&gt;Ficha!$R$1,Ficha!$R$1,E4629))</f>
        <v/>
      </c>
      <c r="Q4629" s="1" t="str" cm="1">
        <f t="array" ref="Q4629">IF(IF($E4629&gt;Ficha!$R$1,"",F4629)=0,"",IF($E4629&gt;Ficha!$R$1,((_xll.ECONOMATICA(Portafolios!$B$19,"Return",$P$9,$B$1)/100)+1)*100,F4629))</f>
        <v/>
      </c>
      <c r="R4629" s="1" t="str" cm="1">
        <f t="array" ref="R4629">IF(IF($E4629&gt;Ficha!$R$1,"",G4629)=0,"",IF($E4629&gt;Ficha!$R$1,((_xll.ECONOMATICA(Portafolios!$F$19,"Return",$P$9,$B$1)/100)+1)*100,G4629))</f>
        <v/>
      </c>
      <c r="S4629" s="1" t="str" cm="1">
        <f t="array" ref="S4629">IF(IF($E4629&gt;Ficha!$R$1,"",H4629)=0,"",IF($E4629&gt;Ficha!$R$1,((_xll.ECONOMATICA(Portafolios!$J$19,"Return",$P$9,$B$1)/100)+1)*100,H4629))</f>
        <v/>
      </c>
      <c r="T4629" s="1" t="str" cm="1">
        <f t="array" ref="T4629">IF(IF($E4629&gt;Ficha!$R$1,"",I4629)=0,"",IF($E4629&gt;Ficha!$R$1,((_xll.ECONOMATICA(Estrategia!A4640,"Return",$P$9,$B$1)/100)+1)*100,I4629))</f>
        <v/>
      </c>
      <c r="U4629" s="1" t="str" cm="1">
        <f t="array" ref="U4629">IF(IF($E4629&gt;Ficha!$R$1,"",J4629)=0,"",IF($E4629&gt;Ficha!$R$1,((_xll.ECONOMATICA($U$7,"Return",$P$9,$B$1)/100)+1)*100,J4629))</f>
        <v/>
      </c>
      <c r="V4629" s="1" t="str">
        <f>IF(IF($E$9&gt;Ficha!$R$1,"",K4629)=0,"",IF($E$9&gt;Ficha!$R$1,"",K4629))</f>
        <v/>
      </c>
    </row>
    <row r="4630" spans="12:22" x14ac:dyDescent="0.3">
      <c r="L4630" s="30" t="str">
        <f t="shared" ref="L4630:L4693" si="293">IF(E4630="","",E4630)</f>
        <v/>
      </c>
      <c r="M4630" s="1" t="str">
        <f t="shared" ref="M4630:M4693" si="294">IF(F4630="","",M4629*(F4630/F4629)+$N$7)</f>
        <v/>
      </c>
      <c r="N4630" s="1" t="str">
        <f t="shared" ref="N4630:N4693" si="295">IF(G4630="","",N4629*(G4630/G4629)+$N$7)</f>
        <v/>
      </c>
      <c r="O4630" s="1" t="str">
        <f t="shared" ref="O4630:O4693" si="296">IF(H4630="","",O4629*(H4630/H4629)+$N$7)</f>
        <v/>
      </c>
      <c r="P4630" s="34" t="str">
        <f>IF(IF(E4630&gt;Ficha!$R$1,"",E4630)=0,"",IF(E4630&gt;Ficha!$R$1,Ficha!$R$1,E4630))</f>
        <v/>
      </c>
      <c r="Q4630" s="1" t="str" cm="1">
        <f t="array" ref="Q4630">IF(IF($E4630&gt;Ficha!$R$1,"",F4630)=0,"",IF($E4630&gt;Ficha!$R$1,((_xll.ECONOMATICA(Portafolios!$B$19,"Return",$P$9,$B$1)/100)+1)*100,F4630))</f>
        <v/>
      </c>
      <c r="R4630" s="1" t="str" cm="1">
        <f t="array" ref="R4630">IF(IF($E4630&gt;Ficha!$R$1,"",G4630)=0,"",IF($E4630&gt;Ficha!$R$1,((_xll.ECONOMATICA(Portafolios!$F$19,"Return",$P$9,$B$1)/100)+1)*100,G4630))</f>
        <v/>
      </c>
      <c r="S4630" s="1" t="str" cm="1">
        <f t="array" ref="S4630">IF(IF($E4630&gt;Ficha!$R$1,"",H4630)=0,"",IF($E4630&gt;Ficha!$R$1,((_xll.ECONOMATICA(Portafolios!$J$19,"Return",$P$9,$B$1)/100)+1)*100,H4630))</f>
        <v/>
      </c>
      <c r="T4630" s="1" t="str" cm="1">
        <f t="array" ref="T4630">IF(IF($E4630&gt;Ficha!$R$1,"",I4630)=0,"",IF($E4630&gt;Ficha!$R$1,((_xll.ECONOMATICA(Estrategia!A4641,"Return",$P$9,$B$1)/100)+1)*100,I4630))</f>
        <v/>
      </c>
      <c r="U4630" s="1" t="str" cm="1">
        <f t="array" ref="U4630">IF(IF($E4630&gt;Ficha!$R$1,"",J4630)=0,"",IF($E4630&gt;Ficha!$R$1,((_xll.ECONOMATICA($U$7,"Return",$P$9,$B$1)/100)+1)*100,J4630))</f>
        <v/>
      </c>
      <c r="V4630" s="1" t="str">
        <f>IF(IF($E$9&gt;Ficha!$R$1,"",K4630)=0,"",IF($E$9&gt;Ficha!$R$1,"",K4630))</f>
        <v/>
      </c>
    </row>
    <row r="4631" spans="12:22" x14ac:dyDescent="0.3">
      <c r="L4631" s="30" t="str">
        <f t="shared" si="293"/>
        <v/>
      </c>
      <c r="M4631" s="1" t="str">
        <f t="shared" si="294"/>
        <v/>
      </c>
      <c r="N4631" s="1" t="str">
        <f t="shared" si="295"/>
        <v/>
      </c>
      <c r="O4631" s="1" t="str">
        <f t="shared" si="296"/>
        <v/>
      </c>
      <c r="P4631" s="34" t="str">
        <f>IF(IF(E4631&gt;Ficha!$R$1,"",E4631)=0,"",IF(E4631&gt;Ficha!$R$1,Ficha!$R$1,E4631))</f>
        <v/>
      </c>
      <c r="Q4631" s="1" t="str" cm="1">
        <f t="array" ref="Q4631">IF(IF($E4631&gt;Ficha!$R$1,"",F4631)=0,"",IF($E4631&gt;Ficha!$R$1,((_xll.ECONOMATICA(Portafolios!$B$19,"Return",$P$9,$B$1)/100)+1)*100,F4631))</f>
        <v/>
      </c>
      <c r="R4631" s="1" t="str" cm="1">
        <f t="array" ref="R4631">IF(IF($E4631&gt;Ficha!$R$1,"",G4631)=0,"",IF($E4631&gt;Ficha!$R$1,((_xll.ECONOMATICA(Portafolios!$F$19,"Return",$P$9,$B$1)/100)+1)*100,G4631))</f>
        <v/>
      </c>
      <c r="S4631" s="1" t="str" cm="1">
        <f t="array" ref="S4631">IF(IF($E4631&gt;Ficha!$R$1,"",H4631)=0,"",IF($E4631&gt;Ficha!$R$1,((_xll.ECONOMATICA(Portafolios!$J$19,"Return",$P$9,$B$1)/100)+1)*100,H4631))</f>
        <v/>
      </c>
      <c r="T4631" s="1" t="str" cm="1">
        <f t="array" ref="T4631">IF(IF($E4631&gt;Ficha!$R$1,"",I4631)=0,"",IF($E4631&gt;Ficha!$R$1,((_xll.ECONOMATICA(Estrategia!A4642,"Return",$P$9,$B$1)/100)+1)*100,I4631))</f>
        <v/>
      </c>
      <c r="U4631" s="1" t="str" cm="1">
        <f t="array" ref="U4631">IF(IF($E4631&gt;Ficha!$R$1,"",J4631)=0,"",IF($E4631&gt;Ficha!$R$1,((_xll.ECONOMATICA($U$7,"Return",$P$9,$B$1)/100)+1)*100,J4631))</f>
        <v/>
      </c>
      <c r="V4631" s="1" t="str">
        <f>IF(IF($E$9&gt;Ficha!$R$1,"",K4631)=0,"",IF($E$9&gt;Ficha!$R$1,"",K4631))</f>
        <v/>
      </c>
    </row>
    <row r="4632" spans="12:22" x14ac:dyDescent="0.3">
      <c r="L4632" s="30" t="str">
        <f t="shared" si="293"/>
        <v/>
      </c>
      <c r="M4632" s="1" t="str">
        <f t="shared" si="294"/>
        <v/>
      </c>
      <c r="N4632" s="1" t="str">
        <f t="shared" si="295"/>
        <v/>
      </c>
      <c r="O4632" s="1" t="str">
        <f t="shared" si="296"/>
        <v/>
      </c>
      <c r="P4632" s="34" t="str">
        <f>IF(IF(E4632&gt;Ficha!$R$1,"",E4632)=0,"",IF(E4632&gt;Ficha!$R$1,Ficha!$R$1,E4632))</f>
        <v/>
      </c>
      <c r="Q4632" s="1" t="str" cm="1">
        <f t="array" ref="Q4632">IF(IF($E4632&gt;Ficha!$R$1,"",F4632)=0,"",IF($E4632&gt;Ficha!$R$1,((_xll.ECONOMATICA(Portafolios!$B$19,"Return",$P$9,$B$1)/100)+1)*100,F4632))</f>
        <v/>
      </c>
      <c r="R4632" s="1" t="str" cm="1">
        <f t="array" ref="R4632">IF(IF($E4632&gt;Ficha!$R$1,"",G4632)=0,"",IF($E4632&gt;Ficha!$R$1,((_xll.ECONOMATICA(Portafolios!$F$19,"Return",$P$9,$B$1)/100)+1)*100,G4632))</f>
        <v/>
      </c>
      <c r="S4632" s="1" t="str" cm="1">
        <f t="array" ref="S4632">IF(IF($E4632&gt;Ficha!$R$1,"",H4632)=0,"",IF($E4632&gt;Ficha!$R$1,((_xll.ECONOMATICA(Portafolios!$J$19,"Return",$P$9,$B$1)/100)+1)*100,H4632))</f>
        <v/>
      </c>
      <c r="T4632" s="1" t="str" cm="1">
        <f t="array" ref="T4632">IF(IF($E4632&gt;Ficha!$R$1,"",I4632)=0,"",IF($E4632&gt;Ficha!$R$1,((_xll.ECONOMATICA(Estrategia!A4643,"Return",$P$9,$B$1)/100)+1)*100,I4632))</f>
        <v/>
      </c>
      <c r="U4632" s="1" t="str" cm="1">
        <f t="array" ref="U4632">IF(IF($E4632&gt;Ficha!$R$1,"",J4632)=0,"",IF($E4632&gt;Ficha!$R$1,((_xll.ECONOMATICA($U$7,"Return",$P$9,$B$1)/100)+1)*100,J4632))</f>
        <v/>
      </c>
      <c r="V4632" s="1" t="str">
        <f>IF(IF($E$9&gt;Ficha!$R$1,"",K4632)=0,"",IF($E$9&gt;Ficha!$R$1,"",K4632))</f>
        <v/>
      </c>
    </row>
    <row r="4633" spans="12:22" x14ac:dyDescent="0.3">
      <c r="L4633" s="30" t="str">
        <f t="shared" si="293"/>
        <v/>
      </c>
      <c r="M4633" s="1" t="str">
        <f t="shared" si="294"/>
        <v/>
      </c>
      <c r="N4633" s="1" t="str">
        <f t="shared" si="295"/>
        <v/>
      </c>
      <c r="O4633" s="1" t="str">
        <f t="shared" si="296"/>
        <v/>
      </c>
      <c r="P4633" s="34" t="str">
        <f>IF(IF(E4633&gt;Ficha!$R$1,"",E4633)=0,"",IF(E4633&gt;Ficha!$R$1,Ficha!$R$1,E4633))</f>
        <v/>
      </c>
      <c r="Q4633" s="1" t="str" cm="1">
        <f t="array" ref="Q4633">IF(IF($E4633&gt;Ficha!$R$1,"",F4633)=0,"",IF($E4633&gt;Ficha!$R$1,((_xll.ECONOMATICA(Portafolios!$B$19,"Return",$P$9,$B$1)/100)+1)*100,F4633))</f>
        <v/>
      </c>
      <c r="R4633" s="1" t="str" cm="1">
        <f t="array" ref="R4633">IF(IF($E4633&gt;Ficha!$R$1,"",G4633)=0,"",IF($E4633&gt;Ficha!$R$1,((_xll.ECONOMATICA(Portafolios!$F$19,"Return",$P$9,$B$1)/100)+1)*100,G4633))</f>
        <v/>
      </c>
      <c r="S4633" s="1" t="str" cm="1">
        <f t="array" ref="S4633">IF(IF($E4633&gt;Ficha!$R$1,"",H4633)=0,"",IF($E4633&gt;Ficha!$R$1,((_xll.ECONOMATICA(Portafolios!$J$19,"Return",$P$9,$B$1)/100)+1)*100,H4633))</f>
        <v/>
      </c>
      <c r="T4633" s="1" t="str" cm="1">
        <f t="array" ref="T4633">IF(IF($E4633&gt;Ficha!$R$1,"",I4633)=0,"",IF($E4633&gt;Ficha!$R$1,((_xll.ECONOMATICA(Estrategia!A4644,"Return",$P$9,$B$1)/100)+1)*100,I4633))</f>
        <v/>
      </c>
      <c r="U4633" s="1" t="str" cm="1">
        <f t="array" ref="U4633">IF(IF($E4633&gt;Ficha!$R$1,"",J4633)=0,"",IF($E4633&gt;Ficha!$R$1,((_xll.ECONOMATICA($U$7,"Return",$P$9,$B$1)/100)+1)*100,J4633))</f>
        <v/>
      </c>
      <c r="V4633" s="1" t="str">
        <f>IF(IF($E$9&gt;Ficha!$R$1,"",K4633)=0,"",IF($E$9&gt;Ficha!$R$1,"",K4633))</f>
        <v/>
      </c>
    </row>
    <row r="4634" spans="12:22" x14ac:dyDescent="0.3">
      <c r="L4634" s="30" t="str">
        <f t="shared" si="293"/>
        <v/>
      </c>
      <c r="M4634" s="1" t="str">
        <f t="shared" si="294"/>
        <v/>
      </c>
      <c r="N4634" s="1" t="str">
        <f t="shared" si="295"/>
        <v/>
      </c>
      <c r="O4634" s="1" t="str">
        <f t="shared" si="296"/>
        <v/>
      </c>
      <c r="P4634" s="34" t="str">
        <f>IF(IF(E4634&gt;Ficha!$R$1,"",E4634)=0,"",IF(E4634&gt;Ficha!$R$1,Ficha!$R$1,E4634))</f>
        <v/>
      </c>
      <c r="Q4634" s="1" t="str" cm="1">
        <f t="array" ref="Q4634">IF(IF($E4634&gt;Ficha!$R$1,"",F4634)=0,"",IF($E4634&gt;Ficha!$R$1,((_xll.ECONOMATICA(Portafolios!$B$19,"Return",$P$9,$B$1)/100)+1)*100,F4634))</f>
        <v/>
      </c>
      <c r="R4634" s="1" t="str" cm="1">
        <f t="array" ref="R4634">IF(IF($E4634&gt;Ficha!$R$1,"",G4634)=0,"",IF($E4634&gt;Ficha!$R$1,((_xll.ECONOMATICA(Portafolios!$F$19,"Return",$P$9,$B$1)/100)+1)*100,G4634))</f>
        <v/>
      </c>
      <c r="S4634" s="1" t="str" cm="1">
        <f t="array" ref="S4634">IF(IF($E4634&gt;Ficha!$R$1,"",H4634)=0,"",IF($E4634&gt;Ficha!$R$1,((_xll.ECONOMATICA(Portafolios!$J$19,"Return",$P$9,$B$1)/100)+1)*100,H4634))</f>
        <v/>
      </c>
      <c r="T4634" s="1" t="str" cm="1">
        <f t="array" ref="T4634">IF(IF($E4634&gt;Ficha!$R$1,"",I4634)=0,"",IF($E4634&gt;Ficha!$R$1,((_xll.ECONOMATICA(Estrategia!A4645,"Return",$P$9,$B$1)/100)+1)*100,I4634))</f>
        <v/>
      </c>
      <c r="U4634" s="1" t="str" cm="1">
        <f t="array" ref="U4634">IF(IF($E4634&gt;Ficha!$R$1,"",J4634)=0,"",IF($E4634&gt;Ficha!$R$1,((_xll.ECONOMATICA($U$7,"Return",$P$9,$B$1)/100)+1)*100,J4634))</f>
        <v/>
      </c>
      <c r="V4634" s="1" t="str">
        <f>IF(IF($E$9&gt;Ficha!$R$1,"",K4634)=0,"",IF($E$9&gt;Ficha!$R$1,"",K4634))</f>
        <v/>
      </c>
    </row>
    <row r="4635" spans="12:22" x14ac:dyDescent="0.3">
      <c r="L4635" s="30" t="str">
        <f t="shared" si="293"/>
        <v/>
      </c>
      <c r="M4635" s="1" t="str">
        <f t="shared" si="294"/>
        <v/>
      </c>
      <c r="N4635" s="1" t="str">
        <f t="shared" si="295"/>
        <v/>
      </c>
      <c r="O4635" s="1" t="str">
        <f t="shared" si="296"/>
        <v/>
      </c>
      <c r="P4635" s="34" t="str">
        <f>IF(IF(E4635&gt;Ficha!$R$1,"",E4635)=0,"",IF(E4635&gt;Ficha!$R$1,Ficha!$R$1,E4635))</f>
        <v/>
      </c>
      <c r="Q4635" s="1" t="str" cm="1">
        <f t="array" ref="Q4635">IF(IF($E4635&gt;Ficha!$R$1,"",F4635)=0,"",IF($E4635&gt;Ficha!$R$1,((_xll.ECONOMATICA(Portafolios!$B$19,"Return",$P$9,$B$1)/100)+1)*100,F4635))</f>
        <v/>
      </c>
      <c r="R4635" s="1" t="str" cm="1">
        <f t="array" ref="R4635">IF(IF($E4635&gt;Ficha!$R$1,"",G4635)=0,"",IF($E4635&gt;Ficha!$R$1,((_xll.ECONOMATICA(Portafolios!$F$19,"Return",$P$9,$B$1)/100)+1)*100,G4635))</f>
        <v/>
      </c>
      <c r="S4635" s="1" t="str" cm="1">
        <f t="array" ref="S4635">IF(IF($E4635&gt;Ficha!$R$1,"",H4635)=0,"",IF($E4635&gt;Ficha!$R$1,((_xll.ECONOMATICA(Portafolios!$J$19,"Return",$P$9,$B$1)/100)+1)*100,H4635))</f>
        <v/>
      </c>
      <c r="T4635" s="1" t="str" cm="1">
        <f t="array" ref="T4635">IF(IF($E4635&gt;Ficha!$R$1,"",I4635)=0,"",IF($E4635&gt;Ficha!$R$1,((_xll.ECONOMATICA(Estrategia!A4646,"Return",$P$9,$B$1)/100)+1)*100,I4635))</f>
        <v/>
      </c>
      <c r="U4635" s="1" t="str" cm="1">
        <f t="array" ref="U4635">IF(IF($E4635&gt;Ficha!$R$1,"",J4635)=0,"",IF($E4635&gt;Ficha!$R$1,((_xll.ECONOMATICA($U$7,"Return",$P$9,$B$1)/100)+1)*100,J4635))</f>
        <v/>
      </c>
      <c r="V4635" s="1" t="str">
        <f>IF(IF($E$9&gt;Ficha!$R$1,"",K4635)=0,"",IF($E$9&gt;Ficha!$R$1,"",K4635))</f>
        <v/>
      </c>
    </row>
    <row r="4636" spans="12:22" x14ac:dyDescent="0.3">
      <c r="L4636" s="30" t="str">
        <f t="shared" si="293"/>
        <v/>
      </c>
      <c r="M4636" s="1" t="str">
        <f t="shared" si="294"/>
        <v/>
      </c>
      <c r="N4636" s="1" t="str">
        <f t="shared" si="295"/>
        <v/>
      </c>
      <c r="O4636" s="1" t="str">
        <f t="shared" si="296"/>
        <v/>
      </c>
      <c r="P4636" s="34" t="str">
        <f>IF(IF(E4636&gt;Ficha!$R$1,"",E4636)=0,"",IF(E4636&gt;Ficha!$R$1,Ficha!$R$1,E4636))</f>
        <v/>
      </c>
      <c r="Q4636" s="1" t="str" cm="1">
        <f t="array" ref="Q4636">IF(IF($E4636&gt;Ficha!$R$1,"",F4636)=0,"",IF($E4636&gt;Ficha!$R$1,((_xll.ECONOMATICA(Portafolios!$B$19,"Return",$P$9,$B$1)/100)+1)*100,F4636))</f>
        <v/>
      </c>
      <c r="R4636" s="1" t="str" cm="1">
        <f t="array" ref="R4636">IF(IF($E4636&gt;Ficha!$R$1,"",G4636)=0,"",IF($E4636&gt;Ficha!$R$1,((_xll.ECONOMATICA(Portafolios!$F$19,"Return",$P$9,$B$1)/100)+1)*100,G4636))</f>
        <v/>
      </c>
      <c r="S4636" s="1" t="str" cm="1">
        <f t="array" ref="S4636">IF(IF($E4636&gt;Ficha!$R$1,"",H4636)=0,"",IF($E4636&gt;Ficha!$R$1,((_xll.ECONOMATICA(Portafolios!$J$19,"Return",$P$9,$B$1)/100)+1)*100,H4636))</f>
        <v/>
      </c>
      <c r="T4636" s="1" t="str" cm="1">
        <f t="array" ref="T4636">IF(IF($E4636&gt;Ficha!$R$1,"",I4636)=0,"",IF($E4636&gt;Ficha!$R$1,((_xll.ECONOMATICA(Estrategia!A4647,"Return",$P$9,$B$1)/100)+1)*100,I4636))</f>
        <v/>
      </c>
      <c r="U4636" s="1" t="str" cm="1">
        <f t="array" ref="U4636">IF(IF($E4636&gt;Ficha!$R$1,"",J4636)=0,"",IF($E4636&gt;Ficha!$R$1,((_xll.ECONOMATICA($U$7,"Return",$P$9,$B$1)/100)+1)*100,J4636))</f>
        <v/>
      </c>
      <c r="V4636" s="1" t="str">
        <f>IF(IF($E$9&gt;Ficha!$R$1,"",K4636)=0,"",IF($E$9&gt;Ficha!$R$1,"",K4636))</f>
        <v/>
      </c>
    </row>
    <row r="4637" spans="12:22" x14ac:dyDescent="0.3">
      <c r="L4637" s="30" t="str">
        <f t="shared" si="293"/>
        <v/>
      </c>
      <c r="M4637" s="1" t="str">
        <f t="shared" si="294"/>
        <v/>
      </c>
      <c r="N4637" s="1" t="str">
        <f t="shared" si="295"/>
        <v/>
      </c>
      <c r="O4637" s="1" t="str">
        <f t="shared" si="296"/>
        <v/>
      </c>
      <c r="P4637" s="34" t="str">
        <f>IF(IF(E4637&gt;Ficha!$R$1,"",E4637)=0,"",IF(E4637&gt;Ficha!$R$1,Ficha!$R$1,E4637))</f>
        <v/>
      </c>
      <c r="Q4637" s="1" t="str" cm="1">
        <f t="array" ref="Q4637">IF(IF($E4637&gt;Ficha!$R$1,"",F4637)=0,"",IF($E4637&gt;Ficha!$R$1,((_xll.ECONOMATICA(Portafolios!$B$19,"Return",$P$9,$B$1)/100)+1)*100,F4637))</f>
        <v/>
      </c>
      <c r="R4637" s="1" t="str" cm="1">
        <f t="array" ref="R4637">IF(IF($E4637&gt;Ficha!$R$1,"",G4637)=0,"",IF($E4637&gt;Ficha!$R$1,((_xll.ECONOMATICA(Portafolios!$F$19,"Return",$P$9,$B$1)/100)+1)*100,G4637))</f>
        <v/>
      </c>
      <c r="S4637" s="1" t="str" cm="1">
        <f t="array" ref="S4637">IF(IF($E4637&gt;Ficha!$R$1,"",H4637)=0,"",IF($E4637&gt;Ficha!$R$1,((_xll.ECONOMATICA(Portafolios!$J$19,"Return",$P$9,$B$1)/100)+1)*100,H4637))</f>
        <v/>
      </c>
      <c r="T4637" s="1" t="str" cm="1">
        <f t="array" ref="T4637">IF(IF($E4637&gt;Ficha!$R$1,"",I4637)=0,"",IF($E4637&gt;Ficha!$R$1,((_xll.ECONOMATICA(Estrategia!A4648,"Return",$P$9,$B$1)/100)+1)*100,I4637))</f>
        <v/>
      </c>
      <c r="U4637" s="1" t="str" cm="1">
        <f t="array" ref="U4637">IF(IF($E4637&gt;Ficha!$R$1,"",J4637)=0,"",IF($E4637&gt;Ficha!$R$1,((_xll.ECONOMATICA($U$7,"Return",$P$9,$B$1)/100)+1)*100,J4637))</f>
        <v/>
      </c>
      <c r="V4637" s="1" t="str">
        <f>IF(IF($E$9&gt;Ficha!$R$1,"",K4637)=0,"",IF($E$9&gt;Ficha!$R$1,"",K4637))</f>
        <v/>
      </c>
    </row>
    <row r="4638" spans="12:22" x14ac:dyDescent="0.3">
      <c r="L4638" s="30" t="str">
        <f t="shared" si="293"/>
        <v/>
      </c>
      <c r="M4638" s="1" t="str">
        <f t="shared" si="294"/>
        <v/>
      </c>
      <c r="N4638" s="1" t="str">
        <f t="shared" si="295"/>
        <v/>
      </c>
      <c r="O4638" s="1" t="str">
        <f t="shared" si="296"/>
        <v/>
      </c>
      <c r="P4638" s="34" t="str">
        <f>IF(IF(E4638&gt;Ficha!$R$1,"",E4638)=0,"",IF(E4638&gt;Ficha!$R$1,Ficha!$R$1,E4638))</f>
        <v/>
      </c>
      <c r="Q4638" s="1" t="str" cm="1">
        <f t="array" ref="Q4638">IF(IF($E4638&gt;Ficha!$R$1,"",F4638)=0,"",IF($E4638&gt;Ficha!$R$1,((_xll.ECONOMATICA(Portafolios!$B$19,"Return",$P$9,$B$1)/100)+1)*100,F4638))</f>
        <v/>
      </c>
      <c r="R4638" s="1" t="str" cm="1">
        <f t="array" ref="R4638">IF(IF($E4638&gt;Ficha!$R$1,"",G4638)=0,"",IF($E4638&gt;Ficha!$R$1,((_xll.ECONOMATICA(Portafolios!$F$19,"Return",$P$9,$B$1)/100)+1)*100,G4638))</f>
        <v/>
      </c>
      <c r="S4638" s="1" t="str" cm="1">
        <f t="array" ref="S4638">IF(IF($E4638&gt;Ficha!$R$1,"",H4638)=0,"",IF($E4638&gt;Ficha!$R$1,((_xll.ECONOMATICA(Portafolios!$J$19,"Return",$P$9,$B$1)/100)+1)*100,H4638))</f>
        <v/>
      </c>
      <c r="T4638" s="1" t="str" cm="1">
        <f t="array" ref="T4638">IF(IF($E4638&gt;Ficha!$R$1,"",I4638)=0,"",IF($E4638&gt;Ficha!$R$1,((_xll.ECONOMATICA(Estrategia!A4649,"Return",$P$9,$B$1)/100)+1)*100,I4638))</f>
        <v/>
      </c>
      <c r="U4638" s="1" t="str" cm="1">
        <f t="array" ref="U4638">IF(IF($E4638&gt;Ficha!$R$1,"",J4638)=0,"",IF($E4638&gt;Ficha!$R$1,((_xll.ECONOMATICA($U$7,"Return",$P$9,$B$1)/100)+1)*100,J4638))</f>
        <v/>
      </c>
      <c r="V4638" s="1" t="str">
        <f>IF(IF($E$9&gt;Ficha!$R$1,"",K4638)=0,"",IF($E$9&gt;Ficha!$R$1,"",K4638))</f>
        <v/>
      </c>
    </row>
    <row r="4639" spans="12:22" x14ac:dyDescent="0.3">
      <c r="L4639" s="30" t="str">
        <f t="shared" si="293"/>
        <v/>
      </c>
      <c r="M4639" s="1" t="str">
        <f t="shared" si="294"/>
        <v/>
      </c>
      <c r="N4639" s="1" t="str">
        <f t="shared" si="295"/>
        <v/>
      </c>
      <c r="O4639" s="1" t="str">
        <f t="shared" si="296"/>
        <v/>
      </c>
      <c r="P4639" s="34" t="str">
        <f>IF(IF(E4639&gt;Ficha!$R$1,"",E4639)=0,"",IF(E4639&gt;Ficha!$R$1,Ficha!$R$1,E4639))</f>
        <v/>
      </c>
      <c r="Q4639" s="1" t="str" cm="1">
        <f t="array" ref="Q4639">IF(IF($E4639&gt;Ficha!$R$1,"",F4639)=0,"",IF($E4639&gt;Ficha!$R$1,((_xll.ECONOMATICA(Portafolios!$B$19,"Return",$P$9,$B$1)/100)+1)*100,F4639))</f>
        <v/>
      </c>
      <c r="R4639" s="1" t="str" cm="1">
        <f t="array" ref="R4639">IF(IF($E4639&gt;Ficha!$R$1,"",G4639)=0,"",IF($E4639&gt;Ficha!$R$1,((_xll.ECONOMATICA(Portafolios!$F$19,"Return",$P$9,$B$1)/100)+1)*100,G4639))</f>
        <v/>
      </c>
      <c r="S4639" s="1" t="str" cm="1">
        <f t="array" ref="S4639">IF(IF($E4639&gt;Ficha!$R$1,"",H4639)=0,"",IF($E4639&gt;Ficha!$R$1,((_xll.ECONOMATICA(Portafolios!$J$19,"Return",$P$9,$B$1)/100)+1)*100,H4639))</f>
        <v/>
      </c>
      <c r="T4639" s="1" t="str" cm="1">
        <f t="array" ref="T4639">IF(IF($E4639&gt;Ficha!$R$1,"",I4639)=0,"",IF($E4639&gt;Ficha!$R$1,((_xll.ECONOMATICA(Estrategia!A4650,"Return",$P$9,$B$1)/100)+1)*100,I4639))</f>
        <v/>
      </c>
      <c r="U4639" s="1" t="str" cm="1">
        <f t="array" ref="U4639">IF(IF($E4639&gt;Ficha!$R$1,"",J4639)=0,"",IF($E4639&gt;Ficha!$R$1,((_xll.ECONOMATICA($U$7,"Return",$P$9,$B$1)/100)+1)*100,J4639))</f>
        <v/>
      </c>
      <c r="V4639" s="1" t="str">
        <f>IF(IF($E$9&gt;Ficha!$R$1,"",K4639)=0,"",IF($E$9&gt;Ficha!$R$1,"",K4639))</f>
        <v/>
      </c>
    </row>
    <row r="4640" spans="12:22" x14ac:dyDescent="0.3">
      <c r="L4640" s="30" t="str">
        <f t="shared" si="293"/>
        <v/>
      </c>
      <c r="M4640" s="1" t="str">
        <f t="shared" si="294"/>
        <v/>
      </c>
      <c r="N4640" s="1" t="str">
        <f t="shared" si="295"/>
        <v/>
      </c>
      <c r="O4640" s="1" t="str">
        <f t="shared" si="296"/>
        <v/>
      </c>
      <c r="P4640" s="34" t="str">
        <f>IF(IF(E4640&gt;Ficha!$R$1,"",E4640)=0,"",IF(E4640&gt;Ficha!$R$1,Ficha!$R$1,E4640))</f>
        <v/>
      </c>
      <c r="Q4640" s="1" t="str" cm="1">
        <f t="array" ref="Q4640">IF(IF($E4640&gt;Ficha!$R$1,"",F4640)=0,"",IF($E4640&gt;Ficha!$R$1,((_xll.ECONOMATICA(Portafolios!$B$19,"Return",$P$9,$B$1)/100)+1)*100,F4640))</f>
        <v/>
      </c>
      <c r="R4640" s="1" t="str" cm="1">
        <f t="array" ref="R4640">IF(IF($E4640&gt;Ficha!$R$1,"",G4640)=0,"",IF($E4640&gt;Ficha!$R$1,((_xll.ECONOMATICA(Portafolios!$F$19,"Return",$P$9,$B$1)/100)+1)*100,G4640))</f>
        <v/>
      </c>
      <c r="S4640" s="1" t="str" cm="1">
        <f t="array" ref="S4640">IF(IF($E4640&gt;Ficha!$R$1,"",H4640)=0,"",IF($E4640&gt;Ficha!$R$1,((_xll.ECONOMATICA(Portafolios!$J$19,"Return",$P$9,$B$1)/100)+1)*100,H4640))</f>
        <v/>
      </c>
      <c r="T4640" s="1" t="str" cm="1">
        <f t="array" ref="T4640">IF(IF($E4640&gt;Ficha!$R$1,"",I4640)=0,"",IF($E4640&gt;Ficha!$R$1,((_xll.ECONOMATICA(Estrategia!A4651,"Return",$P$9,$B$1)/100)+1)*100,I4640))</f>
        <v/>
      </c>
      <c r="U4640" s="1" t="str" cm="1">
        <f t="array" ref="U4640">IF(IF($E4640&gt;Ficha!$R$1,"",J4640)=0,"",IF($E4640&gt;Ficha!$R$1,((_xll.ECONOMATICA($U$7,"Return",$P$9,$B$1)/100)+1)*100,J4640))</f>
        <v/>
      </c>
      <c r="V4640" s="1" t="str">
        <f>IF(IF($E$9&gt;Ficha!$R$1,"",K4640)=0,"",IF($E$9&gt;Ficha!$R$1,"",K4640))</f>
        <v/>
      </c>
    </row>
    <row r="4641" spans="12:22" x14ac:dyDescent="0.3">
      <c r="L4641" s="30" t="str">
        <f t="shared" si="293"/>
        <v/>
      </c>
      <c r="M4641" s="1" t="str">
        <f t="shared" si="294"/>
        <v/>
      </c>
      <c r="N4641" s="1" t="str">
        <f t="shared" si="295"/>
        <v/>
      </c>
      <c r="O4641" s="1" t="str">
        <f t="shared" si="296"/>
        <v/>
      </c>
      <c r="P4641" s="34" t="str">
        <f>IF(IF(E4641&gt;Ficha!$R$1,"",E4641)=0,"",IF(E4641&gt;Ficha!$R$1,Ficha!$R$1,E4641))</f>
        <v/>
      </c>
      <c r="Q4641" s="1" t="str" cm="1">
        <f t="array" ref="Q4641">IF(IF($E4641&gt;Ficha!$R$1,"",F4641)=0,"",IF($E4641&gt;Ficha!$R$1,((_xll.ECONOMATICA(Portafolios!$B$19,"Return",$P$9,$B$1)/100)+1)*100,F4641))</f>
        <v/>
      </c>
      <c r="R4641" s="1" t="str" cm="1">
        <f t="array" ref="R4641">IF(IF($E4641&gt;Ficha!$R$1,"",G4641)=0,"",IF($E4641&gt;Ficha!$R$1,((_xll.ECONOMATICA(Portafolios!$F$19,"Return",$P$9,$B$1)/100)+1)*100,G4641))</f>
        <v/>
      </c>
      <c r="S4641" s="1" t="str" cm="1">
        <f t="array" ref="S4641">IF(IF($E4641&gt;Ficha!$R$1,"",H4641)=0,"",IF($E4641&gt;Ficha!$R$1,((_xll.ECONOMATICA(Portafolios!$J$19,"Return",$P$9,$B$1)/100)+1)*100,H4641))</f>
        <v/>
      </c>
      <c r="T4641" s="1" t="str" cm="1">
        <f t="array" ref="T4641">IF(IF($E4641&gt;Ficha!$R$1,"",I4641)=0,"",IF($E4641&gt;Ficha!$R$1,((_xll.ECONOMATICA(Estrategia!A4652,"Return",$P$9,$B$1)/100)+1)*100,I4641))</f>
        <v/>
      </c>
      <c r="U4641" s="1" t="str" cm="1">
        <f t="array" ref="U4641">IF(IF($E4641&gt;Ficha!$R$1,"",J4641)=0,"",IF($E4641&gt;Ficha!$R$1,((_xll.ECONOMATICA($U$7,"Return",$P$9,$B$1)/100)+1)*100,J4641))</f>
        <v/>
      </c>
      <c r="V4641" s="1" t="str">
        <f>IF(IF($E$9&gt;Ficha!$R$1,"",K4641)=0,"",IF($E$9&gt;Ficha!$R$1,"",K4641))</f>
        <v/>
      </c>
    </row>
    <row r="4642" spans="12:22" x14ac:dyDescent="0.3">
      <c r="L4642" s="30" t="str">
        <f t="shared" si="293"/>
        <v/>
      </c>
      <c r="M4642" s="1" t="str">
        <f t="shared" si="294"/>
        <v/>
      </c>
      <c r="N4642" s="1" t="str">
        <f t="shared" si="295"/>
        <v/>
      </c>
      <c r="O4642" s="1" t="str">
        <f t="shared" si="296"/>
        <v/>
      </c>
      <c r="P4642" s="34" t="str">
        <f>IF(IF(E4642&gt;Ficha!$R$1,"",E4642)=0,"",IF(E4642&gt;Ficha!$R$1,Ficha!$R$1,E4642))</f>
        <v/>
      </c>
      <c r="Q4642" s="1" t="str" cm="1">
        <f t="array" ref="Q4642">IF(IF($E4642&gt;Ficha!$R$1,"",F4642)=0,"",IF($E4642&gt;Ficha!$R$1,((_xll.ECONOMATICA(Portafolios!$B$19,"Return",$P$9,$B$1)/100)+1)*100,F4642))</f>
        <v/>
      </c>
      <c r="R4642" s="1" t="str" cm="1">
        <f t="array" ref="R4642">IF(IF($E4642&gt;Ficha!$R$1,"",G4642)=0,"",IF($E4642&gt;Ficha!$R$1,((_xll.ECONOMATICA(Portafolios!$F$19,"Return",$P$9,$B$1)/100)+1)*100,G4642))</f>
        <v/>
      </c>
      <c r="S4642" s="1" t="str" cm="1">
        <f t="array" ref="S4642">IF(IF($E4642&gt;Ficha!$R$1,"",H4642)=0,"",IF($E4642&gt;Ficha!$R$1,((_xll.ECONOMATICA(Portafolios!$J$19,"Return",$P$9,$B$1)/100)+1)*100,H4642))</f>
        <v/>
      </c>
      <c r="T4642" s="1" t="str" cm="1">
        <f t="array" ref="T4642">IF(IF($E4642&gt;Ficha!$R$1,"",I4642)=0,"",IF($E4642&gt;Ficha!$R$1,((_xll.ECONOMATICA(Estrategia!A4653,"Return",$P$9,$B$1)/100)+1)*100,I4642))</f>
        <v/>
      </c>
      <c r="U4642" s="1" t="str" cm="1">
        <f t="array" ref="U4642">IF(IF($E4642&gt;Ficha!$R$1,"",J4642)=0,"",IF($E4642&gt;Ficha!$R$1,((_xll.ECONOMATICA($U$7,"Return",$P$9,$B$1)/100)+1)*100,J4642))</f>
        <v/>
      </c>
      <c r="V4642" s="1" t="str">
        <f>IF(IF($E$9&gt;Ficha!$R$1,"",K4642)=0,"",IF($E$9&gt;Ficha!$R$1,"",K4642))</f>
        <v/>
      </c>
    </row>
    <row r="4643" spans="12:22" x14ac:dyDescent="0.3">
      <c r="L4643" s="30" t="str">
        <f t="shared" si="293"/>
        <v/>
      </c>
      <c r="M4643" s="1" t="str">
        <f t="shared" si="294"/>
        <v/>
      </c>
      <c r="N4643" s="1" t="str">
        <f t="shared" si="295"/>
        <v/>
      </c>
      <c r="O4643" s="1" t="str">
        <f t="shared" si="296"/>
        <v/>
      </c>
      <c r="P4643" s="34" t="str">
        <f>IF(IF(E4643&gt;Ficha!$R$1,"",E4643)=0,"",IF(E4643&gt;Ficha!$R$1,Ficha!$R$1,E4643))</f>
        <v/>
      </c>
      <c r="Q4643" s="1" t="str" cm="1">
        <f t="array" ref="Q4643">IF(IF($E4643&gt;Ficha!$R$1,"",F4643)=0,"",IF($E4643&gt;Ficha!$R$1,((_xll.ECONOMATICA(Portafolios!$B$19,"Return",$P$9,$B$1)/100)+1)*100,F4643))</f>
        <v/>
      </c>
      <c r="R4643" s="1" t="str" cm="1">
        <f t="array" ref="R4643">IF(IF($E4643&gt;Ficha!$R$1,"",G4643)=0,"",IF($E4643&gt;Ficha!$R$1,((_xll.ECONOMATICA(Portafolios!$F$19,"Return",$P$9,$B$1)/100)+1)*100,G4643))</f>
        <v/>
      </c>
      <c r="S4643" s="1" t="str" cm="1">
        <f t="array" ref="S4643">IF(IF($E4643&gt;Ficha!$R$1,"",H4643)=0,"",IF($E4643&gt;Ficha!$R$1,((_xll.ECONOMATICA(Portafolios!$J$19,"Return",$P$9,$B$1)/100)+1)*100,H4643))</f>
        <v/>
      </c>
      <c r="T4643" s="1" t="str" cm="1">
        <f t="array" ref="T4643">IF(IF($E4643&gt;Ficha!$R$1,"",I4643)=0,"",IF($E4643&gt;Ficha!$R$1,((_xll.ECONOMATICA(Estrategia!A4654,"Return",$P$9,$B$1)/100)+1)*100,I4643))</f>
        <v/>
      </c>
      <c r="U4643" s="1" t="str" cm="1">
        <f t="array" ref="U4643">IF(IF($E4643&gt;Ficha!$R$1,"",J4643)=0,"",IF($E4643&gt;Ficha!$R$1,((_xll.ECONOMATICA($U$7,"Return",$P$9,$B$1)/100)+1)*100,J4643))</f>
        <v/>
      </c>
      <c r="V4643" s="1" t="str">
        <f>IF(IF($E$9&gt;Ficha!$R$1,"",K4643)=0,"",IF($E$9&gt;Ficha!$R$1,"",K4643))</f>
        <v/>
      </c>
    </row>
    <row r="4644" spans="12:22" x14ac:dyDescent="0.3">
      <c r="L4644" s="30" t="str">
        <f t="shared" si="293"/>
        <v/>
      </c>
      <c r="M4644" s="1" t="str">
        <f t="shared" si="294"/>
        <v/>
      </c>
      <c r="N4644" s="1" t="str">
        <f t="shared" si="295"/>
        <v/>
      </c>
      <c r="O4644" s="1" t="str">
        <f t="shared" si="296"/>
        <v/>
      </c>
      <c r="P4644" s="34" t="str">
        <f>IF(IF(E4644&gt;Ficha!$R$1,"",E4644)=0,"",IF(E4644&gt;Ficha!$R$1,Ficha!$R$1,E4644))</f>
        <v/>
      </c>
      <c r="Q4644" s="1" t="str" cm="1">
        <f t="array" ref="Q4644">IF(IF($E4644&gt;Ficha!$R$1,"",F4644)=0,"",IF($E4644&gt;Ficha!$R$1,((_xll.ECONOMATICA(Portafolios!$B$19,"Return",$P$9,$B$1)/100)+1)*100,F4644))</f>
        <v/>
      </c>
      <c r="R4644" s="1" t="str" cm="1">
        <f t="array" ref="R4644">IF(IF($E4644&gt;Ficha!$R$1,"",G4644)=0,"",IF($E4644&gt;Ficha!$R$1,((_xll.ECONOMATICA(Portafolios!$F$19,"Return",$P$9,$B$1)/100)+1)*100,G4644))</f>
        <v/>
      </c>
      <c r="S4644" s="1" t="str" cm="1">
        <f t="array" ref="S4644">IF(IF($E4644&gt;Ficha!$R$1,"",H4644)=0,"",IF($E4644&gt;Ficha!$R$1,((_xll.ECONOMATICA(Portafolios!$J$19,"Return",$P$9,$B$1)/100)+1)*100,H4644))</f>
        <v/>
      </c>
      <c r="T4644" s="1" t="str" cm="1">
        <f t="array" ref="T4644">IF(IF($E4644&gt;Ficha!$R$1,"",I4644)=0,"",IF($E4644&gt;Ficha!$R$1,((_xll.ECONOMATICA(Estrategia!A4655,"Return",$P$9,$B$1)/100)+1)*100,I4644))</f>
        <v/>
      </c>
      <c r="U4644" s="1" t="str" cm="1">
        <f t="array" ref="U4644">IF(IF($E4644&gt;Ficha!$R$1,"",J4644)=0,"",IF($E4644&gt;Ficha!$R$1,((_xll.ECONOMATICA($U$7,"Return",$P$9,$B$1)/100)+1)*100,J4644))</f>
        <v/>
      </c>
      <c r="V4644" s="1" t="str">
        <f>IF(IF($E$9&gt;Ficha!$R$1,"",K4644)=0,"",IF($E$9&gt;Ficha!$R$1,"",K4644))</f>
        <v/>
      </c>
    </row>
    <row r="4645" spans="12:22" x14ac:dyDescent="0.3">
      <c r="L4645" s="30" t="str">
        <f t="shared" si="293"/>
        <v/>
      </c>
      <c r="M4645" s="1" t="str">
        <f t="shared" si="294"/>
        <v/>
      </c>
      <c r="N4645" s="1" t="str">
        <f t="shared" si="295"/>
        <v/>
      </c>
      <c r="O4645" s="1" t="str">
        <f t="shared" si="296"/>
        <v/>
      </c>
      <c r="P4645" s="34" t="str">
        <f>IF(IF(E4645&gt;Ficha!$R$1,"",E4645)=0,"",IF(E4645&gt;Ficha!$R$1,Ficha!$R$1,E4645))</f>
        <v/>
      </c>
      <c r="Q4645" s="1" t="str" cm="1">
        <f t="array" ref="Q4645">IF(IF($E4645&gt;Ficha!$R$1,"",F4645)=0,"",IF($E4645&gt;Ficha!$R$1,((_xll.ECONOMATICA(Portafolios!$B$19,"Return",$P$9,$B$1)/100)+1)*100,F4645))</f>
        <v/>
      </c>
      <c r="R4645" s="1" t="str" cm="1">
        <f t="array" ref="R4645">IF(IF($E4645&gt;Ficha!$R$1,"",G4645)=0,"",IF($E4645&gt;Ficha!$R$1,((_xll.ECONOMATICA(Portafolios!$F$19,"Return",$P$9,$B$1)/100)+1)*100,G4645))</f>
        <v/>
      </c>
      <c r="S4645" s="1" t="str" cm="1">
        <f t="array" ref="S4645">IF(IF($E4645&gt;Ficha!$R$1,"",H4645)=0,"",IF($E4645&gt;Ficha!$R$1,((_xll.ECONOMATICA(Portafolios!$J$19,"Return",$P$9,$B$1)/100)+1)*100,H4645))</f>
        <v/>
      </c>
      <c r="T4645" s="1" t="str" cm="1">
        <f t="array" ref="T4645">IF(IF($E4645&gt;Ficha!$R$1,"",I4645)=0,"",IF($E4645&gt;Ficha!$R$1,((_xll.ECONOMATICA(Estrategia!A4656,"Return",$P$9,$B$1)/100)+1)*100,I4645))</f>
        <v/>
      </c>
      <c r="U4645" s="1" t="str" cm="1">
        <f t="array" ref="U4645">IF(IF($E4645&gt;Ficha!$R$1,"",J4645)=0,"",IF($E4645&gt;Ficha!$R$1,((_xll.ECONOMATICA($U$7,"Return",$P$9,$B$1)/100)+1)*100,J4645))</f>
        <v/>
      </c>
      <c r="V4645" s="1" t="str">
        <f>IF(IF($E$9&gt;Ficha!$R$1,"",K4645)=0,"",IF($E$9&gt;Ficha!$R$1,"",K4645))</f>
        <v/>
      </c>
    </row>
    <row r="4646" spans="12:22" x14ac:dyDescent="0.3">
      <c r="L4646" s="30" t="str">
        <f t="shared" si="293"/>
        <v/>
      </c>
      <c r="M4646" s="1" t="str">
        <f t="shared" si="294"/>
        <v/>
      </c>
      <c r="N4646" s="1" t="str">
        <f t="shared" si="295"/>
        <v/>
      </c>
      <c r="O4646" s="1" t="str">
        <f t="shared" si="296"/>
        <v/>
      </c>
      <c r="P4646" s="34" t="str">
        <f>IF(IF(E4646&gt;Ficha!$R$1,"",E4646)=0,"",IF(E4646&gt;Ficha!$R$1,Ficha!$R$1,E4646))</f>
        <v/>
      </c>
      <c r="Q4646" s="1" t="str" cm="1">
        <f t="array" ref="Q4646">IF(IF($E4646&gt;Ficha!$R$1,"",F4646)=0,"",IF($E4646&gt;Ficha!$R$1,((_xll.ECONOMATICA(Portafolios!$B$19,"Return",$P$9,$B$1)/100)+1)*100,F4646))</f>
        <v/>
      </c>
      <c r="R4646" s="1" t="str" cm="1">
        <f t="array" ref="R4646">IF(IF($E4646&gt;Ficha!$R$1,"",G4646)=0,"",IF($E4646&gt;Ficha!$R$1,((_xll.ECONOMATICA(Portafolios!$F$19,"Return",$P$9,$B$1)/100)+1)*100,G4646))</f>
        <v/>
      </c>
      <c r="S4646" s="1" t="str" cm="1">
        <f t="array" ref="S4646">IF(IF($E4646&gt;Ficha!$R$1,"",H4646)=0,"",IF($E4646&gt;Ficha!$R$1,((_xll.ECONOMATICA(Portafolios!$J$19,"Return",$P$9,$B$1)/100)+1)*100,H4646))</f>
        <v/>
      </c>
      <c r="T4646" s="1" t="str" cm="1">
        <f t="array" ref="T4646">IF(IF($E4646&gt;Ficha!$R$1,"",I4646)=0,"",IF($E4646&gt;Ficha!$R$1,((_xll.ECONOMATICA(Estrategia!A4657,"Return",$P$9,$B$1)/100)+1)*100,I4646))</f>
        <v/>
      </c>
      <c r="U4646" s="1" t="str" cm="1">
        <f t="array" ref="U4646">IF(IF($E4646&gt;Ficha!$R$1,"",J4646)=0,"",IF($E4646&gt;Ficha!$R$1,((_xll.ECONOMATICA($U$7,"Return",$P$9,$B$1)/100)+1)*100,J4646))</f>
        <v/>
      </c>
      <c r="V4646" s="1" t="str">
        <f>IF(IF($E$9&gt;Ficha!$R$1,"",K4646)=0,"",IF($E$9&gt;Ficha!$R$1,"",K4646))</f>
        <v/>
      </c>
    </row>
    <row r="4647" spans="12:22" x14ac:dyDescent="0.3">
      <c r="L4647" s="30" t="str">
        <f t="shared" si="293"/>
        <v/>
      </c>
      <c r="M4647" s="1" t="str">
        <f t="shared" si="294"/>
        <v/>
      </c>
      <c r="N4647" s="1" t="str">
        <f t="shared" si="295"/>
        <v/>
      </c>
      <c r="O4647" s="1" t="str">
        <f t="shared" si="296"/>
        <v/>
      </c>
      <c r="P4647" s="34" t="str">
        <f>IF(IF(E4647&gt;Ficha!$R$1,"",E4647)=0,"",IF(E4647&gt;Ficha!$R$1,Ficha!$R$1,E4647))</f>
        <v/>
      </c>
      <c r="Q4647" s="1" t="str" cm="1">
        <f t="array" ref="Q4647">IF(IF($E4647&gt;Ficha!$R$1,"",F4647)=0,"",IF($E4647&gt;Ficha!$R$1,((_xll.ECONOMATICA(Portafolios!$B$19,"Return",$P$9,$B$1)/100)+1)*100,F4647))</f>
        <v/>
      </c>
      <c r="R4647" s="1" t="str" cm="1">
        <f t="array" ref="R4647">IF(IF($E4647&gt;Ficha!$R$1,"",G4647)=0,"",IF($E4647&gt;Ficha!$R$1,((_xll.ECONOMATICA(Portafolios!$F$19,"Return",$P$9,$B$1)/100)+1)*100,G4647))</f>
        <v/>
      </c>
      <c r="S4647" s="1" t="str" cm="1">
        <f t="array" ref="S4647">IF(IF($E4647&gt;Ficha!$R$1,"",H4647)=0,"",IF($E4647&gt;Ficha!$R$1,((_xll.ECONOMATICA(Portafolios!$J$19,"Return",$P$9,$B$1)/100)+1)*100,H4647))</f>
        <v/>
      </c>
      <c r="T4647" s="1" t="str" cm="1">
        <f t="array" ref="T4647">IF(IF($E4647&gt;Ficha!$R$1,"",I4647)=0,"",IF($E4647&gt;Ficha!$R$1,((_xll.ECONOMATICA(Estrategia!A4658,"Return",$P$9,$B$1)/100)+1)*100,I4647))</f>
        <v/>
      </c>
      <c r="U4647" s="1" t="str" cm="1">
        <f t="array" ref="U4647">IF(IF($E4647&gt;Ficha!$R$1,"",J4647)=0,"",IF($E4647&gt;Ficha!$R$1,((_xll.ECONOMATICA($U$7,"Return",$P$9,$B$1)/100)+1)*100,J4647))</f>
        <v/>
      </c>
      <c r="V4647" s="1" t="str">
        <f>IF(IF($E$9&gt;Ficha!$R$1,"",K4647)=0,"",IF($E$9&gt;Ficha!$R$1,"",K4647))</f>
        <v/>
      </c>
    </row>
    <row r="4648" spans="12:22" x14ac:dyDescent="0.3">
      <c r="L4648" s="30" t="str">
        <f t="shared" si="293"/>
        <v/>
      </c>
      <c r="M4648" s="1" t="str">
        <f t="shared" si="294"/>
        <v/>
      </c>
      <c r="N4648" s="1" t="str">
        <f t="shared" si="295"/>
        <v/>
      </c>
      <c r="O4648" s="1" t="str">
        <f t="shared" si="296"/>
        <v/>
      </c>
      <c r="P4648" s="34" t="str">
        <f>IF(IF(E4648&gt;Ficha!$R$1,"",E4648)=0,"",IF(E4648&gt;Ficha!$R$1,Ficha!$R$1,E4648))</f>
        <v/>
      </c>
      <c r="Q4648" s="1" t="str" cm="1">
        <f t="array" ref="Q4648">IF(IF($E4648&gt;Ficha!$R$1,"",F4648)=0,"",IF($E4648&gt;Ficha!$R$1,((_xll.ECONOMATICA(Portafolios!$B$19,"Return",$P$9,$B$1)/100)+1)*100,F4648))</f>
        <v/>
      </c>
      <c r="R4648" s="1" t="str" cm="1">
        <f t="array" ref="R4648">IF(IF($E4648&gt;Ficha!$R$1,"",G4648)=0,"",IF($E4648&gt;Ficha!$R$1,((_xll.ECONOMATICA(Portafolios!$F$19,"Return",$P$9,$B$1)/100)+1)*100,G4648))</f>
        <v/>
      </c>
      <c r="S4648" s="1" t="str" cm="1">
        <f t="array" ref="S4648">IF(IF($E4648&gt;Ficha!$R$1,"",H4648)=0,"",IF($E4648&gt;Ficha!$R$1,((_xll.ECONOMATICA(Portafolios!$J$19,"Return",$P$9,$B$1)/100)+1)*100,H4648))</f>
        <v/>
      </c>
      <c r="T4648" s="1" t="str" cm="1">
        <f t="array" ref="T4648">IF(IF($E4648&gt;Ficha!$R$1,"",I4648)=0,"",IF($E4648&gt;Ficha!$R$1,((_xll.ECONOMATICA(Estrategia!A4659,"Return",$P$9,$B$1)/100)+1)*100,I4648))</f>
        <v/>
      </c>
      <c r="U4648" s="1" t="str" cm="1">
        <f t="array" ref="U4648">IF(IF($E4648&gt;Ficha!$R$1,"",J4648)=0,"",IF($E4648&gt;Ficha!$R$1,((_xll.ECONOMATICA($U$7,"Return",$P$9,$B$1)/100)+1)*100,J4648))</f>
        <v/>
      </c>
      <c r="V4648" s="1" t="str">
        <f>IF(IF($E$9&gt;Ficha!$R$1,"",K4648)=0,"",IF($E$9&gt;Ficha!$R$1,"",K4648))</f>
        <v/>
      </c>
    </row>
    <row r="4649" spans="12:22" x14ac:dyDescent="0.3">
      <c r="L4649" s="30" t="str">
        <f t="shared" si="293"/>
        <v/>
      </c>
      <c r="M4649" s="1" t="str">
        <f t="shared" si="294"/>
        <v/>
      </c>
      <c r="N4649" s="1" t="str">
        <f t="shared" si="295"/>
        <v/>
      </c>
      <c r="O4649" s="1" t="str">
        <f t="shared" si="296"/>
        <v/>
      </c>
      <c r="P4649" s="34" t="str">
        <f>IF(IF(E4649&gt;Ficha!$R$1,"",E4649)=0,"",IF(E4649&gt;Ficha!$R$1,Ficha!$R$1,E4649))</f>
        <v/>
      </c>
      <c r="Q4649" s="1" t="str" cm="1">
        <f t="array" ref="Q4649">IF(IF($E4649&gt;Ficha!$R$1,"",F4649)=0,"",IF($E4649&gt;Ficha!$R$1,((_xll.ECONOMATICA(Portafolios!$B$19,"Return",$P$9,$B$1)/100)+1)*100,F4649))</f>
        <v/>
      </c>
      <c r="R4649" s="1" t="str" cm="1">
        <f t="array" ref="R4649">IF(IF($E4649&gt;Ficha!$R$1,"",G4649)=0,"",IF($E4649&gt;Ficha!$R$1,((_xll.ECONOMATICA(Portafolios!$F$19,"Return",$P$9,$B$1)/100)+1)*100,G4649))</f>
        <v/>
      </c>
      <c r="S4649" s="1" t="str" cm="1">
        <f t="array" ref="S4649">IF(IF($E4649&gt;Ficha!$R$1,"",H4649)=0,"",IF($E4649&gt;Ficha!$R$1,((_xll.ECONOMATICA(Portafolios!$J$19,"Return",$P$9,$B$1)/100)+1)*100,H4649))</f>
        <v/>
      </c>
      <c r="T4649" s="1" t="str" cm="1">
        <f t="array" ref="T4649">IF(IF($E4649&gt;Ficha!$R$1,"",I4649)=0,"",IF($E4649&gt;Ficha!$R$1,((_xll.ECONOMATICA(Estrategia!A4660,"Return",$P$9,$B$1)/100)+1)*100,I4649))</f>
        <v/>
      </c>
      <c r="U4649" s="1" t="str" cm="1">
        <f t="array" ref="U4649">IF(IF($E4649&gt;Ficha!$R$1,"",J4649)=0,"",IF($E4649&gt;Ficha!$R$1,((_xll.ECONOMATICA($U$7,"Return",$P$9,$B$1)/100)+1)*100,J4649))</f>
        <v/>
      </c>
      <c r="V4649" s="1" t="str">
        <f>IF(IF($E$9&gt;Ficha!$R$1,"",K4649)=0,"",IF($E$9&gt;Ficha!$R$1,"",K4649))</f>
        <v/>
      </c>
    </row>
    <row r="4650" spans="12:22" x14ac:dyDescent="0.3">
      <c r="L4650" s="30" t="str">
        <f t="shared" si="293"/>
        <v/>
      </c>
      <c r="M4650" s="1" t="str">
        <f t="shared" si="294"/>
        <v/>
      </c>
      <c r="N4650" s="1" t="str">
        <f t="shared" si="295"/>
        <v/>
      </c>
      <c r="O4650" s="1" t="str">
        <f t="shared" si="296"/>
        <v/>
      </c>
      <c r="P4650" s="34" t="str">
        <f>IF(IF(E4650&gt;Ficha!$R$1,"",E4650)=0,"",IF(E4650&gt;Ficha!$R$1,Ficha!$R$1,E4650))</f>
        <v/>
      </c>
      <c r="Q4650" s="1" t="str" cm="1">
        <f t="array" ref="Q4650">IF(IF($E4650&gt;Ficha!$R$1,"",F4650)=0,"",IF($E4650&gt;Ficha!$R$1,((_xll.ECONOMATICA(Portafolios!$B$19,"Return",$P$9,$B$1)/100)+1)*100,F4650))</f>
        <v/>
      </c>
      <c r="R4650" s="1" t="str" cm="1">
        <f t="array" ref="R4650">IF(IF($E4650&gt;Ficha!$R$1,"",G4650)=0,"",IF($E4650&gt;Ficha!$R$1,((_xll.ECONOMATICA(Portafolios!$F$19,"Return",$P$9,$B$1)/100)+1)*100,G4650))</f>
        <v/>
      </c>
      <c r="S4650" s="1" t="str" cm="1">
        <f t="array" ref="S4650">IF(IF($E4650&gt;Ficha!$R$1,"",H4650)=0,"",IF($E4650&gt;Ficha!$R$1,((_xll.ECONOMATICA(Portafolios!$J$19,"Return",$P$9,$B$1)/100)+1)*100,H4650))</f>
        <v/>
      </c>
      <c r="T4650" s="1" t="str" cm="1">
        <f t="array" ref="T4650">IF(IF($E4650&gt;Ficha!$R$1,"",I4650)=0,"",IF($E4650&gt;Ficha!$R$1,((_xll.ECONOMATICA(Estrategia!A4661,"Return",$P$9,$B$1)/100)+1)*100,I4650))</f>
        <v/>
      </c>
      <c r="U4650" s="1" t="str" cm="1">
        <f t="array" ref="U4650">IF(IF($E4650&gt;Ficha!$R$1,"",J4650)=0,"",IF($E4650&gt;Ficha!$R$1,((_xll.ECONOMATICA($U$7,"Return",$P$9,$B$1)/100)+1)*100,J4650))</f>
        <v/>
      </c>
      <c r="V4650" s="1" t="str">
        <f>IF(IF($E$9&gt;Ficha!$R$1,"",K4650)=0,"",IF($E$9&gt;Ficha!$R$1,"",K4650))</f>
        <v/>
      </c>
    </row>
    <row r="4651" spans="12:22" x14ac:dyDescent="0.3">
      <c r="L4651" s="30" t="str">
        <f t="shared" si="293"/>
        <v/>
      </c>
      <c r="M4651" s="1" t="str">
        <f t="shared" si="294"/>
        <v/>
      </c>
      <c r="N4651" s="1" t="str">
        <f t="shared" si="295"/>
        <v/>
      </c>
      <c r="O4651" s="1" t="str">
        <f t="shared" si="296"/>
        <v/>
      </c>
      <c r="P4651" s="34" t="str">
        <f>IF(IF(E4651&gt;Ficha!$R$1,"",E4651)=0,"",IF(E4651&gt;Ficha!$R$1,Ficha!$R$1,E4651))</f>
        <v/>
      </c>
      <c r="Q4651" s="1" t="str" cm="1">
        <f t="array" ref="Q4651">IF(IF($E4651&gt;Ficha!$R$1,"",F4651)=0,"",IF($E4651&gt;Ficha!$R$1,((_xll.ECONOMATICA(Portafolios!$B$19,"Return",$P$9,$B$1)/100)+1)*100,F4651))</f>
        <v/>
      </c>
      <c r="R4651" s="1" t="str" cm="1">
        <f t="array" ref="R4651">IF(IF($E4651&gt;Ficha!$R$1,"",G4651)=0,"",IF($E4651&gt;Ficha!$R$1,((_xll.ECONOMATICA(Portafolios!$F$19,"Return",$P$9,$B$1)/100)+1)*100,G4651))</f>
        <v/>
      </c>
      <c r="S4651" s="1" t="str" cm="1">
        <f t="array" ref="S4651">IF(IF($E4651&gt;Ficha!$R$1,"",H4651)=0,"",IF($E4651&gt;Ficha!$R$1,((_xll.ECONOMATICA(Portafolios!$J$19,"Return",$P$9,$B$1)/100)+1)*100,H4651))</f>
        <v/>
      </c>
      <c r="T4651" s="1" t="str" cm="1">
        <f t="array" ref="T4651">IF(IF($E4651&gt;Ficha!$R$1,"",I4651)=0,"",IF($E4651&gt;Ficha!$R$1,((_xll.ECONOMATICA(Estrategia!A4662,"Return",$P$9,$B$1)/100)+1)*100,I4651))</f>
        <v/>
      </c>
      <c r="U4651" s="1" t="str" cm="1">
        <f t="array" ref="U4651">IF(IF($E4651&gt;Ficha!$R$1,"",J4651)=0,"",IF($E4651&gt;Ficha!$R$1,((_xll.ECONOMATICA($U$7,"Return",$P$9,$B$1)/100)+1)*100,J4651))</f>
        <v/>
      </c>
      <c r="V4651" s="1" t="str">
        <f>IF(IF($E$9&gt;Ficha!$R$1,"",K4651)=0,"",IF($E$9&gt;Ficha!$R$1,"",K4651))</f>
        <v/>
      </c>
    </row>
    <row r="4652" spans="12:22" x14ac:dyDescent="0.3">
      <c r="L4652" s="30" t="str">
        <f t="shared" si="293"/>
        <v/>
      </c>
      <c r="M4652" s="1" t="str">
        <f t="shared" si="294"/>
        <v/>
      </c>
      <c r="N4652" s="1" t="str">
        <f t="shared" si="295"/>
        <v/>
      </c>
      <c r="O4652" s="1" t="str">
        <f t="shared" si="296"/>
        <v/>
      </c>
      <c r="P4652" s="34" t="str">
        <f>IF(IF(E4652&gt;Ficha!$R$1,"",E4652)=0,"",IF(E4652&gt;Ficha!$R$1,Ficha!$R$1,E4652))</f>
        <v/>
      </c>
      <c r="Q4652" s="1" t="str" cm="1">
        <f t="array" ref="Q4652">IF(IF($E4652&gt;Ficha!$R$1,"",F4652)=0,"",IF($E4652&gt;Ficha!$R$1,((_xll.ECONOMATICA(Portafolios!$B$19,"Return",$P$9,$B$1)/100)+1)*100,F4652))</f>
        <v/>
      </c>
      <c r="R4652" s="1" t="str" cm="1">
        <f t="array" ref="R4652">IF(IF($E4652&gt;Ficha!$R$1,"",G4652)=0,"",IF($E4652&gt;Ficha!$R$1,((_xll.ECONOMATICA(Portafolios!$F$19,"Return",$P$9,$B$1)/100)+1)*100,G4652))</f>
        <v/>
      </c>
      <c r="S4652" s="1" t="str" cm="1">
        <f t="array" ref="S4652">IF(IF($E4652&gt;Ficha!$R$1,"",H4652)=0,"",IF($E4652&gt;Ficha!$R$1,((_xll.ECONOMATICA(Portafolios!$J$19,"Return",$P$9,$B$1)/100)+1)*100,H4652))</f>
        <v/>
      </c>
      <c r="T4652" s="1" t="str" cm="1">
        <f t="array" ref="T4652">IF(IF($E4652&gt;Ficha!$R$1,"",I4652)=0,"",IF($E4652&gt;Ficha!$R$1,((_xll.ECONOMATICA(Estrategia!A4663,"Return",$P$9,$B$1)/100)+1)*100,I4652))</f>
        <v/>
      </c>
      <c r="U4652" s="1" t="str" cm="1">
        <f t="array" ref="U4652">IF(IF($E4652&gt;Ficha!$R$1,"",J4652)=0,"",IF($E4652&gt;Ficha!$R$1,((_xll.ECONOMATICA($U$7,"Return",$P$9,$B$1)/100)+1)*100,J4652))</f>
        <v/>
      </c>
      <c r="V4652" s="1" t="str">
        <f>IF(IF($E$9&gt;Ficha!$R$1,"",K4652)=0,"",IF($E$9&gt;Ficha!$R$1,"",K4652))</f>
        <v/>
      </c>
    </row>
    <row r="4653" spans="12:22" x14ac:dyDescent="0.3">
      <c r="L4653" s="30" t="str">
        <f t="shared" si="293"/>
        <v/>
      </c>
      <c r="M4653" s="1" t="str">
        <f t="shared" si="294"/>
        <v/>
      </c>
      <c r="N4653" s="1" t="str">
        <f t="shared" si="295"/>
        <v/>
      </c>
      <c r="O4653" s="1" t="str">
        <f t="shared" si="296"/>
        <v/>
      </c>
      <c r="P4653" s="34" t="str">
        <f>IF(IF(E4653&gt;Ficha!$R$1,"",E4653)=0,"",IF(E4653&gt;Ficha!$R$1,Ficha!$R$1,E4653))</f>
        <v/>
      </c>
      <c r="Q4653" s="1" t="str" cm="1">
        <f t="array" ref="Q4653">IF(IF($E4653&gt;Ficha!$R$1,"",F4653)=0,"",IF($E4653&gt;Ficha!$R$1,((_xll.ECONOMATICA(Portafolios!$B$19,"Return",$P$9,$B$1)/100)+1)*100,F4653))</f>
        <v/>
      </c>
      <c r="R4653" s="1" t="str" cm="1">
        <f t="array" ref="R4653">IF(IF($E4653&gt;Ficha!$R$1,"",G4653)=0,"",IF($E4653&gt;Ficha!$R$1,((_xll.ECONOMATICA(Portafolios!$F$19,"Return",$P$9,$B$1)/100)+1)*100,G4653))</f>
        <v/>
      </c>
      <c r="S4653" s="1" t="str" cm="1">
        <f t="array" ref="S4653">IF(IF($E4653&gt;Ficha!$R$1,"",H4653)=0,"",IF($E4653&gt;Ficha!$R$1,((_xll.ECONOMATICA(Portafolios!$J$19,"Return",$P$9,$B$1)/100)+1)*100,H4653))</f>
        <v/>
      </c>
      <c r="T4653" s="1" t="str" cm="1">
        <f t="array" ref="T4653">IF(IF($E4653&gt;Ficha!$R$1,"",I4653)=0,"",IF($E4653&gt;Ficha!$R$1,((_xll.ECONOMATICA(Estrategia!A4664,"Return",$P$9,$B$1)/100)+1)*100,I4653))</f>
        <v/>
      </c>
      <c r="U4653" s="1" t="str" cm="1">
        <f t="array" ref="U4653">IF(IF($E4653&gt;Ficha!$R$1,"",J4653)=0,"",IF($E4653&gt;Ficha!$R$1,((_xll.ECONOMATICA($U$7,"Return",$P$9,$B$1)/100)+1)*100,J4653))</f>
        <v/>
      </c>
      <c r="V4653" s="1" t="str">
        <f>IF(IF($E$9&gt;Ficha!$R$1,"",K4653)=0,"",IF($E$9&gt;Ficha!$R$1,"",K4653))</f>
        <v/>
      </c>
    </row>
    <row r="4654" spans="12:22" x14ac:dyDescent="0.3">
      <c r="L4654" s="30" t="str">
        <f t="shared" si="293"/>
        <v/>
      </c>
      <c r="M4654" s="1" t="str">
        <f t="shared" si="294"/>
        <v/>
      </c>
      <c r="N4654" s="1" t="str">
        <f t="shared" si="295"/>
        <v/>
      </c>
      <c r="O4654" s="1" t="str">
        <f t="shared" si="296"/>
        <v/>
      </c>
      <c r="P4654" s="34" t="str">
        <f>IF(IF(E4654&gt;Ficha!$R$1,"",E4654)=0,"",IF(E4654&gt;Ficha!$R$1,Ficha!$R$1,E4654))</f>
        <v/>
      </c>
      <c r="Q4654" s="1" t="str" cm="1">
        <f t="array" ref="Q4654">IF(IF($E4654&gt;Ficha!$R$1,"",F4654)=0,"",IF($E4654&gt;Ficha!$R$1,((_xll.ECONOMATICA(Portafolios!$B$19,"Return",$P$9,$B$1)/100)+1)*100,F4654))</f>
        <v/>
      </c>
      <c r="R4654" s="1" t="str" cm="1">
        <f t="array" ref="R4654">IF(IF($E4654&gt;Ficha!$R$1,"",G4654)=0,"",IF($E4654&gt;Ficha!$R$1,((_xll.ECONOMATICA(Portafolios!$F$19,"Return",$P$9,$B$1)/100)+1)*100,G4654))</f>
        <v/>
      </c>
      <c r="S4654" s="1" t="str" cm="1">
        <f t="array" ref="S4654">IF(IF($E4654&gt;Ficha!$R$1,"",H4654)=0,"",IF($E4654&gt;Ficha!$R$1,((_xll.ECONOMATICA(Portafolios!$J$19,"Return",$P$9,$B$1)/100)+1)*100,H4654))</f>
        <v/>
      </c>
      <c r="T4654" s="1" t="str" cm="1">
        <f t="array" ref="T4654">IF(IF($E4654&gt;Ficha!$R$1,"",I4654)=0,"",IF($E4654&gt;Ficha!$R$1,((_xll.ECONOMATICA(Estrategia!A4665,"Return",$P$9,$B$1)/100)+1)*100,I4654))</f>
        <v/>
      </c>
      <c r="U4654" s="1" t="str" cm="1">
        <f t="array" ref="U4654">IF(IF($E4654&gt;Ficha!$R$1,"",J4654)=0,"",IF($E4654&gt;Ficha!$R$1,((_xll.ECONOMATICA($U$7,"Return",$P$9,$B$1)/100)+1)*100,J4654))</f>
        <v/>
      </c>
      <c r="V4654" s="1" t="str">
        <f>IF(IF($E$9&gt;Ficha!$R$1,"",K4654)=0,"",IF($E$9&gt;Ficha!$R$1,"",K4654))</f>
        <v/>
      </c>
    </row>
    <row r="4655" spans="12:22" x14ac:dyDescent="0.3">
      <c r="L4655" s="30" t="str">
        <f t="shared" si="293"/>
        <v/>
      </c>
      <c r="M4655" s="1" t="str">
        <f t="shared" si="294"/>
        <v/>
      </c>
      <c r="N4655" s="1" t="str">
        <f t="shared" si="295"/>
        <v/>
      </c>
      <c r="O4655" s="1" t="str">
        <f t="shared" si="296"/>
        <v/>
      </c>
      <c r="P4655" s="34" t="str">
        <f>IF(IF(E4655&gt;Ficha!$R$1,"",E4655)=0,"",IF(E4655&gt;Ficha!$R$1,Ficha!$R$1,E4655))</f>
        <v/>
      </c>
      <c r="Q4655" s="1" t="str" cm="1">
        <f t="array" ref="Q4655">IF(IF($E4655&gt;Ficha!$R$1,"",F4655)=0,"",IF($E4655&gt;Ficha!$R$1,((_xll.ECONOMATICA(Portafolios!$B$19,"Return",$P$9,$B$1)/100)+1)*100,F4655))</f>
        <v/>
      </c>
      <c r="R4655" s="1" t="str" cm="1">
        <f t="array" ref="R4655">IF(IF($E4655&gt;Ficha!$R$1,"",G4655)=0,"",IF($E4655&gt;Ficha!$R$1,((_xll.ECONOMATICA(Portafolios!$F$19,"Return",$P$9,$B$1)/100)+1)*100,G4655))</f>
        <v/>
      </c>
      <c r="S4655" s="1" t="str" cm="1">
        <f t="array" ref="S4655">IF(IF($E4655&gt;Ficha!$R$1,"",H4655)=0,"",IF($E4655&gt;Ficha!$R$1,((_xll.ECONOMATICA(Portafolios!$J$19,"Return",$P$9,$B$1)/100)+1)*100,H4655))</f>
        <v/>
      </c>
      <c r="T4655" s="1" t="str" cm="1">
        <f t="array" ref="T4655">IF(IF($E4655&gt;Ficha!$R$1,"",I4655)=0,"",IF($E4655&gt;Ficha!$R$1,((_xll.ECONOMATICA(Estrategia!A4666,"Return",$P$9,$B$1)/100)+1)*100,I4655))</f>
        <v/>
      </c>
      <c r="U4655" s="1" t="str" cm="1">
        <f t="array" ref="U4655">IF(IF($E4655&gt;Ficha!$R$1,"",J4655)=0,"",IF($E4655&gt;Ficha!$R$1,((_xll.ECONOMATICA($U$7,"Return",$P$9,$B$1)/100)+1)*100,J4655))</f>
        <v/>
      </c>
      <c r="V4655" s="1" t="str">
        <f>IF(IF($E$9&gt;Ficha!$R$1,"",K4655)=0,"",IF($E$9&gt;Ficha!$R$1,"",K4655))</f>
        <v/>
      </c>
    </row>
    <row r="4656" spans="12:22" x14ac:dyDescent="0.3">
      <c r="L4656" s="30" t="str">
        <f t="shared" si="293"/>
        <v/>
      </c>
      <c r="M4656" s="1" t="str">
        <f t="shared" si="294"/>
        <v/>
      </c>
      <c r="N4656" s="1" t="str">
        <f t="shared" si="295"/>
        <v/>
      </c>
      <c r="O4656" s="1" t="str">
        <f t="shared" si="296"/>
        <v/>
      </c>
      <c r="P4656" s="34" t="str">
        <f>IF(IF(E4656&gt;Ficha!$R$1,"",E4656)=0,"",IF(E4656&gt;Ficha!$R$1,Ficha!$R$1,E4656))</f>
        <v/>
      </c>
      <c r="Q4656" s="1" t="str" cm="1">
        <f t="array" ref="Q4656">IF(IF($E4656&gt;Ficha!$R$1,"",F4656)=0,"",IF($E4656&gt;Ficha!$R$1,((_xll.ECONOMATICA(Portafolios!$B$19,"Return",$P$9,$B$1)/100)+1)*100,F4656))</f>
        <v/>
      </c>
      <c r="R4656" s="1" t="str" cm="1">
        <f t="array" ref="R4656">IF(IF($E4656&gt;Ficha!$R$1,"",G4656)=0,"",IF($E4656&gt;Ficha!$R$1,((_xll.ECONOMATICA(Portafolios!$F$19,"Return",$P$9,$B$1)/100)+1)*100,G4656))</f>
        <v/>
      </c>
      <c r="S4656" s="1" t="str" cm="1">
        <f t="array" ref="S4656">IF(IF($E4656&gt;Ficha!$R$1,"",H4656)=0,"",IF($E4656&gt;Ficha!$R$1,((_xll.ECONOMATICA(Portafolios!$J$19,"Return",$P$9,$B$1)/100)+1)*100,H4656))</f>
        <v/>
      </c>
      <c r="T4656" s="1" t="str" cm="1">
        <f t="array" ref="T4656">IF(IF($E4656&gt;Ficha!$R$1,"",I4656)=0,"",IF($E4656&gt;Ficha!$R$1,((_xll.ECONOMATICA(Estrategia!A4667,"Return",$P$9,$B$1)/100)+1)*100,I4656))</f>
        <v/>
      </c>
      <c r="U4656" s="1" t="str" cm="1">
        <f t="array" ref="U4656">IF(IF($E4656&gt;Ficha!$R$1,"",J4656)=0,"",IF($E4656&gt;Ficha!$R$1,((_xll.ECONOMATICA($U$7,"Return",$P$9,$B$1)/100)+1)*100,J4656))</f>
        <v/>
      </c>
      <c r="V4656" s="1" t="str">
        <f>IF(IF($E$9&gt;Ficha!$R$1,"",K4656)=0,"",IF($E$9&gt;Ficha!$R$1,"",K4656))</f>
        <v/>
      </c>
    </row>
    <row r="4657" spans="12:22" x14ac:dyDescent="0.3">
      <c r="L4657" s="30" t="str">
        <f t="shared" si="293"/>
        <v/>
      </c>
      <c r="M4657" s="1" t="str">
        <f t="shared" si="294"/>
        <v/>
      </c>
      <c r="N4657" s="1" t="str">
        <f t="shared" si="295"/>
        <v/>
      </c>
      <c r="O4657" s="1" t="str">
        <f t="shared" si="296"/>
        <v/>
      </c>
      <c r="P4657" s="34" t="str">
        <f>IF(IF(E4657&gt;Ficha!$R$1,"",E4657)=0,"",IF(E4657&gt;Ficha!$R$1,Ficha!$R$1,E4657))</f>
        <v/>
      </c>
      <c r="Q4657" s="1" t="str" cm="1">
        <f t="array" ref="Q4657">IF(IF($E4657&gt;Ficha!$R$1,"",F4657)=0,"",IF($E4657&gt;Ficha!$R$1,((_xll.ECONOMATICA(Portafolios!$B$19,"Return",$P$9,$B$1)/100)+1)*100,F4657))</f>
        <v/>
      </c>
      <c r="R4657" s="1" t="str" cm="1">
        <f t="array" ref="R4657">IF(IF($E4657&gt;Ficha!$R$1,"",G4657)=0,"",IF($E4657&gt;Ficha!$R$1,((_xll.ECONOMATICA(Portafolios!$F$19,"Return",$P$9,$B$1)/100)+1)*100,G4657))</f>
        <v/>
      </c>
      <c r="S4657" s="1" t="str" cm="1">
        <f t="array" ref="S4657">IF(IF($E4657&gt;Ficha!$R$1,"",H4657)=0,"",IF($E4657&gt;Ficha!$R$1,((_xll.ECONOMATICA(Portafolios!$J$19,"Return",$P$9,$B$1)/100)+1)*100,H4657))</f>
        <v/>
      </c>
      <c r="T4657" s="1" t="str" cm="1">
        <f t="array" ref="T4657">IF(IF($E4657&gt;Ficha!$R$1,"",I4657)=0,"",IF($E4657&gt;Ficha!$R$1,((_xll.ECONOMATICA(Estrategia!A4668,"Return",$P$9,$B$1)/100)+1)*100,I4657))</f>
        <v/>
      </c>
      <c r="U4657" s="1" t="str" cm="1">
        <f t="array" ref="U4657">IF(IF($E4657&gt;Ficha!$R$1,"",J4657)=0,"",IF($E4657&gt;Ficha!$R$1,((_xll.ECONOMATICA($U$7,"Return",$P$9,$B$1)/100)+1)*100,J4657))</f>
        <v/>
      </c>
      <c r="V4657" s="1" t="str">
        <f>IF(IF($E$9&gt;Ficha!$R$1,"",K4657)=0,"",IF($E$9&gt;Ficha!$R$1,"",K4657))</f>
        <v/>
      </c>
    </row>
    <row r="4658" spans="12:22" x14ac:dyDescent="0.3">
      <c r="L4658" s="30" t="str">
        <f t="shared" si="293"/>
        <v/>
      </c>
      <c r="M4658" s="1" t="str">
        <f t="shared" si="294"/>
        <v/>
      </c>
      <c r="N4658" s="1" t="str">
        <f t="shared" si="295"/>
        <v/>
      </c>
      <c r="O4658" s="1" t="str">
        <f t="shared" si="296"/>
        <v/>
      </c>
      <c r="P4658" s="34" t="str">
        <f>IF(IF(E4658&gt;Ficha!$R$1,"",E4658)=0,"",IF(E4658&gt;Ficha!$R$1,Ficha!$R$1,E4658))</f>
        <v/>
      </c>
      <c r="Q4658" s="1" t="str" cm="1">
        <f t="array" ref="Q4658">IF(IF($E4658&gt;Ficha!$R$1,"",F4658)=0,"",IF($E4658&gt;Ficha!$R$1,((_xll.ECONOMATICA(Portafolios!$B$19,"Return",$P$9,$B$1)/100)+1)*100,F4658))</f>
        <v/>
      </c>
      <c r="R4658" s="1" t="str" cm="1">
        <f t="array" ref="R4658">IF(IF($E4658&gt;Ficha!$R$1,"",G4658)=0,"",IF($E4658&gt;Ficha!$R$1,((_xll.ECONOMATICA(Portafolios!$F$19,"Return",$P$9,$B$1)/100)+1)*100,G4658))</f>
        <v/>
      </c>
      <c r="S4658" s="1" t="str" cm="1">
        <f t="array" ref="S4658">IF(IF($E4658&gt;Ficha!$R$1,"",H4658)=0,"",IF($E4658&gt;Ficha!$R$1,((_xll.ECONOMATICA(Portafolios!$J$19,"Return",$P$9,$B$1)/100)+1)*100,H4658))</f>
        <v/>
      </c>
      <c r="T4658" s="1" t="str" cm="1">
        <f t="array" ref="T4658">IF(IF($E4658&gt;Ficha!$R$1,"",I4658)=0,"",IF($E4658&gt;Ficha!$R$1,((_xll.ECONOMATICA(Estrategia!A4669,"Return",$P$9,$B$1)/100)+1)*100,I4658))</f>
        <v/>
      </c>
      <c r="U4658" s="1" t="str" cm="1">
        <f t="array" ref="U4658">IF(IF($E4658&gt;Ficha!$R$1,"",J4658)=0,"",IF($E4658&gt;Ficha!$R$1,((_xll.ECONOMATICA($U$7,"Return",$P$9,$B$1)/100)+1)*100,J4658))</f>
        <v/>
      </c>
      <c r="V4658" s="1" t="str">
        <f>IF(IF($E$9&gt;Ficha!$R$1,"",K4658)=0,"",IF($E$9&gt;Ficha!$R$1,"",K4658))</f>
        <v/>
      </c>
    </row>
    <row r="4659" spans="12:22" x14ac:dyDescent="0.3">
      <c r="L4659" s="30" t="str">
        <f t="shared" si="293"/>
        <v/>
      </c>
      <c r="M4659" s="1" t="str">
        <f t="shared" si="294"/>
        <v/>
      </c>
      <c r="N4659" s="1" t="str">
        <f t="shared" si="295"/>
        <v/>
      </c>
      <c r="O4659" s="1" t="str">
        <f t="shared" si="296"/>
        <v/>
      </c>
      <c r="P4659" s="34" t="str">
        <f>IF(IF(E4659&gt;Ficha!$R$1,"",E4659)=0,"",IF(E4659&gt;Ficha!$R$1,Ficha!$R$1,E4659))</f>
        <v/>
      </c>
      <c r="Q4659" s="1" t="str" cm="1">
        <f t="array" ref="Q4659">IF(IF($E4659&gt;Ficha!$R$1,"",F4659)=0,"",IF($E4659&gt;Ficha!$R$1,((_xll.ECONOMATICA(Portafolios!$B$19,"Return",$P$9,$B$1)/100)+1)*100,F4659))</f>
        <v/>
      </c>
      <c r="R4659" s="1" t="str" cm="1">
        <f t="array" ref="R4659">IF(IF($E4659&gt;Ficha!$R$1,"",G4659)=0,"",IF($E4659&gt;Ficha!$R$1,((_xll.ECONOMATICA(Portafolios!$F$19,"Return",$P$9,$B$1)/100)+1)*100,G4659))</f>
        <v/>
      </c>
      <c r="S4659" s="1" t="str" cm="1">
        <f t="array" ref="S4659">IF(IF($E4659&gt;Ficha!$R$1,"",H4659)=0,"",IF($E4659&gt;Ficha!$R$1,((_xll.ECONOMATICA(Portafolios!$J$19,"Return",$P$9,$B$1)/100)+1)*100,H4659))</f>
        <v/>
      </c>
      <c r="T4659" s="1" t="str" cm="1">
        <f t="array" ref="T4659">IF(IF($E4659&gt;Ficha!$R$1,"",I4659)=0,"",IF($E4659&gt;Ficha!$R$1,((_xll.ECONOMATICA(Estrategia!A4670,"Return",$P$9,$B$1)/100)+1)*100,I4659))</f>
        <v/>
      </c>
      <c r="U4659" s="1" t="str" cm="1">
        <f t="array" ref="U4659">IF(IF($E4659&gt;Ficha!$R$1,"",J4659)=0,"",IF($E4659&gt;Ficha!$R$1,((_xll.ECONOMATICA($U$7,"Return",$P$9,$B$1)/100)+1)*100,J4659))</f>
        <v/>
      </c>
      <c r="V4659" s="1" t="str">
        <f>IF(IF($E$9&gt;Ficha!$R$1,"",K4659)=0,"",IF($E$9&gt;Ficha!$R$1,"",K4659))</f>
        <v/>
      </c>
    </row>
    <row r="4660" spans="12:22" x14ac:dyDescent="0.3">
      <c r="L4660" s="30" t="str">
        <f t="shared" si="293"/>
        <v/>
      </c>
      <c r="M4660" s="1" t="str">
        <f t="shared" si="294"/>
        <v/>
      </c>
      <c r="N4660" s="1" t="str">
        <f t="shared" si="295"/>
        <v/>
      </c>
      <c r="O4660" s="1" t="str">
        <f t="shared" si="296"/>
        <v/>
      </c>
      <c r="P4660" s="34" t="str">
        <f>IF(IF(E4660&gt;Ficha!$R$1,"",E4660)=0,"",IF(E4660&gt;Ficha!$R$1,Ficha!$R$1,E4660))</f>
        <v/>
      </c>
      <c r="Q4660" s="1" t="str" cm="1">
        <f t="array" ref="Q4660">IF(IF($E4660&gt;Ficha!$R$1,"",F4660)=0,"",IF($E4660&gt;Ficha!$R$1,((_xll.ECONOMATICA(Portafolios!$B$19,"Return",$P$9,$B$1)/100)+1)*100,F4660))</f>
        <v/>
      </c>
      <c r="R4660" s="1" t="str" cm="1">
        <f t="array" ref="R4660">IF(IF($E4660&gt;Ficha!$R$1,"",G4660)=0,"",IF($E4660&gt;Ficha!$R$1,((_xll.ECONOMATICA(Portafolios!$F$19,"Return",$P$9,$B$1)/100)+1)*100,G4660))</f>
        <v/>
      </c>
      <c r="S4660" s="1" t="str" cm="1">
        <f t="array" ref="S4660">IF(IF($E4660&gt;Ficha!$R$1,"",H4660)=0,"",IF($E4660&gt;Ficha!$R$1,((_xll.ECONOMATICA(Portafolios!$J$19,"Return",$P$9,$B$1)/100)+1)*100,H4660))</f>
        <v/>
      </c>
      <c r="T4660" s="1" t="str" cm="1">
        <f t="array" ref="T4660">IF(IF($E4660&gt;Ficha!$R$1,"",I4660)=0,"",IF($E4660&gt;Ficha!$R$1,((_xll.ECONOMATICA(Estrategia!A4671,"Return",$P$9,$B$1)/100)+1)*100,I4660))</f>
        <v/>
      </c>
      <c r="U4660" s="1" t="str" cm="1">
        <f t="array" ref="U4660">IF(IF($E4660&gt;Ficha!$R$1,"",J4660)=0,"",IF($E4660&gt;Ficha!$R$1,((_xll.ECONOMATICA($U$7,"Return",$P$9,$B$1)/100)+1)*100,J4660))</f>
        <v/>
      </c>
      <c r="V4660" s="1" t="str">
        <f>IF(IF($E$9&gt;Ficha!$R$1,"",K4660)=0,"",IF($E$9&gt;Ficha!$R$1,"",K4660))</f>
        <v/>
      </c>
    </row>
    <row r="4661" spans="12:22" x14ac:dyDescent="0.3">
      <c r="L4661" s="30" t="str">
        <f t="shared" si="293"/>
        <v/>
      </c>
      <c r="M4661" s="1" t="str">
        <f t="shared" si="294"/>
        <v/>
      </c>
      <c r="N4661" s="1" t="str">
        <f t="shared" si="295"/>
        <v/>
      </c>
      <c r="O4661" s="1" t="str">
        <f t="shared" si="296"/>
        <v/>
      </c>
      <c r="P4661" s="34" t="str">
        <f>IF(IF(E4661&gt;Ficha!$R$1,"",E4661)=0,"",IF(E4661&gt;Ficha!$R$1,Ficha!$R$1,E4661))</f>
        <v/>
      </c>
      <c r="Q4661" s="1" t="str" cm="1">
        <f t="array" ref="Q4661">IF(IF($E4661&gt;Ficha!$R$1,"",F4661)=0,"",IF($E4661&gt;Ficha!$R$1,((_xll.ECONOMATICA(Portafolios!$B$19,"Return",$P$9,$B$1)/100)+1)*100,F4661))</f>
        <v/>
      </c>
      <c r="R4661" s="1" t="str" cm="1">
        <f t="array" ref="R4661">IF(IF($E4661&gt;Ficha!$R$1,"",G4661)=0,"",IF($E4661&gt;Ficha!$R$1,((_xll.ECONOMATICA(Portafolios!$F$19,"Return",$P$9,$B$1)/100)+1)*100,G4661))</f>
        <v/>
      </c>
      <c r="S4661" s="1" t="str" cm="1">
        <f t="array" ref="S4661">IF(IF($E4661&gt;Ficha!$R$1,"",H4661)=0,"",IF($E4661&gt;Ficha!$R$1,((_xll.ECONOMATICA(Portafolios!$J$19,"Return",$P$9,$B$1)/100)+1)*100,H4661))</f>
        <v/>
      </c>
      <c r="T4661" s="1" t="str" cm="1">
        <f t="array" ref="T4661">IF(IF($E4661&gt;Ficha!$R$1,"",I4661)=0,"",IF($E4661&gt;Ficha!$R$1,((_xll.ECONOMATICA(Estrategia!A4672,"Return",$P$9,$B$1)/100)+1)*100,I4661))</f>
        <v/>
      </c>
      <c r="U4661" s="1" t="str" cm="1">
        <f t="array" ref="U4661">IF(IF($E4661&gt;Ficha!$R$1,"",J4661)=0,"",IF($E4661&gt;Ficha!$R$1,((_xll.ECONOMATICA($U$7,"Return",$P$9,$B$1)/100)+1)*100,J4661))</f>
        <v/>
      </c>
      <c r="V4661" s="1" t="str">
        <f>IF(IF($E$9&gt;Ficha!$R$1,"",K4661)=0,"",IF($E$9&gt;Ficha!$R$1,"",K4661))</f>
        <v/>
      </c>
    </row>
    <row r="4662" spans="12:22" x14ac:dyDescent="0.3">
      <c r="L4662" s="30" t="str">
        <f t="shared" si="293"/>
        <v/>
      </c>
      <c r="M4662" s="1" t="str">
        <f t="shared" si="294"/>
        <v/>
      </c>
      <c r="N4662" s="1" t="str">
        <f t="shared" si="295"/>
        <v/>
      </c>
      <c r="O4662" s="1" t="str">
        <f t="shared" si="296"/>
        <v/>
      </c>
      <c r="P4662" s="34" t="str">
        <f>IF(IF(E4662&gt;Ficha!$R$1,"",E4662)=0,"",IF(E4662&gt;Ficha!$R$1,Ficha!$R$1,E4662))</f>
        <v/>
      </c>
      <c r="Q4662" s="1" t="str" cm="1">
        <f t="array" ref="Q4662">IF(IF($E4662&gt;Ficha!$R$1,"",F4662)=0,"",IF($E4662&gt;Ficha!$R$1,((_xll.ECONOMATICA(Portafolios!$B$19,"Return",$P$9,$B$1)/100)+1)*100,F4662))</f>
        <v/>
      </c>
      <c r="R4662" s="1" t="str" cm="1">
        <f t="array" ref="R4662">IF(IF($E4662&gt;Ficha!$R$1,"",G4662)=0,"",IF($E4662&gt;Ficha!$R$1,((_xll.ECONOMATICA(Portafolios!$F$19,"Return",$P$9,$B$1)/100)+1)*100,G4662))</f>
        <v/>
      </c>
      <c r="S4662" s="1" t="str" cm="1">
        <f t="array" ref="S4662">IF(IF($E4662&gt;Ficha!$R$1,"",H4662)=0,"",IF($E4662&gt;Ficha!$R$1,((_xll.ECONOMATICA(Portafolios!$J$19,"Return",$P$9,$B$1)/100)+1)*100,H4662))</f>
        <v/>
      </c>
      <c r="T4662" s="1" t="str" cm="1">
        <f t="array" ref="T4662">IF(IF($E4662&gt;Ficha!$R$1,"",I4662)=0,"",IF($E4662&gt;Ficha!$R$1,((_xll.ECONOMATICA(Estrategia!A4673,"Return",$P$9,$B$1)/100)+1)*100,I4662))</f>
        <v/>
      </c>
      <c r="U4662" s="1" t="str" cm="1">
        <f t="array" ref="U4662">IF(IF($E4662&gt;Ficha!$R$1,"",J4662)=0,"",IF($E4662&gt;Ficha!$R$1,((_xll.ECONOMATICA($U$7,"Return",$P$9,$B$1)/100)+1)*100,J4662))</f>
        <v/>
      </c>
      <c r="V4662" s="1" t="str">
        <f>IF(IF($E$9&gt;Ficha!$R$1,"",K4662)=0,"",IF($E$9&gt;Ficha!$R$1,"",K4662))</f>
        <v/>
      </c>
    </row>
    <row r="4663" spans="12:22" x14ac:dyDescent="0.3">
      <c r="L4663" s="30" t="str">
        <f t="shared" si="293"/>
        <v/>
      </c>
      <c r="M4663" s="1" t="str">
        <f t="shared" si="294"/>
        <v/>
      </c>
      <c r="N4663" s="1" t="str">
        <f t="shared" si="295"/>
        <v/>
      </c>
      <c r="O4663" s="1" t="str">
        <f t="shared" si="296"/>
        <v/>
      </c>
      <c r="P4663" s="34" t="str">
        <f>IF(IF(E4663&gt;Ficha!$R$1,"",E4663)=0,"",IF(E4663&gt;Ficha!$R$1,Ficha!$R$1,E4663))</f>
        <v/>
      </c>
      <c r="Q4663" s="1" t="str" cm="1">
        <f t="array" ref="Q4663">IF(IF($E4663&gt;Ficha!$R$1,"",F4663)=0,"",IF($E4663&gt;Ficha!$R$1,((_xll.ECONOMATICA(Portafolios!$B$19,"Return",$P$9,$B$1)/100)+1)*100,F4663))</f>
        <v/>
      </c>
      <c r="R4663" s="1" t="str" cm="1">
        <f t="array" ref="R4663">IF(IF($E4663&gt;Ficha!$R$1,"",G4663)=0,"",IF($E4663&gt;Ficha!$R$1,((_xll.ECONOMATICA(Portafolios!$F$19,"Return",$P$9,$B$1)/100)+1)*100,G4663))</f>
        <v/>
      </c>
      <c r="S4663" s="1" t="str" cm="1">
        <f t="array" ref="S4663">IF(IF($E4663&gt;Ficha!$R$1,"",H4663)=0,"",IF($E4663&gt;Ficha!$R$1,((_xll.ECONOMATICA(Portafolios!$J$19,"Return",$P$9,$B$1)/100)+1)*100,H4663))</f>
        <v/>
      </c>
      <c r="T4663" s="1" t="str" cm="1">
        <f t="array" ref="T4663">IF(IF($E4663&gt;Ficha!$R$1,"",I4663)=0,"",IF($E4663&gt;Ficha!$R$1,((_xll.ECONOMATICA(Estrategia!A4674,"Return",$P$9,$B$1)/100)+1)*100,I4663))</f>
        <v/>
      </c>
      <c r="U4663" s="1" t="str" cm="1">
        <f t="array" ref="U4663">IF(IF($E4663&gt;Ficha!$R$1,"",J4663)=0,"",IF($E4663&gt;Ficha!$R$1,((_xll.ECONOMATICA($U$7,"Return",$P$9,$B$1)/100)+1)*100,J4663))</f>
        <v/>
      </c>
      <c r="V4663" s="1" t="str">
        <f>IF(IF($E$9&gt;Ficha!$R$1,"",K4663)=0,"",IF($E$9&gt;Ficha!$R$1,"",K4663))</f>
        <v/>
      </c>
    </row>
    <row r="4664" spans="12:22" x14ac:dyDescent="0.3">
      <c r="L4664" s="30" t="str">
        <f t="shared" si="293"/>
        <v/>
      </c>
      <c r="M4664" s="1" t="str">
        <f t="shared" si="294"/>
        <v/>
      </c>
      <c r="N4664" s="1" t="str">
        <f t="shared" si="295"/>
        <v/>
      </c>
      <c r="O4664" s="1" t="str">
        <f t="shared" si="296"/>
        <v/>
      </c>
      <c r="P4664" s="34" t="str">
        <f>IF(IF(E4664&gt;Ficha!$R$1,"",E4664)=0,"",IF(E4664&gt;Ficha!$R$1,Ficha!$R$1,E4664))</f>
        <v/>
      </c>
      <c r="Q4664" s="1" t="str" cm="1">
        <f t="array" ref="Q4664">IF(IF($E4664&gt;Ficha!$R$1,"",F4664)=0,"",IF($E4664&gt;Ficha!$R$1,((_xll.ECONOMATICA(Portafolios!$B$19,"Return",$P$9,$B$1)/100)+1)*100,F4664))</f>
        <v/>
      </c>
      <c r="R4664" s="1" t="str" cm="1">
        <f t="array" ref="R4664">IF(IF($E4664&gt;Ficha!$R$1,"",G4664)=0,"",IF($E4664&gt;Ficha!$R$1,((_xll.ECONOMATICA(Portafolios!$F$19,"Return",$P$9,$B$1)/100)+1)*100,G4664))</f>
        <v/>
      </c>
      <c r="S4664" s="1" t="str" cm="1">
        <f t="array" ref="S4664">IF(IF($E4664&gt;Ficha!$R$1,"",H4664)=0,"",IF($E4664&gt;Ficha!$R$1,((_xll.ECONOMATICA(Portafolios!$J$19,"Return",$P$9,$B$1)/100)+1)*100,H4664))</f>
        <v/>
      </c>
      <c r="T4664" s="1" t="str" cm="1">
        <f t="array" ref="T4664">IF(IF($E4664&gt;Ficha!$R$1,"",I4664)=0,"",IF($E4664&gt;Ficha!$R$1,((_xll.ECONOMATICA(Estrategia!A4675,"Return",$P$9,$B$1)/100)+1)*100,I4664))</f>
        <v/>
      </c>
      <c r="U4664" s="1" t="str" cm="1">
        <f t="array" ref="U4664">IF(IF($E4664&gt;Ficha!$R$1,"",J4664)=0,"",IF($E4664&gt;Ficha!$R$1,((_xll.ECONOMATICA($U$7,"Return",$P$9,$B$1)/100)+1)*100,J4664))</f>
        <v/>
      </c>
      <c r="V4664" s="1" t="str">
        <f>IF(IF($E$9&gt;Ficha!$R$1,"",K4664)=0,"",IF($E$9&gt;Ficha!$R$1,"",K4664))</f>
        <v/>
      </c>
    </row>
    <row r="4665" spans="12:22" x14ac:dyDescent="0.3">
      <c r="L4665" s="30" t="str">
        <f t="shared" si="293"/>
        <v/>
      </c>
      <c r="M4665" s="1" t="str">
        <f t="shared" si="294"/>
        <v/>
      </c>
      <c r="N4665" s="1" t="str">
        <f t="shared" si="295"/>
        <v/>
      </c>
      <c r="O4665" s="1" t="str">
        <f t="shared" si="296"/>
        <v/>
      </c>
      <c r="P4665" s="34" t="str">
        <f>IF(IF(E4665&gt;Ficha!$R$1,"",E4665)=0,"",IF(E4665&gt;Ficha!$R$1,Ficha!$R$1,E4665))</f>
        <v/>
      </c>
      <c r="Q4665" s="1" t="str" cm="1">
        <f t="array" ref="Q4665">IF(IF($E4665&gt;Ficha!$R$1,"",F4665)=0,"",IF($E4665&gt;Ficha!$R$1,((_xll.ECONOMATICA(Portafolios!$B$19,"Return",$P$9,$B$1)/100)+1)*100,F4665))</f>
        <v/>
      </c>
      <c r="R4665" s="1" t="str" cm="1">
        <f t="array" ref="R4665">IF(IF($E4665&gt;Ficha!$R$1,"",G4665)=0,"",IF($E4665&gt;Ficha!$R$1,((_xll.ECONOMATICA(Portafolios!$F$19,"Return",$P$9,$B$1)/100)+1)*100,G4665))</f>
        <v/>
      </c>
      <c r="S4665" s="1" t="str" cm="1">
        <f t="array" ref="S4665">IF(IF($E4665&gt;Ficha!$R$1,"",H4665)=0,"",IF($E4665&gt;Ficha!$R$1,((_xll.ECONOMATICA(Portafolios!$J$19,"Return",$P$9,$B$1)/100)+1)*100,H4665))</f>
        <v/>
      </c>
      <c r="T4665" s="1" t="str" cm="1">
        <f t="array" ref="T4665">IF(IF($E4665&gt;Ficha!$R$1,"",I4665)=0,"",IF($E4665&gt;Ficha!$R$1,((_xll.ECONOMATICA(Estrategia!A4676,"Return",$P$9,$B$1)/100)+1)*100,I4665))</f>
        <v/>
      </c>
      <c r="U4665" s="1" t="str" cm="1">
        <f t="array" ref="U4665">IF(IF($E4665&gt;Ficha!$R$1,"",J4665)=0,"",IF($E4665&gt;Ficha!$R$1,((_xll.ECONOMATICA($U$7,"Return",$P$9,$B$1)/100)+1)*100,J4665))</f>
        <v/>
      </c>
      <c r="V4665" s="1" t="str">
        <f>IF(IF($E$9&gt;Ficha!$R$1,"",K4665)=0,"",IF($E$9&gt;Ficha!$R$1,"",K4665))</f>
        <v/>
      </c>
    </row>
    <row r="4666" spans="12:22" x14ac:dyDescent="0.3">
      <c r="L4666" s="30" t="str">
        <f t="shared" si="293"/>
        <v/>
      </c>
      <c r="M4666" s="1" t="str">
        <f t="shared" si="294"/>
        <v/>
      </c>
      <c r="N4666" s="1" t="str">
        <f t="shared" si="295"/>
        <v/>
      </c>
      <c r="O4666" s="1" t="str">
        <f t="shared" si="296"/>
        <v/>
      </c>
      <c r="P4666" s="34" t="str">
        <f>IF(IF(E4666&gt;Ficha!$R$1,"",E4666)=0,"",IF(E4666&gt;Ficha!$R$1,Ficha!$R$1,E4666))</f>
        <v/>
      </c>
      <c r="Q4666" s="1" t="str" cm="1">
        <f t="array" ref="Q4666">IF(IF($E4666&gt;Ficha!$R$1,"",F4666)=0,"",IF($E4666&gt;Ficha!$R$1,((_xll.ECONOMATICA(Portafolios!$B$19,"Return",$P$9,$B$1)/100)+1)*100,F4666))</f>
        <v/>
      </c>
      <c r="R4666" s="1" t="str" cm="1">
        <f t="array" ref="R4666">IF(IF($E4666&gt;Ficha!$R$1,"",G4666)=0,"",IF($E4666&gt;Ficha!$R$1,((_xll.ECONOMATICA(Portafolios!$F$19,"Return",$P$9,$B$1)/100)+1)*100,G4666))</f>
        <v/>
      </c>
      <c r="S4666" s="1" t="str" cm="1">
        <f t="array" ref="S4666">IF(IF($E4666&gt;Ficha!$R$1,"",H4666)=0,"",IF($E4666&gt;Ficha!$R$1,((_xll.ECONOMATICA(Portafolios!$J$19,"Return",$P$9,$B$1)/100)+1)*100,H4666))</f>
        <v/>
      </c>
      <c r="T4666" s="1" t="str" cm="1">
        <f t="array" ref="T4666">IF(IF($E4666&gt;Ficha!$R$1,"",I4666)=0,"",IF($E4666&gt;Ficha!$R$1,((_xll.ECONOMATICA(Estrategia!A4677,"Return",$P$9,$B$1)/100)+1)*100,I4666))</f>
        <v/>
      </c>
      <c r="U4666" s="1" t="str" cm="1">
        <f t="array" ref="U4666">IF(IF($E4666&gt;Ficha!$R$1,"",J4666)=0,"",IF($E4666&gt;Ficha!$R$1,((_xll.ECONOMATICA($U$7,"Return",$P$9,$B$1)/100)+1)*100,J4666))</f>
        <v/>
      </c>
      <c r="V4666" s="1" t="str">
        <f>IF(IF($E$9&gt;Ficha!$R$1,"",K4666)=0,"",IF($E$9&gt;Ficha!$R$1,"",K4666))</f>
        <v/>
      </c>
    </row>
    <row r="4667" spans="12:22" x14ac:dyDescent="0.3">
      <c r="L4667" s="30" t="str">
        <f t="shared" si="293"/>
        <v/>
      </c>
      <c r="M4667" s="1" t="str">
        <f t="shared" si="294"/>
        <v/>
      </c>
      <c r="N4667" s="1" t="str">
        <f t="shared" si="295"/>
        <v/>
      </c>
      <c r="O4667" s="1" t="str">
        <f t="shared" si="296"/>
        <v/>
      </c>
      <c r="P4667" s="34" t="str">
        <f>IF(IF(E4667&gt;Ficha!$R$1,"",E4667)=0,"",IF(E4667&gt;Ficha!$R$1,Ficha!$R$1,E4667))</f>
        <v/>
      </c>
      <c r="Q4667" s="1" t="str" cm="1">
        <f t="array" ref="Q4667">IF(IF($E4667&gt;Ficha!$R$1,"",F4667)=0,"",IF($E4667&gt;Ficha!$R$1,((_xll.ECONOMATICA(Portafolios!$B$19,"Return",$P$9,$B$1)/100)+1)*100,F4667))</f>
        <v/>
      </c>
      <c r="R4667" s="1" t="str" cm="1">
        <f t="array" ref="R4667">IF(IF($E4667&gt;Ficha!$R$1,"",G4667)=0,"",IF($E4667&gt;Ficha!$R$1,((_xll.ECONOMATICA(Portafolios!$F$19,"Return",$P$9,$B$1)/100)+1)*100,G4667))</f>
        <v/>
      </c>
      <c r="S4667" s="1" t="str" cm="1">
        <f t="array" ref="S4667">IF(IF($E4667&gt;Ficha!$R$1,"",H4667)=0,"",IF($E4667&gt;Ficha!$R$1,((_xll.ECONOMATICA(Portafolios!$J$19,"Return",$P$9,$B$1)/100)+1)*100,H4667))</f>
        <v/>
      </c>
      <c r="T4667" s="1" t="str" cm="1">
        <f t="array" ref="T4667">IF(IF($E4667&gt;Ficha!$R$1,"",I4667)=0,"",IF($E4667&gt;Ficha!$R$1,((_xll.ECONOMATICA(Estrategia!A4678,"Return",$P$9,$B$1)/100)+1)*100,I4667))</f>
        <v/>
      </c>
      <c r="U4667" s="1" t="str" cm="1">
        <f t="array" ref="U4667">IF(IF($E4667&gt;Ficha!$R$1,"",J4667)=0,"",IF($E4667&gt;Ficha!$R$1,((_xll.ECONOMATICA($U$7,"Return",$P$9,$B$1)/100)+1)*100,J4667))</f>
        <v/>
      </c>
      <c r="V4667" s="1" t="str">
        <f>IF(IF($E$9&gt;Ficha!$R$1,"",K4667)=0,"",IF($E$9&gt;Ficha!$R$1,"",K4667))</f>
        <v/>
      </c>
    </row>
    <row r="4668" spans="12:22" x14ac:dyDescent="0.3">
      <c r="L4668" s="30" t="str">
        <f t="shared" si="293"/>
        <v/>
      </c>
      <c r="M4668" s="1" t="str">
        <f t="shared" si="294"/>
        <v/>
      </c>
      <c r="N4668" s="1" t="str">
        <f t="shared" si="295"/>
        <v/>
      </c>
      <c r="O4668" s="1" t="str">
        <f t="shared" si="296"/>
        <v/>
      </c>
      <c r="P4668" s="34" t="str">
        <f>IF(IF(E4668&gt;Ficha!$R$1,"",E4668)=0,"",IF(E4668&gt;Ficha!$R$1,Ficha!$R$1,E4668))</f>
        <v/>
      </c>
      <c r="Q4668" s="1" t="str" cm="1">
        <f t="array" ref="Q4668">IF(IF($E4668&gt;Ficha!$R$1,"",F4668)=0,"",IF($E4668&gt;Ficha!$R$1,((_xll.ECONOMATICA(Portafolios!$B$19,"Return",$P$9,$B$1)/100)+1)*100,F4668))</f>
        <v/>
      </c>
      <c r="R4668" s="1" t="str" cm="1">
        <f t="array" ref="R4668">IF(IF($E4668&gt;Ficha!$R$1,"",G4668)=0,"",IF($E4668&gt;Ficha!$R$1,((_xll.ECONOMATICA(Portafolios!$F$19,"Return",$P$9,$B$1)/100)+1)*100,G4668))</f>
        <v/>
      </c>
      <c r="S4668" s="1" t="str" cm="1">
        <f t="array" ref="S4668">IF(IF($E4668&gt;Ficha!$R$1,"",H4668)=0,"",IF($E4668&gt;Ficha!$R$1,((_xll.ECONOMATICA(Portafolios!$J$19,"Return",$P$9,$B$1)/100)+1)*100,H4668))</f>
        <v/>
      </c>
      <c r="T4668" s="1" t="str" cm="1">
        <f t="array" ref="T4668">IF(IF($E4668&gt;Ficha!$R$1,"",I4668)=0,"",IF($E4668&gt;Ficha!$R$1,((_xll.ECONOMATICA(Estrategia!A4679,"Return",$P$9,$B$1)/100)+1)*100,I4668))</f>
        <v/>
      </c>
      <c r="U4668" s="1" t="str" cm="1">
        <f t="array" ref="U4668">IF(IF($E4668&gt;Ficha!$R$1,"",J4668)=0,"",IF($E4668&gt;Ficha!$R$1,((_xll.ECONOMATICA($U$7,"Return",$P$9,$B$1)/100)+1)*100,J4668))</f>
        <v/>
      </c>
      <c r="V4668" s="1" t="str">
        <f>IF(IF($E$9&gt;Ficha!$R$1,"",K4668)=0,"",IF($E$9&gt;Ficha!$R$1,"",K4668))</f>
        <v/>
      </c>
    </row>
    <row r="4669" spans="12:22" x14ac:dyDescent="0.3">
      <c r="L4669" s="30" t="str">
        <f t="shared" si="293"/>
        <v/>
      </c>
      <c r="M4669" s="1" t="str">
        <f t="shared" si="294"/>
        <v/>
      </c>
      <c r="N4669" s="1" t="str">
        <f t="shared" si="295"/>
        <v/>
      </c>
      <c r="O4669" s="1" t="str">
        <f t="shared" si="296"/>
        <v/>
      </c>
      <c r="P4669" s="34" t="str">
        <f>IF(IF(E4669&gt;Ficha!$R$1,"",E4669)=0,"",IF(E4669&gt;Ficha!$R$1,Ficha!$R$1,E4669))</f>
        <v/>
      </c>
      <c r="Q4669" s="1" t="str" cm="1">
        <f t="array" ref="Q4669">IF(IF($E4669&gt;Ficha!$R$1,"",F4669)=0,"",IF($E4669&gt;Ficha!$R$1,((_xll.ECONOMATICA(Portafolios!$B$19,"Return",$P$9,$B$1)/100)+1)*100,F4669))</f>
        <v/>
      </c>
      <c r="R4669" s="1" t="str" cm="1">
        <f t="array" ref="R4669">IF(IF($E4669&gt;Ficha!$R$1,"",G4669)=0,"",IF($E4669&gt;Ficha!$R$1,((_xll.ECONOMATICA(Portafolios!$F$19,"Return",$P$9,$B$1)/100)+1)*100,G4669))</f>
        <v/>
      </c>
      <c r="S4669" s="1" t="str" cm="1">
        <f t="array" ref="S4669">IF(IF($E4669&gt;Ficha!$R$1,"",H4669)=0,"",IF($E4669&gt;Ficha!$R$1,((_xll.ECONOMATICA(Portafolios!$J$19,"Return",$P$9,$B$1)/100)+1)*100,H4669))</f>
        <v/>
      </c>
      <c r="T4669" s="1" t="str" cm="1">
        <f t="array" ref="T4669">IF(IF($E4669&gt;Ficha!$R$1,"",I4669)=0,"",IF($E4669&gt;Ficha!$R$1,((_xll.ECONOMATICA(Estrategia!A4680,"Return",$P$9,$B$1)/100)+1)*100,I4669))</f>
        <v/>
      </c>
      <c r="U4669" s="1" t="str" cm="1">
        <f t="array" ref="U4669">IF(IF($E4669&gt;Ficha!$R$1,"",J4669)=0,"",IF($E4669&gt;Ficha!$R$1,((_xll.ECONOMATICA($U$7,"Return",$P$9,$B$1)/100)+1)*100,J4669))</f>
        <v/>
      </c>
      <c r="V4669" s="1" t="str">
        <f>IF(IF($E$9&gt;Ficha!$R$1,"",K4669)=0,"",IF($E$9&gt;Ficha!$R$1,"",K4669))</f>
        <v/>
      </c>
    </row>
    <row r="4670" spans="12:22" x14ac:dyDescent="0.3">
      <c r="L4670" s="30" t="str">
        <f t="shared" si="293"/>
        <v/>
      </c>
      <c r="M4670" s="1" t="str">
        <f t="shared" si="294"/>
        <v/>
      </c>
      <c r="N4670" s="1" t="str">
        <f t="shared" si="295"/>
        <v/>
      </c>
      <c r="O4670" s="1" t="str">
        <f t="shared" si="296"/>
        <v/>
      </c>
      <c r="P4670" s="34" t="str">
        <f>IF(IF(E4670&gt;Ficha!$R$1,"",E4670)=0,"",IF(E4670&gt;Ficha!$R$1,Ficha!$R$1,E4670))</f>
        <v/>
      </c>
      <c r="Q4670" s="1" t="str" cm="1">
        <f t="array" ref="Q4670">IF(IF($E4670&gt;Ficha!$R$1,"",F4670)=0,"",IF($E4670&gt;Ficha!$R$1,((_xll.ECONOMATICA(Portafolios!$B$19,"Return",$P$9,$B$1)/100)+1)*100,F4670))</f>
        <v/>
      </c>
      <c r="R4670" s="1" t="str" cm="1">
        <f t="array" ref="R4670">IF(IF($E4670&gt;Ficha!$R$1,"",G4670)=0,"",IF($E4670&gt;Ficha!$R$1,((_xll.ECONOMATICA(Portafolios!$F$19,"Return",$P$9,$B$1)/100)+1)*100,G4670))</f>
        <v/>
      </c>
      <c r="S4670" s="1" t="str" cm="1">
        <f t="array" ref="S4670">IF(IF($E4670&gt;Ficha!$R$1,"",H4670)=0,"",IF($E4670&gt;Ficha!$R$1,((_xll.ECONOMATICA(Portafolios!$J$19,"Return",$P$9,$B$1)/100)+1)*100,H4670))</f>
        <v/>
      </c>
      <c r="T4670" s="1" t="str" cm="1">
        <f t="array" ref="T4670">IF(IF($E4670&gt;Ficha!$R$1,"",I4670)=0,"",IF($E4670&gt;Ficha!$R$1,((_xll.ECONOMATICA(Estrategia!A4681,"Return",$P$9,$B$1)/100)+1)*100,I4670))</f>
        <v/>
      </c>
      <c r="U4670" s="1" t="str" cm="1">
        <f t="array" ref="U4670">IF(IF($E4670&gt;Ficha!$R$1,"",J4670)=0,"",IF($E4670&gt;Ficha!$R$1,((_xll.ECONOMATICA($U$7,"Return",$P$9,$B$1)/100)+1)*100,J4670))</f>
        <v/>
      </c>
      <c r="V4670" s="1" t="str">
        <f>IF(IF($E$9&gt;Ficha!$R$1,"",K4670)=0,"",IF($E$9&gt;Ficha!$R$1,"",K4670))</f>
        <v/>
      </c>
    </row>
    <row r="4671" spans="12:22" x14ac:dyDescent="0.3">
      <c r="L4671" s="30" t="str">
        <f t="shared" si="293"/>
        <v/>
      </c>
      <c r="M4671" s="1" t="str">
        <f t="shared" si="294"/>
        <v/>
      </c>
      <c r="N4671" s="1" t="str">
        <f t="shared" si="295"/>
        <v/>
      </c>
      <c r="O4671" s="1" t="str">
        <f t="shared" si="296"/>
        <v/>
      </c>
      <c r="P4671" s="34" t="str">
        <f>IF(IF(E4671&gt;Ficha!$R$1,"",E4671)=0,"",IF(E4671&gt;Ficha!$R$1,Ficha!$R$1,E4671))</f>
        <v/>
      </c>
      <c r="Q4671" s="1" t="str" cm="1">
        <f t="array" ref="Q4671">IF(IF($E4671&gt;Ficha!$R$1,"",F4671)=0,"",IF($E4671&gt;Ficha!$R$1,((_xll.ECONOMATICA(Portafolios!$B$19,"Return",$P$9,$B$1)/100)+1)*100,F4671))</f>
        <v/>
      </c>
      <c r="R4671" s="1" t="str" cm="1">
        <f t="array" ref="R4671">IF(IF($E4671&gt;Ficha!$R$1,"",G4671)=0,"",IF($E4671&gt;Ficha!$R$1,((_xll.ECONOMATICA(Portafolios!$F$19,"Return",$P$9,$B$1)/100)+1)*100,G4671))</f>
        <v/>
      </c>
      <c r="S4671" s="1" t="str" cm="1">
        <f t="array" ref="S4671">IF(IF($E4671&gt;Ficha!$R$1,"",H4671)=0,"",IF($E4671&gt;Ficha!$R$1,((_xll.ECONOMATICA(Portafolios!$J$19,"Return",$P$9,$B$1)/100)+1)*100,H4671))</f>
        <v/>
      </c>
      <c r="T4671" s="1" t="str" cm="1">
        <f t="array" ref="T4671">IF(IF($E4671&gt;Ficha!$R$1,"",I4671)=0,"",IF($E4671&gt;Ficha!$R$1,((_xll.ECONOMATICA(Estrategia!A4682,"Return",$P$9,$B$1)/100)+1)*100,I4671))</f>
        <v/>
      </c>
      <c r="U4671" s="1" t="str" cm="1">
        <f t="array" ref="U4671">IF(IF($E4671&gt;Ficha!$R$1,"",J4671)=0,"",IF($E4671&gt;Ficha!$R$1,((_xll.ECONOMATICA($U$7,"Return",$P$9,$B$1)/100)+1)*100,J4671))</f>
        <v/>
      </c>
      <c r="V4671" s="1" t="str">
        <f>IF(IF($E$9&gt;Ficha!$R$1,"",K4671)=0,"",IF($E$9&gt;Ficha!$R$1,"",K4671))</f>
        <v/>
      </c>
    </row>
    <row r="4672" spans="12:22" x14ac:dyDescent="0.3">
      <c r="L4672" s="30" t="str">
        <f t="shared" si="293"/>
        <v/>
      </c>
      <c r="M4672" s="1" t="str">
        <f t="shared" si="294"/>
        <v/>
      </c>
      <c r="N4672" s="1" t="str">
        <f t="shared" si="295"/>
        <v/>
      </c>
      <c r="O4672" s="1" t="str">
        <f t="shared" si="296"/>
        <v/>
      </c>
      <c r="P4672" s="34" t="str">
        <f>IF(IF(E4672&gt;Ficha!$R$1,"",E4672)=0,"",IF(E4672&gt;Ficha!$R$1,Ficha!$R$1,E4672))</f>
        <v/>
      </c>
      <c r="Q4672" s="1" t="str" cm="1">
        <f t="array" ref="Q4672">IF(IF($E4672&gt;Ficha!$R$1,"",F4672)=0,"",IF($E4672&gt;Ficha!$R$1,((_xll.ECONOMATICA(Portafolios!$B$19,"Return",$P$9,$B$1)/100)+1)*100,F4672))</f>
        <v/>
      </c>
      <c r="R4672" s="1" t="str" cm="1">
        <f t="array" ref="R4672">IF(IF($E4672&gt;Ficha!$R$1,"",G4672)=0,"",IF($E4672&gt;Ficha!$R$1,((_xll.ECONOMATICA(Portafolios!$F$19,"Return",$P$9,$B$1)/100)+1)*100,G4672))</f>
        <v/>
      </c>
      <c r="S4672" s="1" t="str" cm="1">
        <f t="array" ref="S4672">IF(IF($E4672&gt;Ficha!$R$1,"",H4672)=0,"",IF($E4672&gt;Ficha!$R$1,((_xll.ECONOMATICA(Portafolios!$J$19,"Return",$P$9,$B$1)/100)+1)*100,H4672))</f>
        <v/>
      </c>
      <c r="T4672" s="1" t="str" cm="1">
        <f t="array" ref="T4672">IF(IF($E4672&gt;Ficha!$R$1,"",I4672)=0,"",IF($E4672&gt;Ficha!$R$1,((_xll.ECONOMATICA(Estrategia!A4683,"Return",$P$9,$B$1)/100)+1)*100,I4672))</f>
        <v/>
      </c>
      <c r="U4672" s="1" t="str" cm="1">
        <f t="array" ref="U4672">IF(IF($E4672&gt;Ficha!$R$1,"",J4672)=0,"",IF($E4672&gt;Ficha!$R$1,((_xll.ECONOMATICA($U$7,"Return",$P$9,$B$1)/100)+1)*100,J4672))</f>
        <v/>
      </c>
      <c r="V4672" s="1" t="str">
        <f>IF(IF($E$9&gt;Ficha!$R$1,"",K4672)=0,"",IF($E$9&gt;Ficha!$R$1,"",K4672))</f>
        <v/>
      </c>
    </row>
    <row r="4673" spans="12:22" x14ac:dyDescent="0.3">
      <c r="L4673" s="30" t="str">
        <f t="shared" si="293"/>
        <v/>
      </c>
      <c r="M4673" s="1" t="str">
        <f t="shared" si="294"/>
        <v/>
      </c>
      <c r="N4673" s="1" t="str">
        <f t="shared" si="295"/>
        <v/>
      </c>
      <c r="O4673" s="1" t="str">
        <f t="shared" si="296"/>
        <v/>
      </c>
      <c r="P4673" s="34" t="str">
        <f>IF(IF(E4673&gt;Ficha!$R$1,"",E4673)=0,"",IF(E4673&gt;Ficha!$R$1,Ficha!$R$1,E4673))</f>
        <v/>
      </c>
      <c r="Q4673" s="1" t="str" cm="1">
        <f t="array" ref="Q4673">IF(IF($E4673&gt;Ficha!$R$1,"",F4673)=0,"",IF($E4673&gt;Ficha!$R$1,((_xll.ECONOMATICA(Portafolios!$B$19,"Return",$P$9,$B$1)/100)+1)*100,F4673))</f>
        <v/>
      </c>
      <c r="R4673" s="1" t="str" cm="1">
        <f t="array" ref="R4673">IF(IF($E4673&gt;Ficha!$R$1,"",G4673)=0,"",IF($E4673&gt;Ficha!$R$1,((_xll.ECONOMATICA(Portafolios!$F$19,"Return",$P$9,$B$1)/100)+1)*100,G4673))</f>
        <v/>
      </c>
      <c r="S4673" s="1" t="str" cm="1">
        <f t="array" ref="S4673">IF(IF($E4673&gt;Ficha!$R$1,"",H4673)=0,"",IF($E4673&gt;Ficha!$R$1,((_xll.ECONOMATICA(Portafolios!$J$19,"Return",$P$9,$B$1)/100)+1)*100,H4673))</f>
        <v/>
      </c>
      <c r="T4673" s="1" t="str" cm="1">
        <f t="array" ref="T4673">IF(IF($E4673&gt;Ficha!$R$1,"",I4673)=0,"",IF($E4673&gt;Ficha!$R$1,((_xll.ECONOMATICA(Estrategia!A4684,"Return",$P$9,$B$1)/100)+1)*100,I4673))</f>
        <v/>
      </c>
      <c r="U4673" s="1" t="str" cm="1">
        <f t="array" ref="U4673">IF(IF($E4673&gt;Ficha!$R$1,"",J4673)=0,"",IF($E4673&gt;Ficha!$R$1,((_xll.ECONOMATICA($U$7,"Return",$P$9,$B$1)/100)+1)*100,J4673))</f>
        <v/>
      </c>
      <c r="V4673" s="1" t="str">
        <f>IF(IF($E$9&gt;Ficha!$R$1,"",K4673)=0,"",IF($E$9&gt;Ficha!$R$1,"",K4673))</f>
        <v/>
      </c>
    </row>
    <row r="4674" spans="12:22" x14ac:dyDescent="0.3">
      <c r="L4674" s="30" t="str">
        <f t="shared" si="293"/>
        <v/>
      </c>
      <c r="M4674" s="1" t="str">
        <f t="shared" si="294"/>
        <v/>
      </c>
      <c r="N4674" s="1" t="str">
        <f t="shared" si="295"/>
        <v/>
      </c>
      <c r="O4674" s="1" t="str">
        <f t="shared" si="296"/>
        <v/>
      </c>
      <c r="P4674" s="34" t="str">
        <f>IF(IF(E4674&gt;Ficha!$R$1,"",E4674)=0,"",IF(E4674&gt;Ficha!$R$1,Ficha!$R$1,E4674))</f>
        <v/>
      </c>
      <c r="Q4674" s="1" t="str" cm="1">
        <f t="array" ref="Q4674">IF(IF($E4674&gt;Ficha!$R$1,"",F4674)=0,"",IF($E4674&gt;Ficha!$R$1,((_xll.ECONOMATICA(Portafolios!$B$19,"Return",$P$9,$B$1)/100)+1)*100,F4674))</f>
        <v/>
      </c>
      <c r="R4674" s="1" t="str" cm="1">
        <f t="array" ref="R4674">IF(IF($E4674&gt;Ficha!$R$1,"",G4674)=0,"",IF($E4674&gt;Ficha!$R$1,((_xll.ECONOMATICA(Portafolios!$F$19,"Return",$P$9,$B$1)/100)+1)*100,G4674))</f>
        <v/>
      </c>
      <c r="S4674" s="1" t="str" cm="1">
        <f t="array" ref="S4674">IF(IF($E4674&gt;Ficha!$R$1,"",H4674)=0,"",IF($E4674&gt;Ficha!$R$1,((_xll.ECONOMATICA(Portafolios!$J$19,"Return",$P$9,$B$1)/100)+1)*100,H4674))</f>
        <v/>
      </c>
      <c r="T4674" s="1" t="str" cm="1">
        <f t="array" ref="T4674">IF(IF($E4674&gt;Ficha!$R$1,"",I4674)=0,"",IF($E4674&gt;Ficha!$R$1,((_xll.ECONOMATICA(Estrategia!A4685,"Return",$P$9,$B$1)/100)+1)*100,I4674))</f>
        <v/>
      </c>
      <c r="U4674" s="1" t="str" cm="1">
        <f t="array" ref="U4674">IF(IF($E4674&gt;Ficha!$R$1,"",J4674)=0,"",IF($E4674&gt;Ficha!$R$1,((_xll.ECONOMATICA($U$7,"Return",$P$9,$B$1)/100)+1)*100,J4674))</f>
        <v/>
      </c>
      <c r="V4674" s="1" t="str">
        <f>IF(IF($E$9&gt;Ficha!$R$1,"",K4674)=0,"",IF($E$9&gt;Ficha!$R$1,"",K4674))</f>
        <v/>
      </c>
    </row>
    <row r="4675" spans="12:22" x14ac:dyDescent="0.3">
      <c r="L4675" s="30" t="str">
        <f t="shared" si="293"/>
        <v/>
      </c>
      <c r="M4675" s="1" t="str">
        <f t="shared" si="294"/>
        <v/>
      </c>
      <c r="N4675" s="1" t="str">
        <f t="shared" si="295"/>
        <v/>
      </c>
      <c r="O4675" s="1" t="str">
        <f t="shared" si="296"/>
        <v/>
      </c>
      <c r="P4675" s="34" t="str">
        <f>IF(IF(E4675&gt;Ficha!$R$1,"",E4675)=0,"",IF(E4675&gt;Ficha!$R$1,Ficha!$R$1,E4675))</f>
        <v/>
      </c>
      <c r="Q4675" s="1" t="str" cm="1">
        <f t="array" ref="Q4675">IF(IF($E4675&gt;Ficha!$R$1,"",F4675)=0,"",IF($E4675&gt;Ficha!$R$1,((_xll.ECONOMATICA(Portafolios!$B$19,"Return",$P$9,$B$1)/100)+1)*100,F4675))</f>
        <v/>
      </c>
      <c r="R4675" s="1" t="str" cm="1">
        <f t="array" ref="R4675">IF(IF($E4675&gt;Ficha!$R$1,"",G4675)=0,"",IF($E4675&gt;Ficha!$R$1,((_xll.ECONOMATICA(Portafolios!$F$19,"Return",$P$9,$B$1)/100)+1)*100,G4675))</f>
        <v/>
      </c>
      <c r="S4675" s="1" t="str" cm="1">
        <f t="array" ref="S4675">IF(IF($E4675&gt;Ficha!$R$1,"",H4675)=0,"",IF($E4675&gt;Ficha!$R$1,((_xll.ECONOMATICA(Portafolios!$J$19,"Return",$P$9,$B$1)/100)+1)*100,H4675))</f>
        <v/>
      </c>
      <c r="T4675" s="1" t="str" cm="1">
        <f t="array" ref="T4675">IF(IF($E4675&gt;Ficha!$R$1,"",I4675)=0,"",IF($E4675&gt;Ficha!$R$1,((_xll.ECONOMATICA(Estrategia!A4686,"Return",$P$9,$B$1)/100)+1)*100,I4675))</f>
        <v/>
      </c>
      <c r="U4675" s="1" t="str" cm="1">
        <f t="array" ref="U4675">IF(IF($E4675&gt;Ficha!$R$1,"",J4675)=0,"",IF($E4675&gt;Ficha!$R$1,((_xll.ECONOMATICA($U$7,"Return",$P$9,$B$1)/100)+1)*100,J4675))</f>
        <v/>
      </c>
      <c r="V4675" s="1" t="str">
        <f>IF(IF($E$9&gt;Ficha!$R$1,"",K4675)=0,"",IF($E$9&gt;Ficha!$R$1,"",K4675))</f>
        <v/>
      </c>
    </row>
    <row r="4676" spans="12:22" x14ac:dyDescent="0.3">
      <c r="L4676" s="30" t="str">
        <f t="shared" si="293"/>
        <v/>
      </c>
      <c r="M4676" s="1" t="str">
        <f t="shared" si="294"/>
        <v/>
      </c>
      <c r="N4676" s="1" t="str">
        <f t="shared" si="295"/>
        <v/>
      </c>
      <c r="O4676" s="1" t="str">
        <f t="shared" si="296"/>
        <v/>
      </c>
      <c r="P4676" s="34" t="str">
        <f>IF(IF(E4676&gt;Ficha!$R$1,"",E4676)=0,"",IF(E4676&gt;Ficha!$R$1,Ficha!$R$1,E4676))</f>
        <v/>
      </c>
      <c r="Q4676" s="1" t="str" cm="1">
        <f t="array" ref="Q4676">IF(IF($E4676&gt;Ficha!$R$1,"",F4676)=0,"",IF($E4676&gt;Ficha!$R$1,((_xll.ECONOMATICA(Portafolios!$B$19,"Return",$P$9,$B$1)/100)+1)*100,F4676))</f>
        <v/>
      </c>
      <c r="R4676" s="1" t="str" cm="1">
        <f t="array" ref="R4676">IF(IF($E4676&gt;Ficha!$R$1,"",G4676)=0,"",IF($E4676&gt;Ficha!$R$1,((_xll.ECONOMATICA(Portafolios!$F$19,"Return",$P$9,$B$1)/100)+1)*100,G4676))</f>
        <v/>
      </c>
      <c r="S4676" s="1" t="str" cm="1">
        <f t="array" ref="S4676">IF(IF($E4676&gt;Ficha!$R$1,"",H4676)=0,"",IF($E4676&gt;Ficha!$R$1,((_xll.ECONOMATICA(Portafolios!$J$19,"Return",$P$9,$B$1)/100)+1)*100,H4676))</f>
        <v/>
      </c>
      <c r="T4676" s="1" t="str" cm="1">
        <f t="array" ref="T4676">IF(IF($E4676&gt;Ficha!$R$1,"",I4676)=0,"",IF($E4676&gt;Ficha!$R$1,((_xll.ECONOMATICA(Estrategia!A4687,"Return",$P$9,$B$1)/100)+1)*100,I4676))</f>
        <v/>
      </c>
      <c r="U4676" s="1" t="str" cm="1">
        <f t="array" ref="U4676">IF(IF($E4676&gt;Ficha!$R$1,"",J4676)=0,"",IF($E4676&gt;Ficha!$R$1,((_xll.ECONOMATICA($U$7,"Return",$P$9,$B$1)/100)+1)*100,J4676))</f>
        <v/>
      </c>
      <c r="V4676" s="1" t="str">
        <f>IF(IF($E$9&gt;Ficha!$R$1,"",K4676)=0,"",IF($E$9&gt;Ficha!$R$1,"",K4676))</f>
        <v/>
      </c>
    </row>
    <row r="4677" spans="12:22" x14ac:dyDescent="0.3">
      <c r="L4677" s="30" t="str">
        <f t="shared" si="293"/>
        <v/>
      </c>
      <c r="M4677" s="1" t="str">
        <f t="shared" si="294"/>
        <v/>
      </c>
      <c r="N4677" s="1" t="str">
        <f t="shared" si="295"/>
        <v/>
      </c>
      <c r="O4677" s="1" t="str">
        <f t="shared" si="296"/>
        <v/>
      </c>
      <c r="P4677" s="34" t="str">
        <f>IF(IF(E4677&gt;Ficha!$R$1,"",E4677)=0,"",IF(E4677&gt;Ficha!$R$1,Ficha!$R$1,E4677))</f>
        <v/>
      </c>
      <c r="Q4677" s="1" t="str" cm="1">
        <f t="array" ref="Q4677">IF(IF($E4677&gt;Ficha!$R$1,"",F4677)=0,"",IF($E4677&gt;Ficha!$R$1,((_xll.ECONOMATICA(Portafolios!$B$19,"Return",$P$9,$B$1)/100)+1)*100,F4677))</f>
        <v/>
      </c>
      <c r="R4677" s="1" t="str" cm="1">
        <f t="array" ref="R4677">IF(IF($E4677&gt;Ficha!$R$1,"",G4677)=0,"",IF($E4677&gt;Ficha!$R$1,((_xll.ECONOMATICA(Portafolios!$F$19,"Return",$P$9,$B$1)/100)+1)*100,G4677))</f>
        <v/>
      </c>
      <c r="S4677" s="1" t="str" cm="1">
        <f t="array" ref="S4677">IF(IF($E4677&gt;Ficha!$R$1,"",H4677)=0,"",IF($E4677&gt;Ficha!$R$1,((_xll.ECONOMATICA(Portafolios!$J$19,"Return",$P$9,$B$1)/100)+1)*100,H4677))</f>
        <v/>
      </c>
      <c r="T4677" s="1" t="str" cm="1">
        <f t="array" ref="T4677">IF(IF($E4677&gt;Ficha!$R$1,"",I4677)=0,"",IF($E4677&gt;Ficha!$R$1,((_xll.ECONOMATICA(Estrategia!A4688,"Return",$P$9,$B$1)/100)+1)*100,I4677))</f>
        <v/>
      </c>
      <c r="U4677" s="1" t="str" cm="1">
        <f t="array" ref="U4677">IF(IF($E4677&gt;Ficha!$R$1,"",J4677)=0,"",IF($E4677&gt;Ficha!$R$1,((_xll.ECONOMATICA($U$7,"Return",$P$9,$B$1)/100)+1)*100,J4677))</f>
        <v/>
      </c>
      <c r="V4677" s="1" t="str">
        <f>IF(IF($E$9&gt;Ficha!$R$1,"",K4677)=0,"",IF($E$9&gt;Ficha!$R$1,"",K4677))</f>
        <v/>
      </c>
    </row>
    <row r="4678" spans="12:22" x14ac:dyDescent="0.3">
      <c r="L4678" s="30" t="str">
        <f t="shared" si="293"/>
        <v/>
      </c>
      <c r="M4678" s="1" t="str">
        <f t="shared" si="294"/>
        <v/>
      </c>
      <c r="N4678" s="1" t="str">
        <f t="shared" si="295"/>
        <v/>
      </c>
      <c r="O4678" s="1" t="str">
        <f t="shared" si="296"/>
        <v/>
      </c>
      <c r="P4678" s="34" t="str">
        <f>IF(IF(E4678&gt;Ficha!$R$1,"",E4678)=0,"",IF(E4678&gt;Ficha!$R$1,Ficha!$R$1,E4678))</f>
        <v/>
      </c>
      <c r="Q4678" s="1" t="str" cm="1">
        <f t="array" ref="Q4678">IF(IF($E4678&gt;Ficha!$R$1,"",F4678)=0,"",IF($E4678&gt;Ficha!$R$1,((_xll.ECONOMATICA(Portafolios!$B$19,"Return",$P$9,$B$1)/100)+1)*100,F4678))</f>
        <v/>
      </c>
      <c r="R4678" s="1" t="str" cm="1">
        <f t="array" ref="R4678">IF(IF($E4678&gt;Ficha!$R$1,"",G4678)=0,"",IF($E4678&gt;Ficha!$R$1,((_xll.ECONOMATICA(Portafolios!$F$19,"Return",$P$9,$B$1)/100)+1)*100,G4678))</f>
        <v/>
      </c>
      <c r="S4678" s="1" t="str" cm="1">
        <f t="array" ref="S4678">IF(IF($E4678&gt;Ficha!$R$1,"",H4678)=0,"",IF($E4678&gt;Ficha!$R$1,((_xll.ECONOMATICA(Portafolios!$J$19,"Return",$P$9,$B$1)/100)+1)*100,H4678))</f>
        <v/>
      </c>
      <c r="T4678" s="1" t="str" cm="1">
        <f t="array" ref="T4678">IF(IF($E4678&gt;Ficha!$R$1,"",I4678)=0,"",IF($E4678&gt;Ficha!$R$1,((_xll.ECONOMATICA(Estrategia!A4689,"Return",$P$9,$B$1)/100)+1)*100,I4678))</f>
        <v/>
      </c>
      <c r="U4678" s="1" t="str" cm="1">
        <f t="array" ref="U4678">IF(IF($E4678&gt;Ficha!$R$1,"",J4678)=0,"",IF($E4678&gt;Ficha!$R$1,((_xll.ECONOMATICA($U$7,"Return",$P$9,$B$1)/100)+1)*100,J4678))</f>
        <v/>
      </c>
      <c r="V4678" s="1" t="str">
        <f>IF(IF($E$9&gt;Ficha!$R$1,"",K4678)=0,"",IF($E$9&gt;Ficha!$R$1,"",K4678))</f>
        <v/>
      </c>
    </row>
    <row r="4679" spans="12:22" x14ac:dyDescent="0.3">
      <c r="L4679" s="30" t="str">
        <f t="shared" si="293"/>
        <v/>
      </c>
      <c r="M4679" s="1" t="str">
        <f t="shared" si="294"/>
        <v/>
      </c>
      <c r="N4679" s="1" t="str">
        <f t="shared" si="295"/>
        <v/>
      </c>
      <c r="O4679" s="1" t="str">
        <f t="shared" si="296"/>
        <v/>
      </c>
      <c r="P4679" s="34" t="str">
        <f>IF(IF(E4679&gt;Ficha!$R$1,"",E4679)=0,"",IF(E4679&gt;Ficha!$R$1,Ficha!$R$1,E4679))</f>
        <v/>
      </c>
      <c r="Q4679" s="1" t="str" cm="1">
        <f t="array" ref="Q4679">IF(IF($E4679&gt;Ficha!$R$1,"",F4679)=0,"",IF($E4679&gt;Ficha!$R$1,((_xll.ECONOMATICA(Portafolios!$B$19,"Return",$P$9,$B$1)/100)+1)*100,F4679))</f>
        <v/>
      </c>
      <c r="R4679" s="1" t="str" cm="1">
        <f t="array" ref="R4679">IF(IF($E4679&gt;Ficha!$R$1,"",G4679)=0,"",IF($E4679&gt;Ficha!$R$1,((_xll.ECONOMATICA(Portafolios!$F$19,"Return",$P$9,$B$1)/100)+1)*100,G4679))</f>
        <v/>
      </c>
      <c r="S4679" s="1" t="str" cm="1">
        <f t="array" ref="S4679">IF(IF($E4679&gt;Ficha!$R$1,"",H4679)=0,"",IF($E4679&gt;Ficha!$R$1,((_xll.ECONOMATICA(Portafolios!$J$19,"Return",$P$9,$B$1)/100)+1)*100,H4679))</f>
        <v/>
      </c>
      <c r="T4679" s="1" t="str" cm="1">
        <f t="array" ref="T4679">IF(IF($E4679&gt;Ficha!$R$1,"",I4679)=0,"",IF($E4679&gt;Ficha!$R$1,((_xll.ECONOMATICA(Estrategia!A4690,"Return",$P$9,$B$1)/100)+1)*100,I4679))</f>
        <v/>
      </c>
      <c r="U4679" s="1" t="str" cm="1">
        <f t="array" ref="U4679">IF(IF($E4679&gt;Ficha!$R$1,"",J4679)=0,"",IF($E4679&gt;Ficha!$R$1,((_xll.ECONOMATICA($U$7,"Return",$P$9,$B$1)/100)+1)*100,J4679))</f>
        <v/>
      </c>
      <c r="V4679" s="1" t="str">
        <f>IF(IF($E$9&gt;Ficha!$R$1,"",K4679)=0,"",IF($E$9&gt;Ficha!$R$1,"",K4679))</f>
        <v/>
      </c>
    </row>
    <row r="4680" spans="12:22" x14ac:dyDescent="0.3">
      <c r="L4680" s="30" t="str">
        <f t="shared" si="293"/>
        <v/>
      </c>
      <c r="M4680" s="1" t="str">
        <f t="shared" si="294"/>
        <v/>
      </c>
      <c r="N4680" s="1" t="str">
        <f t="shared" si="295"/>
        <v/>
      </c>
      <c r="O4680" s="1" t="str">
        <f t="shared" si="296"/>
        <v/>
      </c>
      <c r="P4680" s="34" t="str">
        <f>IF(IF(E4680&gt;Ficha!$R$1,"",E4680)=0,"",IF(E4680&gt;Ficha!$R$1,Ficha!$R$1,E4680))</f>
        <v/>
      </c>
      <c r="Q4680" s="1" t="str" cm="1">
        <f t="array" ref="Q4680">IF(IF($E4680&gt;Ficha!$R$1,"",F4680)=0,"",IF($E4680&gt;Ficha!$R$1,((_xll.ECONOMATICA(Portafolios!$B$19,"Return",$P$9,$B$1)/100)+1)*100,F4680))</f>
        <v/>
      </c>
      <c r="R4680" s="1" t="str" cm="1">
        <f t="array" ref="R4680">IF(IF($E4680&gt;Ficha!$R$1,"",G4680)=0,"",IF($E4680&gt;Ficha!$R$1,((_xll.ECONOMATICA(Portafolios!$F$19,"Return",$P$9,$B$1)/100)+1)*100,G4680))</f>
        <v/>
      </c>
      <c r="S4680" s="1" t="str" cm="1">
        <f t="array" ref="S4680">IF(IF($E4680&gt;Ficha!$R$1,"",H4680)=0,"",IF($E4680&gt;Ficha!$R$1,((_xll.ECONOMATICA(Portafolios!$J$19,"Return",$P$9,$B$1)/100)+1)*100,H4680))</f>
        <v/>
      </c>
      <c r="T4680" s="1" t="str" cm="1">
        <f t="array" ref="T4680">IF(IF($E4680&gt;Ficha!$R$1,"",I4680)=0,"",IF($E4680&gt;Ficha!$R$1,((_xll.ECONOMATICA(Estrategia!A4691,"Return",$P$9,$B$1)/100)+1)*100,I4680))</f>
        <v/>
      </c>
      <c r="U4680" s="1" t="str" cm="1">
        <f t="array" ref="U4680">IF(IF($E4680&gt;Ficha!$R$1,"",J4680)=0,"",IF($E4680&gt;Ficha!$R$1,((_xll.ECONOMATICA($U$7,"Return",$P$9,$B$1)/100)+1)*100,J4680))</f>
        <v/>
      </c>
      <c r="V4680" s="1" t="str">
        <f>IF(IF($E$9&gt;Ficha!$R$1,"",K4680)=0,"",IF($E$9&gt;Ficha!$R$1,"",K4680))</f>
        <v/>
      </c>
    </row>
    <row r="4681" spans="12:22" x14ac:dyDescent="0.3">
      <c r="L4681" s="30" t="str">
        <f t="shared" si="293"/>
        <v/>
      </c>
      <c r="M4681" s="1" t="str">
        <f t="shared" si="294"/>
        <v/>
      </c>
      <c r="N4681" s="1" t="str">
        <f t="shared" si="295"/>
        <v/>
      </c>
      <c r="O4681" s="1" t="str">
        <f t="shared" si="296"/>
        <v/>
      </c>
      <c r="P4681" s="34" t="str">
        <f>IF(IF(E4681&gt;Ficha!$R$1,"",E4681)=0,"",IF(E4681&gt;Ficha!$R$1,Ficha!$R$1,E4681))</f>
        <v/>
      </c>
      <c r="Q4681" s="1" t="str" cm="1">
        <f t="array" ref="Q4681">IF(IF($E4681&gt;Ficha!$R$1,"",F4681)=0,"",IF($E4681&gt;Ficha!$R$1,((_xll.ECONOMATICA(Portafolios!$B$19,"Return",$P$9,$B$1)/100)+1)*100,F4681))</f>
        <v/>
      </c>
      <c r="R4681" s="1" t="str" cm="1">
        <f t="array" ref="R4681">IF(IF($E4681&gt;Ficha!$R$1,"",G4681)=0,"",IF($E4681&gt;Ficha!$R$1,((_xll.ECONOMATICA(Portafolios!$F$19,"Return",$P$9,$B$1)/100)+1)*100,G4681))</f>
        <v/>
      </c>
      <c r="S4681" s="1" t="str" cm="1">
        <f t="array" ref="S4681">IF(IF($E4681&gt;Ficha!$R$1,"",H4681)=0,"",IF($E4681&gt;Ficha!$R$1,((_xll.ECONOMATICA(Portafolios!$J$19,"Return",$P$9,$B$1)/100)+1)*100,H4681))</f>
        <v/>
      </c>
      <c r="T4681" s="1" t="str" cm="1">
        <f t="array" ref="T4681">IF(IF($E4681&gt;Ficha!$R$1,"",I4681)=0,"",IF($E4681&gt;Ficha!$R$1,((_xll.ECONOMATICA(Estrategia!A4692,"Return",$P$9,$B$1)/100)+1)*100,I4681))</f>
        <v/>
      </c>
      <c r="U4681" s="1" t="str" cm="1">
        <f t="array" ref="U4681">IF(IF($E4681&gt;Ficha!$R$1,"",J4681)=0,"",IF($E4681&gt;Ficha!$R$1,((_xll.ECONOMATICA($U$7,"Return",$P$9,$B$1)/100)+1)*100,J4681))</f>
        <v/>
      </c>
      <c r="V4681" s="1" t="str">
        <f>IF(IF($E$9&gt;Ficha!$R$1,"",K4681)=0,"",IF($E$9&gt;Ficha!$R$1,"",K4681))</f>
        <v/>
      </c>
    </row>
    <row r="4682" spans="12:22" x14ac:dyDescent="0.3">
      <c r="L4682" s="30" t="str">
        <f t="shared" si="293"/>
        <v/>
      </c>
      <c r="M4682" s="1" t="str">
        <f t="shared" si="294"/>
        <v/>
      </c>
      <c r="N4682" s="1" t="str">
        <f t="shared" si="295"/>
        <v/>
      </c>
      <c r="O4682" s="1" t="str">
        <f t="shared" si="296"/>
        <v/>
      </c>
      <c r="P4682" s="34" t="str">
        <f>IF(IF(E4682&gt;Ficha!$R$1,"",E4682)=0,"",IF(E4682&gt;Ficha!$R$1,Ficha!$R$1,E4682))</f>
        <v/>
      </c>
      <c r="Q4682" s="1" t="str" cm="1">
        <f t="array" ref="Q4682">IF(IF($E4682&gt;Ficha!$R$1,"",F4682)=0,"",IF($E4682&gt;Ficha!$R$1,((_xll.ECONOMATICA(Portafolios!$B$19,"Return",$P$9,$B$1)/100)+1)*100,F4682))</f>
        <v/>
      </c>
      <c r="R4682" s="1" t="str" cm="1">
        <f t="array" ref="R4682">IF(IF($E4682&gt;Ficha!$R$1,"",G4682)=0,"",IF($E4682&gt;Ficha!$R$1,((_xll.ECONOMATICA(Portafolios!$F$19,"Return",$P$9,$B$1)/100)+1)*100,G4682))</f>
        <v/>
      </c>
      <c r="S4682" s="1" t="str" cm="1">
        <f t="array" ref="S4682">IF(IF($E4682&gt;Ficha!$R$1,"",H4682)=0,"",IF($E4682&gt;Ficha!$R$1,((_xll.ECONOMATICA(Portafolios!$J$19,"Return",$P$9,$B$1)/100)+1)*100,H4682))</f>
        <v/>
      </c>
      <c r="T4682" s="1" t="str" cm="1">
        <f t="array" ref="T4682">IF(IF($E4682&gt;Ficha!$R$1,"",I4682)=0,"",IF($E4682&gt;Ficha!$R$1,((_xll.ECONOMATICA(Estrategia!A4693,"Return",$P$9,$B$1)/100)+1)*100,I4682))</f>
        <v/>
      </c>
      <c r="U4682" s="1" t="str" cm="1">
        <f t="array" ref="U4682">IF(IF($E4682&gt;Ficha!$R$1,"",J4682)=0,"",IF($E4682&gt;Ficha!$R$1,((_xll.ECONOMATICA($U$7,"Return",$P$9,$B$1)/100)+1)*100,J4682))</f>
        <v/>
      </c>
      <c r="V4682" s="1" t="str">
        <f>IF(IF($E$9&gt;Ficha!$R$1,"",K4682)=0,"",IF($E$9&gt;Ficha!$R$1,"",K4682))</f>
        <v/>
      </c>
    </row>
    <row r="4683" spans="12:22" x14ac:dyDescent="0.3">
      <c r="L4683" s="30" t="str">
        <f t="shared" si="293"/>
        <v/>
      </c>
      <c r="M4683" s="1" t="str">
        <f t="shared" si="294"/>
        <v/>
      </c>
      <c r="N4683" s="1" t="str">
        <f t="shared" si="295"/>
        <v/>
      </c>
      <c r="O4683" s="1" t="str">
        <f t="shared" si="296"/>
        <v/>
      </c>
      <c r="P4683" s="34" t="str">
        <f>IF(IF(E4683&gt;Ficha!$R$1,"",E4683)=0,"",IF(E4683&gt;Ficha!$R$1,Ficha!$R$1,E4683))</f>
        <v/>
      </c>
      <c r="Q4683" s="1" t="str" cm="1">
        <f t="array" ref="Q4683">IF(IF($E4683&gt;Ficha!$R$1,"",F4683)=0,"",IF($E4683&gt;Ficha!$R$1,((_xll.ECONOMATICA(Portafolios!$B$19,"Return",$P$9,$B$1)/100)+1)*100,F4683))</f>
        <v/>
      </c>
      <c r="R4683" s="1" t="str" cm="1">
        <f t="array" ref="R4683">IF(IF($E4683&gt;Ficha!$R$1,"",G4683)=0,"",IF($E4683&gt;Ficha!$R$1,((_xll.ECONOMATICA(Portafolios!$F$19,"Return",$P$9,$B$1)/100)+1)*100,G4683))</f>
        <v/>
      </c>
      <c r="S4683" s="1" t="str" cm="1">
        <f t="array" ref="S4683">IF(IF($E4683&gt;Ficha!$R$1,"",H4683)=0,"",IF($E4683&gt;Ficha!$R$1,((_xll.ECONOMATICA(Portafolios!$J$19,"Return",$P$9,$B$1)/100)+1)*100,H4683))</f>
        <v/>
      </c>
      <c r="T4683" s="1" t="str" cm="1">
        <f t="array" ref="T4683">IF(IF($E4683&gt;Ficha!$R$1,"",I4683)=0,"",IF($E4683&gt;Ficha!$R$1,((_xll.ECONOMATICA(Estrategia!A4694,"Return",$P$9,$B$1)/100)+1)*100,I4683))</f>
        <v/>
      </c>
      <c r="U4683" s="1" t="str" cm="1">
        <f t="array" ref="U4683">IF(IF($E4683&gt;Ficha!$R$1,"",J4683)=0,"",IF($E4683&gt;Ficha!$R$1,((_xll.ECONOMATICA($U$7,"Return",$P$9,$B$1)/100)+1)*100,J4683))</f>
        <v/>
      </c>
      <c r="V4683" s="1" t="str">
        <f>IF(IF($E$9&gt;Ficha!$R$1,"",K4683)=0,"",IF($E$9&gt;Ficha!$R$1,"",K4683))</f>
        <v/>
      </c>
    </row>
    <row r="4684" spans="12:22" x14ac:dyDescent="0.3">
      <c r="L4684" s="30" t="str">
        <f t="shared" si="293"/>
        <v/>
      </c>
      <c r="M4684" s="1" t="str">
        <f t="shared" si="294"/>
        <v/>
      </c>
      <c r="N4684" s="1" t="str">
        <f t="shared" si="295"/>
        <v/>
      </c>
      <c r="O4684" s="1" t="str">
        <f t="shared" si="296"/>
        <v/>
      </c>
      <c r="P4684" s="34" t="str">
        <f>IF(IF(E4684&gt;Ficha!$R$1,"",E4684)=0,"",IF(E4684&gt;Ficha!$R$1,Ficha!$R$1,E4684))</f>
        <v/>
      </c>
      <c r="Q4684" s="1" t="str" cm="1">
        <f t="array" ref="Q4684">IF(IF($E4684&gt;Ficha!$R$1,"",F4684)=0,"",IF($E4684&gt;Ficha!$R$1,((_xll.ECONOMATICA(Portafolios!$B$19,"Return",$P$9,$B$1)/100)+1)*100,F4684))</f>
        <v/>
      </c>
      <c r="R4684" s="1" t="str" cm="1">
        <f t="array" ref="R4684">IF(IF($E4684&gt;Ficha!$R$1,"",G4684)=0,"",IF($E4684&gt;Ficha!$R$1,((_xll.ECONOMATICA(Portafolios!$F$19,"Return",$P$9,$B$1)/100)+1)*100,G4684))</f>
        <v/>
      </c>
      <c r="S4684" s="1" t="str" cm="1">
        <f t="array" ref="S4684">IF(IF($E4684&gt;Ficha!$R$1,"",H4684)=0,"",IF($E4684&gt;Ficha!$R$1,((_xll.ECONOMATICA(Portafolios!$J$19,"Return",$P$9,$B$1)/100)+1)*100,H4684))</f>
        <v/>
      </c>
      <c r="T4684" s="1" t="str" cm="1">
        <f t="array" ref="T4684">IF(IF($E4684&gt;Ficha!$R$1,"",I4684)=0,"",IF($E4684&gt;Ficha!$R$1,((_xll.ECONOMATICA(Estrategia!A4695,"Return",$P$9,$B$1)/100)+1)*100,I4684))</f>
        <v/>
      </c>
      <c r="U4684" s="1" t="str" cm="1">
        <f t="array" ref="U4684">IF(IF($E4684&gt;Ficha!$R$1,"",J4684)=0,"",IF($E4684&gt;Ficha!$R$1,((_xll.ECONOMATICA($U$7,"Return",$P$9,$B$1)/100)+1)*100,J4684))</f>
        <v/>
      </c>
      <c r="V4684" s="1" t="str">
        <f>IF(IF($E$9&gt;Ficha!$R$1,"",K4684)=0,"",IF($E$9&gt;Ficha!$R$1,"",K4684))</f>
        <v/>
      </c>
    </row>
    <row r="4685" spans="12:22" x14ac:dyDescent="0.3">
      <c r="L4685" s="30" t="str">
        <f t="shared" si="293"/>
        <v/>
      </c>
      <c r="M4685" s="1" t="str">
        <f t="shared" si="294"/>
        <v/>
      </c>
      <c r="N4685" s="1" t="str">
        <f t="shared" si="295"/>
        <v/>
      </c>
      <c r="O4685" s="1" t="str">
        <f t="shared" si="296"/>
        <v/>
      </c>
      <c r="P4685" s="34" t="str">
        <f>IF(IF(E4685&gt;Ficha!$R$1,"",E4685)=0,"",IF(E4685&gt;Ficha!$R$1,Ficha!$R$1,E4685))</f>
        <v/>
      </c>
      <c r="Q4685" s="1" t="str" cm="1">
        <f t="array" ref="Q4685">IF(IF($E4685&gt;Ficha!$R$1,"",F4685)=0,"",IF($E4685&gt;Ficha!$R$1,((_xll.ECONOMATICA(Portafolios!$B$19,"Return",$P$9,$B$1)/100)+1)*100,F4685))</f>
        <v/>
      </c>
      <c r="R4685" s="1" t="str" cm="1">
        <f t="array" ref="R4685">IF(IF($E4685&gt;Ficha!$R$1,"",G4685)=0,"",IF($E4685&gt;Ficha!$R$1,((_xll.ECONOMATICA(Portafolios!$F$19,"Return",$P$9,$B$1)/100)+1)*100,G4685))</f>
        <v/>
      </c>
      <c r="S4685" s="1" t="str" cm="1">
        <f t="array" ref="S4685">IF(IF($E4685&gt;Ficha!$R$1,"",H4685)=0,"",IF($E4685&gt;Ficha!$R$1,((_xll.ECONOMATICA(Portafolios!$J$19,"Return",$P$9,$B$1)/100)+1)*100,H4685))</f>
        <v/>
      </c>
      <c r="T4685" s="1" t="str" cm="1">
        <f t="array" ref="T4685">IF(IF($E4685&gt;Ficha!$R$1,"",I4685)=0,"",IF($E4685&gt;Ficha!$R$1,((_xll.ECONOMATICA(Estrategia!A4696,"Return",$P$9,$B$1)/100)+1)*100,I4685))</f>
        <v/>
      </c>
      <c r="U4685" s="1" t="str" cm="1">
        <f t="array" ref="U4685">IF(IF($E4685&gt;Ficha!$R$1,"",J4685)=0,"",IF($E4685&gt;Ficha!$R$1,((_xll.ECONOMATICA($U$7,"Return",$P$9,$B$1)/100)+1)*100,J4685))</f>
        <v/>
      </c>
      <c r="V4685" s="1" t="str">
        <f>IF(IF($E$9&gt;Ficha!$R$1,"",K4685)=0,"",IF($E$9&gt;Ficha!$R$1,"",K4685))</f>
        <v/>
      </c>
    </row>
    <row r="4686" spans="12:22" x14ac:dyDescent="0.3">
      <c r="L4686" s="30" t="str">
        <f t="shared" si="293"/>
        <v/>
      </c>
      <c r="M4686" s="1" t="str">
        <f t="shared" si="294"/>
        <v/>
      </c>
      <c r="N4686" s="1" t="str">
        <f t="shared" si="295"/>
        <v/>
      </c>
      <c r="O4686" s="1" t="str">
        <f t="shared" si="296"/>
        <v/>
      </c>
      <c r="P4686" s="34" t="str">
        <f>IF(IF(E4686&gt;Ficha!$R$1,"",E4686)=0,"",IF(E4686&gt;Ficha!$R$1,Ficha!$R$1,E4686))</f>
        <v/>
      </c>
      <c r="Q4686" s="1" t="str" cm="1">
        <f t="array" ref="Q4686">IF(IF($E4686&gt;Ficha!$R$1,"",F4686)=0,"",IF($E4686&gt;Ficha!$R$1,((_xll.ECONOMATICA(Portafolios!$B$19,"Return",$P$9,$B$1)/100)+1)*100,F4686))</f>
        <v/>
      </c>
      <c r="R4686" s="1" t="str" cm="1">
        <f t="array" ref="R4686">IF(IF($E4686&gt;Ficha!$R$1,"",G4686)=0,"",IF($E4686&gt;Ficha!$R$1,((_xll.ECONOMATICA(Portafolios!$F$19,"Return",$P$9,$B$1)/100)+1)*100,G4686))</f>
        <v/>
      </c>
      <c r="S4686" s="1" t="str" cm="1">
        <f t="array" ref="S4686">IF(IF($E4686&gt;Ficha!$R$1,"",H4686)=0,"",IF($E4686&gt;Ficha!$R$1,((_xll.ECONOMATICA(Portafolios!$J$19,"Return",$P$9,$B$1)/100)+1)*100,H4686))</f>
        <v/>
      </c>
      <c r="T4686" s="1" t="str" cm="1">
        <f t="array" ref="T4686">IF(IF($E4686&gt;Ficha!$R$1,"",I4686)=0,"",IF($E4686&gt;Ficha!$R$1,((_xll.ECONOMATICA(Estrategia!A4697,"Return",$P$9,$B$1)/100)+1)*100,I4686))</f>
        <v/>
      </c>
      <c r="U4686" s="1" t="str" cm="1">
        <f t="array" ref="U4686">IF(IF($E4686&gt;Ficha!$R$1,"",J4686)=0,"",IF($E4686&gt;Ficha!$R$1,((_xll.ECONOMATICA($U$7,"Return",$P$9,$B$1)/100)+1)*100,J4686))</f>
        <v/>
      </c>
      <c r="V4686" s="1" t="str">
        <f>IF(IF($E$9&gt;Ficha!$R$1,"",K4686)=0,"",IF($E$9&gt;Ficha!$R$1,"",K4686))</f>
        <v/>
      </c>
    </row>
    <row r="4687" spans="12:22" x14ac:dyDescent="0.3">
      <c r="L4687" s="30" t="str">
        <f t="shared" si="293"/>
        <v/>
      </c>
      <c r="M4687" s="1" t="str">
        <f t="shared" si="294"/>
        <v/>
      </c>
      <c r="N4687" s="1" t="str">
        <f t="shared" si="295"/>
        <v/>
      </c>
      <c r="O4687" s="1" t="str">
        <f t="shared" si="296"/>
        <v/>
      </c>
      <c r="P4687" s="34" t="str">
        <f>IF(IF(E4687&gt;Ficha!$R$1,"",E4687)=0,"",IF(E4687&gt;Ficha!$R$1,Ficha!$R$1,E4687))</f>
        <v/>
      </c>
      <c r="Q4687" s="1" t="str" cm="1">
        <f t="array" ref="Q4687">IF(IF($E4687&gt;Ficha!$R$1,"",F4687)=0,"",IF($E4687&gt;Ficha!$R$1,((_xll.ECONOMATICA(Portafolios!$B$19,"Return",$P$9,$B$1)/100)+1)*100,F4687))</f>
        <v/>
      </c>
      <c r="R4687" s="1" t="str" cm="1">
        <f t="array" ref="R4687">IF(IF($E4687&gt;Ficha!$R$1,"",G4687)=0,"",IF($E4687&gt;Ficha!$R$1,((_xll.ECONOMATICA(Portafolios!$F$19,"Return",$P$9,$B$1)/100)+1)*100,G4687))</f>
        <v/>
      </c>
      <c r="S4687" s="1" t="str" cm="1">
        <f t="array" ref="S4687">IF(IF($E4687&gt;Ficha!$R$1,"",H4687)=0,"",IF($E4687&gt;Ficha!$R$1,((_xll.ECONOMATICA(Portafolios!$J$19,"Return",$P$9,$B$1)/100)+1)*100,H4687))</f>
        <v/>
      </c>
      <c r="T4687" s="1" t="str" cm="1">
        <f t="array" ref="T4687">IF(IF($E4687&gt;Ficha!$R$1,"",I4687)=0,"",IF($E4687&gt;Ficha!$R$1,((_xll.ECONOMATICA(Estrategia!A4698,"Return",$P$9,$B$1)/100)+1)*100,I4687))</f>
        <v/>
      </c>
      <c r="U4687" s="1" t="str" cm="1">
        <f t="array" ref="U4687">IF(IF($E4687&gt;Ficha!$R$1,"",J4687)=0,"",IF($E4687&gt;Ficha!$R$1,((_xll.ECONOMATICA($U$7,"Return",$P$9,$B$1)/100)+1)*100,J4687))</f>
        <v/>
      </c>
      <c r="V4687" s="1" t="str">
        <f>IF(IF($E$9&gt;Ficha!$R$1,"",K4687)=0,"",IF($E$9&gt;Ficha!$R$1,"",K4687))</f>
        <v/>
      </c>
    </row>
    <row r="4688" spans="12:22" x14ac:dyDescent="0.3">
      <c r="L4688" s="30" t="str">
        <f t="shared" si="293"/>
        <v/>
      </c>
      <c r="M4688" s="1" t="str">
        <f t="shared" si="294"/>
        <v/>
      </c>
      <c r="N4688" s="1" t="str">
        <f t="shared" si="295"/>
        <v/>
      </c>
      <c r="O4688" s="1" t="str">
        <f t="shared" si="296"/>
        <v/>
      </c>
      <c r="P4688" s="34" t="str">
        <f>IF(IF(E4688&gt;Ficha!$R$1,"",E4688)=0,"",IF(E4688&gt;Ficha!$R$1,Ficha!$R$1,E4688))</f>
        <v/>
      </c>
      <c r="Q4688" s="1" t="str" cm="1">
        <f t="array" ref="Q4688">IF(IF($E4688&gt;Ficha!$R$1,"",F4688)=0,"",IF($E4688&gt;Ficha!$R$1,((_xll.ECONOMATICA(Portafolios!$B$19,"Return",$P$9,$B$1)/100)+1)*100,F4688))</f>
        <v/>
      </c>
      <c r="R4688" s="1" t="str" cm="1">
        <f t="array" ref="R4688">IF(IF($E4688&gt;Ficha!$R$1,"",G4688)=0,"",IF($E4688&gt;Ficha!$R$1,((_xll.ECONOMATICA(Portafolios!$F$19,"Return",$P$9,$B$1)/100)+1)*100,G4688))</f>
        <v/>
      </c>
      <c r="S4688" s="1" t="str" cm="1">
        <f t="array" ref="S4688">IF(IF($E4688&gt;Ficha!$R$1,"",H4688)=0,"",IF($E4688&gt;Ficha!$R$1,((_xll.ECONOMATICA(Portafolios!$J$19,"Return",$P$9,$B$1)/100)+1)*100,H4688))</f>
        <v/>
      </c>
      <c r="T4688" s="1" t="str" cm="1">
        <f t="array" ref="T4688">IF(IF($E4688&gt;Ficha!$R$1,"",I4688)=0,"",IF($E4688&gt;Ficha!$R$1,((_xll.ECONOMATICA(Estrategia!A4699,"Return",$P$9,$B$1)/100)+1)*100,I4688))</f>
        <v/>
      </c>
      <c r="U4688" s="1" t="str" cm="1">
        <f t="array" ref="U4688">IF(IF($E4688&gt;Ficha!$R$1,"",J4688)=0,"",IF($E4688&gt;Ficha!$R$1,((_xll.ECONOMATICA($U$7,"Return",$P$9,$B$1)/100)+1)*100,J4688))</f>
        <v/>
      </c>
      <c r="V4688" s="1" t="str">
        <f>IF(IF($E$9&gt;Ficha!$R$1,"",K4688)=0,"",IF($E$9&gt;Ficha!$R$1,"",K4688))</f>
        <v/>
      </c>
    </row>
    <row r="4689" spans="12:22" x14ac:dyDescent="0.3">
      <c r="L4689" s="30" t="str">
        <f t="shared" si="293"/>
        <v/>
      </c>
      <c r="M4689" s="1" t="str">
        <f t="shared" si="294"/>
        <v/>
      </c>
      <c r="N4689" s="1" t="str">
        <f t="shared" si="295"/>
        <v/>
      </c>
      <c r="O4689" s="1" t="str">
        <f t="shared" si="296"/>
        <v/>
      </c>
      <c r="P4689" s="34" t="str">
        <f>IF(IF(E4689&gt;Ficha!$R$1,"",E4689)=0,"",IF(E4689&gt;Ficha!$R$1,Ficha!$R$1,E4689))</f>
        <v/>
      </c>
      <c r="Q4689" s="1" t="str" cm="1">
        <f t="array" ref="Q4689">IF(IF($E4689&gt;Ficha!$R$1,"",F4689)=0,"",IF($E4689&gt;Ficha!$R$1,((_xll.ECONOMATICA(Portafolios!$B$19,"Return",$P$9,$B$1)/100)+1)*100,F4689))</f>
        <v/>
      </c>
      <c r="R4689" s="1" t="str" cm="1">
        <f t="array" ref="R4689">IF(IF($E4689&gt;Ficha!$R$1,"",G4689)=0,"",IF($E4689&gt;Ficha!$R$1,((_xll.ECONOMATICA(Portafolios!$F$19,"Return",$P$9,$B$1)/100)+1)*100,G4689))</f>
        <v/>
      </c>
      <c r="S4689" s="1" t="str" cm="1">
        <f t="array" ref="S4689">IF(IF($E4689&gt;Ficha!$R$1,"",H4689)=0,"",IF($E4689&gt;Ficha!$R$1,((_xll.ECONOMATICA(Portafolios!$J$19,"Return",$P$9,$B$1)/100)+1)*100,H4689))</f>
        <v/>
      </c>
      <c r="T4689" s="1" t="str" cm="1">
        <f t="array" ref="T4689">IF(IF($E4689&gt;Ficha!$R$1,"",I4689)=0,"",IF($E4689&gt;Ficha!$R$1,((_xll.ECONOMATICA(Estrategia!A4700,"Return",$P$9,$B$1)/100)+1)*100,I4689))</f>
        <v/>
      </c>
      <c r="U4689" s="1" t="str" cm="1">
        <f t="array" ref="U4689">IF(IF($E4689&gt;Ficha!$R$1,"",J4689)=0,"",IF($E4689&gt;Ficha!$R$1,((_xll.ECONOMATICA($U$7,"Return",$P$9,$B$1)/100)+1)*100,J4689))</f>
        <v/>
      </c>
      <c r="V4689" s="1" t="str">
        <f>IF(IF($E$9&gt;Ficha!$R$1,"",K4689)=0,"",IF($E$9&gt;Ficha!$R$1,"",K4689))</f>
        <v/>
      </c>
    </row>
    <row r="4690" spans="12:22" x14ac:dyDescent="0.3">
      <c r="L4690" s="30" t="str">
        <f t="shared" si="293"/>
        <v/>
      </c>
      <c r="M4690" s="1" t="str">
        <f t="shared" si="294"/>
        <v/>
      </c>
      <c r="N4690" s="1" t="str">
        <f t="shared" si="295"/>
        <v/>
      </c>
      <c r="O4690" s="1" t="str">
        <f t="shared" si="296"/>
        <v/>
      </c>
      <c r="P4690" s="34" t="str">
        <f>IF(IF(E4690&gt;Ficha!$R$1,"",E4690)=0,"",IF(E4690&gt;Ficha!$R$1,Ficha!$R$1,E4690))</f>
        <v/>
      </c>
      <c r="Q4690" s="1" t="str" cm="1">
        <f t="array" ref="Q4690">IF(IF($E4690&gt;Ficha!$R$1,"",F4690)=0,"",IF($E4690&gt;Ficha!$R$1,((_xll.ECONOMATICA(Portafolios!$B$19,"Return",$P$9,$B$1)/100)+1)*100,F4690))</f>
        <v/>
      </c>
      <c r="R4690" s="1" t="str" cm="1">
        <f t="array" ref="R4690">IF(IF($E4690&gt;Ficha!$R$1,"",G4690)=0,"",IF($E4690&gt;Ficha!$R$1,((_xll.ECONOMATICA(Portafolios!$F$19,"Return",$P$9,$B$1)/100)+1)*100,G4690))</f>
        <v/>
      </c>
      <c r="S4690" s="1" t="str" cm="1">
        <f t="array" ref="S4690">IF(IF($E4690&gt;Ficha!$R$1,"",H4690)=0,"",IF($E4690&gt;Ficha!$R$1,((_xll.ECONOMATICA(Portafolios!$J$19,"Return",$P$9,$B$1)/100)+1)*100,H4690))</f>
        <v/>
      </c>
      <c r="T4690" s="1" t="str" cm="1">
        <f t="array" ref="T4690">IF(IF($E4690&gt;Ficha!$R$1,"",I4690)=0,"",IF($E4690&gt;Ficha!$R$1,((_xll.ECONOMATICA(Estrategia!A4701,"Return",$P$9,$B$1)/100)+1)*100,I4690))</f>
        <v/>
      </c>
      <c r="U4690" s="1" t="str" cm="1">
        <f t="array" ref="U4690">IF(IF($E4690&gt;Ficha!$R$1,"",J4690)=0,"",IF($E4690&gt;Ficha!$R$1,((_xll.ECONOMATICA($U$7,"Return",$P$9,$B$1)/100)+1)*100,J4690))</f>
        <v/>
      </c>
      <c r="V4690" s="1" t="str">
        <f>IF(IF($E$9&gt;Ficha!$R$1,"",K4690)=0,"",IF($E$9&gt;Ficha!$R$1,"",K4690))</f>
        <v/>
      </c>
    </row>
    <row r="4691" spans="12:22" x14ac:dyDescent="0.3">
      <c r="L4691" s="30" t="str">
        <f t="shared" si="293"/>
        <v/>
      </c>
      <c r="M4691" s="1" t="str">
        <f t="shared" si="294"/>
        <v/>
      </c>
      <c r="N4691" s="1" t="str">
        <f t="shared" si="295"/>
        <v/>
      </c>
      <c r="O4691" s="1" t="str">
        <f t="shared" si="296"/>
        <v/>
      </c>
      <c r="P4691" s="34" t="str">
        <f>IF(IF(E4691&gt;Ficha!$R$1,"",E4691)=0,"",IF(E4691&gt;Ficha!$R$1,Ficha!$R$1,E4691))</f>
        <v/>
      </c>
      <c r="Q4691" s="1" t="str" cm="1">
        <f t="array" ref="Q4691">IF(IF($E4691&gt;Ficha!$R$1,"",F4691)=0,"",IF($E4691&gt;Ficha!$R$1,((_xll.ECONOMATICA(Portafolios!$B$19,"Return",$P$9,$B$1)/100)+1)*100,F4691))</f>
        <v/>
      </c>
      <c r="R4691" s="1" t="str" cm="1">
        <f t="array" ref="R4691">IF(IF($E4691&gt;Ficha!$R$1,"",G4691)=0,"",IF($E4691&gt;Ficha!$R$1,((_xll.ECONOMATICA(Portafolios!$F$19,"Return",$P$9,$B$1)/100)+1)*100,G4691))</f>
        <v/>
      </c>
      <c r="S4691" s="1" t="str" cm="1">
        <f t="array" ref="S4691">IF(IF($E4691&gt;Ficha!$R$1,"",H4691)=0,"",IF($E4691&gt;Ficha!$R$1,((_xll.ECONOMATICA(Portafolios!$J$19,"Return",$P$9,$B$1)/100)+1)*100,H4691))</f>
        <v/>
      </c>
      <c r="T4691" s="1" t="str" cm="1">
        <f t="array" ref="T4691">IF(IF($E4691&gt;Ficha!$R$1,"",I4691)=0,"",IF($E4691&gt;Ficha!$R$1,((_xll.ECONOMATICA(Estrategia!A4702,"Return",$P$9,$B$1)/100)+1)*100,I4691))</f>
        <v/>
      </c>
      <c r="U4691" s="1" t="str" cm="1">
        <f t="array" ref="U4691">IF(IF($E4691&gt;Ficha!$R$1,"",J4691)=0,"",IF($E4691&gt;Ficha!$R$1,((_xll.ECONOMATICA($U$7,"Return",$P$9,$B$1)/100)+1)*100,J4691))</f>
        <v/>
      </c>
      <c r="V4691" s="1" t="str">
        <f>IF(IF($E$9&gt;Ficha!$R$1,"",K4691)=0,"",IF($E$9&gt;Ficha!$R$1,"",K4691))</f>
        <v/>
      </c>
    </row>
    <row r="4692" spans="12:22" x14ac:dyDescent="0.3">
      <c r="L4692" s="30" t="str">
        <f t="shared" si="293"/>
        <v/>
      </c>
      <c r="M4692" s="1" t="str">
        <f t="shared" si="294"/>
        <v/>
      </c>
      <c r="N4692" s="1" t="str">
        <f t="shared" si="295"/>
        <v/>
      </c>
      <c r="O4692" s="1" t="str">
        <f t="shared" si="296"/>
        <v/>
      </c>
      <c r="P4692" s="34" t="str">
        <f>IF(IF(E4692&gt;Ficha!$R$1,"",E4692)=0,"",IF(E4692&gt;Ficha!$R$1,Ficha!$R$1,E4692))</f>
        <v/>
      </c>
      <c r="Q4692" s="1" t="str" cm="1">
        <f t="array" ref="Q4692">IF(IF($E4692&gt;Ficha!$R$1,"",F4692)=0,"",IF($E4692&gt;Ficha!$R$1,((_xll.ECONOMATICA(Portafolios!$B$19,"Return",$P$9,$B$1)/100)+1)*100,F4692))</f>
        <v/>
      </c>
      <c r="R4692" s="1" t="str" cm="1">
        <f t="array" ref="R4692">IF(IF($E4692&gt;Ficha!$R$1,"",G4692)=0,"",IF($E4692&gt;Ficha!$R$1,((_xll.ECONOMATICA(Portafolios!$F$19,"Return",$P$9,$B$1)/100)+1)*100,G4692))</f>
        <v/>
      </c>
      <c r="S4692" s="1" t="str" cm="1">
        <f t="array" ref="S4692">IF(IF($E4692&gt;Ficha!$R$1,"",H4692)=0,"",IF($E4692&gt;Ficha!$R$1,((_xll.ECONOMATICA(Portafolios!$J$19,"Return",$P$9,$B$1)/100)+1)*100,H4692))</f>
        <v/>
      </c>
      <c r="T4692" s="1" t="str" cm="1">
        <f t="array" ref="T4692">IF(IF($E4692&gt;Ficha!$R$1,"",I4692)=0,"",IF($E4692&gt;Ficha!$R$1,((_xll.ECONOMATICA(Estrategia!A4703,"Return",$P$9,$B$1)/100)+1)*100,I4692))</f>
        <v/>
      </c>
      <c r="U4692" s="1" t="str" cm="1">
        <f t="array" ref="U4692">IF(IF($E4692&gt;Ficha!$R$1,"",J4692)=0,"",IF($E4692&gt;Ficha!$R$1,((_xll.ECONOMATICA($U$7,"Return",$P$9,$B$1)/100)+1)*100,J4692))</f>
        <v/>
      </c>
      <c r="V4692" s="1" t="str">
        <f>IF(IF($E$9&gt;Ficha!$R$1,"",K4692)=0,"",IF($E$9&gt;Ficha!$R$1,"",K4692))</f>
        <v/>
      </c>
    </row>
    <row r="4693" spans="12:22" x14ac:dyDescent="0.3">
      <c r="L4693" s="30" t="str">
        <f t="shared" si="293"/>
        <v/>
      </c>
      <c r="M4693" s="1" t="str">
        <f t="shared" si="294"/>
        <v/>
      </c>
      <c r="N4693" s="1" t="str">
        <f t="shared" si="295"/>
        <v/>
      </c>
      <c r="O4693" s="1" t="str">
        <f t="shared" si="296"/>
        <v/>
      </c>
      <c r="P4693" s="34" t="str">
        <f>IF(IF(E4693&gt;Ficha!$R$1,"",E4693)=0,"",IF(E4693&gt;Ficha!$R$1,Ficha!$R$1,E4693))</f>
        <v/>
      </c>
      <c r="Q4693" s="1" t="str" cm="1">
        <f t="array" ref="Q4693">IF(IF($E4693&gt;Ficha!$R$1,"",F4693)=0,"",IF($E4693&gt;Ficha!$R$1,((_xll.ECONOMATICA(Portafolios!$B$19,"Return",$P$9,$B$1)/100)+1)*100,F4693))</f>
        <v/>
      </c>
      <c r="R4693" s="1" t="str" cm="1">
        <f t="array" ref="R4693">IF(IF($E4693&gt;Ficha!$R$1,"",G4693)=0,"",IF($E4693&gt;Ficha!$R$1,((_xll.ECONOMATICA(Portafolios!$F$19,"Return",$P$9,$B$1)/100)+1)*100,G4693))</f>
        <v/>
      </c>
      <c r="S4693" s="1" t="str" cm="1">
        <f t="array" ref="S4693">IF(IF($E4693&gt;Ficha!$R$1,"",H4693)=0,"",IF($E4693&gt;Ficha!$R$1,((_xll.ECONOMATICA(Portafolios!$J$19,"Return",$P$9,$B$1)/100)+1)*100,H4693))</f>
        <v/>
      </c>
      <c r="T4693" s="1" t="str" cm="1">
        <f t="array" ref="T4693">IF(IF($E4693&gt;Ficha!$R$1,"",I4693)=0,"",IF($E4693&gt;Ficha!$R$1,((_xll.ECONOMATICA(Estrategia!A4704,"Return",$P$9,$B$1)/100)+1)*100,I4693))</f>
        <v/>
      </c>
      <c r="U4693" s="1" t="str" cm="1">
        <f t="array" ref="U4693">IF(IF($E4693&gt;Ficha!$R$1,"",J4693)=0,"",IF($E4693&gt;Ficha!$R$1,((_xll.ECONOMATICA($U$7,"Return",$P$9,$B$1)/100)+1)*100,J4693))</f>
        <v/>
      </c>
      <c r="V4693" s="1" t="str">
        <f>IF(IF($E$9&gt;Ficha!$R$1,"",K4693)=0,"",IF($E$9&gt;Ficha!$R$1,"",K4693))</f>
        <v/>
      </c>
    </row>
    <row r="4694" spans="12:22" x14ac:dyDescent="0.3">
      <c r="L4694" s="30" t="str">
        <f t="shared" ref="L4694:L4757" si="297">IF(E4694="","",E4694)</f>
        <v/>
      </c>
      <c r="M4694" s="1" t="str">
        <f t="shared" ref="M4694:M4757" si="298">IF(F4694="","",M4693*(F4694/F4693)+$N$7)</f>
        <v/>
      </c>
      <c r="N4694" s="1" t="str">
        <f t="shared" ref="N4694:N4757" si="299">IF(G4694="","",N4693*(G4694/G4693)+$N$7)</f>
        <v/>
      </c>
      <c r="O4694" s="1" t="str">
        <f t="shared" ref="O4694:O4757" si="300">IF(H4694="","",O4693*(H4694/H4693)+$N$7)</f>
        <v/>
      </c>
      <c r="P4694" s="34" t="str">
        <f>IF(IF(E4694&gt;Ficha!$R$1,"",E4694)=0,"",IF(E4694&gt;Ficha!$R$1,Ficha!$R$1,E4694))</f>
        <v/>
      </c>
      <c r="Q4694" s="1" t="str" cm="1">
        <f t="array" ref="Q4694">IF(IF($E4694&gt;Ficha!$R$1,"",F4694)=0,"",IF($E4694&gt;Ficha!$R$1,((_xll.ECONOMATICA(Portafolios!$B$19,"Return",$P$9,$B$1)/100)+1)*100,F4694))</f>
        <v/>
      </c>
      <c r="R4694" s="1" t="str" cm="1">
        <f t="array" ref="R4694">IF(IF($E4694&gt;Ficha!$R$1,"",G4694)=0,"",IF($E4694&gt;Ficha!$R$1,((_xll.ECONOMATICA(Portafolios!$F$19,"Return",$P$9,$B$1)/100)+1)*100,G4694))</f>
        <v/>
      </c>
      <c r="S4694" s="1" t="str" cm="1">
        <f t="array" ref="S4694">IF(IF($E4694&gt;Ficha!$R$1,"",H4694)=0,"",IF($E4694&gt;Ficha!$R$1,((_xll.ECONOMATICA(Portafolios!$J$19,"Return",$P$9,$B$1)/100)+1)*100,H4694))</f>
        <v/>
      </c>
      <c r="T4694" s="1" t="str" cm="1">
        <f t="array" ref="T4694">IF(IF($E4694&gt;Ficha!$R$1,"",I4694)=0,"",IF($E4694&gt;Ficha!$R$1,((_xll.ECONOMATICA(Estrategia!A4705,"Return",$P$9,$B$1)/100)+1)*100,I4694))</f>
        <v/>
      </c>
      <c r="U4694" s="1" t="str" cm="1">
        <f t="array" ref="U4694">IF(IF($E4694&gt;Ficha!$R$1,"",J4694)=0,"",IF($E4694&gt;Ficha!$R$1,((_xll.ECONOMATICA($U$7,"Return",$P$9,$B$1)/100)+1)*100,J4694))</f>
        <v/>
      </c>
      <c r="V4694" s="1" t="str">
        <f>IF(IF($E$9&gt;Ficha!$R$1,"",K4694)=0,"",IF($E$9&gt;Ficha!$R$1,"",K4694))</f>
        <v/>
      </c>
    </row>
    <row r="4695" spans="12:22" x14ac:dyDescent="0.3">
      <c r="L4695" s="30" t="str">
        <f t="shared" si="297"/>
        <v/>
      </c>
      <c r="M4695" s="1" t="str">
        <f t="shared" si="298"/>
        <v/>
      </c>
      <c r="N4695" s="1" t="str">
        <f t="shared" si="299"/>
        <v/>
      </c>
      <c r="O4695" s="1" t="str">
        <f t="shared" si="300"/>
        <v/>
      </c>
      <c r="P4695" s="34" t="str">
        <f>IF(IF(E4695&gt;Ficha!$R$1,"",E4695)=0,"",IF(E4695&gt;Ficha!$R$1,Ficha!$R$1,E4695))</f>
        <v/>
      </c>
      <c r="Q4695" s="1" t="str" cm="1">
        <f t="array" ref="Q4695">IF(IF($E4695&gt;Ficha!$R$1,"",F4695)=0,"",IF($E4695&gt;Ficha!$R$1,((_xll.ECONOMATICA(Portafolios!$B$19,"Return",$P$9,$B$1)/100)+1)*100,F4695))</f>
        <v/>
      </c>
      <c r="R4695" s="1" t="str" cm="1">
        <f t="array" ref="R4695">IF(IF($E4695&gt;Ficha!$R$1,"",G4695)=0,"",IF($E4695&gt;Ficha!$R$1,((_xll.ECONOMATICA(Portafolios!$F$19,"Return",$P$9,$B$1)/100)+1)*100,G4695))</f>
        <v/>
      </c>
      <c r="S4695" s="1" t="str" cm="1">
        <f t="array" ref="S4695">IF(IF($E4695&gt;Ficha!$R$1,"",H4695)=0,"",IF($E4695&gt;Ficha!$R$1,((_xll.ECONOMATICA(Portafolios!$J$19,"Return",$P$9,$B$1)/100)+1)*100,H4695))</f>
        <v/>
      </c>
      <c r="T4695" s="1" t="str" cm="1">
        <f t="array" ref="T4695">IF(IF($E4695&gt;Ficha!$R$1,"",I4695)=0,"",IF($E4695&gt;Ficha!$R$1,((_xll.ECONOMATICA(Estrategia!A4706,"Return",$P$9,$B$1)/100)+1)*100,I4695))</f>
        <v/>
      </c>
      <c r="U4695" s="1" t="str" cm="1">
        <f t="array" ref="U4695">IF(IF($E4695&gt;Ficha!$R$1,"",J4695)=0,"",IF($E4695&gt;Ficha!$R$1,((_xll.ECONOMATICA($U$7,"Return",$P$9,$B$1)/100)+1)*100,J4695))</f>
        <v/>
      </c>
      <c r="V4695" s="1" t="str">
        <f>IF(IF($E$9&gt;Ficha!$R$1,"",K4695)=0,"",IF($E$9&gt;Ficha!$R$1,"",K4695))</f>
        <v/>
      </c>
    </row>
    <row r="4696" spans="12:22" x14ac:dyDescent="0.3">
      <c r="L4696" s="30" t="str">
        <f t="shared" si="297"/>
        <v/>
      </c>
      <c r="M4696" s="1" t="str">
        <f t="shared" si="298"/>
        <v/>
      </c>
      <c r="N4696" s="1" t="str">
        <f t="shared" si="299"/>
        <v/>
      </c>
      <c r="O4696" s="1" t="str">
        <f t="shared" si="300"/>
        <v/>
      </c>
      <c r="P4696" s="34" t="str">
        <f>IF(IF(E4696&gt;Ficha!$R$1,"",E4696)=0,"",IF(E4696&gt;Ficha!$R$1,Ficha!$R$1,E4696))</f>
        <v/>
      </c>
      <c r="Q4696" s="1" t="str" cm="1">
        <f t="array" ref="Q4696">IF(IF($E4696&gt;Ficha!$R$1,"",F4696)=0,"",IF($E4696&gt;Ficha!$R$1,((_xll.ECONOMATICA(Portafolios!$B$19,"Return",$P$9,$B$1)/100)+1)*100,F4696))</f>
        <v/>
      </c>
      <c r="R4696" s="1" t="str" cm="1">
        <f t="array" ref="R4696">IF(IF($E4696&gt;Ficha!$R$1,"",G4696)=0,"",IF($E4696&gt;Ficha!$R$1,((_xll.ECONOMATICA(Portafolios!$F$19,"Return",$P$9,$B$1)/100)+1)*100,G4696))</f>
        <v/>
      </c>
      <c r="S4696" s="1" t="str" cm="1">
        <f t="array" ref="S4696">IF(IF($E4696&gt;Ficha!$R$1,"",H4696)=0,"",IF($E4696&gt;Ficha!$R$1,((_xll.ECONOMATICA(Portafolios!$J$19,"Return",$P$9,$B$1)/100)+1)*100,H4696))</f>
        <v/>
      </c>
      <c r="T4696" s="1" t="str" cm="1">
        <f t="array" ref="T4696">IF(IF($E4696&gt;Ficha!$R$1,"",I4696)=0,"",IF($E4696&gt;Ficha!$R$1,((_xll.ECONOMATICA(Estrategia!A4707,"Return",$P$9,$B$1)/100)+1)*100,I4696))</f>
        <v/>
      </c>
      <c r="U4696" s="1" t="str" cm="1">
        <f t="array" ref="U4696">IF(IF($E4696&gt;Ficha!$R$1,"",J4696)=0,"",IF($E4696&gt;Ficha!$R$1,((_xll.ECONOMATICA($U$7,"Return",$P$9,$B$1)/100)+1)*100,J4696))</f>
        <v/>
      </c>
      <c r="V4696" s="1" t="str">
        <f>IF(IF($E$9&gt;Ficha!$R$1,"",K4696)=0,"",IF($E$9&gt;Ficha!$R$1,"",K4696))</f>
        <v/>
      </c>
    </row>
    <row r="4697" spans="12:22" x14ac:dyDescent="0.3">
      <c r="L4697" s="30" t="str">
        <f t="shared" si="297"/>
        <v/>
      </c>
      <c r="M4697" s="1" t="str">
        <f t="shared" si="298"/>
        <v/>
      </c>
      <c r="N4697" s="1" t="str">
        <f t="shared" si="299"/>
        <v/>
      </c>
      <c r="O4697" s="1" t="str">
        <f t="shared" si="300"/>
        <v/>
      </c>
      <c r="P4697" s="34" t="str">
        <f>IF(IF(E4697&gt;Ficha!$R$1,"",E4697)=0,"",IF(E4697&gt;Ficha!$R$1,Ficha!$R$1,E4697))</f>
        <v/>
      </c>
      <c r="Q4697" s="1" t="str" cm="1">
        <f t="array" ref="Q4697">IF(IF($E4697&gt;Ficha!$R$1,"",F4697)=0,"",IF($E4697&gt;Ficha!$R$1,((_xll.ECONOMATICA(Portafolios!$B$19,"Return",$P$9,$B$1)/100)+1)*100,F4697))</f>
        <v/>
      </c>
      <c r="R4697" s="1" t="str" cm="1">
        <f t="array" ref="R4697">IF(IF($E4697&gt;Ficha!$R$1,"",G4697)=0,"",IF($E4697&gt;Ficha!$R$1,((_xll.ECONOMATICA(Portafolios!$F$19,"Return",$P$9,$B$1)/100)+1)*100,G4697))</f>
        <v/>
      </c>
      <c r="S4697" s="1" t="str" cm="1">
        <f t="array" ref="S4697">IF(IF($E4697&gt;Ficha!$R$1,"",H4697)=0,"",IF($E4697&gt;Ficha!$R$1,((_xll.ECONOMATICA(Portafolios!$J$19,"Return",$P$9,$B$1)/100)+1)*100,H4697))</f>
        <v/>
      </c>
      <c r="T4697" s="1" t="str" cm="1">
        <f t="array" ref="T4697">IF(IF($E4697&gt;Ficha!$R$1,"",I4697)=0,"",IF($E4697&gt;Ficha!$R$1,((_xll.ECONOMATICA(Estrategia!A4708,"Return",$P$9,$B$1)/100)+1)*100,I4697))</f>
        <v/>
      </c>
      <c r="U4697" s="1" t="str" cm="1">
        <f t="array" ref="U4697">IF(IF($E4697&gt;Ficha!$R$1,"",J4697)=0,"",IF($E4697&gt;Ficha!$R$1,((_xll.ECONOMATICA($U$7,"Return",$P$9,$B$1)/100)+1)*100,J4697))</f>
        <v/>
      </c>
      <c r="V4697" s="1" t="str">
        <f>IF(IF($E$9&gt;Ficha!$R$1,"",K4697)=0,"",IF($E$9&gt;Ficha!$R$1,"",K4697))</f>
        <v/>
      </c>
    </row>
    <row r="4698" spans="12:22" x14ac:dyDescent="0.3">
      <c r="L4698" s="30" t="str">
        <f t="shared" si="297"/>
        <v/>
      </c>
      <c r="M4698" s="1" t="str">
        <f t="shared" si="298"/>
        <v/>
      </c>
      <c r="N4698" s="1" t="str">
        <f t="shared" si="299"/>
        <v/>
      </c>
      <c r="O4698" s="1" t="str">
        <f t="shared" si="300"/>
        <v/>
      </c>
      <c r="P4698" s="34" t="str">
        <f>IF(IF(E4698&gt;Ficha!$R$1,"",E4698)=0,"",IF(E4698&gt;Ficha!$R$1,Ficha!$R$1,E4698))</f>
        <v/>
      </c>
      <c r="Q4698" s="1" t="str" cm="1">
        <f t="array" ref="Q4698">IF(IF($E4698&gt;Ficha!$R$1,"",F4698)=0,"",IF($E4698&gt;Ficha!$R$1,((_xll.ECONOMATICA(Portafolios!$B$19,"Return",$P$9,$B$1)/100)+1)*100,F4698))</f>
        <v/>
      </c>
      <c r="R4698" s="1" t="str" cm="1">
        <f t="array" ref="R4698">IF(IF($E4698&gt;Ficha!$R$1,"",G4698)=0,"",IF($E4698&gt;Ficha!$R$1,((_xll.ECONOMATICA(Portafolios!$F$19,"Return",$P$9,$B$1)/100)+1)*100,G4698))</f>
        <v/>
      </c>
      <c r="S4698" s="1" t="str" cm="1">
        <f t="array" ref="S4698">IF(IF($E4698&gt;Ficha!$R$1,"",H4698)=0,"",IF($E4698&gt;Ficha!$R$1,((_xll.ECONOMATICA(Portafolios!$J$19,"Return",$P$9,$B$1)/100)+1)*100,H4698))</f>
        <v/>
      </c>
      <c r="T4698" s="1" t="str" cm="1">
        <f t="array" ref="T4698">IF(IF($E4698&gt;Ficha!$R$1,"",I4698)=0,"",IF($E4698&gt;Ficha!$R$1,((_xll.ECONOMATICA(Estrategia!A4709,"Return",$P$9,$B$1)/100)+1)*100,I4698))</f>
        <v/>
      </c>
      <c r="U4698" s="1" t="str" cm="1">
        <f t="array" ref="U4698">IF(IF($E4698&gt;Ficha!$R$1,"",J4698)=0,"",IF($E4698&gt;Ficha!$R$1,((_xll.ECONOMATICA($U$7,"Return",$P$9,$B$1)/100)+1)*100,J4698))</f>
        <v/>
      </c>
      <c r="V4698" s="1" t="str">
        <f>IF(IF($E$9&gt;Ficha!$R$1,"",K4698)=0,"",IF($E$9&gt;Ficha!$R$1,"",K4698))</f>
        <v/>
      </c>
    </row>
    <row r="4699" spans="12:22" x14ac:dyDescent="0.3">
      <c r="L4699" s="30" t="str">
        <f t="shared" si="297"/>
        <v/>
      </c>
      <c r="M4699" s="1" t="str">
        <f t="shared" si="298"/>
        <v/>
      </c>
      <c r="N4699" s="1" t="str">
        <f t="shared" si="299"/>
        <v/>
      </c>
      <c r="O4699" s="1" t="str">
        <f t="shared" si="300"/>
        <v/>
      </c>
      <c r="P4699" s="34" t="str">
        <f>IF(IF(E4699&gt;Ficha!$R$1,"",E4699)=0,"",IF(E4699&gt;Ficha!$R$1,Ficha!$R$1,E4699))</f>
        <v/>
      </c>
      <c r="Q4699" s="1" t="str" cm="1">
        <f t="array" ref="Q4699">IF(IF($E4699&gt;Ficha!$R$1,"",F4699)=0,"",IF($E4699&gt;Ficha!$R$1,((_xll.ECONOMATICA(Portafolios!$B$19,"Return",$P$9,$B$1)/100)+1)*100,F4699))</f>
        <v/>
      </c>
      <c r="R4699" s="1" t="str" cm="1">
        <f t="array" ref="R4699">IF(IF($E4699&gt;Ficha!$R$1,"",G4699)=0,"",IF($E4699&gt;Ficha!$R$1,((_xll.ECONOMATICA(Portafolios!$F$19,"Return",$P$9,$B$1)/100)+1)*100,G4699))</f>
        <v/>
      </c>
      <c r="S4699" s="1" t="str" cm="1">
        <f t="array" ref="S4699">IF(IF($E4699&gt;Ficha!$R$1,"",H4699)=0,"",IF($E4699&gt;Ficha!$R$1,((_xll.ECONOMATICA(Portafolios!$J$19,"Return",$P$9,$B$1)/100)+1)*100,H4699))</f>
        <v/>
      </c>
      <c r="T4699" s="1" t="str" cm="1">
        <f t="array" ref="T4699">IF(IF($E4699&gt;Ficha!$R$1,"",I4699)=0,"",IF($E4699&gt;Ficha!$R$1,((_xll.ECONOMATICA(Estrategia!A4710,"Return",$P$9,$B$1)/100)+1)*100,I4699))</f>
        <v/>
      </c>
      <c r="U4699" s="1" t="str" cm="1">
        <f t="array" ref="U4699">IF(IF($E4699&gt;Ficha!$R$1,"",J4699)=0,"",IF($E4699&gt;Ficha!$R$1,((_xll.ECONOMATICA($U$7,"Return",$P$9,$B$1)/100)+1)*100,J4699))</f>
        <v/>
      </c>
      <c r="V4699" s="1" t="str">
        <f>IF(IF($E$9&gt;Ficha!$R$1,"",K4699)=0,"",IF($E$9&gt;Ficha!$R$1,"",K4699))</f>
        <v/>
      </c>
    </row>
    <row r="4700" spans="12:22" x14ac:dyDescent="0.3">
      <c r="L4700" s="30" t="str">
        <f t="shared" si="297"/>
        <v/>
      </c>
      <c r="M4700" s="1" t="str">
        <f t="shared" si="298"/>
        <v/>
      </c>
      <c r="N4700" s="1" t="str">
        <f t="shared" si="299"/>
        <v/>
      </c>
      <c r="O4700" s="1" t="str">
        <f t="shared" si="300"/>
        <v/>
      </c>
      <c r="P4700" s="34" t="str">
        <f>IF(IF(E4700&gt;Ficha!$R$1,"",E4700)=0,"",IF(E4700&gt;Ficha!$R$1,Ficha!$R$1,E4700))</f>
        <v/>
      </c>
      <c r="Q4700" s="1" t="str" cm="1">
        <f t="array" ref="Q4700">IF(IF($E4700&gt;Ficha!$R$1,"",F4700)=0,"",IF($E4700&gt;Ficha!$R$1,((_xll.ECONOMATICA(Portafolios!$B$19,"Return",$P$9,$B$1)/100)+1)*100,F4700))</f>
        <v/>
      </c>
      <c r="R4700" s="1" t="str" cm="1">
        <f t="array" ref="R4700">IF(IF($E4700&gt;Ficha!$R$1,"",G4700)=0,"",IF($E4700&gt;Ficha!$R$1,((_xll.ECONOMATICA(Portafolios!$F$19,"Return",$P$9,$B$1)/100)+1)*100,G4700))</f>
        <v/>
      </c>
      <c r="S4700" s="1" t="str" cm="1">
        <f t="array" ref="S4700">IF(IF($E4700&gt;Ficha!$R$1,"",H4700)=0,"",IF($E4700&gt;Ficha!$R$1,((_xll.ECONOMATICA(Portafolios!$J$19,"Return",$P$9,$B$1)/100)+1)*100,H4700))</f>
        <v/>
      </c>
      <c r="T4700" s="1" t="str" cm="1">
        <f t="array" ref="T4700">IF(IF($E4700&gt;Ficha!$R$1,"",I4700)=0,"",IF($E4700&gt;Ficha!$R$1,((_xll.ECONOMATICA(Estrategia!A4711,"Return",$P$9,$B$1)/100)+1)*100,I4700))</f>
        <v/>
      </c>
      <c r="U4700" s="1" t="str" cm="1">
        <f t="array" ref="U4700">IF(IF($E4700&gt;Ficha!$R$1,"",J4700)=0,"",IF($E4700&gt;Ficha!$R$1,((_xll.ECONOMATICA($U$7,"Return",$P$9,$B$1)/100)+1)*100,J4700))</f>
        <v/>
      </c>
      <c r="V4700" s="1" t="str">
        <f>IF(IF($E$9&gt;Ficha!$R$1,"",K4700)=0,"",IF($E$9&gt;Ficha!$R$1,"",K4700))</f>
        <v/>
      </c>
    </row>
    <row r="4701" spans="12:22" x14ac:dyDescent="0.3">
      <c r="L4701" s="30" t="str">
        <f t="shared" si="297"/>
        <v/>
      </c>
      <c r="M4701" s="1" t="str">
        <f t="shared" si="298"/>
        <v/>
      </c>
      <c r="N4701" s="1" t="str">
        <f t="shared" si="299"/>
        <v/>
      </c>
      <c r="O4701" s="1" t="str">
        <f t="shared" si="300"/>
        <v/>
      </c>
      <c r="P4701" s="34" t="str">
        <f>IF(IF(E4701&gt;Ficha!$R$1,"",E4701)=0,"",IF(E4701&gt;Ficha!$R$1,Ficha!$R$1,E4701))</f>
        <v/>
      </c>
      <c r="Q4701" s="1" t="str" cm="1">
        <f t="array" ref="Q4701">IF(IF($E4701&gt;Ficha!$R$1,"",F4701)=0,"",IF($E4701&gt;Ficha!$R$1,((_xll.ECONOMATICA(Portafolios!$B$19,"Return",$P$9,$B$1)/100)+1)*100,F4701))</f>
        <v/>
      </c>
      <c r="R4701" s="1" t="str" cm="1">
        <f t="array" ref="R4701">IF(IF($E4701&gt;Ficha!$R$1,"",G4701)=0,"",IF($E4701&gt;Ficha!$R$1,((_xll.ECONOMATICA(Portafolios!$F$19,"Return",$P$9,$B$1)/100)+1)*100,G4701))</f>
        <v/>
      </c>
      <c r="S4701" s="1" t="str" cm="1">
        <f t="array" ref="S4701">IF(IF($E4701&gt;Ficha!$R$1,"",H4701)=0,"",IF($E4701&gt;Ficha!$R$1,((_xll.ECONOMATICA(Portafolios!$J$19,"Return",$P$9,$B$1)/100)+1)*100,H4701))</f>
        <v/>
      </c>
      <c r="T4701" s="1" t="str" cm="1">
        <f t="array" ref="T4701">IF(IF($E4701&gt;Ficha!$R$1,"",I4701)=0,"",IF($E4701&gt;Ficha!$R$1,((_xll.ECONOMATICA(Estrategia!A4712,"Return",$P$9,$B$1)/100)+1)*100,I4701))</f>
        <v/>
      </c>
      <c r="U4701" s="1" t="str" cm="1">
        <f t="array" ref="U4701">IF(IF($E4701&gt;Ficha!$R$1,"",J4701)=0,"",IF($E4701&gt;Ficha!$R$1,((_xll.ECONOMATICA($U$7,"Return",$P$9,$B$1)/100)+1)*100,J4701))</f>
        <v/>
      </c>
      <c r="V4701" s="1" t="str">
        <f>IF(IF($E$9&gt;Ficha!$R$1,"",K4701)=0,"",IF($E$9&gt;Ficha!$R$1,"",K4701))</f>
        <v/>
      </c>
    </row>
    <row r="4702" spans="12:22" x14ac:dyDescent="0.3">
      <c r="L4702" s="30" t="str">
        <f t="shared" si="297"/>
        <v/>
      </c>
      <c r="M4702" s="1" t="str">
        <f t="shared" si="298"/>
        <v/>
      </c>
      <c r="N4702" s="1" t="str">
        <f t="shared" si="299"/>
        <v/>
      </c>
      <c r="O4702" s="1" t="str">
        <f t="shared" si="300"/>
        <v/>
      </c>
      <c r="P4702" s="34" t="str">
        <f>IF(IF(E4702&gt;Ficha!$R$1,"",E4702)=0,"",IF(E4702&gt;Ficha!$R$1,Ficha!$R$1,E4702))</f>
        <v/>
      </c>
      <c r="Q4702" s="1" t="str" cm="1">
        <f t="array" ref="Q4702">IF(IF($E4702&gt;Ficha!$R$1,"",F4702)=0,"",IF($E4702&gt;Ficha!$R$1,((_xll.ECONOMATICA(Portafolios!$B$19,"Return",$P$9,$B$1)/100)+1)*100,F4702))</f>
        <v/>
      </c>
      <c r="R4702" s="1" t="str" cm="1">
        <f t="array" ref="R4702">IF(IF($E4702&gt;Ficha!$R$1,"",G4702)=0,"",IF($E4702&gt;Ficha!$R$1,((_xll.ECONOMATICA(Portafolios!$F$19,"Return",$P$9,$B$1)/100)+1)*100,G4702))</f>
        <v/>
      </c>
      <c r="S4702" s="1" t="str" cm="1">
        <f t="array" ref="S4702">IF(IF($E4702&gt;Ficha!$R$1,"",H4702)=0,"",IF($E4702&gt;Ficha!$R$1,((_xll.ECONOMATICA(Portafolios!$J$19,"Return",$P$9,$B$1)/100)+1)*100,H4702))</f>
        <v/>
      </c>
      <c r="T4702" s="1" t="str" cm="1">
        <f t="array" ref="T4702">IF(IF($E4702&gt;Ficha!$R$1,"",I4702)=0,"",IF($E4702&gt;Ficha!$R$1,((_xll.ECONOMATICA(Estrategia!A4713,"Return",$P$9,$B$1)/100)+1)*100,I4702))</f>
        <v/>
      </c>
      <c r="U4702" s="1" t="str" cm="1">
        <f t="array" ref="U4702">IF(IF($E4702&gt;Ficha!$R$1,"",J4702)=0,"",IF($E4702&gt;Ficha!$R$1,((_xll.ECONOMATICA($U$7,"Return",$P$9,$B$1)/100)+1)*100,J4702))</f>
        <v/>
      </c>
      <c r="V4702" s="1" t="str">
        <f>IF(IF($E$9&gt;Ficha!$R$1,"",K4702)=0,"",IF($E$9&gt;Ficha!$R$1,"",K4702))</f>
        <v/>
      </c>
    </row>
    <row r="4703" spans="12:22" x14ac:dyDescent="0.3">
      <c r="L4703" s="30" t="str">
        <f t="shared" si="297"/>
        <v/>
      </c>
      <c r="M4703" s="1" t="str">
        <f t="shared" si="298"/>
        <v/>
      </c>
      <c r="N4703" s="1" t="str">
        <f t="shared" si="299"/>
        <v/>
      </c>
      <c r="O4703" s="1" t="str">
        <f t="shared" si="300"/>
        <v/>
      </c>
      <c r="P4703" s="34" t="str">
        <f>IF(IF(E4703&gt;Ficha!$R$1,"",E4703)=0,"",IF(E4703&gt;Ficha!$R$1,Ficha!$R$1,E4703))</f>
        <v/>
      </c>
      <c r="Q4703" s="1" t="str" cm="1">
        <f t="array" ref="Q4703">IF(IF($E4703&gt;Ficha!$R$1,"",F4703)=0,"",IF($E4703&gt;Ficha!$R$1,((_xll.ECONOMATICA(Portafolios!$B$19,"Return",$P$9,$B$1)/100)+1)*100,F4703))</f>
        <v/>
      </c>
      <c r="R4703" s="1" t="str" cm="1">
        <f t="array" ref="R4703">IF(IF($E4703&gt;Ficha!$R$1,"",G4703)=0,"",IF($E4703&gt;Ficha!$R$1,((_xll.ECONOMATICA(Portafolios!$F$19,"Return",$P$9,$B$1)/100)+1)*100,G4703))</f>
        <v/>
      </c>
      <c r="S4703" s="1" t="str" cm="1">
        <f t="array" ref="S4703">IF(IF($E4703&gt;Ficha!$R$1,"",H4703)=0,"",IF($E4703&gt;Ficha!$R$1,((_xll.ECONOMATICA(Portafolios!$J$19,"Return",$P$9,$B$1)/100)+1)*100,H4703))</f>
        <v/>
      </c>
      <c r="T4703" s="1" t="str" cm="1">
        <f t="array" ref="T4703">IF(IF($E4703&gt;Ficha!$R$1,"",I4703)=0,"",IF($E4703&gt;Ficha!$R$1,((_xll.ECONOMATICA(Estrategia!A4714,"Return",$P$9,$B$1)/100)+1)*100,I4703))</f>
        <v/>
      </c>
      <c r="U4703" s="1" t="str" cm="1">
        <f t="array" ref="U4703">IF(IF($E4703&gt;Ficha!$R$1,"",J4703)=0,"",IF($E4703&gt;Ficha!$R$1,((_xll.ECONOMATICA($U$7,"Return",$P$9,$B$1)/100)+1)*100,J4703))</f>
        <v/>
      </c>
      <c r="V4703" s="1" t="str">
        <f>IF(IF($E$9&gt;Ficha!$R$1,"",K4703)=0,"",IF($E$9&gt;Ficha!$R$1,"",K4703))</f>
        <v/>
      </c>
    </row>
    <row r="4704" spans="12:22" x14ac:dyDescent="0.3">
      <c r="L4704" s="30" t="str">
        <f t="shared" si="297"/>
        <v/>
      </c>
      <c r="M4704" s="1" t="str">
        <f t="shared" si="298"/>
        <v/>
      </c>
      <c r="N4704" s="1" t="str">
        <f t="shared" si="299"/>
        <v/>
      </c>
      <c r="O4704" s="1" t="str">
        <f t="shared" si="300"/>
        <v/>
      </c>
      <c r="P4704" s="34" t="str">
        <f>IF(IF(E4704&gt;Ficha!$R$1,"",E4704)=0,"",IF(E4704&gt;Ficha!$R$1,Ficha!$R$1,E4704))</f>
        <v/>
      </c>
      <c r="Q4704" s="1" t="str" cm="1">
        <f t="array" ref="Q4704">IF(IF($E4704&gt;Ficha!$R$1,"",F4704)=0,"",IF($E4704&gt;Ficha!$R$1,((_xll.ECONOMATICA(Portafolios!$B$19,"Return",$P$9,$B$1)/100)+1)*100,F4704))</f>
        <v/>
      </c>
      <c r="R4704" s="1" t="str" cm="1">
        <f t="array" ref="R4704">IF(IF($E4704&gt;Ficha!$R$1,"",G4704)=0,"",IF($E4704&gt;Ficha!$R$1,((_xll.ECONOMATICA(Portafolios!$F$19,"Return",$P$9,$B$1)/100)+1)*100,G4704))</f>
        <v/>
      </c>
      <c r="S4704" s="1" t="str" cm="1">
        <f t="array" ref="S4704">IF(IF($E4704&gt;Ficha!$R$1,"",H4704)=0,"",IF($E4704&gt;Ficha!$R$1,((_xll.ECONOMATICA(Portafolios!$J$19,"Return",$P$9,$B$1)/100)+1)*100,H4704))</f>
        <v/>
      </c>
      <c r="T4704" s="1" t="str" cm="1">
        <f t="array" ref="T4704">IF(IF($E4704&gt;Ficha!$R$1,"",I4704)=0,"",IF($E4704&gt;Ficha!$R$1,((_xll.ECONOMATICA(Estrategia!A4715,"Return",$P$9,$B$1)/100)+1)*100,I4704))</f>
        <v/>
      </c>
      <c r="U4704" s="1" t="str" cm="1">
        <f t="array" ref="U4704">IF(IF($E4704&gt;Ficha!$R$1,"",J4704)=0,"",IF($E4704&gt;Ficha!$R$1,((_xll.ECONOMATICA($U$7,"Return",$P$9,$B$1)/100)+1)*100,J4704))</f>
        <v/>
      </c>
      <c r="V4704" s="1" t="str">
        <f>IF(IF($E$9&gt;Ficha!$R$1,"",K4704)=0,"",IF($E$9&gt;Ficha!$R$1,"",K4704))</f>
        <v/>
      </c>
    </row>
    <row r="4705" spans="12:22" x14ac:dyDescent="0.3">
      <c r="L4705" s="30" t="str">
        <f t="shared" si="297"/>
        <v/>
      </c>
      <c r="M4705" s="1" t="str">
        <f t="shared" si="298"/>
        <v/>
      </c>
      <c r="N4705" s="1" t="str">
        <f t="shared" si="299"/>
        <v/>
      </c>
      <c r="O4705" s="1" t="str">
        <f t="shared" si="300"/>
        <v/>
      </c>
      <c r="P4705" s="34" t="str">
        <f>IF(IF(E4705&gt;Ficha!$R$1,"",E4705)=0,"",IF(E4705&gt;Ficha!$R$1,Ficha!$R$1,E4705))</f>
        <v/>
      </c>
      <c r="Q4705" s="1" t="str" cm="1">
        <f t="array" ref="Q4705">IF(IF($E4705&gt;Ficha!$R$1,"",F4705)=0,"",IF($E4705&gt;Ficha!$R$1,((_xll.ECONOMATICA(Portafolios!$B$19,"Return",$P$9,$B$1)/100)+1)*100,F4705))</f>
        <v/>
      </c>
      <c r="R4705" s="1" t="str" cm="1">
        <f t="array" ref="R4705">IF(IF($E4705&gt;Ficha!$R$1,"",G4705)=0,"",IF($E4705&gt;Ficha!$R$1,((_xll.ECONOMATICA(Portafolios!$F$19,"Return",$P$9,$B$1)/100)+1)*100,G4705))</f>
        <v/>
      </c>
      <c r="S4705" s="1" t="str" cm="1">
        <f t="array" ref="S4705">IF(IF($E4705&gt;Ficha!$R$1,"",H4705)=0,"",IF($E4705&gt;Ficha!$R$1,((_xll.ECONOMATICA(Portafolios!$J$19,"Return",$P$9,$B$1)/100)+1)*100,H4705))</f>
        <v/>
      </c>
      <c r="T4705" s="1" t="str" cm="1">
        <f t="array" ref="T4705">IF(IF($E4705&gt;Ficha!$R$1,"",I4705)=0,"",IF($E4705&gt;Ficha!$R$1,((_xll.ECONOMATICA(Estrategia!A4716,"Return",$P$9,$B$1)/100)+1)*100,I4705))</f>
        <v/>
      </c>
      <c r="U4705" s="1" t="str" cm="1">
        <f t="array" ref="U4705">IF(IF($E4705&gt;Ficha!$R$1,"",J4705)=0,"",IF($E4705&gt;Ficha!$R$1,((_xll.ECONOMATICA($U$7,"Return",$P$9,$B$1)/100)+1)*100,J4705))</f>
        <v/>
      </c>
      <c r="V4705" s="1" t="str">
        <f>IF(IF($E$9&gt;Ficha!$R$1,"",K4705)=0,"",IF($E$9&gt;Ficha!$R$1,"",K4705))</f>
        <v/>
      </c>
    </row>
    <row r="4706" spans="12:22" x14ac:dyDescent="0.3">
      <c r="L4706" s="30" t="str">
        <f t="shared" si="297"/>
        <v/>
      </c>
      <c r="M4706" s="1" t="str">
        <f t="shared" si="298"/>
        <v/>
      </c>
      <c r="N4706" s="1" t="str">
        <f t="shared" si="299"/>
        <v/>
      </c>
      <c r="O4706" s="1" t="str">
        <f t="shared" si="300"/>
        <v/>
      </c>
      <c r="P4706" s="34" t="str">
        <f>IF(IF(E4706&gt;Ficha!$R$1,"",E4706)=0,"",IF(E4706&gt;Ficha!$R$1,Ficha!$R$1,E4706))</f>
        <v/>
      </c>
      <c r="Q4706" s="1" t="str" cm="1">
        <f t="array" ref="Q4706">IF(IF($E4706&gt;Ficha!$R$1,"",F4706)=0,"",IF($E4706&gt;Ficha!$R$1,((_xll.ECONOMATICA(Portafolios!$B$19,"Return",$P$9,$B$1)/100)+1)*100,F4706))</f>
        <v/>
      </c>
      <c r="R4706" s="1" t="str" cm="1">
        <f t="array" ref="R4706">IF(IF($E4706&gt;Ficha!$R$1,"",G4706)=0,"",IF($E4706&gt;Ficha!$R$1,((_xll.ECONOMATICA(Portafolios!$F$19,"Return",$P$9,$B$1)/100)+1)*100,G4706))</f>
        <v/>
      </c>
      <c r="S4706" s="1" t="str" cm="1">
        <f t="array" ref="S4706">IF(IF($E4706&gt;Ficha!$R$1,"",H4706)=0,"",IF($E4706&gt;Ficha!$R$1,((_xll.ECONOMATICA(Portafolios!$J$19,"Return",$P$9,$B$1)/100)+1)*100,H4706))</f>
        <v/>
      </c>
      <c r="T4706" s="1" t="str" cm="1">
        <f t="array" ref="T4706">IF(IF($E4706&gt;Ficha!$R$1,"",I4706)=0,"",IF($E4706&gt;Ficha!$R$1,((_xll.ECONOMATICA(Estrategia!A4717,"Return",$P$9,$B$1)/100)+1)*100,I4706))</f>
        <v/>
      </c>
      <c r="U4706" s="1" t="str" cm="1">
        <f t="array" ref="U4706">IF(IF($E4706&gt;Ficha!$R$1,"",J4706)=0,"",IF($E4706&gt;Ficha!$R$1,((_xll.ECONOMATICA($U$7,"Return",$P$9,$B$1)/100)+1)*100,J4706))</f>
        <v/>
      </c>
      <c r="V4706" s="1" t="str">
        <f>IF(IF($E$9&gt;Ficha!$R$1,"",K4706)=0,"",IF($E$9&gt;Ficha!$R$1,"",K4706))</f>
        <v/>
      </c>
    </row>
    <row r="4707" spans="12:22" x14ac:dyDescent="0.3">
      <c r="L4707" s="30" t="str">
        <f t="shared" si="297"/>
        <v/>
      </c>
      <c r="M4707" s="1" t="str">
        <f t="shared" si="298"/>
        <v/>
      </c>
      <c r="N4707" s="1" t="str">
        <f t="shared" si="299"/>
        <v/>
      </c>
      <c r="O4707" s="1" t="str">
        <f t="shared" si="300"/>
        <v/>
      </c>
      <c r="P4707" s="34" t="str">
        <f>IF(IF(E4707&gt;Ficha!$R$1,"",E4707)=0,"",IF(E4707&gt;Ficha!$R$1,Ficha!$R$1,E4707))</f>
        <v/>
      </c>
      <c r="Q4707" s="1" t="str" cm="1">
        <f t="array" ref="Q4707">IF(IF($E4707&gt;Ficha!$R$1,"",F4707)=0,"",IF($E4707&gt;Ficha!$R$1,((_xll.ECONOMATICA(Portafolios!$B$19,"Return",$P$9,$B$1)/100)+1)*100,F4707))</f>
        <v/>
      </c>
      <c r="R4707" s="1" t="str" cm="1">
        <f t="array" ref="R4707">IF(IF($E4707&gt;Ficha!$R$1,"",G4707)=0,"",IF($E4707&gt;Ficha!$R$1,((_xll.ECONOMATICA(Portafolios!$F$19,"Return",$P$9,$B$1)/100)+1)*100,G4707))</f>
        <v/>
      </c>
      <c r="S4707" s="1" t="str" cm="1">
        <f t="array" ref="S4707">IF(IF($E4707&gt;Ficha!$R$1,"",H4707)=0,"",IF($E4707&gt;Ficha!$R$1,((_xll.ECONOMATICA(Portafolios!$J$19,"Return",$P$9,$B$1)/100)+1)*100,H4707))</f>
        <v/>
      </c>
      <c r="T4707" s="1" t="str" cm="1">
        <f t="array" ref="T4707">IF(IF($E4707&gt;Ficha!$R$1,"",I4707)=0,"",IF($E4707&gt;Ficha!$R$1,((_xll.ECONOMATICA(Estrategia!A4718,"Return",$P$9,$B$1)/100)+1)*100,I4707))</f>
        <v/>
      </c>
      <c r="U4707" s="1" t="str" cm="1">
        <f t="array" ref="U4707">IF(IF($E4707&gt;Ficha!$R$1,"",J4707)=0,"",IF($E4707&gt;Ficha!$R$1,((_xll.ECONOMATICA($U$7,"Return",$P$9,$B$1)/100)+1)*100,J4707))</f>
        <v/>
      </c>
      <c r="V4707" s="1" t="str">
        <f>IF(IF($E$9&gt;Ficha!$R$1,"",K4707)=0,"",IF($E$9&gt;Ficha!$R$1,"",K4707))</f>
        <v/>
      </c>
    </row>
    <row r="4708" spans="12:22" x14ac:dyDescent="0.3">
      <c r="L4708" s="30" t="str">
        <f t="shared" si="297"/>
        <v/>
      </c>
      <c r="M4708" s="1" t="str">
        <f t="shared" si="298"/>
        <v/>
      </c>
      <c r="N4708" s="1" t="str">
        <f t="shared" si="299"/>
        <v/>
      </c>
      <c r="O4708" s="1" t="str">
        <f t="shared" si="300"/>
        <v/>
      </c>
      <c r="P4708" s="34" t="str">
        <f>IF(IF(E4708&gt;Ficha!$R$1,"",E4708)=0,"",IF(E4708&gt;Ficha!$R$1,Ficha!$R$1,E4708))</f>
        <v/>
      </c>
      <c r="Q4708" s="1" t="str" cm="1">
        <f t="array" ref="Q4708">IF(IF($E4708&gt;Ficha!$R$1,"",F4708)=0,"",IF($E4708&gt;Ficha!$R$1,((_xll.ECONOMATICA(Portafolios!$B$19,"Return",$P$9,$B$1)/100)+1)*100,F4708))</f>
        <v/>
      </c>
      <c r="R4708" s="1" t="str" cm="1">
        <f t="array" ref="R4708">IF(IF($E4708&gt;Ficha!$R$1,"",G4708)=0,"",IF($E4708&gt;Ficha!$R$1,((_xll.ECONOMATICA(Portafolios!$F$19,"Return",$P$9,$B$1)/100)+1)*100,G4708))</f>
        <v/>
      </c>
      <c r="S4708" s="1" t="str" cm="1">
        <f t="array" ref="S4708">IF(IF($E4708&gt;Ficha!$R$1,"",H4708)=0,"",IF($E4708&gt;Ficha!$R$1,((_xll.ECONOMATICA(Portafolios!$J$19,"Return",$P$9,$B$1)/100)+1)*100,H4708))</f>
        <v/>
      </c>
      <c r="T4708" s="1" t="str" cm="1">
        <f t="array" ref="T4708">IF(IF($E4708&gt;Ficha!$R$1,"",I4708)=0,"",IF($E4708&gt;Ficha!$R$1,((_xll.ECONOMATICA(Estrategia!A4719,"Return",$P$9,$B$1)/100)+1)*100,I4708))</f>
        <v/>
      </c>
      <c r="U4708" s="1" t="str" cm="1">
        <f t="array" ref="U4708">IF(IF($E4708&gt;Ficha!$R$1,"",J4708)=0,"",IF($E4708&gt;Ficha!$R$1,((_xll.ECONOMATICA($U$7,"Return",$P$9,$B$1)/100)+1)*100,J4708))</f>
        <v/>
      </c>
      <c r="V4708" s="1" t="str">
        <f>IF(IF($E$9&gt;Ficha!$R$1,"",K4708)=0,"",IF($E$9&gt;Ficha!$R$1,"",K4708))</f>
        <v/>
      </c>
    </row>
    <row r="4709" spans="12:22" x14ac:dyDescent="0.3">
      <c r="L4709" s="30" t="str">
        <f t="shared" si="297"/>
        <v/>
      </c>
      <c r="M4709" s="1" t="str">
        <f t="shared" si="298"/>
        <v/>
      </c>
      <c r="N4709" s="1" t="str">
        <f t="shared" si="299"/>
        <v/>
      </c>
      <c r="O4709" s="1" t="str">
        <f t="shared" si="300"/>
        <v/>
      </c>
      <c r="P4709" s="34" t="str">
        <f>IF(IF(E4709&gt;Ficha!$R$1,"",E4709)=0,"",IF(E4709&gt;Ficha!$R$1,Ficha!$R$1,E4709))</f>
        <v/>
      </c>
      <c r="Q4709" s="1" t="str" cm="1">
        <f t="array" ref="Q4709">IF(IF($E4709&gt;Ficha!$R$1,"",F4709)=0,"",IF($E4709&gt;Ficha!$R$1,((_xll.ECONOMATICA(Portafolios!$B$19,"Return",$P$9,$B$1)/100)+1)*100,F4709))</f>
        <v/>
      </c>
      <c r="R4709" s="1" t="str" cm="1">
        <f t="array" ref="R4709">IF(IF($E4709&gt;Ficha!$R$1,"",G4709)=0,"",IF($E4709&gt;Ficha!$R$1,((_xll.ECONOMATICA(Portafolios!$F$19,"Return",$P$9,$B$1)/100)+1)*100,G4709))</f>
        <v/>
      </c>
      <c r="S4709" s="1" t="str" cm="1">
        <f t="array" ref="S4709">IF(IF($E4709&gt;Ficha!$R$1,"",H4709)=0,"",IF($E4709&gt;Ficha!$R$1,((_xll.ECONOMATICA(Portafolios!$J$19,"Return",$P$9,$B$1)/100)+1)*100,H4709))</f>
        <v/>
      </c>
      <c r="T4709" s="1" t="str" cm="1">
        <f t="array" ref="T4709">IF(IF($E4709&gt;Ficha!$R$1,"",I4709)=0,"",IF($E4709&gt;Ficha!$R$1,((_xll.ECONOMATICA(Estrategia!A4720,"Return",$P$9,$B$1)/100)+1)*100,I4709))</f>
        <v/>
      </c>
      <c r="U4709" s="1" t="str" cm="1">
        <f t="array" ref="U4709">IF(IF($E4709&gt;Ficha!$R$1,"",J4709)=0,"",IF($E4709&gt;Ficha!$R$1,((_xll.ECONOMATICA($U$7,"Return",$P$9,$B$1)/100)+1)*100,J4709))</f>
        <v/>
      </c>
      <c r="V4709" s="1" t="str">
        <f>IF(IF($E$9&gt;Ficha!$R$1,"",K4709)=0,"",IF($E$9&gt;Ficha!$R$1,"",K4709))</f>
        <v/>
      </c>
    </row>
    <row r="4710" spans="12:22" x14ac:dyDescent="0.3">
      <c r="L4710" s="30" t="str">
        <f t="shared" si="297"/>
        <v/>
      </c>
      <c r="M4710" s="1" t="str">
        <f t="shared" si="298"/>
        <v/>
      </c>
      <c r="N4710" s="1" t="str">
        <f t="shared" si="299"/>
        <v/>
      </c>
      <c r="O4710" s="1" t="str">
        <f t="shared" si="300"/>
        <v/>
      </c>
      <c r="P4710" s="34" t="str">
        <f>IF(IF(E4710&gt;Ficha!$R$1,"",E4710)=0,"",IF(E4710&gt;Ficha!$R$1,Ficha!$R$1,E4710))</f>
        <v/>
      </c>
      <c r="Q4710" s="1" t="str" cm="1">
        <f t="array" ref="Q4710">IF(IF($E4710&gt;Ficha!$R$1,"",F4710)=0,"",IF($E4710&gt;Ficha!$R$1,((_xll.ECONOMATICA(Portafolios!$B$19,"Return",$P$9,$B$1)/100)+1)*100,F4710))</f>
        <v/>
      </c>
      <c r="R4710" s="1" t="str" cm="1">
        <f t="array" ref="R4710">IF(IF($E4710&gt;Ficha!$R$1,"",G4710)=0,"",IF($E4710&gt;Ficha!$R$1,((_xll.ECONOMATICA(Portafolios!$F$19,"Return",$P$9,$B$1)/100)+1)*100,G4710))</f>
        <v/>
      </c>
      <c r="S4710" s="1" t="str" cm="1">
        <f t="array" ref="S4710">IF(IF($E4710&gt;Ficha!$R$1,"",H4710)=0,"",IF($E4710&gt;Ficha!$R$1,((_xll.ECONOMATICA(Portafolios!$J$19,"Return",$P$9,$B$1)/100)+1)*100,H4710))</f>
        <v/>
      </c>
      <c r="T4710" s="1" t="str" cm="1">
        <f t="array" ref="T4710">IF(IF($E4710&gt;Ficha!$R$1,"",I4710)=0,"",IF($E4710&gt;Ficha!$R$1,((_xll.ECONOMATICA(Estrategia!A4721,"Return",$P$9,$B$1)/100)+1)*100,I4710))</f>
        <v/>
      </c>
      <c r="U4710" s="1" t="str" cm="1">
        <f t="array" ref="U4710">IF(IF($E4710&gt;Ficha!$R$1,"",J4710)=0,"",IF($E4710&gt;Ficha!$R$1,((_xll.ECONOMATICA($U$7,"Return",$P$9,$B$1)/100)+1)*100,J4710))</f>
        <v/>
      </c>
      <c r="V4710" s="1" t="str">
        <f>IF(IF($E$9&gt;Ficha!$R$1,"",K4710)=0,"",IF($E$9&gt;Ficha!$R$1,"",K4710))</f>
        <v/>
      </c>
    </row>
    <row r="4711" spans="12:22" x14ac:dyDescent="0.3">
      <c r="L4711" s="30" t="str">
        <f t="shared" si="297"/>
        <v/>
      </c>
      <c r="M4711" s="1" t="str">
        <f t="shared" si="298"/>
        <v/>
      </c>
      <c r="N4711" s="1" t="str">
        <f t="shared" si="299"/>
        <v/>
      </c>
      <c r="O4711" s="1" t="str">
        <f t="shared" si="300"/>
        <v/>
      </c>
      <c r="P4711" s="34" t="str">
        <f>IF(IF(E4711&gt;Ficha!$R$1,"",E4711)=0,"",IF(E4711&gt;Ficha!$R$1,Ficha!$R$1,E4711))</f>
        <v/>
      </c>
      <c r="Q4711" s="1" t="str" cm="1">
        <f t="array" ref="Q4711">IF(IF($E4711&gt;Ficha!$R$1,"",F4711)=0,"",IF($E4711&gt;Ficha!$R$1,((_xll.ECONOMATICA(Portafolios!$B$19,"Return",$P$9,$B$1)/100)+1)*100,F4711))</f>
        <v/>
      </c>
      <c r="R4711" s="1" t="str" cm="1">
        <f t="array" ref="R4711">IF(IF($E4711&gt;Ficha!$R$1,"",G4711)=0,"",IF($E4711&gt;Ficha!$R$1,((_xll.ECONOMATICA(Portafolios!$F$19,"Return",$P$9,$B$1)/100)+1)*100,G4711))</f>
        <v/>
      </c>
      <c r="S4711" s="1" t="str" cm="1">
        <f t="array" ref="S4711">IF(IF($E4711&gt;Ficha!$R$1,"",H4711)=0,"",IF($E4711&gt;Ficha!$R$1,((_xll.ECONOMATICA(Portafolios!$J$19,"Return",$P$9,$B$1)/100)+1)*100,H4711))</f>
        <v/>
      </c>
      <c r="T4711" s="1" t="str" cm="1">
        <f t="array" ref="T4711">IF(IF($E4711&gt;Ficha!$R$1,"",I4711)=0,"",IF($E4711&gt;Ficha!$R$1,((_xll.ECONOMATICA(Estrategia!A4722,"Return",$P$9,$B$1)/100)+1)*100,I4711))</f>
        <v/>
      </c>
      <c r="U4711" s="1" t="str" cm="1">
        <f t="array" ref="U4711">IF(IF($E4711&gt;Ficha!$R$1,"",J4711)=0,"",IF($E4711&gt;Ficha!$R$1,((_xll.ECONOMATICA($U$7,"Return",$P$9,$B$1)/100)+1)*100,J4711))</f>
        <v/>
      </c>
      <c r="V4711" s="1" t="str">
        <f>IF(IF($E$9&gt;Ficha!$R$1,"",K4711)=0,"",IF($E$9&gt;Ficha!$R$1,"",K4711))</f>
        <v/>
      </c>
    </row>
    <row r="4712" spans="12:22" x14ac:dyDescent="0.3">
      <c r="L4712" s="30" t="str">
        <f t="shared" si="297"/>
        <v/>
      </c>
      <c r="M4712" s="1" t="str">
        <f t="shared" si="298"/>
        <v/>
      </c>
      <c r="N4712" s="1" t="str">
        <f t="shared" si="299"/>
        <v/>
      </c>
      <c r="O4712" s="1" t="str">
        <f t="shared" si="300"/>
        <v/>
      </c>
      <c r="P4712" s="34" t="str">
        <f>IF(IF(E4712&gt;Ficha!$R$1,"",E4712)=0,"",IF(E4712&gt;Ficha!$R$1,Ficha!$R$1,E4712))</f>
        <v/>
      </c>
      <c r="Q4712" s="1" t="str" cm="1">
        <f t="array" ref="Q4712">IF(IF($E4712&gt;Ficha!$R$1,"",F4712)=0,"",IF($E4712&gt;Ficha!$R$1,((_xll.ECONOMATICA(Portafolios!$B$19,"Return",$P$9,$B$1)/100)+1)*100,F4712))</f>
        <v/>
      </c>
      <c r="R4712" s="1" t="str" cm="1">
        <f t="array" ref="R4712">IF(IF($E4712&gt;Ficha!$R$1,"",G4712)=0,"",IF($E4712&gt;Ficha!$R$1,((_xll.ECONOMATICA(Portafolios!$F$19,"Return",$P$9,$B$1)/100)+1)*100,G4712))</f>
        <v/>
      </c>
      <c r="S4712" s="1" t="str" cm="1">
        <f t="array" ref="S4712">IF(IF($E4712&gt;Ficha!$R$1,"",H4712)=0,"",IF($E4712&gt;Ficha!$R$1,((_xll.ECONOMATICA(Portafolios!$J$19,"Return",$P$9,$B$1)/100)+1)*100,H4712))</f>
        <v/>
      </c>
      <c r="T4712" s="1" t="str" cm="1">
        <f t="array" ref="T4712">IF(IF($E4712&gt;Ficha!$R$1,"",I4712)=0,"",IF($E4712&gt;Ficha!$R$1,((_xll.ECONOMATICA(Estrategia!A4723,"Return",$P$9,$B$1)/100)+1)*100,I4712))</f>
        <v/>
      </c>
      <c r="U4712" s="1" t="str" cm="1">
        <f t="array" ref="U4712">IF(IF($E4712&gt;Ficha!$R$1,"",J4712)=0,"",IF($E4712&gt;Ficha!$R$1,((_xll.ECONOMATICA($U$7,"Return",$P$9,$B$1)/100)+1)*100,J4712))</f>
        <v/>
      </c>
      <c r="V4712" s="1" t="str">
        <f>IF(IF($E$9&gt;Ficha!$R$1,"",K4712)=0,"",IF($E$9&gt;Ficha!$R$1,"",K4712))</f>
        <v/>
      </c>
    </row>
    <row r="4713" spans="12:22" x14ac:dyDescent="0.3">
      <c r="L4713" s="30" t="str">
        <f t="shared" si="297"/>
        <v/>
      </c>
      <c r="M4713" s="1" t="str">
        <f t="shared" si="298"/>
        <v/>
      </c>
      <c r="N4713" s="1" t="str">
        <f t="shared" si="299"/>
        <v/>
      </c>
      <c r="O4713" s="1" t="str">
        <f t="shared" si="300"/>
        <v/>
      </c>
      <c r="P4713" s="34" t="str">
        <f>IF(IF(E4713&gt;Ficha!$R$1,"",E4713)=0,"",IF(E4713&gt;Ficha!$R$1,Ficha!$R$1,E4713))</f>
        <v/>
      </c>
      <c r="Q4713" s="1" t="str" cm="1">
        <f t="array" ref="Q4713">IF(IF($E4713&gt;Ficha!$R$1,"",F4713)=0,"",IF($E4713&gt;Ficha!$R$1,((_xll.ECONOMATICA(Portafolios!$B$19,"Return",$P$9,$B$1)/100)+1)*100,F4713))</f>
        <v/>
      </c>
      <c r="R4713" s="1" t="str" cm="1">
        <f t="array" ref="R4713">IF(IF($E4713&gt;Ficha!$R$1,"",G4713)=0,"",IF($E4713&gt;Ficha!$R$1,((_xll.ECONOMATICA(Portafolios!$F$19,"Return",$P$9,$B$1)/100)+1)*100,G4713))</f>
        <v/>
      </c>
      <c r="S4713" s="1" t="str" cm="1">
        <f t="array" ref="S4713">IF(IF($E4713&gt;Ficha!$R$1,"",H4713)=0,"",IF($E4713&gt;Ficha!$R$1,((_xll.ECONOMATICA(Portafolios!$J$19,"Return",$P$9,$B$1)/100)+1)*100,H4713))</f>
        <v/>
      </c>
      <c r="T4713" s="1" t="str" cm="1">
        <f t="array" ref="T4713">IF(IF($E4713&gt;Ficha!$R$1,"",I4713)=0,"",IF($E4713&gt;Ficha!$R$1,((_xll.ECONOMATICA(Estrategia!A4724,"Return",$P$9,$B$1)/100)+1)*100,I4713))</f>
        <v/>
      </c>
      <c r="U4713" s="1" t="str" cm="1">
        <f t="array" ref="U4713">IF(IF($E4713&gt;Ficha!$R$1,"",J4713)=0,"",IF($E4713&gt;Ficha!$R$1,((_xll.ECONOMATICA($U$7,"Return",$P$9,$B$1)/100)+1)*100,J4713))</f>
        <v/>
      </c>
      <c r="V4713" s="1" t="str">
        <f>IF(IF($E$9&gt;Ficha!$R$1,"",K4713)=0,"",IF($E$9&gt;Ficha!$R$1,"",K4713))</f>
        <v/>
      </c>
    </row>
    <row r="4714" spans="12:22" x14ac:dyDescent="0.3">
      <c r="L4714" s="30" t="str">
        <f t="shared" si="297"/>
        <v/>
      </c>
      <c r="M4714" s="1" t="str">
        <f t="shared" si="298"/>
        <v/>
      </c>
      <c r="N4714" s="1" t="str">
        <f t="shared" si="299"/>
        <v/>
      </c>
      <c r="O4714" s="1" t="str">
        <f t="shared" si="300"/>
        <v/>
      </c>
      <c r="P4714" s="34" t="str">
        <f>IF(IF(E4714&gt;Ficha!$R$1,"",E4714)=0,"",IF(E4714&gt;Ficha!$R$1,Ficha!$R$1,E4714))</f>
        <v/>
      </c>
      <c r="Q4714" s="1" t="str" cm="1">
        <f t="array" ref="Q4714">IF(IF($E4714&gt;Ficha!$R$1,"",F4714)=0,"",IF($E4714&gt;Ficha!$R$1,((_xll.ECONOMATICA(Portafolios!$B$19,"Return",$P$9,$B$1)/100)+1)*100,F4714))</f>
        <v/>
      </c>
      <c r="R4714" s="1" t="str" cm="1">
        <f t="array" ref="R4714">IF(IF($E4714&gt;Ficha!$R$1,"",G4714)=0,"",IF($E4714&gt;Ficha!$R$1,((_xll.ECONOMATICA(Portafolios!$F$19,"Return",$P$9,$B$1)/100)+1)*100,G4714))</f>
        <v/>
      </c>
      <c r="S4714" s="1" t="str" cm="1">
        <f t="array" ref="S4714">IF(IF($E4714&gt;Ficha!$R$1,"",H4714)=0,"",IF($E4714&gt;Ficha!$R$1,((_xll.ECONOMATICA(Portafolios!$J$19,"Return",$P$9,$B$1)/100)+1)*100,H4714))</f>
        <v/>
      </c>
      <c r="T4714" s="1" t="str" cm="1">
        <f t="array" ref="T4714">IF(IF($E4714&gt;Ficha!$R$1,"",I4714)=0,"",IF($E4714&gt;Ficha!$R$1,((_xll.ECONOMATICA(Estrategia!A4725,"Return",$P$9,$B$1)/100)+1)*100,I4714))</f>
        <v/>
      </c>
      <c r="U4714" s="1" t="str" cm="1">
        <f t="array" ref="U4714">IF(IF($E4714&gt;Ficha!$R$1,"",J4714)=0,"",IF($E4714&gt;Ficha!$R$1,((_xll.ECONOMATICA($U$7,"Return",$P$9,$B$1)/100)+1)*100,J4714))</f>
        <v/>
      </c>
      <c r="V4714" s="1" t="str">
        <f>IF(IF($E$9&gt;Ficha!$R$1,"",K4714)=0,"",IF($E$9&gt;Ficha!$R$1,"",K4714))</f>
        <v/>
      </c>
    </row>
    <row r="4715" spans="12:22" x14ac:dyDescent="0.3">
      <c r="L4715" s="30" t="str">
        <f t="shared" si="297"/>
        <v/>
      </c>
      <c r="M4715" s="1" t="str">
        <f t="shared" si="298"/>
        <v/>
      </c>
      <c r="N4715" s="1" t="str">
        <f t="shared" si="299"/>
        <v/>
      </c>
      <c r="O4715" s="1" t="str">
        <f t="shared" si="300"/>
        <v/>
      </c>
      <c r="P4715" s="34" t="str">
        <f>IF(IF(E4715&gt;Ficha!$R$1,"",E4715)=0,"",IF(E4715&gt;Ficha!$R$1,Ficha!$R$1,E4715))</f>
        <v/>
      </c>
      <c r="Q4715" s="1" t="str" cm="1">
        <f t="array" ref="Q4715">IF(IF($E4715&gt;Ficha!$R$1,"",F4715)=0,"",IF($E4715&gt;Ficha!$R$1,((_xll.ECONOMATICA(Portafolios!$B$19,"Return",$P$9,$B$1)/100)+1)*100,F4715))</f>
        <v/>
      </c>
      <c r="R4715" s="1" t="str" cm="1">
        <f t="array" ref="R4715">IF(IF($E4715&gt;Ficha!$R$1,"",G4715)=0,"",IF($E4715&gt;Ficha!$R$1,((_xll.ECONOMATICA(Portafolios!$F$19,"Return",$P$9,$B$1)/100)+1)*100,G4715))</f>
        <v/>
      </c>
      <c r="S4715" s="1" t="str" cm="1">
        <f t="array" ref="S4715">IF(IF($E4715&gt;Ficha!$R$1,"",H4715)=0,"",IF($E4715&gt;Ficha!$R$1,((_xll.ECONOMATICA(Portafolios!$J$19,"Return",$P$9,$B$1)/100)+1)*100,H4715))</f>
        <v/>
      </c>
      <c r="T4715" s="1" t="str" cm="1">
        <f t="array" ref="T4715">IF(IF($E4715&gt;Ficha!$R$1,"",I4715)=0,"",IF($E4715&gt;Ficha!$R$1,((_xll.ECONOMATICA(Estrategia!A4726,"Return",$P$9,$B$1)/100)+1)*100,I4715))</f>
        <v/>
      </c>
      <c r="U4715" s="1" t="str" cm="1">
        <f t="array" ref="U4715">IF(IF($E4715&gt;Ficha!$R$1,"",J4715)=0,"",IF($E4715&gt;Ficha!$R$1,((_xll.ECONOMATICA($U$7,"Return",$P$9,$B$1)/100)+1)*100,J4715))</f>
        <v/>
      </c>
      <c r="V4715" s="1" t="str">
        <f>IF(IF($E$9&gt;Ficha!$R$1,"",K4715)=0,"",IF($E$9&gt;Ficha!$R$1,"",K4715))</f>
        <v/>
      </c>
    </row>
    <row r="4716" spans="12:22" x14ac:dyDescent="0.3">
      <c r="L4716" s="30" t="str">
        <f t="shared" si="297"/>
        <v/>
      </c>
      <c r="M4716" s="1" t="str">
        <f t="shared" si="298"/>
        <v/>
      </c>
      <c r="N4716" s="1" t="str">
        <f t="shared" si="299"/>
        <v/>
      </c>
      <c r="O4716" s="1" t="str">
        <f t="shared" si="300"/>
        <v/>
      </c>
      <c r="P4716" s="34" t="str">
        <f>IF(IF(E4716&gt;Ficha!$R$1,"",E4716)=0,"",IF(E4716&gt;Ficha!$R$1,Ficha!$R$1,E4716))</f>
        <v/>
      </c>
      <c r="Q4716" s="1" t="str" cm="1">
        <f t="array" ref="Q4716">IF(IF($E4716&gt;Ficha!$R$1,"",F4716)=0,"",IF($E4716&gt;Ficha!$R$1,((_xll.ECONOMATICA(Portafolios!$B$19,"Return",$P$9,$B$1)/100)+1)*100,F4716))</f>
        <v/>
      </c>
      <c r="R4716" s="1" t="str" cm="1">
        <f t="array" ref="R4716">IF(IF($E4716&gt;Ficha!$R$1,"",G4716)=0,"",IF($E4716&gt;Ficha!$R$1,((_xll.ECONOMATICA(Portafolios!$F$19,"Return",$P$9,$B$1)/100)+1)*100,G4716))</f>
        <v/>
      </c>
      <c r="S4716" s="1" t="str" cm="1">
        <f t="array" ref="S4716">IF(IF($E4716&gt;Ficha!$R$1,"",H4716)=0,"",IF($E4716&gt;Ficha!$R$1,((_xll.ECONOMATICA(Portafolios!$J$19,"Return",$P$9,$B$1)/100)+1)*100,H4716))</f>
        <v/>
      </c>
      <c r="T4716" s="1" t="str" cm="1">
        <f t="array" ref="T4716">IF(IF($E4716&gt;Ficha!$R$1,"",I4716)=0,"",IF($E4716&gt;Ficha!$R$1,((_xll.ECONOMATICA(Estrategia!A4727,"Return",$P$9,$B$1)/100)+1)*100,I4716))</f>
        <v/>
      </c>
      <c r="U4716" s="1" t="str" cm="1">
        <f t="array" ref="U4716">IF(IF($E4716&gt;Ficha!$R$1,"",J4716)=0,"",IF($E4716&gt;Ficha!$R$1,((_xll.ECONOMATICA($U$7,"Return",$P$9,$B$1)/100)+1)*100,J4716))</f>
        <v/>
      </c>
      <c r="V4716" s="1" t="str">
        <f>IF(IF($E$9&gt;Ficha!$R$1,"",K4716)=0,"",IF($E$9&gt;Ficha!$R$1,"",K4716))</f>
        <v/>
      </c>
    </row>
    <row r="4717" spans="12:22" x14ac:dyDescent="0.3">
      <c r="L4717" s="30" t="str">
        <f t="shared" si="297"/>
        <v/>
      </c>
      <c r="M4717" s="1" t="str">
        <f t="shared" si="298"/>
        <v/>
      </c>
      <c r="N4717" s="1" t="str">
        <f t="shared" si="299"/>
        <v/>
      </c>
      <c r="O4717" s="1" t="str">
        <f t="shared" si="300"/>
        <v/>
      </c>
      <c r="P4717" s="34" t="str">
        <f>IF(IF(E4717&gt;Ficha!$R$1,"",E4717)=0,"",IF(E4717&gt;Ficha!$R$1,Ficha!$R$1,E4717))</f>
        <v/>
      </c>
      <c r="Q4717" s="1" t="str" cm="1">
        <f t="array" ref="Q4717">IF(IF($E4717&gt;Ficha!$R$1,"",F4717)=0,"",IF($E4717&gt;Ficha!$R$1,((_xll.ECONOMATICA(Portafolios!$B$19,"Return",$P$9,$B$1)/100)+1)*100,F4717))</f>
        <v/>
      </c>
      <c r="R4717" s="1" t="str" cm="1">
        <f t="array" ref="R4717">IF(IF($E4717&gt;Ficha!$R$1,"",G4717)=0,"",IF($E4717&gt;Ficha!$R$1,((_xll.ECONOMATICA(Portafolios!$F$19,"Return",$P$9,$B$1)/100)+1)*100,G4717))</f>
        <v/>
      </c>
      <c r="S4717" s="1" t="str" cm="1">
        <f t="array" ref="S4717">IF(IF($E4717&gt;Ficha!$R$1,"",H4717)=0,"",IF($E4717&gt;Ficha!$R$1,((_xll.ECONOMATICA(Portafolios!$J$19,"Return",$P$9,$B$1)/100)+1)*100,H4717))</f>
        <v/>
      </c>
      <c r="T4717" s="1" t="str" cm="1">
        <f t="array" ref="T4717">IF(IF($E4717&gt;Ficha!$R$1,"",I4717)=0,"",IF($E4717&gt;Ficha!$R$1,((_xll.ECONOMATICA(Estrategia!A4728,"Return",$P$9,$B$1)/100)+1)*100,I4717))</f>
        <v/>
      </c>
      <c r="U4717" s="1" t="str" cm="1">
        <f t="array" ref="U4717">IF(IF($E4717&gt;Ficha!$R$1,"",J4717)=0,"",IF($E4717&gt;Ficha!$R$1,((_xll.ECONOMATICA($U$7,"Return",$P$9,$B$1)/100)+1)*100,J4717))</f>
        <v/>
      </c>
      <c r="V4717" s="1" t="str">
        <f>IF(IF($E$9&gt;Ficha!$R$1,"",K4717)=0,"",IF($E$9&gt;Ficha!$R$1,"",K4717))</f>
        <v/>
      </c>
    </row>
    <row r="4718" spans="12:22" x14ac:dyDescent="0.3">
      <c r="L4718" s="30" t="str">
        <f t="shared" si="297"/>
        <v/>
      </c>
      <c r="M4718" s="1" t="str">
        <f t="shared" si="298"/>
        <v/>
      </c>
      <c r="N4718" s="1" t="str">
        <f t="shared" si="299"/>
        <v/>
      </c>
      <c r="O4718" s="1" t="str">
        <f t="shared" si="300"/>
        <v/>
      </c>
      <c r="P4718" s="34" t="str">
        <f>IF(IF(E4718&gt;Ficha!$R$1,"",E4718)=0,"",IF(E4718&gt;Ficha!$R$1,Ficha!$R$1,E4718))</f>
        <v/>
      </c>
      <c r="Q4718" s="1" t="str" cm="1">
        <f t="array" ref="Q4718">IF(IF($E4718&gt;Ficha!$R$1,"",F4718)=0,"",IF($E4718&gt;Ficha!$R$1,((_xll.ECONOMATICA(Portafolios!$B$19,"Return",$P$9,$B$1)/100)+1)*100,F4718))</f>
        <v/>
      </c>
      <c r="R4718" s="1" t="str" cm="1">
        <f t="array" ref="R4718">IF(IF($E4718&gt;Ficha!$R$1,"",G4718)=0,"",IF($E4718&gt;Ficha!$R$1,((_xll.ECONOMATICA(Portafolios!$F$19,"Return",$P$9,$B$1)/100)+1)*100,G4718))</f>
        <v/>
      </c>
      <c r="S4718" s="1" t="str" cm="1">
        <f t="array" ref="S4718">IF(IF($E4718&gt;Ficha!$R$1,"",H4718)=0,"",IF($E4718&gt;Ficha!$R$1,((_xll.ECONOMATICA(Portafolios!$J$19,"Return",$P$9,$B$1)/100)+1)*100,H4718))</f>
        <v/>
      </c>
      <c r="T4718" s="1" t="str" cm="1">
        <f t="array" ref="T4718">IF(IF($E4718&gt;Ficha!$R$1,"",I4718)=0,"",IF($E4718&gt;Ficha!$R$1,((_xll.ECONOMATICA(Estrategia!A4729,"Return",$P$9,$B$1)/100)+1)*100,I4718))</f>
        <v/>
      </c>
      <c r="U4718" s="1" t="str" cm="1">
        <f t="array" ref="U4718">IF(IF($E4718&gt;Ficha!$R$1,"",J4718)=0,"",IF($E4718&gt;Ficha!$R$1,((_xll.ECONOMATICA($U$7,"Return",$P$9,$B$1)/100)+1)*100,J4718))</f>
        <v/>
      </c>
      <c r="V4718" s="1" t="str">
        <f>IF(IF($E$9&gt;Ficha!$R$1,"",K4718)=0,"",IF($E$9&gt;Ficha!$R$1,"",K4718))</f>
        <v/>
      </c>
    </row>
    <row r="4719" spans="12:22" x14ac:dyDescent="0.3">
      <c r="L4719" s="30" t="str">
        <f t="shared" si="297"/>
        <v/>
      </c>
      <c r="M4719" s="1" t="str">
        <f t="shared" si="298"/>
        <v/>
      </c>
      <c r="N4719" s="1" t="str">
        <f t="shared" si="299"/>
        <v/>
      </c>
      <c r="O4719" s="1" t="str">
        <f t="shared" si="300"/>
        <v/>
      </c>
      <c r="P4719" s="34" t="str">
        <f>IF(IF(E4719&gt;Ficha!$R$1,"",E4719)=0,"",IF(E4719&gt;Ficha!$R$1,Ficha!$R$1,E4719))</f>
        <v/>
      </c>
      <c r="Q4719" s="1" t="str" cm="1">
        <f t="array" ref="Q4719">IF(IF($E4719&gt;Ficha!$R$1,"",F4719)=0,"",IF($E4719&gt;Ficha!$R$1,((_xll.ECONOMATICA(Portafolios!$B$19,"Return",$P$9,$B$1)/100)+1)*100,F4719))</f>
        <v/>
      </c>
      <c r="R4719" s="1" t="str" cm="1">
        <f t="array" ref="R4719">IF(IF($E4719&gt;Ficha!$R$1,"",G4719)=0,"",IF($E4719&gt;Ficha!$R$1,((_xll.ECONOMATICA(Portafolios!$F$19,"Return",$P$9,$B$1)/100)+1)*100,G4719))</f>
        <v/>
      </c>
      <c r="S4719" s="1" t="str" cm="1">
        <f t="array" ref="S4719">IF(IF($E4719&gt;Ficha!$R$1,"",H4719)=0,"",IF($E4719&gt;Ficha!$R$1,((_xll.ECONOMATICA(Portafolios!$J$19,"Return",$P$9,$B$1)/100)+1)*100,H4719))</f>
        <v/>
      </c>
      <c r="T4719" s="1" t="str" cm="1">
        <f t="array" ref="T4719">IF(IF($E4719&gt;Ficha!$R$1,"",I4719)=0,"",IF($E4719&gt;Ficha!$R$1,((_xll.ECONOMATICA(Estrategia!A4730,"Return",$P$9,$B$1)/100)+1)*100,I4719))</f>
        <v/>
      </c>
      <c r="U4719" s="1" t="str" cm="1">
        <f t="array" ref="U4719">IF(IF($E4719&gt;Ficha!$R$1,"",J4719)=0,"",IF($E4719&gt;Ficha!$R$1,((_xll.ECONOMATICA($U$7,"Return",$P$9,$B$1)/100)+1)*100,J4719))</f>
        <v/>
      </c>
      <c r="V4719" s="1" t="str">
        <f>IF(IF($E$9&gt;Ficha!$R$1,"",K4719)=0,"",IF($E$9&gt;Ficha!$R$1,"",K4719))</f>
        <v/>
      </c>
    </row>
    <row r="4720" spans="12:22" x14ac:dyDescent="0.3">
      <c r="L4720" s="30" t="str">
        <f t="shared" si="297"/>
        <v/>
      </c>
      <c r="M4720" s="1" t="str">
        <f t="shared" si="298"/>
        <v/>
      </c>
      <c r="N4720" s="1" t="str">
        <f t="shared" si="299"/>
        <v/>
      </c>
      <c r="O4720" s="1" t="str">
        <f t="shared" si="300"/>
        <v/>
      </c>
      <c r="P4720" s="34" t="str">
        <f>IF(IF(E4720&gt;Ficha!$R$1,"",E4720)=0,"",IF(E4720&gt;Ficha!$R$1,Ficha!$R$1,E4720))</f>
        <v/>
      </c>
      <c r="Q4720" s="1" t="str" cm="1">
        <f t="array" ref="Q4720">IF(IF($E4720&gt;Ficha!$R$1,"",F4720)=0,"",IF($E4720&gt;Ficha!$R$1,((_xll.ECONOMATICA(Portafolios!$B$19,"Return",$P$9,$B$1)/100)+1)*100,F4720))</f>
        <v/>
      </c>
      <c r="R4720" s="1" t="str" cm="1">
        <f t="array" ref="R4720">IF(IF($E4720&gt;Ficha!$R$1,"",G4720)=0,"",IF($E4720&gt;Ficha!$R$1,((_xll.ECONOMATICA(Portafolios!$F$19,"Return",$P$9,$B$1)/100)+1)*100,G4720))</f>
        <v/>
      </c>
      <c r="S4720" s="1" t="str" cm="1">
        <f t="array" ref="S4720">IF(IF($E4720&gt;Ficha!$R$1,"",H4720)=0,"",IF($E4720&gt;Ficha!$R$1,((_xll.ECONOMATICA(Portafolios!$J$19,"Return",$P$9,$B$1)/100)+1)*100,H4720))</f>
        <v/>
      </c>
      <c r="T4720" s="1" t="str" cm="1">
        <f t="array" ref="T4720">IF(IF($E4720&gt;Ficha!$R$1,"",I4720)=0,"",IF($E4720&gt;Ficha!$R$1,((_xll.ECONOMATICA(Estrategia!A4731,"Return",$P$9,$B$1)/100)+1)*100,I4720))</f>
        <v/>
      </c>
      <c r="U4720" s="1" t="str" cm="1">
        <f t="array" ref="U4720">IF(IF($E4720&gt;Ficha!$R$1,"",J4720)=0,"",IF($E4720&gt;Ficha!$R$1,((_xll.ECONOMATICA($U$7,"Return",$P$9,$B$1)/100)+1)*100,J4720))</f>
        <v/>
      </c>
      <c r="V4720" s="1" t="str">
        <f>IF(IF($E$9&gt;Ficha!$R$1,"",K4720)=0,"",IF($E$9&gt;Ficha!$R$1,"",K4720))</f>
        <v/>
      </c>
    </row>
    <row r="4721" spans="12:22" x14ac:dyDescent="0.3">
      <c r="L4721" s="30" t="str">
        <f t="shared" si="297"/>
        <v/>
      </c>
      <c r="M4721" s="1" t="str">
        <f t="shared" si="298"/>
        <v/>
      </c>
      <c r="N4721" s="1" t="str">
        <f t="shared" si="299"/>
        <v/>
      </c>
      <c r="O4721" s="1" t="str">
        <f t="shared" si="300"/>
        <v/>
      </c>
      <c r="P4721" s="34" t="str">
        <f>IF(IF(E4721&gt;Ficha!$R$1,"",E4721)=0,"",IF(E4721&gt;Ficha!$R$1,Ficha!$R$1,E4721))</f>
        <v/>
      </c>
      <c r="Q4721" s="1" t="str" cm="1">
        <f t="array" ref="Q4721">IF(IF($E4721&gt;Ficha!$R$1,"",F4721)=0,"",IF($E4721&gt;Ficha!$R$1,((_xll.ECONOMATICA(Portafolios!$B$19,"Return",$P$9,$B$1)/100)+1)*100,F4721))</f>
        <v/>
      </c>
      <c r="R4721" s="1" t="str" cm="1">
        <f t="array" ref="R4721">IF(IF($E4721&gt;Ficha!$R$1,"",G4721)=0,"",IF($E4721&gt;Ficha!$R$1,((_xll.ECONOMATICA(Portafolios!$F$19,"Return",$P$9,$B$1)/100)+1)*100,G4721))</f>
        <v/>
      </c>
      <c r="S4721" s="1" t="str" cm="1">
        <f t="array" ref="S4721">IF(IF($E4721&gt;Ficha!$R$1,"",H4721)=0,"",IF($E4721&gt;Ficha!$R$1,((_xll.ECONOMATICA(Portafolios!$J$19,"Return",$P$9,$B$1)/100)+1)*100,H4721))</f>
        <v/>
      </c>
      <c r="T4721" s="1" t="str" cm="1">
        <f t="array" ref="T4721">IF(IF($E4721&gt;Ficha!$R$1,"",I4721)=0,"",IF($E4721&gt;Ficha!$R$1,((_xll.ECONOMATICA(Estrategia!A4732,"Return",$P$9,$B$1)/100)+1)*100,I4721))</f>
        <v/>
      </c>
      <c r="U4721" s="1" t="str" cm="1">
        <f t="array" ref="U4721">IF(IF($E4721&gt;Ficha!$R$1,"",J4721)=0,"",IF($E4721&gt;Ficha!$R$1,((_xll.ECONOMATICA($U$7,"Return",$P$9,$B$1)/100)+1)*100,J4721))</f>
        <v/>
      </c>
      <c r="V4721" s="1" t="str">
        <f>IF(IF($E$9&gt;Ficha!$R$1,"",K4721)=0,"",IF($E$9&gt;Ficha!$R$1,"",K4721))</f>
        <v/>
      </c>
    </row>
    <row r="4722" spans="12:22" x14ac:dyDescent="0.3">
      <c r="L4722" s="30" t="str">
        <f t="shared" si="297"/>
        <v/>
      </c>
      <c r="M4722" s="1" t="str">
        <f t="shared" si="298"/>
        <v/>
      </c>
      <c r="N4722" s="1" t="str">
        <f t="shared" si="299"/>
        <v/>
      </c>
      <c r="O4722" s="1" t="str">
        <f t="shared" si="300"/>
        <v/>
      </c>
      <c r="P4722" s="34" t="str">
        <f>IF(IF(E4722&gt;Ficha!$R$1,"",E4722)=0,"",IF(E4722&gt;Ficha!$R$1,Ficha!$R$1,E4722))</f>
        <v/>
      </c>
      <c r="Q4722" s="1" t="str" cm="1">
        <f t="array" ref="Q4722">IF(IF($E4722&gt;Ficha!$R$1,"",F4722)=0,"",IF($E4722&gt;Ficha!$R$1,((_xll.ECONOMATICA(Portafolios!$B$19,"Return",$P$9,$B$1)/100)+1)*100,F4722))</f>
        <v/>
      </c>
      <c r="R4722" s="1" t="str" cm="1">
        <f t="array" ref="R4722">IF(IF($E4722&gt;Ficha!$R$1,"",G4722)=0,"",IF($E4722&gt;Ficha!$R$1,((_xll.ECONOMATICA(Portafolios!$F$19,"Return",$P$9,$B$1)/100)+1)*100,G4722))</f>
        <v/>
      </c>
      <c r="S4722" s="1" t="str" cm="1">
        <f t="array" ref="S4722">IF(IF($E4722&gt;Ficha!$R$1,"",H4722)=0,"",IF($E4722&gt;Ficha!$R$1,((_xll.ECONOMATICA(Portafolios!$J$19,"Return",$P$9,$B$1)/100)+1)*100,H4722))</f>
        <v/>
      </c>
      <c r="T4722" s="1" t="str" cm="1">
        <f t="array" ref="T4722">IF(IF($E4722&gt;Ficha!$R$1,"",I4722)=0,"",IF($E4722&gt;Ficha!$R$1,((_xll.ECONOMATICA(Estrategia!A4733,"Return",$P$9,$B$1)/100)+1)*100,I4722))</f>
        <v/>
      </c>
      <c r="U4722" s="1" t="str" cm="1">
        <f t="array" ref="U4722">IF(IF($E4722&gt;Ficha!$R$1,"",J4722)=0,"",IF($E4722&gt;Ficha!$R$1,((_xll.ECONOMATICA($U$7,"Return",$P$9,$B$1)/100)+1)*100,J4722))</f>
        <v/>
      </c>
      <c r="V4722" s="1" t="str">
        <f>IF(IF($E$9&gt;Ficha!$R$1,"",K4722)=0,"",IF($E$9&gt;Ficha!$R$1,"",K4722))</f>
        <v/>
      </c>
    </row>
    <row r="4723" spans="12:22" x14ac:dyDescent="0.3">
      <c r="L4723" s="30" t="str">
        <f t="shared" si="297"/>
        <v/>
      </c>
      <c r="M4723" s="1" t="str">
        <f t="shared" si="298"/>
        <v/>
      </c>
      <c r="N4723" s="1" t="str">
        <f t="shared" si="299"/>
        <v/>
      </c>
      <c r="O4723" s="1" t="str">
        <f t="shared" si="300"/>
        <v/>
      </c>
      <c r="P4723" s="34" t="str">
        <f>IF(IF(E4723&gt;Ficha!$R$1,"",E4723)=0,"",IF(E4723&gt;Ficha!$R$1,Ficha!$R$1,E4723))</f>
        <v/>
      </c>
      <c r="Q4723" s="1" t="str" cm="1">
        <f t="array" ref="Q4723">IF(IF($E4723&gt;Ficha!$R$1,"",F4723)=0,"",IF($E4723&gt;Ficha!$R$1,((_xll.ECONOMATICA(Portafolios!$B$19,"Return",$P$9,$B$1)/100)+1)*100,F4723))</f>
        <v/>
      </c>
      <c r="R4723" s="1" t="str" cm="1">
        <f t="array" ref="R4723">IF(IF($E4723&gt;Ficha!$R$1,"",G4723)=0,"",IF($E4723&gt;Ficha!$R$1,((_xll.ECONOMATICA(Portafolios!$F$19,"Return",$P$9,$B$1)/100)+1)*100,G4723))</f>
        <v/>
      </c>
      <c r="S4723" s="1" t="str" cm="1">
        <f t="array" ref="S4723">IF(IF($E4723&gt;Ficha!$R$1,"",H4723)=0,"",IF($E4723&gt;Ficha!$R$1,((_xll.ECONOMATICA(Portafolios!$J$19,"Return",$P$9,$B$1)/100)+1)*100,H4723))</f>
        <v/>
      </c>
      <c r="T4723" s="1" t="str" cm="1">
        <f t="array" ref="T4723">IF(IF($E4723&gt;Ficha!$R$1,"",I4723)=0,"",IF($E4723&gt;Ficha!$R$1,((_xll.ECONOMATICA(Estrategia!A4734,"Return",$P$9,$B$1)/100)+1)*100,I4723))</f>
        <v/>
      </c>
      <c r="U4723" s="1" t="str" cm="1">
        <f t="array" ref="U4723">IF(IF($E4723&gt;Ficha!$R$1,"",J4723)=0,"",IF($E4723&gt;Ficha!$R$1,((_xll.ECONOMATICA($U$7,"Return",$P$9,$B$1)/100)+1)*100,J4723))</f>
        <v/>
      </c>
      <c r="V4723" s="1" t="str">
        <f>IF(IF($E$9&gt;Ficha!$R$1,"",K4723)=0,"",IF($E$9&gt;Ficha!$R$1,"",K4723))</f>
        <v/>
      </c>
    </row>
    <row r="4724" spans="12:22" x14ac:dyDescent="0.3">
      <c r="L4724" s="30" t="str">
        <f t="shared" si="297"/>
        <v/>
      </c>
      <c r="M4724" s="1" t="str">
        <f t="shared" si="298"/>
        <v/>
      </c>
      <c r="N4724" s="1" t="str">
        <f t="shared" si="299"/>
        <v/>
      </c>
      <c r="O4724" s="1" t="str">
        <f t="shared" si="300"/>
        <v/>
      </c>
      <c r="P4724" s="34" t="str">
        <f>IF(IF(E4724&gt;Ficha!$R$1,"",E4724)=0,"",IF(E4724&gt;Ficha!$R$1,Ficha!$R$1,E4724))</f>
        <v/>
      </c>
      <c r="Q4724" s="1" t="str" cm="1">
        <f t="array" ref="Q4724">IF(IF($E4724&gt;Ficha!$R$1,"",F4724)=0,"",IF($E4724&gt;Ficha!$R$1,((_xll.ECONOMATICA(Portafolios!$B$19,"Return",$P$9,$B$1)/100)+1)*100,F4724))</f>
        <v/>
      </c>
      <c r="R4724" s="1" t="str" cm="1">
        <f t="array" ref="R4724">IF(IF($E4724&gt;Ficha!$R$1,"",G4724)=0,"",IF($E4724&gt;Ficha!$R$1,((_xll.ECONOMATICA(Portafolios!$F$19,"Return",$P$9,$B$1)/100)+1)*100,G4724))</f>
        <v/>
      </c>
      <c r="S4724" s="1" t="str" cm="1">
        <f t="array" ref="S4724">IF(IF($E4724&gt;Ficha!$R$1,"",H4724)=0,"",IF($E4724&gt;Ficha!$R$1,((_xll.ECONOMATICA(Portafolios!$J$19,"Return",$P$9,$B$1)/100)+1)*100,H4724))</f>
        <v/>
      </c>
      <c r="T4724" s="1" t="str" cm="1">
        <f t="array" ref="T4724">IF(IF($E4724&gt;Ficha!$R$1,"",I4724)=0,"",IF($E4724&gt;Ficha!$R$1,((_xll.ECONOMATICA(Estrategia!A4735,"Return",$P$9,$B$1)/100)+1)*100,I4724))</f>
        <v/>
      </c>
      <c r="U4724" s="1" t="str" cm="1">
        <f t="array" ref="U4724">IF(IF($E4724&gt;Ficha!$R$1,"",J4724)=0,"",IF($E4724&gt;Ficha!$R$1,((_xll.ECONOMATICA($U$7,"Return",$P$9,$B$1)/100)+1)*100,J4724))</f>
        <v/>
      </c>
      <c r="V4724" s="1" t="str">
        <f>IF(IF($E$9&gt;Ficha!$R$1,"",K4724)=0,"",IF($E$9&gt;Ficha!$R$1,"",K4724))</f>
        <v/>
      </c>
    </row>
    <row r="4725" spans="12:22" x14ac:dyDescent="0.3">
      <c r="L4725" s="30" t="str">
        <f t="shared" si="297"/>
        <v/>
      </c>
      <c r="M4725" s="1" t="str">
        <f t="shared" si="298"/>
        <v/>
      </c>
      <c r="N4725" s="1" t="str">
        <f t="shared" si="299"/>
        <v/>
      </c>
      <c r="O4725" s="1" t="str">
        <f t="shared" si="300"/>
        <v/>
      </c>
      <c r="P4725" s="34" t="str">
        <f>IF(IF(E4725&gt;Ficha!$R$1,"",E4725)=0,"",IF(E4725&gt;Ficha!$R$1,Ficha!$R$1,E4725))</f>
        <v/>
      </c>
      <c r="Q4725" s="1" t="str" cm="1">
        <f t="array" ref="Q4725">IF(IF($E4725&gt;Ficha!$R$1,"",F4725)=0,"",IF($E4725&gt;Ficha!$R$1,((_xll.ECONOMATICA(Portafolios!$B$19,"Return",$P$9,$B$1)/100)+1)*100,F4725))</f>
        <v/>
      </c>
      <c r="R4725" s="1" t="str" cm="1">
        <f t="array" ref="R4725">IF(IF($E4725&gt;Ficha!$R$1,"",G4725)=0,"",IF($E4725&gt;Ficha!$R$1,((_xll.ECONOMATICA(Portafolios!$F$19,"Return",$P$9,$B$1)/100)+1)*100,G4725))</f>
        <v/>
      </c>
      <c r="S4725" s="1" t="str" cm="1">
        <f t="array" ref="S4725">IF(IF($E4725&gt;Ficha!$R$1,"",H4725)=0,"",IF($E4725&gt;Ficha!$R$1,((_xll.ECONOMATICA(Portafolios!$J$19,"Return",$P$9,$B$1)/100)+1)*100,H4725))</f>
        <v/>
      </c>
      <c r="T4725" s="1" t="str" cm="1">
        <f t="array" ref="T4725">IF(IF($E4725&gt;Ficha!$R$1,"",I4725)=0,"",IF($E4725&gt;Ficha!$R$1,((_xll.ECONOMATICA(Estrategia!A4736,"Return",$P$9,$B$1)/100)+1)*100,I4725))</f>
        <v/>
      </c>
      <c r="U4725" s="1" t="str" cm="1">
        <f t="array" ref="U4725">IF(IF($E4725&gt;Ficha!$R$1,"",J4725)=0,"",IF($E4725&gt;Ficha!$R$1,((_xll.ECONOMATICA($U$7,"Return",$P$9,$B$1)/100)+1)*100,J4725))</f>
        <v/>
      </c>
      <c r="V4725" s="1" t="str">
        <f>IF(IF($E$9&gt;Ficha!$R$1,"",K4725)=0,"",IF($E$9&gt;Ficha!$R$1,"",K4725))</f>
        <v/>
      </c>
    </row>
    <row r="4726" spans="12:22" x14ac:dyDescent="0.3">
      <c r="L4726" s="30" t="str">
        <f t="shared" si="297"/>
        <v/>
      </c>
      <c r="M4726" s="1" t="str">
        <f t="shared" si="298"/>
        <v/>
      </c>
      <c r="N4726" s="1" t="str">
        <f t="shared" si="299"/>
        <v/>
      </c>
      <c r="O4726" s="1" t="str">
        <f t="shared" si="300"/>
        <v/>
      </c>
      <c r="P4726" s="34" t="str">
        <f>IF(IF(E4726&gt;Ficha!$R$1,"",E4726)=0,"",IF(E4726&gt;Ficha!$R$1,Ficha!$R$1,E4726))</f>
        <v/>
      </c>
      <c r="Q4726" s="1" t="str" cm="1">
        <f t="array" ref="Q4726">IF(IF($E4726&gt;Ficha!$R$1,"",F4726)=0,"",IF($E4726&gt;Ficha!$R$1,((_xll.ECONOMATICA(Portafolios!$B$19,"Return",$P$9,$B$1)/100)+1)*100,F4726))</f>
        <v/>
      </c>
      <c r="R4726" s="1" t="str" cm="1">
        <f t="array" ref="R4726">IF(IF($E4726&gt;Ficha!$R$1,"",G4726)=0,"",IF($E4726&gt;Ficha!$R$1,((_xll.ECONOMATICA(Portafolios!$F$19,"Return",$P$9,$B$1)/100)+1)*100,G4726))</f>
        <v/>
      </c>
      <c r="S4726" s="1" t="str" cm="1">
        <f t="array" ref="S4726">IF(IF($E4726&gt;Ficha!$R$1,"",H4726)=0,"",IF($E4726&gt;Ficha!$R$1,((_xll.ECONOMATICA(Portafolios!$J$19,"Return",$P$9,$B$1)/100)+1)*100,H4726))</f>
        <v/>
      </c>
      <c r="T4726" s="1" t="str" cm="1">
        <f t="array" ref="T4726">IF(IF($E4726&gt;Ficha!$R$1,"",I4726)=0,"",IF($E4726&gt;Ficha!$R$1,((_xll.ECONOMATICA(Estrategia!A4737,"Return",$P$9,$B$1)/100)+1)*100,I4726))</f>
        <v/>
      </c>
      <c r="U4726" s="1" t="str" cm="1">
        <f t="array" ref="U4726">IF(IF($E4726&gt;Ficha!$R$1,"",J4726)=0,"",IF($E4726&gt;Ficha!$R$1,((_xll.ECONOMATICA($U$7,"Return",$P$9,$B$1)/100)+1)*100,J4726))</f>
        <v/>
      </c>
      <c r="V4726" s="1" t="str">
        <f>IF(IF($E$9&gt;Ficha!$R$1,"",K4726)=0,"",IF($E$9&gt;Ficha!$R$1,"",K4726))</f>
        <v/>
      </c>
    </row>
    <row r="4727" spans="12:22" x14ac:dyDescent="0.3">
      <c r="L4727" s="30" t="str">
        <f t="shared" si="297"/>
        <v/>
      </c>
      <c r="M4727" s="1" t="str">
        <f t="shared" si="298"/>
        <v/>
      </c>
      <c r="N4727" s="1" t="str">
        <f t="shared" si="299"/>
        <v/>
      </c>
      <c r="O4727" s="1" t="str">
        <f t="shared" si="300"/>
        <v/>
      </c>
      <c r="P4727" s="34" t="str">
        <f>IF(IF(E4727&gt;Ficha!$R$1,"",E4727)=0,"",IF(E4727&gt;Ficha!$R$1,Ficha!$R$1,E4727))</f>
        <v/>
      </c>
      <c r="Q4727" s="1" t="str" cm="1">
        <f t="array" ref="Q4727">IF(IF($E4727&gt;Ficha!$R$1,"",F4727)=0,"",IF($E4727&gt;Ficha!$R$1,((_xll.ECONOMATICA(Portafolios!$B$19,"Return",$P$9,$B$1)/100)+1)*100,F4727))</f>
        <v/>
      </c>
      <c r="R4727" s="1" t="str" cm="1">
        <f t="array" ref="R4727">IF(IF($E4727&gt;Ficha!$R$1,"",G4727)=0,"",IF($E4727&gt;Ficha!$R$1,((_xll.ECONOMATICA(Portafolios!$F$19,"Return",$P$9,$B$1)/100)+1)*100,G4727))</f>
        <v/>
      </c>
      <c r="S4727" s="1" t="str" cm="1">
        <f t="array" ref="S4727">IF(IF($E4727&gt;Ficha!$R$1,"",H4727)=0,"",IF($E4727&gt;Ficha!$R$1,((_xll.ECONOMATICA(Portafolios!$J$19,"Return",$P$9,$B$1)/100)+1)*100,H4727))</f>
        <v/>
      </c>
      <c r="T4727" s="1" t="str" cm="1">
        <f t="array" ref="T4727">IF(IF($E4727&gt;Ficha!$R$1,"",I4727)=0,"",IF($E4727&gt;Ficha!$R$1,((_xll.ECONOMATICA(Estrategia!A4738,"Return",$P$9,$B$1)/100)+1)*100,I4727))</f>
        <v/>
      </c>
      <c r="U4727" s="1" t="str" cm="1">
        <f t="array" ref="U4727">IF(IF($E4727&gt;Ficha!$R$1,"",J4727)=0,"",IF($E4727&gt;Ficha!$R$1,((_xll.ECONOMATICA($U$7,"Return",$P$9,$B$1)/100)+1)*100,J4727))</f>
        <v/>
      </c>
      <c r="V4727" s="1" t="str">
        <f>IF(IF($E$9&gt;Ficha!$R$1,"",K4727)=0,"",IF($E$9&gt;Ficha!$R$1,"",K4727))</f>
        <v/>
      </c>
    </row>
    <row r="4728" spans="12:22" x14ac:dyDescent="0.3">
      <c r="L4728" s="30" t="str">
        <f t="shared" si="297"/>
        <v/>
      </c>
      <c r="M4728" s="1" t="str">
        <f t="shared" si="298"/>
        <v/>
      </c>
      <c r="N4728" s="1" t="str">
        <f t="shared" si="299"/>
        <v/>
      </c>
      <c r="O4728" s="1" t="str">
        <f t="shared" si="300"/>
        <v/>
      </c>
      <c r="P4728" s="34" t="str">
        <f>IF(IF(E4728&gt;Ficha!$R$1,"",E4728)=0,"",IF(E4728&gt;Ficha!$R$1,Ficha!$R$1,E4728))</f>
        <v/>
      </c>
      <c r="Q4728" s="1" t="str" cm="1">
        <f t="array" ref="Q4728">IF(IF($E4728&gt;Ficha!$R$1,"",F4728)=0,"",IF($E4728&gt;Ficha!$R$1,((_xll.ECONOMATICA(Portafolios!$B$19,"Return",$P$9,$B$1)/100)+1)*100,F4728))</f>
        <v/>
      </c>
      <c r="R4728" s="1" t="str" cm="1">
        <f t="array" ref="R4728">IF(IF($E4728&gt;Ficha!$R$1,"",G4728)=0,"",IF($E4728&gt;Ficha!$R$1,((_xll.ECONOMATICA(Portafolios!$F$19,"Return",$P$9,$B$1)/100)+1)*100,G4728))</f>
        <v/>
      </c>
      <c r="S4728" s="1" t="str" cm="1">
        <f t="array" ref="S4728">IF(IF($E4728&gt;Ficha!$R$1,"",H4728)=0,"",IF($E4728&gt;Ficha!$R$1,((_xll.ECONOMATICA(Portafolios!$J$19,"Return",$P$9,$B$1)/100)+1)*100,H4728))</f>
        <v/>
      </c>
      <c r="T4728" s="1" t="str" cm="1">
        <f t="array" ref="T4728">IF(IF($E4728&gt;Ficha!$R$1,"",I4728)=0,"",IF($E4728&gt;Ficha!$R$1,((_xll.ECONOMATICA(Estrategia!A4739,"Return",$P$9,$B$1)/100)+1)*100,I4728))</f>
        <v/>
      </c>
      <c r="U4728" s="1" t="str" cm="1">
        <f t="array" ref="U4728">IF(IF($E4728&gt;Ficha!$R$1,"",J4728)=0,"",IF($E4728&gt;Ficha!$R$1,((_xll.ECONOMATICA($U$7,"Return",$P$9,$B$1)/100)+1)*100,J4728))</f>
        <v/>
      </c>
      <c r="V4728" s="1" t="str">
        <f>IF(IF($E$9&gt;Ficha!$R$1,"",K4728)=0,"",IF($E$9&gt;Ficha!$R$1,"",K4728))</f>
        <v/>
      </c>
    </row>
    <row r="4729" spans="12:22" x14ac:dyDescent="0.3">
      <c r="L4729" s="30" t="str">
        <f t="shared" si="297"/>
        <v/>
      </c>
      <c r="M4729" s="1" t="str">
        <f t="shared" si="298"/>
        <v/>
      </c>
      <c r="N4729" s="1" t="str">
        <f t="shared" si="299"/>
        <v/>
      </c>
      <c r="O4729" s="1" t="str">
        <f t="shared" si="300"/>
        <v/>
      </c>
      <c r="P4729" s="34" t="str">
        <f>IF(IF(E4729&gt;Ficha!$R$1,"",E4729)=0,"",IF(E4729&gt;Ficha!$R$1,Ficha!$R$1,E4729))</f>
        <v/>
      </c>
      <c r="Q4729" s="1" t="str" cm="1">
        <f t="array" ref="Q4729">IF(IF($E4729&gt;Ficha!$R$1,"",F4729)=0,"",IF($E4729&gt;Ficha!$R$1,((_xll.ECONOMATICA(Portafolios!$B$19,"Return",$P$9,$B$1)/100)+1)*100,F4729))</f>
        <v/>
      </c>
      <c r="R4729" s="1" t="str" cm="1">
        <f t="array" ref="R4729">IF(IF($E4729&gt;Ficha!$R$1,"",G4729)=0,"",IF($E4729&gt;Ficha!$R$1,((_xll.ECONOMATICA(Portafolios!$F$19,"Return",$P$9,$B$1)/100)+1)*100,G4729))</f>
        <v/>
      </c>
      <c r="S4729" s="1" t="str" cm="1">
        <f t="array" ref="S4729">IF(IF($E4729&gt;Ficha!$R$1,"",H4729)=0,"",IF($E4729&gt;Ficha!$R$1,((_xll.ECONOMATICA(Portafolios!$J$19,"Return",$P$9,$B$1)/100)+1)*100,H4729))</f>
        <v/>
      </c>
      <c r="T4729" s="1" t="str" cm="1">
        <f t="array" ref="T4729">IF(IF($E4729&gt;Ficha!$R$1,"",I4729)=0,"",IF($E4729&gt;Ficha!$R$1,((_xll.ECONOMATICA(Estrategia!A4740,"Return",$P$9,$B$1)/100)+1)*100,I4729))</f>
        <v/>
      </c>
      <c r="U4729" s="1" t="str" cm="1">
        <f t="array" ref="U4729">IF(IF($E4729&gt;Ficha!$R$1,"",J4729)=0,"",IF($E4729&gt;Ficha!$R$1,((_xll.ECONOMATICA($U$7,"Return",$P$9,$B$1)/100)+1)*100,J4729))</f>
        <v/>
      </c>
      <c r="V4729" s="1" t="str">
        <f>IF(IF($E$9&gt;Ficha!$R$1,"",K4729)=0,"",IF($E$9&gt;Ficha!$R$1,"",K4729))</f>
        <v/>
      </c>
    </row>
    <row r="4730" spans="12:22" x14ac:dyDescent="0.3">
      <c r="L4730" s="30" t="str">
        <f t="shared" si="297"/>
        <v/>
      </c>
      <c r="M4730" s="1" t="str">
        <f t="shared" si="298"/>
        <v/>
      </c>
      <c r="N4730" s="1" t="str">
        <f t="shared" si="299"/>
        <v/>
      </c>
      <c r="O4730" s="1" t="str">
        <f t="shared" si="300"/>
        <v/>
      </c>
      <c r="P4730" s="34" t="str">
        <f>IF(IF(E4730&gt;Ficha!$R$1,"",E4730)=0,"",IF(E4730&gt;Ficha!$R$1,Ficha!$R$1,E4730))</f>
        <v/>
      </c>
      <c r="Q4730" s="1" t="str" cm="1">
        <f t="array" ref="Q4730">IF(IF($E4730&gt;Ficha!$R$1,"",F4730)=0,"",IF($E4730&gt;Ficha!$R$1,((_xll.ECONOMATICA(Portafolios!$B$19,"Return",$P$9,$B$1)/100)+1)*100,F4730))</f>
        <v/>
      </c>
      <c r="R4730" s="1" t="str" cm="1">
        <f t="array" ref="R4730">IF(IF($E4730&gt;Ficha!$R$1,"",G4730)=0,"",IF($E4730&gt;Ficha!$R$1,((_xll.ECONOMATICA(Portafolios!$F$19,"Return",$P$9,$B$1)/100)+1)*100,G4730))</f>
        <v/>
      </c>
      <c r="S4730" s="1" t="str" cm="1">
        <f t="array" ref="S4730">IF(IF($E4730&gt;Ficha!$R$1,"",H4730)=0,"",IF($E4730&gt;Ficha!$R$1,((_xll.ECONOMATICA(Portafolios!$J$19,"Return",$P$9,$B$1)/100)+1)*100,H4730))</f>
        <v/>
      </c>
      <c r="T4730" s="1" t="str" cm="1">
        <f t="array" ref="T4730">IF(IF($E4730&gt;Ficha!$R$1,"",I4730)=0,"",IF($E4730&gt;Ficha!$R$1,((_xll.ECONOMATICA(Estrategia!A4741,"Return",$P$9,$B$1)/100)+1)*100,I4730))</f>
        <v/>
      </c>
      <c r="U4730" s="1" t="str" cm="1">
        <f t="array" ref="U4730">IF(IF($E4730&gt;Ficha!$R$1,"",J4730)=0,"",IF($E4730&gt;Ficha!$R$1,((_xll.ECONOMATICA($U$7,"Return",$P$9,$B$1)/100)+1)*100,J4730))</f>
        <v/>
      </c>
      <c r="V4730" s="1" t="str">
        <f>IF(IF($E$9&gt;Ficha!$R$1,"",K4730)=0,"",IF($E$9&gt;Ficha!$R$1,"",K4730))</f>
        <v/>
      </c>
    </row>
    <row r="4731" spans="12:22" x14ac:dyDescent="0.3">
      <c r="L4731" s="30" t="str">
        <f t="shared" si="297"/>
        <v/>
      </c>
      <c r="M4731" s="1" t="str">
        <f t="shared" si="298"/>
        <v/>
      </c>
      <c r="N4731" s="1" t="str">
        <f t="shared" si="299"/>
        <v/>
      </c>
      <c r="O4731" s="1" t="str">
        <f t="shared" si="300"/>
        <v/>
      </c>
      <c r="P4731" s="34" t="str">
        <f>IF(IF(E4731&gt;Ficha!$R$1,"",E4731)=0,"",IF(E4731&gt;Ficha!$R$1,Ficha!$R$1,E4731))</f>
        <v/>
      </c>
      <c r="Q4731" s="1" t="str" cm="1">
        <f t="array" ref="Q4731">IF(IF($E4731&gt;Ficha!$R$1,"",F4731)=0,"",IF($E4731&gt;Ficha!$R$1,((_xll.ECONOMATICA(Portafolios!$B$19,"Return",$P$9,$B$1)/100)+1)*100,F4731))</f>
        <v/>
      </c>
      <c r="R4731" s="1" t="str" cm="1">
        <f t="array" ref="R4731">IF(IF($E4731&gt;Ficha!$R$1,"",G4731)=0,"",IF($E4731&gt;Ficha!$R$1,((_xll.ECONOMATICA(Portafolios!$F$19,"Return",$P$9,$B$1)/100)+1)*100,G4731))</f>
        <v/>
      </c>
      <c r="S4731" s="1" t="str" cm="1">
        <f t="array" ref="S4731">IF(IF($E4731&gt;Ficha!$R$1,"",H4731)=0,"",IF($E4731&gt;Ficha!$R$1,((_xll.ECONOMATICA(Portafolios!$J$19,"Return",$P$9,$B$1)/100)+1)*100,H4731))</f>
        <v/>
      </c>
      <c r="T4731" s="1" t="str" cm="1">
        <f t="array" ref="T4731">IF(IF($E4731&gt;Ficha!$R$1,"",I4731)=0,"",IF($E4731&gt;Ficha!$R$1,((_xll.ECONOMATICA(Estrategia!A4742,"Return",$P$9,$B$1)/100)+1)*100,I4731))</f>
        <v/>
      </c>
      <c r="U4731" s="1" t="str" cm="1">
        <f t="array" ref="U4731">IF(IF($E4731&gt;Ficha!$R$1,"",J4731)=0,"",IF($E4731&gt;Ficha!$R$1,((_xll.ECONOMATICA($U$7,"Return",$P$9,$B$1)/100)+1)*100,J4731))</f>
        <v/>
      </c>
      <c r="V4731" s="1" t="str">
        <f>IF(IF($E$9&gt;Ficha!$R$1,"",K4731)=0,"",IF($E$9&gt;Ficha!$R$1,"",K4731))</f>
        <v/>
      </c>
    </row>
    <row r="4732" spans="12:22" x14ac:dyDescent="0.3">
      <c r="L4732" s="30" t="str">
        <f t="shared" si="297"/>
        <v/>
      </c>
      <c r="M4732" s="1" t="str">
        <f t="shared" si="298"/>
        <v/>
      </c>
      <c r="N4732" s="1" t="str">
        <f t="shared" si="299"/>
        <v/>
      </c>
      <c r="O4732" s="1" t="str">
        <f t="shared" si="300"/>
        <v/>
      </c>
      <c r="P4732" s="34" t="str">
        <f>IF(IF(E4732&gt;Ficha!$R$1,"",E4732)=0,"",IF(E4732&gt;Ficha!$R$1,Ficha!$R$1,E4732))</f>
        <v/>
      </c>
      <c r="Q4732" s="1" t="str" cm="1">
        <f t="array" ref="Q4732">IF(IF($E4732&gt;Ficha!$R$1,"",F4732)=0,"",IF($E4732&gt;Ficha!$R$1,((_xll.ECONOMATICA(Portafolios!$B$19,"Return",$P$9,$B$1)/100)+1)*100,F4732))</f>
        <v/>
      </c>
      <c r="R4732" s="1" t="str" cm="1">
        <f t="array" ref="R4732">IF(IF($E4732&gt;Ficha!$R$1,"",G4732)=0,"",IF($E4732&gt;Ficha!$R$1,((_xll.ECONOMATICA(Portafolios!$F$19,"Return",$P$9,$B$1)/100)+1)*100,G4732))</f>
        <v/>
      </c>
      <c r="S4732" s="1" t="str" cm="1">
        <f t="array" ref="S4732">IF(IF($E4732&gt;Ficha!$R$1,"",H4732)=0,"",IF($E4732&gt;Ficha!$R$1,((_xll.ECONOMATICA(Portafolios!$J$19,"Return",$P$9,$B$1)/100)+1)*100,H4732))</f>
        <v/>
      </c>
      <c r="T4732" s="1" t="str" cm="1">
        <f t="array" ref="T4732">IF(IF($E4732&gt;Ficha!$R$1,"",I4732)=0,"",IF($E4732&gt;Ficha!$R$1,((_xll.ECONOMATICA(Estrategia!A4743,"Return",$P$9,$B$1)/100)+1)*100,I4732))</f>
        <v/>
      </c>
      <c r="U4732" s="1" t="str" cm="1">
        <f t="array" ref="U4732">IF(IF($E4732&gt;Ficha!$R$1,"",J4732)=0,"",IF($E4732&gt;Ficha!$R$1,((_xll.ECONOMATICA($U$7,"Return",$P$9,$B$1)/100)+1)*100,J4732))</f>
        <v/>
      </c>
      <c r="V4732" s="1" t="str">
        <f>IF(IF($E$9&gt;Ficha!$R$1,"",K4732)=0,"",IF($E$9&gt;Ficha!$R$1,"",K4732))</f>
        <v/>
      </c>
    </row>
    <row r="4733" spans="12:22" x14ac:dyDescent="0.3">
      <c r="L4733" s="30" t="str">
        <f t="shared" si="297"/>
        <v/>
      </c>
      <c r="M4733" s="1" t="str">
        <f t="shared" si="298"/>
        <v/>
      </c>
      <c r="N4733" s="1" t="str">
        <f t="shared" si="299"/>
        <v/>
      </c>
      <c r="O4733" s="1" t="str">
        <f t="shared" si="300"/>
        <v/>
      </c>
      <c r="P4733" s="34" t="str">
        <f>IF(IF(E4733&gt;Ficha!$R$1,"",E4733)=0,"",IF(E4733&gt;Ficha!$R$1,Ficha!$R$1,E4733))</f>
        <v/>
      </c>
      <c r="Q4733" s="1" t="str" cm="1">
        <f t="array" ref="Q4733">IF(IF($E4733&gt;Ficha!$R$1,"",F4733)=0,"",IF($E4733&gt;Ficha!$R$1,((_xll.ECONOMATICA(Portafolios!$B$19,"Return",$P$9,$B$1)/100)+1)*100,F4733))</f>
        <v/>
      </c>
      <c r="R4733" s="1" t="str" cm="1">
        <f t="array" ref="R4733">IF(IF($E4733&gt;Ficha!$R$1,"",G4733)=0,"",IF($E4733&gt;Ficha!$R$1,((_xll.ECONOMATICA(Portafolios!$F$19,"Return",$P$9,$B$1)/100)+1)*100,G4733))</f>
        <v/>
      </c>
      <c r="S4733" s="1" t="str" cm="1">
        <f t="array" ref="S4733">IF(IF($E4733&gt;Ficha!$R$1,"",H4733)=0,"",IF($E4733&gt;Ficha!$R$1,((_xll.ECONOMATICA(Portafolios!$J$19,"Return",$P$9,$B$1)/100)+1)*100,H4733))</f>
        <v/>
      </c>
      <c r="T4733" s="1" t="str" cm="1">
        <f t="array" ref="T4733">IF(IF($E4733&gt;Ficha!$R$1,"",I4733)=0,"",IF($E4733&gt;Ficha!$R$1,((_xll.ECONOMATICA(Estrategia!A4744,"Return",$P$9,$B$1)/100)+1)*100,I4733))</f>
        <v/>
      </c>
      <c r="U4733" s="1" t="str" cm="1">
        <f t="array" ref="U4733">IF(IF($E4733&gt;Ficha!$R$1,"",J4733)=0,"",IF($E4733&gt;Ficha!$R$1,((_xll.ECONOMATICA($U$7,"Return",$P$9,$B$1)/100)+1)*100,J4733))</f>
        <v/>
      </c>
      <c r="V4733" s="1" t="str">
        <f>IF(IF($E$9&gt;Ficha!$R$1,"",K4733)=0,"",IF($E$9&gt;Ficha!$R$1,"",K4733))</f>
        <v/>
      </c>
    </row>
    <row r="4734" spans="12:22" x14ac:dyDescent="0.3">
      <c r="L4734" s="30" t="str">
        <f t="shared" si="297"/>
        <v/>
      </c>
      <c r="M4734" s="1" t="str">
        <f t="shared" si="298"/>
        <v/>
      </c>
      <c r="N4734" s="1" t="str">
        <f t="shared" si="299"/>
        <v/>
      </c>
      <c r="O4734" s="1" t="str">
        <f t="shared" si="300"/>
        <v/>
      </c>
      <c r="P4734" s="34" t="str">
        <f>IF(IF(E4734&gt;Ficha!$R$1,"",E4734)=0,"",IF(E4734&gt;Ficha!$R$1,Ficha!$R$1,E4734))</f>
        <v/>
      </c>
      <c r="Q4734" s="1" t="str" cm="1">
        <f t="array" ref="Q4734">IF(IF($E4734&gt;Ficha!$R$1,"",F4734)=0,"",IF($E4734&gt;Ficha!$R$1,((_xll.ECONOMATICA(Portafolios!$B$19,"Return",$P$9,$B$1)/100)+1)*100,F4734))</f>
        <v/>
      </c>
      <c r="R4734" s="1" t="str" cm="1">
        <f t="array" ref="R4734">IF(IF($E4734&gt;Ficha!$R$1,"",G4734)=0,"",IF($E4734&gt;Ficha!$R$1,((_xll.ECONOMATICA(Portafolios!$F$19,"Return",$P$9,$B$1)/100)+1)*100,G4734))</f>
        <v/>
      </c>
      <c r="S4734" s="1" t="str" cm="1">
        <f t="array" ref="S4734">IF(IF($E4734&gt;Ficha!$R$1,"",H4734)=0,"",IF($E4734&gt;Ficha!$R$1,((_xll.ECONOMATICA(Portafolios!$J$19,"Return",$P$9,$B$1)/100)+1)*100,H4734))</f>
        <v/>
      </c>
      <c r="T4734" s="1" t="str" cm="1">
        <f t="array" ref="T4734">IF(IF($E4734&gt;Ficha!$R$1,"",I4734)=0,"",IF($E4734&gt;Ficha!$R$1,((_xll.ECONOMATICA(Estrategia!A4745,"Return",$P$9,$B$1)/100)+1)*100,I4734))</f>
        <v/>
      </c>
      <c r="U4734" s="1" t="str" cm="1">
        <f t="array" ref="U4734">IF(IF($E4734&gt;Ficha!$R$1,"",J4734)=0,"",IF($E4734&gt;Ficha!$R$1,((_xll.ECONOMATICA($U$7,"Return",$P$9,$B$1)/100)+1)*100,J4734))</f>
        <v/>
      </c>
      <c r="V4734" s="1" t="str">
        <f>IF(IF($E$9&gt;Ficha!$R$1,"",K4734)=0,"",IF($E$9&gt;Ficha!$R$1,"",K4734))</f>
        <v/>
      </c>
    </row>
    <row r="4735" spans="12:22" x14ac:dyDescent="0.3">
      <c r="L4735" s="30" t="str">
        <f t="shared" si="297"/>
        <v/>
      </c>
      <c r="M4735" s="1" t="str">
        <f t="shared" si="298"/>
        <v/>
      </c>
      <c r="N4735" s="1" t="str">
        <f t="shared" si="299"/>
        <v/>
      </c>
      <c r="O4735" s="1" t="str">
        <f t="shared" si="300"/>
        <v/>
      </c>
      <c r="P4735" s="34" t="str">
        <f>IF(IF(E4735&gt;Ficha!$R$1,"",E4735)=0,"",IF(E4735&gt;Ficha!$R$1,Ficha!$R$1,E4735))</f>
        <v/>
      </c>
      <c r="Q4735" s="1" t="str" cm="1">
        <f t="array" ref="Q4735">IF(IF($E4735&gt;Ficha!$R$1,"",F4735)=0,"",IF($E4735&gt;Ficha!$R$1,((_xll.ECONOMATICA(Portafolios!$B$19,"Return",$P$9,$B$1)/100)+1)*100,F4735))</f>
        <v/>
      </c>
      <c r="R4735" s="1" t="str" cm="1">
        <f t="array" ref="R4735">IF(IF($E4735&gt;Ficha!$R$1,"",G4735)=0,"",IF($E4735&gt;Ficha!$R$1,((_xll.ECONOMATICA(Portafolios!$F$19,"Return",$P$9,$B$1)/100)+1)*100,G4735))</f>
        <v/>
      </c>
      <c r="S4735" s="1" t="str" cm="1">
        <f t="array" ref="S4735">IF(IF($E4735&gt;Ficha!$R$1,"",H4735)=0,"",IF($E4735&gt;Ficha!$R$1,((_xll.ECONOMATICA(Portafolios!$J$19,"Return",$P$9,$B$1)/100)+1)*100,H4735))</f>
        <v/>
      </c>
      <c r="T4735" s="1" t="str" cm="1">
        <f t="array" ref="T4735">IF(IF($E4735&gt;Ficha!$R$1,"",I4735)=0,"",IF($E4735&gt;Ficha!$R$1,((_xll.ECONOMATICA(Estrategia!A4746,"Return",$P$9,$B$1)/100)+1)*100,I4735))</f>
        <v/>
      </c>
      <c r="U4735" s="1" t="str" cm="1">
        <f t="array" ref="U4735">IF(IF($E4735&gt;Ficha!$R$1,"",J4735)=0,"",IF($E4735&gt;Ficha!$R$1,((_xll.ECONOMATICA($U$7,"Return",$P$9,$B$1)/100)+1)*100,J4735))</f>
        <v/>
      </c>
      <c r="V4735" s="1" t="str">
        <f>IF(IF($E$9&gt;Ficha!$R$1,"",K4735)=0,"",IF($E$9&gt;Ficha!$R$1,"",K4735))</f>
        <v/>
      </c>
    </row>
    <row r="4736" spans="12:22" x14ac:dyDescent="0.3">
      <c r="L4736" s="30" t="str">
        <f t="shared" si="297"/>
        <v/>
      </c>
      <c r="M4736" s="1" t="str">
        <f t="shared" si="298"/>
        <v/>
      </c>
      <c r="N4736" s="1" t="str">
        <f t="shared" si="299"/>
        <v/>
      </c>
      <c r="O4736" s="1" t="str">
        <f t="shared" si="300"/>
        <v/>
      </c>
      <c r="P4736" s="34" t="str">
        <f>IF(IF(E4736&gt;Ficha!$R$1,"",E4736)=0,"",IF(E4736&gt;Ficha!$R$1,Ficha!$R$1,E4736))</f>
        <v/>
      </c>
      <c r="Q4736" s="1" t="str" cm="1">
        <f t="array" ref="Q4736">IF(IF($E4736&gt;Ficha!$R$1,"",F4736)=0,"",IF($E4736&gt;Ficha!$R$1,((_xll.ECONOMATICA(Portafolios!$B$19,"Return",$P$9,$B$1)/100)+1)*100,F4736))</f>
        <v/>
      </c>
      <c r="R4736" s="1" t="str" cm="1">
        <f t="array" ref="R4736">IF(IF($E4736&gt;Ficha!$R$1,"",G4736)=0,"",IF($E4736&gt;Ficha!$R$1,((_xll.ECONOMATICA(Portafolios!$F$19,"Return",$P$9,$B$1)/100)+1)*100,G4736))</f>
        <v/>
      </c>
      <c r="S4736" s="1" t="str" cm="1">
        <f t="array" ref="S4736">IF(IF($E4736&gt;Ficha!$R$1,"",H4736)=0,"",IF($E4736&gt;Ficha!$R$1,((_xll.ECONOMATICA(Portafolios!$J$19,"Return",$P$9,$B$1)/100)+1)*100,H4736))</f>
        <v/>
      </c>
      <c r="T4736" s="1" t="str" cm="1">
        <f t="array" ref="T4736">IF(IF($E4736&gt;Ficha!$R$1,"",I4736)=0,"",IF($E4736&gt;Ficha!$R$1,((_xll.ECONOMATICA(Estrategia!A4747,"Return",$P$9,$B$1)/100)+1)*100,I4736))</f>
        <v/>
      </c>
      <c r="U4736" s="1" t="str" cm="1">
        <f t="array" ref="U4736">IF(IF($E4736&gt;Ficha!$R$1,"",J4736)=0,"",IF($E4736&gt;Ficha!$R$1,((_xll.ECONOMATICA($U$7,"Return",$P$9,$B$1)/100)+1)*100,J4736))</f>
        <v/>
      </c>
      <c r="V4736" s="1" t="str">
        <f>IF(IF($E$9&gt;Ficha!$R$1,"",K4736)=0,"",IF($E$9&gt;Ficha!$R$1,"",K4736))</f>
        <v/>
      </c>
    </row>
    <row r="4737" spans="12:22" x14ac:dyDescent="0.3">
      <c r="L4737" s="30" t="str">
        <f t="shared" si="297"/>
        <v/>
      </c>
      <c r="M4737" s="1" t="str">
        <f t="shared" si="298"/>
        <v/>
      </c>
      <c r="N4737" s="1" t="str">
        <f t="shared" si="299"/>
        <v/>
      </c>
      <c r="O4737" s="1" t="str">
        <f t="shared" si="300"/>
        <v/>
      </c>
      <c r="P4737" s="34" t="str">
        <f>IF(IF(E4737&gt;Ficha!$R$1,"",E4737)=0,"",IF(E4737&gt;Ficha!$R$1,Ficha!$R$1,E4737))</f>
        <v/>
      </c>
      <c r="Q4737" s="1" t="str" cm="1">
        <f t="array" ref="Q4737">IF(IF($E4737&gt;Ficha!$R$1,"",F4737)=0,"",IF($E4737&gt;Ficha!$R$1,((_xll.ECONOMATICA(Portafolios!$B$19,"Return",$P$9,$B$1)/100)+1)*100,F4737))</f>
        <v/>
      </c>
      <c r="R4737" s="1" t="str" cm="1">
        <f t="array" ref="R4737">IF(IF($E4737&gt;Ficha!$R$1,"",G4737)=0,"",IF($E4737&gt;Ficha!$R$1,((_xll.ECONOMATICA(Portafolios!$F$19,"Return",$P$9,$B$1)/100)+1)*100,G4737))</f>
        <v/>
      </c>
      <c r="S4737" s="1" t="str" cm="1">
        <f t="array" ref="S4737">IF(IF($E4737&gt;Ficha!$R$1,"",H4737)=0,"",IF($E4737&gt;Ficha!$R$1,((_xll.ECONOMATICA(Portafolios!$J$19,"Return",$P$9,$B$1)/100)+1)*100,H4737))</f>
        <v/>
      </c>
      <c r="T4737" s="1" t="str" cm="1">
        <f t="array" ref="T4737">IF(IF($E4737&gt;Ficha!$R$1,"",I4737)=0,"",IF($E4737&gt;Ficha!$R$1,((_xll.ECONOMATICA(Estrategia!A4748,"Return",$P$9,$B$1)/100)+1)*100,I4737))</f>
        <v/>
      </c>
      <c r="U4737" s="1" t="str" cm="1">
        <f t="array" ref="U4737">IF(IF($E4737&gt;Ficha!$R$1,"",J4737)=0,"",IF($E4737&gt;Ficha!$R$1,((_xll.ECONOMATICA($U$7,"Return",$P$9,$B$1)/100)+1)*100,J4737))</f>
        <v/>
      </c>
      <c r="V4737" s="1" t="str">
        <f>IF(IF($E$9&gt;Ficha!$R$1,"",K4737)=0,"",IF($E$9&gt;Ficha!$R$1,"",K4737))</f>
        <v/>
      </c>
    </row>
    <row r="4738" spans="12:22" x14ac:dyDescent="0.3">
      <c r="L4738" s="30" t="str">
        <f t="shared" si="297"/>
        <v/>
      </c>
      <c r="M4738" s="1" t="str">
        <f t="shared" si="298"/>
        <v/>
      </c>
      <c r="N4738" s="1" t="str">
        <f t="shared" si="299"/>
        <v/>
      </c>
      <c r="O4738" s="1" t="str">
        <f t="shared" si="300"/>
        <v/>
      </c>
      <c r="P4738" s="34" t="str">
        <f>IF(IF(E4738&gt;Ficha!$R$1,"",E4738)=0,"",IF(E4738&gt;Ficha!$R$1,Ficha!$R$1,E4738))</f>
        <v/>
      </c>
      <c r="Q4738" s="1" t="str" cm="1">
        <f t="array" ref="Q4738">IF(IF($E4738&gt;Ficha!$R$1,"",F4738)=0,"",IF($E4738&gt;Ficha!$R$1,((_xll.ECONOMATICA(Portafolios!$B$19,"Return",$P$9,$B$1)/100)+1)*100,F4738))</f>
        <v/>
      </c>
      <c r="R4738" s="1" t="str" cm="1">
        <f t="array" ref="R4738">IF(IF($E4738&gt;Ficha!$R$1,"",G4738)=0,"",IF($E4738&gt;Ficha!$R$1,((_xll.ECONOMATICA(Portafolios!$F$19,"Return",$P$9,$B$1)/100)+1)*100,G4738))</f>
        <v/>
      </c>
      <c r="S4738" s="1" t="str" cm="1">
        <f t="array" ref="S4738">IF(IF($E4738&gt;Ficha!$R$1,"",H4738)=0,"",IF($E4738&gt;Ficha!$R$1,((_xll.ECONOMATICA(Portafolios!$J$19,"Return",$P$9,$B$1)/100)+1)*100,H4738))</f>
        <v/>
      </c>
      <c r="T4738" s="1" t="str" cm="1">
        <f t="array" ref="T4738">IF(IF($E4738&gt;Ficha!$R$1,"",I4738)=0,"",IF($E4738&gt;Ficha!$R$1,((_xll.ECONOMATICA(Estrategia!A4749,"Return",$P$9,$B$1)/100)+1)*100,I4738))</f>
        <v/>
      </c>
      <c r="U4738" s="1" t="str" cm="1">
        <f t="array" ref="U4738">IF(IF($E4738&gt;Ficha!$R$1,"",J4738)=0,"",IF($E4738&gt;Ficha!$R$1,((_xll.ECONOMATICA($U$7,"Return",$P$9,$B$1)/100)+1)*100,J4738))</f>
        <v/>
      </c>
      <c r="V4738" s="1" t="str">
        <f>IF(IF($E$9&gt;Ficha!$R$1,"",K4738)=0,"",IF($E$9&gt;Ficha!$R$1,"",K4738))</f>
        <v/>
      </c>
    </row>
    <row r="4739" spans="12:22" x14ac:dyDescent="0.3">
      <c r="L4739" s="30" t="str">
        <f t="shared" si="297"/>
        <v/>
      </c>
      <c r="M4739" s="1" t="str">
        <f t="shared" si="298"/>
        <v/>
      </c>
      <c r="N4739" s="1" t="str">
        <f t="shared" si="299"/>
        <v/>
      </c>
      <c r="O4739" s="1" t="str">
        <f t="shared" si="300"/>
        <v/>
      </c>
      <c r="P4739" s="34" t="str">
        <f>IF(IF(E4739&gt;Ficha!$R$1,"",E4739)=0,"",IF(E4739&gt;Ficha!$R$1,Ficha!$R$1,E4739))</f>
        <v/>
      </c>
      <c r="Q4739" s="1" t="str" cm="1">
        <f t="array" ref="Q4739">IF(IF($E4739&gt;Ficha!$R$1,"",F4739)=0,"",IF($E4739&gt;Ficha!$R$1,((_xll.ECONOMATICA(Portafolios!$B$19,"Return",$P$9,$B$1)/100)+1)*100,F4739))</f>
        <v/>
      </c>
      <c r="R4739" s="1" t="str" cm="1">
        <f t="array" ref="R4739">IF(IF($E4739&gt;Ficha!$R$1,"",G4739)=0,"",IF($E4739&gt;Ficha!$R$1,((_xll.ECONOMATICA(Portafolios!$F$19,"Return",$P$9,$B$1)/100)+1)*100,G4739))</f>
        <v/>
      </c>
      <c r="S4739" s="1" t="str" cm="1">
        <f t="array" ref="S4739">IF(IF($E4739&gt;Ficha!$R$1,"",H4739)=0,"",IF($E4739&gt;Ficha!$R$1,((_xll.ECONOMATICA(Portafolios!$J$19,"Return",$P$9,$B$1)/100)+1)*100,H4739))</f>
        <v/>
      </c>
      <c r="T4739" s="1" t="str" cm="1">
        <f t="array" ref="T4739">IF(IF($E4739&gt;Ficha!$R$1,"",I4739)=0,"",IF($E4739&gt;Ficha!$R$1,((_xll.ECONOMATICA(Estrategia!A4750,"Return",$P$9,$B$1)/100)+1)*100,I4739))</f>
        <v/>
      </c>
      <c r="U4739" s="1" t="str" cm="1">
        <f t="array" ref="U4739">IF(IF($E4739&gt;Ficha!$R$1,"",J4739)=0,"",IF($E4739&gt;Ficha!$R$1,((_xll.ECONOMATICA($U$7,"Return",$P$9,$B$1)/100)+1)*100,J4739))</f>
        <v/>
      </c>
      <c r="V4739" s="1" t="str">
        <f>IF(IF($E$9&gt;Ficha!$R$1,"",K4739)=0,"",IF($E$9&gt;Ficha!$R$1,"",K4739))</f>
        <v/>
      </c>
    </row>
    <row r="4740" spans="12:22" x14ac:dyDescent="0.3">
      <c r="L4740" s="30" t="str">
        <f t="shared" si="297"/>
        <v/>
      </c>
      <c r="M4740" s="1" t="str">
        <f t="shared" si="298"/>
        <v/>
      </c>
      <c r="N4740" s="1" t="str">
        <f t="shared" si="299"/>
        <v/>
      </c>
      <c r="O4740" s="1" t="str">
        <f t="shared" si="300"/>
        <v/>
      </c>
      <c r="P4740" s="34" t="str">
        <f>IF(IF(E4740&gt;Ficha!$R$1,"",E4740)=0,"",IF(E4740&gt;Ficha!$R$1,Ficha!$R$1,E4740))</f>
        <v/>
      </c>
      <c r="Q4740" s="1" t="str" cm="1">
        <f t="array" ref="Q4740">IF(IF($E4740&gt;Ficha!$R$1,"",F4740)=0,"",IF($E4740&gt;Ficha!$R$1,((_xll.ECONOMATICA(Portafolios!$B$19,"Return",$P$9,$B$1)/100)+1)*100,F4740))</f>
        <v/>
      </c>
      <c r="R4740" s="1" t="str" cm="1">
        <f t="array" ref="R4740">IF(IF($E4740&gt;Ficha!$R$1,"",G4740)=0,"",IF($E4740&gt;Ficha!$R$1,((_xll.ECONOMATICA(Portafolios!$F$19,"Return",$P$9,$B$1)/100)+1)*100,G4740))</f>
        <v/>
      </c>
      <c r="S4740" s="1" t="str" cm="1">
        <f t="array" ref="S4740">IF(IF($E4740&gt;Ficha!$R$1,"",H4740)=0,"",IF($E4740&gt;Ficha!$R$1,((_xll.ECONOMATICA(Portafolios!$J$19,"Return",$P$9,$B$1)/100)+1)*100,H4740))</f>
        <v/>
      </c>
      <c r="T4740" s="1" t="str" cm="1">
        <f t="array" ref="T4740">IF(IF($E4740&gt;Ficha!$R$1,"",I4740)=0,"",IF($E4740&gt;Ficha!$R$1,((_xll.ECONOMATICA(Estrategia!A4751,"Return",$P$9,$B$1)/100)+1)*100,I4740))</f>
        <v/>
      </c>
      <c r="U4740" s="1" t="str" cm="1">
        <f t="array" ref="U4740">IF(IF($E4740&gt;Ficha!$R$1,"",J4740)=0,"",IF($E4740&gt;Ficha!$R$1,((_xll.ECONOMATICA($U$7,"Return",$P$9,$B$1)/100)+1)*100,J4740))</f>
        <v/>
      </c>
      <c r="V4740" s="1" t="str">
        <f>IF(IF($E$9&gt;Ficha!$R$1,"",K4740)=0,"",IF($E$9&gt;Ficha!$R$1,"",K4740))</f>
        <v/>
      </c>
    </row>
    <row r="4741" spans="12:22" x14ac:dyDescent="0.3">
      <c r="L4741" s="30" t="str">
        <f t="shared" si="297"/>
        <v/>
      </c>
      <c r="M4741" s="1" t="str">
        <f t="shared" si="298"/>
        <v/>
      </c>
      <c r="N4741" s="1" t="str">
        <f t="shared" si="299"/>
        <v/>
      </c>
      <c r="O4741" s="1" t="str">
        <f t="shared" si="300"/>
        <v/>
      </c>
      <c r="P4741" s="34" t="str">
        <f>IF(IF(E4741&gt;Ficha!$R$1,"",E4741)=0,"",IF(E4741&gt;Ficha!$R$1,Ficha!$R$1,E4741))</f>
        <v/>
      </c>
      <c r="Q4741" s="1" t="str" cm="1">
        <f t="array" ref="Q4741">IF(IF($E4741&gt;Ficha!$R$1,"",F4741)=0,"",IF($E4741&gt;Ficha!$R$1,((_xll.ECONOMATICA(Portafolios!$B$19,"Return",$P$9,$B$1)/100)+1)*100,F4741))</f>
        <v/>
      </c>
      <c r="R4741" s="1" t="str" cm="1">
        <f t="array" ref="R4741">IF(IF($E4741&gt;Ficha!$R$1,"",G4741)=0,"",IF($E4741&gt;Ficha!$R$1,((_xll.ECONOMATICA(Portafolios!$F$19,"Return",$P$9,$B$1)/100)+1)*100,G4741))</f>
        <v/>
      </c>
      <c r="S4741" s="1" t="str" cm="1">
        <f t="array" ref="S4741">IF(IF($E4741&gt;Ficha!$R$1,"",H4741)=0,"",IF($E4741&gt;Ficha!$R$1,((_xll.ECONOMATICA(Portafolios!$J$19,"Return",$P$9,$B$1)/100)+1)*100,H4741))</f>
        <v/>
      </c>
      <c r="T4741" s="1" t="str" cm="1">
        <f t="array" ref="T4741">IF(IF($E4741&gt;Ficha!$R$1,"",I4741)=0,"",IF($E4741&gt;Ficha!$R$1,((_xll.ECONOMATICA(Estrategia!A4752,"Return",$P$9,$B$1)/100)+1)*100,I4741))</f>
        <v/>
      </c>
      <c r="U4741" s="1" t="str" cm="1">
        <f t="array" ref="U4741">IF(IF($E4741&gt;Ficha!$R$1,"",J4741)=0,"",IF($E4741&gt;Ficha!$R$1,((_xll.ECONOMATICA($U$7,"Return",$P$9,$B$1)/100)+1)*100,J4741))</f>
        <v/>
      </c>
      <c r="V4741" s="1" t="str">
        <f>IF(IF($E$9&gt;Ficha!$R$1,"",K4741)=0,"",IF($E$9&gt;Ficha!$R$1,"",K4741))</f>
        <v/>
      </c>
    </row>
    <row r="4742" spans="12:22" x14ac:dyDescent="0.3">
      <c r="L4742" s="30" t="str">
        <f t="shared" si="297"/>
        <v/>
      </c>
      <c r="M4742" s="1" t="str">
        <f t="shared" si="298"/>
        <v/>
      </c>
      <c r="N4742" s="1" t="str">
        <f t="shared" si="299"/>
        <v/>
      </c>
      <c r="O4742" s="1" t="str">
        <f t="shared" si="300"/>
        <v/>
      </c>
      <c r="P4742" s="34" t="str">
        <f>IF(IF(E4742&gt;Ficha!$R$1,"",E4742)=0,"",IF(E4742&gt;Ficha!$R$1,Ficha!$R$1,E4742))</f>
        <v/>
      </c>
      <c r="Q4742" s="1" t="str" cm="1">
        <f t="array" ref="Q4742">IF(IF($E4742&gt;Ficha!$R$1,"",F4742)=0,"",IF($E4742&gt;Ficha!$R$1,((_xll.ECONOMATICA(Portafolios!$B$19,"Return",$P$9,$B$1)/100)+1)*100,F4742))</f>
        <v/>
      </c>
      <c r="R4742" s="1" t="str" cm="1">
        <f t="array" ref="R4742">IF(IF($E4742&gt;Ficha!$R$1,"",G4742)=0,"",IF($E4742&gt;Ficha!$R$1,((_xll.ECONOMATICA(Portafolios!$F$19,"Return",$P$9,$B$1)/100)+1)*100,G4742))</f>
        <v/>
      </c>
      <c r="S4742" s="1" t="str" cm="1">
        <f t="array" ref="S4742">IF(IF($E4742&gt;Ficha!$R$1,"",H4742)=0,"",IF($E4742&gt;Ficha!$R$1,((_xll.ECONOMATICA(Portafolios!$J$19,"Return",$P$9,$B$1)/100)+1)*100,H4742))</f>
        <v/>
      </c>
      <c r="T4742" s="1" t="str" cm="1">
        <f t="array" ref="T4742">IF(IF($E4742&gt;Ficha!$R$1,"",I4742)=0,"",IF($E4742&gt;Ficha!$R$1,((_xll.ECONOMATICA(Estrategia!A4753,"Return",$P$9,$B$1)/100)+1)*100,I4742))</f>
        <v/>
      </c>
      <c r="U4742" s="1" t="str" cm="1">
        <f t="array" ref="U4742">IF(IF($E4742&gt;Ficha!$R$1,"",J4742)=0,"",IF($E4742&gt;Ficha!$R$1,((_xll.ECONOMATICA($U$7,"Return",$P$9,$B$1)/100)+1)*100,J4742))</f>
        <v/>
      </c>
      <c r="V4742" s="1" t="str">
        <f>IF(IF($E$9&gt;Ficha!$R$1,"",K4742)=0,"",IF($E$9&gt;Ficha!$R$1,"",K4742))</f>
        <v/>
      </c>
    </row>
    <row r="4743" spans="12:22" x14ac:dyDescent="0.3">
      <c r="L4743" s="30" t="str">
        <f t="shared" si="297"/>
        <v/>
      </c>
      <c r="M4743" s="1" t="str">
        <f t="shared" si="298"/>
        <v/>
      </c>
      <c r="N4743" s="1" t="str">
        <f t="shared" si="299"/>
        <v/>
      </c>
      <c r="O4743" s="1" t="str">
        <f t="shared" si="300"/>
        <v/>
      </c>
      <c r="P4743" s="34" t="str">
        <f>IF(IF(E4743&gt;Ficha!$R$1,"",E4743)=0,"",IF(E4743&gt;Ficha!$R$1,Ficha!$R$1,E4743))</f>
        <v/>
      </c>
      <c r="Q4743" s="1" t="str" cm="1">
        <f t="array" ref="Q4743">IF(IF($E4743&gt;Ficha!$R$1,"",F4743)=0,"",IF($E4743&gt;Ficha!$R$1,((_xll.ECONOMATICA(Portafolios!$B$19,"Return",$P$9,$B$1)/100)+1)*100,F4743))</f>
        <v/>
      </c>
      <c r="R4743" s="1" t="str" cm="1">
        <f t="array" ref="R4743">IF(IF($E4743&gt;Ficha!$R$1,"",G4743)=0,"",IF($E4743&gt;Ficha!$R$1,((_xll.ECONOMATICA(Portafolios!$F$19,"Return",$P$9,$B$1)/100)+1)*100,G4743))</f>
        <v/>
      </c>
      <c r="S4743" s="1" t="str" cm="1">
        <f t="array" ref="S4743">IF(IF($E4743&gt;Ficha!$R$1,"",H4743)=0,"",IF($E4743&gt;Ficha!$R$1,((_xll.ECONOMATICA(Portafolios!$J$19,"Return",$P$9,$B$1)/100)+1)*100,H4743))</f>
        <v/>
      </c>
      <c r="T4743" s="1" t="str" cm="1">
        <f t="array" ref="T4743">IF(IF($E4743&gt;Ficha!$R$1,"",I4743)=0,"",IF($E4743&gt;Ficha!$R$1,((_xll.ECONOMATICA(Estrategia!A4754,"Return",$P$9,$B$1)/100)+1)*100,I4743))</f>
        <v/>
      </c>
      <c r="U4743" s="1" t="str" cm="1">
        <f t="array" ref="U4743">IF(IF($E4743&gt;Ficha!$R$1,"",J4743)=0,"",IF($E4743&gt;Ficha!$R$1,((_xll.ECONOMATICA($U$7,"Return",$P$9,$B$1)/100)+1)*100,J4743))</f>
        <v/>
      </c>
      <c r="V4743" s="1" t="str">
        <f>IF(IF($E$9&gt;Ficha!$R$1,"",K4743)=0,"",IF($E$9&gt;Ficha!$R$1,"",K4743))</f>
        <v/>
      </c>
    </row>
    <row r="4744" spans="12:22" x14ac:dyDescent="0.3">
      <c r="L4744" s="30" t="str">
        <f t="shared" si="297"/>
        <v/>
      </c>
      <c r="M4744" s="1" t="str">
        <f t="shared" si="298"/>
        <v/>
      </c>
      <c r="N4744" s="1" t="str">
        <f t="shared" si="299"/>
        <v/>
      </c>
      <c r="O4744" s="1" t="str">
        <f t="shared" si="300"/>
        <v/>
      </c>
      <c r="P4744" s="34" t="str">
        <f>IF(IF(E4744&gt;Ficha!$R$1,"",E4744)=0,"",IF(E4744&gt;Ficha!$R$1,Ficha!$R$1,E4744))</f>
        <v/>
      </c>
      <c r="Q4744" s="1" t="str" cm="1">
        <f t="array" ref="Q4744">IF(IF($E4744&gt;Ficha!$R$1,"",F4744)=0,"",IF($E4744&gt;Ficha!$R$1,((_xll.ECONOMATICA(Portafolios!$B$19,"Return",$P$9,$B$1)/100)+1)*100,F4744))</f>
        <v/>
      </c>
      <c r="R4744" s="1" t="str" cm="1">
        <f t="array" ref="R4744">IF(IF($E4744&gt;Ficha!$R$1,"",G4744)=0,"",IF($E4744&gt;Ficha!$R$1,((_xll.ECONOMATICA(Portafolios!$F$19,"Return",$P$9,$B$1)/100)+1)*100,G4744))</f>
        <v/>
      </c>
      <c r="S4744" s="1" t="str" cm="1">
        <f t="array" ref="S4744">IF(IF($E4744&gt;Ficha!$R$1,"",H4744)=0,"",IF($E4744&gt;Ficha!$R$1,((_xll.ECONOMATICA(Portafolios!$J$19,"Return",$P$9,$B$1)/100)+1)*100,H4744))</f>
        <v/>
      </c>
      <c r="T4744" s="1" t="str" cm="1">
        <f t="array" ref="T4744">IF(IF($E4744&gt;Ficha!$R$1,"",I4744)=0,"",IF($E4744&gt;Ficha!$R$1,((_xll.ECONOMATICA(Estrategia!A4755,"Return",$P$9,$B$1)/100)+1)*100,I4744))</f>
        <v/>
      </c>
      <c r="U4744" s="1" t="str" cm="1">
        <f t="array" ref="U4744">IF(IF($E4744&gt;Ficha!$R$1,"",J4744)=0,"",IF($E4744&gt;Ficha!$R$1,((_xll.ECONOMATICA($U$7,"Return",$P$9,$B$1)/100)+1)*100,J4744))</f>
        <v/>
      </c>
      <c r="V4744" s="1" t="str">
        <f>IF(IF($E$9&gt;Ficha!$R$1,"",K4744)=0,"",IF($E$9&gt;Ficha!$R$1,"",K4744))</f>
        <v/>
      </c>
    </row>
    <row r="4745" spans="12:22" x14ac:dyDescent="0.3">
      <c r="L4745" s="30" t="str">
        <f t="shared" si="297"/>
        <v/>
      </c>
      <c r="M4745" s="1" t="str">
        <f t="shared" si="298"/>
        <v/>
      </c>
      <c r="N4745" s="1" t="str">
        <f t="shared" si="299"/>
        <v/>
      </c>
      <c r="O4745" s="1" t="str">
        <f t="shared" si="300"/>
        <v/>
      </c>
      <c r="P4745" s="34" t="str">
        <f>IF(IF(E4745&gt;Ficha!$R$1,"",E4745)=0,"",IF(E4745&gt;Ficha!$R$1,Ficha!$R$1,E4745))</f>
        <v/>
      </c>
      <c r="Q4745" s="1" t="str" cm="1">
        <f t="array" ref="Q4745">IF(IF($E4745&gt;Ficha!$R$1,"",F4745)=0,"",IF($E4745&gt;Ficha!$R$1,((_xll.ECONOMATICA(Portafolios!$B$19,"Return",$P$9,$B$1)/100)+1)*100,F4745))</f>
        <v/>
      </c>
      <c r="R4745" s="1" t="str" cm="1">
        <f t="array" ref="R4745">IF(IF($E4745&gt;Ficha!$R$1,"",G4745)=0,"",IF($E4745&gt;Ficha!$R$1,((_xll.ECONOMATICA(Portafolios!$F$19,"Return",$P$9,$B$1)/100)+1)*100,G4745))</f>
        <v/>
      </c>
      <c r="S4745" s="1" t="str" cm="1">
        <f t="array" ref="S4745">IF(IF($E4745&gt;Ficha!$R$1,"",H4745)=0,"",IF($E4745&gt;Ficha!$R$1,((_xll.ECONOMATICA(Portafolios!$J$19,"Return",$P$9,$B$1)/100)+1)*100,H4745))</f>
        <v/>
      </c>
      <c r="T4745" s="1" t="str" cm="1">
        <f t="array" ref="T4745">IF(IF($E4745&gt;Ficha!$R$1,"",I4745)=0,"",IF($E4745&gt;Ficha!$R$1,((_xll.ECONOMATICA(Estrategia!A4756,"Return",$P$9,$B$1)/100)+1)*100,I4745))</f>
        <v/>
      </c>
      <c r="U4745" s="1" t="str" cm="1">
        <f t="array" ref="U4745">IF(IF($E4745&gt;Ficha!$R$1,"",J4745)=0,"",IF($E4745&gt;Ficha!$R$1,((_xll.ECONOMATICA($U$7,"Return",$P$9,$B$1)/100)+1)*100,J4745))</f>
        <v/>
      </c>
      <c r="V4745" s="1" t="str">
        <f>IF(IF($E$9&gt;Ficha!$R$1,"",K4745)=0,"",IF($E$9&gt;Ficha!$R$1,"",K4745))</f>
        <v/>
      </c>
    </row>
    <row r="4746" spans="12:22" x14ac:dyDescent="0.3">
      <c r="L4746" s="30" t="str">
        <f t="shared" si="297"/>
        <v/>
      </c>
      <c r="M4746" s="1" t="str">
        <f t="shared" si="298"/>
        <v/>
      </c>
      <c r="N4746" s="1" t="str">
        <f t="shared" si="299"/>
        <v/>
      </c>
      <c r="O4746" s="1" t="str">
        <f t="shared" si="300"/>
        <v/>
      </c>
      <c r="P4746" s="34" t="str">
        <f>IF(IF(E4746&gt;Ficha!$R$1,"",E4746)=0,"",IF(E4746&gt;Ficha!$R$1,Ficha!$R$1,E4746))</f>
        <v/>
      </c>
      <c r="Q4746" s="1" t="str" cm="1">
        <f t="array" ref="Q4746">IF(IF($E4746&gt;Ficha!$R$1,"",F4746)=0,"",IF($E4746&gt;Ficha!$R$1,((_xll.ECONOMATICA(Portafolios!$B$19,"Return",$P$9,$B$1)/100)+1)*100,F4746))</f>
        <v/>
      </c>
      <c r="R4746" s="1" t="str" cm="1">
        <f t="array" ref="R4746">IF(IF($E4746&gt;Ficha!$R$1,"",G4746)=0,"",IF($E4746&gt;Ficha!$R$1,((_xll.ECONOMATICA(Portafolios!$F$19,"Return",$P$9,$B$1)/100)+1)*100,G4746))</f>
        <v/>
      </c>
      <c r="S4746" s="1" t="str" cm="1">
        <f t="array" ref="S4746">IF(IF($E4746&gt;Ficha!$R$1,"",H4746)=0,"",IF($E4746&gt;Ficha!$R$1,((_xll.ECONOMATICA(Portafolios!$J$19,"Return",$P$9,$B$1)/100)+1)*100,H4746))</f>
        <v/>
      </c>
      <c r="T4746" s="1" t="str" cm="1">
        <f t="array" ref="T4746">IF(IF($E4746&gt;Ficha!$R$1,"",I4746)=0,"",IF($E4746&gt;Ficha!$R$1,((_xll.ECONOMATICA(Estrategia!A4757,"Return",$P$9,$B$1)/100)+1)*100,I4746))</f>
        <v/>
      </c>
      <c r="U4746" s="1" t="str" cm="1">
        <f t="array" ref="U4746">IF(IF($E4746&gt;Ficha!$R$1,"",J4746)=0,"",IF($E4746&gt;Ficha!$R$1,((_xll.ECONOMATICA($U$7,"Return",$P$9,$B$1)/100)+1)*100,J4746))</f>
        <v/>
      </c>
      <c r="V4746" s="1" t="str">
        <f>IF(IF($E$9&gt;Ficha!$R$1,"",K4746)=0,"",IF($E$9&gt;Ficha!$R$1,"",K4746))</f>
        <v/>
      </c>
    </row>
    <row r="4747" spans="12:22" x14ac:dyDescent="0.3">
      <c r="L4747" s="30" t="str">
        <f t="shared" si="297"/>
        <v/>
      </c>
      <c r="M4747" s="1" t="str">
        <f t="shared" si="298"/>
        <v/>
      </c>
      <c r="N4747" s="1" t="str">
        <f t="shared" si="299"/>
        <v/>
      </c>
      <c r="O4747" s="1" t="str">
        <f t="shared" si="300"/>
        <v/>
      </c>
      <c r="P4747" s="34" t="str">
        <f>IF(IF(E4747&gt;Ficha!$R$1,"",E4747)=0,"",IF(E4747&gt;Ficha!$R$1,Ficha!$R$1,E4747))</f>
        <v/>
      </c>
      <c r="Q4747" s="1" t="str" cm="1">
        <f t="array" ref="Q4747">IF(IF($E4747&gt;Ficha!$R$1,"",F4747)=0,"",IF($E4747&gt;Ficha!$R$1,((_xll.ECONOMATICA(Portafolios!$B$19,"Return",$P$9,$B$1)/100)+1)*100,F4747))</f>
        <v/>
      </c>
      <c r="R4747" s="1" t="str" cm="1">
        <f t="array" ref="R4747">IF(IF($E4747&gt;Ficha!$R$1,"",G4747)=0,"",IF($E4747&gt;Ficha!$R$1,((_xll.ECONOMATICA(Portafolios!$F$19,"Return",$P$9,$B$1)/100)+1)*100,G4747))</f>
        <v/>
      </c>
      <c r="S4747" s="1" t="str" cm="1">
        <f t="array" ref="S4747">IF(IF($E4747&gt;Ficha!$R$1,"",H4747)=0,"",IF($E4747&gt;Ficha!$R$1,((_xll.ECONOMATICA(Portafolios!$J$19,"Return",$P$9,$B$1)/100)+1)*100,H4747))</f>
        <v/>
      </c>
      <c r="T4747" s="1" t="str" cm="1">
        <f t="array" ref="T4747">IF(IF($E4747&gt;Ficha!$R$1,"",I4747)=0,"",IF($E4747&gt;Ficha!$R$1,((_xll.ECONOMATICA(Estrategia!A4758,"Return",$P$9,$B$1)/100)+1)*100,I4747))</f>
        <v/>
      </c>
      <c r="U4747" s="1" t="str" cm="1">
        <f t="array" ref="U4747">IF(IF($E4747&gt;Ficha!$R$1,"",J4747)=0,"",IF($E4747&gt;Ficha!$R$1,((_xll.ECONOMATICA($U$7,"Return",$P$9,$B$1)/100)+1)*100,J4747))</f>
        <v/>
      </c>
      <c r="V4747" s="1" t="str">
        <f>IF(IF($E$9&gt;Ficha!$R$1,"",K4747)=0,"",IF($E$9&gt;Ficha!$R$1,"",K4747))</f>
        <v/>
      </c>
    </row>
    <row r="4748" spans="12:22" x14ac:dyDescent="0.3">
      <c r="L4748" s="30" t="str">
        <f t="shared" si="297"/>
        <v/>
      </c>
      <c r="M4748" s="1" t="str">
        <f t="shared" si="298"/>
        <v/>
      </c>
      <c r="N4748" s="1" t="str">
        <f t="shared" si="299"/>
        <v/>
      </c>
      <c r="O4748" s="1" t="str">
        <f t="shared" si="300"/>
        <v/>
      </c>
      <c r="P4748" s="34" t="str">
        <f>IF(IF(E4748&gt;Ficha!$R$1,"",E4748)=0,"",IF(E4748&gt;Ficha!$R$1,Ficha!$R$1,E4748))</f>
        <v/>
      </c>
      <c r="Q4748" s="1" t="str" cm="1">
        <f t="array" ref="Q4748">IF(IF($E4748&gt;Ficha!$R$1,"",F4748)=0,"",IF($E4748&gt;Ficha!$R$1,((_xll.ECONOMATICA(Portafolios!$B$19,"Return",$P$9,$B$1)/100)+1)*100,F4748))</f>
        <v/>
      </c>
      <c r="R4748" s="1" t="str" cm="1">
        <f t="array" ref="R4748">IF(IF($E4748&gt;Ficha!$R$1,"",G4748)=0,"",IF($E4748&gt;Ficha!$R$1,((_xll.ECONOMATICA(Portafolios!$F$19,"Return",$P$9,$B$1)/100)+1)*100,G4748))</f>
        <v/>
      </c>
      <c r="S4748" s="1" t="str" cm="1">
        <f t="array" ref="S4748">IF(IF($E4748&gt;Ficha!$R$1,"",H4748)=0,"",IF($E4748&gt;Ficha!$R$1,((_xll.ECONOMATICA(Portafolios!$J$19,"Return",$P$9,$B$1)/100)+1)*100,H4748))</f>
        <v/>
      </c>
      <c r="T4748" s="1" t="str" cm="1">
        <f t="array" ref="T4748">IF(IF($E4748&gt;Ficha!$R$1,"",I4748)=0,"",IF($E4748&gt;Ficha!$R$1,((_xll.ECONOMATICA(Estrategia!A4759,"Return",$P$9,$B$1)/100)+1)*100,I4748))</f>
        <v/>
      </c>
      <c r="U4748" s="1" t="str" cm="1">
        <f t="array" ref="U4748">IF(IF($E4748&gt;Ficha!$R$1,"",J4748)=0,"",IF($E4748&gt;Ficha!$R$1,((_xll.ECONOMATICA($U$7,"Return",$P$9,$B$1)/100)+1)*100,J4748))</f>
        <v/>
      </c>
      <c r="V4748" s="1" t="str">
        <f>IF(IF($E$9&gt;Ficha!$R$1,"",K4748)=0,"",IF($E$9&gt;Ficha!$R$1,"",K4748))</f>
        <v/>
      </c>
    </row>
    <row r="4749" spans="12:22" x14ac:dyDescent="0.3">
      <c r="L4749" s="30" t="str">
        <f t="shared" si="297"/>
        <v/>
      </c>
      <c r="M4749" s="1" t="str">
        <f t="shared" si="298"/>
        <v/>
      </c>
      <c r="N4749" s="1" t="str">
        <f t="shared" si="299"/>
        <v/>
      </c>
      <c r="O4749" s="1" t="str">
        <f t="shared" si="300"/>
        <v/>
      </c>
      <c r="P4749" s="34" t="str">
        <f>IF(IF(E4749&gt;Ficha!$R$1,"",E4749)=0,"",IF(E4749&gt;Ficha!$R$1,Ficha!$R$1,E4749))</f>
        <v/>
      </c>
      <c r="Q4749" s="1" t="str" cm="1">
        <f t="array" ref="Q4749">IF(IF($E4749&gt;Ficha!$R$1,"",F4749)=0,"",IF($E4749&gt;Ficha!$R$1,((_xll.ECONOMATICA(Portafolios!$B$19,"Return",$P$9,$B$1)/100)+1)*100,F4749))</f>
        <v/>
      </c>
      <c r="R4749" s="1" t="str" cm="1">
        <f t="array" ref="R4749">IF(IF($E4749&gt;Ficha!$R$1,"",G4749)=0,"",IF($E4749&gt;Ficha!$R$1,((_xll.ECONOMATICA(Portafolios!$F$19,"Return",$P$9,$B$1)/100)+1)*100,G4749))</f>
        <v/>
      </c>
      <c r="S4749" s="1" t="str" cm="1">
        <f t="array" ref="S4749">IF(IF($E4749&gt;Ficha!$R$1,"",H4749)=0,"",IF($E4749&gt;Ficha!$R$1,((_xll.ECONOMATICA(Portafolios!$J$19,"Return",$P$9,$B$1)/100)+1)*100,H4749))</f>
        <v/>
      </c>
      <c r="T4749" s="1" t="str" cm="1">
        <f t="array" ref="T4749">IF(IF($E4749&gt;Ficha!$R$1,"",I4749)=0,"",IF($E4749&gt;Ficha!$R$1,((_xll.ECONOMATICA(Estrategia!A4760,"Return",$P$9,$B$1)/100)+1)*100,I4749))</f>
        <v/>
      </c>
      <c r="U4749" s="1" t="str" cm="1">
        <f t="array" ref="U4749">IF(IF($E4749&gt;Ficha!$R$1,"",J4749)=0,"",IF($E4749&gt;Ficha!$R$1,((_xll.ECONOMATICA($U$7,"Return",$P$9,$B$1)/100)+1)*100,J4749))</f>
        <v/>
      </c>
      <c r="V4749" s="1" t="str">
        <f>IF(IF($E$9&gt;Ficha!$R$1,"",K4749)=0,"",IF($E$9&gt;Ficha!$R$1,"",K4749))</f>
        <v/>
      </c>
    </row>
    <row r="4750" spans="12:22" x14ac:dyDescent="0.3">
      <c r="L4750" s="30" t="str">
        <f t="shared" si="297"/>
        <v/>
      </c>
      <c r="M4750" s="1" t="str">
        <f t="shared" si="298"/>
        <v/>
      </c>
      <c r="N4750" s="1" t="str">
        <f t="shared" si="299"/>
        <v/>
      </c>
      <c r="O4750" s="1" t="str">
        <f t="shared" si="300"/>
        <v/>
      </c>
      <c r="P4750" s="34" t="str">
        <f>IF(IF(E4750&gt;Ficha!$R$1,"",E4750)=0,"",IF(E4750&gt;Ficha!$R$1,Ficha!$R$1,E4750))</f>
        <v/>
      </c>
      <c r="Q4750" s="1" t="str" cm="1">
        <f t="array" ref="Q4750">IF(IF($E4750&gt;Ficha!$R$1,"",F4750)=0,"",IF($E4750&gt;Ficha!$R$1,((_xll.ECONOMATICA(Portafolios!$B$19,"Return",$P$9,$B$1)/100)+1)*100,F4750))</f>
        <v/>
      </c>
      <c r="R4750" s="1" t="str" cm="1">
        <f t="array" ref="R4750">IF(IF($E4750&gt;Ficha!$R$1,"",G4750)=0,"",IF($E4750&gt;Ficha!$R$1,((_xll.ECONOMATICA(Portafolios!$F$19,"Return",$P$9,$B$1)/100)+1)*100,G4750))</f>
        <v/>
      </c>
      <c r="S4750" s="1" t="str" cm="1">
        <f t="array" ref="S4750">IF(IF($E4750&gt;Ficha!$R$1,"",H4750)=0,"",IF($E4750&gt;Ficha!$R$1,((_xll.ECONOMATICA(Portafolios!$J$19,"Return",$P$9,$B$1)/100)+1)*100,H4750))</f>
        <v/>
      </c>
      <c r="T4750" s="1" t="str" cm="1">
        <f t="array" ref="T4750">IF(IF($E4750&gt;Ficha!$R$1,"",I4750)=0,"",IF($E4750&gt;Ficha!$R$1,((_xll.ECONOMATICA(Estrategia!A4761,"Return",$P$9,$B$1)/100)+1)*100,I4750))</f>
        <v/>
      </c>
      <c r="U4750" s="1" t="str" cm="1">
        <f t="array" ref="U4750">IF(IF($E4750&gt;Ficha!$R$1,"",J4750)=0,"",IF($E4750&gt;Ficha!$R$1,((_xll.ECONOMATICA($U$7,"Return",$P$9,$B$1)/100)+1)*100,J4750))</f>
        <v/>
      </c>
      <c r="V4750" s="1" t="str">
        <f>IF(IF($E$9&gt;Ficha!$R$1,"",K4750)=0,"",IF($E$9&gt;Ficha!$R$1,"",K4750))</f>
        <v/>
      </c>
    </row>
    <row r="4751" spans="12:22" x14ac:dyDescent="0.3">
      <c r="L4751" s="30" t="str">
        <f t="shared" si="297"/>
        <v/>
      </c>
      <c r="M4751" s="1" t="str">
        <f t="shared" si="298"/>
        <v/>
      </c>
      <c r="N4751" s="1" t="str">
        <f t="shared" si="299"/>
        <v/>
      </c>
      <c r="O4751" s="1" t="str">
        <f t="shared" si="300"/>
        <v/>
      </c>
      <c r="P4751" s="34" t="str">
        <f>IF(IF(E4751&gt;Ficha!$R$1,"",E4751)=0,"",IF(E4751&gt;Ficha!$R$1,Ficha!$R$1,E4751))</f>
        <v/>
      </c>
      <c r="Q4751" s="1" t="str" cm="1">
        <f t="array" ref="Q4751">IF(IF($E4751&gt;Ficha!$R$1,"",F4751)=0,"",IF($E4751&gt;Ficha!$R$1,((_xll.ECONOMATICA(Portafolios!$B$19,"Return",$P$9,$B$1)/100)+1)*100,F4751))</f>
        <v/>
      </c>
      <c r="R4751" s="1" t="str" cm="1">
        <f t="array" ref="R4751">IF(IF($E4751&gt;Ficha!$R$1,"",G4751)=0,"",IF($E4751&gt;Ficha!$R$1,((_xll.ECONOMATICA(Portafolios!$F$19,"Return",$P$9,$B$1)/100)+1)*100,G4751))</f>
        <v/>
      </c>
      <c r="S4751" s="1" t="str" cm="1">
        <f t="array" ref="S4751">IF(IF($E4751&gt;Ficha!$R$1,"",H4751)=0,"",IF($E4751&gt;Ficha!$R$1,((_xll.ECONOMATICA(Portafolios!$J$19,"Return",$P$9,$B$1)/100)+1)*100,H4751))</f>
        <v/>
      </c>
      <c r="T4751" s="1" t="str" cm="1">
        <f t="array" ref="T4751">IF(IF($E4751&gt;Ficha!$R$1,"",I4751)=0,"",IF($E4751&gt;Ficha!$R$1,((_xll.ECONOMATICA(Estrategia!A4762,"Return",$P$9,$B$1)/100)+1)*100,I4751))</f>
        <v/>
      </c>
      <c r="U4751" s="1" t="str" cm="1">
        <f t="array" ref="U4751">IF(IF($E4751&gt;Ficha!$R$1,"",J4751)=0,"",IF($E4751&gt;Ficha!$R$1,((_xll.ECONOMATICA($U$7,"Return",$P$9,$B$1)/100)+1)*100,J4751))</f>
        <v/>
      </c>
      <c r="V4751" s="1" t="str">
        <f>IF(IF($E$9&gt;Ficha!$R$1,"",K4751)=0,"",IF($E$9&gt;Ficha!$R$1,"",K4751))</f>
        <v/>
      </c>
    </row>
    <row r="4752" spans="12:22" x14ac:dyDescent="0.3">
      <c r="L4752" s="30" t="str">
        <f t="shared" si="297"/>
        <v/>
      </c>
      <c r="M4752" s="1" t="str">
        <f t="shared" si="298"/>
        <v/>
      </c>
      <c r="N4752" s="1" t="str">
        <f t="shared" si="299"/>
        <v/>
      </c>
      <c r="O4752" s="1" t="str">
        <f t="shared" si="300"/>
        <v/>
      </c>
      <c r="P4752" s="34" t="str">
        <f>IF(IF(E4752&gt;Ficha!$R$1,"",E4752)=0,"",IF(E4752&gt;Ficha!$R$1,Ficha!$R$1,E4752))</f>
        <v/>
      </c>
      <c r="Q4752" s="1" t="str" cm="1">
        <f t="array" ref="Q4752">IF(IF($E4752&gt;Ficha!$R$1,"",F4752)=0,"",IF($E4752&gt;Ficha!$R$1,((_xll.ECONOMATICA(Portafolios!$B$19,"Return",$P$9,$B$1)/100)+1)*100,F4752))</f>
        <v/>
      </c>
      <c r="R4752" s="1" t="str" cm="1">
        <f t="array" ref="R4752">IF(IF($E4752&gt;Ficha!$R$1,"",G4752)=0,"",IF($E4752&gt;Ficha!$R$1,((_xll.ECONOMATICA(Portafolios!$F$19,"Return",$P$9,$B$1)/100)+1)*100,G4752))</f>
        <v/>
      </c>
      <c r="S4752" s="1" t="str" cm="1">
        <f t="array" ref="S4752">IF(IF($E4752&gt;Ficha!$R$1,"",H4752)=0,"",IF($E4752&gt;Ficha!$R$1,((_xll.ECONOMATICA(Portafolios!$J$19,"Return",$P$9,$B$1)/100)+1)*100,H4752))</f>
        <v/>
      </c>
      <c r="T4752" s="1" t="str" cm="1">
        <f t="array" ref="T4752">IF(IF($E4752&gt;Ficha!$R$1,"",I4752)=0,"",IF($E4752&gt;Ficha!$R$1,((_xll.ECONOMATICA(Estrategia!A4763,"Return",$P$9,$B$1)/100)+1)*100,I4752))</f>
        <v/>
      </c>
      <c r="U4752" s="1" t="str" cm="1">
        <f t="array" ref="U4752">IF(IF($E4752&gt;Ficha!$R$1,"",J4752)=0,"",IF($E4752&gt;Ficha!$R$1,((_xll.ECONOMATICA($U$7,"Return",$P$9,$B$1)/100)+1)*100,J4752))</f>
        <v/>
      </c>
      <c r="V4752" s="1" t="str">
        <f>IF(IF($E$9&gt;Ficha!$R$1,"",K4752)=0,"",IF($E$9&gt;Ficha!$R$1,"",K4752))</f>
        <v/>
      </c>
    </row>
    <row r="4753" spans="12:22" x14ac:dyDescent="0.3">
      <c r="L4753" s="30" t="str">
        <f t="shared" si="297"/>
        <v/>
      </c>
      <c r="M4753" s="1" t="str">
        <f t="shared" si="298"/>
        <v/>
      </c>
      <c r="N4753" s="1" t="str">
        <f t="shared" si="299"/>
        <v/>
      </c>
      <c r="O4753" s="1" t="str">
        <f t="shared" si="300"/>
        <v/>
      </c>
      <c r="P4753" s="34" t="str">
        <f>IF(IF(E4753&gt;Ficha!$R$1,"",E4753)=0,"",IF(E4753&gt;Ficha!$R$1,Ficha!$R$1,E4753))</f>
        <v/>
      </c>
      <c r="Q4753" s="1" t="str" cm="1">
        <f t="array" ref="Q4753">IF(IF($E4753&gt;Ficha!$R$1,"",F4753)=0,"",IF($E4753&gt;Ficha!$R$1,((_xll.ECONOMATICA(Portafolios!$B$19,"Return",$P$9,$B$1)/100)+1)*100,F4753))</f>
        <v/>
      </c>
      <c r="R4753" s="1" t="str" cm="1">
        <f t="array" ref="R4753">IF(IF($E4753&gt;Ficha!$R$1,"",G4753)=0,"",IF($E4753&gt;Ficha!$R$1,((_xll.ECONOMATICA(Portafolios!$F$19,"Return",$P$9,$B$1)/100)+1)*100,G4753))</f>
        <v/>
      </c>
      <c r="S4753" s="1" t="str" cm="1">
        <f t="array" ref="S4753">IF(IF($E4753&gt;Ficha!$R$1,"",H4753)=0,"",IF($E4753&gt;Ficha!$R$1,((_xll.ECONOMATICA(Portafolios!$J$19,"Return",$P$9,$B$1)/100)+1)*100,H4753))</f>
        <v/>
      </c>
      <c r="T4753" s="1" t="str" cm="1">
        <f t="array" ref="T4753">IF(IF($E4753&gt;Ficha!$R$1,"",I4753)=0,"",IF($E4753&gt;Ficha!$R$1,((_xll.ECONOMATICA(Estrategia!A4764,"Return",$P$9,$B$1)/100)+1)*100,I4753))</f>
        <v/>
      </c>
      <c r="U4753" s="1" t="str" cm="1">
        <f t="array" ref="U4753">IF(IF($E4753&gt;Ficha!$R$1,"",J4753)=0,"",IF($E4753&gt;Ficha!$R$1,((_xll.ECONOMATICA($U$7,"Return",$P$9,$B$1)/100)+1)*100,J4753))</f>
        <v/>
      </c>
      <c r="V4753" s="1" t="str">
        <f>IF(IF($E$9&gt;Ficha!$R$1,"",K4753)=0,"",IF($E$9&gt;Ficha!$R$1,"",K4753))</f>
        <v/>
      </c>
    </row>
    <row r="4754" spans="12:22" x14ac:dyDescent="0.3">
      <c r="L4754" s="30" t="str">
        <f t="shared" si="297"/>
        <v/>
      </c>
      <c r="M4754" s="1" t="str">
        <f t="shared" si="298"/>
        <v/>
      </c>
      <c r="N4754" s="1" t="str">
        <f t="shared" si="299"/>
        <v/>
      </c>
      <c r="O4754" s="1" t="str">
        <f t="shared" si="300"/>
        <v/>
      </c>
      <c r="P4754" s="34" t="str">
        <f>IF(IF(E4754&gt;Ficha!$R$1,"",E4754)=0,"",IF(E4754&gt;Ficha!$R$1,Ficha!$R$1,E4754))</f>
        <v/>
      </c>
      <c r="Q4754" s="1" t="str" cm="1">
        <f t="array" ref="Q4754">IF(IF($E4754&gt;Ficha!$R$1,"",F4754)=0,"",IF($E4754&gt;Ficha!$R$1,((_xll.ECONOMATICA(Portafolios!$B$19,"Return",$P$9,$B$1)/100)+1)*100,F4754))</f>
        <v/>
      </c>
      <c r="R4754" s="1" t="str" cm="1">
        <f t="array" ref="R4754">IF(IF($E4754&gt;Ficha!$R$1,"",G4754)=0,"",IF($E4754&gt;Ficha!$R$1,((_xll.ECONOMATICA(Portafolios!$F$19,"Return",$P$9,$B$1)/100)+1)*100,G4754))</f>
        <v/>
      </c>
      <c r="S4754" s="1" t="str" cm="1">
        <f t="array" ref="S4754">IF(IF($E4754&gt;Ficha!$R$1,"",H4754)=0,"",IF($E4754&gt;Ficha!$R$1,((_xll.ECONOMATICA(Portafolios!$J$19,"Return",$P$9,$B$1)/100)+1)*100,H4754))</f>
        <v/>
      </c>
      <c r="T4754" s="1" t="str" cm="1">
        <f t="array" ref="T4754">IF(IF($E4754&gt;Ficha!$R$1,"",I4754)=0,"",IF($E4754&gt;Ficha!$R$1,((_xll.ECONOMATICA(Estrategia!A4765,"Return",$P$9,$B$1)/100)+1)*100,I4754))</f>
        <v/>
      </c>
      <c r="U4754" s="1" t="str" cm="1">
        <f t="array" ref="U4754">IF(IF($E4754&gt;Ficha!$R$1,"",J4754)=0,"",IF($E4754&gt;Ficha!$R$1,((_xll.ECONOMATICA($U$7,"Return",$P$9,$B$1)/100)+1)*100,J4754))</f>
        <v/>
      </c>
      <c r="V4754" s="1" t="str">
        <f>IF(IF($E$9&gt;Ficha!$R$1,"",K4754)=0,"",IF($E$9&gt;Ficha!$R$1,"",K4754))</f>
        <v/>
      </c>
    </row>
    <row r="4755" spans="12:22" x14ac:dyDescent="0.3">
      <c r="L4755" s="30" t="str">
        <f t="shared" si="297"/>
        <v/>
      </c>
      <c r="M4755" s="1" t="str">
        <f t="shared" si="298"/>
        <v/>
      </c>
      <c r="N4755" s="1" t="str">
        <f t="shared" si="299"/>
        <v/>
      </c>
      <c r="O4755" s="1" t="str">
        <f t="shared" si="300"/>
        <v/>
      </c>
      <c r="P4755" s="34" t="str">
        <f>IF(IF(E4755&gt;Ficha!$R$1,"",E4755)=0,"",IF(E4755&gt;Ficha!$R$1,Ficha!$R$1,E4755))</f>
        <v/>
      </c>
      <c r="Q4755" s="1" t="str" cm="1">
        <f t="array" ref="Q4755">IF(IF($E4755&gt;Ficha!$R$1,"",F4755)=0,"",IF($E4755&gt;Ficha!$R$1,((_xll.ECONOMATICA(Portafolios!$B$19,"Return",$P$9,$B$1)/100)+1)*100,F4755))</f>
        <v/>
      </c>
      <c r="R4755" s="1" t="str" cm="1">
        <f t="array" ref="R4755">IF(IF($E4755&gt;Ficha!$R$1,"",G4755)=0,"",IF($E4755&gt;Ficha!$R$1,((_xll.ECONOMATICA(Portafolios!$F$19,"Return",$P$9,$B$1)/100)+1)*100,G4755))</f>
        <v/>
      </c>
      <c r="S4755" s="1" t="str" cm="1">
        <f t="array" ref="S4755">IF(IF($E4755&gt;Ficha!$R$1,"",H4755)=0,"",IF($E4755&gt;Ficha!$R$1,((_xll.ECONOMATICA(Portafolios!$J$19,"Return",$P$9,$B$1)/100)+1)*100,H4755))</f>
        <v/>
      </c>
      <c r="T4755" s="1" t="str" cm="1">
        <f t="array" ref="T4755">IF(IF($E4755&gt;Ficha!$R$1,"",I4755)=0,"",IF($E4755&gt;Ficha!$R$1,((_xll.ECONOMATICA(Estrategia!A4766,"Return",$P$9,$B$1)/100)+1)*100,I4755))</f>
        <v/>
      </c>
      <c r="U4755" s="1" t="str" cm="1">
        <f t="array" ref="U4755">IF(IF($E4755&gt;Ficha!$R$1,"",J4755)=0,"",IF($E4755&gt;Ficha!$R$1,((_xll.ECONOMATICA($U$7,"Return",$P$9,$B$1)/100)+1)*100,J4755))</f>
        <v/>
      </c>
      <c r="V4755" s="1" t="str">
        <f>IF(IF($E$9&gt;Ficha!$R$1,"",K4755)=0,"",IF($E$9&gt;Ficha!$R$1,"",K4755))</f>
        <v/>
      </c>
    </row>
    <row r="4756" spans="12:22" x14ac:dyDescent="0.3">
      <c r="L4756" s="30" t="str">
        <f t="shared" si="297"/>
        <v/>
      </c>
      <c r="M4756" s="1" t="str">
        <f t="shared" si="298"/>
        <v/>
      </c>
      <c r="N4756" s="1" t="str">
        <f t="shared" si="299"/>
        <v/>
      </c>
      <c r="O4756" s="1" t="str">
        <f t="shared" si="300"/>
        <v/>
      </c>
      <c r="P4756" s="34" t="str">
        <f>IF(IF(E4756&gt;Ficha!$R$1,"",E4756)=0,"",IF(E4756&gt;Ficha!$R$1,Ficha!$R$1,E4756))</f>
        <v/>
      </c>
      <c r="Q4756" s="1" t="str" cm="1">
        <f t="array" ref="Q4756">IF(IF($E4756&gt;Ficha!$R$1,"",F4756)=0,"",IF($E4756&gt;Ficha!$R$1,((_xll.ECONOMATICA(Portafolios!$B$19,"Return",$P$9,$B$1)/100)+1)*100,F4756))</f>
        <v/>
      </c>
      <c r="R4756" s="1" t="str" cm="1">
        <f t="array" ref="R4756">IF(IF($E4756&gt;Ficha!$R$1,"",G4756)=0,"",IF($E4756&gt;Ficha!$R$1,((_xll.ECONOMATICA(Portafolios!$F$19,"Return",$P$9,$B$1)/100)+1)*100,G4756))</f>
        <v/>
      </c>
      <c r="S4756" s="1" t="str" cm="1">
        <f t="array" ref="S4756">IF(IF($E4756&gt;Ficha!$R$1,"",H4756)=0,"",IF($E4756&gt;Ficha!$R$1,((_xll.ECONOMATICA(Portafolios!$J$19,"Return",$P$9,$B$1)/100)+1)*100,H4756))</f>
        <v/>
      </c>
      <c r="T4756" s="1" t="str" cm="1">
        <f t="array" ref="T4756">IF(IF($E4756&gt;Ficha!$R$1,"",I4756)=0,"",IF($E4756&gt;Ficha!$R$1,((_xll.ECONOMATICA(Estrategia!A4767,"Return",$P$9,$B$1)/100)+1)*100,I4756))</f>
        <v/>
      </c>
      <c r="U4756" s="1" t="str" cm="1">
        <f t="array" ref="U4756">IF(IF($E4756&gt;Ficha!$R$1,"",J4756)=0,"",IF($E4756&gt;Ficha!$R$1,((_xll.ECONOMATICA($U$7,"Return",$P$9,$B$1)/100)+1)*100,J4756))</f>
        <v/>
      </c>
      <c r="V4756" s="1" t="str">
        <f>IF(IF($E$9&gt;Ficha!$R$1,"",K4756)=0,"",IF($E$9&gt;Ficha!$R$1,"",K4756))</f>
        <v/>
      </c>
    </row>
    <row r="4757" spans="12:22" x14ac:dyDescent="0.3">
      <c r="L4757" s="30" t="str">
        <f t="shared" si="297"/>
        <v/>
      </c>
      <c r="M4757" s="1" t="str">
        <f t="shared" si="298"/>
        <v/>
      </c>
      <c r="N4757" s="1" t="str">
        <f t="shared" si="299"/>
        <v/>
      </c>
      <c r="O4757" s="1" t="str">
        <f t="shared" si="300"/>
        <v/>
      </c>
      <c r="P4757" s="34" t="str">
        <f>IF(IF(E4757&gt;Ficha!$R$1,"",E4757)=0,"",IF(E4757&gt;Ficha!$R$1,Ficha!$R$1,E4757))</f>
        <v/>
      </c>
      <c r="Q4757" s="1" t="str" cm="1">
        <f t="array" ref="Q4757">IF(IF($E4757&gt;Ficha!$R$1,"",F4757)=0,"",IF($E4757&gt;Ficha!$R$1,((_xll.ECONOMATICA(Portafolios!$B$19,"Return",$P$9,$B$1)/100)+1)*100,F4757))</f>
        <v/>
      </c>
      <c r="R4757" s="1" t="str" cm="1">
        <f t="array" ref="R4757">IF(IF($E4757&gt;Ficha!$R$1,"",G4757)=0,"",IF($E4757&gt;Ficha!$R$1,((_xll.ECONOMATICA(Portafolios!$F$19,"Return",$P$9,$B$1)/100)+1)*100,G4757))</f>
        <v/>
      </c>
      <c r="S4757" s="1" t="str" cm="1">
        <f t="array" ref="S4757">IF(IF($E4757&gt;Ficha!$R$1,"",H4757)=0,"",IF($E4757&gt;Ficha!$R$1,((_xll.ECONOMATICA(Portafolios!$J$19,"Return",$P$9,$B$1)/100)+1)*100,H4757))</f>
        <v/>
      </c>
      <c r="T4757" s="1" t="str" cm="1">
        <f t="array" ref="T4757">IF(IF($E4757&gt;Ficha!$R$1,"",I4757)=0,"",IF($E4757&gt;Ficha!$R$1,((_xll.ECONOMATICA(Estrategia!A4768,"Return",$P$9,$B$1)/100)+1)*100,I4757))</f>
        <v/>
      </c>
      <c r="U4757" s="1" t="str" cm="1">
        <f t="array" ref="U4757">IF(IF($E4757&gt;Ficha!$R$1,"",J4757)=0,"",IF($E4757&gt;Ficha!$R$1,((_xll.ECONOMATICA($U$7,"Return",$P$9,$B$1)/100)+1)*100,J4757))</f>
        <v/>
      </c>
      <c r="V4757" s="1" t="str">
        <f>IF(IF($E$9&gt;Ficha!$R$1,"",K4757)=0,"",IF($E$9&gt;Ficha!$R$1,"",K4757))</f>
        <v/>
      </c>
    </row>
    <row r="4758" spans="12:22" x14ac:dyDescent="0.3">
      <c r="L4758" s="30" t="str">
        <f t="shared" ref="L4758:L4821" si="301">IF(E4758="","",E4758)</f>
        <v/>
      </c>
      <c r="M4758" s="1" t="str">
        <f t="shared" ref="M4758:M4821" si="302">IF(F4758="","",M4757*(F4758/F4757)+$N$7)</f>
        <v/>
      </c>
      <c r="N4758" s="1" t="str">
        <f t="shared" ref="N4758:N4821" si="303">IF(G4758="","",N4757*(G4758/G4757)+$N$7)</f>
        <v/>
      </c>
      <c r="O4758" s="1" t="str">
        <f t="shared" ref="O4758:O4821" si="304">IF(H4758="","",O4757*(H4758/H4757)+$N$7)</f>
        <v/>
      </c>
      <c r="P4758" s="34" t="str">
        <f>IF(IF(E4758&gt;Ficha!$R$1,"",E4758)=0,"",IF(E4758&gt;Ficha!$R$1,Ficha!$R$1,E4758))</f>
        <v/>
      </c>
      <c r="Q4758" s="1" t="str" cm="1">
        <f t="array" ref="Q4758">IF(IF($E4758&gt;Ficha!$R$1,"",F4758)=0,"",IF($E4758&gt;Ficha!$R$1,((_xll.ECONOMATICA(Portafolios!$B$19,"Return",$P$9,$B$1)/100)+1)*100,F4758))</f>
        <v/>
      </c>
      <c r="R4758" s="1" t="str" cm="1">
        <f t="array" ref="R4758">IF(IF($E4758&gt;Ficha!$R$1,"",G4758)=0,"",IF($E4758&gt;Ficha!$R$1,((_xll.ECONOMATICA(Portafolios!$F$19,"Return",$P$9,$B$1)/100)+1)*100,G4758))</f>
        <v/>
      </c>
      <c r="S4758" s="1" t="str" cm="1">
        <f t="array" ref="S4758">IF(IF($E4758&gt;Ficha!$R$1,"",H4758)=0,"",IF($E4758&gt;Ficha!$R$1,((_xll.ECONOMATICA(Portafolios!$J$19,"Return",$P$9,$B$1)/100)+1)*100,H4758))</f>
        <v/>
      </c>
      <c r="T4758" s="1" t="str" cm="1">
        <f t="array" ref="T4758">IF(IF($E4758&gt;Ficha!$R$1,"",I4758)=0,"",IF($E4758&gt;Ficha!$R$1,((_xll.ECONOMATICA(Estrategia!A4769,"Return",$P$9,$B$1)/100)+1)*100,I4758))</f>
        <v/>
      </c>
      <c r="U4758" s="1" t="str" cm="1">
        <f t="array" ref="U4758">IF(IF($E4758&gt;Ficha!$R$1,"",J4758)=0,"",IF($E4758&gt;Ficha!$R$1,((_xll.ECONOMATICA($U$7,"Return",$P$9,$B$1)/100)+1)*100,J4758))</f>
        <v/>
      </c>
      <c r="V4758" s="1" t="str">
        <f>IF(IF($E$9&gt;Ficha!$R$1,"",K4758)=0,"",IF($E$9&gt;Ficha!$R$1,"",K4758))</f>
        <v/>
      </c>
    </row>
    <row r="4759" spans="12:22" x14ac:dyDescent="0.3">
      <c r="L4759" s="30" t="str">
        <f t="shared" si="301"/>
        <v/>
      </c>
      <c r="M4759" s="1" t="str">
        <f t="shared" si="302"/>
        <v/>
      </c>
      <c r="N4759" s="1" t="str">
        <f t="shared" si="303"/>
        <v/>
      </c>
      <c r="O4759" s="1" t="str">
        <f t="shared" si="304"/>
        <v/>
      </c>
      <c r="P4759" s="34" t="str">
        <f>IF(IF(E4759&gt;Ficha!$R$1,"",E4759)=0,"",IF(E4759&gt;Ficha!$R$1,Ficha!$R$1,E4759))</f>
        <v/>
      </c>
      <c r="Q4759" s="1" t="str" cm="1">
        <f t="array" ref="Q4759">IF(IF($E4759&gt;Ficha!$R$1,"",F4759)=0,"",IF($E4759&gt;Ficha!$R$1,((_xll.ECONOMATICA(Portafolios!$B$19,"Return",$P$9,$B$1)/100)+1)*100,F4759))</f>
        <v/>
      </c>
      <c r="R4759" s="1" t="str" cm="1">
        <f t="array" ref="R4759">IF(IF($E4759&gt;Ficha!$R$1,"",G4759)=0,"",IF($E4759&gt;Ficha!$R$1,((_xll.ECONOMATICA(Portafolios!$F$19,"Return",$P$9,$B$1)/100)+1)*100,G4759))</f>
        <v/>
      </c>
      <c r="S4759" s="1" t="str" cm="1">
        <f t="array" ref="S4759">IF(IF($E4759&gt;Ficha!$R$1,"",H4759)=0,"",IF($E4759&gt;Ficha!$R$1,((_xll.ECONOMATICA(Portafolios!$J$19,"Return",$P$9,$B$1)/100)+1)*100,H4759))</f>
        <v/>
      </c>
      <c r="T4759" s="1" t="str" cm="1">
        <f t="array" ref="T4759">IF(IF($E4759&gt;Ficha!$R$1,"",I4759)=0,"",IF($E4759&gt;Ficha!$R$1,((_xll.ECONOMATICA(Estrategia!A4770,"Return",$P$9,$B$1)/100)+1)*100,I4759))</f>
        <v/>
      </c>
      <c r="U4759" s="1" t="str" cm="1">
        <f t="array" ref="U4759">IF(IF($E4759&gt;Ficha!$R$1,"",J4759)=0,"",IF($E4759&gt;Ficha!$R$1,((_xll.ECONOMATICA($U$7,"Return",$P$9,$B$1)/100)+1)*100,J4759))</f>
        <v/>
      </c>
      <c r="V4759" s="1" t="str">
        <f>IF(IF($E$9&gt;Ficha!$R$1,"",K4759)=0,"",IF($E$9&gt;Ficha!$R$1,"",K4759))</f>
        <v/>
      </c>
    </row>
    <row r="4760" spans="12:22" x14ac:dyDescent="0.3">
      <c r="L4760" s="30" t="str">
        <f t="shared" si="301"/>
        <v/>
      </c>
      <c r="M4760" s="1" t="str">
        <f t="shared" si="302"/>
        <v/>
      </c>
      <c r="N4760" s="1" t="str">
        <f t="shared" si="303"/>
        <v/>
      </c>
      <c r="O4760" s="1" t="str">
        <f t="shared" si="304"/>
        <v/>
      </c>
      <c r="P4760" s="34" t="str">
        <f>IF(IF(E4760&gt;Ficha!$R$1,"",E4760)=0,"",IF(E4760&gt;Ficha!$R$1,Ficha!$R$1,E4760))</f>
        <v/>
      </c>
      <c r="Q4760" s="1" t="str" cm="1">
        <f t="array" ref="Q4760">IF(IF($E4760&gt;Ficha!$R$1,"",F4760)=0,"",IF($E4760&gt;Ficha!$R$1,((_xll.ECONOMATICA(Portafolios!$B$19,"Return",$P$9,$B$1)/100)+1)*100,F4760))</f>
        <v/>
      </c>
      <c r="R4760" s="1" t="str" cm="1">
        <f t="array" ref="R4760">IF(IF($E4760&gt;Ficha!$R$1,"",G4760)=0,"",IF($E4760&gt;Ficha!$R$1,((_xll.ECONOMATICA(Portafolios!$F$19,"Return",$P$9,$B$1)/100)+1)*100,G4760))</f>
        <v/>
      </c>
      <c r="S4760" s="1" t="str" cm="1">
        <f t="array" ref="S4760">IF(IF($E4760&gt;Ficha!$R$1,"",H4760)=0,"",IF($E4760&gt;Ficha!$R$1,((_xll.ECONOMATICA(Portafolios!$J$19,"Return",$P$9,$B$1)/100)+1)*100,H4760))</f>
        <v/>
      </c>
      <c r="T4760" s="1" t="str" cm="1">
        <f t="array" ref="T4760">IF(IF($E4760&gt;Ficha!$R$1,"",I4760)=0,"",IF($E4760&gt;Ficha!$R$1,((_xll.ECONOMATICA(Estrategia!A4771,"Return",$P$9,$B$1)/100)+1)*100,I4760))</f>
        <v/>
      </c>
      <c r="U4760" s="1" t="str" cm="1">
        <f t="array" ref="U4760">IF(IF($E4760&gt;Ficha!$R$1,"",J4760)=0,"",IF($E4760&gt;Ficha!$R$1,((_xll.ECONOMATICA($U$7,"Return",$P$9,$B$1)/100)+1)*100,J4760))</f>
        <v/>
      </c>
      <c r="V4760" s="1" t="str">
        <f>IF(IF($E$9&gt;Ficha!$R$1,"",K4760)=0,"",IF($E$9&gt;Ficha!$R$1,"",K4760))</f>
        <v/>
      </c>
    </row>
    <row r="4761" spans="12:22" x14ac:dyDescent="0.3">
      <c r="L4761" s="30" t="str">
        <f t="shared" si="301"/>
        <v/>
      </c>
      <c r="M4761" s="1" t="str">
        <f t="shared" si="302"/>
        <v/>
      </c>
      <c r="N4761" s="1" t="str">
        <f t="shared" si="303"/>
        <v/>
      </c>
      <c r="O4761" s="1" t="str">
        <f t="shared" si="304"/>
        <v/>
      </c>
      <c r="P4761" s="34" t="str">
        <f>IF(IF(E4761&gt;Ficha!$R$1,"",E4761)=0,"",IF(E4761&gt;Ficha!$R$1,Ficha!$R$1,E4761))</f>
        <v/>
      </c>
      <c r="Q4761" s="1" t="str" cm="1">
        <f t="array" ref="Q4761">IF(IF($E4761&gt;Ficha!$R$1,"",F4761)=0,"",IF($E4761&gt;Ficha!$R$1,((_xll.ECONOMATICA(Portafolios!$B$19,"Return",$P$9,$B$1)/100)+1)*100,F4761))</f>
        <v/>
      </c>
      <c r="R4761" s="1" t="str" cm="1">
        <f t="array" ref="R4761">IF(IF($E4761&gt;Ficha!$R$1,"",G4761)=0,"",IF($E4761&gt;Ficha!$R$1,((_xll.ECONOMATICA(Portafolios!$F$19,"Return",$P$9,$B$1)/100)+1)*100,G4761))</f>
        <v/>
      </c>
      <c r="S4761" s="1" t="str" cm="1">
        <f t="array" ref="S4761">IF(IF($E4761&gt;Ficha!$R$1,"",H4761)=0,"",IF($E4761&gt;Ficha!$R$1,((_xll.ECONOMATICA(Portafolios!$J$19,"Return",$P$9,$B$1)/100)+1)*100,H4761))</f>
        <v/>
      </c>
      <c r="T4761" s="1" t="str" cm="1">
        <f t="array" ref="T4761">IF(IF($E4761&gt;Ficha!$R$1,"",I4761)=0,"",IF($E4761&gt;Ficha!$R$1,((_xll.ECONOMATICA(Estrategia!A4772,"Return",$P$9,$B$1)/100)+1)*100,I4761))</f>
        <v/>
      </c>
      <c r="U4761" s="1" t="str" cm="1">
        <f t="array" ref="U4761">IF(IF($E4761&gt;Ficha!$R$1,"",J4761)=0,"",IF($E4761&gt;Ficha!$R$1,((_xll.ECONOMATICA($U$7,"Return",$P$9,$B$1)/100)+1)*100,J4761))</f>
        <v/>
      </c>
      <c r="V4761" s="1" t="str">
        <f>IF(IF($E$9&gt;Ficha!$R$1,"",K4761)=0,"",IF($E$9&gt;Ficha!$R$1,"",K4761))</f>
        <v/>
      </c>
    </row>
    <row r="4762" spans="12:22" x14ac:dyDescent="0.3">
      <c r="L4762" s="30" t="str">
        <f t="shared" si="301"/>
        <v/>
      </c>
      <c r="M4762" s="1" t="str">
        <f t="shared" si="302"/>
        <v/>
      </c>
      <c r="N4762" s="1" t="str">
        <f t="shared" si="303"/>
        <v/>
      </c>
      <c r="O4762" s="1" t="str">
        <f t="shared" si="304"/>
        <v/>
      </c>
      <c r="P4762" s="34" t="str">
        <f>IF(IF(E4762&gt;Ficha!$R$1,"",E4762)=0,"",IF(E4762&gt;Ficha!$R$1,Ficha!$R$1,E4762))</f>
        <v/>
      </c>
      <c r="Q4762" s="1" t="str" cm="1">
        <f t="array" ref="Q4762">IF(IF($E4762&gt;Ficha!$R$1,"",F4762)=0,"",IF($E4762&gt;Ficha!$R$1,((_xll.ECONOMATICA(Portafolios!$B$19,"Return",$P$9,$B$1)/100)+1)*100,F4762))</f>
        <v/>
      </c>
      <c r="R4762" s="1" t="str" cm="1">
        <f t="array" ref="R4762">IF(IF($E4762&gt;Ficha!$R$1,"",G4762)=0,"",IF($E4762&gt;Ficha!$R$1,((_xll.ECONOMATICA(Portafolios!$F$19,"Return",$P$9,$B$1)/100)+1)*100,G4762))</f>
        <v/>
      </c>
      <c r="S4762" s="1" t="str" cm="1">
        <f t="array" ref="S4762">IF(IF($E4762&gt;Ficha!$R$1,"",H4762)=0,"",IF($E4762&gt;Ficha!$R$1,((_xll.ECONOMATICA(Portafolios!$J$19,"Return",$P$9,$B$1)/100)+1)*100,H4762))</f>
        <v/>
      </c>
      <c r="T4762" s="1" t="str" cm="1">
        <f t="array" ref="T4762">IF(IF($E4762&gt;Ficha!$R$1,"",I4762)=0,"",IF($E4762&gt;Ficha!$R$1,((_xll.ECONOMATICA(Estrategia!A4773,"Return",$P$9,$B$1)/100)+1)*100,I4762))</f>
        <v/>
      </c>
      <c r="U4762" s="1" t="str" cm="1">
        <f t="array" ref="U4762">IF(IF($E4762&gt;Ficha!$R$1,"",J4762)=0,"",IF($E4762&gt;Ficha!$R$1,((_xll.ECONOMATICA($U$7,"Return",$P$9,$B$1)/100)+1)*100,J4762))</f>
        <v/>
      </c>
      <c r="V4762" s="1" t="str">
        <f>IF(IF($E$9&gt;Ficha!$R$1,"",K4762)=0,"",IF($E$9&gt;Ficha!$R$1,"",K4762))</f>
        <v/>
      </c>
    </row>
    <row r="4763" spans="12:22" x14ac:dyDescent="0.3">
      <c r="L4763" s="30" t="str">
        <f t="shared" si="301"/>
        <v/>
      </c>
      <c r="M4763" s="1" t="str">
        <f t="shared" si="302"/>
        <v/>
      </c>
      <c r="N4763" s="1" t="str">
        <f t="shared" si="303"/>
        <v/>
      </c>
      <c r="O4763" s="1" t="str">
        <f t="shared" si="304"/>
        <v/>
      </c>
      <c r="P4763" s="34" t="str">
        <f>IF(IF(E4763&gt;Ficha!$R$1,"",E4763)=0,"",IF(E4763&gt;Ficha!$R$1,Ficha!$R$1,E4763))</f>
        <v/>
      </c>
      <c r="Q4763" s="1" t="str" cm="1">
        <f t="array" ref="Q4763">IF(IF($E4763&gt;Ficha!$R$1,"",F4763)=0,"",IF($E4763&gt;Ficha!$R$1,((_xll.ECONOMATICA(Portafolios!$B$19,"Return",$P$9,$B$1)/100)+1)*100,F4763))</f>
        <v/>
      </c>
      <c r="R4763" s="1" t="str" cm="1">
        <f t="array" ref="R4763">IF(IF($E4763&gt;Ficha!$R$1,"",G4763)=0,"",IF($E4763&gt;Ficha!$R$1,((_xll.ECONOMATICA(Portafolios!$F$19,"Return",$P$9,$B$1)/100)+1)*100,G4763))</f>
        <v/>
      </c>
      <c r="S4763" s="1" t="str" cm="1">
        <f t="array" ref="S4763">IF(IF($E4763&gt;Ficha!$R$1,"",H4763)=0,"",IF($E4763&gt;Ficha!$R$1,((_xll.ECONOMATICA(Portafolios!$J$19,"Return",$P$9,$B$1)/100)+1)*100,H4763))</f>
        <v/>
      </c>
      <c r="T4763" s="1" t="str" cm="1">
        <f t="array" ref="T4763">IF(IF($E4763&gt;Ficha!$R$1,"",I4763)=0,"",IF($E4763&gt;Ficha!$R$1,((_xll.ECONOMATICA(Estrategia!A4774,"Return",$P$9,$B$1)/100)+1)*100,I4763))</f>
        <v/>
      </c>
      <c r="U4763" s="1" t="str" cm="1">
        <f t="array" ref="U4763">IF(IF($E4763&gt;Ficha!$R$1,"",J4763)=0,"",IF($E4763&gt;Ficha!$R$1,((_xll.ECONOMATICA($U$7,"Return",$P$9,$B$1)/100)+1)*100,J4763))</f>
        <v/>
      </c>
      <c r="V4763" s="1" t="str">
        <f>IF(IF($E$9&gt;Ficha!$R$1,"",K4763)=0,"",IF($E$9&gt;Ficha!$R$1,"",K4763))</f>
        <v/>
      </c>
    </row>
    <row r="4764" spans="12:22" x14ac:dyDescent="0.3">
      <c r="L4764" s="30" t="str">
        <f t="shared" si="301"/>
        <v/>
      </c>
      <c r="M4764" s="1" t="str">
        <f t="shared" si="302"/>
        <v/>
      </c>
      <c r="N4764" s="1" t="str">
        <f t="shared" si="303"/>
        <v/>
      </c>
      <c r="O4764" s="1" t="str">
        <f t="shared" si="304"/>
        <v/>
      </c>
      <c r="P4764" s="34" t="str">
        <f>IF(IF(E4764&gt;Ficha!$R$1,"",E4764)=0,"",IF(E4764&gt;Ficha!$R$1,Ficha!$R$1,E4764))</f>
        <v/>
      </c>
      <c r="Q4764" s="1" t="str" cm="1">
        <f t="array" ref="Q4764">IF(IF($E4764&gt;Ficha!$R$1,"",F4764)=0,"",IF($E4764&gt;Ficha!$R$1,((_xll.ECONOMATICA(Portafolios!$B$19,"Return",$P$9,$B$1)/100)+1)*100,F4764))</f>
        <v/>
      </c>
      <c r="R4764" s="1" t="str" cm="1">
        <f t="array" ref="R4764">IF(IF($E4764&gt;Ficha!$R$1,"",G4764)=0,"",IF($E4764&gt;Ficha!$R$1,((_xll.ECONOMATICA(Portafolios!$F$19,"Return",$P$9,$B$1)/100)+1)*100,G4764))</f>
        <v/>
      </c>
      <c r="S4764" s="1" t="str" cm="1">
        <f t="array" ref="S4764">IF(IF($E4764&gt;Ficha!$R$1,"",H4764)=0,"",IF($E4764&gt;Ficha!$R$1,((_xll.ECONOMATICA(Portafolios!$J$19,"Return",$P$9,$B$1)/100)+1)*100,H4764))</f>
        <v/>
      </c>
      <c r="T4764" s="1" t="str" cm="1">
        <f t="array" ref="T4764">IF(IF($E4764&gt;Ficha!$R$1,"",I4764)=0,"",IF($E4764&gt;Ficha!$R$1,((_xll.ECONOMATICA(Estrategia!A4775,"Return",$P$9,$B$1)/100)+1)*100,I4764))</f>
        <v/>
      </c>
      <c r="U4764" s="1" t="str" cm="1">
        <f t="array" ref="U4764">IF(IF($E4764&gt;Ficha!$R$1,"",J4764)=0,"",IF($E4764&gt;Ficha!$R$1,((_xll.ECONOMATICA($U$7,"Return",$P$9,$B$1)/100)+1)*100,J4764))</f>
        <v/>
      </c>
      <c r="V4764" s="1" t="str">
        <f>IF(IF($E$9&gt;Ficha!$R$1,"",K4764)=0,"",IF($E$9&gt;Ficha!$R$1,"",K4764))</f>
        <v/>
      </c>
    </row>
    <row r="4765" spans="12:22" x14ac:dyDescent="0.3">
      <c r="L4765" s="30" t="str">
        <f t="shared" si="301"/>
        <v/>
      </c>
      <c r="M4765" s="1" t="str">
        <f t="shared" si="302"/>
        <v/>
      </c>
      <c r="N4765" s="1" t="str">
        <f t="shared" si="303"/>
        <v/>
      </c>
      <c r="O4765" s="1" t="str">
        <f t="shared" si="304"/>
        <v/>
      </c>
      <c r="P4765" s="34" t="str">
        <f>IF(IF(E4765&gt;Ficha!$R$1,"",E4765)=0,"",IF(E4765&gt;Ficha!$R$1,Ficha!$R$1,E4765))</f>
        <v/>
      </c>
      <c r="Q4765" s="1" t="str" cm="1">
        <f t="array" ref="Q4765">IF(IF($E4765&gt;Ficha!$R$1,"",F4765)=0,"",IF($E4765&gt;Ficha!$R$1,((_xll.ECONOMATICA(Portafolios!$B$19,"Return",$P$9,$B$1)/100)+1)*100,F4765))</f>
        <v/>
      </c>
      <c r="R4765" s="1" t="str" cm="1">
        <f t="array" ref="R4765">IF(IF($E4765&gt;Ficha!$R$1,"",G4765)=0,"",IF($E4765&gt;Ficha!$R$1,((_xll.ECONOMATICA(Portafolios!$F$19,"Return",$P$9,$B$1)/100)+1)*100,G4765))</f>
        <v/>
      </c>
      <c r="S4765" s="1" t="str" cm="1">
        <f t="array" ref="S4765">IF(IF($E4765&gt;Ficha!$R$1,"",H4765)=0,"",IF($E4765&gt;Ficha!$R$1,((_xll.ECONOMATICA(Portafolios!$J$19,"Return",$P$9,$B$1)/100)+1)*100,H4765))</f>
        <v/>
      </c>
      <c r="T4765" s="1" t="str" cm="1">
        <f t="array" ref="T4765">IF(IF($E4765&gt;Ficha!$R$1,"",I4765)=0,"",IF($E4765&gt;Ficha!$R$1,((_xll.ECONOMATICA(Estrategia!A4776,"Return",$P$9,$B$1)/100)+1)*100,I4765))</f>
        <v/>
      </c>
      <c r="U4765" s="1" t="str" cm="1">
        <f t="array" ref="U4765">IF(IF($E4765&gt;Ficha!$R$1,"",J4765)=0,"",IF($E4765&gt;Ficha!$R$1,((_xll.ECONOMATICA($U$7,"Return",$P$9,$B$1)/100)+1)*100,J4765))</f>
        <v/>
      </c>
      <c r="V4765" s="1" t="str">
        <f>IF(IF($E$9&gt;Ficha!$R$1,"",K4765)=0,"",IF($E$9&gt;Ficha!$R$1,"",K4765))</f>
        <v/>
      </c>
    </row>
    <row r="4766" spans="12:22" x14ac:dyDescent="0.3">
      <c r="L4766" s="30" t="str">
        <f t="shared" si="301"/>
        <v/>
      </c>
      <c r="M4766" s="1" t="str">
        <f t="shared" si="302"/>
        <v/>
      </c>
      <c r="N4766" s="1" t="str">
        <f t="shared" si="303"/>
        <v/>
      </c>
      <c r="O4766" s="1" t="str">
        <f t="shared" si="304"/>
        <v/>
      </c>
      <c r="P4766" s="34" t="str">
        <f>IF(IF(E4766&gt;Ficha!$R$1,"",E4766)=0,"",IF(E4766&gt;Ficha!$R$1,Ficha!$R$1,E4766))</f>
        <v/>
      </c>
      <c r="Q4766" s="1" t="str" cm="1">
        <f t="array" ref="Q4766">IF(IF($E4766&gt;Ficha!$R$1,"",F4766)=0,"",IF($E4766&gt;Ficha!$R$1,((_xll.ECONOMATICA(Portafolios!$B$19,"Return",$P$9,$B$1)/100)+1)*100,F4766))</f>
        <v/>
      </c>
      <c r="R4766" s="1" t="str" cm="1">
        <f t="array" ref="R4766">IF(IF($E4766&gt;Ficha!$R$1,"",G4766)=0,"",IF($E4766&gt;Ficha!$R$1,((_xll.ECONOMATICA(Portafolios!$F$19,"Return",$P$9,$B$1)/100)+1)*100,G4766))</f>
        <v/>
      </c>
      <c r="S4766" s="1" t="str" cm="1">
        <f t="array" ref="S4766">IF(IF($E4766&gt;Ficha!$R$1,"",H4766)=0,"",IF($E4766&gt;Ficha!$R$1,((_xll.ECONOMATICA(Portafolios!$J$19,"Return",$P$9,$B$1)/100)+1)*100,H4766))</f>
        <v/>
      </c>
      <c r="T4766" s="1" t="str" cm="1">
        <f t="array" ref="T4766">IF(IF($E4766&gt;Ficha!$R$1,"",I4766)=0,"",IF($E4766&gt;Ficha!$R$1,((_xll.ECONOMATICA(Estrategia!A4777,"Return",$P$9,$B$1)/100)+1)*100,I4766))</f>
        <v/>
      </c>
      <c r="U4766" s="1" t="str" cm="1">
        <f t="array" ref="U4766">IF(IF($E4766&gt;Ficha!$R$1,"",J4766)=0,"",IF($E4766&gt;Ficha!$R$1,((_xll.ECONOMATICA($U$7,"Return",$P$9,$B$1)/100)+1)*100,J4766))</f>
        <v/>
      </c>
      <c r="V4766" s="1" t="str">
        <f>IF(IF($E$9&gt;Ficha!$R$1,"",K4766)=0,"",IF($E$9&gt;Ficha!$R$1,"",K4766))</f>
        <v/>
      </c>
    </row>
    <row r="4767" spans="12:22" x14ac:dyDescent="0.3">
      <c r="L4767" s="30" t="str">
        <f t="shared" si="301"/>
        <v/>
      </c>
      <c r="M4767" s="1" t="str">
        <f t="shared" si="302"/>
        <v/>
      </c>
      <c r="N4767" s="1" t="str">
        <f t="shared" si="303"/>
        <v/>
      </c>
      <c r="O4767" s="1" t="str">
        <f t="shared" si="304"/>
        <v/>
      </c>
      <c r="P4767" s="34" t="str">
        <f>IF(IF(E4767&gt;Ficha!$R$1,"",E4767)=0,"",IF(E4767&gt;Ficha!$R$1,Ficha!$R$1,E4767))</f>
        <v/>
      </c>
      <c r="Q4767" s="1" t="str" cm="1">
        <f t="array" ref="Q4767">IF(IF($E4767&gt;Ficha!$R$1,"",F4767)=0,"",IF($E4767&gt;Ficha!$R$1,((_xll.ECONOMATICA(Portafolios!$B$19,"Return",$P$9,$B$1)/100)+1)*100,F4767))</f>
        <v/>
      </c>
      <c r="R4767" s="1" t="str" cm="1">
        <f t="array" ref="R4767">IF(IF($E4767&gt;Ficha!$R$1,"",G4767)=0,"",IF($E4767&gt;Ficha!$R$1,((_xll.ECONOMATICA(Portafolios!$F$19,"Return",$P$9,$B$1)/100)+1)*100,G4767))</f>
        <v/>
      </c>
      <c r="S4767" s="1" t="str" cm="1">
        <f t="array" ref="S4767">IF(IF($E4767&gt;Ficha!$R$1,"",H4767)=0,"",IF($E4767&gt;Ficha!$R$1,((_xll.ECONOMATICA(Portafolios!$J$19,"Return",$P$9,$B$1)/100)+1)*100,H4767))</f>
        <v/>
      </c>
      <c r="T4767" s="1" t="str" cm="1">
        <f t="array" ref="T4767">IF(IF($E4767&gt;Ficha!$R$1,"",I4767)=0,"",IF($E4767&gt;Ficha!$R$1,((_xll.ECONOMATICA(Estrategia!A4778,"Return",$P$9,$B$1)/100)+1)*100,I4767))</f>
        <v/>
      </c>
      <c r="U4767" s="1" t="str" cm="1">
        <f t="array" ref="U4767">IF(IF($E4767&gt;Ficha!$R$1,"",J4767)=0,"",IF($E4767&gt;Ficha!$R$1,((_xll.ECONOMATICA($U$7,"Return",$P$9,$B$1)/100)+1)*100,J4767))</f>
        <v/>
      </c>
      <c r="V4767" s="1" t="str">
        <f>IF(IF($E$9&gt;Ficha!$R$1,"",K4767)=0,"",IF($E$9&gt;Ficha!$R$1,"",K4767))</f>
        <v/>
      </c>
    </row>
    <row r="4768" spans="12:22" x14ac:dyDescent="0.3">
      <c r="L4768" s="30" t="str">
        <f t="shared" si="301"/>
        <v/>
      </c>
      <c r="M4768" s="1" t="str">
        <f t="shared" si="302"/>
        <v/>
      </c>
      <c r="N4768" s="1" t="str">
        <f t="shared" si="303"/>
        <v/>
      </c>
      <c r="O4768" s="1" t="str">
        <f t="shared" si="304"/>
        <v/>
      </c>
      <c r="P4768" s="34" t="str">
        <f>IF(IF(E4768&gt;Ficha!$R$1,"",E4768)=0,"",IF(E4768&gt;Ficha!$R$1,Ficha!$R$1,E4768))</f>
        <v/>
      </c>
      <c r="Q4768" s="1" t="str" cm="1">
        <f t="array" ref="Q4768">IF(IF($E4768&gt;Ficha!$R$1,"",F4768)=0,"",IF($E4768&gt;Ficha!$R$1,((_xll.ECONOMATICA(Portafolios!$B$19,"Return",$P$9,$B$1)/100)+1)*100,F4768))</f>
        <v/>
      </c>
      <c r="R4768" s="1" t="str" cm="1">
        <f t="array" ref="R4768">IF(IF($E4768&gt;Ficha!$R$1,"",G4768)=0,"",IF($E4768&gt;Ficha!$R$1,((_xll.ECONOMATICA(Portafolios!$F$19,"Return",$P$9,$B$1)/100)+1)*100,G4768))</f>
        <v/>
      </c>
      <c r="S4768" s="1" t="str" cm="1">
        <f t="array" ref="S4768">IF(IF($E4768&gt;Ficha!$R$1,"",H4768)=0,"",IF($E4768&gt;Ficha!$R$1,((_xll.ECONOMATICA(Portafolios!$J$19,"Return",$P$9,$B$1)/100)+1)*100,H4768))</f>
        <v/>
      </c>
      <c r="T4768" s="1" t="str" cm="1">
        <f t="array" ref="T4768">IF(IF($E4768&gt;Ficha!$R$1,"",I4768)=0,"",IF($E4768&gt;Ficha!$R$1,((_xll.ECONOMATICA(Estrategia!A4779,"Return",$P$9,$B$1)/100)+1)*100,I4768))</f>
        <v/>
      </c>
      <c r="U4768" s="1" t="str" cm="1">
        <f t="array" ref="U4768">IF(IF($E4768&gt;Ficha!$R$1,"",J4768)=0,"",IF($E4768&gt;Ficha!$R$1,((_xll.ECONOMATICA($U$7,"Return",$P$9,$B$1)/100)+1)*100,J4768))</f>
        <v/>
      </c>
      <c r="V4768" s="1" t="str">
        <f>IF(IF($E$9&gt;Ficha!$R$1,"",K4768)=0,"",IF($E$9&gt;Ficha!$R$1,"",K4768))</f>
        <v/>
      </c>
    </row>
    <row r="4769" spans="12:22" x14ac:dyDescent="0.3">
      <c r="L4769" s="30" t="str">
        <f t="shared" si="301"/>
        <v/>
      </c>
      <c r="M4769" s="1" t="str">
        <f t="shared" si="302"/>
        <v/>
      </c>
      <c r="N4769" s="1" t="str">
        <f t="shared" si="303"/>
        <v/>
      </c>
      <c r="O4769" s="1" t="str">
        <f t="shared" si="304"/>
        <v/>
      </c>
      <c r="P4769" s="34" t="str">
        <f>IF(IF(E4769&gt;Ficha!$R$1,"",E4769)=0,"",IF(E4769&gt;Ficha!$R$1,Ficha!$R$1,E4769))</f>
        <v/>
      </c>
      <c r="Q4769" s="1" t="str" cm="1">
        <f t="array" ref="Q4769">IF(IF($E4769&gt;Ficha!$R$1,"",F4769)=0,"",IF($E4769&gt;Ficha!$R$1,((_xll.ECONOMATICA(Portafolios!$B$19,"Return",$P$9,$B$1)/100)+1)*100,F4769))</f>
        <v/>
      </c>
      <c r="R4769" s="1" t="str" cm="1">
        <f t="array" ref="R4769">IF(IF($E4769&gt;Ficha!$R$1,"",G4769)=0,"",IF($E4769&gt;Ficha!$R$1,((_xll.ECONOMATICA(Portafolios!$F$19,"Return",$P$9,$B$1)/100)+1)*100,G4769))</f>
        <v/>
      </c>
      <c r="S4769" s="1" t="str" cm="1">
        <f t="array" ref="S4769">IF(IF($E4769&gt;Ficha!$R$1,"",H4769)=0,"",IF($E4769&gt;Ficha!$R$1,((_xll.ECONOMATICA(Portafolios!$J$19,"Return",$P$9,$B$1)/100)+1)*100,H4769))</f>
        <v/>
      </c>
      <c r="T4769" s="1" t="str" cm="1">
        <f t="array" ref="T4769">IF(IF($E4769&gt;Ficha!$R$1,"",I4769)=0,"",IF($E4769&gt;Ficha!$R$1,((_xll.ECONOMATICA(Estrategia!A4780,"Return",$P$9,$B$1)/100)+1)*100,I4769))</f>
        <v/>
      </c>
      <c r="U4769" s="1" t="str" cm="1">
        <f t="array" ref="U4769">IF(IF($E4769&gt;Ficha!$R$1,"",J4769)=0,"",IF($E4769&gt;Ficha!$R$1,((_xll.ECONOMATICA($U$7,"Return",$P$9,$B$1)/100)+1)*100,J4769))</f>
        <v/>
      </c>
      <c r="V4769" s="1" t="str">
        <f>IF(IF($E$9&gt;Ficha!$R$1,"",K4769)=0,"",IF($E$9&gt;Ficha!$R$1,"",K4769))</f>
        <v/>
      </c>
    </row>
    <row r="4770" spans="12:22" x14ac:dyDescent="0.3">
      <c r="L4770" s="30" t="str">
        <f t="shared" si="301"/>
        <v/>
      </c>
      <c r="M4770" s="1" t="str">
        <f t="shared" si="302"/>
        <v/>
      </c>
      <c r="N4770" s="1" t="str">
        <f t="shared" si="303"/>
        <v/>
      </c>
      <c r="O4770" s="1" t="str">
        <f t="shared" si="304"/>
        <v/>
      </c>
      <c r="P4770" s="34" t="str">
        <f>IF(IF(E4770&gt;Ficha!$R$1,"",E4770)=0,"",IF(E4770&gt;Ficha!$R$1,Ficha!$R$1,E4770))</f>
        <v/>
      </c>
      <c r="Q4770" s="1" t="str" cm="1">
        <f t="array" ref="Q4770">IF(IF($E4770&gt;Ficha!$R$1,"",F4770)=0,"",IF($E4770&gt;Ficha!$R$1,((_xll.ECONOMATICA(Portafolios!$B$19,"Return",$P$9,$B$1)/100)+1)*100,F4770))</f>
        <v/>
      </c>
      <c r="R4770" s="1" t="str" cm="1">
        <f t="array" ref="R4770">IF(IF($E4770&gt;Ficha!$R$1,"",G4770)=0,"",IF($E4770&gt;Ficha!$R$1,((_xll.ECONOMATICA(Portafolios!$F$19,"Return",$P$9,$B$1)/100)+1)*100,G4770))</f>
        <v/>
      </c>
      <c r="S4770" s="1" t="str" cm="1">
        <f t="array" ref="S4770">IF(IF($E4770&gt;Ficha!$R$1,"",H4770)=0,"",IF($E4770&gt;Ficha!$R$1,((_xll.ECONOMATICA(Portafolios!$J$19,"Return",$P$9,$B$1)/100)+1)*100,H4770))</f>
        <v/>
      </c>
      <c r="T4770" s="1" t="str" cm="1">
        <f t="array" ref="T4770">IF(IF($E4770&gt;Ficha!$R$1,"",I4770)=0,"",IF($E4770&gt;Ficha!$R$1,((_xll.ECONOMATICA(Estrategia!A4781,"Return",$P$9,$B$1)/100)+1)*100,I4770))</f>
        <v/>
      </c>
      <c r="U4770" s="1" t="str" cm="1">
        <f t="array" ref="U4770">IF(IF($E4770&gt;Ficha!$R$1,"",J4770)=0,"",IF($E4770&gt;Ficha!$R$1,((_xll.ECONOMATICA($U$7,"Return",$P$9,$B$1)/100)+1)*100,J4770))</f>
        <v/>
      </c>
      <c r="V4770" s="1" t="str">
        <f>IF(IF($E$9&gt;Ficha!$R$1,"",K4770)=0,"",IF($E$9&gt;Ficha!$R$1,"",K4770))</f>
        <v/>
      </c>
    </row>
    <row r="4771" spans="12:22" x14ac:dyDescent="0.3">
      <c r="L4771" s="30" t="str">
        <f t="shared" si="301"/>
        <v/>
      </c>
      <c r="M4771" s="1" t="str">
        <f t="shared" si="302"/>
        <v/>
      </c>
      <c r="N4771" s="1" t="str">
        <f t="shared" si="303"/>
        <v/>
      </c>
      <c r="O4771" s="1" t="str">
        <f t="shared" si="304"/>
        <v/>
      </c>
      <c r="P4771" s="34" t="str">
        <f>IF(IF(E4771&gt;Ficha!$R$1,"",E4771)=0,"",IF(E4771&gt;Ficha!$R$1,Ficha!$R$1,E4771))</f>
        <v/>
      </c>
      <c r="Q4771" s="1" t="str" cm="1">
        <f t="array" ref="Q4771">IF(IF($E4771&gt;Ficha!$R$1,"",F4771)=0,"",IF($E4771&gt;Ficha!$R$1,((_xll.ECONOMATICA(Portafolios!$B$19,"Return",$P$9,$B$1)/100)+1)*100,F4771))</f>
        <v/>
      </c>
      <c r="R4771" s="1" t="str" cm="1">
        <f t="array" ref="R4771">IF(IF($E4771&gt;Ficha!$R$1,"",G4771)=0,"",IF($E4771&gt;Ficha!$R$1,((_xll.ECONOMATICA(Portafolios!$F$19,"Return",$P$9,$B$1)/100)+1)*100,G4771))</f>
        <v/>
      </c>
      <c r="S4771" s="1" t="str" cm="1">
        <f t="array" ref="S4771">IF(IF($E4771&gt;Ficha!$R$1,"",H4771)=0,"",IF($E4771&gt;Ficha!$R$1,((_xll.ECONOMATICA(Portafolios!$J$19,"Return",$P$9,$B$1)/100)+1)*100,H4771))</f>
        <v/>
      </c>
      <c r="T4771" s="1" t="str" cm="1">
        <f t="array" ref="T4771">IF(IF($E4771&gt;Ficha!$R$1,"",I4771)=0,"",IF($E4771&gt;Ficha!$R$1,((_xll.ECONOMATICA(Estrategia!A4782,"Return",$P$9,$B$1)/100)+1)*100,I4771))</f>
        <v/>
      </c>
      <c r="U4771" s="1" t="str" cm="1">
        <f t="array" ref="U4771">IF(IF($E4771&gt;Ficha!$R$1,"",J4771)=0,"",IF($E4771&gt;Ficha!$R$1,((_xll.ECONOMATICA($U$7,"Return",$P$9,$B$1)/100)+1)*100,J4771))</f>
        <v/>
      </c>
      <c r="V4771" s="1" t="str">
        <f>IF(IF($E$9&gt;Ficha!$R$1,"",K4771)=0,"",IF($E$9&gt;Ficha!$R$1,"",K4771))</f>
        <v/>
      </c>
    </row>
    <row r="4772" spans="12:22" x14ac:dyDescent="0.3">
      <c r="L4772" s="30" t="str">
        <f t="shared" si="301"/>
        <v/>
      </c>
      <c r="M4772" s="1" t="str">
        <f t="shared" si="302"/>
        <v/>
      </c>
      <c r="N4772" s="1" t="str">
        <f t="shared" si="303"/>
        <v/>
      </c>
      <c r="O4772" s="1" t="str">
        <f t="shared" si="304"/>
        <v/>
      </c>
      <c r="P4772" s="34" t="str">
        <f>IF(IF(E4772&gt;Ficha!$R$1,"",E4772)=0,"",IF(E4772&gt;Ficha!$R$1,Ficha!$R$1,E4772))</f>
        <v/>
      </c>
      <c r="Q4772" s="1" t="str" cm="1">
        <f t="array" ref="Q4772">IF(IF($E4772&gt;Ficha!$R$1,"",F4772)=0,"",IF($E4772&gt;Ficha!$R$1,((_xll.ECONOMATICA(Portafolios!$B$19,"Return",$P$9,$B$1)/100)+1)*100,F4772))</f>
        <v/>
      </c>
      <c r="R4772" s="1" t="str" cm="1">
        <f t="array" ref="R4772">IF(IF($E4772&gt;Ficha!$R$1,"",G4772)=0,"",IF($E4772&gt;Ficha!$R$1,((_xll.ECONOMATICA(Portafolios!$F$19,"Return",$P$9,$B$1)/100)+1)*100,G4772))</f>
        <v/>
      </c>
      <c r="S4772" s="1" t="str" cm="1">
        <f t="array" ref="S4772">IF(IF($E4772&gt;Ficha!$R$1,"",H4772)=0,"",IF($E4772&gt;Ficha!$R$1,((_xll.ECONOMATICA(Portafolios!$J$19,"Return",$P$9,$B$1)/100)+1)*100,H4772))</f>
        <v/>
      </c>
      <c r="T4772" s="1" t="str" cm="1">
        <f t="array" ref="T4772">IF(IF($E4772&gt;Ficha!$R$1,"",I4772)=0,"",IF($E4772&gt;Ficha!$R$1,((_xll.ECONOMATICA(Estrategia!A4783,"Return",$P$9,$B$1)/100)+1)*100,I4772))</f>
        <v/>
      </c>
      <c r="U4772" s="1" t="str" cm="1">
        <f t="array" ref="U4772">IF(IF($E4772&gt;Ficha!$R$1,"",J4772)=0,"",IF($E4772&gt;Ficha!$R$1,((_xll.ECONOMATICA($U$7,"Return",$P$9,$B$1)/100)+1)*100,J4772))</f>
        <v/>
      </c>
      <c r="V4772" s="1" t="str">
        <f>IF(IF($E$9&gt;Ficha!$R$1,"",K4772)=0,"",IF($E$9&gt;Ficha!$R$1,"",K4772))</f>
        <v/>
      </c>
    </row>
    <row r="4773" spans="12:22" x14ac:dyDescent="0.3">
      <c r="L4773" s="30" t="str">
        <f t="shared" si="301"/>
        <v/>
      </c>
      <c r="M4773" s="1" t="str">
        <f t="shared" si="302"/>
        <v/>
      </c>
      <c r="N4773" s="1" t="str">
        <f t="shared" si="303"/>
        <v/>
      </c>
      <c r="O4773" s="1" t="str">
        <f t="shared" si="304"/>
        <v/>
      </c>
      <c r="P4773" s="34" t="str">
        <f>IF(IF(E4773&gt;Ficha!$R$1,"",E4773)=0,"",IF(E4773&gt;Ficha!$R$1,Ficha!$R$1,E4773))</f>
        <v/>
      </c>
      <c r="Q4773" s="1" t="str" cm="1">
        <f t="array" ref="Q4773">IF(IF($E4773&gt;Ficha!$R$1,"",F4773)=0,"",IF($E4773&gt;Ficha!$R$1,((_xll.ECONOMATICA(Portafolios!$B$19,"Return",$P$9,$B$1)/100)+1)*100,F4773))</f>
        <v/>
      </c>
      <c r="R4773" s="1" t="str" cm="1">
        <f t="array" ref="R4773">IF(IF($E4773&gt;Ficha!$R$1,"",G4773)=0,"",IF($E4773&gt;Ficha!$R$1,((_xll.ECONOMATICA(Portafolios!$F$19,"Return",$P$9,$B$1)/100)+1)*100,G4773))</f>
        <v/>
      </c>
      <c r="S4773" s="1" t="str" cm="1">
        <f t="array" ref="S4773">IF(IF($E4773&gt;Ficha!$R$1,"",H4773)=0,"",IF($E4773&gt;Ficha!$R$1,((_xll.ECONOMATICA(Portafolios!$J$19,"Return",$P$9,$B$1)/100)+1)*100,H4773))</f>
        <v/>
      </c>
      <c r="T4773" s="1" t="str" cm="1">
        <f t="array" ref="T4773">IF(IF($E4773&gt;Ficha!$R$1,"",I4773)=0,"",IF($E4773&gt;Ficha!$R$1,((_xll.ECONOMATICA(Estrategia!A4784,"Return",$P$9,$B$1)/100)+1)*100,I4773))</f>
        <v/>
      </c>
      <c r="U4773" s="1" t="str" cm="1">
        <f t="array" ref="U4773">IF(IF($E4773&gt;Ficha!$R$1,"",J4773)=0,"",IF($E4773&gt;Ficha!$R$1,((_xll.ECONOMATICA($U$7,"Return",$P$9,$B$1)/100)+1)*100,J4773))</f>
        <v/>
      </c>
      <c r="V4773" s="1" t="str">
        <f>IF(IF($E$9&gt;Ficha!$R$1,"",K4773)=0,"",IF($E$9&gt;Ficha!$R$1,"",K4773))</f>
        <v/>
      </c>
    </row>
    <row r="4774" spans="12:22" x14ac:dyDescent="0.3">
      <c r="L4774" s="30" t="str">
        <f t="shared" si="301"/>
        <v/>
      </c>
      <c r="M4774" s="1" t="str">
        <f t="shared" si="302"/>
        <v/>
      </c>
      <c r="N4774" s="1" t="str">
        <f t="shared" si="303"/>
        <v/>
      </c>
      <c r="O4774" s="1" t="str">
        <f t="shared" si="304"/>
        <v/>
      </c>
      <c r="P4774" s="34" t="str">
        <f>IF(IF(E4774&gt;Ficha!$R$1,"",E4774)=0,"",IF(E4774&gt;Ficha!$R$1,Ficha!$R$1,E4774))</f>
        <v/>
      </c>
      <c r="Q4774" s="1" t="str" cm="1">
        <f t="array" ref="Q4774">IF(IF($E4774&gt;Ficha!$R$1,"",F4774)=0,"",IF($E4774&gt;Ficha!$R$1,((_xll.ECONOMATICA(Portafolios!$B$19,"Return",$P$9,$B$1)/100)+1)*100,F4774))</f>
        <v/>
      </c>
      <c r="R4774" s="1" t="str" cm="1">
        <f t="array" ref="R4774">IF(IF($E4774&gt;Ficha!$R$1,"",G4774)=0,"",IF($E4774&gt;Ficha!$R$1,((_xll.ECONOMATICA(Portafolios!$F$19,"Return",$P$9,$B$1)/100)+1)*100,G4774))</f>
        <v/>
      </c>
      <c r="S4774" s="1" t="str" cm="1">
        <f t="array" ref="S4774">IF(IF($E4774&gt;Ficha!$R$1,"",H4774)=0,"",IF($E4774&gt;Ficha!$R$1,((_xll.ECONOMATICA(Portafolios!$J$19,"Return",$P$9,$B$1)/100)+1)*100,H4774))</f>
        <v/>
      </c>
      <c r="T4774" s="1" t="str" cm="1">
        <f t="array" ref="T4774">IF(IF($E4774&gt;Ficha!$R$1,"",I4774)=0,"",IF($E4774&gt;Ficha!$R$1,((_xll.ECONOMATICA(Estrategia!A4785,"Return",$P$9,$B$1)/100)+1)*100,I4774))</f>
        <v/>
      </c>
      <c r="U4774" s="1" t="str" cm="1">
        <f t="array" ref="U4774">IF(IF($E4774&gt;Ficha!$R$1,"",J4774)=0,"",IF($E4774&gt;Ficha!$R$1,((_xll.ECONOMATICA($U$7,"Return",$P$9,$B$1)/100)+1)*100,J4774))</f>
        <v/>
      </c>
      <c r="V4774" s="1" t="str">
        <f>IF(IF($E$9&gt;Ficha!$R$1,"",K4774)=0,"",IF($E$9&gt;Ficha!$R$1,"",K4774))</f>
        <v/>
      </c>
    </row>
    <row r="4775" spans="12:22" x14ac:dyDescent="0.3">
      <c r="L4775" s="30" t="str">
        <f t="shared" si="301"/>
        <v/>
      </c>
      <c r="M4775" s="1" t="str">
        <f t="shared" si="302"/>
        <v/>
      </c>
      <c r="N4775" s="1" t="str">
        <f t="shared" si="303"/>
        <v/>
      </c>
      <c r="O4775" s="1" t="str">
        <f t="shared" si="304"/>
        <v/>
      </c>
      <c r="P4775" s="34" t="str">
        <f>IF(IF(E4775&gt;Ficha!$R$1,"",E4775)=0,"",IF(E4775&gt;Ficha!$R$1,Ficha!$R$1,E4775))</f>
        <v/>
      </c>
      <c r="Q4775" s="1" t="str" cm="1">
        <f t="array" ref="Q4775">IF(IF($E4775&gt;Ficha!$R$1,"",F4775)=0,"",IF($E4775&gt;Ficha!$R$1,((_xll.ECONOMATICA(Portafolios!$B$19,"Return",$P$9,$B$1)/100)+1)*100,F4775))</f>
        <v/>
      </c>
      <c r="R4775" s="1" t="str" cm="1">
        <f t="array" ref="R4775">IF(IF($E4775&gt;Ficha!$R$1,"",G4775)=0,"",IF($E4775&gt;Ficha!$R$1,((_xll.ECONOMATICA(Portafolios!$F$19,"Return",$P$9,$B$1)/100)+1)*100,G4775))</f>
        <v/>
      </c>
      <c r="S4775" s="1" t="str" cm="1">
        <f t="array" ref="S4775">IF(IF($E4775&gt;Ficha!$R$1,"",H4775)=0,"",IF($E4775&gt;Ficha!$R$1,((_xll.ECONOMATICA(Portafolios!$J$19,"Return",$P$9,$B$1)/100)+1)*100,H4775))</f>
        <v/>
      </c>
      <c r="T4775" s="1" t="str" cm="1">
        <f t="array" ref="T4775">IF(IF($E4775&gt;Ficha!$R$1,"",I4775)=0,"",IF($E4775&gt;Ficha!$R$1,((_xll.ECONOMATICA(Estrategia!A4786,"Return",$P$9,$B$1)/100)+1)*100,I4775))</f>
        <v/>
      </c>
      <c r="U4775" s="1" t="str" cm="1">
        <f t="array" ref="U4775">IF(IF($E4775&gt;Ficha!$R$1,"",J4775)=0,"",IF($E4775&gt;Ficha!$R$1,((_xll.ECONOMATICA($U$7,"Return",$P$9,$B$1)/100)+1)*100,J4775))</f>
        <v/>
      </c>
      <c r="V4775" s="1" t="str">
        <f>IF(IF($E$9&gt;Ficha!$R$1,"",K4775)=0,"",IF($E$9&gt;Ficha!$R$1,"",K4775))</f>
        <v/>
      </c>
    </row>
    <row r="4776" spans="12:22" x14ac:dyDescent="0.3">
      <c r="L4776" s="30" t="str">
        <f t="shared" si="301"/>
        <v/>
      </c>
      <c r="M4776" s="1" t="str">
        <f t="shared" si="302"/>
        <v/>
      </c>
      <c r="N4776" s="1" t="str">
        <f t="shared" si="303"/>
        <v/>
      </c>
      <c r="O4776" s="1" t="str">
        <f t="shared" si="304"/>
        <v/>
      </c>
      <c r="P4776" s="34" t="str">
        <f>IF(IF(E4776&gt;Ficha!$R$1,"",E4776)=0,"",IF(E4776&gt;Ficha!$R$1,Ficha!$R$1,E4776))</f>
        <v/>
      </c>
      <c r="Q4776" s="1" t="str" cm="1">
        <f t="array" ref="Q4776">IF(IF($E4776&gt;Ficha!$R$1,"",F4776)=0,"",IF($E4776&gt;Ficha!$R$1,((_xll.ECONOMATICA(Portafolios!$B$19,"Return",$P$9,$B$1)/100)+1)*100,F4776))</f>
        <v/>
      </c>
      <c r="R4776" s="1" t="str" cm="1">
        <f t="array" ref="R4776">IF(IF($E4776&gt;Ficha!$R$1,"",G4776)=0,"",IF($E4776&gt;Ficha!$R$1,((_xll.ECONOMATICA(Portafolios!$F$19,"Return",$P$9,$B$1)/100)+1)*100,G4776))</f>
        <v/>
      </c>
      <c r="S4776" s="1" t="str" cm="1">
        <f t="array" ref="S4776">IF(IF($E4776&gt;Ficha!$R$1,"",H4776)=0,"",IF($E4776&gt;Ficha!$R$1,((_xll.ECONOMATICA(Portafolios!$J$19,"Return",$P$9,$B$1)/100)+1)*100,H4776))</f>
        <v/>
      </c>
      <c r="T4776" s="1" t="str" cm="1">
        <f t="array" ref="T4776">IF(IF($E4776&gt;Ficha!$R$1,"",I4776)=0,"",IF($E4776&gt;Ficha!$R$1,((_xll.ECONOMATICA(Estrategia!A4787,"Return",$P$9,$B$1)/100)+1)*100,I4776))</f>
        <v/>
      </c>
      <c r="U4776" s="1" t="str" cm="1">
        <f t="array" ref="U4776">IF(IF($E4776&gt;Ficha!$R$1,"",J4776)=0,"",IF($E4776&gt;Ficha!$R$1,((_xll.ECONOMATICA($U$7,"Return",$P$9,$B$1)/100)+1)*100,J4776))</f>
        <v/>
      </c>
      <c r="V4776" s="1" t="str">
        <f>IF(IF($E$9&gt;Ficha!$R$1,"",K4776)=0,"",IF($E$9&gt;Ficha!$R$1,"",K4776))</f>
        <v/>
      </c>
    </row>
    <row r="4777" spans="12:22" x14ac:dyDescent="0.3">
      <c r="L4777" s="30" t="str">
        <f t="shared" si="301"/>
        <v/>
      </c>
      <c r="M4777" s="1" t="str">
        <f t="shared" si="302"/>
        <v/>
      </c>
      <c r="N4777" s="1" t="str">
        <f t="shared" si="303"/>
        <v/>
      </c>
      <c r="O4777" s="1" t="str">
        <f t="shared" si="304"/>
        <v/>
      </c>
      <c r="P4777" s="34" t="str">
        <f>IF(IF(E4777&gt;Ficha!$R$1,"",E4777)=0,"",IF(E4777&gt;Ficha!$R$1,Ficha!$R$1,E4777))</f>
        <v/>
      </c>
      <c r="Q4777" s="1" t="str" cm="1">
        <f t="array" ref="Q4777">IF(IF($E4777&gt;Ficha!$R$1,"",F4777)=0,"",IF($E4777&gt;Ficha!$R$1,((_xll.ECONOMATICA(Portafolios!$B$19,"Return",$P$9,$B$1)/100)+1)*100,F4777))</f>
        <v/>
      </c>
      <c r="R4777" s="1" t="str" cm="1">
        <f t="array" ref="R4777">IF(IF($E4777&gt;Ficha!$R$1,"",G4777)=0,"",IF($E4777&gt;Ficha!$R$1,((_xll.ECONOMATICA(Portafolios!$F$19,"Return",$P$9,$B$1)/100)+1)*100,G4777))</f>
        <v/>
      </c>
      <c r="S4777" s="1" t="str" cm="1">
        <f t="array" ref="S4777">IF(IF($E4777&gt;Ficha!$R$1,"",H4777)=0,"",IF($E4777&gt;Ficha!$R$1,((_xll.ECONOMATICA(Portafolios!$J$19,"Return",$P$9,$B$1)/100)+1)*100,H4777))</f>
        <v/>
      </c>
      <c r="T4777" s="1" t="str" cm="1">
        <f t="array" ref="T4777">IF(IF($E4777&gt;Ficha!$R$1,"",I4777)=0,"",IF($E4777&gt;Ficha!$R$1,((_xll.ECONOMATICA(Estrategia!A4788,"Return",$P$9,$B$1)/100)+1)*100,I4777))</f>
        <v/>
      </c>
      <c r="U4777" s="1" t="str" cm="1">
        <f t="array" ref="U4777">IF(IF($E4777&gt;Ficha!$R$1,"",J4777)=0,"",IF($E4777&gt;Ficha!$R$1,((_xll.ECONOMATICA($U$7,"Return",$P$9,$B$1)/100)+1)*100,J4777))</f>
        <v/>
      </c>
      <c r="V4777" s="1" t="str">
        <f>IF(IF($E$9&gt;Ficha!$R$1,"",K4777)=0,"",IF($E$9&gt;Ficha!$R$1,"",K4777))</f>
        <v/>
      </c>
    </row>
    <row r="4778" spans="12:22" x14ac:dyDescent="0.3">
      <c r="L4778" s="30" t="str">
        <f t="shared" si="301"/>
        <v/>
      </c>
      <c r="M4778" s="1" t="str">
        <f t="shared" si="302"/>
        <v/>
      </c>
      <c r="N4778" s="1" t="str">
        <f t="shared" si="303"/>
        <v/>
      </c>
      <c r="O4778" s="1" t="str">
        <f t="shared" si="304"/>
        <v/>
      </c>
      <c r="P4778" s="34" t="str">
        <f>IF(IF(E4778&gt;Ficha!$R$1,"",E4778)=0,"",IF(E4778&gt;Ficha!$R$1,Ficha!$R$1,E4778))</f>
        <v/>
      </c>
      <c r="Q4778" s="1" t="str" cm="1">
        <f t="array" ref="Q4778">IF(IF($E4778&gt;Ficha!$R$1,"",F4778)=0,"",IF($E4778&gt;Ficha!$R$1,((_xll.ECONOMATICA(Portafolios!$B$19,"Return",$P$9,$B$1)/100)+1)*100,F4778))</f>
        <v/>
      </c>
      <c r="R4778" s="1" t="str" cm="1">
        <f t="array" ref="R4778">IF(IF($E4778&gt;Ficha!$R$1,"",G4778)=0,"",IF($E4778&gt;Ficha!$R$1,((_xll.ECONOMATICA(Portafolios!$F$19,"Return",$P$9,$B$1)/100)+1)*100,G4778))</f>
        <v/>
      </c>
      <c r="S4778" s="1" t="str" cm="1">
        <f t="array" ref="S4778">IF(IF($E4778&gt;Ficha!$R$1,"",H4778)=0,"",IF($E4778&gt;Ficha!$R$1,((_xll.ECONOMATICA(Portafolios!$J$19,"Return",$P$9,$B$1)/100)+1)*100,H4778))</f>
        <v/>
      </c>
      <c r="T4778" s="1" t="str" cm="1">
        <f t="array" ref="T4778">IF(IF($E4778&gt;Ficha!$R$1,"",I4778)=0,"",IF($E4778&gt;Ficha!$R$1,((_xll.ECONOMATICA(Estrategia!A4789,"Return",$P$9,$B$1)/100)+1)*100,I4778))</f>
        <v/>
      </c>
      <c r="U4778" s="1" t="str" cm="1">
        <f t="array" ref="U4778">IF(IF($E4778&gt;Ficha!$R$1,"",J4778)=0,"",IF($E4778&gt;Ficha!$R$1,((_xll.ECONOMATICA($U$7,"Return",$P$9,$B$1)/100)+1)*100,J4778))</f>
        <v/>
      </c>
      <c r="V4778" s="1" t="str">
        <f>IF(IF($E$9&gt;Ficha!$R$1,"",K4778)=0,"",IF($E$9&gt;Ficha!$R$1,"",K4778))</f>
        <v/>
      </c>
    </row>
    <row r="4779" spans="12:22" x14ac:dyDescent="0.3">
      <c r="L4779" s="30" t="str">
        <f t="shared" si="301"/>
        <v/>
      </c>
      <c r="M4779" s="1" t="str">
        <f t="shared" si="302"/>
        <v/>
      </c>
      <c r="N4779" s="1" t="str">
        <f t="shared" si="303"/>
        <v/>
      </c>
      <c r="O4779" s="1" t="str">
        <f t="shared" si="304"/>
        <v/>
      </c>
      <c r="P4779" s="34" t="str">
        <f>IF(IF(E4779&gt;Ficha!$R$1,"",E4779)=0,"",IF(E4779&gt;Ficha!$R$1,Ficha!$R$1,E4779))</f>
        <v/>
      </c>
      <c r="Q4779" s="1" t="str" cm="1">
        <f t="array" ref="Q4779">IF(IF($E4779&gt;Ficha!$R$1,"",F4779)=0,"",IF($E4779&gt;Ficha!$R$1,((_xll.ECONOMATICA(Portafolios!$B$19,"Return",$P$9,$B$1)/100)+1)*100,F4779))</f>
        <v/>
      </c>
      <c r="R4779" s="1" t="str" cm="1">
        <f t="array" ref="R4779">IF(IF($E4779&gt;Ficha!$R$1,"",G4779)=0,"",IF($E4779&gt;Ficha!$R$1,((_xll.ECONOMATICA(Portafolios!$F$19,"Return",$P$9,$B$1)/100)+1)*100,G4779))</f>
        <v/>
      </c>
      <c r="S4779" s="1" t="str" cm="1">
        <f t="array" ref="S4779">IF(IF($E4779&gt;Ficha!$R$1,"",H4779)=0,"",IF($E4779&gt;Ficha!$R$1,((_xll.ECONOMATICA(Portafolios!$J$19,"Return",$P$9,$B$1)/100)+1)*100,H4779))</f>
        <v/>
      </c>
      <c r="T4779" s="1" t="str" cm="1">
        <f t="array" ref="T4779">IF(IF($E4779&gt;Ficha!$R$1,"",I4779)=0,"",IF($E4779&gt;Ficha!$R$1,((_xll.ECONOMATICA(Estrategia!A4790,"Return",$P$9,$B$1)/100)+1)*100,I4779))</f>
        <v/>
      </c>
      <c r="U4779" s="1" t="str" cm="1">
        <f t="array" ref="U4779">IF(IF($E4779&gt;Ficha!$R$1,"",J4779)=0,"",IF($E4779&gt;Ficha!$R$1,((_xll.ECONOMATICA($U$7,"Return",$P$9,$B$1)/100)+1)*100,J4779))</f>
        <v/>
      </c>
      <c r="V4779" s="1" t="str">
        <f>IF(IF($E$9&gt;Ficha!$R$1,"",K4779)=0,"",IF($E$9&gt;Ficha!$R$1,"",K4779))</f>
        <v/>
      </c>
    </row>
    <row r="4780" spans="12:22" x14ac:dyDescent="0.3">
      <c r="L4780" s="30" t="str">
        <f t="shared" si="301"/>
        <v/>
      </c>
      <c r="M4780" s="1" t="str">
        <f t="shared" si="302"/>
        <v/>
      </c>
      <c r="N4780" s="1" t="str">
        <f t="shared" si="303"/>
        <v/>
      </c>
      <c r="O4780" s="1" t="str">
        <f t="shared" si="304"/>
        <v/>
      </c>
      <c r="P4780" s="34" t="str">
        <f>IF(IF(E4780&gt;Ficha!$R$1,"",E4780)=0,"",IF(E4780&gt;Ficha!$R$1,Ficha!$R$1,E4780))</f>
        <v/>
      </c>
      <c r="Q4780" s="1" t="str" cm="1">
        <f t="array" ref="Q4780">IF(IF($E4780&gt;Ficha!$R$1,"",F4780)=0,"",IF($E4780&gt;Ficha!$R$1,((_xll.ECONOMATICA(Portafolios!$B$19,"Return",$P$9,$B$1)/100)+1)*100,F4780))</f>
        <v/>
      </c>
      <c r="R4780" s="1" t="str" cm="1">
        <f t="array" ref="R4780">IF(IF($E4780&gt;Ficha!$R$1,"",G4780)=0,"",IF($E4780&gt;Ficha!$R$1,((_xll.ECONOMATICA(Portafolios!$F$19,"Return",$P$9,$B$1)/100)+1)*100,G4780))</f>
        <v/>
      </c>
      <c r="S4780" s="1" t="str" cm="1">
        <f t="array" ref="S4780">IF(IF($E4780&gt;Ficha!$R$1,"",H4780)=0,"",IF($E4780&gt;Ficha!$R$1,((_xll.ECONOMATICA(Portafolios!$J$19,"Return",$P$9,$B$1)/100)+1)*100,H4780))</f>
        <v/>
      </c>
      <c r="T4780" s="1" t="str" cm="1">
        <f t="array" ref="T4780">IF(IF($E4780&gt;Ficha!$R$1,"",I4780)=0,"",IF($E4780&gt;Ficha!$R$1,((_xll.ECONOMATICA(Estrategia!A4791,"Return",$P$9,$B$1)/100)+1)*100,I4780))</f>
        <v/>
      </c>
      <c r="U4780" s="1" t="str" cm="1">
        <f t="array" ref="U4780">IF(IF($E4780&gt;Ficha!$R$1,"",J4780)=0,"",IF($E4780&gt;Ficha!$R$1,((_xll.ECONOMATICA($U$7,"Return",$P$9,$B$1)/100)+1)*100,J4780))</f>
        <v/>
      </c>
      <c r="V4780" s="1" t="str">
        <f>IF(IF($E$9&gt;Ficha!$R$1,"",K4780)=0,"",IF($E$9&gt;Ficha!$R$1,"",K4780))</f>
        <v/>
      </c>
    </row>
    <row r="4781" spans="12:22" x14ac:dyDescent="0.3">
      <c r="L4781" s="30" t="str">
        <f t="shared" si="301"/>
        <v/>
      </c>
      <c r="M4781" s="1" t="str">
        <f t="shared" si="302"/>
        <v/>
      </c>
      <c r="N4781" s="1" t="str">
        <f t="shared" si="303"/>
        <v/>
      </c>
      <c r="O4781" s="1" t="str">
        <f t="shared" si="304"/>
        <v/>
      </c>
      <c r="P4781" s="34" t="str">
        <f>IF(IF(E4781&gt;Ficha!$R$1,"",E4781)=0,"",IF(E4781&gt;Ficha!$R$1,Ficha!$R$1,E4781))</f>
        <v/>
      </c>
      <c r="Q4781" s="1" t="str" cm="1">
        <f t="array" ref="Q4781">IF(IF($E4781&gt;Ficha!$R$1,"",F4781)=0,"",IF($E4781&gt;Ficha!$R$1,((_xll.ECONOMATICA(Portafolios!$B$19,"Return",$P$9,$B$1)/100)+1)*100,F4781))</f>
        <v/>
      </c>
      <c r="R4781" s="1" t="str" cm="1">
        <f t="array" ref="R4781">IF(IF($E4781&gt;Ficha!$R$1,"",G4781)=0,"",IF($E4781&gt;Ficha!$R$1,((_xll.ECONOMATICA(Portafolios!$F$19,"Return",$P$9,$B$1)/100)+1)*100,G4781))</f>
        <v/>
      </c>
      <c r="S4781" s="1" t="str" cm="1">
        <f t="array" ref="S4781">IF(IF($E4781&gt;Ficha!$R$1,"",H4781)=0,"",IF($E4781&gt;Ficha!$R$1,((_xll.ECONOMATICA(Portafolios!$J$19,"Return",$P$9,$B$1)/100)+1)*100,H4781))</f>
        <v/>
      </c>
      <c r="T4781" s="1" t="str" cm="1">
        <f t="array" ref="T4781">IF(IF($E4781&gt;Ficha!$R$1,"",I4781)=0,"",IF($E4781&gt;Ficha!$R$1,((_xll.ECONOMATICA(Estrategia!A4792,"Return",$P$9,$B$1)/100)+1)*100,I4781))</f>
        <v/>
      </c>
      <c r="U4781" s="1" t="str" cm="1">
        <f t="array" ref="U4781">IF(IF($E4781&gt;Ficha!$R$1,"",J4781)=0,"",IF($E4781&gt;Ficha!$R$1,((_xll.ECONOMATICA($U$7,"Return",$P$9,$B$1)/100)+1)*100,J4781))</f>
        <v/>
      </c>
      <c r="V4781" s="1" t="str">
        <f>IF(IF($E$9&gt;Ficha!$R$1,"",K4781)=0,"",IF($E$9&gt;Ficha!$R$1,"",K4781))</f>
        <v/>
      </c>
    </row>
    <row r="4782" spans="12:22" x14ac:dyDescent="0.3">
      <c r="L4782" s="30" t="str">
        <f t="shared" si="301"/>
        <v/>
      </c>
      <c r="M4782" s="1" t="str">
        <f t="shared" si="302"/>
        <v/>
      </c>
      <c r="N4782" s="1" t="str">
        <f t="shared" si="303"/>
        <v/>
      </c>
      <c r="O4782" s="1" t="str">
        <f t="shared" si="304"/>
        <v/>
      </c>
      <c r="P4782" s="34" t="str">
        <f>IF(IF(E4782&gt;Ficha!$R$1,"",E4782)=0,"",IF(E4782&gt;Ficha!$R$1,Ficha!$R$1,E4782))</f>
        <v/>
      </c>
      <c r="Q4782" s="1" t="str" cm="1">
        <f t="array" ref="Q4782">IF(IF($E4782&gt;Ficha!$R$1,"",F4782)=0,"",IF($E4782&gt;Ficha!$R$1,((_xll.ECONOMATICA(Portafolios!$B$19,"Return",$P$9,$B$1)/100)+1)*100,F4782))</f>
        <v/>
      </c>
      <c r="R4782" s="1" t="str" cm="1">
        <f t="array" ref="R4782">IF(IF($E4782&gt;Ficha!$R$1,"",G4782)=0,"",IF($E4782&gt;Ficha!$R$1,((_xll.ECONOMATICA(Portafolios!$F$19,"Return",$P$9,$B$1)/100)+1)*100,G4782))</f>
        <v/>
      </c>
      <c r="S4782" s="1" t="str" cm="1">
        <f t="array" ref="S4782">IF(IF($E4782&gt;Ficha!$R$1,"",H4782)=0,"",IF($E4782&gt;Ficha!$R$1,((_xll.ECONOMATICA(Portafolios!$J$19,"Return",$P$9,$B$1)/100)+1)*100,H4782))</f>
        <v/>
      </c>
      <c r="T4782" s="1" t="str" cm="1">
        <f t="array" ref="T4782">IF(IF($E4782&gt;Ficha!$R$1,"",I4782)=0,"",IF($E4782&gt;Ficha!$R$1,((_xll.ECONOMATICA(Estrategia!A4793,"Return",$P$9,$B$1)/100)+1)*100,I4782))</f>
        <v/>
      </c>
      <c r="U4782" s="1" t="str" cm="1">
        <f t="array" ref="U4782">IF(IF($E4782&gt;Ficha!$R$1,"",J4782)=0,"",IF($E4782&gt;Ficha!$R$1,((_xll.ECONOMATICA($U$7,"Return",$P$9,$B$1)/100)+1)*100,J4782))</f>
        <v/>
      </c>
      <c r="V4782" s="1" t="str">
        <f>IF(IF($E$9&gt;Ficha!$R$1,"",K4782)=0,"",IF($E$9&gt;Ficha!$R$1,"",K4782))</f>
        <v/>
      </c>
    </row>
    <row r="4783" spans="12:22" x14ac:dyDescent="0.3">
      <c r="L4783" s="30" t="str">
        <f t="shared" si="301"/>
        <v/>
      </c>
      <c r="M4783" s="1" t="str">
        <f t="shared" si="302"/>
        <v/>
      </c>
      <c r="N4783" s="1" t="str">
        <f t="shared" si="303"/>
        <v/>
      </c>
      <c r="O4783" s="1" t="str">
        <f t="shared" si="304"/>
        <v/>
      </c>
      <c r="P4783" s="34" t="str">
        <f>IF(IF(E4783&gt;Ficha!$R$1,"",E4783)=0,"",IF(E4783&gt;Ficha!$R$1,Ficha!$R$1,E4783))</f>
        <v/>
      </c>
      <c r="Q4783" s="1" t="str" cm="1">
        <f t="array" ref="Q4783">IF(IF($E4783&gt;Ficha!$R$1,"",F4783)=0,"",IF($E4783&gt;Ficha!$R$1,((_xll.ECONOMATICA(Portafolios!$B$19,"Return",$P$9,$B$1)/100)+1)*100,F4783))</f>
        <v/>
      </c>
      <c r="R4783" s="1" t="str" cm="1">
        <f t="array" ref="R4783">IF(IF($E4783&gt;Ficha!$R$1,"",G4783)=0,"",IF($E4783&gt;Ficha!$R$1,((_xll.ECONOMATICA(Portafolios!$F$19,"Return",$P$9,$B$1)/100)+1)*100,G4783))</f>
        <v/>
      </c>
      <c r="S4783" s="1" t="str" cm="1">
        <f t="array" ref="S4783">IF(IF($E4783&gt;Ficha!$R$1,"",H4783)=0,"",IF($E4783&gt;Ficha!$R$1,((_xll.ECONOMATICA(Portafolios!$J$19,"Return",$P$9,$B$1)/100)+1)*100,H4783))</f>
        <v/>
      </c>
      <c r="T4783" s="1" t="str" cm="1">
        <f t="array" ref="T4783">IF(IF($E4783&gt;Ficha!$R$1,"",I4783)=0,"",IF($E4783&gt;Ficha!$R$1,((_xll.ECONOMATICA(Estrategia!A4794,"Return",$P$9,$B$1)/100)+1)*100,I4783))</f>
        <v/>
      </c>
      <c r="U4783" s="1" t="str" cm="1">
        <f t="array" ref="U4783">IF(IF($E4783&gt;Ficha!$R$1,"",J4783)=0,"",IF($E4783&gt;Ficha!$R$1,((_xll.ECONOMATICA($U$7,"Return",$P$9,$B$1)/100)+1)*100,J4783))</f>
        <v/>
      </c>
      <c r="V4783" s="1" t="str">
        <f>IF(IF($E$9&gt;Ficha!$R$1,"",K4783)=0,"",IF($E$9&gt;Ficha!$R$1,"",K4783))</f>
        <v/>
      </c>
    </row>
    <row r="4784" spans="12:22" x14ac:dyDescent="0.3">
      <c r="L4784" s="30" t="str">
        <f t="shared" si="301"/>
        <v/>
      </c>
      <c r="M4784" s="1" t="str">
        <f t="shared" si="302"/>
        <v/>
      </c>
      <c r="N4784" s="1" t="str">
        <f t="shared" si="303"/>
        <v/>
      </c>
      <c r="O4784" s="1" t="str">
        <f t="shared" si="304"/>
        <v/>
      </c>
      <c r="P4784" s="34" t="str">
        <f>IF(IF(E4784&gt;Ficha!$R$1,"",E4784)=0,"",IF(E4784&gt;Ficha!$R$1,Ficha!$R$1,E4784))</f>
        <v/>
      </c>
      <c r="Q4784" s="1" t="str" cm="1">
        <f t="array" ref="Q4784">IF(IF($E4784&gt;Ficha!$R$1,"",F4784)=0,"",IF($E4784&gt;Ficha!$R$1,((_xll.ECONOMATICA(Portafolios!$B$19,"Return",$P$9,$B$1)/100)+1)*100,F4784))</f>
        <v/>
      </c>
      <c r="R4784" s="1" t="str" cm="1">
        <f t="array" ref="R4784">IF(IF($E4784&gt;Ficha!$R$1,"",G4784)=0,"",IF($E4784&gt;Ficha!$R$1,((_xll.ECONOMATICA(Portafolios!$F$19,"Return",$P$9,$B$1)/100)+1)*100,G4784))</f>
        <v/>
      </c>
      <c r="S4784" s="1" t="str" cm="1">
        <f t="array" ref="S4784">IF(IF($E4784&gt;Ficha!$R$1,"",H4784)=0,"",IF($E4784&gt;Ficha!$R$1,((_xll.ECONOMATICA(Portafolios!$J$19,"Return",$P$9,$B$1)/100)+1)*100,H4784))</f>
        <v/>
      </c>
      <c r="T4784" s="1" t="str" cm="1">
        <f t="array" ref="T4784">IF(IF($E4784&gt;Ficha!$R$1,"",I4784)=0,"",IF($E4784&gt;Ficha!$R$1,((_xll.ECONOMATICA(Estrategia!A4795,"Return",$P$9,$B$1)/100)+1)*100,I4784))</f>
        <v/>
      </c>
      <c r="U4784" s="1" t="str" cm="1">
        <f t="array" ref="U4784">IF(IF($E4784&gt;Ficha!$R$1,"",J4784)=0,"",IF($E4784&gt;Ficha!$R$1,((_xll.ECONOMATICA($U$7,"Return",$P$9,$B$1)/100)+1)*100,J4784))</f>
        <v/>
      </c>
      <c r="V4784" s="1" t="str">
        <f>IF(IF($E$9&gt;Ficha!$R$1,"",K4784)=0,"",IF($E$9&gt;Ficha!$R$1,"",K4784))</f>
        <v/>
      </c>
    </row>
    <row r="4785" spans="12:22" x14ac:dyDescent="0.3">
      <c r="L4785" s="30" t="str">
        <f t="shared" si="301"/>
        <v/>
      </c>
      <c r="M4785" s="1" t="str">
        <f t="shared" si="302"/>
        <v/>
      </c>
      <c r="N4785" s="1" t="str">
        <f t="shared" si="303"/>
        <v/>
      </c>
      <c r="O4785" s="1" t="str">
        <f t="shared" si="304"/>
        <v/>
      </c>
      <c r="P4785" s="34" t="str">
        <f>IF(IF(E4785&gt;Ficha!$R$1,"",E4785)=0,"",IF(E4785&gt;Ficha!$R$1,Ficha!$R$1,E4785))</f>
        <v/>
      </c>
      <c r="Q4785" s="1" t="str" cm="1">
        <f t="array" ref="Q4785">IF(IF($E4785&gt;Ficha!$R$1,"",F4785)=0,"",IF($E4785&gt;Ficha!$R$1,((_xll.ECONOMATICA(Portafolios!$B$19,"Return",$P$9,$B$1)/100)+1)*100,F4785))</f>
        <v/>
      </c>
      <c r="R4785" s="1" t="str" cm="1">
        <f t="array" ref="R4785">IF(IF($E4785&gt;Ficha!$R$1,"",G4785)=0,"",IF($E4785&gt;Ficha!$R$1,((_xll.ECONOMATICA(Portafolios!$F$19,"Return",$P$9,$B$1)/100)+1)*100,G4785))</f>
        <v/>
      </c>
      <c r="S4785" s="1" t="str" cm="1">
        <f t="array" ref="S4785">IF(IF($E4785&gt;Ficha!$R$1,"",H4785)=0,"",IF($E4785&gt;Ficha!$R$1,((_xll.ECONOMATICA(Portafolios!$J$19,"Return",$P$9,$B$1)/100)+1)*100,H4785))</f>
        <v/>
      </c>
      <c r="T4785" s="1" t="str" cm="1">
        <f t="array" ref="T4785">IF(IF($E4785&gt;Ficha!$R$1,"",I4785)=0,"",IF($E4785&gt;Ficha!$R$1,((_xll.ECONOMATICA(Estrategia!A4796,"Return",$P$9,$B$1)/100)+1)*100,I4785))</f>
        <v/>
      </c>
      <c r="U4785" s="1" t="str" cm="1">
        <f t="array" ref="U4785">IF(IF($E4785&gt;Ficha!$R$1,"",J4785)=0,"",IF($E4785&gt;Ficha!$R$1,((_xll.ECONOMATICA($U$7,"Return",$P$9,$B$1)/100)+1)*100,J4785))</f>
        <v/>
      </c>
      <c r="V4785" s="1" t="str">
        <f>IF(IF($E$9&gt;Ficha!$R$1,"",K4785)=0,"",IF($E$9&gt;Ficha!$R$1,"",K4785))</f>
        <v/>
      </c>
    </row>
    <row r="4786" spans="12:22" x14ac:dyDescent="0.3">
      <c r="L4786" s="30" t="str">
        <f t="shared" si="301"/>
        <v/>
      </c>
      <c r="M4786" s="1" t="str">
        <f t="shared" si="302"/>
        <v/>
      </c>
      <c r="N4786" s="1" t="str">
        <f t="shared" si="303"/>
        <v/>
      </c>
      <c r="O4786" s="1" t="str">
        <f t="shared" si="304"/>
        <v/>
      </c>
      <c r="P4786" s="34" t="str">
        <f>IF(IF(E4786&gt;Ficha!$R$1,"",E4786)=0,"",IF(E4786&gt;Ficha!$R$1,Ficha!$R$1,E4786))</f>
        <v/>
      </c>
      <c r="Q4786" s="1" t="str" cm="1">
        <f t="array" ref="Q4786">IF(IF($E4786&gt;Ficha!$R$1,"",F4786)=0,"",IF($E4786&gt;Ficha!$R$1,((_xll.ECONOMATICA(Portafolios!$B$19,"Return",$P$9,$B$1)/100)+1)*100,F4786))</f>
        <v/>
      </c>
      <c r="R4786" s="1" t="str" cm="1">
        <f t="array" ref="R4786">IF(IF($E4786&gt;Ficha!$R$1,"",G4786)=0,"",IF($E4786&gt;Ficha!$R$1,((_xll.ECONOMATICA(Portafolios!$F$19,"Return",$P$9,$B$1)/100)+1)*100,G4786))</f>
        <v/>
      </c>
      <c r="S4786" s="1" t="str" cm="1">
        <f t="array" ref="S4786">IF(IF($E4786&gt;Ficha!$R$1,"",H4786)=0,"",IF($E4786&gt;Ficha!$R$1,((_xll.ECONOMATICA(Portafolios!$J$19,"Return",$P$9,$B$1)/100)+1)*100,H4786))</f>
        <v/>
      </c>
      <c r="T4786" s="1" t="str" cm="1">
        <f t="array" ref="T4786">IF(IF($E4786&gt;Ficha!$R$1,"",I4786)=0,"",IF($E4786&gt;Ficha!$R$1,((_xll.ECONOMATICA(Estrategia!A4797,"Return",$P$9,$B$1)/100)+1)*100,I4786))</f>
        <v/>
      </c>
      <c r="U4786" s="1" t="str" cm="1">
        <f t="array" ref="U4786">IF(IF($E4786&gt;Ficha!$R$1,"",J4786)=0,"",IF($E4786&gt;Ficha!$R$1,((_xll.ECONOMATICA($U$7,"Return",$P$9,$B$1)/100)+1)*100,J4786))</f>
        <v/>
      </c>
      <c r="V4786" s="1" t="str">
        <f>IF(IF($E$9&gt;Ficha!$R$1,"",K4786)=0,"",IF($E$9&gt;Ficha!$R$1,"",K4786))</f>
        <v/>
      </c>
    </row>
    <row r="4787" spans="12:22" x14ac:dyDescent="0.3">
      <c r="L4787" s="30" t="str">
        <f t="shared" si="301"/>
        <v/>
      </c>
      <c r="M4787" s="1" t="str">
        <f t="shared" si="302"/>
        <v/>
      </c>
      <c r="N4787" s="1" t="str">
        <f t="shared" si="303"/>
        <v/>
      </c>
      <c r="O4787" s="1" t="str">
        <f t="shared" si="304"/>
        <v/>
      </c>
      <c r="P4787" s="34" t="str">
        <f>IF(IF(E4787&gt;Ficha!$R$1,"",E4787)=0,"",IF(E4787&gt;Ficha!$R$1,Ficha!$R$1,E4787))</f>
        <v/>
      </c>
      <c r="Q4787" s="1" t="str" cm="1">
        <f t="array" ref="Q4787">IF(IF($E4787&gt;Ficha!$R$1,"",F4787)=0,"",IF($E4787&gt;Ficha!$R$1,((_xll.ECONOMATICA(Portafolios!$B$19,"Return",$P$9,$B$1)/100)+1)*100,F4787))</f>
        <v/>
      </c>
      <c r="R4787" s="1" t="str" cm="1">
        <f t="array" ref="R4787">IF(IF($E4787&gt;Ficha!$R$1,"",G4787)=0,"",IF($E4787&gt;Ficha!$R$1,((_xll.ECONOMATICA(Portafolios!$F$19,"Return",$P$9,$B$1)/100)+1)*100,G4787))</f>
        <v/>
      </c>
      <c r="S4787" s="1" t="str" cm="1">
        <f t="array" ref="S4787">IF(IF($E4787&gt;Ficha!$R$1,"",H4787)=0,"",IF($E4787&gt;Ficha!$R$1,((_xll.ECONOMATICA(Portafolios!$J$19,"Return",$P$9,$B$1)/100)+1)*100,H4787))</f>
        <v/>
      </c>
      <c r="T4787" s="1" t="str" cm="1">
        <f t="array" ref="T4787">IF(IF($E4787&gt;Ficha!$R$1,"",I4787)=0,"",IF($E4787&gt;Ficha!$R$1,((_xll.ECONOMATICA(Estrategia!A4798,"Return",$P$9,$B$1)/100)+1)*100,I4787))</f>
        <v/>
      </c>
      <c r="U4787" s="1" t="str" cm="1">
        <f t="array" ref="U4787">IF(IF($E4787&gt;Ficha!$R$1,"",J4787)=0,"",IF($E4787&gt;Ficha!$R$1,((_xll.ECONOMATICA($U$7,"Return",$P$9,$B$1)/100)+1)*100,J4787))</f>
        <v/>
      </c>
      <c r="V4787" s="1" t="str">
        <f>IF(IF($E$9&gt;Ficha!$R$1,"",K4787)=0,"",IF($E$9&gt;Ficha!$R$1,"",K4787))</f>
        <v/>
      </c>
    </row>
    <row r="4788" spans="12:22" x14ac:dyDescent="0.3">
      <c r="L4788" s="30" t="str">
        <f t="shared" si="301"/>
        <v/>
      </c>
      <c r="M4788" s="1" t="str">
        <f t="shared" si="302"/>
        <v/>
      </c>
      <c r="N4788" s="1" t="str">
        <f t="shared" si="303"/>
        <v/>
      </c>
      <c r="O4788" s="1" t="str">
        <f t="shared" si="304"/>
        <v/>
      </c>
      <c r="P4788" s="34" t="str">
        <f>IF(IF(E4788&gt;Ficha!$R$1,"",E4788)=0,"",IF(E4788&gt;Ficha!$R$1,Ficha!$R$1,E4788))</f>
        <v/>
      </c>
      <c r="Q4788" s="1" t="str" cm="1">
        <f t="array" ref="Q4788">IF(IF($E4788&gt;Ficha!$R$1,"",F4788)=0,"",IF($E4788&gt;Ficha!$R$1,((_xll.ECONOMATICA(Portafolios!$B$19,"Return",$P$9,$B$1)/100)+1)*100,F4788))</f>
        <v/>
      </c>
      <c r="R4788" s="1" t="str" cm="1">
        <f t="array" ref="R4788">IF(IF($E4788&gt;Ficha!$R$1,"",G4788)=0,"",IF($E4788&gt;Ficha!$R$1,((_xll.ECONOMATICA(Portafolios!$F$19,"Return",$P$9,$B$1)/100)+1)*100,G4788))</f>
        <v/>
      </c>
      <c r="S4788" s="1" t="str" cm="1">
        <f t="array" ref="S4788">IF(IF($E4788&gt;Ficha!$R$1,"",H4788)=0,"",IF($E4788&gt;Ficha!$R$1,((_xll.ECONOMATICA(Portafolios!$J$19,"Return",$P$9,$B$1)/100)+1)*100,H4788))</f>
        <v/>
      </c>
      <c r="T4788" s="1" t="str" cm="1">
        <f t="array" ref="T4788">IF(IF($E4788&gt;Ficha!$R$1,"",I4788)=0,"",IF($E4788&gt;Ficha!$R$1,((_xll.ECONOMATICA(Estrategia!A4799,"Return",$P$9,$B$1)/100)+1)*100,I4788))</f>
        <v/>
      </c>
      <c r="U4788" s="1" t="str" cm="1">
        <f t="array" ref="U4788">IF(IF($E4788&gt;Ficha!$R$1,"",J4788)=0,"",IF($E4788&gt;Ficha!$R$1,((_xll.ECONOMATICA($U$7,"Return",$P$9,$B$1)/100)+1)*100,J4788))</f>
        <v/>
      </c>
      <c r="V4788" s="1" t="str">
        <f>IF(IF($E$9&gt;Ficha!$R$1,"",K4788)=0,"",IF($E$9&gt;Ficha!$R$1,"",K4788))</f>
        <v/>
      </c>
    </row>
    <row r="4789" spans="12:22" x14ac:dyDescent="0.3">
      <c r="L4789" s="30" t="str">
        <f t="shared" si="301"/>
        <v/>
      </c>
      <c r="M4789" s="1" t="str">
        <f t="shared" si="302"/>
        <v/>
      </c>
      <c r="N4789" s="1" t="str">
        <f t="shared" si="303"/>
        <v/>
      </c>
      <c r="O4789" s="1" t="str">
        <f t="shared" si="304"/>
        <v/>
      </c>
      <c r="P4789" s="34" t="str">
        <f>IF(IF(E4789&gt;Ficha!$R$1,"",E4789)=0,"",IF(E4789&gt;Ficha!$R$1,Ficha!$R$1,E4789))</f>
        <v/>
      </c>
      <c r="Q4789" s="1" t="str" cm="1">
        <f t="array" ref="Q4789">IF(IF($E4789&gt;Ficha!$R$1,"",F4789)=0,"",IF($E4789&gt;Ficha!$R$1,((_xll.ECONOMATICA(Portafolios!$B$19,"Return",$P$9,$B$1)/100)+1)*100,F4789))</f>
        <v/>
      </c>
      <c r="R4789" s="1" t="str" cm="1">
        <f t="array" ref="R4789">IF(IF($E4789&gt;Ficha!$R$1,"",G4789)=0,"",IF($E4789&gt;Ficha!$R$1,((_xll.ECONOMATICA(Portafolios!$F$19,"Return",$P$9,$B$1)/100)+1)*100,G4789))</f>
        <v/>
      </c>
      <c r="S4789" s="1" t="str" cm="1">
        <f t="array" ref="S4789">IF(IF($E4789&gt;Ficha!$R$1,"",H4789)=0,"",IF($E4789&gt;Ficha!$R$1,((_xll.ECONOMATICA(Portafolios!$J$19,"Return",$P$9,$B$1)/100)+1)*100,H4789))</f>
        <v/>
      </c>
      <c r="T4789" s="1" t="str" cm="1">
        <f t="array" ref="T4789">IF(IF($E4789&gt;Ficha!$R$1,"",I4789)=0,"",IF($E4789&gt;Ficha!$R$1,((_xll.ECONOMATICA(Estrategia!A4800,"Return",$P$9,$B$1)/100)+1)*100,I4789))</f>
        <v/>
      </c>
      <c r="U4789" s="1" t="str" cm="1">
        <f t="array" ref="U4789">IF(IF($E4789&gt;Ficha!$R$1,"",J4789)=0,"",IF($E4789&gt;Ficha!$R$1,((_xll.ECONOMATICA($U$7,"Return",$P$9,$B$1)/100)+1)*100,J4789))</f>
        <v/>
      </c>
      <c r="V4789" s="1" t="str">
        <f>IF(IF($E$9&gt;Ficha!$R$1,"",K4789)=0,"",IF($E$9&gt;Ficha!$R$1,"",K4789))</f>
        <v/>
      </c>
    </row>
    <row r="4790" spans="12:22" x14ac:dyDescent="0.3">
      <c r="L4790" s="30" t="str">
        <f t="shared" si="301"/>
        <v/>
      </c>
      <c r="M4790" s="1" t="str">
        <f t="shared" si="302"/>
        <v/>
      </c>
      <c r="N4790" s="1" t="str">
        <f t="shared" si="303"/>
        <v/>
      </c>
      <c r="O4790" s="1" t="str">
        <f t="shared" si="304"/>
        <v/>
      </c>
      <c r="P4790" s="34" t="str">
        <f>IF(IF(E4790&gt;Ficha!$R$1,"",E4790)=0,"",IF(E4790&gt;Ficha!$R$1,Ficha!$R$1,E4790))</f>
        <v/>
      </c>
      <c r="Q4790" s="1" t="str" cm="1">
        <f t="array" ref="Q4790">IF(IF($E4790&gt;Ficha!$R$1,"",F4790)=0,"",IF($E4790&gt;Ficha!$R$1,((_xll.ECONOMATICA(Portafolios!$B$19,"Return",$P$9,$B$1)/100)+1)*100,F4790))</f>
        <v/>
      </c>
      <c r="R4790" s="1" t="str" cm="1">
        <f t="array" ref="R4790">IF(IF($E4790&gt;Ficha!$R$1,"",G4790)=0,"",IF($E4790&gt;Ficha!$R$1,((_xll.ECONOMATICA(Portafolios!$F$19,"Return",$P$9,$B$1)/100)+1)*100,G4790))</f>
        <v/>
      </c>
      <c r="S4790" s="1" t="str" cm="1">
        <f t="array" ref="S4790">IF(IF($E4790&gt;Ficha!$R$1,"",H4790)=0,"",IF($E4790&gt;Ficha!$R$1,((_xll.ECONOMATICA(Portafolios!$J$19,"Return",$P$9,$B$1)/100)+1)*100,H4790))</f>
        <v/>
      </c>
      <c r="T4790" s="1" t="str" cm="1">
        <f t="array" ref="T4790">IF(IF($E4790&gt;Ficha!$R$1,"",I4790)=0,"",IF($E4790&gt;Ficha!$R$1,((_xll.ECONOMATICA(Estrategia!A4801,"Return",$P$9,$B$1)/100)+1)*100,I4790))</f>
        <v/>
      </c>
      <c r="U4790" s="1" t="str" cm="1">
        <f t="array" ref="U4790">IF(IF($E4790&gt;Ficha!$R$1,"",J4790)=0,"",IF($E4790&gt;Ficha!$R$1,((_xll.ECONOMATICA($U$7,"Return",$P$9,$B$1)/100)+1)*100,J4790))</f>
        <v/>
      </c>
      <c r="V4790" s="1" t="str">
        <f>IF(IF($E$9&gt;Ficha!$R$1,"",K4790)=0,"",IF($E$9&gt;Ficha!$R$1,"",K4790))</f>
        <v/>
      </c>
    </row>
    <row r="4791" spans="12:22" x14ac:dyDescent="0.3">
      <c r="L4791" s="30" t="str">
        <f t="shared" si="301"/>
        <v/>
      </c>
      <c r="M4791" s="1" t="str">
        <f t="shared" si="302"/>
        <v/>
      </c>
      <c r="N4791" s="1" t="str">
        <f t="shared" si="303"/>
        <v/>
      </c>
      <c r="O4791" s="1" t="str">
        <f t="shared" si="304"/>
        <v/>
      </c>
      <c r="P4791" s="34" t="str">
        <f>IF(IF(E4791&gt;Ficha!$R$1,"",E4791)=0,"",IF(E4791&gt;Ficha!$R$1,Ficha!$R$1,E4791))</f>
        <v/>
      </c>
      <c r="Q4791" s="1" t="str" cm="1">
        <f t="array" ref="Q4791">IF(IF($E4791&gt;Ficha!$R$1,"",F4791)=0,"",IF($E4791&gt;Ficha!$R$1,((_xll.ECONOMATICA(Portafolios!$B$19,"Return",$P$9,$B$1)/100)+1)*100,F4791))</f>
        <v/>
      </c>
      <c r="R4791" s="1" t="str" cm="1">
        <f t="array" ref="R4791">IF(IF($E4791&gt;Ficha!$R$1,"",G4791)=0,"",IF($E4791&gt;Ficha!$R$1,((_xll.ECONOMATICA(Portafolios!$F$19,"Return",$P$9,$B$1)/100)+1)*100,G4791))</f>
        <v/>
      </c>
      <c r="S4791" s="1" t="str" cm="1">
        <f t="array" ref="S4791">IF(IF($E4791&gt;Ficha!$R$1,"",H4791)=0,"",IF($E4791&gt;Ficha!$R$1,((_xll.ECONOMATICA(Portafolios!$J$19,"Return",$P$9,$B$1)/100)+1)*100,H4791))</f>
        <v/>
      </c>
      <c r="T4791" s="1" t="str" cm="1">
        <f t="array" ref="T4791">IF(IF($E4791&gt;Ficha!$R$1,"",I4791)=0,"",IF($E4791&gt;Ficha!$R$1,((_xll.ECONOMATICA(Estrategia!A4802,"Return",$P$9,$B$1)/100)+1)*100,I4791))</f>
        <v/>
      </c>
      <c r="U4791" s="1" t="str" cm="1">
        <f t="array" ref="U4791">IF(IF($E4791&gt;Ficha!$R$1,"",J4791)=0,"",IF($E4791&gt;Ficha!$R$1,((_xll.ECONOMATICA($U$7,"Return",$P$9,$B$1)/100)+1)*100,J4791))</f>
        <v/>
      </c>
      <c r="V4791" s="1" t="str">
        <f>IF(IF($E$9&gt;Ficha!$R$1,"",K4791)=0,"",IF($E$9&gt;Ficha!$R$1,"",K4791))</f>
        <v/>
      </c>
    </row>
    <row r="4792" spans="12:22" x14ac:dyDescent="0.3">
      <c r="L4792" s="30" t="str">
        <f t="shared" si="301"/>
        <v/>
      </c>
      <c r="M4792" s="1" t="str">
        <f t="shared" si="302"/>
        <v/>
      </c>
      <c r="N4792" s="1" t="str">
        <f t="shared" si="303"/>
        <v/>
      </c>
      <c r="O4792" s="1" t="str">
        <f t="shared" si="304"/>
        <v/>
      </c>
      <c r="P4792" s="34" t="str">
        <f>IF(IF(E4792&gt;Ficha!$R$1,"",E4792)=0,"",IF(E4792&gt;Ficha!$R$1,Ficha!$R$1,E4792))</f>
        <v/>
      </c>
      <c r="Q4792" s="1" t="str" cm="1">
        <f t="array" ref="Q4792">IF(IF($E4792&gt;Ficha!$R$1,"",F4792)=0,"",IF($E4792&gt;Ficha!$R$1,((_xll.ECONOMATICA(Portafolios!$B$19,"Return",$P$9,$B$1)/100)+1)*100,F4792))</f>
        <v/>
      </c>
      <c r="R4792" s="1" t="str" cm="1">
        <f t="array" ref="R4792">IF(IF($E4792&gt;Ficha!$R$1,"",G4792)=0,"",IF($E4792&gt;Ficha!$R$1,((_xll.ECONOMATICA(Portafolios!$F$19,"Return",$P$9,$B$1)/100)+1)*100,G4792))</f>
        <v/>
      </c>
      <c r="S4792" s="1" t="str" cm="1">
        <f t="array" ref="S4792">IF(IF($E4792&gt;Ficha!$R$1,"",H4792)=0,"",IF($E4792&gt;Ficha!$R$1,((_xll.ECONOMATICA(Portafolios!$J$19,"Return",$P$9,$B$1)/100)+1)*100,H4792))</f>
        <v/>
      </c>
      <c r="T4792" s="1" t="str" cm="1">
        <f t="array" ref="T4792">IF(IF($E4792&gt;Ficha!$R$1,"",I4792)=0,"",IF($E4792&gt;Ficha!$R$1,((_xll.ECONOMATICA(Estrategia!A4803,"Return",$P$9,$B$1)/100)+1)*100,I4792))</f>
        <v/>
      </c>
      <c r="U4792" s="1" t="str" cm="1">
        <f t="array" ref="U4792">IF(IF($E4792&gt;Ficha!$R$1,"",J4792)=0,"",IF($E4792&gt;Ficha!$R$1,((_xll.ECONOMATICA($U$7,"Return",$P$9,$B$1)/100)+1)*100,J4792))</f>
        <v/>
      </c>
      <c r="V4792" s="1" t="str">
        <f>IF(IF($E$9&gt;Ficha!$R$1,"",K4792)=0,"",IF($E$9&gt;Ficha!$R$1,"",K4792))</f>
        <v/>
      </c>
    </row>
    <row r="4793" spans="12:22" x14ac:dyDescent="0.3">
      <c r="L4793" s="30" t="str">
        <f t="shared" si="301"/>
        <v/>
      </c>
      <c r="M4793" s="1" t="str">
        <f t="shared" si="302"/>
        <v/>
      </c>
      <c r="N4793" s="1" t="str">
        <f t="shared" si="303"/>
        <v/>
      </c>
      <c r="O4793" s="1" t="str">
        <f t="shared" si="304"/>
        <v/>
      </c>
      <c r="P4793" s="34" t="str">
        <f>IF(IF(E4793&gt;Ficha!$R$1,"",E4793)=0,"",IF(E4793&gt;Ficha!$R$1,Ficha!$R$1,E4793))</f>
        <v/>
      </c>
      <c r="Q4793" s="1" t="str" cm="1">
        <f t="array" ref="Q4793">IF(IF($E4793&gt;Ficha!$R$1,"",F4793)=0,"",IF($E4793&gt;Ficha!$R$1,((_xll.ECONOMATICA(Portafolios!$B$19,"Return",$P$9,$B$1)/100)+1)*100,F4793))</f>
        <v/>
      </c>
      <c r="R4793" s="1" t="str" cm="1">
        <f t="array" ref="R4793">IF(IF($E4793&gt;Ficha!$R$1,"",G4793)=0,"",IF($E4793&gt;Ficha!$R$1,((_xll.ECONOMATICA(Portafolios!$F$19,"Return",$P$9,$B$1)/100)+1)*100,G4793))</f>
        <v/>
      </c>
      <c r="S4793" s="1" t="str" cm="1">
        <f t="array" ref="S4793">IF(IF($E4793&gt;Ficha!$R$1,"",H4793)=0,"",IF($E4793&gt;Ficha!$R$1,((_xll.ECONOMATICA(Portafolios!$J$19,"Return",$P$9,$B$1)/100)+1)*100,H4793))</f>
        <v/>
      </c>
      <c r="T4793" s="1" t="str" cm="1">
        <f t="array" ref="T4793">IF(IF($E4793&gt;Ficha!$R$1,"",I4793)=0,"",IF($E4793&gt;Ficha!$R$1,((_xll.ECONOMATICA(Estrategia!A4804,"Return",$P$9,$B$1)/100)+1)*100,I4793))</f>
        <v/>
      </c>
      <c r="U4793" s="1" t="str" cm="1">
        <f t="array" ref="U4793">IF(IF($E4793&gt;Ficha!$R$1,"",J4793)=0,"",IF($E4793&gt;Ficha!$R$1,((_xll.ECONOMATICA($U$7,"Return",$P$9,$B$1)/100)+1)*100,J4793))</f>
        <v/>
      </c>
      <c r="V4793" s="1" t="str">
        <f>IF(IF($E$9&gt;Ficha!$R$1,"",K4793)=0,"",IF($E$9&gt;Ficha!$R$1,"",K4793))</f>
        <v/>
      </c>
    </row>
    <row r="4794" spans="12:22" x14ac:dyDescent="0.3">
      <c r="L4794" s="30" t="str">
        <f t="shared" si="301"/>
        <v/>
      </c>
      <c r="M4794" s="1" t="str">
        <f t="shared" si="302"/>
        <v/>
      </c>
      <c r="N4794" s="1" t="str">
        <f t="shared" si="303"/>
        <v/>
      </c>
      <c r="O4794" s="1" t="str">
        <f t="shared" si="304"/>
        <v/>
      </c>
      <c r="P4794" s="34" t="str">
        <f>IF(IF(E4794&gt;Ficha!$R$1,"",E4794)=0,"",IF(E4794&gt;Ficha!$R$1,Ficha!$R$1,E4794))</f>
        <v/>
      </c>
      <c r="Q4794" s="1" t="str" cm="1">
        <f t="array" ref="Q4794">IF(IF($E4794&gt;Ficha!$R$1,"",F4794)=0,"",IF($E4794&gt;Ficha!$R$1,((_xll.ECONOMATICA(Portafolios!$B$19,"Return",$P$9,$B$1)/100)+1)*100,F4794))</f>
        <v/>
      </c>
      <c r="R4794" s="1" t="str" cm="1">
        <f t="array" ref="R4794">IF(IF($E4794&gt;Ficha!$R$1,"",G4794)=0,"",IF($E4794&gt;Ficha!$R$1,((_xll.ECONOMATICA(Portafolios!$F$19,"Return",$P$9,$B$1)/100)+1)*100,G4794))</f>
        <v/>
      </c>
      <c r="S4794" s="1" t="str" cm="1">
        <f t="array" ref="S4794">IF(IF($E4794&gt;Ficha!$R$1,"",H4794)=0,"",IF($E4794&gt;Ficha!$R$1,((_xll.ECONOMATICA(Portafolios!$J$19,"Return",$P$9,$B$1)/100)+1)*100,H4794))</f>
        <v/>
      </c>
      <c r="T4794" s="1" t="str" cm="1">
        <f t="array" ref="T4794">IF(IF($E4794&gt;Ficha!$R$1,"",I4794)=0,"",IF($E4794&gt;Ficha!$R$1,((_xll.ECONOMATICA(Estrategia!A4805,"Return",$P$9,$B$1)/100)+1)*100,I4794))</f>
        <v/>
      </c>
      <c r="U4794" s="1" t="str" cm="1">
        <f t="array" ref="U4794">IF(IF($E4794&gt;Ficha!$R$1,"",J4794)=0,"",IF($E4794&gt;Ficha!$R$1,((_xll.ECONOMATICA($U$7,"Return",$P$9,$B$1)/100)+1)*100,J4794))</f>
        <v/>
      </c>
      <c r="V4794" s="1" t="str">
        <f>IF(IF($E$9&gt;Ficha!$R$1,"",K4794)=0,"",IF($E$9&gt;Ficha!$R$1,"",K4794))</f>
        <v/>
      </c>
    </row>
    <row r="4795" spans="12:22" x14ac:dyDescent="0.3">
      <c r="L4795" s="30" t="str">
        <f t="shared" si="301"/>
        <v/>
      </c>
      <c r="M4795" s="1" t="str">
        <f t="shared" si="302"/>
        <v/>
      </c>
      <c r="N4795" s="1" t="str">
        <f t="shared" si="303"/>
        <v/>
      </c>
      <c r="O4795" s="1" t="str">
        <f t="shared" si="304"/>
        <v/>
      </c>
      <c r="P4795" s="34" t="str">
        <f>IF(IF(E4795&gt;Ficha!$R$1,"",E4795)=0,"",IF(E4795&gt;Ficha!$R$1,Ficha!$R$1,E4795))</f>
        <v/>
      </c>
      <c r="Q4795" s="1" t="str" cm="1">
        <f t="array" ref="Q4795">IF(IF($E4795&gt;Ficha!$R$1,"",F4795)=0,"",IF($E4795&gt;Ficha!$R$1,((_xll.ECONOMATICA(Portafolios!$B$19,"Return",$P$9,$B$1)/100)+1)*100,F4795))</f>
        <v/>
      </c>
      <c r="R4795" s="1" t="str" cm="1">
        <f t="array" ref="R4795">IF(IF($E4795&gt;Ficha!$R$1,"",G4795)=0,"",IF($E4795&gt;Ficha!$R$1,((_xll.ECONOMATICA(Portafolios!$F$19,"Return",$P$9,$B$1)/100)+1)*100,G4795))</f>
        <v/>
      </c>
      <c r="S4795" s="1" t="str" cm="1">
        <f t="array" ref="S4795">IF(IF($E4795&gt;Ficha!$R$1,"",H4795)=0,"",IF($E4795&gt;Ficha!$R$1,((_xll.ECONOMATICA(Portafolios!$J$19,"Return",$P$9,$B$1)/100)+1)*100,H4795))</f>
        <v/>
      </c>
      <c r="T4795" s="1" t="str" cm="1">
        <f t="array" ref="T4795">IF(IF($E4795&gt;Ficha!$R$1,"",I4795)=0,"",IF($E4795&gt;Ficha!$R$1,((_xll.ECONOMATICA(Estrategia!A4806,"Return",$P$9,$B$1)/100)+1)*100,I4795))</f>
        <v/>
      </c>
      <c r="U4795" s="1" t="str" cm="1">
        <f t="array" ref="U4795">IF(IF($E4795&gt;Ficha!$R$1,"",J4795)=0,"",IF($E4795&gt;Ficha!$R$1,((_xll.ECONOMATICA($U$7,"Return",$P$9,$B$1)/100)+1)*100,J4795))</f>
        <v/>
      </c>
      <c r="V4795" s="1" t="str">
        <f>IF(IF($E$9&gt;Ficha!$R$1,"",K4795)=0,"",IF($E$9&gt;Ficha!$R$1,"",K4795))</f>
        <v/>
      </c>
    </row>
    <row r="4796" spans="12:22" x14ac:dyDescent="0.3">
      <c r="L4796" s="30" t="str">
        <f t="shared" si="301"/>
        <v/>
      </c>
      <c r="M4796" s="1" t="str">
        <f t="shared" si="302"/>
        <v/>
      </c>
      <c r="N4796" s="1" t="str">
        <f t="shared" si="303"/>
        <v/>
      </c>
      <c r="O4796" s="1" t="str">
        <f t="shared" si="304"/>
        <v/>
      </c>
      <c r="P4796" s="34" t="str">
        <f>IF(IF(E4796&gt;Ficha!$R$1,"",E4796)=0,"",IF(E4796&gt;Ficha!$R$1,Ficha!$R$1,E4796))</f>
        <v/>
      </c>
      <c r="Q4796" s="1" t="str" cm="1">
        <f t="array" ref="Q4796">IF(IF($E4796&gt;Ficha!$R$1,"",F4796)=0,"",IF($E4796&gt;Ficha!$R$1,((_xll.ECONOMATICA(Portafolios!$B$19,"Return",$P$9,$B$1)/100)+1)*100,F4796))</f>
        <v/>
      </c>
      <c r="R4796" s="1" t="str" cm="1">
        <f t="array" ref="R4796">IF(IF($E4796&gt;Ficha!$R$1,"",G4796)=0,"",IF($E4796&gt;Ficha!$R$1,((_xll.ECONOMATICA(Portafolios!$F$19,"Return",$P$9,$B$1)/100)+1)*100,G4796))</f>
        <v/>
      </c>
      <c r="S4796" s="1" t="str" cm="1">
        <f t="array" ref="S4796">IF(IF($E4796&gt;Ficha!$R$1,"",H4796)=0,"",IF($E4796&gt;Ficha!$R$1,((_xll.ECONOMATICA(Portafolios!$J$19,"Return",$P$9,$B$1)/100)+1)*100,H4796))</f>
        <v/>
      </c>
      <c r="T4796" s="1" t="str" cm="1">
        <f t="array" ref="T4796">IF(IF($E4796&gt;Ficha!$R$1,"",I4796)=0,"",IF($E4796&gt;Ficha!$R$1,((_xll.ECONOMATICA(Estrategia!A4807,"Return",$P$9,$B$1)/100)+1)*100,I4796))</f>
        <v/>
      </c>
      <c r="U4796" s="1" t="str" cm="1">
        <f t="array" ref="U4796">IF(IF($E4796&gt;Ficha!$R$1,"",J4796)=0,"",IF($E4796&gt;Ficha!$R$1,((_xll.ECONOMATICA($U$7,"Return",$P$9,$B$1)/100)+1)*100,J4796))</f>
        <v/>
      </c>
      <c r="V4796" s="1" t="str">
        <f>IF(IF($E$9&gt;Ficha!$R$1,"",K4796)=0,"",IF($E$9&gt;Ficha!$R$1,"",K4796))</f>
        <v/>
      </c>
    </row>
    <row r="4797" spans="12:22" x14ac:dyDescent="0.3">
      <c r="L4797" s="30" t="str">
        <f t="shared" si="301"/>
        <v/>
      </c>
      <c r="M4797" s="1" t="str">
        <f t="shared" si="302"/>
        <v/>
      </c>
      <c r="N4797" s="1" t="str">
        <f t="shared" si="303"/>
        <v/>
      </c>
      <c r="O4797" s="1" t="str">
        <f t="shared" si="304"/>
        <v/>
      </c>
      <c r="P4797" s="34" t="str">
        <f>IF(IF(E4797&gt;Ficha!$R$1,"",E4797)=0,"",IF(E4797&gt;Ficha!$R$1,Ficha!$R$1,E4797))</f>
        <v/>
      </c>
      <c r="Q4797" s="1" t="str" cm="1">
        <f t="array" ref="Q4797">IF(IF($E4797&gt;Ficha!$R$1,"",F4797)=0,"",IF($E4797&gt;Ficha!$R$1,((_xll.ECONOMATICA(Portafolios!$B$19,"Return",$P$9,$B$1)/100)+1)*100,F4797))</f>
        <v/>
      </c>
      <c r="R4797" s="1" t="str" cm="1">
        <f t="array" ref="R4797">IF(IF($E4797&gt;Ficha!$R$1,"",G4797)=0,"",IF($E4797&gt;Ficha!$R$1,((_xll.ECONOMATICA(Portafolios!$F$19,"Return",$P$9,$B$1)/100)+1)*100,G4797))</f>
        <v/>
      </c>
      <c r="S4797" s="1" t="str" cm="1">
        <f t="array" ref="S4797">IF(IF($E4797&gt;Ficha!$R$1,"",H4797)=0,"",IF($E4797&gt;Ficha!$R$1,((_xll.ECONOMATICA(Portafolios!$J$19,"Return",$P$9,$B$1)/100)+1)*100,H4797))</f>
        <v/>
      </c>
      <c r="T4797" s="1" t="str" cm="1">
        <f t="array" ref="T4797">IF(IF($E4797&gt;Ficha!$R$1,"",I4797)=0,"",IF($E4797&gt;Ficha!$R$1,((_xll.ECONOMATICA(Estrategia!A4808,"Return",$P$9,$B$1)/100)+1)*100,I4797))</f>
        <v/>
      </c>
      <c r="U4797" s="1" t="str" cm="1">
        <f t="array" ref="U4797">IF(IF($E4797&gt;Ficha!$R$1,"",J4797)=0,"",IF($E4797&gt;Ficha!$R$1,((_xll.ECONOMATICA($U$7,"Return",$P$9,$B$1)/100)+1)*100,J4797))</f>
        <v/>
      </c>
      <c r="V4797" s="1" t="str">
        <f>IF(IF($E$9&gt;Ficha!$R$1,"",K4797)=0,"",IF($E$9&gt;Ficha!$R$1,"",K4797))</f>
        <v/>
      </c>
    </row>
    <row r="4798" spans="12:22" x14ac:dyDescent="0.3">
      <c r="L4798" s="30" t="str">
        <f t="shared" si="301"/>
        <v/>
      </c>
      <c r="M4798" s="1" t="str">
        <f t="shared" si="302"/>
        <v/>
      </c>
      <c r="N4798" s="1" t="str">
        <f t="shared" si="303"/>
        <v/>
      </c>
      <c r="O4798" s="1" t="str">
        <f t="shared" si="304"/>
        <v/>
      </c>
      <c r="P4798" s="34" t="str">
        <f>IF(IF(E4798&gt;Ficha!$R$1,"",E4798)=0,"",IF(E4798&gt;Ficha!$R$1,Ficha!$R$1,E4798))</f>
        <v/>
      </c>
      <c r="Q4798" s="1" t="str" cm="1">
        <f t="array" ref="Q4798">IF(IF($E4798&gt;Ficha!$R$1,"",F4798)=0,"",IF($E4798&gt;Ficha!$R$1,((_xll.ECONOMATICA(Portafolios!$B$19,"Return",$P$9,$B$1)/100)+1)*100,F4798))</f>
        <v/>
      </c>
      <c r="R4798" s="1" t="str" cm="1">
        <f t="array" ref="R4798">IF(IF($E4798&gt;Ficha!$R$1,"",G4798)=0,"",IF($E4798&gt;Ficha!$R$1,((_xll.ECONOMATICA(Portafolios!$F$19,"Return",$P$9,$B$1)/100)+1)*100,G4798))</f>
        <v/>
      </c>
      <c r="S4798" s="1" t="str" cm="1">
        <f t="array" ref="S4798">IF(IF($E4798&gt;Ficha!$R$1,"",H4798)=0,"",IF($E4798&gt;Ficha!$R$1,((_xll.ECONOMATICA(Portafolios!$J$19,"Return",$P$9,$B$1)/100)+1)*100,H4798))</f>
        <v/>
      </c>
      <c r="T4798" s="1" t="str" cm="1">
        <f t="array" ref="T4798">IF(IF($E4798&gt;Ficha!$R$1,"",I4798)=0,"",IF($E4798&gt;Ficha!$R$1,((_xll.ECONOMATICA(Estrategia!A4809,"Return",$P$9,$B$1)/100)+1)*100,I4798))</f>
        <v/>
      </c>
      <c r="U4798" s="1" t="str" cm="1">
        <f t="array" ref="U4798">IF(IF($E4798&gt;Ficha!$R$1,"",J4798)=0,"",IF($E4798&gt;Ficha!$R$1,((_xll.ECONOMATICA($U$7,"Return",$P$9,$B$1)/100)+1)*100,J4798))</f>
        <v/>
      </c>
      <c r="V4798" s="1" t="str">
        <f>IF(IF($E$9&gt;Ficha!$R$1,"",K4798)=0,"",IF($E$9&gt;Ficha!$R$1,"",K4798))</f>
        <v/>
      </c>
    </row>
    <row r="4799" spans="12:22" x14ac:dyDescent="0.3">
      <c r="L4799" s="30" t="str">
        <f t="shared" si="301"/>
        <v/>
      </c>
      <c r="M4799" s="1" t="str">
        <f t="shared" si="302"/>
        <v/>
      </c>
      <c r="N4799" s="1" t="str">
        <f t="shared" si="303"/>
        <v/>
      </c>
      <c r="O4799" s="1" t="str">
        <f t="shared" si="304"/>
        <v/>
      </c>
      <c r="P4799" s="34" t="str">
        <f>IF(IF(E4799&gt;Ficha!$R$1,"",E4799)=0,"",IF(E4799&gt;Ficha!$R$1,Ficha!$R$1,E4799))</f>
        <v/>
      </c>
      <c r="Q4799" s="1" t="str" cm="1">
        <f t="array" ref="Q4799">IF(IF($E4799&gt;Ficha!$R$1,"",F4799)=0,"",IF($E4799&gt;Ficha!$R$1,((_xll.ECONOMATICA(Portafolios!$B$19,"Return",$P$9,$B$1)/100)+1)*100,F4799))</f>
        <v/>
      </c>
      <c r="R4799" s="1" t="str" cm="1">
        <f t="array" ref="R4799">IF(IF($E4799&gt;Ficha!$R$1,"",G4799)=0,"",IF($E4799&gt;Ficha!$R$1,((_xll.ECONOMATICA(Portafolios!$F$19,"Return",$P$9,$B$1)/100)+1)*100,G4799))</f>
        <v/>
      </c>
      <c r="S4799" s="1" t="str" cm="1">
        <f t="array" ref="S4799">IF(IF($E4799&gt;Ficha!$R$1,"",H4799)=0,"",IF($E4799&gt;Ficha!$R$1,((_xll.ECONOMATICA(Portafolios!$J$19,"Return",$P$9,$B$1)/100)+1)*100,H4799))</f>
        <v/>
      </c>
      <c r="T4799" s="1" t="str" cm="1">
        <f t="array" ref="T4799">IF(IF($E4799&gt;Ficha!$R$1,"",I4799)=0,"",IF($E4799&gt;Ficha!$R$1,((_xll.ECONOMATICA(Estrategia!A4810,"Return",$P$9,$B$1)/100)+1)*100,I4799))</f>
        <v/>
      </c>
      <c r="U4799" s="1" t="str" cm="1">
        <f t="array" ref="U4799">IF(IF($E4799&gt;Ficha!$R$1,"",J4799)=0,"",IF($E4799&gt;Ficha!$R$1,((_xll.ECONOMATICA($U$7,"Return",$P$9,$B$1)/100)+1)*100,J4799))</f>
        <v/>
      </c>
      <c r="V4799" s="1" t="str">
        <f>IF(IF($E$9&gt;Ficha!$R$1,"",K4799)=0,"",IF($E$9&gt;Ficha!$R$1,"",K4799))</f>
        <v/>
      </c>
    </row>
    <row r="4800" spans="12:22" x14ac:dyDescent="0.3">
      <c r="L4800" s="30" t="str">
        <f t="shared" si="301"/>
        <v/>
      </c>
      <c r="M4800" s="1" t="str">
        <f t="shared" si="302"/>
        <v/>
      </c>
      <c r="N4800" s="1" t="str">
        <f t="shared" si="303"/>
        <v/>
      </c>
      <c r="O4800" s="1" t="str">
        <f t="shared" si="304"/>
        <v/>
      </c>
      <c r="P4800" s="34" t="str">
        <f>IF(IF(E4800&gt;Ficha!$R$1,"",E4800)=0,"",IF(E4800&gt;Ficha!$R$1,Ficha!$R$1,E4800))</f>
        <v/>
      </c>
      <c r="Q4800" s="1" t="str" cm="1">
        <f t="array" ref="Q4800">IF(IF($E4800&gt;Ficha!$R$1,"",F4800)=0,"",IF($E4800&gt;Ficha!$R$1,((_xll.ECONOMATICA(Portafolios!$B$19,"Return",$P$9,$B$1)/100)+1)*100,F4800))</f>
        <v/>
      </c>
      <c r="R4800" s="1" t="str" cm="1">
        <f t="array" ref="R4800">IF(IF($E4800&gt;Ficha!$R$1,"",G4800)=0,"",IF($E4800&gt;Ficha!$R$1,((_xll.ECONOMATICA(Portafolios!$F$19,"Return",$P$9,$B$1)/100)+1)*100,G4800))</f>
        <v/>
      </c>
      <c r="S4800" s="1" t="str" cm="1">
        <f t="array" ref="S4800">IF(IF($E4800&gt;Ficha!$R$1,"",H4800)=0,"",IF($E4800&gt;Ficha!$R$1,((_xll.ECONOMATICA(Portafolios!$J$19,"Return",$P$9,$B$1)/100)+1)*100,H4800))</f>
        <v/>
      </c>
      <c r="T4800" s="1" t="str" cm="1">
        <f t="array" ref="T4800">IF(IF($E4800&gt;Ficha!$R$1,"",I4800)=0,"",IF($E4800&gt;Ficha!$R$1,((_xll.ECONOMATICA(Estrategia!A4811,"Return",$P$9,$B$1)/100)+1)*100,I4800))</f>
        <v/>
      </c>
      <c r="U4800" s="1" t="str" cm="1">
        <f t="array" ref="U4800">IF(IF($E4800&gt;Ficha!$R$1,"",J4800)=0,"",IF($E4800&gt;Ficha!$R$1,((_xll.ECONOMATICA($U$7,"Return",$P$9,$B$1)/100)+1)*100,J4800))</f>
        <v/>
      </c>
      <c r="V4800" s="1" t="str">
        <f>IF(IF($E$9&gt;Ficha!$R$1,"",K4800)=0,"",IF($E$9&gt;Ficha!$R$1,"",K4800))</f>
        <v/>
      </c>
    </row>
    <row r="4801" spans="12:22" x14ac:dyDescent="0.3">
      <c r="L4801" s="30" t="str">
        <f t="shared" si="301"/>
        <v/>
      </c>
      <c r="M4801" s="1" t="str">
        <f t="shared" si="302"/>
        <v/>
      </c>
      <c r="N4801" s="1" t="str">
        <f t="shared" si="303"/>
        <v/>
      </c>
      <c r="O4801" s="1" t="str">
        <f t="shared" si="304"/>
        <v/>
      </c>
      <c r="P4801" s="34" t="str">
        <f>IF(IF(E4801&gt;Ficha!$R$1,"",E4801)=0,"",IF(E4801&gt;Ficha!$R$1,Ficha!$R$1,E4801))</f>
        <v/>
      </c>
      <c r="Q4801" s="1" t="str" cm="1">
        <f t="array" ref="Q4801">IF(IF($E4801&gt;Ficha!$R$1,"",F4801)=0,"",IF($E4801&gt;Ficha!$R$1,((_xll.ECONOMATICA(Portafolios!$B$19,"Return",$P$9,$B$1)/100)+1)*100,F4801))</f>
        <v/>
      </c>
      <c r="R4801" s="1" t="str" cm="1">
        <f t="array" ref="R4801">IF(IF($E4801&gt;Ficha!$R$1,"",G4801)=0,"",IF($E4801&gt;Ficha!$R$1,((_xll.ECONOMATICA(Portafolios!$F$19,"Return",$P$9,$B$1)/100)+1)*100,G4801))</f>
        <v/>
      </c>
      <c r="S4801" s="1" t="str" cm="1">
        <f t="array" ref="S4801">IF(IF($E4801&gt;Ficha!$R$1,"",H4801)=0,"",IF($E4801&gt;Ficha!$R$1,((_xll.ECONOMATICA(Portafolios!$J$19,"Return",$P$9,$B$1)/100)+1)*100,H4801))</f>
        <v/>
      </c>
      <c r="T4801" s="1" t="str" cm="1">
        <f t="array" ref="T4801">IF(IF($E4801&gt;Ficha!$R$1,"",I4801)=0,"",IF($E4801&gt;Ficha!$R$1,((_xll.ECONOMATICA(Estrategia!A4812,"Return",$P$9,$B$1)/100)+1)*100,I4801))</f>
        <v/>
      </c>
      <c r="U4801" s="1" t="str" cm="1">
        <f t="array" ref="U4801">IF(IF($E4801&gt;Ficha!$R$1,"",J4801)=0,"",IF($E4801&gt;Ficha!$R$1,((_xll.ECONOMATICA($U$7,"Return",$P$9,$B$1)/100)+1)*100,J4801))</f>
        <v/>
      </c>
      <c r="V4801" s="1" t="str">
        <f>IF(IF($E$9&gt;Ficha!$R$1,"",K4801)=0,"",IF($E$9&gt;Ficha!$R$1,"",K4801))</f>
        <v/>
      </c>
    </row>
    <row r="4802" spans="12:22" x14ac:dyDescent="0.3">
      <c r="L4802" s="30" t="str">
        <f t="shared" si="301"/>
        <v/>
      </c>
      <c r="M4802" s="1" t="str">
        <f t="shared" si="302"/>
        <v/>
      </c>
      <c r="N4802" s="1" t="str">
        <f t="shared" si="303"/>
        <v/>
      </c>
      <c r="O4802" s="1" t="str">
        <f t="shared" si="304"/>
        <v/>
      </c>
      <c r="P4802" s="34" t="str">
        <f>IF(IF(E4802&gt;Ficha!$R$1,"",E4802)=0,"",IF(E4802&gt;Ficha!$R$1,Ficha!$R$1,E4802))</f>
        <v/>
      </c>
      <c r="Q4802" s="1" t="str" cm="1">
        <f t="array" ref="Q4802">IF(IF($E4802&gt;Ficha!$R$1,"",F4802)=0,"",IF($E4802&gt;Ficha!$R$1,((_xll.ECONOMATICA(Portafolios!$B$19,"Return",$P$9,$B$1)/100)+1)*100,F4802))</f>
        <v/>
      </c>
      <c r="R4802" s="1" t="str" cm="1">
        <f t="array" ref="R4802">IF(IF($E4802&gt;Ficha!$R$1,"",G4802)=0,"",IF($E4802&gt;Ficha!$R$1,((_xll.ECONOMATICA(Portafolios!$F$19,"Return",$P$9,$B$1)/100)+1)*100,G4802))</f>
        <v/>
      </c>
      <c r="S4802" s="1" t="str" cm="1">
        <f t="array" ref="S4802">IF(IF($E4802&gt;Ficha!$R$1,"",H4802)=0,"",IF($E4802&gt;Ficha!$R$1,((_xll.ECONOMATICA(Portafolios!$J$19,"Return",$P$9,$B$1)/100)+1)*100,H4802))</f>
        <v/>
      </c>
      <c r="T4802" s="1" t="str" cm="1">
        <f t="array" ref="T4802">IF(IF($E4802&gt;Ficha!$R$1,"",I4802)=0,"",IF($E4802&gt;Ficha!$R$1,((_xll.ECONOMATICA(Estrategia!A4813,"Return",$P$9,$B$1)/100)+1)*100,I4802))</f>
        <v/>
      </c>
      <c r="U4802" s="1" t="str" cm="1">
        <f t="array" ref="U4802">IF(IF($E4802&gt;Ficha!$R$1,"",J4802)=0,"",IF($E4802&gt;Ficha!$R$1,((_xll.ECONOMATICA($U$7,"Return",$P$9,$B$1)/100)+1)*100,J4802))</f>
        <v/>
      </c>
      <c r="V4802" s="1" t="str">
        <f>IF(IF($E$9&gt;Ficha!$R$1,"",K4802)=0,"",IF($E$9&gt;Ficha!$R$1,"",K4802))</f>
        <v/>
      </c>
    </row>
    <row r="4803" spans="12:22" x14ac:dyDescent="0.3">
      <c r="L4803" s="30" t="str">
        <f t="shared" si="301"/>
        <v/>
      </c>
      <c r="M4803" s="1" t="str">
        <f t="shared" si="302"/>
        <v/>
      </c>
      <c r="N4803" s="1" t="str">
        <f t="shared" si="303"/>
        <v/>
      </c>
      <c r="O4803" s="1" t="str">
        <f t="shared" si="304"/>
        <v/>
      </c>
      <c r="P4803" s="34" t="str">
        <f>IF(IF(E4803&gt;Ficha!$R$1,"",E4803)=0,"",IF(E4803&gt;Ficha!$R$1,Ficha!$R$1,E4803))</f>
        <v/>
      </c>
      <c r="Q4803" s="1" t="str" cm="1">
        <f t="array" ref="Q4803">IF(IF($E4803&gt;Ficha!$R$1,"",F4803)=0,"",IF($E4803&gt;Ficha!$R$1,((_xll.ECONOMATICA(Portafolios!$B$19,"Return",$P$9,$B$1)/100)+1)*100,F4803))</f>
        <v/>
      </c>
      <c r="R4803" s="1" t="str" cm="1">
        <f t="array" ref="R4803">IF(IF($E4803&gt;Ficha!$R$1,"",G4803)=0,"",IF($E4803&gt;Ficha!$R$1,((_xll.ECONOMATICA(Portafolios!$F$19,"Return",$P$9,$B$1)/100)+1)*100,G4803))</f>
        <v/>
      </c>
      <c r="S4803" s="1" t="str" cm="1">
        <f t="array" ref="S4803">IF(IF($E4803&gt;Ficha!$R$1,"",H4803)=0,"",IF($E4803&gt;Ficha!$R$1,((_xll.ECONOMATICA(Portafolios!$J$19,"Return",$P$9,$B$1)/100)+1)*100,H4803))</f>
        <v/>
      </c>
      <c r="T4803" s="1" t="str" cm="1">
        <f t="array" ref="T4803">IF(IF($E4803&gt;Ficha!$R$1,"",I4803)=0,"",IF($E4803&gt;Ficha!$R$1,((_xll.ECONOMATICA(Estrategia!A4814,"Return",$P$9,$B$1)/100)+1)*100,I4803))</f>
        <v/>
      </c>
      <c r="U4803" s="1" t="str" cm="1">
        <f t="array" ref="U4803">IF(IF($E4803&gt;Ficha!$R$1,"",J4803)=0,"",IF($E4803&gt;Ficha!$R$1,((_xll.ECONOMATICA($U$7,"Return",$P$9,$B$1)/100)+1)*100,J4803))</f>
        <v/>
      </c>
      <c r="V4803" s="1" t="str">
        <f>IF(IF($E$9&gt;Ficha!$R$1,"",K4803)=0,"",IF($E$9&gt;Ficha!$R$1,"",K4803))</f>
        <v/>
      </c>
    </row>
    <row r="4804" spans="12:22" x14ac:dyDescent="0.3">
      <c r="L4804" s="30" t="str">
        <f t="shared" si="301"/>
        <v/>
      </c>
      <c r="M4804" s="1" t="str">
        <f t="shared" si="302"/>
        <v/>
      </c>
      <c r="N4804" s="1" t="str">
        <f t="shared" si="303"/>
        <v/>
      </c>
      <c r="O4804" s="1" t="str">
        <f t="shared" si="304"/>
        <v/>
      </c>
      <c r="P4804" s="34" t="str">
        <f>IF(IF(E4804&gt;Ficha!$R$1,"",E4804)=0,"",IF(E4804&gt;Ficha!$R$1,Ficha!$R$1,E4804))</f>
        <v/>
      </c>
      <c r="Q4804" s="1" t="str" cm="1">
        <f t="array" ref="Q4804">IF(IF($E4804&gt;Ficha!$R$1,"",F4804)=0,"",IF($E4804&gt;Ficha!$R$1,((_xll.ECONOMATICA(Portafolios!$B$19,"Return",$P$9,$B$1)/100)+1)*100,F4804))</f>
        <v/>
      </c>
      <c r="R4804" s="1" t="str" cm="1">
        <f t="array" ref="R4804">IF(IF($E4804&gt;Ficha!$R$1,"",G4804)=0,"",IF($E4804&gt;Ficha!$R$1,((_xll.ECONOMATICA(Portafolios!$F$19,"Return",$P$9,$B$1)/100)+1)*100,G4804))</f>
        <v/>
      </c>
      <c r="S4804" s="1" t="str" cm="1">
        <f t="array" ref="S4804">IF(IF($E4804&gt;Ficha!$R$1,"",H4804)=0,"",IF($E4804&gt;Ficha!$R$1,((_xll.ECONOMATICA(Portafolios!$J$19,"Return",$P$9,$B$1)/100)+1)*100,H4804))</f>
        <v/>
      </c>
      <c r="T4804" s="1" t="str" cm="1">
        <f t="array" ref="T4804">IF(IF($E4804&gt;Ficha!$R$1,"",I4804)=0,"",IF($E4804&gt;Ficha!$R$1,((_xll.ECONOMATICA(Estrategia!A4815,"Return",$P$9,$B$1)/100)+1)*100,I4804))</f>
        <v/>
      </c>
      <c r="U4804" s="1" t="str" cm="1">
        <f t="array" ref="U4804">IF(IF($E4804&gt;Ficha!$R$1,"",J4804)=0,"",IF($E4804&gt;Ficha!$R$1,((_xll.ECONOMATICA($U$7,"Return",$P$9,$B$1)/100)+1)*100,J4804))</f>
        <v/>
      </c>
      <c r="V4804" s="1" t="str">
        <f>IF(IF($E$9&gt;Ficha!$R$1,"",K4804)=0,"",IF($E$9&gt;Ficha!$R$1,"",K4804))</f>
        <v/>
      </c>
    </row>
    <row r="4805" spans="12:22" x14ac:dyDescent="0.3">
      <c r="L4805" s="30" t="str">
        <f t="shared" si="301"/>
        <v/>
      </c>
      <c r="M4805" s="1" t="str">
        <f t="shared" si="302"/>
        <v/>
      </c>
      <c r="N4805" s="1" t="str">
        <f t="shared" si="303"/>
        <v/>
      </c>
      <c r="O4805" s="1" t="str">
        <f t="shared" si="304"/>
        <v/>
      </c>
      <c r="P4805" s="34" t="str">
        <f>IF(IF(E4805&gt;Ficha!$R$1,"",E4805)=0,"",IF(E4805&gt;Ficha!$R$1,Ficha!$R$1,E4805))</f>
        <v/>
      </c>
      <c r="Q4805" s="1" t="str" cm="1">
        <f t="array" ref="Q4805">IF(IF($E4805&gt;Ficha!$R$1,"",F4805)=0,"",IF($E4805&gt;Ficha!$R$1,((_xll.ECONOMATICA(Portafolios!$B$19,"Return",$P$9,$B$1)/100)+1)*100,F4805))</f>
        <v/>
      </c>
      <c r="R4805" s="1" t="str" cm="1">
        <f t="array" ref="R4805">IF(IF($E4805&gt;Ficha!$R$1,"",G4805)=0,"",IF($E4805&gt;Ficha!$R$1,((_xll.ECONOMATICA(Portafolios!$F$19,"Return",$P$9,$B$1)/100)+1)*100,G4805))</f>
        <v/>
      </c>
      <c r="S4805" s="1" t="str" cm="1">
        <f t="array" ref="S4805">IF(IF($E4805&gt;Ficha!$R$1,"",H4805)=0,"",IF($E4805&gt;Ficha!$R$1,((_xll.ECONOMATICA(Portafolios!$J$19,"Return",$P$9,$B$1)/100)+1)*100,H4805))</f>
        <v/>
      </c>
      <c r="T4805" s="1" t="str" cm="1">
        <f t="array" ref="T4805">IF(IF($E4805&gt;Ficha!$R$1,"",I4805)=0,"",IF($E4805&gt;Ficha!$R$1,((_xll.ECONOMATICA(Estrategia!A4816,"Return",$P$9,$B$1)/100)+1)*100,I4805))</f>
        <v/>
      </c>
      <c r="U4805" s="1" t="str" cm="1">
        <f t="array" ref="U4805">IF(IF($E4805&gt;Ficha!$R$1,"",J4805)=0,"",IF($E4805&gt;Ficha!$R$1,((_xll.ECONOMATICA($U$7,"Return",$P$9,$B$1)/100)+1)*100,J4805))</f>
        <v/>
      </c>
      <c r="V4805" s="1" t="str">
        <f>IF(IF($E$9&gt;Ficha!$R$1,"",K4805)=0,"",IF($E$9&gt;Ficha!$R$1,"",K4805))</f>
        <v/>
      </c>
    </row>
    <row r="4806" spans="12:22" x14ac:dyDescent="0.3">
      <c r="L4806" s="30" t="str">
        <f t="shared" si="301"/>
        <v/>
      </c>
      <c r="M4806" s="1" t="str">
        <f t="shared" si="302"/>
        <v/>
      </c>
      <c r="N4806" s="1" t="str">
        <f t="shared" si="303"/>
        <v/>
      </c>
      <c r="O4806" s="1" t="str">
        <f t="shared" si="304"/>
        <v/>
      </c>
      <c r="P4806" s="34" t="str">
        <f>IF(IF(E4806&gt;Ficha!$R$1,"",E4806)=0,"",IF(E4806&gt;Ficha!$R$1,Ficha!$R$1,E4806))</f>
        <v/>
      </c>
      <c r="Q4806" s="1" t="str" cm="1">
        <f t="array" ref="Q4806">IF(IF($E4806&gt;Ficha!$R$1,"",F4806)=0,"",IF($E4806&gt;Ficha!$R$1,((_xll.ECONOMATICA(Portafolios!$B$19,"Return",$P$9,$B$1)/100)+1)*100,F4806))</f>
        <v/>
      </c>
      <c r="R4806" s="1" t="str" cm="1">
        <f t="array" ref="R4806">IF(IF($E4806&gt;Ficha!$R$1,"",G4806)=0,"",IF($E4806&gt;Ficha!$R$1,((_xll.ECONOMATICA(Portafolios!$F$19,"Return",$P$9,$B$1)/100)+1)*100,G4806))</f>
        <v/>
      </c>
      <c r="S4806" s="1" t="str" cm="1">
        <f t="array" ref="S4806">IF(IF($E4806&gt;Ficha!$R$1,"",H4806)=0,"",IF($E4806&gt;Ficha!$R$1,((_xll.ECONOMATICA(Portafolios!$J$19,"Return",$P$9,$B$1)/100)+1)*100,H4806))</f>
        <v/>
      </c>
      <c r="T4806" s="1" t="str" cm="1">
        <f t="array" ref="T4806">IF(IF($E4806&gt;Ficha!$R$1,"",I4806)=0,"",IF($E4806&gt;Ficha!$R$1,((_xll.ECONOMATICA(Estrategia!A4817,"Return",$P$9,$B$1)/100)+1)*100,I4806))</f>
        <v/>
      </c>
      <c r="U4806" s="1" t="str" cm="1">
        <f t="array" ref="U4806">IF(IF($E4806&gt;Ficha!$R$1,"",J4806)=0,"",IF($E4806&gt;Ficha!$R$1,((_xll.ECONOMATICA($U$7,"Return",$P$9,$B$1)/100)+1)*100,J4806))</f>
        <v/>
      </c>
      <c r="V4806" s="1" t="str">
        <f>IF(IF($E$9&gt;Ficha!$R$1,"",K4806)=0,"",IF($E$9&gt;Ficha!$R$1,"",K4806))</f>
        <v/>
      </c>
    </row>
    <row r="4807" spans="12:22" x14ac:dyDescent="0.3">
      <c r="L4807" s="30" t="str">
        <f t="shared" si="301"/>
        <v/>
      </c>
      <c r="M4807" s="1" t="str">
        <f t="shared" si="302"/>
        <v/>
      </c>
      <c r="N4807" s="1" t="str">
        <f t="shared" si="303"/>
        <v/>
      </c>
      <c r="O4807" s="1" t="str">
        <f t="shared" si="304"/>
        <v/>
      </c>
      <c r="P4807" s="34" t="str">
        <f>IF(IF(E4807&gt;Ficha!$R$1,"",E4807)=0,"",IF(E4807&gt;Ficha!$R$1,Ficha!$R$1,E4807))</f>
        <v/>
      </c>
      <c r="Q4807" s="1" t="str" cm="1">
        <f t="array" ref="Q4807">IF(IF($E4807&gt;Ficha!$R$1,"",F4807)=0,"",IF($E4807&gt;Ficha!$R$1,((_xll.ECONOMATICA(Portafolios!$B$19,"Return",$P$9,$B$1)/100)+1)*100,F4807))</f>
        <v/>
      </c>
      <c r="R4807" s="1" t="str" cm="1">
        <f t="array" ref="R4807">IF(IF($E4807&gt;Ficha!$R$1,"",G4807)=0,"",IF($E4807&gt;Ficha!$R$1,((_xll.ECONOMATICA(Portafolios!$F$19,"Return",$P$9,$B$1)/100)+1)*100,G4807))</f>
        <v/>
      </c>
      <c r="S4807" s="1" t="str" cm="1">
        <f t="array" ref="S4807">IF(IF($E4807&gt;Ficha!$R$1,"",H4807)=0,"",IF($E4807&gt;Ficha!$R$1,((_xll.ECONOMATICA(Portafolios!$J$19,"Return",$P$9,$B$1)/100)+1)*100,H4807))</f>
        <v/>
      </c>
      <c r="T4807" s="1" t="str" cm="1">
        <f t="array" ref="T4807">IF(IF($E4807&gt;Ficha!$R$1,"",I4807)=0,"",IF($E4807&gt;Ficha!$R$1,((_xll.ECONOMATICA(Estrategia!A4818,"Return",$P$9,$B$1)/100)+1)*100,I4807))</f>
        <v/>
      </c>
      <c r="U4807" s="1" t="str" cm="1">
        <f t="array" ref="U4807">IF(IF($E4807&gt;Ficha!$R$1,"",J4807)=0,"",IF($E4807&gt;Ficha!$R$1,((_xll.ECONOMATICA($U$7,"Return",$P$9,$B$1)/100)+1)*100,J4807))</f>
        <v/>
      </c>
      <c r="V4807" s="1" t="str">
        <f>IF(IF($E$9&gt;Ficha!$R$1,"",K4807)=0,"",IF($E$9&gt;Ficha!$R$1,"",K4807))</f>
        <v/>
      </c>
    </row>
    <row r="4808" spans="12:22" x14ac:dyDescent="0.3">
      <c r="L4808" s="30" t="str">
        <f t="shared" si="301"/>
        <v/>
      </c>
      <c r="M4808" s="1" t="str">
        <f t="shared" si="302"/>
        <v/>
      </c>
      <c r="N4808" s="1" t="str">
        <f t="shared" si="303"/>
        <v/>
      </c>
      <c r="O4808" s="1" t="str">
        <f t="shared" si="304"/>
        <v/>
      </c>
      <c r="P4808" s="34" t="str">
        <f>IF(IF(E4808&gt;Ficha!$R$1,"",E4808)=0,"",IF(E4808&gt;Ficha!$R$1,Ficha!$R$1,E4808))</f>
        <v/>
      </c>
      <c r="Q4808" s="1" t="str" cm="1">
        <f t="array" ref="Q4808">IF(IF($E4808&gt;Ficha!$R$1,"",F4808)=0,"",IF($E4808&gt;Ficha!$R$1,((_xll.ECONOMATICA(Portafolios!$B$19,"Return",$P$9,$B$1)/100)+1)*100,F4808))</f>
        <v/>
      </c>
      <c r="R4808" s="1" t="str" cm="1">
        <f t="array" ref="R4808">IF(IF($E4808&gt;Ficha!$R$1,"",G4808)=0,"",IF($E4808&gt;Ficha!$R$1,((_xll.ECONOMATICA(Portafolios!$F$19,"Return",$P$9,$B$1)/100)+1)*100,G4808))</f>
        <v/>
      </c>
      <c r="S4808" s="1" t="str" cm="1">
        <f t="array" ref="S4808">IF(IF($E4808&gt;Ficha!$R$1,"",H4808)=0,"",IF($E4808&gt;Ficha!$R$1,((_xll.ECONOMATICA(Portafolios!$J$19,"Return",$P$9,$B$1)/100)+1)*100,H4808))</f>
        <v/>
      </c>
      <c r="T4808" s="1" t="str" cm="1">
        <f t="array" ref="T4808">IF(IF($E4808&gt;Ficha!$R$1,"",I4808)=0,"",IF($E4808&gt;Ficha!$R$1,((_xll.ECONOMATICA(Estrategia!A4819,"Return",$P$9,$B$1)/100)+1)*100,I4808))</f>
        <v/>
      </c>
      <c r="U4808" s="1" t="str" cm="1">
        <f t="array" ref="U4808">IF(IF($E4808&gt;Ficha!$R$1,"",J4808)=0,"",IF($E4808&gt;Ficha!$R$1,((_xll.ECONOMATICA($U$7,"Return",$P$9,$B$1)/100)+1)*100,J4808))</f>
        <v/>
      </c>
      <c r="V4808" s="1" t="str">
        <f>IF(IF($E$9&gt;Ficha!$R$1,"",K4808)=0,"",IF($E$9&gt;Ficha!$R$1,"",K4808))</f>
        <v/>
      </c>
    </row>
    <row r="4809" spans="12:22" x14ac:dyDescent="0.3">
      <c r="L4809" s="30" t="str">
        <f t="shared" si="301"/>
        <v/>
      </c>
      <c r="M4809" s="1" t="str">
        <f t="shared" si="302"/>
        <v/>
      </c>
      <c r="N4809" s="1" t="str">
        <f t="shared" si="303"/>
        <v/>
      </c>
      <c r="O4809" s="1" t="str">
        <f t="shared" si="304"/>
        <v/>
      </c>
      <c r="P4809" s="34" t="str">
        <f>IF(IF(E4809&gt;Ficha!$R$1,"",E4809)=0,"",IF(E4809&gt;Ficha!$R$1,Ficha!$R$1,E4809))</f>
        <v/>
      </c>
      <c r="Q4809" s="1" t="str" cm="1">
        <f t="array" ref="Q4809">IF(IF($E4809&gt;Ficha!$R$1,"",F4809)=0,"",IF($E4809&gt;Ficha!$R$1,((_xll.ECONOMATICA(Portafolios!$B$19,"Return",$P$9,$B$1)/100)+1)*100,F4809))</f>
        <v/>
      </c>
      <c r="R4809" s="1" t="str" cm="1">
        <f t="array" ref="R4809">IF(IF($E4809&gt;Ficha!$R$1,"",G4809)=0,"",IF($E4809&gt;Ficha!$R$1,((_xll.ECONOMATICA(Portafolios!$F$19,"Return",$P$9,$B$1)/100)+1)*100,G4809))</f>
        <v/>
      </c>
      <c r="S4809" s="1" t="str" cm="1">
        <f t="array" ref="S4809">IF(IF($E4809&gt;Ficha!$R$1,"",H4809)=0,"",IF($E4809&gt;Ficha!$R$1,((_xll.ECONOMATICA(Portafolios!$J$19,"Return",$P$9,$B$1)/100)+1)*100,H4809))</f>
        <v/>
      </c>
      <c r="T4809" s="1" t="str" cm="1">
        <f t="array" ref="T4809">IF(IF($E4809&gt;Ficha!$R$1,"",I4809)=0,"",IF($E4809&gt;Ficha!$R$1,((_xll.ECONOMATICA(Estrategia!A4820,"Return",$P$9,$B$1)/100)+1)*100,I4809))</f>
        <v/>
      </c>
      <c r="U4809" s="1" t="str" cm="1">
        <f t="array" ref="U4809">IF(IF($E4809&gt;Ficha!$R$1,"",J4809)=0,"",IF($E4809&gt;Ficha!$R$1,((_xll.ECONOMATICA($U$7,"Return",$P$9,$B$1)/100)+1)*100,J4809))</f>
        <v/>
      </c>
      <c r="V4809" s="1" t="str">
        <f>IF(IF($E$9&gt;Ficha!$R$1,"",K4809)=0,"",IF($E$9&gt;Ficha!$R$1,"",K4809))</f>
        <v/>
      </c>
    </row>
    <row r="4810" spans="12:22" x14ac:dyDescent="0.3">
      <c r="L4810" s="30" t="str">
        <f t="shared" si="301"/>
        <v/>
      </c>
      <c r="M4810" s="1" t="str">
        <f t="shared" si="302"/>
        <v/>
      </c>
      <c r="N4810" s="1" t="str">
        <f t="shared" si="303"/>
        <v/>
      </c>
      <c r="O4810" s="1" t="str">
        <f t="shared" si="304"/>
        <v/>
      </c>
      <c r="P4810" s="34" t="str">
        <f>IF(IF(E4810&gt;Ficha!$R$1,"",E4810)=0,"",IF(E4810&gt;Ficha!$R$1,Ficha!$R$1,E4810))</f>
        <v/>
      </c>
      <c r="Q4810" s="1" t="str" cm="1">
        <f t="array" ref="Q4810">IF(IF($E4810&gt;Ficha!$R$1,"",F4810)=0,"",IF($E4810&gt;Ficha!$R$1,((_xll.ECONOMATICA(Portafolios!$B$19,"Return",$P$9,$B$1)/100)+1)*100,F4810))</f>
        <v/>
      </c>
      <c r="R4810" s="1" t="str" cm="1">
        <f t="array" ref="R4810">IF(IF($E4810&gt;Ficha!$R$1,"",G4810)=0,"",IF($E4810&gt;Ficha!$R$1,((_xll.ECONOMATICA(Portafolios!$F$19,"Return",$P$9,$B$1)/100)+1)*100,G4810))</f>
        <v/>
      </c>
      <c r="S4810" s="1" t="str" cm="1">
        <f t="array" ref="S4810">IF(IF($E4810&gt;Ficha!$R$1,"",H4810)=0,"",IF($E4810&gt;Ficha!$R$1,((_xll.ECONOMATICA(Portafolios!$J$19,"Return",$P$9,$B$1)/100)+1)*100,H4810))</f>
        <v/>
      </c>
      <c r="T4810" s="1" t="str" cm="1">
        <f t="array" ref="T4810">IF(IF($E4810&gt;Ficha!$R$1,"",I4810)=0,"",IF($E4810&gt;Ficha!$R$1,((_xll.ECONOMATICA(Estrategia!A4821,"Return",$P$9,$B$1)/100)+1)*100,I4810))</f>
        <v/>
      </c>
      <c r="U4810" s="1" t="str" cm="1">
        <f t="array" ref="U4810">IF(IF($E4810&gt;Ficha!$R$1,"",J4810)=0,"",IF($E4810&gt;Ficha!$R$1,((_xll.ECONOMATICA($U$7,"Return",$P$9,$B$1)/100)+1)*100,J4810))</f>
        <v/>
      </c>
      <c r="V4810" s="1" t="str">
        <f>IF(IF($E$9&gt;Ficha!$R$1,"",K4810)=0,"",IF($E$9&gt;Ficha!$R$1,"",K4810))</f>
        <v/>
      </c>
    </row>
    <row r="4811" spans="12:22" x14ac:dyDescent="0.3">
      <c r="L4811" s="30" t="str">
        <f t="shared" si="301"/>
        <v/>
      </c>
      <c r="M4811" s="1" t="str">
        <f t="shared" si="302"/>
        <v/>
      </c>
      <c r="N4811" s="1" t="str">
        <f t="shared" si="303"/>
        <v/>
      </c>
      <c r="O4811" s="1" t="str">
        <f t="shared" si="304"/>
        <v/>
      </c>
      <c r="P4811" s="34" t="str">
        <f>IF(IF(E4811&gt;Ficha!$R$1,"",E4811)=0,"",IF(E4811&gt;Ficha!$R$1,Ficha!$R$1,E4811))</f>
        <v/>
      </c>
      <c r="Q4811" s="1" t="str" cm="1">
        <f t="array" ref="Q4811">IF(IF($E4811&gt;Ficha!$R$1,"",F4811)=0,"",IF($E4811&gt;Ficha!$R$1,((_xll.ECONOMATICA(Portafolios!$B$19,"Return",$P$9,$B$1)/100)+1)*100,F4811))</f>
        <v/>
      </c>
      <c r="R4811" s="1" t="str" cm="1">
        <f t="array" ref="R4811">IF(IF($E4811&gt;Ficha!$R$1,"",G4811)=0,"",IF($E4811&gt;Ficha!$R$1,((_xll.ECONOMATICA(Portafolios!$F$19,"Return",$P$9,$B$1)/100)+1)*100,G4811))</f>
        <v/>
      </c>
      <c r="S4811" s="1" t="str" cm="1">
        <f t="array" ref="S4811">IF(IF($E4811&gt;Ficha!$R$1,"",H4811)=0,"",IF($E4811&gt;Ficha!$R$1,((_xll.ECONOMATICA(Portafolios!$J$19,"Return",$P$9,$B$1)/100)+1)*100,H4811))</f>
        <v/>
      </c>
      <c r="T4811" s="1" t="str" cm="1">
        <f t="array" ref="T4811">IF(IF($E4811&gt;Ficha!$R$1,"",I4811)=0,"",IF($E4811&gt;Ficha!$R$1,((_xll.ECONOMATICA(Estrategia!A4822,"Return",$P$9,$B$1)/100)+1)*100,I4811))</f>
        <v/>
      </c>
      <c r="U4811" s="1" t="str" cm="1">
        <f t="array" ref="U4811">IF(IF($E4811&gt;Ficha!$R$1,"",J4811)=0,"",IF($E4811&gt;Ficha!$R$1,((_xll.ECONOMATICA($U$7,"Return",$P$9,$B$1)/100)+1)*100,J4811))</f>
        <v/>
      </c>
      <c r="V4811" s="1" t="str">
        <f>IF(IF($E$9&gt;Ficha!$R$1,"",K4811)=0,"",IF($E$9&gt;Ficha!$R$1,"",K4811))</f>
        <v/>
      </c>
    </row>
    <row r="4812" spans="12:22" x14ac:dyDescent="0.3">
      <c r="L4812" s="30" t="str">
        <f t="shared" si="301"/>
        <v/>
      </c>
      <c r="M4812" s="1" t="str">
        <f t="shared" si="302"/>
        <v/>
      </c>
      <c r="N4812" s="1" t="str">
        <f t="shared" si="303"/>
        <v/>
      </c>
      <c r="O4812" s="1" t="str">
        <f t="shared" si="304"/>
        <v/>
      </c>
      <c r="P4812" s="34" t="str">
        <f>IF(IF(E4812&gt;Ficha!$R$1,"",E4812)=0,"",IF(E4812&gt;Ficha!$R$1,Ficha!$R$1,E4812))</f>
        <v/>
      </c>
      <c r="Q4812" s="1" t="str" cm="1">
        <f t="array" ref="Q4812">IF(IF($E4812&gt;Ficha!$R$1,"",F4812)=0,"",IF($E4812&gt;Ficha!$R$1,((_xll.ECONOMATICA(Portafolios!$B$19,"Return",$P$9,$B$1)/100)+1)*100,F4812))</f>
        <v/>
      </c>
      <c r="R4812" s="1" t="str" cm="1">
        <f t="array" ref="R4812">IF(IF($E4812&gt;Ficha!$R$1,"",G4812)=0,"",IF($E4812&gt;Ficha!$R$1,((_xll.ECONOMATICA(Portafolios!$F$19,"Return",$P$9,$B$1)/100)+1)*100,G4812))</f>
        <v/>
      </c>
      <c r="S4812" s="1" t="str" cm="1">
        <f t="array" ref="S4812">IF(IF($E4812&gt;Ficha!$R$1,"",H4812)=0,"",IF($E4812&gt;Ficha!$R$1,((_xll.ECONOMATICA(Portafolios!$J$19,"Return",$P$9,$B$1)/100)+1)*100,H4812))</f>
        <v/>
      </c>
      <c r="T4812" s="1" t="str" cm="1">
        <f t="array" ref="T4812">IF(IF($E4812&gt;Ficha!$R$1,"",I4812)=0,"",IF($E4812&gt;Ficha!$R$1,((_xll.ECONOMATICA(Estrategia!A4823,"Return",$P$9,$B$1)/100)+1)*100,I4812))</f>
        <v/>
      </c>
      <c r="U4812" s="1" t="str" cm="1">
        <f t="array" ref="U4812">IF(IF($E4812&gt;Ficha!$R$1,"",J4812)=0,"",IF($E4812&gt;Ficha!$R$1,((_xll.ECONOMATICA($U$7,"Return",$P$9,$B$1)/100)+1)*100,J4812))</f>
        <v/>
      </c>
      <c r="V4812" s="1" t="str">
        <f>IF(IF($E$9&gt;Ficha!$R$1,"",K4812)=0,"",IF($E$9&gt;Ficha!$R$1,"",K4812))</f>
        <v/>
      </c>
    </row>
    <row r="4813" spans="12:22" x14ac:dyDescent="0.3">
      <c r="L4813" s="30" t="str">
        <f t="shared" si="301"/>
        <v/>
      </c>
      <c r="M4813" s="1" t="str">
        <f t="shared" si="302"/>
        <v/>
      </c>
      <c r="N4813" s="1" t="str">
        <f t="shared" si="303"/>
        <v/>
      </c>
      <c r="O4813" s="1" t="str">
        <f t="shared" si="304"/>
        <v/>
      </c>
      <c r="P4813" s="34" t="str">
        <f>IF(IF(E4813&gt;Ficha!$R$1,"",E4813)=0,"",IF(E4813&gt;Ficha!$R$1,Ficha!$R$1,E4813))</f>
        <v/>
      </c>
      <c r="Q4813" s="1" t="str" cm="1">
        <f t="array" ref="Q4813">IF(IF($E4813&gt;Ficha!$R$1,"",F4813)=0,"",IF($E4813&gt;Ficha!$R$1,((_xll.ECONOMATICA(Portafolios!$B$19,"Return",$P$9,$B$1)/100)+1)*100,F4813))</f>
        <v/>
      </c>
      <c r="R4813" s="1" t="str" cm="1">
        <f t="array" ref="R4813">IF(IF($E4813&gt;Ficha!$R$1,"",G4813)=0,"",IF($E4813&gt;Ficha!$R$1,((_xll.ECONOMATICA(Portafolios!$F$19,"Return",$P$9,$B$1)/100)+1)*100,G4813))</f>
        <v/>
      </c>
      <c r="S4813" s="1" t="str" cm="1">
        <f t="array" ref="S4813">IF(IF($E4813&gt;Ficha!$R$1,"",H4813)=0,"",IF($E4813&gt;Ficha!$R$1,((_xll.ECONOMATICA(Portafolios!$J$19,"Return",$P$9,$B$1)/100)+1)*100,H4813))</f>
        <v/>
      </c>
      <c r="T4813" s="1" t="str" cm="1">
        <f t="array" ref="T4813">IF(IF($E4813&gt;Ficha!$R$1,"",I4813)=0,"",IF($E4813&gt;Ficha!$R$1,((_xll.ECONOMATICA(Estrategia!A4824,"Return",$P$9,$B$1)/100)+1)*100,I4813))</f>
        <v/>
      </c>
      <c r="U4813" s="1" t="str" cm="1">
        <f t="array" ref="U4813">IF(IF($E4813&gt;Ficha!$R$1,"",J4813)=0,"",IF($E4813&gt;Ficha!$R$1,((_xll.ECONOMATICA($U$7,"Return",$P$9,$B$1)/100)+1)*100,J4813))</f>
        <v/>
      </c>
      <c r="V4813" s="1" t="str">
        <f>IF(IF($E$9&gt;Ficha!$R$1,"",K4813)=0,"",IF($E$9&gt;Ficha!$R$1,"",K4813))</f>
        <v/>
      </c>
    </row>
    <row r="4814" spans="12:22" x14ac:dyDescent="0.3">
      <c r="L4814" s="30" t="str">
        <f t="shared" si="301"/>
        <v/>
      </c>
      <c r="M4814" s="1" t="str">
        <f t="shared" si="302"/>
        <v/>
      </c>
      <c r="N4814" s="1" t="str">
        <f t="shared" si="303"/>
        <v/>
      </c>
      <c r="O4814" s="1" t="str">
        <f t="shared" si="304"/>
        <v/>
      </c>
      <c r="P4814" s="34" t="str">
        <f>IF(IF(E4814&gt;Ficha!$R$1,"",E4814)=0,"",IF(E4814&gt;Ficha!$R$1,Ficha!$R$1,E4814))</f>
        <v/>
      </c>
      <c r="Q4814" s="1" t="str" cm="1">
        <f t="array" ref="Q4814">IF(IF($E4814&gt;Ficha!$R$1,"",F4814)=0,"",IF($E4814&gt;Ficha!$R$1,((_xll.ECONOMATICA(Portafolios!$B$19,"Return",$P$9,$B$1)/100)+1)*100,F4814))</f>
        <v/>
      </c>
      <c r="R4814" s="1" t="str" cm="1">
        <f t="array" ref="R4814">IF(IF($E4814&gt;Ficha!$R$1,"",G4814)=0,"",IF($E4814&gt;Ficha!$R$1,((_xll.ECONOMATICA(Portafolios!$F$19,"Return",$P$9,$B$1)/100)+1)*100,G4814))</f>
        <v/>
      </c>
      <c r="S4814" s="1" t="str" cm="1">
        <f t="array" ref="S4814">IF(IF($E4814&gt;Ficha!$R$1,"",H4814)=0,"",IF($E4814&gt;Ficha!$R$1,((_xll.ECONOMATICA(Portafolios!$J$19,"Return",$P$9,$B$1)/100)+1)*100,H4814))</f>
        <v/>
      </c>
      <c r="T4814" s="1" t="str" cm="1">
        <f t="array" ref="T4814">IF(IF($E4814&gt;Ficha!$R$1,"",I4814)=0,"",IF($E4814&gt;Ficha!$R$1,((_xll.ECONOMATICA(Estrategia!A4825,"Return",$P$9,$B$1)/100)+1)*100,I4814))</f>
        <v/>
      </c>
      <c r="U4814" s="1" t="str" cm="1">
        <f t="array" ref="U4814">IF(IF($E4814&gt;Ficha!$R$1,"",J4814)=0,"",IF($E4814&gt;Ficha!$R$1,((_xll.ECONOMATICA($U$7,"Return",$P$9,$B$1)/100)+1)*100,J4814))</f>
        <v/>
      </c>
      <c r="V4814" s="1" t="str">
        <f>IF(IF($E$9&gt;Ficha!$R$1,"",K4814)=0,"",IF($E$9&gt;Ficha!$R$1,"",K4814))</f>
        <v/>
      </c>
    </row>
    <row r="4815" spans="12:22" x14ac:dyDescent="0.3">
      <c r="L4815" s="30" t="str">
        <f t="shared" si="301"/>
        <v/>
      </c>
      <c r="M4815" s="1" t="str">
        <f t="shared" si="302"/>
        <v/>
      </c>
      <c r="N4815" s="1" t="str">
        <f t="shared" si="303"/>
        <v/>
      </c>
      <c r="O4815" s="1" t="str">
        <f t="shared" si="304"/>
        <v/>
      </c>
      <c r="P4815" s="34" t="str">
        <f>IF(IF(E4815&gt;Ficha!$R$1,"",E4815)=0,"",IF(E4815&gt;Ficha!$R$1,Ficha!$R$1,E4815))</f>
        <v/>
      </c>
      <c r="Q4815" s="1" t="str" cm="1">
        <f t="array" ref="Q4815">IF(IF($E4815&gt;Ficha!$R$1,"",F4815)=0,"",IF($E4815&gt;Ficha!$R$1,((_xll.ECONOMATICA(Portafolios!$B$19,"Return",$P$9,$B$1)/100)+1)*100,F4815))</f>
        <v/>
      </c>
      <c r="R4815" s="1" t="str" cm="1">
        <f t="array" ref="R4815">IF(IF($E4815&gt;Ficha!$R$1,"",G4815)=0,"",IF($E4815&gt;Ficha!$R$1,((_xll.ECONOMATICA(Portafolios!$F$19,"Return",$P$9,$B$1)/100)+1)*100,G4815))</f>
        <v/>
      </c>
      <c r="S4815" s="1" t="str" cm="1">
        <f t="array" ref="S4815">IF(IF($E4815&gt;Ficha!$R$1,"",H4815)=0,"",IF($E4815&gt;Ficha!$R$1,((_xll.ECONOMATICA(Portafolios!$J$19,"Return",$P$9,$B$1)/100)+1)*100,H4815))</f>
        <v/>
      </c>
      <c r="T4815" s="1" t="str" cm="1">
        <f t="array" ref="T4815">IF(IF($E4815&gt;Ficha!$R$1,"",I4815)=0,"",IF($E4815&gt;Ficha!$R$1,((_xll.ECONOMATICA(Estrategia!A4826,"Return",$P$9,$B$1)/100)+1)*100,I4815))</f>
        <v/>
      </c>
      <c r="U4815" s="1" t="str" cm="1">
        <f t="array" ref="U4815">IF(IF($E4815&gt;Ficha!$R$1,"",J4815)=0,"",IF($E4815&gt;Ficha!$R$1,((_xll.ECONOMATICA($U$7,"Return",$P$9,$B$1)/100)+1)*100,J4815))</f>
        <v/>
      </c>
      <c r="V4815" s="1" t="str">
        <f>IF(IF($E$9&gt;Ficha!$R$1,"",K4815)=0,"",IF($E$9&gt;Ficha!$R$1,"",K4815))</f>
        <v/>
      </c>
    </row>
    <row r="4816" spans="12:22" x14ac:dyDescent="0.3">
      <c r="L4816" s="30" t="str">
        <f t="shared" si="301"/>
        <v/>
      </c>
      <c r="M4816" s="1" t="str">
        <f t="shared" si="302"/>
        <v/>
      </c>
      <c r="N4816" s="1" t="str">
        <f t="shared" si="303"/>
        <v/>
      </c>
      <c r="O4816" s="1" t="str">
        <f t="shared" si="304"/>
        <v/>
      </c>
      <c r="P4816" s="34" t="str">
        <f>IF(IF(E4816&gt;Ficha!$R$1,"",E4816)=0,"",IF(E4816&gt;Ficha!$R$1,Ficha!$R$1,E4816))</f>
        <v/>
      </c>
      <c r="Q4816" s="1" t="str" cm="1">
        <f t="array" ref="Q4816">IF(IF($E4816&gt;Ficha!$R$1,"",F4816)=0,"",IF($E4816&gt;Ficha!$R$1,((_xll.ECONOMATICA(Portafolios!$B$19,"Return",$P$9,$B$1)/100)+1)*100,F4816))</f>
        <v/>
      </c>
      <c r="R4816" s="1" t="str" cm="1">
        <f t="array" ref="R4816">IF(IF($E4816&gt;Ficha!$R$1,"",G4816)=0,"",IF($E4816&gt;Ficha!$R$1,((_xll.ECONOMATICA(Portafolios!$F$19,"Return",$P$9,$B$1)/100)+1)*100,G4816))</f>
        <v/>
      </c>
      <c r="S4816" s="1" t="str" cm="1">
        <f t="array" ref="S4816">IF(IF($E4816&gt;Ficha!$R$1,"",H4816)=0,"",IF($E4816&gt;Ficha!$R$1,((_xll.ECONOMATICA(Portafolios!$J$19,"Return",$P$9,$B$1)/100)+1)*100,H4816))</f>
        <v/>
      </c>
      <c r="T4816" s="1" t="str" cm="1">
        <f t="array" ref="T4816">IF(IF($E4816&gt;Ficha!$R$1,"",I4816)=0,"",IF($E4816&gt;Ficha!$R$1,((_xll.ECONOMATICA(Estrategia!A4827,"Return",$P$9,$B$1)/100)+1)*100,I4816))</f>
        <v/>
      </c>
      <c r="U4816" s="1" t="str" cm="1">
        <f t="array" ref="U4816">IF(IF($E4816&gt;Ficha!$R$1,"",J4816)=0,"",IF($E4816&gt;Ficha!$R$1,((_xll.ECONOMATICA($U$7,"Return",$P$9,$B$1)/100)+1)*100,J4816))</f>
        <v/>
      </c>
      <c r="V4816" s="1" t="str">
        <f>IF(IF($E$9&gt;Ficha!$R$1,"",K4816)=0,"",IF($E$9&gt;Ficha!$R$1,"",K4816))</f>
        <v/>
      </c>
    </row>
    <row r="4817" spans="12:22" x14ac:dyDescent="0.3">
      <c r="L4817" s="30" t="str">
        <f t="shared" si="301"/>
        <v/>
      </c>
      <c r="M4817" s="1" t="str">
        <f t="shared" si="302"/>
        <v/>
      </c>
      <c r="N4817" s="1" t="str">
        <f t="shared" si="303"/>
        <v/>
      </c>
      <c r="O4817" s="1" t="str">
        <f t="shared" si="304"/>
        <v/>
      </c>
      <c r="P4817" s="34" t="str">
        <f>IF(IF(E4817&gt;Ficha!$R$1,"",E4817)=0,"",IF(E4817&gt;Ficha!$R$1,Ficha!$R$1,E4817))</f>
        <v/>
      </c>
      <c r="Q4817" s="1" t="str" cm="1">
        <f t="array" ref="Q4817">IF(IF($E4817&gt;Ficha!$R$1,"",F4817)=0,"",IF($E4817&gt;Ficha!$R$1,((_xll.ECONOMATICA(Portafolios!$B$19,"Return",$P$9,$B$1)/100)+1)*100,F4817))</f>
        <v/>
      </c>
      <c r="R4817" s="1" t="str" cm="1">
        <f t="array" ref="R4817">IF(IF($E4817&gt;Ficha!$R$1,"",G4817)=0,"",IF($E4817&gt;Ficha!$R$1,((_xll.ECONOMATICA(Portafolios!$F$19,"Return",$P$9,$B$1)/100)+1)*100,G4817))</f>
        <v/>
      </c>
      <c r="S4817" s="1" t="str" cm="1">
        <f t="array" ref="S4817">IF(IF($E4817&gt;Ficha!$R$1,"",H4817)=0,"",IF($E4817&gt;Ficha!$R$1,((_xll.ECONOMATICA(Portafolios!$J$19,"Return",$P$9,$B$1)/100)+1)*100,H4817))</f>
        <v/>
      </c>
      <c r="T4817" s="1" t="str" cm="1">
        <f t="array" ref="T4817">IF(IF($E4817&gt;Ficha!$R$1,"",I4817)=0,"",IF($E4817&gt;Ficha!$R$1,((_xll.ECONOMATICA(Estrategia!A4828,"Return",$P$9,$B$1)/100)+1)*100,I4817))</f>
        <v/>
      </c>
      <c r="U4817" s="1" t="str" cm="1">
        <f t="array" ref="U4817">IF(IF($E4817&gt;Ficha!$R$1,"",J4817)=0,"",IF($E4817&gt;Ficha!$R$1,((_xll.ECONOMATICA($U$7,"Return",$P$9,$B$1)/100)+1)*100,J4817))</f>
        <v/>
      </c>
      <c r="V4817" s="1" t="str">
        <f>IF(IF($E$9&gt;Ficha!$R$1,"",K4817)=0,"",IF($E$9&gt;Ficha!$R$1,"",K4817))</f>
        <v/>
      </c>
    </row>
    <row r="4818" spans="12:22" x14ac:dyDescent="0.3">
      <c r="L4818" s="30" t="str">
        <f t="shared" si="301"/>
        <v/>
      </c>
      <c r="M4818" s="1" t="str">
        <f t="shared" si="302"/>
        <v/>
      </c>
      <c r="N4818" s="1" t="str">
        <f t="shared" si="303"/>
        <v/>
      </c>
      <c r="O4818" s="1" t="str">
        <f t="shared" si="304"/>
        <v/>
      </c>
      <c r="P4818" s="34" t="str">
        <f>IF(IF(E4818&gt;Ficha!$R$1,"",E4818)=0,"",IF(E4818&gt;Ficha!$R$1,Ficha!$R$1,E4818))</f>
        <v/>
      </c>
      <c r="Q4818" s="1" t="str" cm="1">
        <f t="array" ref="Q4818">IF(IF($E4818&gt;Ficha!$R$1,"",F4818)=0,"",IF($E4818&gt;Ficha!$R$1,((_xll.ECONOMATICA(Portafolios!$B$19,"Return",$P$9,$B$1)/100)+1)*100,F4818))</f>
        <v/>
      </c>
      <c r="R4818" s="1" t="str" cm="1">
        <f t="array" ref="R4818">IF(IF($E4818&gt;Ficha!$R$1,"",G4818)=0,"",IF($E4818&gt;Ficha!$R$1,((_xll.ECONOMATICA(Portafolios!$F$19,"Return",$P$9,$B$1)/100)+1)*100,G4818))</f>
        <v/>
      </c>
      <c r="S4818" s="1" t="str" cm="1">
        <f t="array" ref="S4818">IF(IF($E4818&gt;Ficha!$R$1,"",H4818)=0,"",IF($E4818&gt;Ficha!$R$1,((_xll.ECONOMATICA(Portafolios!$J$19,"Return",$P$9,$B$1)/100)+1)*100,H4818))</f>
        <v/>
      </c>
      <c r="T4818" s="1" t="str" cm="1">
        <f t="array" ref="T4818">IF(IF($E4818&gt;Ficha!$R$1,"",I4818)=0,"",IF($E4818&gt;Ficha!$R$1,((_xll.ECONOMATICA(Estrategia!A4829,"Return",$P$9,$B$1)/100)+1)*100,I4818))</f>
        <v/>
      </c>
      <c r="U4818" s="1" t="str" cm="1">
        <f t="array" ref="U4818">IF(IF($E4818&gt;Ficha!$R$1,"",J4818)=0,"",IF($E4818&gt;Ficha!$R$1,((_xll.ECONOMATICA($U$7,"Return",$P$9,$B$1)/100)+1)*100,J4818))</f>
        <v/>
      </c>
      <c r="V4818" s="1" t="str">
        <f>IF(IF($E$9&gt;Ficha!$R$1,"",K4818)=0,"",IF($E$9&gt;Ficha!$R$1,"",K4818))</f>
        <v/>
      </c>
    </row>
    <row r="4819" spans="12:22" x14ac:dyDescent="0.3">
      <c r="L4819" s="30" t="str">
        <f t="shared" si="301"/>
        <v/>
      </c>
      <c r="M4819" s="1" t="str">
        <f t="shared" si="302"/>
        <v/>
      </c>
      <c r="N4819" s="1" t="str">
        <f t="shared" si="303"/>
        <v/>
      </c>
      <c r="O4819" s="1" t="str">
        <f t="shared" si="304"/>
        <v/>
      </c>
      <c r="P4819" s="34" t="str">
        <f>IF(IF(E4819&gt;Ficha!$R$1,"",E4819)=0,"",IF(E4819&gt;Ficha!$R$1,Ficha!$R$1,E4819))</f>
        <v/>
      </c>
      <c r="Q4819" s="1" t="str" cm="1">
        <f t="array" ref="Q4819">IF(IF($E4819&gt;Ficha!$R$1,"",F4819)=0,"",IF($E4819&gt;Ficha!$R$1,((_xll.ECONOMATICA(Portafolios!$B$19,"Return",$P$9,$B$1)/100)+1)*100,F4819))</f>
        <v/>
      </c>
      <c r="R4819" s="1" t="str" cm="1">
        <f t="array" ref="R4819">IF(IF($E4819&gt;Ficha!$R$1,"",G4819)=0,"",IF($E4819&gt;Ficha!$R$1,((_xll.ECONOMATICA(Portafolios!$F$19,"Return",$P$9,$B$1)/100)+1)*100,G4819))</f>
        <v/>
      </c>
      <c r="S4819" s="1" t="str" cm="1">
        <f t="array" ref="S4819">IF(IF($E4819&gt;Ficha!$R$1,"",H4819)=0,"",IF($E4819&gt;Ficha!$R$1,((_xll.ECONOMATICA(Portafolios!$J$19,"Return",$P$9,$B$1)/100)+1)*100,H4819))</f>
        <v/>
      </c>
      <c r="T4819" s="1" t="str" cm="1">
        <f t="array" ref="T4819">IF(IF($E4819&gt;Ficha!$R$1,"",I4819)=0,"",IF($E4819&gt;Ficha!$R$1,((_xll.ECONOMATICA(Estrategia!A4830,"Return",$P$9,$B$1)/100)+1)*100,I4819))</f>
        <v/>
      </c>
      <c r="U4819" s="1" t="str" cm="1">
        <f t="array" ref="U4819">IF(IF($E4819&gt;Ficha!$R$1,"",J4819)=0,"",IF($E4819&gt;Ficha!$R$1,((_xll.ECONOMATICA($U$7,"Return",$P$9,$B$1)/100)+1)*100,J4819))</f>
        <v/>
      </c>
      <c r="V4819" s="1" t="str">
        <f>IF(IF($E$9&gt;Ficha!$R$1,"",K4819)=0,"",IF($E$9&gt;Ficha!$R$1,"",K4819))</f>
        <v/>
      </c>
    </row>
    <row r="4820" spans="12:22" x14ac:dyDescent="0.3">
      <c r="L4820" s="30" t="str">
        <f t="shared" si="301"/>
        <v/>
      </c>
      <c r="M4820" s="1" t="str">
        <f t="shared" si="302"/>
        <v/>
      </c>
      <c r="N4820" s="1" t="str">
        <f t="shared" si="303"/>
        <v/>
      </c>
      <c r="O4820" s="1" t="str">
        <f t="shared" si="304"/>
        <v/>
      </c>
      <c r="P4820" s="34" t="str">
        <f>IF(IF(E4820&gt;Ficha!$R$1,"",E4820)=0,"",IF(E4820&gt;Ficha!$R$1,Ficha!$R$1,E4820))</f>
        <v/>
      </c>
      <c r="Q4820" s="1" t="str" cm="1">
        <f t="array" ref="Q4820">IF(IF($E4820&gt;Ficha!$R$1,"",F4820)=0,"",IF($E4820&gt;Ficha!$R$1,((_xll.ECONOMATICA(Portafolios!$B$19,"Return",$P$9,$B$1)/100)+1)*100,F4820))</f>
        <v/>
      </c>
      <c r="R4820" s="1" t="str" cm="1">
        <f t="array" ref="R4820">IF(IF($E4820&gt;Ficha!$R$1,"",G4820)=0,"",IF($E4820&gt;Ficha!$R$1,((_xll.ECONOMATICA(Portafolios!$F$19,"Return",$P$9,$B$1)/100)+1)*100,G4820))</f>
        <v/>
      </c>
      <c r="S4820" s="1" t="str" cm="1">
        <f t="array" ref="S4820">IF(IF($E4820&gt;Ficha!$R$1,"",H4820)=0,"",IF($E4820&gt;Ficha!$R$1,((_xll.ECONOMATICA(Portafolios!$J$19,"Return",$P$9,$B$1)/100)+1)*100,H4820))</f>
        <v/>
      </c>
      <c r="T4820" s="1" t="str" cm="1">
        <f t="array" ref="T4820">IF(IF($E4820&gt;Ficha!$R$1,"",I4820)=0,"",IF($E4820&gt;Ficha!$R$1,((_xll.ECONOMATICA(Estrategia!A4831,"Return",$P$9,$B$1)/100)+1)*100,I4820))</f>
        <v/>
      </c>
      <c r="U4820" s="1" t="str" cm="1">
        <f t="array" ref="U4820">IF(IF($E4820&gt;Ficha!$R$1,"",J4820)=0,"",IF($E4820&gt;Ficha!$R$1,((_xll.ECONOMATICA($U$7,"Return",$P$9,$B$1)/100)+1)*100,J4820))</f>
        <v/>
      </c>
      <c r="V4820" s="1" t="str">
        <f>IF(IF($E$9&gt;Ficha!$R$1,"",K4820)=0,"",IF($E$9&gt;Ficha!$R$1,"",K4820))</f>
        <v/>
      </c>
    </row>
    <row r="4821" spans="12:22" x14ac:dyDescent="0.3">
      <c r="L4821" s="30" t="str">
        <f t="shared" si="301"/>
        <v/>
      </c>
      <c r="M4821" s="1" t="str">
        <f t="shared" si="302"/>
        <v/>
      </c>
      <c r="N4821" s="1" t="str">
        <f t="shared" si="303"/>
        <v/>
      </c>
      <c r="O4821" s="1" t="str">
        <f t="shared" si="304"/>
        <v/>
      </c>
      <c r="P4821" s="34" t="str">
        <f>IF(IF(E4821&gt;Ficha!$R$1,"",E4821)=0,"",IF(E4821&gt;Ficha!$R$1,Ficha!$R$1,E4821))</f>
        <v/>
      </c>
      <c r="Q4821" s="1" t="str" cm="1">
        <f t="array" ref="Q4821">IF(IF($E4821&gt;Ficha!$R$1,"",F4821)=0,"",IF($E4821&gt;Ficha!$R$1,((_xll.ECONOMATICA(Portafolios!$B$19,"Return",$P$9,$B$1)/100)+1)*100,F4821))</f>
        <v/>
      </c>
      <c r="R4821" s="1" t="str" cm="1">
        <f t="array" ref="R4821">IF(IF($E4821&gt;Ficha!$R$1,"",G4821)=0,"",IF($E4821&gt;Ficha!$R$1,((_xll.ECONOMATICA(Portafolios!$F$19,"Return",$P$9,$B$1)/100)+1)*100,G4821))</f>
        <v/>
      </c>
      <c r="S4821" s="1" t="str" cm="1">
        <f t="array" ref="S4821">IF(IF($E4821&gt;Ficha!$R$1,"",H4821)=0,"",IF($E4821&gt;Ficha!$R$1,((_xll.ECONOMATICA(Portafolios!$J$19,"Return",$P$9,$B$1)/100)+1)*100,H4821))</f>
        <v/>
      </c>
      <c r="T4821" s="1" t="str" cm="1">
        <f t="array" ref="T4821">IF(IF($E4821&gt;Ficha!$R$1,"",I4821)=0,"",IF($E4821&gt;Ficha!$R$1,((_xll.ECONOMATICA(Estrategia!A4832,"Return",$P$9,$B$1)/100)+1)*100,I4821))</f>
        <v/>
      </c>
      <c r="U4821" s="1" t="str" cm="1">
        <f t="array" ref="U4821">IF(IF($E4821&gt;Ficha!$R$1,"",J4821)=0,"",IF($E4821&gt;Ficha!$R$1,((_xll.ECONOMATICA($U$7,"Return",$P$9,$B$1)/100)+1)*100,J4821))</f>
        <v/>
      </c>
      <c r="V4821" s="1" t="str">
        <f>IF(IF($E$9&gt;Ficha!$R$1,"",K4821)=0,"",IF($E$9&gt;Ficha!$R$1,"",K4821))</f>
        <v/>
      </c>
    </row>
    <row r="4822" spans="12:22" x14ac:dyDescent="0.3">
      <c r="L4822" s="30" t="str">
        <f t="shared" ref="L4822:L4885" si="305">IF(E4822="","",E4822)</f>
        <v/>
      </c>
      <c r="M4822" s="1" t="str">
        <f t="shared" ref="M4822:M4885" si="306">IF(F4822="","",M4821*(F4822/F4821)+$N$7)</f>
        <v/>
      </c>
      <c r="N4822" s="1" t="str">
        <f t="shared" ref="N4822:N4885" si="307">IF(G4822="","",N4821*(G4822/G4821)+$N$7)</f>
        <v/>
      </c>
      <c r="O4822" s="1" t="str">
        <f t="shared" ref="O4822:O4885" si="308">IF(H4822="","",O4821*(H4822/H4821)+$N$7)</f>
        <v/>
      </c>
      <c r="P4822" s="34" t="str">
        <f>IF(IF(E4822&gt;Ficha!$R$1,"",E4822)=0,"",IF(E4822&gt;Ficha!$R$1,Ficha!$R$1,E4822))</f>
        <v/>
      </c>
      <c r="Q4822" s="1" t="str" cm="1">
        <f t="array" ref="Q4822">IF(IF($E4822&gt;Ficha!$R$1,"",F4822)=0,"",IF($E4822&gt;Ficha!$R$1,((_xll.ECONOMATICA(Portafolios!$B$19,"Return",$P$9,$B$1)/100)+1)*100,F4822))</f>
        <v/>
      </c>
      <c r="R4822" s="1" t="str" cm="1">
        <f t="array" ref="R4822">IF(IF($E4822&gt;Ficha!$R$1,"",G4822)=0,"",IF($E4822&gt;Ficha!$R$1,((_xll.ECONOMATICA(Portafolios!$F$19,"Return",$P$9,$B$1)/100)+1)*100,G4822))</f>
        <v/>
      </c>
      <c r="S4822" s="1" t="str" cm="1">
        <f t="array" ref="S4822">IF(IF($E4822&gt;Ficha!$R$1,"",H4822)=0,"",IF($E4822&gt;Ficha!$R$1,((_xll.ECONOMATICA(Portafolios!$J$19,"Return",$P$9,$B$1)/100)+1)*100,H4822))</f>
        <v/>
      </c>
      <c r="T4822" s="1" t="str" cm="1">
        <f t="array" ref="T4822">IF(IF($E4822&gt;Ficha!$R$1,"",I4822)=0,"",IF($E4822&gt;Ficha!$R$1,((_xll.ECONOMATICA(Estrategia!A4833,"Return",$P$9,$B$1)/100)+1)*100,I4822))</f>
        <v/>
      </c>
      <c r="U4822" s="1" t="str" cm="1">
        <f t="array" ref="U4822">IF(IF($E4822&gt;Ficha!$R$1,"",J4822)=0,"",IF($E4822&gt;Ficha!$R$1,((_xll.ECONOMATICA($U$7,"Return",$P$9,$B$1)/100)+1)*100,J4822))</f>
        <v/>
      </c>
      <c r="V4822" s="1" t="str">
        <f>IF(IF($E$9&gt;Ficha!$R$1,"",K4822)=0,"",IF($E$9&gt;Ficha!$R$1,"",K4822))</f>
        <v/>
      </c>
    </row>
    <row r="4823" spans="12:22" x14ac:dyDescent="0.3">
      <c r="L4823" s="30" t="str">
        <f t="shared" si="305"/>
        <v/>
      </c>
      <c r="M4823" s="1" t="str">
        <f t="shared" si="306"/>
        <v/>
      </c>
      <c r="N4823" s="1" t="str">
        <f t="shared" si="307"/>
        <v/>
      </c>
      <c r="O4823" s="1" t="str">
        <f t="shared" si="308"/>
        <v/>
      </c>
      <c r="P4823" s="34" t="str">
        <f>IF(IF(E4823&gt;Ficha!$R$1,"",E4823)=0,"",IF(E4823&gt;Ficha!$R$1,Ficha!$R$1,E4823))</f>
        <v/>
      </c>
      <c r="Q4823" s="1" t="str" cm="1">
        <f t="array" ref="Q4823">IF(IF($E4823&gt;Ficha!$R$1,"",F4823)=0,"",IF($E4823&gt;Ficha!$R$1,((_xll.ECONOMATICA(Portafolios!$B$19,"Return",$P$9,$B$1)/100)+1)*100,F4823))</f>
        <v/>
      </c>
      <c r="R4823" s="1" t="str" cm="1">
        <f t="array" ref="R4823">IF(IF($E4823&gt;Ficha!$R$1,"",G4823)=0,"",IF($E4823&gt;Ficha!$R$1,((_xll.ECONOMATICA(Portafolios!$F$19,"Return",$P$9,$B$1)/100)+1)*100,G4823))</f>
        <v/>
      </c>
      <c r="S4823" s="1" t="str" cm="1">
        <f t="array" ref="S4823">IF(IF($E4823&gt;Ficha!$R$1,"",H4823)=0,"",IF($E4823&gt;Ficha!$R$1,((_xll.ECONOMATICA(Portafolios!$J$19,"Return",$P$9,$B$1)/100)+1)*100,H4823))</f>
        <v/>
      </c>
      <c r="T4823" s="1" t="str" cm="1">
        <f t="array" ref="T4823">IF(IF($E4823&gt;Ficha!$R$1,"",I4823)=0,"",IF($E4823&gt;Ficha!$R$1,((_xll.ECONOMATICA(Estrategia!A4834,"Return",$P$9,$B$1)/100)+1)*100,I4823))</f>
        <v/>
      </c>
      <c r="U4823" s="1" t="str" cm="1">
        <f t="array" ref="U4823">IF(IF($E4823&gt;Ficha!$R$1,"",J4823)=0,"",IF($E4823&gt;Ficha!$R$1,((_xll.ECONOMATICA($U$7,"Return",$P$9,$B$1)/100)+1)*100,J4823))</f>
        <v/>
      </c>
      <c r="V4823" s="1" t="str">
        <f>IF(IF($E$9&gt;Ficha!$R$1,"",K4823)=0,"",IF($E$9&gt;Ficha!$R$1,"",K4823))</f>
        <v/>
      </c>
    </row>
    <row r="4824" spans="12:22" x14ac:dyDescent="0.3">
      <c r="L4824" s="30" t="str">
        <f t="shared" si="305"/>
        <v/>
      </c>
      <c r="M4824" s="1" t="str">
        <f t="shared" si="306"/>
        <v/>
      </c>
      <c r="N4824" s="1" t="str">
        <f t="shared" si="307"/>
        <v/>
      </c>
      <c r="O4824" s="1" t="str">
        <f t="shared" si="308"/>
        <v/>
      </c>
      <c r="P4824" s="34" t="str">
        <f>IF(IF(E4824&gt;Ficha!$R$1,"",E4824)=0,"",IF(E4824&gt;Ficha!$R$1,Ficha!$R$1,E4824))</f>
        <v/>
      </c>
      <c r="Q4824" s="1" t="str" cm="1">
        <f t="array" ref="Q4824">IF(IF($E4824&gt;Ficha!$R$1,"",F4824)=0,"",IF($E4824&gt;Ficha!$R$1,((_xll.ECONOMATICA(Portafolios!$B$19,"Return",$P$9,$B$1)/100)+1)*100,F4824))</f>
        <v/>
      </c>
      <c r="R4824" s="1" t="str" cm="1">
        <f t="array" ref="R4824">IF(IF($E4824&gt;Ficha!$R$1,"",G4824)=0,"",IF($E4824&gt;Ficha!$R$1,((_xll.ECONOMATICA(Portafolios!$F$19,"Return",$P$9,$B$1)/100)+1)*100,G4824))</f>
        <v/>
      </c>
      <c r="S4824" s="1" t="str" cm="1">
        <f t="array" ref="S4824">IF(IF($E4824&gt;Ficha!$R$1,"",H4824)=0,"",IF($E4824&gt;Ficha!$R$1,((_xll.ECONOMATICA(Portafolios!$J$19,"Return",$P$9,$B$1)/100)+1)*100,H4824))</f>
        <v/>
      </c>
      <c r="T4824" s="1" t="str" cm="1">
        <f t="array" ref="T4824">IF(IF($E4824&gt;Ficha!$R$1,"",I4824)=0,"",IF($E4824&gt;Ficha!$R$1,((_xll.ECONOMATICA(Estrategia!A4835,"Return",$P$9,$B$1)/100)+1)*100,I4824))</f>
        <v/>
      </c>
      <c r="U4824" s="1" t="str" cm="1">
        <f t="array" ref="U4824">IF(IF($E4824&gt;Ficha!$R$1,"",J4824)=0,"",IF($E4824&gt;Ficha!$R$1,((_xll.ECONOMATICA($U$7,"Return",$P$9,$B$1)/100)+1)*100,J4824))</f>
        <v/>
      </c>
      <c r="V4824" s="1" t="str">
        <f>IF(IF($E$9&gt;Ficha!$R$1,"",K4824)=0,"",IF($E$9&gt;Ficha!$R$1,"",K4824))</f>
        <v/>
      </c>
    </row>
    <row r="4825" spans="12:22" x14ac:dyDescent="0.3">
      <c r="L4825" s="30" t="str">
        <f t="shared" si="305"/>
        <v/>
      </c>
      <c r="M4825" s="1" t="str">
        <f t="shared" si="306"/>
        <v/>
      </c>
      <c r="N4825" s="1" t="str">
        <f t="shared" si="307"/>
        <v/>
      </c>
      <c r="O4825" s="1" t="str">
        <f t="shared" si="308"/>
        <v/>
      </c>
      <c r="P4825" s="34" t="str">
        <f>IF(IF(E4825&gt;Ficha!$R$1,"",E4825)=0,"",IF(E4825&gt;Ficha!$R$1,Ficha!$R$1,E4825))</f>
        <v/>
      </c>
      <c r="Q4825" s="1" t="str" cm="1">
        <f t="array" ref="Q4825">IF(IF($E4825&gt;Ficha!$R$1,"",F4825)=0,"",IF($E4825&gt;Ficha!$R$1,((_xll.ECONOMATICA(Portafolios!$B$19,"Return",$P$9,$B$1)/100)+1)*100,F4825))</f>
        <v/>
      </c>
      <c r="R4825" s="1" t="str" cm="1">
        <f t="array" ref="R4825">IF(IF($E4825&gt;Ficha!$R$1,"",G4825)=0,"",IF($E4825&gt;Ficha!$R$1,((_xll.ECONOMATICA(Portafolios!$F$19,"Return",$P$9,$B$1)/100)+1)*100,G4825))</f>
        <v/>
      </c>
      <c r="S4825" s="1" t="str" cm="1">
        <f t="array" ref="S4825">IF(IF($E4825&gt;Ficha!$R$1,"",H4825)=0,"",IF($E4825&gt;Ficha!$R$1,((_xll.ECONOMATICA(Portafolios!$J$19,"Return",$P$9,$B$1)/100)+1)*100,H4825))</f>
        <v/>
      </c>
      <c r="T4825" s="1" t="str" cm="1">
        <f t="array" ref="T4825">IF(IF($E4825&gt;Ficha!$R$1,"",I4825)=0,"",IF($E4825&gt;Ficha!$R$1,((_xll.ECONOMATICA(Estrategia!A4836,"Return",$P$9,$B$1)/100)+1)*100,I4825))</f>
        <v/>
      </c>
      <c r="U4825" s="1" t="str" cm="1">
        <f t="array" ref="U4825">IF(IF($E4825&gt;Ficha!$R$1,"",J4825)=0,"",IF($E4825&gt;Ficha!$R$1,((_xll.ECONOMATICA($U$7,"Return",$P$9,$B$1)/100)+1)*100,J4825))</f>
        <v/>
      </c>
      <c r="V4825" s="1" t="str">
        <f>IF(IF($E$9&gt;Ficha!$R$1,"",K4825)=0,"",IF($E$9&gt;Ficha!$R$1,"",K4825))</f>
        <v/>
      </c>
    </row>
    <row r="4826" spans="12:22" x14ac:dyDescent="0.3">
      <c r="L4826" s="30" t="str">
        <f t="shared" si="305"/>
        <v/>
      </c>
      <c r="M4826" s="1" t="str">
        <f t="shared" si="306"/>
        <v/>
      </c>
      <c r="N4826" s="1" t="str">
        <f t="shared" si="307"/>
        <v/>
      </c>
      <c r="O4826" s="1" t="str">
        <f t="shared" si="308"/>
        <v/>
      </c>
      <c r="P4826" s="34" t="str">
        <f>IF(IF(E4826&gt;Ficha!$R$1,"",E4826)=0,"",IF(E4826&gt;Ficha!$R$1,Ficha!$R$1,E4826))</f>
        <v/>
      </c>
      <c r="Q4826" s="1" t="str" cm="1">
        <f t="array" ref="Q4826">IF(IF($E4826&gt;Ficha!$R$1,"",F4826)=0,"",IF($E4826&gt;Ficha!$R$1,((_xll.ECONOMATICA(Portafolios!$B$19,"Return",$P$9,$B$1)/100)+1)*100,F4826))</f>
        <v/>
      </c>
      <c r="R4826" s="1" t="str" cm="1">
        <f t="array" ref="R4826">IF(IF($E4826&gt;Ficha!$R$1,"",G4826)=0,"",IF($E4826&gt;Ficha!$R$1,((_xll.ECONOMATICA(Portafolios!$F$19,"Return",$P$9,$B$1)/100)+1)*100,G4826))</f>
        <v/>
      </c>
      <c r="S4826" s="1" t="str" cm="1">
        <f t="array" ref="S4826">IF(IF($E4826&gt;Ficha!$R$1,"",H4826)=0,"",IF($E4826&gt;Ficha!$R$1,((_xll.ECONOMATICA(Portafolios!$J$19,"Return",$P$9,$B$1)/100)+1)*100,H4826))</f>
        <v/>
      </c>
      <c r="T4826" s="1" t="str" cm="1">
        <f t="array" ref="T4826">IF(IF($E4826&gt;Ficha!$R$1,"",I4826)=0,"",IF($E4826&gt;Ficha!$R$1,((_xll.ECONOMATICA(Estrategia!A4837,"Return",$P$9,$B$1)/100)+1)*100,I4826))</f>
        <v/>
      </c>
      <c r="U4826" s="1" t="str" cm="1">
        <f t="array" ref="U4826">IF(IF($E4826&gt;Ficha!$R$1,"",J4826)=0,"",IF($E4826&gt;Ficha!$R$1,((_xll.ECONOMATICA($U$7,"Return",$P$9,$B$1)/100)+1)*100,J4826))</f>
        <v/>
      </c>
      <c r="V4826" s="1" t="str">
        <f>IF(IF($E$9&gt;Ficha!$R$1,"",K4826)=0,"",IF($E$9&gt;Ficha!$R$1,"",K4826))</f>
        <v/>
      </c>
    </row>
    <row r="4827" spans="12:22" x14ac:dyDescent="0.3">
      <c r="L4827" s="30" t="str">
        <f t="shared" si="305"/>
        <v/>
      </c>
      <c r="M4827" s="1" t="str">
        <f t="shared" si="306"/>
        <v/>
      </c>
      <c r="N4827" s="1" t="str">
        <f t="shared" si="307"/>
        <v/>
      </c>
      <c r="O4827" s="1" t="str">
        <f t="shared" si="308"/>
        <v/>
      </c>
      <c r="P4827" s="34" t="str">
        <f>IF(IF(E4827&gt;Ficha!$R$1,"",E4827)=0,"",IF(E4827&gt;Ficha!$R$1,Ficha!$R$1,E4827))</f>
        <v/>
      </c>
      <c r="Q4827" s="1" t="str" cm="1">
        <f t="array" ref="Q4827">IF(IF($E4827&gt;Ficha!$R$1,"",F4827)=0,"",IF($E4827&gt;Ficha!$R$1,((_xll.ECONOMATICA(Portafolios!$B$19,"Return",$P$9,$B$1)/100)+1)*100,F4827))</f>
        <v/>
      </c>
      <c r="R4827" s="1" t="str" cm="1">
        <f t="array" ref="R4827">IF(IF($E4827&gt;Ficha!$R$1,"",G4827)=0,"",IF($E4827&gt;Ficha!$R$1,((_xll.ECONOMATICA(Portafolios!$F$19,"Return",$P$9,$B$1)/100)+1)*100,G4827))</f>
        <v/>
      </c>
      <c r="S4827" s="1" t="str" cm="1">
        <f t="array" ref="S4827">IF(IF($E4827&gt;Ficha!$R$1,"",H4827)=0,"",IF($E4827&gt;Ficha!$R$1,((_xll.ECONOMATICA(Portafolios!$J$19,"Return",$P$9,$B$1)/100)+1)*100,H4827))</f>
        <v/>
      </c>
      <c r="T4827" s="1" t="str" cm="1">
        <f t="array" ref="T4827">IF(IF($E4827&gt;Ficha!$R$1,"",I4827)=0,"",IF($E4827&gt;Ficha!$R$1,((_xll.ECONOMATICA(Estrategia!A4838,"Return",$P$9,$B$1)/100)+1)*100,I4827))</f>
        <v/>
      </c>
      <c r="U4827" s="1" t="str" cm="1">
        <f t="array" ref="U4827">IF(IF($E4827&gt;Ficha!$R$1,"",J4827)=0,"",IF($E4827&gt;Ficha!$R$1,((_xll.ECONOMATICA($U$7,"Return",$P$9,$B$1)/100)+1)*100,J4827))</f>
        <v/>
      </c>
      <c r="V4827" s="1" t="str">
        <f>IF(IF($E$9&gt;Ficha!$R$1,"",K4827)=0,"",IF($E$9&gt;Ficha!$R$1,"",K4827))</f>
        <v/>
      </c>
    </row>
    <row r="4828" spans="12:22" x14ac:dyDescent="0.3">
      <c r="L4828" s="30" t="str">
        <f t="shared" si="305"/>
        <v/>
      </c>
      <c r="M4828" s="1" t="str">
        <f t="shared" si="306"/>
        <v/>
      </c>
      <c r="N4828" s="1" t="str">
        <f t="shared" si="307"/>
        <v/>
      </c>
      <c r="O4828" s="1" t="str">
        <f t="shared" si="308"/>
        <v/>
      </c>
      <c r="P4828" s="34" t="str">
        <f>IF(IF(E4828&gt;Ficha!$R$1,"",E4828)=0,"",IF(E4828&gt;Ficha!$R$1,Ficha!$R$1,E4828))</f>
        <v/>
      </c>
      <c r="Q4828" s="1" t="str" cm="1">
        <f t="array" ref="Q4828">IF(IF($E4828&gt;Ficha!$R$1,"",F4828)=0,"",IF($E4828&gt;Ficha!$R$1,((_xll.ECONOMATICA(Portafolios!$B$19,"Return",$P$9,$B$1)/100)+1)*100,F4828))</f>
        <v/>
      </c>
      <c r="R4828" s="1" t="str" cm="1">
        <f t="array" ref="R4828">IF(IF($E4828&gt;Ficha!$R$1,"",G4828)=0,"",IF($E4828&gt;Ficha!$R$1,((_xll.ECONOMATICA(Portafolios!$F$19,"Return",$P$9,$B$1)/100)+1)*100,G4828))</f>
        <v/>
      </c>
      <c r="S4828" s="1" t="str" cm="1">
        <f t="array" ref="S4828">IF(IF($E4828&gt;Ficha!$R$1,"",H4828)=0,"",IF($E4828&gt;Ficha!$R$1,((_xll.ECONOMATICA(Portafolios!$J$19,"Return",$P$9,$B$1)/100)+1)*100,H4828))</f>
        <v/>
      </c>
      <c r="T4828" s="1" t="str" cm="1">
        <f t="array" ref="T4828">IF(IF($E4828&gt;Ficha!$R$1,"",I4828)=0,"",IF($E4828&gt;Ficha!$R$1,((_xll.ECONOMATICA(Estrategia!A4839,"Return",$P$9,$B$1)/100)+1)*100,I4828))</f>
        <v/>
      </c>
      <c r="U4828" s="1" t="str" cm="1">
        <f t="array" ref="U4828">IF(IF($E4828&gt;Ficha!$R$1,"",J4828)=0,"",IF($E4828&gt;Ficha!$R$1,((_xll.ECONOMATICA($U$7,"Return",$P$9,$B$1)/100)+1)*100,J4828))</f>
        <v/>
      </c>
      <c r="V4828" s="1" t="str">
        <f>IF(IF($E$9&gt;Ficha!$R$1,"",K4828)=0,"",IF($E$9&gt;Ficha!$R$1,"",K4828))</f>
        <v/>
      </c>
    </row>
    <row r="4829" spans="12:22" x14ac:dyDescent="0.3">
      <c r="L4829" s="30" t="str">
        <f t="shared" si="305"/>
        <v/>
      </c>
      <c r="M4829" s="1" t="str">
        <f t="shared" si="306"/>
        <v/>
      </c>
      <c r="N4829" s="1" t="str">
        <f t="shared" si="307"/>
        <v/>
      </c>
      <c r="O4829" s="1" t="str">
        <f t="shared" si="308"/>
        <v/>
      </c>
      <c r="P4829" s="34" t="str">
        <f>IF(IF(E4829&gt;Ficha!$R$1,"",E4829)=0,"",IF(E4829&gt;Ficha!$R$1,Ficha!$R$1,E4829))</f>
        <v/>
      </c>
      <c r="Q4829" s="1" t="str" cm="1">
        <f t="array" ref="Q4829">IF(IF($E4829&gt;Ficha!$R$1,"",F4829)=0,"",IF($E4829&gt;Ficha!$R$1,((_xll.ECONOMATICA(Portafolios!$B$19,"Return",$P$9,$B$1)/100)+1)*100,F4829))</f>
        <v/>
      </c>
      <c r="R4829" s="1" t="str" cm="1">
        <f t="array" ref="R4829">IF(IF($E4829&gt;Ficha!$R$1,"",G4829)=0,"",IF($E4829&gt;Ficha!$R$1,((_xll.ECONOMATICA(Portafolios!$F$19,"Return",$P$9,$B$1)/100)+1)*100,G4829))</f>
        <v/>
      </c>
      <c r="S4829" s="1" t="str" cm="1">
        <f t="array" ref="S4829">IF(IF($E4829&gt;Ficha!$R$1,"",H4829)=0,"",IF($E4829&gt;Ficha!$R$1,((_xll.ECONOMATICA(Portafolios!$J$19,"Return",$P$9,$B$1)/100)+1)*100,H4829))</f>
        <v/>
      </c>
      <c r="T4829" s="1" t="str" cm="1">
        <f t="array" ref="T4829">IF(IF($E4829&gt;Ficha!$R$1,"",I4829)=0,"",IF($E4829&gt;Ficha!$R$1,((_xll.ECONOMATICA(Estrategia!A4840,"Return",$P$9,$B$1)/100)+1)*100,I4829))</f>
        <v/>
      </c>
      <c r="U4829" s="1" t="str" cm="1">
        <f t="array" ref="U4829">IF(IF($E4829&gt;Ficha!$R$1,"",J4829)=0,"",IF($E4829&gt;Ficha!$R$1,((_xll.ECONOMATICA($U$7,"Return",$P$9,$B$1)/100)+1)*100,J4829))</f>
        <v/>
      </c>
      <c r="V4829" s="1" t="str">
        <f>IF(IF($E$9&gt;Ficha!$R$1,"",K4829)=0,"",IF($E$9&gt;Ficha!$R$1,"",K4829))</f>
        <v/>
      </c>
    </row>
    <row r="4830" spans="12:22" x14ac:dyDescent="0.3">
      <c r="L4830" s="30" t="str">
        <f t="shared" si="305"/>
        <v/>
      </c>
      <c r="M4830" s="1" t="str">
        <f t="shared" si="306"/>
        <v/>
      </c>
      <c r="N4830" s="1" t="str">
        <f t="shared" si="307"/>
        <v/>
      </c>
      <c r="O4830" s="1" t="str">
        <f t="shared" si="308"/>
        <v/>
      </c>
      <c r="P4830" s="34" t="str">
        <f>IF(IF(E4830&gt;Ficha!$R$1,"",E4830)=0,"",IF(E4830&gt;Ficha!$R$1,Ficha!$R$1,E4830))</f>
        <v/>
      </c>
      <c r="Q4830" s="1" t="str" cm="1">
        <f t="array" ref="Q4830">IF(IF($E4830&gt;Ficha!$R$1,"",F4830)=0,"",IF($E4830&gt;Ficha!$R$1,((_xll.ECONOMATICA(Portafolios!$B$19,"Return",$P$9,$B$1)/100)+1)*100,F4830))</f>
        <v/>
      </c>
      <c r="R4830" s="1" t="str" cm="1">
        <f t="array" ref="R4830">IF(IF($E4830&gt;Ficha!$R$1,"",G4830)=0,"",IF($E4830&gt;Ficha!$R$1,((_xll.ECONOMATICA(Portafolios!$F$19,"Return",$P$9,$B$1)/100)+1)*100,G4830))</f>
        <v/>
      </c>
      <c r="S4830" s="1" t="str" cm="1">
        <f t="array" ref="S4830">IF(IF($E4830&gt;Ficha!$R$1,"",H4830)=0,"",IF($E4830&gt;Ficha!$R$1,((_xll.ECONOMATICA(Portafolios!$J$19,"Return",$P$9,$B$1)/100)+1)*100,H4830))</f>
        <v/>
      </c>
      <c r="T4830" s="1" t="str" cm="1">
        <f t="array" ref="T4830">IF(IF($E4830&gt;Ficha!$R$1,"",I4830)=0,"",IF($E4830&gt;Ficha!$R$1,((_xll.ECONOMATICA(Estrategia!A4841,"Return",$P$9,$B$1)/100)+1)*100,I4830))</f>
        <v/>
      </c>
      <c r="U4830" s="1" t="str" cm="1">
        <f t="array" ref="U4830">IF(IF($E4830&gt;Ficha!$R$1,"",J4830)=0,"",IF($E4830&gt;Ficha!$R$1,((_xll.ECONOMATICA($U$7,"Return",$P$9,$B$1)/100)+1)*100,J4830))</f>
        <v/>
      </c>
      <c r="V4830" s="1" t="str">
        <f>IF(IF($E$9&gt;Ficha!$R$1,"",K4830)=0,"",IF($E$9&gt;Ficha!$R$1,"",K4830))</f>
        <v/>
      </c>
    </row>
    <row r="4831" spans="12:22" x14ac:dyDescent="0.3">
      <c r="L4831" s="30" t="str">
        <f t="shared" si="305"/>
        <v/>
      </c>
      <c r="M4831" s="1" t="str">
        <f t="shared" si="306"/>
        <v/>
      </c>
      <c r="N4831" s="1" t="str">
        <f t="shared" si="307"/>
        <v/>
      </c>
      <c r="O4831" s="1" t="str">
        <f t="shared" si="308"/>
        <v/>
      </c>
      <c r="P4831" s="34" t="str">
        <f>IF(IF(E4831&gt;Ficha!$R$1,"",E4831)=0,"",IF(E4831&gt;Ficha!$R$1,Ficha!$R$1,E4831))</f>
        <v/>
      </c>
      <c r="Q4831" s="1" t="str" cm="1">
        <f t="array" ref="Q4831">IF(IF($E4831&gt;Ficha!$R$1,"",F4831)=0,"",IF($E4831&gt;Ficha!$R$1,((_xll.ECONOMATICA(Portafolios!$B$19,"Return",$P$9,$B$1)/100)+1)*100,F4831))</f>
        <v/>
      </c>
      <c r="R4831" s="1" t="str" cm="1">
        <f t="array" ref="R4831">IF(IF($E4831&gt;Ficha!$R$1,"",G4831)=0,"",IF($E4831&gt;Ficha!$R$1,((_xll.ECONOMATICA(Portafolios!$F$19,"Return",$P$9,$B$1)/100)+1)*100,G4831))</f>
        <v/>
      </c>
      <c r="S4831" s="1" t="str" cm="1">
        <f t="array" ref="S4831">IF(IF($E4831&gt;Ficha!$R$1,"",H4831)=0,"",IF($E4831&gt;Ficha!$R$1,((_xll.ECONOMATICA(Portafolios!$J$19,"Return",$P$9,$B$1)/100)+1)*100,H4831))</f>
        <v/>
      </c>
      <c r="T4831" s="1" t="str" cm="1">
        <f t="array" ref="T4831">IF(IF($E4831&gt;Ficha!$R$1,"",I4831)=0,"",IF($E4831&gt;Ficha!$R$1,((_xll.ECONOMATICA(Estrategia!A4842,"Return",$P$9,$B$1)/100)+1)*100,I4831))</f>
        <v/>
      </c>
      <c r="U4831" s="1" t="str" cm="1">
        <f t="array" ref="U4831">IF(IF($E4831&gt;Ficha!$R$1,"",J4831)=0,"",IF($E4831&gt;Ficha!$R$1,((_xll.ECONOMATICA($U$7,"Return",$P$9,$B$1)/100)+1)*100,J4831))</f>
        <v/>
      </c>
      <c r="V4831" s="1" t="str">
        <f>IF(IF($E$9&gt;Ficha!$R$1,"",K4831)=0,"",IF($E$9&gt;Ficha!$R$1,"",K4831))</f>
        <v/>
      </c>
    </row>
    <row r="4832" spans="12:22" x14ac:dyDescent="0.3">
      <c r="L4832" s="30" t="str">
        <f t="shared" si="305"/>
        <v/>
      </c>
      <c r="M4832" s="1" t="str">
        <f t="shared" si="306"/>
        <v/>
      </c>
      <c r="N4832" s="1" t="str">
        <f t="shared" si="307"/>
        <v/>
      </c>
      <c r="O4832" s="1" t="str">
        <f t="shared" si="308"/>
        <v/>
      </c>
      <c r="P4832" s="34" t="str">
        <f>IF(IF(E4832&gt;Ficha!$R$1,"",E4832)=0,"",IF(E4832&gt;Ficha!$R$1,Ficha!$R$1,E4832))</f>
        <v/>
      </c>
      <c r="Q4832" s="1" t="str" cm="1">
        <f t="array" ref="Q4832">IF(IF($E4832&gt;Ficha!$R$1,"",F4832)=0,"",IF($E4832&gt;Ficha!$R$1,((_xll.ECONOMATICA(Portafolios!$B$19,"Return",$P$9,$B$1)/100)+1)*100,F4832))</f>
        <v/>
      </c>
      <c r="R4832" s="1" t="str" cm="1">
        <f t="array" ref="R4832">IF(IF($E4832&gt;Ficha!$R$1,"",G4832)=0,"",IF($E4832&gt;Ficha!$R$1,((_xll.ECONOMATICA(Portafolios!$F$19,"Return",$P$9,$B$1)/100)+1)*100,G4832))</f>
        <v/>
      </c>
      <c r="S4832" s="1" t="str" cm="1">
        <f t="array" ref="S4832">IF(IF($E4832&gt;Ficha!$R$1,"",H4832)=0,"",IF($E4832&gt;Ficha!$R$1,((_xll.ECONOMATICA(Portafolios!$J$19,"Return",$P$9,$B$1)/100)+1)*100,H4832))</f>
        <v/>
      </c>
      <c r="T4832" s="1" t="str" cm="1">
        <f t="array" ref="T4832">IF(IF($E4832&gt;Ficha!$R$1,"",I4832)=0,"",IF($E4832&gt;Ficha!$R$1,((_xll.ECONOMATICA(Estrategia!A4843,"Return",$P$9,$B$1)/100)+1)*100,I4832))</f>
        <v/>
      </c>
      <c r="U4832" s="1" t="str" cm="1">
        <f t="array" ref="U4832">IF(IF($E4832&gt;Ficha!$R$1,"",J4832)=0,"",IF($E4832&gt;Ficha!$R$1,((_xll.ECONOMATICA($U$7,"Return",$P$9,$B$1)/100)+1)*100,J4832))</f>
        <v/>
      </c>
      <c r="V4832" s="1" t="str">
        <f>IF(IF($E$9&gt;Ficha!$R$1,"",K4832)=0,"",IF($E$9&gt;Ficha!$R$1,"",K4832))</f>
        <v/>
      </c>
    </row>
    <row r="4833" spans="12:22" x14ac:dyDescent="0.3">
      <c r="L4833" s="30" t="str">
        <f t="shared" si="305"/>
        <v/>
      </c>
      <c r="M4833" s="1" t="str">
        <f t="shared" si="306"/>
        <v/>
      </c>
      <c r="N4833" s="1" t="str">
        <f t="shared" si="307"/>
        <v/>
      </c>
      <c r="O4833" s="1" t="str">
        <f t="shared" si="308"/>
        <v/>
      </c>
      <c r="P4833" s="34" t="str">
        <f>IF(IF(E4833&gt;Ficha!$R$1,"",E4833)=0,"",IF(E4833&gt;Ficha!$R$1,Ficha!$R$1,E4833))</f>
        <v/>
      </c>
      <c r="Q4833" s="1" t="str" cm="1">
        <f t="array" ref="Q4833">IF(IF($E4833&gt;Ficha!$R$1,"",F4833)=0,"",IF($E4833&gt;Ficha!$R$1,((_xll.ECONOMATICA(Portafolios!$B$19,"Return",$P$9,$B$1)/100)+1)*100,F4833))</f>
        <v/>
      </c>
      <c r="R4833" s="1" t="str" cm="1">
        <f t="array" ref="R4833">IF(IF($E4833&gt;Ficha!$R$1,"",G4833)=0,"",IF($E4833&gt;Ficha!$R$1,((_xll.ECONOMATICA(Portafolios!$F$19,"Return",$P$9,$B$1)/100)+1)*100,G4833))</f>
        <v/>
      </c>
      <c r="S4833" s="1" t="str" cm="1">
        <f t="array" ref="S4833">IF(IF($E4833&gt;Ficha!$R$1,"",H4833)=0,"",IF($E4833&gt;Ficha!$R$1,((_xll.ECONOMATICA(Portafolios!$J$19,"Return",$P$9,$B$1)/100)+1)*100,H4833))</f>
        <v/>
      </c>
      <c r="T4833" s="1" t="str" cm="1">
        <f t="array" ref="T4833">IF(IF($E4833&gt;Ficha!$R$1,"",I4833)=0,"",IF($E4833&gt;Ficha!$R$1,((_xll.ECONOMATICA(Estrategia!A4844,"Return",$P$9,$B$1)/100)+1)*100,I4833))</f>
        <v/>
      </c>
      <c r="U4833" s="1" t="str" cm="1">
        <f t="array" ref="U4833">IF(IF($E4833&gt;Ficha!$R$1,"",J4833)=0,"",IF($E4833&gt;Ficha!$R$1,((_xll.ECONOMATICA($U$7,"Return",$P$9,$B$1)/100)+1)*100,J4833))</f>
        <v/>
      </c>
      <c r="V4833" s="1" t="str">
        <f>IF(IF($E$9&gt;Ficha!$R$1,"",K4833)=0,"",IF($E$9&gt;Ficha!$R$1,"",K4833))</f>
        <v/>
      </c>
    </row>
    <row r="4834" spans="12:22" x14ac:dyDescent="0.3">
      <c r="L4834" s="30" t="str">
        <f t="shared" si="305"/>
        <v/>
      </c>
      <c r="M4834" s="1" t="str">
        <f t="shared" si="306"/>
        <v/>
      </c>
      <c r="N4834" s="1" t="str">
        <f t="shared" si="307"/>
        <v/>
      </c>
      <c r="O4834" s="1" t="str">
        <f t="shared" si="308"/>
        <v/>
      </c>
      <c r="P4834" s="34" t="str">
        <f>IF(IF(E4834&gt;Ficha!$R$1,"",E4834)=0,"",IF(E4834&gt;Ficha!$R$1,Ficha!$R$1,E4834))</f>
        <v/>
      </c>
      <c r="Q4834" s="1" t="str" cm="1">
        <f t="array" ref="Q4834">IF(IF($E4834&gt;Ficha!$R$1,"",F4834)=0,"",IF($E4834&gt;Ficha!$R$1,((_xll.ECONOMATICA(Portafolios!$B$19,"Return",$P$9,$B$1)/100)+1)*100,F4834))</f>
        <v/>
      </c>
      <c r="R4834" s="1" t="str" cm="1">
        <f t="array" ref="R4834">IF(IF($E4834&gt;Ficha!$R$1,"",G4834)=0,"",IF($E4834&gt;Ficha!$R$1,((_xll.ECONOMATICA(Portafolios!$F$19,"Return",$P$9,$B$1)/100)+1)*100,G4834))</f>
        <v/>
      </c>
      <c r="S4834" s="1" t="str" cm="1">
        <f t="array" ref="S4834">IF(IF($E4834&gt;Ficha!$R$1,"",H4834)=0,"",IF($E4834&gt;Ficha!$R$1,((_xll.ECONOMATICA(Portafolios!$J$19,"Return",$P$9,$B$1)/100)+1)*100,H4834))</f>
        <v/>
      </c>
      <c r="T4834" s="1" t="str" cm="1">
        <f t="array" ref="T4834">IF(IF($E4834&gt;Ficha!$R$1,"",I4834)=0,"",IF($E4834&gt;Ficha!$R$1,((_xll.ECONOMATICA(Estrategia!A4845,"Return",$P$9,$B$1)/100)+1)*100,I4834))</f>
        <v/>
      </c>
      <c r="U4834" s="1" t="str" cm="1">
        <f t="array" ref="U4834">IF(IF($E4834&gt;Ficha!$R$1,"",J4834)=0,"",IF($E4834&gt;Ficha!$R$1,((_xll.ECONOMATICA($U$7,"Return",$P$9,$B$1)/100)+1)*100,J4834))</f>
        <v/>
      </c>
      <c r="V4834" s="1" t="str">
        <f>IF(IF($E$9&gt;Ficha!$R$1,"",K4834)=0,"",IF($E$9&gt;Ficha!$R$1,"",K4834))</f>
        <v/>
      </c>
    </row>
    <row r="4835" spans="12:22" x14ac:dyDescent="0.3">
      <c r="L4835" s="30" t="str">
        <f t="shared" si="305"/>
        <v/>
      </c>
      <c r="M4835" s="1" t="str">
        <f t="shared" si="306"/>
        <v/>
      </c>
      <c r="N4835" s="1" t="str">
        <f t="shared" si="307"/>
        <v/>
      </c>
      <c r="O4835" s="1" t="str">
        <f t="shared" si="308"/>
        <v/>
      </c>
      <c r="P4835" s="34" t="str">
        <f>IF(IF(E4835&gt;Ficha!$R$1,"",E4835)=0,"",IF(E4835&gt;Ficha!$R$1,Ficha!$R$1,E4835))</f>
        <v/>
      </c>
      <c r="Q4835" s="1" t="str" cm="1">
        <f t="array" ref="Q4835">IF(IF($E4835&gt;Ficha!$R$1,"",F4835)=0,"",IF($E4835&gt;Ficha!$R$1,((_xll.ECONOMATICA(Portafolios!$B$19,"Return",$P$9,$B$1)/100)+1)*100,F4835))</f>
        <v/>
      </c>
      <c r="R4835" s="1" t="str" cm="1">
        <f t="array" ref="R4835">IF(IF($E4835&gt;Ficha!$R$1,"",G4835)=0,"",IF($E4835&gt;Ficha!$R$1,((_xll.ECONOMATICA(Portafolios!$F$19,"Return",$P$9,$B$1)/100)+1)*100,G4835))</f>
        <v/>
      </c>
      <c r="S4835" s="1" t="str" cm="1">
        <f t="array" ref="S4835">IF(IF($E4835&gt;Ficha!$R$1,"",H4835)=0,"",IF($E4835&gt;Ficha!$R$1,((_xll.ECONOMATICA(Portafolios!$J$19,"Return",$P$9,$B$1)/100)+1)*100,H4835))</f>
        <v/>
      </c>
      <c r="T4835" s="1" t="str" cm="1">
        <f t="array" ref="T4835">IF(IF($E4835&gt;Ficha!$R$1,"",I4835)=0,"",IF($E4835&gt;Ficha!$R$1,((_xll.ECONOMATICA(Estrategia!A4846,"Return",$P$9,$B$1)/100)+1)*100,I4835))</f>
        <v/>
      </c>
      <c r="U4835" s="1" t="str" cm="1">
        <f t="array" ref="U4835">IF(IF($E4835&gt;Ficha!$R$1,"",J4835)=0,"",IF($E4835&gt;Ficha!$R$1,((_xll.ECONOMATICA($U$7,"Return",$P$9,$B$1)/100)+1)*100,J4835))</f>
        <v/>
      </c>
      <c r="V4835" s="1" t="str">
        <f>IF(IF($E$9&gt;Ficha!$R$1,"",K4835)=0,"",IF($E$9&gt;Ficha!$R$1,"",K4835))</f>
        <v/>
      </c>
    </row>
    <row r="4836" spans="12:22" x14ac:dyDescent="0.3">
      <c r="L4836" s="30" t="str">
        <f t="shared" si="305"/>
        <v/>
      </c>
      <c r="M4836" s="1" t="str">
        <f t="shared" si="306"/>
        <v/>
      </c>
      <c r="N4836" s="1" t="str">
        <f t="shared" si="307"/>
        <v/>
      </c>
      <c r="O4836" s="1" t="str">
        <f t="shared" si="308"/>
        <v/>
      </c>
      <c r="P4836" s="34" t="str">
        <f>IF(IF(E4836&gt;Ficha!$R$1,"",E4836)=0,"",IF(E4836&gt;Ficha!$R$1,Ficha!$R$1,E4836))</f>
        <v/>
      </c>
      <c r="Q4836" s="1" t="str" cm="1">
        <f t="array" ref="Q4836">IF(IF($E4836&gt;Ficha!$R$1,"",F4836)=0,"",IF($E4836&gt;Ficha!$R$1,((_xll.ECONOMATICA(Portafolios!$B$19,"Return",$P$9,$B$1)/100)+1)*100,F4836))</f>
        <v/>
      </c>
      <c r="R4836" s="1" t="str" cm="1">
        <f t="array" ref="R4836">IF(IF($E4836&gt;Ficha!$R$1,"",G4836)=0,"",IF($E4836&gt;Ficha!$R$1,((_xll.ECONOMATICA(Portafolios!$F$19,"Return",$P$9,$B$1)/100)+1)*100,G4836))</f>
        <v/>
      </c>
      <c r="S4836" s="1" t="str" cm="1">
        <f t="array" ref="S4836">IF(IF($E4836&gt;Ficha!$R$1,"",H4836)=0,"",IF($E4836&gt;Ficha!$R$1,((_xll.ECONOMATICA(Portafolios!$J$19,"Return",$P$9,$B$1)/100)+1)*100,H4836))</f>
        <v/>
      </c>
      <c r="T4836" s="1" t="str" cm="1">
        <f t="array" ref="T4836">IF(IF($E4836&gt;Ficha!$R$1,"",I4836)=0,"",IF($E4836&gt;Ficha!$R$1,((_xll.ECONOMATICA(Estrategia!A4847,"Return",$P$9,$B$1)/100)+1)*100,I4836))</f>
        <v/>
      </c>
      <c r="U4836" s="1" t="str" cm="1">
        <f t="array" ref="U4836">IF(IF($E4836&gt;Ficha!$R$1,"",J4836)=0,"",IF($E4836&gt;Ficha!$R$1,((_xll.ECONOMATICA($U$7,"Return",$P$9,$B$1)/100)+1)*100,J4836))</f>
        <v/>
      </c>
      <c r="V4836" s="1" t="str">
        <f>IF(IF($E$9&gt;Ficha!$R$1,"",K4836)=0,"",IF($E$9&gt;Ficha!$R$1,"",K4836))</f>
        <v/>
      </c>
    </row>
    <row r="4837" spans="12:22" x14ac:dyDescent="0.3">
      <c r="L4837" s="30" t="str">
        <f t="shared" si="305"/>
        <v/>
      </c>
      <c r="M4837" s="1" t="str">
        <f t="shared" si="306"/>
        <v/>
      </c>
      <c r="N4837" s="1" t="str">
        <f t="shared" si="307"/>
        <v/>
      </c>
      <c r="O4837" s="1" t="str">
        <f t="shared" si="308"/>
        <v/>
      </c>
      <c r="P4837" s="34" t="str">
        <f>IF(IF(E4837&gt;Ficha!$R$1,"",E4837)=0,"",IF(E4837&gt;Ficha!$R$1,Ficha!$R$1,E4837))</f>
        <v/>
      </c>
      <c r="Q4837" s="1" t="str" cm="1">
        <f t="array" ref="Q4837">IF(IF($E4837&gt;Ficha!$R$1,"",F4837)=0,"",IF($E4837&gt;Ficha!$R$1,((_xll.ECONOMATICA(Portafolios!$B$19,"Return",$P$9,$B$1)/100)+1)*100,F4837))</f>
        <v/>
      </c>
      <c r="R4837" s="1" t="str" cm="1">
        <f t="array" ref="R4837">IF(IF($E4837&gt;Ficha!$R$1,"",G4837)=0,"",IF($E4837&gt;Ficha!$R$1,((_xll.ECONOMATICA(Portafolios!$F$19,"Return",$P$9,$B$1)/100)+1)*100,G4837))</f>
        <v/>
      </c>
      <c r="S4837" s="1" t="str" cm="1">
        <f t="array" ref="S4837">IF(IF($E4837&gt;Ficha!$R$1,"",H4837)=0,"",IF($E4837&gt;Ficha!$R$1,((_xll.ECONOMATICA(Portafolios!$J$19,"Return",$P$9,$B$1)/100)+1)*100,H4837))</f>
        <v/>
      </c>
      <c r="T4837" s="1" t="str" cm="1">
        <f t="array" ref="T4837">IF(IF($E4837&gt;Ficha!$R$1,"",I4837)=0,"",IF($E4837&gt;Ficha!$R$1,((_xll.ECONOMATICA(Estrategia!A4848,"Return",$P$9,$B$1)/100)+1)*100,I4837))</f>
        <v/>
      </c>
      <c r="U4837" s="1" t="str" cm="1">
        <f t="array" ref="U4837">IF(IF($E4837&gt;Ficha!$R$1,"",J4837)=0,"",IF($E4837&gt;Ficha!$R$1,((_xll.ECONOMATICA($U$7,"Return",$P$9,$B$1)/100)+1)*100,J4837))</f>
        <v/>
      </c>
      <c r="V4837" s="1" t="str">
        <f>IF(IF($E$9&gt;Ficha!$R$1,"",K4837)=0,"",IF($E$9&gt;Ficha!$R$1,"",K4837))</f>
        <v/>
      </c>
    </row>
    <row r="4838" spans="12:22" x14ac:dyDescent="0.3">
      <c r="L4838" s="30" t="str">
        <f t="shared" si="305"/>
        <v/>
      </c>
      <c r="M4838" s="1" t="str">
        <f t="shared" si="306"/>
        <v/>
      </c>
      <c r="N4838" s="1" t="str">
        <f t="shared" si="307"/>
        <v/>
      </c>
      <c r="O4838" s="1" t="str">
        <f t="shared" si="308"/>
        <v/>
      </c>
      <c r="P4838" s="34" t="str">
        <f>IF(IF(E4838&gt;Ficha!$R$1,"",E4838)=0,"",IF(E4838&gt;Ficha!$R$1,Ficha!$R$1,E4838))</f>
        <v/>
      </c>
      <c r="Q4838" s="1" t="str" cm="1">
        <f t="array" ref="Q4838">IF(IF($E4838&gt;Ficha!$R$1,"",F4838)=0,"",IF($E4838&gt;Ficha!$R$1,((_xll.ECONOMATICA(Portafolios!$B$19,"Return",$P$9,$B$1)/100)+1)*100,F4838))</f>
        <v/>
      </c>
      <c r="R4838" s="1" t="str" cm="1">
        <f t="array" ref="R4838">IF(IF($E4838&gt;Ficha!$R$1,"",G4838)=0,"",IF($E4838&gt;Ficha!$R$1,((_xll.ECONOMATICA(Portafolios!$F$19,"Return",$P$9,$B$1)/100)+1)*100,G4838))</f>
        <v/>
      </c>
      <c r="S4838" s="1" t="str" cm="1">
        <f t="array" ref="S4838">IF(IF($E4838&gt;Ficha!$R$1,"",H4838)=0,"",IF($E4838&gt;Ficha!$R$1,((_xll.ECONOMATICA(Portafolios!$J$19,"Return",$P$9,$B$1)/100)+1)*100,H4838))</f>
        <v/>
      </c>
      <c r="T4838" s="1" t="str" cm="1">
        <f t="array" ref="T4838">IF(IF($E4838&gt;Ficha!$R$1,"",I4838)=0,"",IF($E4838&gt;Ficha!$R$1,((_xll.ECONOMATICA(Estrategia!A4849,"Return",$P$9,$B$1)/100)+1)*100,I4838))</f>
        <v/>
      </c>
      <c r="U4838" s="1" t="str" cm="1">
        <f t="array" ref="U4838">IF(IF($E4838&gt;Ficha!$R$1,"",J4838)=0,"",IF($E4838&gt;Ficha!$R$1,((_xll.ECONOMATICA($U$7,"Return",$P$9,$B$1)/100)+1)*100,J4838))</f>
        <v/>
      </c>
      <c r="V4838" s="1" t="str">
        <f>IF(IF($E$9&gt;Ficha!$R$1,"",K4838)=0,"",IF($E$9&gt;Ficha!$R$1,"",K4838))</f>
        <v/>
      </c>
    </row>
    <row r="4839" spans="12:22" x14ac:dyDescent="0.3">
      <c r="L4839" s="30" t="str">
        <f t="shared" si="305"/>
        <v/>
      </c>
      <c r="M4839" s="1" t="str">
        <f t="shared" si="306"/>
        <v/>
      </c>
      <c r="N4839" s="1" t="str">
        <f t="shared" si="307"/>
        <v/>
      </c>
      <c r="O4839" s="1" t="str">
        <f t="shared" si="308"/>
        <v/>
      </c>
      <c r="P4839" s="34" t="str">
        <f>IF(IF(E4839&gt;Ficha!$R$1,"",E4839)=0,"",IF(E4839&gt;Ficha!$R$1,Ficha!$R$1,E4839))</f>
        <v/>
      </c>
      <c r="Q4839" s="1" t="str" cm="1">
        <f t="array" ref="Q4839">IF(IF($E4839&gt;Ficha!$R$1,"",F4839)=0,"",IF($E4839&gt;Ficha!$R$1,((_xll.ECONOMATICA(Portafolios!$B$19,"Return",$P$9,$B$1)/100)+1)*100,F4839))</f>
        <v/>
      </c>
      <c r="R4839" s="1" t="str" cm="1">
        <f t="array" ref="R4839">IF(IF($E4839&gt;Ficha!$R$1,"",G4839)=0,"",IF($E4839&gt;Ficha!$R$1,((_xll.ECONOMATICA(Portafolios!$F$19,"Return",$P$9,$B$1)/100)+1)*100,G4839))</f>
        <v/>
      </c>
      <c r="S4839" s="1" t="str" cm="1">
        <f t="array" ref="S4839">IF(IF($E4839&gt;Ficha!$R$1,"",H4839)=0,"",IF($E4839&gt;Ficha!$R$1,((_xll.ECONOMATICA(Portafolios!$J$19,"Return",$P$9,$B$1)/100)+1)*100,H4839))</f>
        <v/>
      </c>
      <c r="T4839" s="1" t="str" cm="1">
        <f t="array" ref="T4839">IF(IF($E4839&gt;Ficha!$R$1,"",I4839)=0,"",IF($E4839&gt;Ficha!$R$1,((_xll.ECONOMATICA(Estrategia!A4850,"Return",$P$9,$B$1)/100)+1)*100,I4839))</f>
        <v/>
      </c>
      <c r="U4839" s="1" t="str" cm="1">
        <f t="array" ref="U4839">IF(IF($E4839&gt;Ficha!$R$1,"",J4839)=0,"",IF($E4839&gt;Ficha!$R$1,((_xll.ECONOMATICA($U$7,"Return",$P$9,$B$1)/100)+1)*100,J4839))</f>
        <v/>
      </c>
      <c r="V4839" s="1" t="str">
        <f>IF(IF($E$9&gt;Ficha!$R$1,"",K4839)=0,"",IF($E$9&gt;Ficha!$R$1,"",K4839))</f>
        <v/>
      </c>
    </row>
    <row r="4840" spans="12:22" x14ac:dyDescent="0.3">
      <c r="L4840" s="30" t="str">
        <f t="shared" si="305"/>
        <v/>
      </c>
      <c r="M4840" s="1" t="str">
        <f t="shared" si="306"/>
        <v/>
      </c>
      <c r="N4840" s="1" t="str">
        <f t="shared" si="307"/>
        <v/>
      </c>
      <c r="O4840" s="1" t="str">
        <f t="shared" si="308"/>
        <v/>
      </c>
      <c r="P4840" s="34" t="str">
        <f>IF(IF(E4840&gt;Ficha!$R$1,"",E4840)=0,"",IF(E4840&gt;Ficha!$R$1,Ficha!$R$1,E4840))</f>
        <v/>
      </c>
      <c r="Q4840" s="1" t="str" cm="1">
        <f t="array" ref="Q4840">IF(IF($E4840&gt;Ficha!$R$1,"",F4840)=0,"",IF($E4840&gt;Ficha!$R$1,((_xll.ECONOMATICA(Portafolios!$B$19,"Return",$P$9,$B$1)/100)+1)*100,F4840))</f>
        <v/>
      </c>
      <c r="R4840" s="1" t="str" cm="1">
        <f t="array" ref="R4840">IF(IF($E4840&gt;Ficha!$R$1,"",G4840)=0,"",IF($E4840&gt;Ficha!$R$1,((_xll.ECONOMATICA(Portafolios!$F$19,"Return",$P$9,$B$1)/100)+1)*100,G4840))</f>
        <v/>
      </c>
      <c r="S4840" s="1" t="str" cm="1">
        <f t="array" ref="S4840">IF(IF($E4840&gt;Ficha!$R$1,"",H4840)=0,"",IF($E4840&gt;Ficha!$R$1,((_xll.ECONOMATICA(Portafolios!$J$19,"Return",$P$9,$B$1)/100)+1)*100,H4840))</f>
        <v/>
      </c>
      <c r="T4840" s="1" t="str" cm="1">
        <f t="array" ref="T4840">IF(IF($E4840&gt;Ficha!$R$1,"",I4840)=0,"",IF($E4840&gt;Ficha!$R$1,((_xll.ECONOMATICA(Estrategia!A4851,"Return",$P$9,$B$1)/100)+1)*100,I4840))</f>
        <v/>
      </c>
      <c r="U4840" s="1" t="str" cm="1">
        <f t="array" ref="U4840">IF(IF($E4840&gt;Ficha!$R$1,"",J4840)=0,"",IF($E4840&gt;Ficha!$R$1,((_xll.ECONOMATICA($U$7,"Return",$P$9,$B$1)/100)+1)*100,J4840))</f>
        <v/>
      </c>
      <c r="V4840" s="1" t="str">
        <f>IF(IF($E$9&gt;Ficha!$R$1,"",K4840)=0,"",IF($E$9&gt;Ficha!$R$1,"",K4840))</f>
        <v/>
      </c>
    </row>
    <row r="4841" spans="12:22" x14ac:dyDescent="0.3">
      <c r="L4841" s="30" t="str">
        <f t="shared" si="305"/>
        <v/>
      </c>
      <c r="M4841" s="1" t="str">
        <f t="shared" si="306"/>
        <v/>
      </c>
      <c r="N4841" s="1" t="str">
        <f t="shared" si="307"/>
        <v/>
      </c>
      <c r="O4841" s="1" t="str">
        <f t="shared" si="308"/>
        <v/>
      </c>
      <c r="P4841" s="34" t="str">
        <f>IF(IF(E4841&gt;Ficha!$R$1,"",E4841)=0,"",IF(E4841&gt;Ficha!$R$1,Ficha!$R$1,E4841))</f>
        <v/>
      </c>
      <c r="Q4841" s="1" t="str" cm="1">
        <f t="array" ref="Q4841">IF(IF($E4841&gt;Ficha!$R$1,"",F4841)=0,"",IF($E4841&gt;Ficha!$R$1,((_xll.ECONOMATICA(Portafolios!$B$19,"Return",$P$9,$B$1)/100)+1)*100,F4841))</f>
        <v/>
      </c>
      <c r="R4841" s="1" t="str" cm="1">
        <f t="array" ref="R4841">IF(IF($E4841&gt;Ficha!$R$1,"",G4841)=0,"",IF($E4841&gt;Ficha!$R$1,((_xll.ECONOMATICA(Portafolios!$F$19,"Return",$P$9,$B$1)/100)+1)*100,G4841))</f>
        <v/>
      </c>
      <c r="S4841" s="1" t="str" cm="1">
        <f t="array" ref="S4841">IF(IF($E4841&gt;Ficha!$R$1,"",H4841)=0,"",IF($E4841&gt;Ficha!$R$1,((_xll.ECONOMATICA(Portafolios!$J$19,"Return",$P$9,$B$1)/100)+1)*100,H4841))</f>
        <v/>
      </c>
      <c r="T4841" s="1" t="str" cm="1">
        <f t="array" ref="T4841">IF(IF($E4841&gt;Ficha!$R$1,"",I4841)=0,"",IF($E4841&gt;Ficha!$R$1,((_xll.ECONOMATICA(Estrategia!A4852,"Return",$P$9,$B$1)/100)+1)*100,I4841))</f>
        <v/>
      </c>
      <c r="U4841" s="1" t="str" cm="1">
        <f t="array" ref="U4841">IF(IF($E4841&gt;Ficha!$R$1,"",J4841)=0,"",IF($E4841&gt;Ficha!$R$1,((_xll.ECONOMATICA($U$7,"Return",$P$9,$B$1)/100)+1)*100,J4841))</f>
        <v/>
      </c>
      <c r="V4841" s="1" t="str">
        <f>IF(IF($E$9&gt;Ficha!$R$1,"",K4841)=0,"",IF($E$9&gt;Ficha!$R$1,"",K4841))</f>
        <v/>
      </c>
    </row>
    <row r="4842" spans="12:22" x14ac:dyDescent="0.3">
      <c r="L4842" s="30" t="str">
        <f t="shared" si="305"/>
        <v/>
      </c>
      <c r="M4842" s="1" t="str">
        <f t="shared" si="306"/>
        <v/>
      </c>
      <c r="N4842" s="1" t="str">
        <f t="shared" si="307"/>
        <v/>
      </c>
      <c r="O4842" s="1" t="str">
        <f t="shared" si="308"/>
        <v/>
      </c>
      <c r="P4842" s="34" t="str">
        <f>IF(IF(E4842&gt;Ficha!$R$1,"",E4842)=0,"",IF(E4842&gt;Ficha!$R$1,Ficha!$R$1,E4842))</f>
        <v/>
      </c>
      <c r="Q4842" s="1" t="str" cm="1">
        <f t="array" ref="Q4842">IF(IF($E4842&gt;Ficha!$R$1,"",F4842)=0,"",IF($E4842&gt;Ficha!$R$1,((_xll.ECONOMATICA(Portafolios!$B$19,"Return",$P$9,$B$1)/100)+1)*100,F4842))</f>
        <v/>
      </c>
      <c r="R4842" s="1" t="str" cm="1">
        <f t="array" ref="R4842">IF(IF($E4842&gt;Ficha!$R$1,"",G4842)=0,"",IF($E4842&gt;Ficha!$R$1,((_xll.ECONOMATICA(Portafolios!$F$19,"Return",$P$9,$B$1)/100)+1)*100,G4842))</f>
        <v/>
      </c>
      <c r="S4842" s="1" t="str" cm="1">
        <f t="array" ref="S4842">IF(IF($E4842&gt;Ficha!$R$1,"",H4842)=0,"",IF($E4842&gt;Ficha!$R$1,((_xll.ECONOMATICA(Portafolios!$J$19,"Return",$P$9,$B$1)/100)+1)*100,H4842))</f>
        <v/>
      </c>
      <c r="T4842" s="1" t="str" cm="1">
        <f t="array" ref="T4842">IF(IF($E4842&gt;Ficha!$R$1,"",I4842)=0,"",IF($E4842&gt;Ficha!$R$1,((_xll.ECONOMATICA(Estrategia!A4853,"Return",$P$9,$B$1)/100)+1)*100,I4842))</f>
        <v/>
      </c>
      <c r="U4842" s="1" t="str" cm="1">
        <f t="array" ref="U4842">IF(IF($E4842&gt;Ficha!$R$1,"",J4842)=0,"",IF($E4842&gt;Ficha!$R$1,((_xll.ECONOMATICA($U$7,"Return",$P$9,$B$1)/100)+1)*100,J4842))</f>
        <v/>
      </c>
      <c r="V4842" s="1" t="str">
        <f>IF(IF($E$9&gt;Ficha!$R$1,"",K4842)=0,"",IF($E$9&gt;Ficha!$R$1,"",K4842))</f>
        <v/>
      </c>
    </row>
    <row r="4843" spans="12:22" x14ac:dyDescent="0.3">
      <c r="L4843" s="30" t="str">
        <f t="shared" si="305"/>
        <v/>
      </c>
      <c r="M4843" s="1" t="str">
        <f t="shared" si="306"/>
        <v/>
      </c>
      <c r="N4843" s="1" t="str">
        <f t="shared" si="307"/>
        <v/>
      </c>
      <c r="O4843" s="1" t="str">
        <f t="shared" si="308"/>
        <v/>
      </c>
      <c r="P4843" s="34" t="str">
        <f>IF(IF(E4843&gt;Ficha!$R$1,"",E4843)=0,"",IF(E4843&gt;Ficha!$R$1,Ficha!$R$1,E4843))</f>
        <v/>
      </c>
      <c r="Q4843" s="1" t="str" cm="1">
        <f t="array" ref="Q4843">IF(IF($E4843&gt;Ficha!$R$1,"",F4843)=0,"",IF($E4843&gt;Ficha!$R$1,((_xll.ECONOMATICA(Portafolios!$B$19,"Return",$P$9,$B$1)/100)+1)*100,F4843))</f>
        <v/>
      </c>
      <c r="R4843" s="1" t="str" cm="1">
        <f t="array" ref="R4843">IF(IF($E4843&gt;Ficha!$R$1,"",G4843)=0,"",IF($E4843&gt;Ficha!$R$1,((_xll.ECONOMATICA(Portafolios!$F$19,"Return",$P$9,$B$1)/100)+1)*100,G4843))</f>
        <v/>
      </c>
      <c r="S4843" s="1" t="str" cm="1">
        <f t="array" ref="S4843">IF(IF($E4843&gt;Ficha!$R$1,"",H4843)=0,"",IF($E4843&gt;Ficha!$R$1,((_xll.ECONOMATICA(Portafolios!$J$19,"Return",$P$9,$B$1)/100)+1)*100,H4843))</f>
        <v/>
      </c>
      <c r="T4843" s="1" t="str" cm="1">
        <f t="array" ref="T4843">IF(IF($E4843&gt;Ficha!$R$1,"",I4843)=0,"",IF($E4843&gt;Ficha!$R$1,((_xll.ECONOMATICA(Estrategia!A4854,"Return",$P$9,$B$1)/100)+1)*100,I4843))</f>
        <v/>
      </c>
      <c r="U4843" s="1" t="str" cm="1">
        <f t="array" ref="U4843">IF(IF($E4843&gt;Ficha!$R$1,"",J4843)=0,"",IF($E4843&gt;Ficha!$R$1,((_xll.ECONOMATICA($U$7,"Return",$P$9,$B$1)/100)+1)*100,J4843))</f>
        <v/>
      </c>
      <c r="V4843" s="1" t="str">
        <f>IF(IF($E$9&gt;Ficha!$R$1,"",K4843)=0,"",IF($E$9&gt;Ficha!$R$1,"",K4843))</f>
        <v/>
      </c>
    </row>
    <row r="4844" spans="12:22" x14ac:dyDescent="0.3">
      <c r="L4844" s="30" t="str">
        <f t="shared" si="305"/>
        <v/>
      </c>
      <c r="M4844" s="1" t="str">
        <f t="shared" si="306"/>
        <v/>
      </c>
      <c r="N4844" s="1" t="str">
        <f t="shared" si="307"/>
        <v/>
      </c>
      <c r="O4844" s="1" t="str">
        <f t="shared" si="308"/>
        <v/>
      </c>
      <c r="P4844" s="34" t="str">
        <f>IF(IF(E4844&gt;Ficha!$R$1,"",E4844)=0,"",IF(E4844&gt;Ficha!$R$1,Ficha!$R$1,E4844))</f>
        <v/>
      </c>
      <c r="Q4844" s="1" t="str" cm="1">
        <f t="array" ref="Q4844">IF(IF($E4844&gt;Ficha!$R$1,"",F4844)=0,"",IF($E4844&gt;Ficha!$R$1,((_xll.ECONOMATICA(Portafolios!$B$19,"Return",$P$9,$B$1)/100)+1)*100,F4844))</f>
        <v/>
      </c>
      <c r="R4844" s="1" t="str" cm="1">
        <f t="array" ref="R4844">IF(IF($E4844&gt;Ficha!$R$1,"",G4844)=0,"",IF($E4844&gt;Ficha!$R$1,((_xll.ECONOMATICA(Portafolios!$F$19,"Return",$P$9,$B$1)/100)+1)*100,G4844))</f>
        <v/>
      </c>
      <c r="S4844" s="1" t="str" cm="1">
        <f t="array" ref="S4844">IF(IF($E4844&gt;Ficha!$R$1,"",H4844)=0,"",IF($E4844&gt;Ficha!$R$1,((_xll.ECONOMATICA(Portafolios!$J$19,"Return",$P$9,$B$1)/100)+1)*100,H4844))</f>
        <v/>
      </c>
      <c r="T4844" s="1" t="str" cm="1">
        <f t="array" ref="T4844">IF(IF($E4844&gt;Ficha!$R$1,"",I4844)=0,"",IF($E4844&gt;Ficha!$R$1,((_xll.ECONOMATICA(Estrategia!A4855,"Return",$P$9,$B$1)/100)+1)*100,I4844))</f>
        <v/>
      </c>
      <c r="U4844" s="1" t="str" cm="1">
        <f t="array" ref="U4844">IF(IF($E4844&gt;Ficha!$R$1,"",J4844)=0,"",IF($E4844&gt;Ficha!$R$1,((_xll.ECONOMATICA($U$7,"Return",$P$9,$B$1)/100)+1)*100,J4844))</f>
        <v/>
      </c>
      <c r="V4844" s="1" t="str">
        <f>IF(IF($E$9&gt;Ficha!$R$1,"",K4844)=0,"",IF($E$9&gt;Ficha!$R$1,"",K4844))</f>
        <v/>
      </c>
    </row>
    <row r="4845" spans="12:22" x14ac:dyDescent="0.3">
      <c r="L4845" s="30" t="str">
        <f t="shared" si="305"/>
        <v/>
      </c>
      <c r="M4845" s="1" t="str">
        <f t="shared" si="306"/>
        <v/>
      </c>
      <c r="N4845" s="1" t="str">
        <f t="shared" si="307"/>
        <v/>
      </c>
      <c r="O4845" s="1" t="str">
        <f t="shared" si="308"/>
        <v/>
      </c>
      <c r="P4845" s="34" t="str">
        <f>IF(IF(E4845&gt;Ficha!$R$1,"",E4845)=0,"",IF(E4845&gt;Ficha!$R$1,Ficha!$R$1,E4845))</f>
        <v/>
      </c>
      <c r="Q4845" s="1" t="str" cm="1">
        <f t="array" ref="Q4845">IF(IF($E4845&gt;Ficha!$R$1,"",F4845)=0,"",IF($E4845&gt;Ficha!$R$1,((_xll.ECONOMATICA(Portafolios!$B$19,"Return",$P$9,$B$1)/100)+1)*100,F4845))</f>
        <v/>
      </c>
      <c r="R4845" s="1" t="str" cm="1">
        <f t="array" ref="R4845">IF(IF($E4845&gt;Ficha!$R$1,"",G4845)=0,"",IF($E4845&gt;Ficha!$R$1,((_xll.ECONOMATICA(Portafolios!$F$19,"Return",$P$9,$B$1)/100)+1)*100,G4845))</f>
        <v/>
      </c>
      <c r="S4845" s="1" t="str" cm="1">
        <f t="array" ref="S4845">IF(IF($E4845&gt;Ficha!$R$1,"",H4845)=0,"",IF($E4845&gt;Ficha!$R$1,((_xll.ECONOMATICA(Portafolios!$J$19,"Return",$P$9,$B$1)/100)+1)*100,H4845))</f>
        <v/>
      </c>
      <c r="T4845" s="1" t="str" cm="1">
        <f t="array" ref="T4845">IF(IF($E4845&gt;Ficha!$R$1,"",I4845)=0,"",IF($E4845&gt;Ficha!$R$1,((_xll.ECONOMATICA(Estrategia!A4856,"Return",$P$9,$B$1)/100)+1)*100,I4845))</f>
        <v/>
      </c>
      <c r="U4845" s="1" t="str" cm="1">
        <f t="array" ref="U4845">IF(IF($E4845&gt;Ficha!$R$1,"",J4845)=0,"",IF($E4845&gt;Ficha!$R$1,((_xll.ECONOMATICA($U$7,"Return",$P$9,$B$1)/100)+1)*100,J4845))</f>
        <v/>
      </c>
      <c r="V4845" s="1" t="str">
        <f>IF(IF($E$9&gt;Ficha!$R$1,"",K4845)=0,"",IF($E$9&gt;Ficha!$R$1,"",K4845))</f>
        <v/>
      </c>
    </row>
    <row r="4846" spans="12:22" x14ac:dyDescent="0.3">
      <c r="L4846" s="30" t="str">
        <f t="shared" si="305"/>
        <v/>
      </c>
      <c r="M4846" s="1" t="str">
        <f t="shared" si="306"/>
        <v/>
      </c>
      <c r="N4846" s="1" t="str">
        <f t="shared" si="307"/>
        <v/>
      </c>
      <c r="O4846" s="1" t="str">
        <f t="shared" si="308"/>
        <v/>
      </c>
      <c r="P4846" s="34" t="str">
        <f>IF(IF(E4846&gt;Ficha!$R$1,"",E4846)=0,"",IF(E4846&gt;Ficha!$R$1,Ficha!$R$1,E4846))</f>
        <v/>
      </c>
      <c r="Q4846" s="1" t="str" cm="1">
        <f t="array" ref="Q4846">IF(IF($E4846&gt;Ficha!$R$1,"",F4846)=0,"",IF($E4846&gt;Ficha!$R$1,((_xll.ECONOMATICA(Portafolios!$B$19,"Return",$P$9,$B$1)/100)+1)*100,F4846))</f>
        <v/>
      </c>
      <c r="R4846" s="1" t="str" cm="1">
        <f t="array" ref="R4846">IF(IF($E4846&gt;Ficha!$R$1,"",G4846)=0,"",IF($E4846&gt;Ficha!$R$1,((_xll.ECONOMATICA(Portafolios!$F$19,"Return",$P$9,$B$1)/100)+1)*100,G4846))</f>
        <v/>
      </c>
      <c r="S4846" s="1" t="str" cm="1">
        <f t="array" ref="S4846">IF(IF($E4846&gt;Ficha!$R$1,"",H4846)=0,"",IF($E4846&gt;Ficha!$R$1,((_xll.ECONOMATICA(Portafolios!$J$19,"Return",$P$9,$B$1)/100)+1)*100,H4846))</f>
        <v/>
      </c>
      <c r="T4846" s="1" t="str" cm="1">
        <f t="array" ref="T4846">IF(IF($E4846&gt;Ficha!$R$1,"",I4846)=0,"",IF($E4846&gt;Ficha!$R$1,((_xll.ECONOMATICA(Estrategia!A4857,"Return",$P$9,$B$1)/100)+1)*100,I4846))</f>
        <v/>
      </c>
      <c r="U4846" s="1" t="str" cm="1">
        <f t="array" ref="U4846">IF(IF($E4846&gt;Ficha!$R$1,"",J4846)=0,"",IF($E4846&gt;Ficha!$R$1,((_xll.ECONOMATICA($U$7,"Return",$P$9,$B$1)/100)+1)*100,J4846))</f>
        <v/>
      </c>
      <c r="V4846" s="1" t="str">
        <f>IF(IF($E$9&gt;Ficha!$R$1,"",K4846)=0,"",IF($E$9&gt;Ficha!$R$1,"",K4846))</f>
        <v/>
      </c>
    </row>
    <row r="4847" spans="12:22" x14ac:dyDescent="0.3">
      <c r="L4847" s="30" t="str">
        <f t="shared" si="305"/>
        <v/>
      </c>
      <c r="M4847" s="1" t="str">
        <f t="shared" si="306"/>
        <v/>
      </c>
      <c r="N4847" s="1" t="str">
        <f t="shared" si="307"/>
        <v/>
      </c>
      <c r="O4847" s="1" t="str">
        <f t="shared" si="308"/>
        <v/>
      </c>
      <c r="P4847" s="34" t="str">
        <f>IF(IF(E4847&gt;Ficha!$R$1,"",E4847)=0,"",IF(E4847&gt;Ficha!$R$1,Ficha!$R$1,E4847))</f>
        <v/>
      </c>
      <c r="Q4847" s="1" t="str" cm="1">
        <f t="array" ref="Q4847">IF(IF($E4847&gt;Ficha!$R$1,"",F4847)=0,"",IF($E4847&gt;Ficha!$R$1,((_xll.ECONOMATICA(Portafolios!$B$19,"Return",$P$9,$B$1)/100)+1)*100,F4847))</f>
        <v/>
      </c>
      <c r="R4847" s="1" t="str" cm="1">
        <f t="array" ref="R4847">IF(IF($E4847&gt;Ficha!$R$1,"",G4847)=0,"",IF($E4847&gt;Ficha!$R$1,((_xll.ECONOMATICA(Portafolios!$F$19,"Return",$P$9,$B$1)/100)+1)*100,G4847))</f>
        <v/>
      </c>
      <c r="S4847" s="1" t="str" cm="1">
        <f t="array" ref="S4847">IF(IF($E4847&gt;Ficha!$R$1,"",H4847)=0,"",IF($E4847&gt;Ficha!$R$1,((_xll.ECONOMATICA(Portafolios!$J$19,"Return",$P$9,$B$1)/100)+1)*100,H4847))</f>
        <v/>
      </c>
      <c r="T4847" s="1" t="str" cm="1">
        <f t="array" ref="T4847">IF(IF($E4847&gt;Ficha!$R$1,"",I4847)=0,"",IF($E4847&gt;Ficha!$R$1,((_xll.ECONOMATICA(Estrategia!A4858,"Return",$P$9,$B$1)/100)+1)*100,I4847))</f>
        <v/>
      </c>
      <c r="U4847" s="1" t="str" cm="1">
        <f t="array" ref="U4847">IF(IF($E4847&gt;Ficha!$R$1,"",J4847)=0,"",IF($E4847&gt;Ficha!$R$1,((_xll.ECONOMATICA($U$7,"Return",$P$9,$B$1)/100)+1)*100,J4847))</f>
        <v/>
      </c>
      <c r="V4847" s="1" t="str">
        <f>IF(IF($E$9&gt;Ficha!$R$1,"",K4847)=0,"",IF($E$9&gt;Ficha!$R$1,"",K4847))</f>
        <v/>
      </c>
    </row>
    <row r="4848" spans="12:22" x14ac:dyDescent="0.3">
      <c r="L4848" s="30" t="str">
        <f t="shared" si="305"/>
        <v/>
      </c>
      <c r="M4848" s="1" t="str">
        <f t="shared" si="306"/>
        <v/>
      </c>
      <c r="N4848" s="1" t="str">
        <f t="shared" si="307"/>
        <v/>
      </c>
      <c r="O4848" s="1" t="str">
        <f t="shared" si="308"/>
        <v/>
      </c>
      <c r="P4848" s="34" t="str">
        <f>IF(IF(E4848&gt;Ficha!$R$1,"",E4848)=0,"",IF(E4848&gt;Ficha!$R$1,Ficha!$R$1,E4848))</f>
        <v/>
      </c>
      <c r="Q4848" s="1" t="str" cm="1">
        <f t="array" ref="Q4848">IF(IF($E4848&gt;Ficha!$R$1,"",F4848)=0,"",IF($E4848&gt;Ficha!$R$1,((_xll.ECONOMATICA(Portafolios!$B$19,"Return",$P$9,$B$1)/100)+1)*100,F4848))</f>
        <v/>
      </c>
      <c r="R4848" s="1" t="str" cm="1">
        <f t="array" ref="R4848">IF(IF($E4848&gt;Ficha!$R$1,"",G4848)=0,"",IF($E4848&gt;Ficha!$R$1,((_xll.ECONOMATICA(Portafolios!$F$19,"Return",$P$9,$B$1)/100)+1)*100,G4848))</f>
        <v/>
      </c>
      <c r="S4848" s="1" t="str" cm="1">
        <f t="array" ref="S4848">IF(IF($E4848&gt;Ficha!$R$1,"",H4848)=0,"",IF($E4848&gt;Ficha!$R$1,((_xll.ECONOMATICA(Portafolios!$J$19,"Return",$P$9,$B$1)/100)+1)*100,H4848))</f>
        <v/>
      </c>
      <c r="T4848" s="1" t="str" cm="1">
        <f t="array" ref="T4848">IF(IF($E4848&gt;Ficha!$R$1,"",I4848)=0,"",IF($E4848&gt;Ficha!$R$1,((_xll.ECONOMATICA(Estrategia!A4859,"Return",$P$9,$B$1)/100)+1)*100,I4848))</f>
        <v/>
      </c>
      <c r="U4848" s="1" t="str" cm="1">
        <f t="array" ref="U4848">IF(IF($E4848&gt;Ficha!$R$1,"",J4848)=0,"",IF($E4848&gt;Ficha!$R$1,((_xll.ECONOMATICA($U$7,"Return",$P$9,$B$1)/100)+1)*100,J4848))</f>
        <v/>
      </c>
      <c r="V4848" s="1" t="str">
        <f>IF(IF($E$9&gt;Ficha!$R$1,"",K4848)=0,"",IF($E$9&gt;Ficha!$R$1,"",K4848))</f>
        <v/>
      </c>
    </row>
    <row r="4849" spans="12:22" x14ac:dyDescent="0.3">
      <c r="L4849" s="30" t="str">
        <f t="shared" si="305"/>
        <v/>
      </c>
      <c r="M4849" s="1" t="str">
        <f t="shared" si="306"/>
        <v/>
      </c>
      <c r="N4849" s="1" t="str">
        <f t="shared" si="307"/>
        <v/>
      </c>
      <c r="O4849" s="1" t="str">
        <f t="shared" si="308"/>
        <v/>
      </c>
      <c r="P4849" s="34" t="str">
        <f>IF(IF(E4849&gt;Ficha!$R$1,"",E4849)=0,"",IF(E4849&gt;Ficha!$R$1,Ficha!$R$1,E4849))</f>
        <v/>
      </c>
      <c r="Q4849" s="1" t="str" cm="1">
        <f t="array" ref="Q4849">IF(IF($E4849&gt;Ficha!$R$1,"",F4849)=0,"",IF($E4849&gt;Ficha!$R$1,((_xll.ECONOMATICA(Portafolios!$B$19,"Return",$P$9,$B$1)/100)+1)*100,F4849))</f>
        <v/>
      </c>
      <c r="R4849" s="1" t="str" cm="1">
        <f t="array" ref="R4849">IF(IF($E4849&gt;Ficha!$R$1,"",G4849)=0,"",IF($E4849&gt;Ficha!$R$1,((_xll.ECONOMATICA(Portafolios!$F$19,"Return",$P$9,$B$1)/100)+1)*100,G4849))</f>
        <v/>
      </c>
      <c r="S4849" s="1" t="str" cm="1">
        <f t="array" ref="S4849">IF(IF($E4849&gt;Ficha!$R$1,"",H4849)=0,"",IF($E4849&gt;Ficha!$R$1,((_xll.ECONOMATICA(Portafolios!$J$19,"Return",$P$9,$B$1)/100)+1)*100,H4849))</f>
        <v/>
      </c>
      <c r="T4849" s="1" t="str" cm="1">
        <f t="array" ref="T4849">IF(IF($E4849&gt;Ficha!$R$1,"",I4849)=0,"",IF($E4849&gt;Ficha!$R$1,((_xll.ECONOMATICA(Estrategia!A4860,"Return",$P$9,$B$1)/100)+1)*100,I4849))</f>
        <v/>
      </c>
      <c r="U4849" s="1" t="str" cm="1">
        <f t="array" ref="U4849">IF(IF($E4849&gt;Ficha!$R$1,"",J4849)=0,"",IF($E4849&gt;Ficha!$R$1,((_xll.ECONOMATICA($U$7,"Return",$P$9,$B$1)/100)+1)*100,J4849))</f>
        <v/>
      </c>
      <c r="V4849" s="1" t="str">
        <f>IF(IF($E$9&gt;Ficha!$R$1,"",K4849)=0,"",IF($E$9&gt;Ficha!$R$1,"",K4849))</f>
        <v/>
      </c>
    </row>
    <row r="4850" spans="12:22" x14ac:dyDescent="0.3">
      <c r="L4850" s="30" t="str">
        <f t="shared" si="305"/>
        <v/>
      </c>
      <c r="M4850" s="1" t="str">
        <f t="shared" si="306"/>
        <v/>
      </c>
      <c r="N4850" s="1" t="str">
        <f t="shared" si="307"/>
        <v/>
      </c>
      <c r="O4850" s="1" t="str">
        <f t="shared" si="308"/>
        <v/>
      </c>
      <c r="P4850" s="34" t="str">
        <f>IF(IF(E4850&gt;Ficha!$R$1,"",E4850)=0,"",IF(E4850&gt;Ficha!$R$1,Ficha!$R$1,E4850))</f>
        <v/>
      </c>
      <c r="Q4850" s="1" t="str" cm="1">
        <f t="array" ref="Q4850">IF(IF($E4850&gt;Ficha!$R$1,"",F4850)=0,"",IF($E4850&gt;Ficha!$R$1,((_xll.ECONOMATICA(Portafolios!$B$19,"Return",$P$9,$B$1)/100)+1)*100,F4850))</f>
        <v/>
      </c>
      <c r="R4850" s="1" t="str" cm="1">
        <f t="array" ref="R4850">IF(IF($E4850&gt;Ficha!$R$1,"",G4850)=0,"",IF($E4850&gt;Ficha!$R$1,((_xll.ECONOMATICA(Portafolios!$F$19,"Return",$P$9,$B$1)/100)+1)*100,G4850))</f>
        <v/>
      </c>
      <c r="S4850" s="1" t="str" cm="1">
        <f t="array" ref="S4850">IF(IF($E4850&gt;Ficha!$R$1,"",H4850)=0,"",IF($E4850&gt;Ficha!$R$1,((_xll.ECONOMATICA(Portafolios!$J$19,"Return",$P$9,$B$1)/100)+1)*100,H4850))</f>
        <v/>
      </c>
      <c r="T4850" s="1" t="str" cm="1">
        <f t="array" ref="T4850">IF(IF($E4850&gt;Ficha!$R$1,"",I4850)=0,"",IF($E4850&gt;Ficha!$R$1,((_xll.ECONOMATICA(Estrategia!A4861,"Return",$P$9,$B$1)/100)+1)*100,I4850))</f>
        <v/>
      </c>
      <c r="U4850" s="1" t="str" cm="1">
        <f t="array" ref="U4850">IF(IF($E4850&gt;Ficha!$R$1,"",J4850)=0,"",IF($E4850&gt;Ficha!$R$1,((_xll.ECONOMATICA($U$7,"Return",$P$9,$B$1)/100)+1)*100,J4850))</f>
        <v/>
      </c>
      <c r="V4850" s="1" t="str">
        <f>IF(IF($E$9&gt;Ficha!$R$1,"",K4850)=0,"",IF($E$9&gt;Ficha!$R$1,"",K4850))</f>
        <v/>
      </c>
    </row>
    <row r="4851" spans="12:22" x14ac:dyDescent="0.3">
      <c r="L4851" s="30" t="str">
        <f t="shared" si="305"/>
        <v/>
      </c>
      <c r="M4851" s="1" t="str">
        <f t="shared" si="306"/>
        <v/>
      </c>
      <c r="N4851" s="1" t="str">
        <f t="shared" si="307"/>
        <v/>
      </c>
      <c r="O4851" s="1" t="str">
        <f t="shared" si="308"/>
        <v/>
      </c>
      <c r="P4851" s="34" t="str">
        <f>IF(IF(E4851&gt;Ficha!$R$1,"",E4851)=0,"",IF(E4851&gt;Ficha!$R$1,Ficha!$R$1,E4851))</f>
        <v/>
      </c>
      <c r="Q4851" s="1" t="str" cm="1">
        <f t="array" ref="Q4851">IF(IF($E4851&gt;Ficha!$R$1,"",F4851)=0,"",IF($E4851&gt;Ficha!$R$1,((_xll.ECONOMATICA(Portafolios!$B$19,"Return",$P$9,$B$1)/100)+1)*100,F4851))</f>
        <v/>
      </c>
      <c r="R4851" s="1" t="str" cm="1">
        <f t="array" ref="R4851">IF(IF($E4851&gt;Ficha!$R$1,"",G4851)=0,"",IF($E4851&gt;Ficha!$R$1,((_xll.ECONOMATICA(Portafolios!$F$19,"Return",$P$9,$B$1)/100)+1)*100,G4851))</f>
        <v/>
      </c>
      <c r="S4851" s="1" t="str" cm="1">
        <f t="array" ref="S4851">IF(IF($E4851&gt;Ficha!$R$1,"",H4851)=0,"",IF($E4851&gt;Ficha!$R$1,((_xll.ECONOMATICA(Portafolios!$J$19,"Return",$P$9,$B$1)/100)+1)*100,H4851))</f>
        <v/>
      </c>
      <c r="T4851" s="1" t="str" cm="1">
        <f t="array" ref="T4851">IF(IF($E4851&gt;Ficha!$R$1,"",I4851)=0,"",IF($E4851&gt;Ficha!$R$1,((_xll.ECONOMATICA(Estrategia!A4862,"Return",$P$9,$B$1)/100)+1)*100,I4851))</f>
        <v/>
      </c>
      <c r="U4851" s="1" t="str" cm="1">
        <f t="array" ref="U4851">IF(IF($E4851&gt;Ficha!$R$1,"",J4851)=0,"",IF($E4851&gt;Ficha!$R$1,((_xll.ECONOMATICA($U$7,"Return",$P$9,$B$1)/100)+1)*100,J4851))</f>
        <v/>
      </c>
      <c r="V4851" s="1" t="str">
        <f>IF(IF($E$9&gt;Ficha!$R$1,"",K4851)=0,"",IF($E$9&gt;Ficha!$R$1,"",K4851))</f>
        <v/>
      </c>
    </row>
    <row r="4852" spans="12:22" x14ac:dyDescent="0.3">
      <c r="L4852" s="30" t="str">
        <f t="shared" si="305"/>
        <v/>
      </c>
      <c r="M4852" s="1" t="str">
        <f t="shared" si="306"/>
        <v/>
      </c>
      <c r="N4852" s="1" t="str">
        <f t="shared" si="307"/>
        <v/>
      </c>
      <c r="O4852" s="1" t="str">
        <f t="shared" si="308"/>
        <v/>
      </c>
      <c r="P4852" s="34" t="str">
        <f>IF(IF(E4852&gt;Ficha!$R$1,"",E4852)=0,"",IF(E4852&gt;Ficha!$R$1,Ficha!$R$1,E4852))</f>
        <v/>
      </c>
      <c r="Q4852" s="1" t="str" cm="1">
        <f t="array" ref="Q4852">IF(IF($E4852&gt;Ficha!$R$1,"",F4852)=0,"",IF($E4852&gt;Ficha!$R$1,((_xll.ECONOMATICA(Portafolios!$B$19,"Return",$P$9,$B$1)/100)+1)*100,F4852))</f>
        <v/>
      </c>
      <c r="R4852" s="1" t="str" cm="1">
        <f t="array" ref="R4852">IF(IF($E4852&gt;Ficha!$R$1,"",G4852)=0,"",IF($E4852&gt;Ficha!$R$1,((_xll.ECONOMATICA(Portafolios!$F$19,"Return",$P$9,$B$1)/100)+1)*100,G4852))</f>
        <v/>
      </c>
      <c r="S4852" s="1" t="str" cm="1">
        <f t="array" ref="S4852">IF(IF($E4852&gt;Ficha!$R$1,"",H4852)=0,"",IF($E4852&gt;Ficha!$R$1,((_xll.ECONOMATICA(Portafolios!$J$19,"Return",$P$9,$B$1)/100)+1)*100,H4852))</f>
        <v/>
      </c>
      <c r="T4852" s="1" t="str" cm="1">
        <f t="array" ref="T4852">IF(IF($E4852&gt;Ficha!$R$1,"",I4852)=0,"",IF($E4852&gt;Ficha!$R$1,((_xll.ECONOMATICA(Estrategia!A4863,"Return",$P$9,$B$1)/100)+1)*100,I4852))</f>
        <v/>
      </c>
      <c r="U4852" s="1" t="str" cm="1">
        <f t="array" ref="U4852">IF(IF($E4852&gt;Ficha!$R$1,"",J4852)=0,"",IF($E4852&gt;Ficha!$R$1,((_xll.ECONOMATICA($U$7,"Return",$P$9,$B$1)/100)+1)*100,J4852))</f>
        <v/>
      </c>
      <c r="V4852" s="1" t="str">
        <f>IF(IF($E$9&gt;Ficha!$R$1,"",K4852)=0,"",IF($E$9&gt;Ficha!$R$1,"",K4852))</f>
        <v/>
      </c>
    </row>
    <row r="4853" spans="12:22" x14ac:dyDescent="0.3">
      <c r="L4853" s="30" t="str">
        <f t="shared" si="305"/>
        <v/>
      </c>
      <c r="M4853" s="1" t="str">
        <f t="shared" si="306"/>
        <v/>
      </c>
      <c r="N4853" s="1" t="str">
        <f t="shared" si="307"/>
        <v/>
      </c>
      <c r="O4853" s="1" t="str">
        <f t="shared" si="308"/>
        <v/>
      </c>
      <c r="P4853" s="34" t="str">
        <f>IF(IF(E4853&gt;Ficha!$R$1,"",E4853)=0,"",IF(E4853&gt;Ficha!$R$1,Ficha!$R$1,E4853))</f>
        <v/>
      </c>
      <c r="Q4853" s="1" t="str" cm="1">
        <f t="array" ref="Q4853">IF(IF($E4853&gt;Ficha!$R$1,"",F4853)=0,"",IF($E4853&gt;Ficha!$R$1,((_xll.ECONOMATICA(Portafolios!$B$19,"Return",$P$9,$B$1)/100)+1)*100,F4853))</f>
        <v/>
      </c>
      <c r="R4853" s="1" t="str" cm="1">
        <f t="array" ref="R4853">IF(IF($E4853&gt;Ficha!$R$1,"",G4853)=0,"",IF($E4853&gt;Ficha!$R$1,((_xll.ECONOMATICA(Portafolios!$F$19,"Return",$P$9,$B$1)/100)+1)*100,G4853))</f>
        <v/>
      </c>
      <c r="S4853" s="1" t="str" cm="1">
        <f t="array" ref="S4853">IF(IF($E4853&gt;Ficha!$R$1,"",H4853)=0,"",IF($E4853&gt;Ficha!$R$1,((_xll.ECONOMATICA(Portafolios!$J$19,"Return",$P$9,$B$1)/100)+1)*100,H4853))</f>
        <v/>
      </c>
      <c r="T4853" s="1" t="str" cm="1">
        <f t="array" ref="T4853">IF(IF($E4853&gt;Ficha!$R$1,"",I4853)=0,"",IF($E4853&gt;Ficha!$R$1,((_xll.ECONOMATICA(Estrategia!A4864,"Return",$P$9,$B$1)/100)+1)*100,I4853))</f>
        <v/>
      </c>
      <c r="U4853" s="1" t="str" cm="1">
        <f t="array" ref="U4853">IF(IF($E4853&gt;Ficha!$R$1,"",J4853)=0,"",IF($E4853&gt;Ficha!$R$1,((_xll.ECONOMATICA($U$7,"Return",$P$9,$B$1)/100)+1)*100,J4853))</f>
        <v/>
      </c>
      <c r="V4853" s="1" t="str">
        <f>IF(IF($E$9&gt;Ficha!$R$1,"",K4853)=0,"",IF($E$9&gt;Ficha!$R$1,"",K4853))</f>
        <v/>
      </c>
    </row>
    <row r="4854" spans="12:22" x14ac:dyDescent="0.3">
      <c r="L4854" s="30" t="str">
        <f t="shared" si="305"/>
        <v/>
      </c>
      <c r="M4854" s="1" t="str">
        <f t="shared" si="306"/>
        <v/>
      </c>
      <c r="N4854" s="1" t="str">
        <f t="shared" si="307"/>
        <v/>
      </c>
      <c r="O4854" s="1" t="str">
        <f t="shared" si="308"/>
        <v/>
      </c>
      <c r="P4854" s="34" t="str">
        <f>IF(IF(E4854&gt;Ficha!$R$1,"",E4854)=0,"",IF(E4854&gt;Ficha!$R$1,Ficha!$R$1,E4854))</f>
        <v/>
      </c>
      <c r="Q4854" s="1" t="str" cm="1">
        <f t="array" ref="Q4854">IF(IF($E4854&gt;Ficha!$R$1,"",F4854)=0,"",IF($E4854&gt;Ficha!$R$1,((_xll.ECONOMATICA(Portafolios!$B$19,"Return",$P$9,$B$1)/100)+1)*100,F4854))</f>
        <v/>
      </c>
      <c r="R4854" s="1" t="str" cm="1">
        <f t="array" ref="R4854">IF(IF($E4854&gt;Ficha!$R$1,"",G4854)=0,"",IF($E4854&gt;Ficha!$R$1,((_xll.ECONOMATICA(Portafolios!$F$19,"Return",$P$9,$B$1)/100)+1)*100,G4854))</f>
        <v/>
      </c>
      <c r="S4854" s="1" t="str" cm="1">
        <f t="array" ref="S4854">IF(IF($E4854&gt;Ficha!$R$1,"",H4854)=0,"",IF($E4854&gt;Ficha!$R$1,((_xll.ECONOMATICA(Portafolios!$J$19,"Return",$P$9,$B$1)/100)+1)*100,H4854))</f>
        <v/>
      </c>
      <c r="T4854" s="1" t="str" cm="1">
        <f t="array" ref="T4854">IF(IF($E4854&gt;Ficha!$R$1,"",I4854)=0,"",IF($E4854&gt;Ficha!$R$1,((_xll.ECONOMATICA(Estrategia!A4865,"Return",$P$9,$B$1)/100)+1)*100,I4854))</f>
        <v/>
      </c>
      <c r="U4854" s="1" t="str" cm="1">
        <f t="array" ref="U4854">IF(IF($E4854&gt;Ficha!$R$1,"",J4854)=0,"",IF($E4854&gt;Ficha!$R$1,((_xll.ECONOMATICA($U$7,"Return",$P$9,$B$1)/100)+1)*100,J4854))</f>
        <v/>
      </c>
      <c r="V4854" s="1" t="str">
        <f>IF(IF($E$9&gt;Ficha!$R$1,"",K4854)=0,"",IF($E$9&gt;Ficha!$R$1,"",K4854))</f>
        <v/>
      </c>
    </row>
    <row r="4855" spans="12:22" x14ac:dyDescent="0.3">
      <c r="L4855" s="30" t="str">
        <f t="shared" si="305"/>
        <v/>
      </c>
      <c r="M4855" s="1" t="str">
        <f t="shared" si="306"/>
        <v/>
      </c>
      <c r="N4855" s="1" t="str">
        <f t="shared" si="307"/>
        <v/>
      </c>
      <c r="O4855" s="1" t="str">
        <f t="shared" si="308"/>
        <v/>
      </c>
      <c r="P4855" s="34" t="str">
        <f>IF(IF(E4855&gt;Ficha!$R$1,"",E4855)=0,"",IF(E4855&gt;Ficha!$R$1,Ficha!$R$1,E4855))</f>
        <v/>
      </c>
      <c r="Q4855" s="1" t="str" cm="1">
        <f t="array" ref="Q4855">IF(IF($E4855&gt;Ficha!$R$1,"",F4855)=0,"",IF($E4855&gt;Ficha!$R$1,((_xll.ECONOMATICA(Portafolios!$B$19,"Return",$P$9,$B$1)/100)+1)*100,F4855))</f>
        <v/>
      </c>
      <c r="R4855" s="1" t="str" cm="1">
        <f t="array" ref="R4855">IF(IF($E4855&gt;Ficha!$R$1,"",G4855)=0,"",IF($E4855&gt;Ficha!$R$1,((_xll.ECONOMATICA(Portafolios!$F$19,"Return",$P$9,$B$1)/100)+1)*100,G4855))</f>
        <v/>
      </c>
      <c r="S4855" s="1" t="str" cm="1">
        <f t="array" ref="S4855">IF(IF($E4855&gt;Ficha!$R$1,"",H4855)=0,"",IF($E4855&gt;Ficha!$R$1,((_xll.ECONOMATICA(Portafolios!$J$19,"Return",$P$9,$B$1)/100)+1)*100,H4855))</f>
        <v/>
      </c>
      <c r="T4855" s="1" t="str" cm="1">
        <f t="array" ref="T4855">IF(IF($E4855&gt;Ficha!$R$1,"",I4855)=0,"",IF($E4855&gt;Ficha!$R$1,((_xll.ECONOMATICA(Estrategia!A4866,"Return",$P$9,$B$1)/100)+1)*100,I4855))</f>
        <v/>
      </c>
      <c r="U4855" s="1" t="str" cm="1">
        <f t="array" ref="U4855">IF(IF($E4855&gt;Ficha!$R$1,"",J4855)=0,"",IF($E4855&gt;Ficha!$R$1,((_xll.ECONOMATICA($U$7,"Return",$P$9,$B$1)/100)+1)*100,J4855))</f>
        <v/>
      </c>
      <c r="V4855" s="1" t="str">
        <f>IF(IF($E$9&gt;Ficha!$R$1,"",K4855)=0,"",IF($E$9&gt;Ficha!$R$1,"",K4855))</f>
        <v/>
      </c>
    </row>
    <row r="4856" spans="12:22" x14ac:dyDescent="0.3">
      <c r="L4856" s="30" t="str">
        <f t="shared" si="305"/>
        <v/>
      </c>
      <c r="M4856" s="1" t="str">
        <f t="shared" si="306"/>
        <v/>
      </c>
      <c r="N4856" s="1" t="str">
        <f t="shared" si="307"/>
        <v/>
      </c>
      <c r="O4856" s="1" t="str">
        <f t="shared" si="308"/>
        <v/>
      </c>
      <c r="P4856" s="34" t="str">
        <f>IF(IF(E4856&gt;Ficha!$R$1,"",E4856)=0,"",IF(E4856&gt;Ficha!$R$1,Ficha!$R$1,E4856))</f>
        <v/>
      </c>
      <c r="Q4856" s="1" t="str" cm="1">
        <f t="array" ref="Q4856">IF(IF($E4856&gt;Ficha!$R$1,"",F4856)=0,"",IF($E4856&gt;Ficha!$R$1,((_xll.ECONOMATICA(Portafolios!$B$19,"Return",$P$9,$B$1)/100)+1)*100,F4856))</f>
        <v/>
      </c>
      <c r="R4856" s="1" t="str" cm="1">
        <f t="array" ref="R4856">IF(IF($E4856&gt;Ficha!$R$1,"",G4856)=0,"",IF($E4856&gt;Ficha!$R$1,((_xll.ECONOMATICA(Portafolios!$F$19,"Return",$P$9,$B$1)/100)+1)*100,G4856))</f>
        <v/>
      </c>
      <c r="S4856" s="1" t="str" cm="1">
        <f t="array" ref="S4856">IF(IF($E4856&gt;Ficha!$R$1,"",H4856)=0,"",IF($E4856&gt;Ficha!$R$1,((_xll.ECONOMATICA(Portafolios!$J$19,"Return",$P$9,$B$1)/100)+1)*100,H4856))</f>
        <v/>
      </c>
      <c r="T4856" s="1" t="str" cm="1">
        <f t="array" ref="T4856">IF(IF($E4856&gt;Ficha!$R$1,"",I4856)=0,"",IF($E4856&gt;Ficha!$R$1,((_xll.ECONOMATICA(Estrategia!A4867,"Return",$P$9,$B$1)/100)+1)*100,I4856))</f>
        <v/>
      </c>
      <c r="U4856" s="1" t="str" cm="1">
        <f t="array" ref="U4856">IF(IF($E4856&gt;Ficha!$R$1,"",J4856)=0,"",IF($E4856&gt;Ficha!$R$1,((_xll.ECONOMATICA($U$7,"Return",$P$9,$B$1)/100)+1)*100,J4856))</f>
        <v/>
      </c>
      <c r="V4856" s="1" t="str">
        <f>IF(IF($E$9&gt;Ficha!$R$1,"",K4856)=0,"",IF($E$9&gt;Ficha!$R$1,"",K4856))</f>
        <v/>
      </c>
    </row>
    <row r="4857" spans="12:22" x14ac:dyDescent="0.3">
      <c r="L4857" s="30" t="str">
        <f t="shared" si="305"/>
        <v/>
      </c>
      <c r="M4857" s="1" t="str">
        <f t="shared" si="306"/>
        <v/>
      </c>
      <c r="N4857" s="1" t="str">
        <f t="shared" si="307"/>
        <v/>
      </c>
      <c r="O4857" s="1" t="str">
        <f t="shared" si="308"/>
        <v/>
      </c>
      <c r="P4857" s="34" t="str">
        <f>IF(IF(E4857&gt;Ficha!$R$1,"",E4857)=0,"",IF(E4857&gt;Ficha!$R$1,Ficha!$R$1,E4857))</f>
        <v/>
      </c>
      <c r="Q4857" s="1" t="str" cm="1">
        <f t="array" ref="Q4857">IF(IF($E4857&gt;Ficha!$R$1,"",F4857)=0,"",IF($E4857&gt;Ficha!$R$1,((_xll.ECONOMATICA(Portafolios!$B$19,"Return",$P$9,$B$1)/100)+1)*100,F4857))</f>
        <v/>
      </c>
      <c r="R4857" s="1" t="str" cm="1">
        <f t="array" ref="R4857">IF(IF($E4857&gt;Ficha!$R$1,"",G4857)=0,"",IF($E4857&gt;Ficha!$R$1,((_xll.ECONOMATICA(Portafolios!$F$19,"Return",$P$9,$B$1)/100)+1)*100,G4857))</f>
        <v/>
      </c>
      <c r="S4857" s="1" t="str" cm="1">
        <f t="array" ref="S4857">IF(IF($E4857&gt;Ficha!$R$1,"",H4857)=0,"",IF($E4857&gt;Ficha!$R$1,((_xll.ECONOMATICA(Portafolios!$J$19,"Return",$P$9,$B$1)/100)+1)*100,H4857))</f>
        <v/>
      </c>
      <c r="T4857" s="1" t="str" cm="1">
        <f t="array" ref="T4857">IF(IF($E4857&gt;Ficha!$R$1,"",I4857)=0,"",IF($E4857&gt;Ficha!$R$1,((_xll.ECONOMATICA(Estrategia!A4868,"Return",$P$9,$B$1)/100)+1)*100,I4857))</f>
        <v/>
      </c>
      <c r="U4857" s="1" t="str" cm="1">
        <f t="array" ref="U4857">IF(IF($E4857&gt;Ficha!$R$1,"",J4857)=0,"",IF($E4857&gt;Ficha!$R$1,((_xll.ECONOMATICA($U$7,"Return",$P$9,$B$1)/100)+1)*100,J4857))</f>
        <v/>
      </c>
      <c r="V4857" s="1" t="str">
        <f>IF(IF($E$9&gt;Ficha!$R$1,"",K4857)=0,"",IF($E$9&gt;Ficha!$R$1,"",K4857))</f>
        <v/>
      </c>
    </row>
    <row r="4858" spans="12:22" x14ac:dyDescent="0.3">
      <c r="L4858" s="30" t="str">
        <f t="shared" si="305"/>
        <v/>
      </c>
      <c r="M4858" s="1" t="str">
        <f t="shared" si="306"/>
        <v/>
      </c>
      <c r="N4858" s="1" t="str">
        <f t="shared" si="307"/>
        <v/>
      </c>
      <c r="O4858" s="1" t="str">
        <f t="shared" si="308"/>
        <v/>
      </c>
      <c r="P4858" s="34" t="str">
        <f>IF(IF(E4858&gt;Ficha!$R$1,"",E4858)=0,"",IF(E4858&gt;Ficha!$R$1,Ficha!$R$1,E4858))</f>
        <v/>
      </c>
      <c r="Q4858" s="1" t="str" cm="1">
        <f t="array" ref="Q4858">IF(IF($E4858&gt;Ficha!$R$1,"",F4858)=0,"",IF($E4858&gt;Ficha!$R$1,((_xll.ECONOMATICA(Portafolios!$B$19,"Return",$P$9,$B$1)/100)+1)*100,F4858))</f>
        <v/>
      </c>
      <c r="R4858" s="1" t="str" cm="1">
        <f t="array" ref="R4858">IF(IF($E4858&gt;Ficha!$R$1,"",G4858)=0,"",IF($E4858&gt;Ficha!$R$1,((_xll.ECONOMATICA(Portafolios!$F$19,"Return",$P$9,$B$1)/100)+1)*100,G4858))</f>
        <v/>
      </c>
      <c r="S4858" s="1" t="str" cm="1">
        <f t="array" ref="S4858">IF(IF($E4858&gt;Ficha!$R$1,"",H4858)=0,"",IF($E4858&gt;Ficha!$R$1,((_xll.ECONOMATICA(Portafolios!$J$19,"Return",$P$9,$B$1)/100)+1)*100,H4858))</f>
        <v/>
      </c>
      <c r="T4858" s="1" t="str" cm="1">
        <f t="array" ref="T4858">IF(IF($E4858&gt;Ficha!$R$1,"",I4858)=0,"",IF($E4858&gt;Ficha!$R$1,((_xll.ECONOMATICA(Estrategia!A4869,"Return",$P$9,$B$1)/100)+1)*100,I4858))</f>
        <v/>
      </c>
      <c r="U4858" s="1" t="str" cm="1">
        <f t="array" ref="U4858">IF(IF($E4858&gt;Ficha!$R$1,"",J4858)=0,"",IF($E4858&gt;Ficha!$R$1,((_xll.ECONOMATICA($U$7,"Return",$P$9,$B$1)/100)+1)*100,J4858))</f>
        <v/>
      </c>
      <c r="V4858" s="1" t="str">
        <f>IF(IF($E$9&gt;Ficha!$R$1,"",K4858)=0,"",IF($E$9&gt;Ficha!$R$1,"",K4858))</f>
        <v/>
      </c>
    </row>
    <row r="4859" spans="12:22" x14ac:dyDescent="0.3">
      <c r="L4859" s="30" t="str">
        <f t="shared" si="305"/>
        <v/>
      </c>
      <c r="M4859" s="1" t="str">
        <f t="shared" si="306"/>
        <v/>
      </c>
      <c r="N4859" s="1" t="str">
        <f t="shared" si="307"/>
        <v/>
      </c>
      <c r="O4859" s="1" t="str">
        <f t="shared" si="308"/>
        <v/>
      </c>
      <c r="P4859" s="34" t="str">
        <f>IF(IF(E4859&gt;Ficha!$R$1,"",E4859)=0,"",IF(E4859&gt;Ficha!$R$1,Ficha!$R$1,E4859))</f>
        <v/>
      </c>
      <c r="Q4859" s="1" t="str" cm="1">
        <f t="array" ref="Q4859">IF(IF($E4859&gt;Ficha!$R$1,"",F4859)=0,"",IF($E4859&gt;Ficha!$R$1,((_xll.ECONOMATICA(Portafolios!$B$19,"Return",$P$9,$B$1)/100)+1)*100,F4859))</f>
        <v/>
      </c>
      <c r="R4859" s="1" t="str" cm="1">
        <f t="array" ref="R4859">IF(IF($E4859&gt;Ficha!$R$1,"",G4859)=0,"",IF($E4859&gt;Ficha!$R$1,((_xll.ECONOMATICA(Portafolios!$F$19,"Return",$P$9,$B$1)/100)+1)*100,G4859))</f>
        <v/>
      </c>
      <c r="S4859" s="1" t="str" cm="1">
        <f t="array" ref="S4859">IF(IF($E4859&gt;Ficha!$R$1,"",H4859)=0,"",IF($E4859&gt;Ficha!$R$1,((_xll.ECONOMATICA(Portafolios!$J$19,"Return",$P$9,$B$1)/100)+1)*100,H4859))</f>
        <v/>
      </c>
      <c r="T4859" s="1" t="str" cm="1">
        <f t="array" ref="T4859">IF(IF($E4859&gt;Ficha!$R$1,"",I4859)=0,"",IF($E4859&gt;Ficha!$R$1,((_xll.ECONOMATICA(Estrategia!A4870,"Return",$P$9,$B$1)/100)+1)*100,I4859))</f>
        <v/>
      </c>
      <c r="U4859" s="1" t="str" cm="1">
        <f t="array" ref="U4859">IF(IF($E4859&gt;Ficha!$R$1,"",J4859)=0,"",IF($E4859&gt;Ficha!$R$1,((_xll.ECONOMATICA($U$7,"Return",$P$9,$B$1)/100)+1)*100,J4859))</f>
        <v/>
      </c>
      <c r="V4859" s="1" t="str">
        <f>IF(IF($E$9&gt;Ficha!$R$1,"",K4859)=0,"",IF($E$9&gt;Ficha!$R$1,"",K4859))</f>
        <v/>
      </c>
    </row>
    <row r="4860" spans="12:22" x14ac:dyDescent="0.3">
      <c r="L4860" s="30" t="str">
        <f t="shared" si="305"/>
        <v/>
      </c>
      <c r="M4860" s="1" t="str">
        <f t="shared" si="306"/>
        <v/>
      </c>
      <c r="N4860" s="1" t="str">
        <f t="shared" si="307"/>
        <v/>
      </c>
      <c r="O4860" s="1" t="str">
        <f t="shared" si="308"/>
        <v/>
      </c>
      <c r="P4860" s="34" t="str">
        <f>IF(IF(E4860&gt;Ficha!$R$1,"",E4860)=0,"",IF(E4860&gt;Ficha!$R$1,Ficha!$R$1,E4860))</f>
        <v/>
      </c>
      <c r="Q4860" s="1" t="str" cm="1">
        <f t="array" ref="Q4860">IF(IF($E4860&gt;Ficha!$R$1,"",F4860)=0,"",IF($E4860&gt;Ficha!$R$1,((_xll.ECONOMATICA(Portafolios!$B$19,"Return",$P$9,$B$1)/100)+1)*100,F4860))</f>
        <v/>
      </c>
      <c r="R4860" s="1" t="str" cm="1">
        <f t="array" ref="R4860">IF(IF($E4860&gt;Ficha!$R$1,"",G4860)=0,"",IF($E4860&gt;Ficha!$R$1,((_xll.ECONOMATICA(Portafolios!$F$19,"Return",$P$9,$B$1)/100)+1)*100,G4860))</f>
        <v/>
      </c>
      <c r="S4860" s="1" t="str" cm="1">
        <f t="array" ref="S4860">IF(IF($E4860&gt;Ficha!$R$1,"",H4860)=0,"",IF($E4860&gt;Ficha!$R$1,((_xll.ECONOMATICA(Portafolios!$J$19,"Return",$P$9,$B$1)/100)+1)*100,H4860))</f>
        <v/>
      </c>
      <c r="T4860" s="1" t="str" cm="1">
        <f t="array" ref="T4860">IF(IF($E4860&gt;Ficha!$R$1,"",I4860)=0,"",IF($E4860&gt;Ficha!$R$1,((_xll.ECONOMATICA(Estrategia!A4871,"Return",$P$9,$B$1)/100)+1)*100,I4860))</f>
        <v/>
      </c>
      <c r="U4860" s="1" t="str" cm="1">
        <f t="array" ref="U4860">IF(IF($E4860&gt;Ficha!$R$1,"",J4860)=0,"",IF($E4860&gt;Ficha!$R$1,((_xll.ECONOMATICA($U$7,"Return",$P$9,$B$1)/100)+1)*100,J4860))</f>
        <v/>
      </c>
      <c r="V4860" s="1" t="str">
        <f>IF(IF($E$9&gt;Ficha!$R$1,"",K4860)=0,"",IF($E$9&gt;Ficha!$R$1,"",K4860))</f>
        <v/>
      </c>
    </row>
    <row r="4861" spans="12:22" x14ac:dyDescent="0.3">
      <c r="L4861" s="30" t="str">
        <f t="shared" si="305"/>
        <v/>
      </c>
      <c r="M4861" s="1" t="str">
        <f t="shared" si="306"/>
        <v/>
      </c>
      <c r="N4861" s="1" t="str">
        <f t="shared" si="307"/>
        <v/>
      </c>
      <c r="O4861" s="1" t="str">
        <f t="shared" si="308"/>
        <v/>
      </c>
      <c r="P4861" s="34" t="str">
        <f>IF(IF(E4861&gt;Ficha!$R$1,"",E4861)=0,"",IF(E4861&gt;Ficha!$R$1,Ficha!$R$1,E4861))</f>
        <v/>
      </c>
      <c r="Q4861" s="1" t="str" cm="1">
        <f t="array" ref="Q4861">IF(IF($E4861&gt;Ficha!$R$1,"",F4861)=0,"",IF($E4861&gt;Ficha!$R$1,((_xll.ECONOMATICA(Portafolios!$B$19,"Return",$P$9,$B$1)/100)+1)*100,F4861))</f>
        <v/>
      </c>
      <c r="R4861" s="1" t="str" cm="1">
        <f t="array" ref="R4861">IF(IF($E4861&gt;Ficha!$R$1,"",G4861)=0,"",IF($E4861&gt;Ficha!$R$1,((_xll.ECONOMATICA(Portafolios!$F$19,"Return",$P$9,$B$1)/100)+1)*100,G4861))</f>
        <v/>
      </c>
      <c r="S4861" s="1" t="str" cm="1">
        <f t="array" ref="S4861">IF(IF($E4861&gt;Ficha!$R$1,"",H4861)=0,"",IF($E4861&gt;Ficha!$R$1,((_xll.ECONOMATICA(Portafolios!$J$19,"Return",$P$9,$B$1)/100)+1)*100,H4861))</f>
        <v/>
      </c>
      <c r="T4861" s="1" t="str" cm="1">
        <f t="array" ref="T4861">IF(IF($E4861&gt;Ficha!$R$1,"",I4861)=0,"",IF($E4861&gt;Ficha!$R$1,((_xll.ECONOMATICA(Estrategia!A4872,"Return",$P$9,$B$1)/100)+1)*100,I4861))</f>
        <v/>
      </c>
      <c r="U4861" s="1" t="str" cm="1">
        <f t="array" ref="U4861">IF(IF($E4861&gt;Ficha!$R$1,"",J4861)=0,"",IF($E4861&gt;Ficha!$R$1,((_xll.ECONOMATICA($U$7,"Return",$P$9,$B$1)/100)+1)*100,J4861))</f>
        <v/>
      </c>
      <c r="V4861" s="1" t="str">
        <f>IF(IF($E$9&gt;Ficha!$R$1,"",K4861)=0,"",IF($E$9&gt;Ficha!$R$1,"",K4861))</f>
        <v/>
      </c>
    </row>
    <row r="4862" spans="12:22" x14ac:dyDescent="0.3">
      <c r="L4862" s="30" t="str">
        <f t="shared" si="305"/>
        <v/>
      </c>
      <c r="M4862" s="1" t="str">
        <f t="shared" si="306"/>
        <v/>
      </c>
      <c r="N4862" s="1" t="str">
        <f t="shared" si="307"/>
        <v/>
      </c>
      <c r="O4862" s="1" t="str">
        <f t="shared" si="308"/>
        <v/>
      </c>
      <c r="P4862" s="34" t="str">
        <f>IF(IF(E4862&gt;Ficha!$R$1,"",E4862)=0,"",IF(E4862&gt;Ficha!$R$1,Ficha!$R$1,E4862))</f>
        <v/>
      </c>
      <c r="Q4862" s="1" t="str" cm="1">
        <f t="array" ref="Q4862">IF(IF($E4862&gt;Ficha!$R$1,"",F4862)=0,"",IF($E4862&gt;Ficha!$R$1,((_xll.ECONOMATICA(Portafolios!$B$19,"Return",$P$9,$B$1)/100)+1)*100,F4862))</f>
        <v/>
      </c>
      <c r="R4862" s="1" t="str" cm="1">
        <f t="array" ref="R4862">IF(IF($E4862&gt;Ficha!$R$1,"",G4862)=0,"",IF($E4862&gt;Ficha!$R$1,((_xll.ECONOMATICA(Portafolios!$F$19,"Return",$P$9,$B$1)/100)+1)*100,G4862))</f>
        <v/>
      </c>
      <c r="S4862" s="1" t="str" cm="1">
        <f t="array" ref="S4862">IF(IF($E4862&gt;Ficha!$R$1,"",H4862)=0,"",IF($E4862&gt;Ficha!$R$1,((_xll.ECONOMATICA(Portafolios!$J$19,"Return",$P$9,$B$1)/100)+1)*100,H4862))</f>
        <v/>
      </c>
      <c r="T4862" s="1" t="str" cm="1">
        <f t="array" ref="T4862">IF(IF($E4862&gt;Ficha!$R$1,"",I4862)=0,"",IF($E4862&gt;Ficha!$R$1,((_xll.ECONOMATICA(Estrategia!A4873,"Return",$P$9,$B$1)/100)+1)*100,I4862))</f>
        <v/>
      </c>
      <c r="U4862" s="1" t="str" cm="1">
        <f t="array" ref="U4862">IF(IF($E4862&gt;Ficha!$R$1,"",J4862)=0,"",IF($E4862&gt;Ficha!$R$1,((_xll.ECONOMATICA($U$7,"Return",$P$9,$B$1)/100)+1)*100,J4862))</f>
        <v/>
      </c>
      <c r="V4862" s="1" t="str">
        <f>IF(IF($E$9&gt;Ficha!$R$1,"",K4862)=0,"",IF($E$9&gt;Ficha!$R$1,"",K4862))</f>
        <v/>
      </c>
    </row>
    <row r="4863" spans="12:22" x14ac:dyDescent="0.3">
      <c r="L4863" s="30" t="str">
        <f t="shared" si="305"/>
        <v/>
      </c>
      <c r="M4863" s="1" t="str">
        <f t="shared" si="306"/>
        <v/>
      </c>
      <c r="N4863" s="1" t="str">
        <f t="shared" si="307"/>
        <v/>
      </c>
      <c r="O4863" s="1" t="str">
        <f t="shared" si="308"/>
        <v/>
      </c>
      <c r="P4863" s="34" t="str">
        <f>IF(IF(E4863&gt;Ficha!$R$1,"",E4863)=0,"",IF(E4863&gt;Ficha!$R$1,Ficha!$R$1,E4863))</f>
        <v/>
      </c>
      <c r="Q4863" s="1" t="str" cm="1">
        <f t="array" ref="Q4863">IF(IF($E4863&gt;Ficha!$R$1,"",F4863)=0,"",IF($E4863&gt;Ficha!$R$1,((_xll.ECONOMATICA(Portafolios!$B$19,"Return",$P$9,$B$1)/100)+1)*100,F4863))</f>
        <v/>
      </c>
      <c r="R4863" s="1" t="str" cm="1">
        <f t="array" ref="R4863">IF(IF($E4863&gt;Ficha!$R$1,"",G4863)=0,"",IF($E4863&gt;Ficha!$R$1,((_xll.ECONOMATICA(Portafolios!$F$19,"Return",$P$9,$B$1)/100)+1)*100,G4863))</f>
        <v/>
      </c>
      <c r="S4863" s="1" t="str" cm="1">
        <f t="array" ref="S4863">IF(IF($E4863&gt;Ficha!$R$1,"",H4863)=0,"",IF($E4863&gt;Ficha!$R$1,((_xll.ECONOMATICA(Portafolios!$J$19,"Return",$P$9,$B$1)/100)+1)*100,H4863))</f>
        <v/>
      </c>
      <c r="T4863" s="1" t="str" cm="1">
        <f t="array" ref="T4863">IF(IF($E4863&gt;Ficha!$R$1,"",I4863)=0,"",IF($E4863&gt;Ficha!$R$1,((_xll.ECONOMATICA(Estrategia!A4874,"Return",$P$9,$B$1)/100)+1)*100,I4863))</f>
        <v/>
      </c>
      <c r="U4863" s="1" t="str" cm="1">
        <f t="array" ref="U4863">IF(IF($E4863&gt;Ficha!$R$1,"",J4863)=0,"",IF($E4863&gt;Ficha!$R$1,((_xll.ECONOMATICA($U$7,"Return",$P$9,$B$1)/100)+1)*100,J4863))</f>
        <v/>
      </c>
      <c r="V4863" s="1" t="str">
        <f>IF(IF($E$9&gt;Ficha!$R$1,"",K4863)=0,"",IF($E$9&gt;Ficha!$R$1,"",K4863))</f>
        <v/>
      </c>
    </row>
    <row r="4864" spans="12:22" x14ac:dyDescent="0.3">
      <c r="L4864" s="30" t="str">
        <f t="shared" si="305"/>
        <v/>
      </c>
      <c r="M4864" s="1" t="str">
        <f t="shared" si="306"/>
        <v/>
      </c>
      <c r="N4864" s="1" t="str">
        <f t="shared" si="307"/>
        <v/>
      </c>
      <c r="O4864" s="1" t="str">
        <f t="shared" si="308"/>
        <v/>
      </c>
      <c r="P4864" s="34" t="str">
        <f>IF(IF(E4864&gt;Ficha!$R$1,"",E4864)=0,"",IF(E4864&gt;Ficha!$R$1,Ficha!$R$1,E4864))</f>
        <v/>
      </c>
      <c r="Q4864" s="1" t="str" cm="1">
        <f t="array" ref="Q4864">IF(IF($E4864&gt;Ficha!$R$1,"",F4864)=0,"",IF($E4864&gt;Ficha!$R$1,((_xll.ECONOMATICA(Portafolios!$B$19,"Return",$P$9,$B$1)/100)+1)*100,F4864))</f>
        <v/>
      </c>
      <c r="R4864" s="1" t="str" cm="1">
        <f t="array" ref="R4864">IF(IF($E4864&gt;Ficha!$R$1,"",G4864)=0,"",IF($E4864&gt;Ficha!$R$1,((_xll.ECONOMATICA(Portafolios!$F$19,"Return",$P$9,$B$1)/100)+1)*100,G4864))</f>
        <v/>
      </c>
      <c r="S4864" s="1" t="str" cm="1">
        <f t="array" ref="S4864">IF(IF($E4864&gt;Ficha!$R$1,"",H4864)=0,"",IF($E4864&gt;Ficha!$R$1,((_xll.ECONOMATICA(Portafolios!$J$19,"Return",$P$9,$B$1)/100)+1)*100,H4864))</f>
        <v/>
      </c>
      <c r="T4864" s="1" t="str" cm="1">
        <f t="array" ref="T4864">IF(IF($E4864&gt;Ficha!$R$1,"",I4864)=0,"",IF($E4864&gt;Ficha!$R$1,((_xll.ECONOMATICA(Estrategia!A4875,"Return",$P$9,$B$1)/100)+1)*100,I4864))</f>
        <v/>
      </c>
      <c r="U4864" s="1" t="str" cm="1">
        <f t="array" ref="U4864">IF(IF($E4864&gt;Ficha!$R$1,"",J4864)=0,"",IF($E4864&gt;Ficha!$R$1,((_xll.ECONOMATICA($U$7,"Return",$P$9,$B$1)/100)+1)*100,J4864))</f>
        <v/>
      </c>
      <c r="V4864" s="1" t="str">
        <f>IF(IF($E$9&gt;Ficha!$R$1,"",K4864)=0,"",IF($E$9&gt;Ficha!$R$1,"",K4864))</f>
        <v/>
      </c>
    </row>
    <row r="4865" spans="12:22" x14ac:dyDescent="0.3">
      <c r="L4865" s="30" t="str">
        <f t="shared" si="305"/>
        <v/>
      </c>
      <c r="M4865" s="1" t="str">
        <f t="shared" si="306"/>
        <v/>
      </c>
      <c r="N4865" s="1" t="str">
        <f t="shared" si="307"/>
        <v/>
      </c>
      <c r="O4865" s="1" t="str">
        <f t="shared" si="308"/>
        <v/>
      </c>
      <c r="P4865" s="34" t="str">
        <f>IF(IF(E4865&gt;Ficha!$R$1,"",E4865)=0,"",IF(E4865&gt;Ficha!$R$1,Ficha!$R$1,E4865))</f>
        <v/>
      </c>
      <c r="Q4865" s="1" t="str" cm="1">
        <f t="array" ref="Q4865">IF(IF($E4865&gt;Ficha!$R$1,"",F4865)=0,"",IF($E4865&gt;Ficha!$R$1,((_xll.ECONOMATICA(Portafolios!$B$19,"Return",$P$9,$B$1)/100)+1)*100,F4865))</f>
        <v/>
      </c>
      <c r="R4865" s="1" t="str" cm="1">
        <f t="array" ref="R4865">IF(IF($E4865&gt;Ficha!$R$1,"",G4865)=0,"",IF($E4865&gt;Ficha!$R$1,((_xll.ECONOMATICA(Portafolios!$F$19,"Return",$P$9,$B$1)/100)+1)*100,G4865))</f>
        <v/>
      </c>
      <c r="S4865" s="1" t="str" cm="1">
        <f t="array" ref="S4865">IF(IF($E4865&gt;Ficha!$R$1,"",H4865)=0,"",IF($E4865&gt;Ficha!$R$1,((_xll.ECONOMATICA(Portafolios!$J$19,"Return",$P$9,$B$1)/100)+1)*100,H4865))</f>
        <v/>
      </c>
      <c r="T4865" s="1" t="str" cm="1">
        <f t="array" ref="T4865">IF(IF($E4865&gt;Ficha!$R$1,"",I4865)=0,"",IF($E4865&gt;Ficha!$R$1,((_xll.ECONOMATICA(Estrategia!A4876,"Return",$P$9,$B$1)/100)+1)*100,I4865))</f>
        <v/>
      </c>
      <c r="U4865" s="1" t="str" cm="1">
        <f t="array" ref="U4865">IF(IF($E4865&gt;Ficha!$R$1,"",J4865)=0,"",IF($E4865&gt;Ficha!$R$1,((_xll.ECONOMATICA($U$7,"Return",$P$9,$B$1)/100)+1)*100,J4865))</f>
        <v/>
      </c>
      <c r="V4865" s="1" t="str">
        <f>IF(IF($E$9&gt;Ficha!$R$1,"",K4865)=0,"",IF($E$9&gt;Ficha!$R$1,"",K4865))</f>
        <v/>
      </c>
    </row>
    <row r="4866" spans="12:22" x14ac:dyDescent="0.3">
      <c r="L4866" s="30" t="str">
        <f t="shared" si="305"/>
        <v/>
      </c>
      <c r="M4866" s="1" t="str">
        <f t="shared" si="306"/>
        <v/>
      </c>
      <c r="N4866" s="1" t="str">
        <f t="shared" si="307"/>
        <v/>
      </c>
      <c r="O4866" s="1" t="str">
        <f t="shared" si="308"/>
        <v/>
      </c>
      <c r="P4866" s="34" t="str">
        <f>IF(IF(E4866&gt;Ficha!$R$1,"",E4866)=0,"",IF(E4866&gt;Ficha!$R$1,Ficha!$R$1,E4866))</f>
        <v/>
      </c>
      <c r="Q4866" s="1" t="str" cm="1">
        <f t="array" ref="Q4866">IF(IF($E4866&gt;Ficha!$R$1,"",F4866)=0,"",IF($E4866&gt;Ficha!$R$1,((_xll.ECONOMATICA(Portafolios!$B$19,"Return",$P$9,$B$1)/100)+1)*100,F4866))</f>
        <v/>
      </c>
      <c r="R4866" s="1" t="str" cm="1">
        <f t="array" ref="R4866">IF(IF($E4866&gt;Ficha!$R$1,"",G4866)=0,"",IF($E4866&gt;Ficha!$R$1,((_xll.ECONOMATICA(Portafolios!$F$19,"Return",$P$9,$B$1)/100)+1)*100,G4866))</f>
        <v/>
      </c>
      <c r="S4866" s="1" t="str" cm="1">
        <f t="array" ref="S4866">IF(IF($E4866&gt;Ficha!$R$1,"",H4866)=0,"",IF($E4866&gt;Ficha!$R$1,((_xll.ECONOMATICA(Portafolios!$J$19,"Return",$P$9,$B$1)/100)+1)*100,H4866))</f>
        <v/>
      </c>
      <c r="T4866" s="1" t="str" cm="1">
        <f t="array" ref="T4866">IF(IF($E4866&gt;Ficha!$R$1,"",I4866)=0,"",IF($E4866&gt;Ficha!$R$1,((_xll.ECONOMATICA(Estrategia!A4877,"Return",$P$9,$B$1)/100)+1)*100,I4866))</f>
        <v/>
      </c>
      <c r="U4866" s="1" t="str" cm="1">
        <f t="array" ref="U4866">IF(IF($E4866&gt;Ficha!$R$1,"",J4866)=0,"",IF($E4866&gt;Ficha!$R$1,((_xll.ECONOMATICA($U$7,"Return",$P$9,$B$1)/100)+1)*100,J4866))</f>
        <v/>
      </c>
      <c r="V4866" s="1" t="str">
        <f>IF(IF($E$9&gt;Ficha!$R$1,"",K4866)=0,"",IF($E$9&gt;Ficha!$R$1,"",K4866))</f>
        <v/>
      </c>
    </row>
    <row r="4867" spans="12:22" x14ac:dyDescent="0.3">
      <c r="L4867" s="30" t="str">
        <f t="shared" si="305"/>
        <v/>
      </c>
      <c r="M4867" s="1" t="str">
        <f t="shared" si="306"/>
        <v/>
      </c>
      <c r="N4867" s="1" t="str">
        <f t="shared" si="307"/>
        <v/>
      </c>
      <c r="O4867" s="1" t="str">
        <f t="shared" si="308"/>
        <v/>
      </c>
      <c r="P4867" s="34" t="str">
        <f>IF(IF(E4867&gt;Ficha!$R$1,"",E4867)=0,"",IF(E4867&gt;Ficha!$R$1,Ficha!$R$1,E4867))</f>
        <v/>
      </c>
      <c r="Q4867" s="1" t="str" cm="1">
        <f t="array" ref="Q4867">IF(IF($E4867&gt;Ficha!$R$1,"",F4867)=0,"",IF($E4867&gt;Ficha!$R$1,((_xll.ECONOMATICA(Portafolios!$B$19,"Return",$P$9,$B$1)/100)+1)*100,F4867))</f>
        <v/>
      </c>
      <c r="R4867" s="1" t="str" cm="1">
        <f t="array" ref="R4867">IF(IF($E4867&gt;Ficha!$R$1,"",G4867)=0,"",IF($E4867&gt;Ficha!$R$1,((_xll.ECONOMATICA(Portafolios!$F$19,"Return",$P$9,$B$1)/100)+1)*100,G4867))</f>
        <v/>
      </c>
      <c r="S4867" s="1" t="str" cm="1">
        <f t="array" ref="S4867">IF(IF($E4867&gt;Ficha!$R$1,"",H4867)=0,"",IF($E4867&gt;Ficha!$R$1,((_xll.ECONOMATICA(Portafolios!$J$19,"Return",$P$9,$B$1)/100)+1)*100,H4867))</f>
        <v/>
      </c>
      <c r="T4867" s="1" t="str" cm="1">
        <f t="array" ref="T4867">IF(IF($E4867&gt;Ficha!$R$1,"",I4867)=0,"",IF($E4867&gt;Ficha!$R$1,((_xll.ECONOMATICA(Estrategia!A4878,"Return",$P$9,$B$1)/100)+1)*100,I4867))</f>
        <v/>
      </c>
      <c r="U4867" s="1" t="str" cm="1">
        <f t="array" ref="U4867">IF(IF($E4867&gt;Ficha!$R$1,"",J4867)=0,"",IF($E4867&gt;Ficha!$R$1,((_xll.ECONOMATICA($U$7,"Return",$P$9,$B$1)/100)+1)*100,J4867))</f>
        <v/>
      </c>
      <c r="V4867" s="1" t="str">
        <f>IF(IF($E$9&gt;Ficha!$R$1,"",K4867)=0,"",IF($E$9&gt;Ficha!$R$1,"",K4867))</f>
        <v/>
      </c>
    </row>
    <row r="4868" spans="12:22" x14ac:dyDescent="0.3">
      <c r="L4868" s="30" t="str">
        <f t="shared" si="305"/>
        <v/>
      </c>
      <c r="M4868" s="1" t="str">
        <f t="shared" si="306"/>
        <v/>
      </c>
      <c r="N4868" s="1" t="str">
        <f t="shared" si="307"/>
        <v/>
      </c>
      <c r="O4868" s="1" t="str">
        <f t="shared" si="308"/>
        <v/>
      </c>
      <c r="P4868" s="34" t="str">
        <f>IF(IF(E4868&gt;Ficha!$R$1,"",E4868)=0,"",IF(E4868&gt;Ficha!$R$1,Ficha!$R$1,E4868))</f>
        <v/>
      </c>
      <c r="Q4868" s="1" t="str" cm="1">
        <f t="array" ref="Q4868">IF(IF($E4868&gt;Ficha!$R$1,"",F4868)=0,"",IF($E4868&gt;Ficha!$R$1,((_xll.ECONOMATICA(Portafolios!$B$19,"Return",$P$9,$B$1)/100)+1)*100,F4868))</f>
        <v/>
      </c>
      <c r="R4868" s="1" t="str" cm="1">
        <f t="array" ref="R4868">IF(IF($E4868&gt;Ficha!$R$1,"",G4868)=0,"",IF($E4868&gt;Ficha!$R$1,((_xll.ECONOMATICA(Portafolios!$F$19,"Return",$P$9,$B$1)/100)+1)*100,G4868))</f>
        <v/>
      </c>
      <c r="S4868" s="1" t="str" cm="1">
        <f t="array" ref="S4868">IF(IF($E4868&gt;Ficha!$R$1,"",H4868)=0,"",IF($E4868&gt;Ficha!$R$1,((_xll.ECONOMATICA(Portafolios!$J$19,"Return",$P$9,$B$1)/100)+1)*100,H4868))</f>
        <v/>
      </c>
      <c r="T4868" s="1" t="str" cm="1">
        <f t="array" ref="T4868">IF(IF($E4868&gt;Ficha!$R$1,"",I4868)=0,"",IF($E4868&gt;Ficha!$R$1,((_xll.ECONOMATICA(Estrategia!A4879,"Return",$P$9,$B$1)/100)+1)*100,I4868))</f>
        <v/>
      </c>
      <c r="U4868" s="1" t="str" cm="1">
        <f t="array" ref="U4868">IF(IF($E4868&gt;Ficha!$R$1,"",J4868)=0,"",IF($E4868&gt;Ficha!$R$1,((_xll.ECONOMATICA($U$7,"Return",$P$9,$B$1)/100)+1)*100,J4868))</f>
        <v/>
      </c>
      <c r="V4868" s="1" t="str">
        <f>IF(IF($E$9&gt;Ficha!$R$1,"",K4868)=0,"",IF($E$9&gt;Ficha!$R$1,"",K4868))</f>
        <v/>
      </c>
    </row>
    <row r="4869" spans="12:22" x14ac:dyDescent="0.3">
      <c r="L4869" s="30" t="str">
        <f t="shared" si="305"/>
        <v/>
      </c>
      <c r="M4869" s="1" t="str">
        <f t="shared" si="306"/>
        <v/>
      </c>
      <c r="N4869" s="1" t="str">
        <f t="shared" si="307"/>
        <v/>
      </c>
      <c r="O4869" s="1" t="str">
        <f t="shared" si="308"/>
        <v/>
      </c>
      <c r="P4869" s="34" t="str">
        <f>IF(IF(E4869&gt;Ficha!$R$1,"",E4869)=0,"",IF(E4869&gt;Ficha!$R$1,Ficha!$R$1,E4869))</f>
        <v/>
      </c>
      <c r="Q4869" s="1" t="str" cm="1">
        <f t="array" ref="Q4869">IF(IF($E4869&gt;Ficha!$R$1,"",F4869)=0,"",IF($E4869&gt;Ficha!$R$1,((_xll.ECONOMATICA(Portafolios!$B$19,"Return",$P$9,$B$1)/100)+1)*100,F4869))</f>
        <v/>
      </c>
      <c r="R4869" s="1" t="str" cm="1">
        <f t="array" ref="R4869">IF(IF($E4869&gt;Ficha!$R$1,"",G4869)=0,"",IF($E4869&gt;Ficha!$R$1,((_xll.ECONOMATICA(Portafolios!$F$19,"Return",$P$9,$B$1)/100)+1)*100,G4869))</f>
        <v/>
      </c>
      <c r="S4869" s="1" t="str" cm="1">
        <f t="array" ref="S4869">IF(IF($E4869&gt;Ficha!$R$1,"",H4869)=0,"",IF($E4869&gt;Ficha!$R$1,((_xll.ECONOMATICA(Portafolios!$J$19,"Return",$P$9,$B$1)/100)+1)*100,H4869))</f>
        <v/>
      </c>
      <c r="T4869" s="1" t="str" cm="1">
        <f t="array" ref="T4869">IF(IF($E4869&gt;Ficha!$R$1,"",I4869)=0,"",IF($E4869&gt;Ficha!$R$1,((_xll.ECONOMATICA(Estrategia!A4880,"Return",$P$9,$B$1)/100)+1)*100,I4869))</f>
        <v/>
      </c>
      <c r="U4869" s="1" t="str" cm="1">
        <f t="array" ref="U4869">IF(IF($E4869&gt;Ficha!$R$1,"",J4869)=0,"",IF($E4869&gt;Ficha!$R$1,((_xll.ECONOMATICA($U$7,"Return",$P$9,$B$1)/100)+1)*100,J4869))</f>
        <v/>
      </c>
      <c r="V4869" s="1" t="str">
        <f>IF(IF($E$9&gt;Ficha!$R$1,"",K4869)=0,"",IF($E$9&gt;Ficha!$R$1,"",K4869))</f>
        <v/>
      </c>
    </row>
    <row r="4870" spans="12:22" x14ac:dyDescent="0.3">
      <c r="L4870" s="30" t="str">
        <f t="shared" si="305"/>
        <v/>
      </c>
      <c r="M4870" s="1" t="str">
        <f t="shared" si="306"/>
        <v/>
      </c>
      <c r="N4870" s="1" t="str">
        <f t="shared" si="307"/>
        <v/>
      </c>
      <c r="O4870" s="1" t="str">
        <f t="shared" si="308"/>
        <v/>
      </c>
      <c r="P4870" s="34" t="str">
        <f>IF(IF(E4870&gt;Ficha!$R$1,"",E4870)=0,"",IF(E4870&gt;Ficha!$R$1,Ficha!$R$1,E4870))</f>
        <v/>
      </c>
      <c r="Q4870" s="1" t="str" cm="1">
        <f t="array" ref="Q4870">IF(IF($E4870&gt;Ficha!$R$1,"",F4870)=0,"",IF($E4870&gt;Ficha!$R$1,((_xll.ECONOMATICA(Portafolios!$B$19,"Return",$P$9,$B$1)/100)+1)*100,F4870))</f>
        <v/>
      </c>
      <c r="R4870" s="1" t="str" cm="1">
        <f t="array" ref="R4870">IF(IF($E4870&gt;Ficha!$R$1,"",G4870)=0,"",IF($E4870&gt;Ficha!$R$1,((_xll.ECONOMATICA(Portafolios!$F$19,"Return",$P$9,$B$1)/100)+1)*100,G4870))</f>
        <v/>
      </c>
      <c r="S4870" s="1" t="str" cm="1">
        <f t="array" ref="S4870">IF(IF($E4870&gt;Ficha!$R$1,"",H4870)=0,"",IF($E4870&gt;Ficha!$R$1,((_xll.ECONOMATICA(Portafolios!$J$19,"Return",$P$9,$B$1)/100)+1)*100,H4870))</f>
        <v/>
      </c>
      <c r="T4870" s="1" t="str" cm="1">
        <f t="array" ref="T4870">IF(IF($E4870&gt;Ficha!$R$1,"",I4870)=0,"",IF($E4870&gt;Ficha!$R$1,((_xll.ECONOMATICA(Estrategia!A4881,"Return",$P$9,$B$1)/100)+1)*100,I4870))</f>
        <v/>
      </c>
      <c r="U4870" s="1" t="str" cm="1">
        <f t="array" ref="U4870">IF(IF($E4870&gt;Ficha!$R$1,"",J4870)=0,"",IF($E4870&gt;Ficha!$R$1,((_xll.ECONOMATICA($U$7,"Return",$P$9,$B$1)/100)+1)*100,J4870))</f>
        <v/>
      </c>
      <c r="V4870" s="1" t="str">
        <f>IF(IF($E$9&gt;Ficha!$R$1,"",K4870)=0,"",IF($E$9&gt;Ficha!$R$1,"",K4870))</f>
        <v/>
      </c>
    </row>
    <row r="4871" spans="12:22" x14ac:dyDescent="0.3">
      <c r="L4871" s="30" t="str">
        <f t="shared" si="305"/>
        <v/>
      </c>
      <c r="M4871" s="1" t="str">
        <f t="shared" si="306"/>
        <v/>
      </c>
      <c r="N4871" s="1" t="str">
        <f t="shared" si="307"/>
        <v/>
      </c>
      <c r="O4871" s="1" t="str">
        <f t="shared" si="308"/>
        <v/>
      </c>
      <c r="P4871" s="34" t="str">
        <f>IF(IF(E4871&gt;Ficha!$R$1,"",E4871)=0,"",IF(E4871&gt;Ficha!$R$1,Ficha!$R$1,E4871))</f>
        <v/>
      </c>
      <c r="Q4871" s="1" t="str" cm="1">
        <f t="array" ref="Q4871">IF(IF($E4871&gt;Ficha!$R$1,"",F4871)=0,"",IF($E4871&gt;Ficha!$R$1,((_xll.ECONOMATICA(Portafolios!$B$19,"Return",$P$9,$B$1)/100)+1)*100,F4871))</f>
        <v/>
      </c>
      <c r="R4871" s="1" t="str" cm="1">
        <f t="array" ref="R4871">IF(IF($E4871&gt;Ficha!$R$1,"",G4871)=0,"",IF($E4871&gt;Ficha!$R$1,((_xll.ECONOMATICA(Portafolios!$F$19,"Return",$P$9,$B$1)/100)+1)*100,G4871))</f>
        <v/>
      </c>
      <c r="S4871" s="1" t="str" cm="1">
        <f t="array" ref="S4871">IF(IF($E4871&gt;Ficha!$R$1,"",H4871)=0,"",IF($E4871&gt;Ficha!$R$1,((_xll.ECONOMATICA(Portafolios!$J$19,"Return",$P$9,$B$1)/100)+1)*100,H4871))</f>
        <v/>
      </c>
      <c r="T4871" s="1" t="str" cm="1">
        <f t="array" ref="T4871">IF(IF($E4871&gt;Ficha!$R$1,"",I4871)=0,"",IF($E4871&gt;Ficha!$R$1,((_xll.ECONOMATICA(Estrategia!A4882,"Return",$P$9,$B$1)/100)+1)*100,I4871))</f>
        <v/>
      </c>
      <c r="U4871" s="1" t="str" cm="1">
        <f t="array" ref="U4871">IF(IF($E4871&gt;Ficha!$R$1,"",J4871)=0,"",IF($E4871&gt;Ficha!$R$1,((_xll.ECONOMATICA($U$7,"Return",$P$9,$B$1)/100)+1)*100,J4871))</f>
        <v/>
      </c>
      <c r="V4871" s="1" t="str">
        <f>IF(IF($E$9&gt;Ficha!$R$1,"",K4871)=0,"",IF($E$9&gt;Ficha!$R$1,"",K4871))</f>
        <v/>
      </c>
    </row>
    <row r="4872" spans="12:22" x14ac:dyDescent="0.3">
      <c r="L4872" s="30" t="str">
        <f t="shared" si="305"/>
        <v/>
      </c>
      <c r="M4872" s="1" t="str">
        <f t="shared" si="306"/>
        <v/>
      </c>
      <c r="N4872" s="1" t="str">
        <f t="shared" si="307"/>
        <v/>
      </c>
      <c r="O4872" s="1" t="str">
        <f t="shared" si="308"/>
        <v/>
      </c>
      <c r="P4872" s="34" t="str">
        <f>IF(IF(E4872&gt;Ficha!$R$1,"",E4872)=0,"",IF(E4872&gt;Ficha!$R$1,Ficha!$R$1,E4872))</f>
        <v/>
      </c>
      <c r="Q4872" s="1" t="str" cm="1">
        <f t="array" ref="Q4872">IF(IF($E4872&gt;Ficha!$R$1,"",F4872)=0,"",IF($E4872&gt;Ficha!$R$1,((_xll.ECONOMATICA(Portafolios!$B$19,"Return",$P$9,$B$1)/100)+1)*100,F4872))</f>
        <v/>
      </c>
      <c r="R4872" s="1" t="str" cm="1">
        <f t="array" ref="R4872">IF(IF($E4872&gt;Ficha!$R$1,"",G4872)=0,"",IF($E4872&gt;Ficha!$R$1,((_xll.ECONOMATICA(Portafolios!$F$19,"Return",$P$9,$B$1)/100)+1)*100,G4872))</f>
        <v/>
      </c>
      <c r="S4872" s="1" t="str" cm="1">
        <f t="array" ref="S4872">IF(IF($E4872&gt;Ficha!$R$1,"",H4872)=0,"",IF($E4872&gt;Ficha!$R$1,((_xll.ECONOMATICA(Portafolios!$J$19,"Return",$P$9,$B$1)/100)+1)*100,H4872))</f>
        <v/>
      </c>
      <c r="T4872" s="1" t="str" cm="1">
        <f t="array" ref="T4872">IF(IF($E4872&gt;Ficha!$R$1,"",I4872)=0,"",IF($E4872&gt;Ficha!$R$1,((_xll.ECONOMATICA(Estrategia!A4883,"Return",$P$9,$B$1)/100)+1)*100,I4872))</f>
        <v/>
      </c>
      <c r="U4872" s="1" t="str" cm="1">
        <f t="array" ref="U4872">IF(IF($E4872&gt;Ficha!$R$1,"",J4872)=0,"",IF($E4872&gt;Ficha!$R$1,((_xll.ECONOMATICA($U$7,"Return",$P$9,$B$1)/100)+1)*100,J4872))</f>
        <v/>
      </c>
      <c r="V4872" s="1" t="str">
        <f>IF(IF($E$9&gt;Ficha!$R$1,"",K4872)=0,"",IF($E$9&gt;Ficha!$R$1,"",K4872))</f>
        <v/>
      </c>
    </row>
    <row r="4873" spans="12:22" x14ac:dyDescent="0.3">
      <c r="L4873" s="30" t="str">
        <f t="shared" si="305"/>
        <v/>
      </c>
      <c r="M4873" s="1" t="str">
        <f t="shared" si="306"/>
        <v/>
      </c>
      <c r="N4873" s="1" t="str">
        <f t="shared" si="307"/>
        <v/>
      </c>
      <c r="O4873" s="1" t="str">
        <f t="shared" si="308"/>
        <v/>
      </c>
      <c r="P4873" s="34" t="str">
        <f>IF(IF(E4873&gt;Ficha!$R$1,"",E4873)=0,"",IF(E4873&gt;Ficha!$R$1,Ficha!$R$1,E4873))</f>
        <v/>
      </c>
      <c r="Q4873" s="1" t="str" cm="1">
        <f t="array" ref="Q4873">IF(IF($E4873&gt;Ficha!$R$1,"",F4873)=0,"",IF($E4873&gt;Ficha!$R$1,((_xll.ECONOMATICA(Portafolios!$B$19,"Return",$P$9,$B$1)/100)+1)*100,F4873))</f>
        <v/>
      </c>
      <c r="R4873" s="1" t="str" cm="1">
        <f t="array" ref="R4873">IF(IF($E4873&gt;Ficha!$R$1,"",G4873)=0,"",IF($E4873&gt;Ficha!$R$1,((_xll.ECONOMATICA(Portafolios!$F$19,"Return",$P$9,$B$1)/100)+1)*100,G4873))</f>
        <v/>
      </c>
      <c r="S4873" s="1" t="str" cm="1">
        <f t="array" ref="S4873">IF(IF($E4873&gt;Ficha!$R$1,"",H4873)=0,"",IF($E4873&gt;Ficha!$R$1,((_xll.ECONOMATICA(Portafolios!$J$19,"Return",$P$9,$B$1)/100)+1)*100,H4873))</f>
        <v/>
      </c>
      <c r="T4873" s="1" t="str" cm="1">
        <f t="array" ref="T4873">IF(IF($E4873&gt;Ficha!$R$1,"",I4873)=0,"",IF($E4873&gt;Ficha!$R$1,((_xll.ECONOMATICA(Estrategia!A4884,"Return",$P$9,$B$1)/100)+1)*100,I4873))</f>
        <v/>
      </c>
      <c r="U4873" s="1" t="str" cm="1">
        <f t="array" ref="U4873">IF(IF($E4873&gt;Ficha!$R$1,"",J4873)=0,"",IF($E4873&gt;Ficha!$R$1,((_xll.ECONOMATICA($U$7,"Return",$P$9,$B$1)/100)+1)*100,J4873))</f>
        <v/>
      </c>
      <c r="V4873" s="1" t="str">
        <f>IF(IF($E$9&gt;Ficha!$R$1,"",K4873)=0,"",IF($E$9&gt;Ficha!$R$1,"",K4873))</f>
        <v/>
      </c>
    </row>
    <row r="4874" spans="12:22" x14ac:dyDescent="0.3">
      <c r="L4874" s="30" t="str">
        <f t="shared" si="305"/>
        <v/>
      </c>
      <c r="M4874" s="1" t="str">
        <f t="shared" si="306"/>
        <v/>
      </c>
      <c r="N4874" s="1" t="str">
        <f t="shared" si="307"/>
        <v/>
      </c>
      <c r="O4874" s="1" t="str">
        <f t="shared" si="308"/>
        <v/>
      </c>
      <c r="P4874" s="34" t="str">
        <f>IF(IF(E4874&gt;Ficha!$R$1,"",E4874)=0,"",IF(E4874&gt;Ficha!$R$1,Ficha!$R$1,E4874))</f>
        <v/>
      </c>
      <c r="Q4874" s="1" t="str" cm="1">
        <f t="array" ref="Q4874">IF(IF($E4874&gt;Ficha!$R$1,"",F4874)=0,"",IF($E4874&gt;Ficha!$R$1,((_xll.ECONOMATICA(Portafolios!$B$19,"Return",$P$9,$B$1)/100)+1)*100,F4874))</f>
        <v/>
      </c>
      <c r="R4874" s="1" t="str" cm="1">
        <f t="array" ref="R4874">IF(IF($E4874&gt;Ficha!$R$1,"",G4874)=0,"",IF($E4874&gt;Ficha!$R$1,((_xll.ECONOMATICA(Portafolios!$F$19,"Return",$P$9,$B$1)/100)+1)*100,G4874))</f>
        <v/>
      </c>
      <c r="S4874" s="1" t="str" cm="1">
        <f t="array" ref="S4874">IF(IF($E4874&gt;Ficha!$R$1,"",H4874)=0,"",IF($E4874&gt;Ficha!$R$1,((_xll.ECONOMATICA(Portafolios!$J$19,"Return",$P$9,$B$1)/100)+1)*100,H4874))</f>
        <v/>
      </c>
      <c r="T4874" s="1" t="str" cm="1">
        <f t="array" ref="T4874">IF(IF($E4874&gt;Ficha!$R$1,"",I4874)=0,"",IF($E4874&gt;Ficha!$R$1,((_xll.ECONOMATICA(Estrategia!A4885,"Return",$P$9,$B$1)/100)+1)*100,I4874))</f>
        <v/>
      </c>
      <c r="U4874" s="1" t="str" cm="1">
        <f t="array" ref="U4874">IF(IF($E4874&gt;Ficha!$R$1,"",J4874)=0,"",IF($E4874&gt;Ficha!$R$1,((_xll.ECONOMATICA($U$7,"Return",$P$9,$B$1)/100)+1)*100,J4874))</f>
        <v/>
      </c>
      <c r="V4874" s="1" t="str">
        <f>IF(IF($E$9&gt;Ficha!$R$1,"",K4874)=0,"",IF($E$9&gt;Ficha!$R$1,"",K4874))</f>
        <v/>
      </c>
    </row>
    <row r="4875" spans="12:22" x14ac:dyDescent="0.3">
      <c r="L4875" s="30" t="str">
        <f t="shared" si="305"/>
        <v/>
      </c>
      <c r="M4875" s="1" t="str">
        <f t="shared" si="306"/>
        <v/>
      </c>
      <c r="N4875" s="1" t="str">
        <f t="shared" si="307"/>
        <v/>
      </c>
      <c r="O4875" s="1" t="str">
        <f t="shared" si="308"/>
        <v/>
      </c>
      <c r="P4875" s="34" t="str">
        <f>IF(IF(E4875&gt;Ficha!$R$1,"",E4875)=0,"",IF(E4875&gt;Ficha!$R$1,Ficha!$R$1,E4875))</f>
        <v/>
      </c>
      <c r="Q4875" s="1" t="str" cm="1">
        <f t="array" ref="Q4875">IF(IF($E4875&gt;Ficha!$R$1,"",F4875)=0,"",IF($E4875&gt;Ficha!$R$1,((_xll.ECONOMATICA(Portafolios!$B$19,"Return",$P$9,$B$1)/100)+1)*100,F4875))</f>
        <v/>
      </c>
      <c r="R4875" s="1" t="str" cm="1">
        <f t="array" ref="R4875">IF(IF($E4875&gt;Ficha!$R$1,"",G4875)=0,"",IF($E4875&gt;Ficha!$R$1,((_xll.ECONOMATICA(Portafolios!$F$19,"Return",$P$9,$B$1)/100)+1)*100,G4875))</f>
        <v/>
      </c>
      <c r="S4875" s="1" t="str" cm="1">
        <f t="array" ref="S4875">IF(IF($E4875&gt;Ficha!$R$1,"",H4875)=0,"",IF($E4875&gt;Ficha!$R$1,((_xll.ECONOMATICA(Portafolios!$J$19,"Return",$P$9,$B$1)/100)+1)*100,H4875))</f>
        <v/>
      </c>
      <c r="T4875" s="1" t="str" cm="1">
        <f t="array" ref="T4875">IF(IF($E4875&gt;Ficha!$R$1,"",I4875)=0,"",IF($E4875&gt;Ficha!$R$1,((_xll.ECONOMATICA(Estrategia!A4886,"Return",$P$9,$B$1)/100)+1)*100,I4875))</f>
        <v/>
      </c>
      <c r="U4875" s="1" t="str" cm="1">
        <f t="array" ref="U4875">IF(IF($E4875&gt;Ficha!$R$1,"",J4875)=0,"",IF($E4875&gt;Ficha!$R$1,((_xll.ECONOMATICA($U$7,"Return",$P$9,$B$1)/100)+1)*100,J4875))</f>
        <v/>
      </c>
      <c r="V4875" s="1" t="str">
        <f>IF(IF($E$9&gt;Ficha!$R$1,"",K4875)=0,"",IF($E$9&gt;Ficha!$R$1,"",K4875))</f>
        <v/>
      </c>
    </row>
    <row r="4876" spans="12:22" x14ac:dyDescent="0.3">
      <c r="L4876" s="30" t="str">
        <f t="shared" si="305"/>
        <v/>
      </c>
      <c r="M4876" s="1" t="str">
        <f t="shared" si="306"/>
        <v/>
      </c>
      <c r="N4876" s="1" t="str">
        <f t="shared" si="307"/>
        <v/>
      </c>
      <c r="O4876" s="1" t="str">
        <f t="shared" si="308"/>
        <v/>
      </c>
      <c r="P4876" s="34" t="str">
        <f>IF(IF(E4876&gt;Ficha!$R$1,"",E4876)=0,"",IF(E4876&gt;Ficha!$R$1,Ficha!$R$1,E4876))</f>
        <v/>
      </c>
      <c r="Q4876" s="1" t="str" cm="1">
        <f t="array" ref="Q4876">IF(IF($E4876&gt;Ficha!$R$1,"",F4876)=0,"",IF($E4876&gt;Ficha!$R$1,((_xll.ECONOMATICA(Portafolios!$B$19,"Return",$P$9,$B$1)/100)+1)*100,F4876))</f>
        <v/>
      </c>
      <c r="R4876" s="1" t="str" cm="1">
        <f t="array" ref="R4876">IF(IF($E4876&gt;Ficha!$R$1,"",G4876)=0,"",IF($E4876&gt;Ficha!$R$1,((_xll.ECONOMATICA(Portafolios!$F$19,"Return",$P$9,$B$1)/100)+1)*100,G4876))</f>
        <v/>
      </c>
      <c r="S4876" s="1" t="str" cm="1">
        <f t="array" ref="S4876">IF(IF($E4876&gt;Ficha!$R$1,"",H4876)=0,"",IF($E4876&gt;Ficha!$R$1,((_xll.ECONOMATICA(Portafolios!$J$19,"Return",$P$9,$B$1)/100)+1)*100,H4876))</f>
        <v/>
      </c>
      <c r="T4876" s="1" t="str" cm="1">
        <f t="array" ref="T4876">IF(IF($E4876&gt;Ficha!$R$1,"",I4876)=0,"",IF($E4876&gt;Ficha!$R$1,((_xll.ECONOMATICA(Estrategia!A4887,"Return",$P$9,$B$1)/100)+1)*100,I4876))</f>
        <v/>
      </c>
      <c r="U4876" s="1" t="str" cm="1">
        <f t="array" ref="U4876">IF(IF($E4876&gt;Ficha!$R$1,"",J4876)=0,"",IF($E4876&gt;Ficha!$R$1,((_xll.ECONOMATICA($U$7,"Return",$P$9,$B$1)/100)+1)*100,J4876))</f>
        <v/>
      </c>
      <c r="V4876" s="1" t="str">
        <f>IF(IF($E$9&gt;Ficha!$R$1,"",K4876)=0,"",IF($E$9&gt;Ficha!$R$1,"",K4876))</f>
        <v/>
      </c>
    </row>
    <row r="4877" spans="12:22" x14ac:dyDescent="0.3">
      <c r="L4877" s="30" t="str">
        <f t="shared" si="305"/>
        <v/>
      </c>
      <c r="M4877" s="1" t="str">
        <f t="shared" si="306"/>
        <v/>
      </c>
      <c r="N4877" s="1" t="str">
        <f t="shared" si="307"/>
        <v/>
      </c>
      <c r="O4877" s="1" t="str">
        <f t="shared" si="308"/>
        <v/>
      </c>
      <c r="P4877" s="34" t="str">
        <f>IF(IF(E4877&gt;Ficha!$R$1,"",E4877)=0,"",IF(E4877&gt;Ficha!$R$1,Ficha!$R$1,E4877))</f>
        <v/>
      </c>
      <c r="Q4877" s="1" t="str" cm="1">
        <f t="array" ref="Q4877">IF(IF($E4877&gt;Ficha!$R$1,"",F4877)=0,"",IF($E4877&gt;Ficha!$R$1,((_xll.ECONOMATICA(Portafolios!$B$19,"Return",$P$9,$B$1)/100)+1)*100,F4877))</f>
        <v/>
      </c>
      <c r="R4877" s="1" t="str" cm="1">
        <f t="array" ref="R4877">IF(IF($E4877&gt;Ficha!$R$1,"",G4877)=0,"",IF($E4877&gt;Ficha!$R$1,((_xll.ECONOMATICA(Portafolios!$F$19,"Return",$P$9,$B$1)/100)+1)*100,G4877))</f>
        <v/>
      </c>
      <c r="S4877" s="1" t="str" cm="1">
        <f t="array" ref="S4877">IF(IF($E4877&gt;Ficha!$R$1,"",H4877)=0,"",IF($E4877&gt;Ficha!$R$1,((_xll.ECONOMATICA(Portafolios!$J$19,"Return",$P$9,$B$1)/100)+1)*100,H4877))</f>
        <v/>
      </c>
      <c r="T4877" s="1" t="str" cm="1">
        <f t="array" ref="T4877">IF(IF($E4877&gt;Ficha!$R$1,"",I4877)=0,"",IF($E4877&gt;Ficha!$R$1,((_xll.ECONOMATICA(Estrategia!A4888,"Return",$P$9,$B$1)/100)+1)*100,I4877))</f>
        <v/>
      </c>
      <c r="U4877" s="1" t="str" cm="1">
        <f t="array" ref="U4877">IF(IF($E4877&gt;Ficha!$R$1,"",J4877)=0,"",IF($E4877&gt;Ficha!$R$1,((_xll.ECONOMATICA($U$7,"Return",$P$9,$B$1)/100)+1)*100,J4877))</f>
        <v/>
      </c>
      <c r="V4877" s="1" t="str">
        <f>IF(IF($E$9&gt;Ficha!$R$1,"",K4877)=0,"",IF($E$9&gt;Ficha!$R$1,"",K4877))</f>
        <v/>
      </c>
    </row>
    <row r="4878" spans="12:22" x14ac:dyDescent="0.3">
      <c r="L4878" s="30" t="str">
        <f t="shared" si="305"/>
        <v/>
      </c>
      <c r="M4878" s="1" t="str">
        <f t="shared" si="306"/>
        <v/>
      </c>
      <c r="N4878" s="1" t="str">
        <f t="shared" si="307"/>
        <v/>
      </c>
      <c r="O4878" s="1" t="str">
        <f t="shared" si="308"/>
        <v/>
      </c>
      <c r="P4878" s="34" t="str">
        <f>IF(IF(E4878&gt;Ficha!$R$1,"",E4878)=0,"",IF(E4878&gt;Ficha!$R$1,Ficha!$R$1,E4878))</f>
        <v/>
      </c>
      <c r="Q4878" s="1" t="str" cm="1">
        <f t="array" ref="Q4878">IF(IF($E4878&gt;Ficha!$R$1,"",F4878)=0,"",IF($E4878&gt;Ficha!$R$1,((_xll.ECONOMATICA(Portafolios!$B$19,"Return",$P$9,$B$1)/100)+1)*100,F4878))</f>
        <v/>
      </c>
      <c r="R4878" s="1" t="str" cm="1">
        <f t="array" ref="R4878">IF(IF($E4878&gt;Ficha!$R$1,"",G4878)=0,"",IF($E4878&gt;Ficha!$R$1,((_xll.ECONOMATICA(Portafolios!$F$19,"Return",$P$9,$B$1)/100)+1)*100,G4878))</f>
        <v/>
      </c>
      <c r="S4878" s="1" t="str" cm="1">
        <f t="array" ref="S4878">IF(IF($E4878&gt;Ficha!$R$1,"",H4878)=0,"",IF($E4878&gt;Ficha!$R$1,((_xll.ECONOMATICA(Portafolios!$J$19,"Return",$P$9,$B$1)/100)+1)*100,H4878))</f>
        <v/>
      </c>
      <c r="T4878" s="1" t="str" cm="1">
        <f t="array" ref="T4878">IF(IF($E4878&gt;Ficha!$R$1,"",I4878)=0,"",IF($E4878&gt;Ficha!$R$1,((_xll.ECONOMATICA(Estrategia!A4889,"Return",$P$9,$B$1)/100)+1)*100,I4878))</f>
        <v/>
      </c>
      <c r="U4878" s="1" t="str" cm="1">
        <f t="array" ref="U4878">IF(IF($E4878&gt;Ficha!$R$1,"",J4878)=0,"",IF($E4878&gt;Ficha!$R$1,((_xll.ECONOMATICA($U$7,"Return",$P$9,$B$1)/100)+1)*100,J4878))</f>
        <v/>
      </c>
      <c r="V4878" s="1" t="str">
        <f>IF(IF($E$9&gt;Ficha!$R$1,"",K4878)=0,"",IF($E$9&gt;Ficha!$R$1,"",K4878))</f>
        <v/>
      </c>
    </row>
    <row r="4879" spans="12:22" x14ac:dyDescent="0.3">
      <c r="L4879" s="30" t="str">
        <f t="shared" si="305"/>
        <v/>
      </c>
      <c r="M4879" s="1" t="str">
        <f t="shared" si="306"/>
        <v/>
      </c>
      <c r="N4879" s="1" t="str">
        <f t="shared" si="307"/>
        <v/>
      </c>
      <c r="O4879" s="1" t="str">
        <f t="shared" si="308"/>
        <v/>
      </c>
      <c r="P4879" s="34" t="str">
        <f>IF(IF(E4879&gt;Ficha!$R$1,"",E4879)=0,"",IF(E4879&gt;Ficha!$R$1,Ficha!$R$1,E4879))</f>
        <v/>
      </c>
      <c r="Q4879" s="1" t="str" cm="1">
        <f t="array" ref="Q4879">IF(IF($E4879&gt;Ficha!$R$1,"",F4879)=0,"",IF($E4879&gt;Ficha!$R$1,((_xll.ECONOMATICA(Portafolios!$B$19,"Return",$P$9,$B$1)/100)+1)*100,F4879))</f>
        <v/>
      </c>
      <c r="R4879" s="1" t="str" cm="1">
        <f t="array" ref="R4879">IF(IF($E4879&gt;Ficha!$R$1,"",G4879)=0,"",IF($E4879&gt;Ficha!$R$1,((_xll.ECONOMATICA(Portafolios!$F$19,"Return",$P$9,$B$1)/100)+1)*100,G4879))</f>
        <v/>
      </c>
      <c r="S4879" s="1" t="str" cm="1">
        <f t="array" ref="S4879">IF(IF($E4879&gt;Ficha!$R$1,"",H4879)=0,"",IF($E4879&gt;Ficha!$R$1,((_xll.ECONOMATICA(Portafolios!$J$19,"Return",$P$9,$B$1)/100)+1)*100,H4879))</f>
        <v/>
      </c>
      <c r="T4879" s="1" t="str" cm="1">
        <f t="array" ref="T4879">IF(IF($E4879&gt;Ficha!$R$1,"",I4879)=0,"",IF($E4879&gt;Ficha!$R$1,((_xll.ECONOMATICA(Estrategia!A4890,"Return",$P$9,$B$1)/100)+1)*100,I4879))</f>
        <v/>
      </c>
      <c r="U4879" s="1" t="str" cm="1">
        <f t="array" ref="U4879">IF(IF($E4879&gt;Ficha!$R$1,"",J4879)=0,"",IF($E4879&gt;Ficha!$R$1,((_xll.ECONOMATICA($U$7,"Return",$P$9,$B$1)/100)+1)*100,J4879))</f>
        <v/>
      </c>
      <c r="V4879" s="1" t="str">
        <f>IF(IF($E$9&gt;Ficha!$R$1,"",K4879)=0,"",IF($E$9&gt;Ficha!$R$1,"",K4879))</f>
        <v/>
      </c>
    </row>
    <row r="4880" spans="12:22" x14ac:dyDescent="0.3">
      <c r="L4880" s="30" t="str">
        <f t="shared" si="305"/>
        <v/>
      </c>
      <c r="M4880" s="1" t="str">
        <f t="shared" si="306"/>
        <v/>
      </c>
      <c r="N4880" s="1" t="str">
        <f t="shared" si="307"/>
        <v/>
      </c>
      <c r="O4880" s="1" t="str">
        <f t="shared" si="308"/>
        <v/>
      </c>
      <c r="P4880" s="34" t="str">
        <f>IF(IF(E4880&gt;Ficha!$R$1,"",E4880)=0,"",IF(E4880&gt;Ficha!$R$1,Ficha!$R$1,E4880))</f>
        <v/>
      </c>
      <c r="Q4880" s="1" t="str" cm="1">
        <f t="array" ref="Q4880">IF(IF($E4880&gt;Ficha!$R$1,"",F4880)=0,"",IF($E4880&gt;Ficha!$R$1,((_xll.ECONOMATICA(Portafolios!$B$19,"Return",$P$9,$B$1)/100)+1)*100,F4880))</f>
        <v/>
      </c>
      <c r="R4880" s="1" t="str" cm="1">
        <f t="array" ref="R4880">IF(IF($E4880&gt;Ficha!$R$1,"",G4880)=0,"",IF($E4880&gt;Ficha!$R$1,((_xll.ECONOMATICA(Portafolios!$F$19,"Return",$P$9,$B$1)/100)+1)*100,G4880))</f>
        <v/>
      </c>
      <c r="S4880" s="1" t="str" cm="1">
        <f t="array" ref="S4880">IF(IF($E4880&gt;Ficha!$R$1,"",H4880)=0,"",IF($E4880&gt;Ficha!$R$1,((_xll.ECONOMATICA(Portafolios!$J$19,"Return",$P$9,$B$1)/100)+1)*100,H4880))</f>
        <v/>
      </c>
      <c r="T4880" s="1" t="str" cm="1">
        <f t="array" ref="T4880">IF(IF($E4880&gt;Ficha!$R$1,"",I4880)=0,"",IF($E4880&gt;Ficha!$R$1,((_xll.ECONOMATICA(Estrategia!A4891,"Return",$P$9,$B$1)/100)+1)*100,I4880))</f>
        <v/>
      </c>
      <c r="U4880" s="1" t="str" cm="1">
        <f t="array" ref="U4880">IF(IF($E4880&gt;Ficha!$R$1,"",J4880)=0,"",IF($E4880&gt;Ficha!$R$1,((_xll.ECONOMATICA($U$7,"Return",$P$9,$B$1)/100)+1)*100,J4880))</f>
        <v/>
      </c>
      <c r="V4880" s="1" t="str">
        <f>IF(IF($E$9&gt;Ficha!$R$1,"",K4880)=0,"",IF($E$9&gt;Ficha!$R$1,"",K4880))</f>
        <v/>
      </c>
    </row>
    <row r="4881" spans="12:22" x14ac:dyDescent="0.3">
      <c r="L4881" s="30" t="str">
        <f t="shared" si="305"/>
        <v/>
      </c>
      <c r="M4881" s="1" t="str">
        <f t="shared" si="306"/>
        <v/>
      </c>
      <c r="N4881" s="1" t="str">
        <f t="shared" si="307"/>
        <v/>
      </c>
      <c r="O4881" s="1" t="str">
        <f t="shared" si="308"/>
        <v/>
      </c>
      <c r="P4881" s="34" t="str">
        <f>IF(IF(E4881&gt;Ficha!$R$1,"",E4881)=0,"",IF(E4881&gt;Ficha!$R$1,Ficha!$R$1,E4881))</f>
        <v/>
      </c>
      <c r="Q4881" s="1" t="str" cm="1">
        <f t="array" ref="Q4881">IF(IF($E4881&gt;Ficha!$R$1,"",F4881)=0,"",IF($E4881&gt;Ficha!$R$1,((_xll.ECONOMATICA(Portafolios!$B$19,"Return",$P$9,$B$1)/100)+1)*100,F4881))</f>
        <v/>
      </c>
      <c r="R4881" s="1" t="str" cm="1">
        <f t="array" ref="R4881">IF(IF($E4881&gt;Ficha!$R$1,"",G4881)=0,"",IF($E4881&gt;Ficha!$R$1,((_xll.ECONOMATICA(Portafolios!$F$19,"Return",$P$9,$B$1)/100)+1)*100,G4881))</f>
        <v/>
      </c>
      <c r="S4881" s="1" t="str" cm="1">
        <f t="array" ref="S4881">IF(IF($E4881&gt;Ficha!$R$1,"",H4881)=0,"",IF($E4881&gt;Ficha!$R$1,((_xll.ECONOMATICA(Portafolios!$J$19,"Return",$P$9,$B$1)/100)+1)*100,H4881))</f>
        <v/>
      </c>
      <c r="T4881" s="1" t="str" cm="1">
        <f t="array" ref="T4881">IF(IF($E4881&gt;Ficha!$R$1,"",I4881)=0,"",IF($E4881&gt;Ficha!$R$1,((_xll.ECONOMATICA(Estrategia!A4892,"Return",$P$9,$B$1)/100)+1)*100,I4881))</f>
        <v/>
      </c>
      <c r="U4881" s="1" t="str" cm="1">
        <f t="array" ref="U4881">IF(IF($E4881&gt;Ficha!$R$1,"",J4881)=0,"",IF($E4881&gt;Ficha!$R$1,((_xll.ECONOMATICA($U$7,"Return",$P$9,$B$1)/100)+1)*100,J4881))</f>
        <v/>
      </c>
      <c r="V4881" s="1" t="str">
        <f>IF(IF($E$9&gt;Ficha!$R$1,"",K4881)=0,"",IF($E$9&gt;Ficha!$R$1,"",K4881))</f>
        <v/>
      </c>
    </row>
    <row r="4882" spans="12:22" x14ac:dyDescent="0.3">
      <c r="L4882" s="30" t="str">
        <f t="shared" si="305"/>
        <v/>
      </c>
      <c r="M4882" s="1" t="str">
        <f t="shared" si="306"/>
        <v/>
      </c>
      <c r="N4882" s="1" t="str">
        <f t="shared" si="307"/>
        <v/>
      </c>
      <c r="O4882" s="1" t="str">
        <f t="shared" si="308"/>
        <v/>
      </c>
      <c r="P4882" s="34" t="str">
        <f>IF(IF(E4882&gt;Ficha!$R$1,"",E4882)=0,"",IF(E4882&gt;Ficha!$R$1,Ficha!$R$1,E4882))</f>
        <v/>
      </c>
      <c r="Q4882" s="1" t="str" cm="1">
        <f t="array" ref="Q4882">IF(IF($E4882&gt;Ficha!$R$1,"",F4882)=0,"",IF($E4882&gt;Ficha!$R$1,((_xll.ECONOMATICA(Portafolios!$B$19,"Return",$P$9,$B$1)/100)+1)*100,F4882))</f>
        <v/>
      </c>
      <c r="R4882" s="1" t="str" cm="1">
        <f t="array" ref="R4882">IF(IF($E4882&gt;Ficha!$R$1,"",G4882)=0,"",IF($E4882&gt;Ficha!$R$1,((_xll.ECONOMATICA(Portafolios!$F$19,"Return",$P$9,$B$1)/100)+1)*100,G4882))</f>
        <v/>
      </c>
      <c r="S4882" s="1" t="str" cm="1">
        <f t="array" ref="S4882">IF(IF($E4882&gt;Ficha!$R$1,"",H4882)=0,"",IF($E4882&gt;Ficha!$R$1,((_xll.ECONOMATICA(Portafolios!$J$19,"Return",$P$9,$B$1)/100)+1)*100,H4882))</f>
        <v/>
      </c>
      <c r="T4882" s="1" t="str" cm="1">
        <f t="array" ref="T4882">IF(IF($E4882&gt;Ficha!$R$1,"",I4882)=0,"",IF($E4882&gt;Ficha!$R$1,((_xll.ECONOMATICA(Estrategia!A4893,"Return",$P$9,$B$1)/100)+1)*100,I4882))</f>
        <v/>
      </c>
      <c r="U4882" s="1" t="str" cm="1">
        <f t="array" ref="U4882">IF(IF($E4882&gt;Ficha!$R$1,"",J4882)=0,"",IF($E4882&gt;Ficha!$R$1,((_xll.ECONOMATICA($U$7,"Return",$P$9,$B$1)/100)+1)*100,J4882))</f>
        <v/>
      </c>
      <c r="V4882" s="1" t="str">
        <f>IF(IF($E$9&gt;Ficha!$R$1,"",K4882)=0,"",IF($E$9&gt;Ficha!$R$1,"",K4882))</f>
        <v/>
      </c>
    </row>
    <row r="4883" spans="12:22" x14ac:dyDescent="0.3">
      <c r="L4883" s="30" t="str">
        <f t="shared" si="305"/>
        <v/>
      </c>
      <c r="M4883" s="1" t="str">
        <f t="shared" si="306"/>
        <v/>
      </c>
      <c r="N4883" s="1" t="str">
        <f t="shared" si="307"/>
        <v/>
      </c>
      <c r="O4883" s="1" t="str">
        <f t="shared" si="308"/>
        <v/>
      </c>
      <c r="P4883" s="34" t="str">
        <f>IF(IF(E4883&gt;Ficha!$R$1,"",E4883)=0,"",IF(E4883&gt;Ficha!$R$1,Ficha!$R$1,E4883))</f>
        <v/>
      </c>
      <c r="Q4883" s="1" t="str" cm="1">
        <f t="array" ref="Q4883">IF(IF($E4883&gt;Ficha!$R$1,"",F4883)=0,"",IF($E4883&gt;Ficha!$R$1,((_xll.ECONOMATICA(Portafolios!$B$19,"Return",$P$9,$B$1)/100)+1)*100,F4883))</f>
        <v/>
      </c>
      <c r="R4883" s="1" t="str" cm="1">
        <f t="array" ref="R4883">IF(IF($E4883&gt;Ficha!$R$1,"",G4883)=0,"",IF($E4883&gt;Ficha!$R$1,((_xll.ECONOMATICA(Portafolios!$F$19,"Return",$P$9,$B$1)/100)+1)*100,G4883))</f>
        <v/>
      </c>
      <c r="S4883" s="1" t="str" cm="1">
        <f t="array" ref="S4883">IF(IF($E4883&gt;Ficha!$R$1,"",H4883)=0,"",IF($E4883&gt;Ficha!$R$1,((_xll.ECONOMATICA(Portafolios!$J$19,"Return",$P$9,$B$1)/100)+1)*100,H4883))</f>
        <v/>
      </c>
      <c r="T4883" s="1" t="str" cm="1">
        <f t="array" ref="T4883">IF(IF($E4883&gt;Ficha!$R$1,"",I4883)=0,"",IF($E4883&gt;Ficha!$R$1,((_xll.ECONOMATICA(Estrategia!A4894,"Return",$P$9,$B$1)/100)+1)*100,I4883))</f>
        <v/>
      </c>
      <c r="U4883" s="1" t="str" cm="1">
        <f t="array" ref="U4883">IF(IF($E4883&gt;Ficha!$R$1,"",J4883)=0,"",IF($E4883&gt;Ficha!$R$1,((_xll.ECONOMATICA($U$7,"Return",$P$9,$B$1)/100)+1)*100,J4883))</f>
        <v/>
      </c>
      <c r="V4883" s="1" t="str">
        <f>IF(IF($E$9&gt;Ficha!$R$1,"",K4883)=0,"",IF($E$9&gt;Ficha!$R$1,"",K4883))</f>
        <v/>
      </c>
    </row>
    <row r="4884" spans="12:22" x14ac:dyDescent="0.3">
      <c r="L4884" s="30" t="str">
        <f t="shared" si="305"/>
        <v/>
      </c>
      <c r="M4884" s="1" t="str">
        <f t="shared" si="306"/>
        <v/>
      </c>
      <c r="N4884" s="1" t="str">
        <f t="shared" si="307"/>
        <v/>
      </c>
      <c r="O4884" s="1" t="str">
        <f t="shared" si="308"/>
        <v/>
      </c>
      <c r="P4884" s="34" t="str">
        <f>IF(IF(E4884&gt;Ficha!$R$1,"",E4884)=0,"",IF(E4884&gt;Ficha!$R$1,Ficha!$R$1,E4884))</f>
        <v/>
      </c>
      <c r="Q4884" s="1" t="str" cm="1">
        <f t="array" ref="Q4884">IF(IF($E4884&gt;Ficha!$R$1,"",F4884)=0,"",IF($E4884&gt;Ficha!$R$1,((_xll.ECONOMATICA(Portafolios!$B$19,"Return",$P$9,$B$1)/100)+1)*100,F4884))</f>
        <v/>
      </c>
      <c r="R4884" s="1" t="str" cm="1">
        <f t="array" ref="R4884">IF(IF($E4884&gt;Ficha!$R$1,"",G4884)=0,"",IF($E4884&gt;Ficha!$R$1,((_xll.ECONOMATICA(Portafolios!$F$19,"Return",$P$9,$B$1)/100)+1)*100,G4884))</f>
        <v/>
      </c>
      <c r="S4884" s="1" t="str" cm="1">
        <f t="array" ref="S4884">IF(IF($E4884&gt;Ficha!$R$1,"",H4884)=0,"",IF($E4884&gt;Ficha!$R$1,((_xll.ECONOMATICA(Portafolios!$J$19,"Return",$P$9,$B$1)/100)+1)*100,H4884))</f>
        <v/>
      </c>
      <c r="T4884" s="1" t="str" cm="1">
        <f t="array" ref="T4884">IF(IF($E4884&gt;Ficha!$R$1,"",I4884)=0,"",IF($E4884&gt;Ficha!$R$1,((_xll.ECONOMATICA(Estrategia!A4895,"Return",$P$9,$B$1)/100)+1)*100,I4884))</f>
        <v/>
      </c>
      <c r="U4884" s="1" t="str" cm="1">
        <f t="array" ref="U4884">IF(IF($E4884&gt;Ficha!$R$1,"",J4884)=0,"",IF($E4884&gt;Ficha!$R$1,((_xll.ECONOMATICA($U$7,"Return",$P$9,$B$1)/100)+1)*100,J4884))</f>
        <v/>
      </c>
      <c r="V4884" s="1" t="str">
        <f>IF(IF($E$9&gt;Ficha!$R$1,"",K4884)=0,"",IF($E$9&gt;Ficha!$R$1,"",K4884))</f>
        <v/>
      </c>
    </row>
    <row r="4885" spans="12:22" x14ac:dyDescent="0.3">
      <c r="L4885" s="30" t="str">
        <f t="shared" si="305"/>
        <v/>
      </c>
      <c r="M4885" s="1" t="str">
        <f t="shared" si="306"/>
        <v/>
      </c>
      <c r="N4885" s="1" t="str">
        <f t="shared" si="307"/>
        <v/>
      </c>
      <c r="O4885" s="1" t="str">
        <f t="shared" si="308"/>
        <v/>
      </c>
      <c r="P4885" s="34" t="str">
        <f>IF(IF(E4885&gt;Ficha!$R$1,"",E4885)=0,"",IF(E4885&gt;Ficha!$R$1,Ficha!$R$1,E4885))</f>
        <v/>
      </c>
      <c r="Q4885" s="1" t="str" cm="1">
        <f t="array" ref="Q4885">IF(IF($E4885&gt;Ficha!$R$1,"",F4885)=0,"",IF($E4885&gt;Ficha!$R$1,((_xll.ECONOMATICA(Portafolios!$B$19,"Return",$P$9,$B$1)/100)+1)*100,F4885))</f>
        <v/>
      </c>
      <c r="R4885" s="1" t="str" cm="1">
        <f t="array" ref="R4885">IF(IF($E4885&gt;Ficha!$R$1,"",G4885)=0,"",IF($E4885&gt;Ficha!$R$1,((_xll.ECONOMATICA(Portafolios!$F$19,"Return",$P$9,$B$1)/100)+1)*100,G4885))</f>
        <v/>
      </c>
      <c r="S4885" s="1" t="str" cm="1">
        <f t="array" ref="S4885">IF(IF($E4885&gt;Ficha!$R$1,"",H4885)=0,"",IF($E4885&gt;Ficha!$R$1,((_xll.ECONOMATICA(Portafolios!$J$19,"Return",$P$9,$B$1)/100)+1)*100,H4885))</f>
        <v/>
      </c>
      <c r="T4885" s="1" t="str" cm="1">
        <f t="array" ref="T4885">IF(IF($E4885&gt;Ficha!$R$1,"",I4885)=0,"",IF($E4885&gt;Ficha!$R$1,((_xll.ECONOMATICA(Estrategia!A4896,"Return",$P$9,$B$1)/100)+1)*100,I4885))</f>
        <v/>
      </c>
      <c r="U4885" s="1" t="str" cm="1">
        <f t="array" ref="U4885">IF(IF($E4885&gt;Ficha!$R$1,"",J4885)=0,"",IF($E4885&gt;Ficha!$R$1,((_xll.ECONOMATICA($U$7,"Return",$P$9,$B$1)/100)+1)*100,J4885))</f>
        <v/>
      </c>
      <c r="V4885" s="1" t="str">
        <f>IF(IF($E$9&gt;Ficha!$R$1,"",K4885)=0,"",IF($E$9&gt;Ficha!$R$1,"",K4885))</f>
        <v/>
      </c>
    </row>
    <row r="4886" spans="12:22" x14ac:dyDescent="0.3">
      <c r="L4886" s="30" t="str">
        <f t="shared" ref="L4886:L4949" si="309">IF(E4886="","",E4886)</f>
        <v/>
      </c>
      <c r="M4886" s="1" t="str">
        <f t="shared" ref="M4886:M4949" si="310">IF(F4886="","",M4885*(F4886/F4885)+$N$7)</f>
        <v/>
      </c>
      <c r="N4886" s="1" t="str">
        <f t="shared" ref="N4886:N4949" si="311">IF(G4886="","",N4885*(G4886/G4885)+$N$7)</f>
        <v/>
      </c>
      <c r="O4886" s="1" t="str">
        <f t="shared" ref="O4886:O4949" si="312">IF(H4886="","",O4885*(H4886/H4885)+$N$7)</f>
        <v/>
      </c>
      <c r="P4886" s="34" t="str">
        <f>IF(IF(E4886&gt;Ficha!$R$1,"",E4886)=0,"",IF(E4886&gt;Ficha!$R$1,Ficha!$R$1,E4886))</f>
        <v/>
      </c>
      <c r="Q4886" s="1" t="str" cm="1">
        <f t="array" ref="Q4886">IF(IF($E4886&gt;Ficha!$R$1,"",F4886)=0,"",IF($E4886&gt;Ficha!$R$1,((_xll.ECONOMATICA(Portafolios!$B$19,"Return",$P$9,$B$1)/100)+1)*100,F4886))</f>
        <v/>
      </c>
      <c r="R4886" s="1" t="str" cm="1">
        <f t="array" ref="R4886">IF(IF($E4886&gt;Ficha!$R$1,"",G4886)=0,"",IF($E4886&gt;Ficha!$R$1,((_xll.ECONOMATICA(Portafolios!$F$19,"Return",$P$9,$B$1)/100)+1)*100,G4886))</f>
        <v/>
      </c>
      <c r="S4886" s="1" t="str" cm="1">
        <f t="array" ref="S4886">IF(IF($E4886&gt;Ficha!$R$1,"",H4886)=0,"",IF($E4886&gt;Ficha!$R$1,((_xll.ECONOMATICA(Portafolios!$J$19,"Return",$P$9,$B$1)/100)+1)*100,H4886))</f>
        <v/>
      </c>
      <c r="T4886" s="1" t="str" cm="1">
        <f t="array" ref="T4886">IF(IF($E4886&gt;Ficha!$R$1,"",I4886)=0,"",IF($E4886&gt;Ficha!$R$1,((_xll.ECONOMATICA(Estrategia!A4897,"Return",$P$9,$B$1)/100)+1)*100,I4886))</f>
        <v/>
      </c>
      <c r="U4886" s="1" t="str" cm="1">
        <f t="array" ref="U4886">IF(IF($E4886&gt;Ficha!$R$1,"",J4886)=0,"",IF($E4886&gt;Ficha!$R$1,((_xll.ECONOMATICA($U$7,"Return",$P$9,$B$1)/100)+1)*100,J4886))</f>
        <v/>
      </c>
      <c r="V4886" s="1" t="str">
        <f>IF(IF($E$9&gt;Ficha!$R$1,"",K4886)=0,"",IF($E$9&gt;Ficha!$R$1,"",K4886))</f>
        <v/>
      </c>
    </row>
    <row r="4887" spans="12:22" x14ac:dyDescent="0.3">
      <c r="L4887" s="30" t="str">
        <f t="shared" si="309"/>
        <v/>
      </c>
      <c r="M4887" s="1" t="str">
        <f t="shared" si="310"/>
        <v/>
      </c>
      <c r="N4887" s="1" t="str">
        <f t="shared" si="311"/>
        <v/>
      </c>
      <c r="O4887" s="1" t="str">
        <f t="shared" si="312"/>
        <v/>
      </c>
      <c r="P4887" s="34" t="str">
        <f>IF(IF(E4887&gt;Ficha!$R$1,"",E4887)=0,"",IF(E4887&gt;Ficha!$R$1,Ficha!$R$1,E4887))</f>
        <v/>
      </c>
      <c r="Q4887" s="1" t="str" cm="1">
        <f t="array" ref="Q4887">IF(IF($E4887&gt;Ficha!$R$1,"",F4887)=0,"",IF($E4887&gt;Ficha!$R$1,((_xll.ECONOMATICA(Portafolios!$B$19,"Return",$P$9,$B$1)/100)+1)*100,F4887))</f>
        <v/>
      </c>
      <c r="R4887" s="1" t="str" cm="1">
        <f t="array" ref="R4887">IF(IF($E4887&gt;Ficha!$R$1,"",G4887)=0,"",IF($E4887&gt;Ficha!$R$1,((_xll.ECONOMATICA(Portafolios!$F$19,"Return",$P$9,$B$1)/100)+1)*100,G4887))</f>
        <v/>
      </c>
      <c r="S4887" s="1" t="str" cm="1">
        <f t="array" ref="S4887">IF(IF($E4887&gt;Ficha!$R$1,"",H4887)=0,"",IF($E4887&gt;Ficha!$R$1,((_xll.ECONOMATICA(Portafolios!$J$19,"Return",$P$9,$B$1)/100)+1)*100,H4887))</f>
        <v/>
      </c>
      <c r="T4887" s="1" t="str" cm="1">
        <f t="array" ref="T4887">IF(IF($E4887&gt;Ficha!$R$1,"",I4887)=0,"",IF($E4887&gt;Ficha!$R$1,((_xll.ECONOMATICA(Estrategia!A4898,"Return",$P$9,$B$1)/100)+1)*100,I4887))</f>
        <v/>
      </c>
      <c r="U4887" s="1" t="str" cm="1">
        <f t="array" ref="U4887">IF(IF($E4887&gt;Ficha!$R$1,"",J4887)=0,"",IF($E4887&gt;Ficha!$R$1,((_xll.ECONOMATICA($U$7,"Return",$P$9,$B$1)/100)+1)*100,J4887))</f>
        <v/>
      </c>
      <c r="V4887" s="1" t="str">
        <f>IF(IF($E$9&gt;Ficha!$R$1,"",K4887)=0,"",IF($E$9&gt;Ficha!$R$1,"",K4887))</f>
        <v/>
      </c>
    </row>
    <row r="4888" spans="12:22" x14ac:dyDescent="0.3">
      <c r="L4888" s="30" t="str">
        <f t="shared" si="309"/>
        <v/>
      </c>
      <c r="M4888" s="1" t="str">
        <f t="shared" si="310"/>
        <v/>
      </c>
      <c r="N4888" s="1" t="str">
        <f t="shared" si="311"/>
        <v/>
      </c>
      <c r="O4888" s="1" t="str">
        <f t="shared" si="312"/>
        <v/>
      </c>
      <c r="P4888" s="34" t="str">
        <f>IF(IF(E4888&gt;Ficha!$R$1,"",E4888)=0,"",IF(E4888&gt;Ficha!$R$1,Ficha!$R$1,E4888))</f>
        <v/>
      </c>
      <c r="Q4888" s="1" t="str" cm="1">
        <f t="array" ref="Q4888">IF(IF($E4888&gt;Ficha!$R$1,"",F4888)=0,"",IF($E4888&gt;Ficha!$R$1,((_xll.ECONOMATICA(Portafolios!$B$19,"Return",$P$9,$B$1)/100)+1)*100,F4888))</f>
        <v/>
      </c>
      <c r="R4888" s="1" t="str" cm="1">
        <f t="array" ref="R4888">IF(IF($E4888&gt;Ficha!$R$1,"",G4888)=0,"",IF($E4888&gt;Ficha!$R$1,((_xll.ECONOMATICA(Portafolios!$F$19,"Return",$P$9,$B$1)/100)+1)*100,G4888))</f>
        <v/>
      </c>
      <c r="S4888" s="1" t="str" cm="1">
        <f t="array" ref="S4888">IF(IF($E4888&gt;Ficha!$R$1,"",H4888)=0,"",IF($E4888&gt;Ficha!$R$1,((_xll.ECONOMATICA(Portafolios!$J$19,"Return",$P$9,$B$1)/100)+1)*100,H4888))</f>
        <v/>
      </c>
      <c r="T4888" s="1" t="str" cm="1">
        <f t="array" ref="T4888">IF(IF($E4888&gt;Ficha!$R$1,"",I4888)=0,"",IF($E4888&gt;Ficha!$R$1,((_xll.ECONOMATICA(Estrategia!A4899,"Return",$P$9,$B$1)/100)+1)*100,I4888))</f>
        <v/>
      </c>
      <c r="U4888" s="1" t="str" cm="1">
        <f t="array" ref="U4888">IF(IF($E4888&gt;Ficha!$R$1,"",J4888)=0,"",IF($E4888&gt;Ficha!$R$1,((_xll.ECONOMATICA($U$7,"Return",$P$9,$B$1)/100)+1)*100,J4888))</f>
        <v/>
      </c>
      <c r="V4888" s="1" t="str">
        <f>IF(IF($E$9&gt;Ficha!$R$1,"",K4888)=0,"",IF($E$9&gt;Ficha!$R$1,"",K4888))</f>
        <v/>
      </c>
    </row>
    <row r="4889" spans="12:22" x14ac:dyDescent="0.3">
      <c r="L4889" s="30" t="str">
        <f t="shared" si="309"/>
        <v/>
      </c>
      <c r="M4889" s="1" t="str">
        <f t="shared" si="310"/>
        <v/>
      </c>
      <c r="N4889" s="1" t="str">
        <f t="shared" si="311"/>
        <v/>
      </c>
      <c r="O4889" s="1" t="str">
        <f t="shared" si="312"/>
        <v/>
      </c>
      <c r="P4889" s="34" t="str">
        <f>IF(IF(E4889&gt;Ficha!$R$1,"",E4889)=0,"",IF(E4889&gt;Ficha!$R$1,Ficha!$R$1,E4889))</f>
        <v/>
      </c>
      <c r="Q4889" s="1" t="str" cm="1">
        <f t="array" ref="Q4889">IF(IF($E4889&gt;Ficha!$R$1,"",F4889)=0,"",IF($E4889&gt;Ficha!$R$1,((_xll.ECONOMATICA(Portafolios!$B$19,"Return",$P$9,$B$1)/100)+1)*100,F4889))</f>
        <v/>
      </c>
      <c r="R4889" s="1" t="str" cm="1">
        <f t="array" ref="R4889">IF(IF($E4889&gt;Ficha!$R$1,"",G4889)=0,"",IF($E4889&gt;Ficha!$R$1,((_xll.ECONOMATICA(Portafolios!$F$19,"Return",$P$9,$B$1)/100)+1)*100,G4889))</f>
        <v/>
      </c>
      <c r="S4889" s="1" t="str" cm="1">
        <f t="array" ref="S4889">IF(IF($E4889&gt;Ficha!$R$1,"",H4889)=0,"",IF($E4889&gt;Ficha!$R$1,((_xll.ECONOMATICA(Portafolios!$J$19,"Return",$P$9,$B$1)/100)+1)*100,H4889))</f>
        <v/>
      </c>
      <c r="T4889" s="1" t="str" cm="1">
        <f t="array" ref="T4889">IF(IF($E4889&gt;Ficha!$R$1,"",I4889)=0,"",IF($E4889&gt;Ficha!$R$1,((_xll.ECONOMATICA(Estrategia!A4900,"Return",$P$9,$B$1)/100)+1)*100,I4889))</f>
        <v/>
      </c>
      <c r="U4889" s="1" t="str" cm="1">
        <f t="array" ref="U4889">IF(IF($E4889&gt;Ficha!$R$1,"",J4889)=0,"",IF($E4889&gt;Ficha!$R$1,((_xll.ECONOMATICA($U$7,"Return",$P$9,$B$1)/100)+1)*100,J4889))</f>
        <v/>
      </c>
      <c r="V4889" s="1" t="str">
        <f>IF(IF($E$9&gt;Ficha!$R$1,"",K4889)=0,"",IF($E$9&gt;Ficha!$R$1,"",K4889))</f>
        <v/>
      </c>
    </row>
    <row r="4890" spans="12:22" x14ac:dyDescent="0.3">
      <c r="L4890" s="30" t="str">
        <f t="shared" si="309"/>
        <v/>
      </c>
      <c r="M4890" s="1" t="str">
        <f t="shared" si="310"/>
        <v/>
      </c>
      <c r="N4890" s="1" t="str">
        <f t="shared" si="311"/>
        <v/>
      </c>
      <c r="O4890" s="1" t="str">
        <f t="shared" si="312"/>
        <v/>
      </c>
      <c r="P4890" s="34" t="str">
        <f>IF(IF(E4890&gt;Ficha!$R$1,"",E4890)=0,"",IF(E4890&gt;Ficha!$R$1,Ficha!$R$1,E4890))</f>
        <v/>
      </c>
      <c r="Q4890" s="1" t="str" cm="1">
        <f t="array" ref="Q4890">IF(IF($E4890&gt;Ficha!$R$1,"",F4890)=0,"",IF($E4890&gt;Ficha!$R$1,((_xll.ECONOMATICA(Portafolios!$B$19,"Return",$P$9,$B$1)/100)+1)*100,F4890))</f>
        <v/>
      </c>
      <c r="R4890" s="1" t="str" cm="1">
        <f t="array" ref="R4890">IF(IF($E4890&gt;Ficha!$R$1,"",G4890)=0,"",IF($E4890&gt;Ficha!$R$1,((_xll.ECONOMATICA(Portafolios!$F$19,"Return",$P$9,$B$1)/100)+1)*100,G4890))</f>
        <v/>
      </c>
      <c r="S4890" s="1" t="str" cm="1">
        <f t="array" ref="S4890">IF(IF($E4890&gt;Ficha!$R$1,"",H4890)=0,"",IF($E4890&gt;Ficha!$R$1,((_xll.ECONOMATICA(Portafolios!$J$19,"Return",$P$9,$B$1)/100)+1)*100,H4890))</f>
        <v/>
      </c>
      <c r="T4890" s="1" t="str" cm="1">
        <f t="array" ref="T4890">IF(IF($E4890&gt;Ficha!$R$1,"",I4890)=0,"",IF($E4890&gt;Ficha!$R$1,((_xll.ECONOMATICA(Estrategia!A4901,"Return",$P$9,$B$1)/100)+1)*100,I4890))</f>
        <v/>
      </c>
      <c r="U4890" s="1" t="str" cm="1">
        <f t="array" ref="U4890">IF(IF($E4890&gt;Ficha!$R$1,"",J4890)=0,"",IF($E4890&gt;Ficha!$R$1,((_xll.ECONOMATICA($U$7,"Return",$P$9,$B$1)/100)+1)*100,J4890))</f>
        <v/>
      </c>
      <c r="V4890" s="1" t="str">
        <f>IF(IF($E$9&gt;Ficha!$R$1,"",K4890)=0,"",IF($E$9&gt;Ficha!$R$1,"",K4890))</f>
        <v/>
      </c>
    </row>
    <row r="4891" spans="12:22" x14ac:dyDescent="0.3">
      <c r="L4891" s="30" t="str">
        <f t="shared" si="309"/>
        <v/>
      </c>
      <c r="M4891" s="1" t="str">
        <f t="shared" si="310"/>
        <v/>
      </c>
      <c r="N4891" s="1" t="str">
        <f t="shared" si="311"/>
        <v/>
      </c>
      <c r="O4891" s="1" t="str">
        <f t="shared" si="312"/>
        <v/>
      </c>
      <c r="P4891" s="34" t="str">
        <f>IF(IF(E4891&gt;Ficha!$R$1,"",E4891)=0,"",IF(E4891&gt;Ficha!$R$1,Ficha!$R$1,E4891))</f>
        <v/>
      </c>
      <c r="Q4891" s="1" t="str" cm="1">
        <f t="array" ref="Q4891">IF(IF($E4891&gt;Ficha!$R$1,"",F4891)=0,"",IF($E4891&gt;Ficha!$R$1,((_xll.ECONOMATICA(Portafolios!$B$19,"Return",$P$9,$B$1)/100)+1)*100,F4891))</f>
        <v/>
      </c>
      <c r="R4891" s="1" t="str" cm="1">
        <f t="array" ref="R4891">IF(IF($E4891&gt;Ficha!$R$1,"",G4891)=0,"",IF($E4891&gt;Ficha!$R$1,((_xll.ECONOMATICA(Portafolios!$F$19,"Return",$P$9,$B$1)/100)+1)*100,G4891))</f>
        <v/>
      </c>
      <c r="S4891" s="1" t="str" cm="1">
        <f t="array" ref="S4891">IF(IF($E4891&gt;Ficha!$R$1,"",H4891)=0,"",IF($E4891&gt;Ficha!$R$1,((_xll.ECONOMATICA(Portafolios!$J$19,"Return",$P$9,$B$1)/100)+1)*100,H4891))</f>
        <v/>
      </c>
      <c r="T4891" s="1" t="str" cm="1">
        <f t="array" ref="T4891">IF(IF($E4891&gt;Ficha!$R$1,"",I4891)=0,"",IF($E4891&gt;Ficha!$R$1,((_xll.ECONOMATICA(Estrategia!A4902,"Return",$P$9,$B$1)/100)+1)*100,I4891))</f>
        <v/>
      </c>
      <c r="U4891" s="1" t="str" cm="1">
        <f t="array" ref="U4891">IF(IF($E4891&gt;Ficha!$R$1,"",J4891)=0,"",IF($E4891&gt;Ficha!$R$1,((_xll.ECONOMATICA($U$7,"Return",$P$9,$B$1)/100)+1)*100,J4891))</f>
        <v/>
      </c>
      <c r="V4891" s="1" t="str">
        <f>IF(IF($E$9&gt;Ficha!$R$1,"",K4891)=0,"",IF($E$9&gt;Ficha!$R$1,"",K4891))</f>
        <v/>
      </c>
    </row>
    <row r="4892" spans="12:22" x14ac:dyDescent="0.3">
      <c r="L4892" s="30" t="str">
        <f t="shared" si="309"/>
        <v/>
      </c>
      <c r="M4892" s="1" t="str">
        <f t="shared" si="310"/>
        <v/>
      </c>
      <c r="N4892" s="1" t="str">
        <f t="shared" si="311"/>
        <v/>
      </c>
      <c r="O4892" s="1" t="str">
        <f t="shared" si="312"/>
        <v/>
      </c>
      <c r="P4892" s="34" t="str">
        <f>IF(IF(E4892&gt;Ficha!$R$1,"",E4892)=0,"",IF(E4892&gt;Ficha!$R$1,Ficha!$R$1,E4892))</f>
        <v/>
      </c>
      <c r="Q4892" s="1" t="str" cm="1">
        <f t="array" ref="Q4892">IF(IF($E4892&gt;Ficha!$R$1,"",F4892)=0,"",IF($E4892&gt;Ficha!$R$1,((_xll.ECONOMATICA(Portafolios!$B$19,"Return",$P$9,$B$1)/100)+1)*100,F4892))</f>
        <v/>
      </c>
      <c r="R4892" s="1" t="str" cm="1">
        <f t="array" ref="R4892">IF(IF($E4892&gt;Ficha!$R$1,"",G4892)=0,"",IF($E4892&gt;Ficha!$R$1,((_xll.ECONOMATICA(Portafolios!$F$19,"Return",$P$9,$B$1)/100)+1)*100,G4892))</f>
        <v/>
      </c>
      <c r="S4892" s="1" t="str" cm="1">
        <f t="array" ref="S4892">IF(IF($E4892&gt;Ficha!$R$1,"",H4892)=0,"",IF($E4892&gt;Ficha!$R$1,((_xll.ECONOMATICA(Portafolios!$J$19,"Return",$P$9,$B$1)/100)+1)*100,H4892))</f>
        <v/>
      </c>
      <c r="T4892" s="1" t="str" cm="1">
        <f t="array" ref="T4892">IF(IF($E4892&gt;Ficha!$R$1,"",I4892)=0,"",IF($E4892&gt;Ficha!$R$1,((_xll.ECONOMATICA(Estrategia!A4903,"Return",$P$9,$B$1)/100)+1)*100,I4892))</f>
        <v/>
      </c>
      <c r="U4892" s="1" t="str" cm="1">
        <f t="array" ref="U4892">IF(IF($E4892&gt;Ficha!$R$1,"",J4892)=0,"",IF($E4892&gt;Ficha!$R$1,((_xll.ECONOMATICA($U$7,"Return",$P$9,$B$1)/100)+1)*100,J4892))</f>
        <v/>
      </c>
      <c r="V4892" s="1" t="str">
        <f>IF(IF($E$9&gt;Ficha!$R$1,"",K4892)=0,"",IF($E$9&gt;Ficha!$R$1,"",K4892))</f>
        <v/>
      </c>
    </row>
    <row r="4893" spans="12:22" x14ac:dyDescent="0.3">
      <c r="L4893" s="30" t="str">
        <f t="shared" si="309"/>
        <v/>
      </c>
      <c r="M4893" s="1" t="str">
        <f t="shared" si="310"/>
        <v/>
      </c>
      <c r="N4893" s="1" t="str">
        <f t="shared" si="311"/>
        <v/>
      </c>
      <c r="O4893" s="1" t="str">
        <f t="shared" si="312"/>
        <v/>
      </c>
      <c r="P4893" s="34" t="str">
        <f>IF(IF(E4893&gt;Ficha!$R$1,"",E4893)=0,"",IF(E4893&gt;Ficha!$R$1,Ficha!$R$1,E4893))</f>
        <v/>
      </c>
      <c r="Q4893" s="1" t="str" cm="1">
        <f t="array" ref="Q4893">IF(IF($E4893&gt;Ficha!$R$1,"",F4893)=0,"",IF($E4893&gt;Ficha!$R$1,((_xll.ECONOMATICA(Portafolios!$B$19,"Return",$P$9,$B$1)/100)+1)*100,F4893))</f>
        <v/>
      </c>
      <c r="R4893" s="1" t="str" cm="1">
        <f t="array" ref="R4893">IF(IF($E4893&gt;Ficha!$R$1,"",G4893)=0,"",IF($E4893&gt;Ficha!$R$1,((_xll.ECONOMATICA(Portafolios!$F$19,"Return",$P$9,$B$1)/100)+1)*100,G4893))</f>
        <v/>
      </c>
      <c r="S4893" s="1" t="str" cm="1">
        <f t="array" ref="S4893">IF(IF($E4893&gt;Ficha!$R$1,"",H4893)=0,"",IF($E4893&gt;Ficha!$R$1,((_xll.ECONOMATICA(Portafolios!$J$19,"Return",$P$9,$B$1)/100)+1)*100,H4893))</f>
        <v/>
      </c>
      <c r="T4893" s="1" t="str" cm="1">
        <f t="array" ref="T4893">IF(IF($E4893&gt;Ficha!$R$1,"",I4893)=0,"",IF($E4893&gt;Ficha!$R$1,((_xll.ECONOMATICA(Estrategia!A4904,"Return",$P$9,$B$1)/100)+1)*100,I4893))</f>
        <v/>
      </c>
      <c r="U4893" s="1" t="str" cm="1">
        <f t="array" ref="U4893">IF(IF($E4893&gt;Ficha!$R$1,"",J4893)=0,"",IF($E4893&gt;Ficha!$R$1,((_xll.ECONOMATICA($U$7,"Return",$P$9,$B$1)/100)+1)*100,J4893))</f>
        <v/>
      </c>
      <c r="V4893" s="1" t="str">
        <f>IF(IF($E$9&gt;Ficha!$R$1,"",K4893)=0,"",IF($E$9&gt;Ficha!$R$1,"",K4893))</f>
        <v/>
      </c>
    </row>
    <row r="4894" spans="12:22" x14ac:dyDescent="0.3">
      <c r="L4894" s="30" t="str">
        <f t="shared" si="309"/>
        <v/>
      </c>
      <c r="M4894" s="1" t="str">
        <f t="shared" si="310"/>
        <v/>
      </c>
      <c r="N4894" s="1" t="str">
        <f t="shared" si="311"/>
        <v/>
      </c>
      <c r="O4894" s="1" t="str">
        <f t="shared" si="312"/>
        <v/>
      </c>
      <c r="P4894" s="34" t="str">
        <f>IF(IF(E4894&gt;Ficha!$R$1,"",E4894)=0,"",IF(E4894&gt;Ficha!$R$1,Ficha!$R$1,E4894))</f>
        <v/>
      </c>
      <c r="Q4894" s="1" t="str" cm="1">
        <f t="array" ref="Q4894">IF(IF($E4894&gt;Ficha!$R$1,"",F4894)=0,"",IF($E4894&gt;Ficha!$R$1,((_xll.ECONOMATICA(Portafolios!$B$19,"Return",$P$9,$B$1)/100)+1)*100,F4894))</f>
        <v/>
      </c>
      <c r="R4894" s="1" t="str" cm="1">
        <f t="array" ref="R4894">IF(IF($E4894&gt;Ficha!$R$1,"",G4894)=0,"",IF($E4894&gt;Ficha!$R$1,((_xll.ECONOMATICA(Portafolios!$F$19,"Return",$P$9,$B$1)/100)+1)*100,G4894))</f>
        <v/>
      </c>
      <c r="S4894" s="1" t="str" cm="1">
        <f t="array" ref="S4894">IF(IF($E4894&gt;Ficha!$R$1,"",H4894)=0,"",IF($E4894&gt;Ficha!$R$1,((_xll.ECONOMATICA(Portafolios!$J$19,"Return",$P$9,$B$1)/100)+1)*100,H4894))</f>
        <v/>
      </c>
      <c r="T4894" s="1" t="str" cm="1">
        <f t="array" ref="T4894">IF(IF($E4894&gt;Ficha!$R$1,"",I4894)=0,"",IF($E4894&gt;Ficha!$R$1,((_xll.ECONOMATICA(Estrategia!A4905,"Return",$P$9,$B$1)/100)+1)*100,I4894))</f>
        <v/>
      </c>
      <c r="U4894" s="1" t="str" cm="1">
        <f t="array" ref="U4894">IF(IF($E4894&gt;Ficha!$R$1,"",J4894)=0,"",IF($E4894&gt;Ficha!$R$1,((_xll.ECONOMATICA($U$7,"Return",$P$9,$B$1)/100)+1)*100,J4894))</f>
        <v/>
      </c>
      <c r="V4894" s="1" t="str">
        <f>IF(IF($E$9&gt;Ficha!$R$1,"",K4894)=0,"",IF($E$9&gt;Ficha!$R$1,"",K4894))</f>
        <v/>
      </c>
    </row>
    <row r="4895" spans="12:22" x14ac:dyDescent="0.3">
      <c r="L4895" s="30" t="str">
        <f t="shared" si="309"/>
        <v/>
      </c>
      <c r="M4895" s="1" t="str">
        <f t="shared" si="310"/>
        <v/>
      </c>
      <c r="N4895" s="1" t="str">
        <f t="shared" si="311"/>
        <v/>
      </c>
      <c r="O4895" s="1" t="str">
        <f t="shared" si="312"/>
        <v/>
      </c>
      <c r="P4895" s="34" t="str">
        <f>IF(IF(E4895&gt;Ficha!$R$1,"",E4895)=0,"",IF(E4895&gt;Ficha!$R$1,Ficha!$R$1,E4895))</f>
        <v/>
      </c>
      <c r="Q4895" s="1" t="str" cm="1">
        <f t="array" ref="Q4895">IF(IF($E4895&gt;Ficha!$R$1,"",F4895)=0,"",IF($E4895&gt;Ficha!$R$1,((_xll.ECONOMATICA(Portafolios!$B$19,"Return",$P$9,$B$1)/100)+1)*100,F4895))</f>
        <v/>
      </c>
      <c r="R4895" s="1" t="str" cm="1">
        <f t="array" ref="R4895">IF(IF($E4895&gt;Ficha!$R$1,"",G4895)=0,"",IF($E4895&gt;Ficha!$R$1,((_xll.ECONOMATICA(Portafolios!$F$19,"Return",$P$9,$B$1)/100)+1)*100,G4895))</f>
        <v/>
      </c>
      <c r="S4895" s="1" t="str" cm="1">
        <f t="array" ref="S4895">IF(IF($E4895&gt;Ficha!$R$1,"",H4895)=0,"",IF($E4895&gt;Ficha!$R$1,((_xll.ECONOMATICA(Portafolios!$J$19,"Return",$P$9,$B$1)/100)+1)*100,H4895))</f>
        <v/>
      </c>
      <c r="T4895" s="1" t="str" cm="1">
        <f t="array" ref="T4895">IF(IF($E4895&gt;Ficha!$R$1,"",I4895)=0,"",IF($E4895&gt;Ficha!$R$1,((_xll.ECONOMATICA(Estrategia!A4906,"Return",$P$9,$B$1)/100)+1)*100,I4895))</f>
        <v/>
      </c>
      <c r="U4895" s="1" t="str" cm="1">
        <f t="array" ref="U4895">IF(IF($E4895&gt;Ficha!$R$1,"",J4895)=0,"",IF($E4895&gt;Ficha!$R$1,((_xll.ECONOMATICA($U$7,"Return",$P$9,$B$1)/100)+1)*100,J4895))</f>
        <v/>
      </c>
      <c r="V4895" s="1" t="str">
        <f>IF(IF($E$9&gt;Ficha!$R$1,"",K4895)=0,"",IF($E$9&gt;Ficha!$R$1,"",K4895))</f>
        <v/>
      </c>
    </row>
    <row r="4896" spans="12:22" x14ac:dyDescent="0.3">
      <c r="L4896" s="30" t="str">
        <f t="shared" si="309"/>
        <v/>
      </c>
      <c r="M4896" s="1" t="str">
        <f t="shared" si="310"/>
        <v/>
      </c>
      <c r="N4896" s="1" t="str">
        <f t="shared" si="311"/>
        <v/>
      </c>
      <c r="O4896" s="1" t="str">
        <f t="shared" si="312"/>
        <v/>
      </c>
      <c r="P4896" s="34" t="str">
        <f>IF(IF(E4896&gt;Ficha!$R$1,"",E4896)=0,"",IF(E4896&gt;Ficha!$R$1,Ficha!$R$1,E4896))</f>
        <v/>
      </c>
      <c r="Q4896" s="1" t="str" cm="1">
        <f t="array" ref="Q4896">IF(IF($E4896&gt;Ficha!$R$1,"",F4896)=0,"",IF($E4896&gt;Ficha!$R$1,((_xll.ECONOMATICA(Portafolios!$B$19,"Return",$P$9,$B$1)/100)+1)*100,F4896))</f>
        <v/>
      </c>
      <c r="R4896" s="1" t="str" cm="1">
        <f t="array" ref="R4896">IF(IF($E4896&gt;Ficha!$R$1,"",G4896)=0,"",IF($E4896&gt;Ficha!$R$1,((_xll.ECONOMATICA(Portafolios!$F$19,"Return",$P$9,$B$1)/100)+1)*100,G4896))</f>
        <v/>
      </c>
      <c r="S4896" s="1" t="str" cm="1">
        <f t="array" ref="S4896">IF(IF($E4896&gt;Ficha!$R$1,"",H4896)=0,"",IF($E4896&gt;Ficha!$R$1,((_xll.ECONOMATICA(Portafolios!$J$19,"Return",$P$9,$B$1)/100)+1)*100,H4896))</f>
        <v/>
      </c>
      <c r="T4896" s="1" t="str" cm="1">
        <f t="array" ref="T4896">IF(IF($E4896&gt;Ficha!$R$1,"",I4896)=0,"",IF($E4896&gt;Ficha!$R$1,((_xll.ECONOMATICA(Estrategia!A4907,"Return",$P$9,$B$1)/100)+1)*100,I4896))</f>
        <v/>
      </c>
      <c r="U4896" s="1" t="str" cm="1">
        <f t="array" ref="U4896">IF(IF($E4896&gt;Ficha!$R$1,"",J4896)=0,"",IF($E4896&gt;Ficha!$R$1,((_xll.ECONOMATICA($U$7,"Return",$P$9,$B$1)/100)+1)*100,J4896))</f>
        <v/>
      </c>
      <c r="V4896" s="1" t="str">
        <f>IF(IF($E$9&gt;Ficha!$R$1,"",K4896)=0,"",IF($E$9&gt;Ficha!$R$1,"",K4896))</f>
        <v/>
      </c>
    </row>
    <row r="4897" spans="12:22" x14ac:dyDescent="0.3">
      <c r="L4897" s="30" t="str">
        <f t="shared" si="309"/>
        <v/>
      </c>
      <c r="M4897" s="1" t="str">
        <f t="shared" si="310"/>
        <v/>
      </c>
      <c r="N4897" s="1" t="str">
        <f t="shared" si="311"/>
        <v/>
      </c>
      <c r="O4897" s="1" t="str">
        <f t="shared" si="312"/>
        <v/>
      </c>
      <c r="P4897" s="34" t="str">
        <f>IF(IF(E4897&gt;Ficha!$R$1,"",E4897)=0,"",IF(E4897&gt;Ficha!$R$1,Ficha!$R$1,E4897))</f>
        <v/>
      </c>
      <c r="Q4897" s="1" t="str" cm="1">
        <f t="array" ref="Q4897">IF(IF($E4897&gt;Ficha!$R$1,"",F4897)=0,"",IF($E4897&gt;Ficha!$R$1,((_xll.ECONOMATICA(Portafolios!$B$19,"Return",$P$9,$B$1)/100)+1)*100,F4897))</f>
        <v/>
      </c>
      <c r="R4897" s="1" t="str" cm="1">
        <f t="array" ref="R4897">IF(IF($E4897&gt;Ficha!$R$1,"",G4897)=0,"",IF($E4897&gt;Ficha!$R$1,((_xll.ECONOMATICA(Portafolios!$F$19,"Return",$P$9,$B$1)/100)+1)*100,G4897))</f>
        <v/>
      </c>
      <c r="S4897" s="1" t="str" cm="1">
        <f t="array" ref="S4897">IF(IF($E4897&gt;Ficha!$R$1,"",H4897)=0,"",IF($E4897&gt;Ficha!$R$1,((_xll.ECONOMATICA(Portafolios!$J$19,"Return",$P$9,$B$1)/100)+1)*100,H4897))</f>
        <v/>
      </c>
      <c r="T4897" s="1" t="str" cm="1">
        <f t="array" ref="T4897">IF(IF($E4897&gt;Ficha!$R$1,"",I4897)=0,"",IF($E4897&gt;Ficha!$R$1,((_xll.ECONOMATICA(Estrategia!A4908,"Return",$P$9,$B$1)/100)+1)*100,I4897))</f>
        <v/>
      </c>
      <c r="U4897" s="1" t="str" cm="1">
        <f t="array" ref="U4897">IF(IF($E4897&gt;Ficha!$R$1,"",J4897)=0,"",IF($E4897&gt;Ficha!$R$1,((_xll.ECONOMATICA($U$7,"Return",$P$9,$B$1)/100)+1)*100,J4897))</f>
        <v/>
      </c>
      <c r="V4897" s="1" t="str">
        <f>IF(IF($E$9&gt;Ficha!$R$1,"",K4897)=0,"",IF($E$9&gt;Ficha!$R$1,"",K4897))</f>
        <v/>
      </c>
    </row>
    <row r="4898" spans="12:22" x14ac:dyDescent="0.3">
      <c r="L4898" s="30" t="str">
        <f t="shared" si="309"/>
        <v/>
      </c>
      <c r="M4898" s="1" t="str">
        <f t="shared" si="310"/>
        <v/>
      </c>
      <c r="N4898" s="1" t="str">
        <f t="shared" si="311"/>
        <v/>
      </c>
      <c r="O4898" s="1" t="str">
        <f t="shared" si="312"/>
        <v/>
      </c>
      <c r="P4898" s="34" t="str">
        <f>IF(IF(E4898&gt;Ficha!$R$1,"",E4898)=0,"",IF(E4898&gt;Ficha!$R$1,Ficha!$R$1,E4898))</f>
        <v/>
      </c>
      <c r="Q4898" s="1" t="str" cm="1">
        <f t="array" ref="Q4898">IF(IF($E4898&gt;Ficha!$R$1,"",F4898)=0,"",IF($E4898&gt;Ficha!$R$1,((_xll.ECONOMATICA(Portafolios!$B$19,"Return",$P$9,$B$1)/100)+1)*100,F4898))</f>
        <v/>
      </c>
      <c r="R4898" s="1" t="str" cm="1">
        <f t="array" ref="R4898">IF(IF($E4898&gt;Ficha!$R$1,"",G4898)=0,"",IF($E4898&gt;Ficha!$R$1,((_xll.ECONOMATICA(Portafolios!$F$19,"Return",$P$9,$B$1)/100)+1)*100,G4898))</f>
        <v/>
      </c>
      <c r="S4898" s="1" t="str" cm="1">
        <f t="array" ref="S4898">IF(IF($E4898&gt;Ficha!$R$1,"",H4898)=0,"",IF($E4898&gt;Ficha!$R$1,((_xll.ECONOMATICA(Portafolios!$J$19,"Return",$P$9,$B$1)/100)+1)*100,H4898))</f>
        <v/>
      </c>
      <c r="T4898" s="1" t="str" cm="1">
        <f t="array" ref="T4898">IF(IF($E4898&gt;Ficha!$R$1,"",I4898)=0,"",IF($E4898&gt;Ficha!$R$1,((_xll.ECONOMATICA(Estrategia!A4909,"Return",$P$9,$B$1)/100)+1)*100,I4898))</f>
        <v/>
      </c>
      <c r="U4898" s="1" t="str" cm="1">
        <f t="array" ref="U4898">IF(IF($E4898&gt;Ficha!$R$1,"",J4898)=0,"",IF($E4898&gt;Ficha!$R$1,((_xll.ECONOMATICA($U$7,"Return",$P$9,$B$1)/100)+1)*100,J4898))</f>
        <v/>
      </c>
      <c r="V4898" s="1" t="str">
        <f>IF(IF($E$9&gt;Ficha!$R$1,"",K4898)=0,"",IF($E$9&gt;Ficha!$R$1,"",K4898))</f>
        <v/>
      </c>
    </row>
    <row r="4899" spans="12:22" x14ac:dyDescent="0.3">
      <c r="L4899" s="30" t="str">
        <f t="shared" si="309"/>
        <v/>
      </c>
      <c r="M4899" s="1" t="str">
        <f t="shared" si="310"/>
        <v/>
      </c>
      <c r="N4899" s="1" t="str">
        <f t="shared" si="311"/>
        <v/>
      </c>
      <c r="O4899" s="1" t="str">
        <f t="shared" si="312"/>
        <v/>
      </c>
      <c r="P4899" s="34" t="str">
        <f>IF(IF(E4899&gt;Ficha!$R$1,"",E4899)=0,"",IF(E4899&gt;Ficha!$R$1,Ficha!$R$1,E4899))</f>
        <v/>
      </c>
      <c r="Q4899" s="1" t="str" cm="1">
        <f t="array" ref="Q4899">IF(IF($E4899&gt;Ficha!$R$1,"",F4899)=0,"",IF($E4899&gt;Ficha!$R$1,((_xll.ECONOMATICA(Portafolios!$B$19,"Return",$P$9,$B$1)/100)+1)*100,F4899))</f>
        <v/>
      </c>
      <c r="R4899" s="1" t="str" cm="1">
        <f t="array" ref="R4899">IF(IF($E4899&gt;Ficha!$R$1,"",G4899)=0,"",IF($E4899&gt;Ficha!$R$1,((_xll.ECONOMATICA(Portafolios!$F$19,"Return",$P$9,$B$1)/100)+1)*100,G4899))</f>
        <v/>
      </c>
      <c r="S4899" s="1" t="str" cm="1">
        <f t="array" ref="S4899">IF(IF($E4899&gt;Ficha!$R$1,"",H4899)=0,"",IF($E4899&gt;Ficha!$R$1,((_xll.ECONOMATICA(Portafolios!$J$19,"Return",$P$9,$B$1)/100)+1)*100,H4899))</f>
        <v/>
      </c>
      <c r="T4899" s="1" t="str" cm="1">
        <f t="array" ref="T4899">IF(IF($E4899&gt;Ficha!$R$1,"",I4899)=0,"",IF($E4899&gt;Ficha!$R$1,((_xll.ECONOMATICA(Estrategia!A4910,"Return",$P$9,$B$1)/100)+1)*100,I4899))</f>
        <v/>
      </c>
      <c r="U4899" s="1" t="str" cm="1">
        <f t="array" ref="U4899">IF(IF($E4899&gt;Ficha!$R$1,"",J4899)=0,"",IF($E4899&gt;Ficha!$R$1,((_xll.ECONOMATICA($U$7,"Return",$P$9,$B$1)/100)+1)*100,J4899))</f>
        <v/>
      </c>
      <c r="V4899" s="1" t="str">
        <f>IF(IF($E$9&gt;Ficha!$R$1,"",K4899)=0,"",IF($E$9&gt;Ficha!$R$1,"",K4899))</f>
        <v/>
      </c>
    </row>
    <row r="4900" spans="12:22" x14ac:dyDescent="0.3">
      <c r="L4900" s="30" t="str">
        <f t="shared" si="309"/>
        <v/>
      </c>
      <c r="M4900" s="1" t="str">
        <f t="shared" si="310"/>
        <v/>
      </c>
      <c r="N4900" s="1" t="str">
        <f t="shared" si="311"/>
        <v/>
      </c>
      <c r="O4900" s="1" t="str">
        <f t="shared" si="312"/>
        <v/>
      </c>
      <c r="P4900" s="34" t="str">
        <f>IF(IF(E4900&gt;Ficha!$R$1,"",E4900)=0,"",IF(E4900&gt;Ficha!$R$1,Ficha!$R$1,E4900))</f>
        <v/>
      </c>
      <c r="Q4900" s="1" t="str" cm="1">
        <f t="array" ref="Q4900">IF(IF($E4900&gt;Ficha!$R$1,"",F4900)=0,"",IF($E4900&gt;Ficha!$R$1,((_xll.ECONOMATICA(Portafolios!$B$19,"Return",$P$9,$B$1)/100)+1)*100,F4900))</f>
        <v/>
      </c>
      <c r="R4900" s="1" t="str" cm="1">
        <f t="array" ref="R4900">IF(IF($E4900&gt;Ficha!$R$1,"",G4900)=0,"",IF($E4900&gt;Ficha!$R$1,((_xll.ECONOMATICA(Portafolios!$F$19,"Return",$P$9,$B$1)/100)+1)*100,G4900))</f>
        <v/>
      </c>
      <c r="S4900" s="1" t="str" cm="1">
        <f t="array" ref="S4900">IF(IF($E4900&gt;Ficha!$R$1,"",H4900)=0,"",IF($E4900&gt;Ficha!$R$1,((_xll.ECONOMATICA(Portafolios!$J$19,"Return",$P$9,$B$1)/100)+1)*100,H4900))</f>
        <v/>
      </c>
      <c r="T4900" s="1" t="str" cm="1">
        <f t="array" ref="T4900">IF(IF($E4900&gt;Ficha!$R$1,"",I4900)=0,"",IF($E4900&gt;Ficha!$R$1,((_xll.ECONOMATICA(Estrategia!A4911,"Return",$P$9,$B$1)/100)+1)*100,I4900))</f>
        <v/>
      </c>
      <c r="U4900" s="1" t="str" cm="1">
        <f t="array" ref="U4900">IF(IF($E4900&gt;Ficha!$R$1,"",J4900)=0,"",IF($E4900&gt;Ficha!$R$1,((_xll.ECONOMATICA($U$7,"Return",$P$9,$B$1)/100)+1)*100,J4900))</f>
        <v/>
      </c>
      <c r="V4900" s="1" t="str">
        <f>IF(IF($E$9&gt;Ficha!$R$1,"",K4900)=0,"",IF($E$9&gt;Ficha!$R$1,"",K4900))</f>
        <v/>
      </c>
    </row>
    <row r="4901" spans="12:22" x14ac:dyDescent="0.3">
      <c r="L4901" s="30" t="str">
        <f t="shared" si="309"/>
        <v/>
      </c>
      <c r="M4901" s="1" t="str">
        <f t="shared" si="310"/>
        <v/>
      </c>
      <c r="N4901" s="1" t="str">
        <f t="shared" si="311"/>
        <v/>
      </c>
      <c r="O4901" s="1" t="str">
        <f t="shared" si="312"/>
        <v/>
      </c>
      <c r="P4901" s="34" t="str">
        <f>IF(IF(E4901&gt;Ficha!$R$1,"",E4901)=0,"",IF(E4901&gt;Ficha!$R$1,Ficha!$R$1,E4901))</f>
        <v/>
      </c>
      <c r="Q4901" s="1" t="str" cm="1">
        <f t="array" ref="Q4901">IF(IF($E4901&gt;Ficha!$R$1,"",F4901)=0,"",IF($E4901&gt;Ficha!$R$1,((_xll.ECONOMATICA(Portafolios!$B$19,"Return",$P$9,$B$1)/100)+1)*100,F4901))</f>
        <v/>
      </c>
      <c r="R4901" s="1" t="str" cm="1">
        <f t="array" ref="R4901">IF(IF($E4901&gt;Ficha!$R$1,"",G4901)=0,"",IF($E4901&gt;Ficha!$R$1,((_xll.ECONOMATICA(Portafolios!$F$19,"Return",$P$9,$B$1)/100)+1)*100,G4901))</f>
        <v/>
      </c>
      <c r="S4901" s="1" t="str" cm="1">
        <f t="array" ref="S4901">IF(IF($E4901&gt;Ficha!$R$1,"",H4901)=0,"",IF($E4901&gt;Ficha!$R$1,((_xll.ECONOMATICA(Portafolios!$J$19,"Return",$P$9,$B$1)/100)+1)*100,H4901))</f>
        <v/>
      </c>
      <c r="T4901" s="1" t="str" cm="1">
        <f t="array" ref="T4901">IF(IF($E4901&gt;Ficha!$R$1,"",I4901)=0,"",IF($E4901&gt;Ficha!$R$1,((_xll.ECONOMATICA(Estrategia!A4912,"Return",$P$9,$B$1)/100)+1)*100,I4901))</f>
        <v/>
      </c>
      <c r="U4901" s="1" t="str" cm="1">
        <f t="array" ref="U4901">IF(IF($E4901&gt;Ficha!$R$1,"",J4901)=0,"",IF($E4901&gt;Ficha!$R$1,((_xll.ECONOMATICA($U$7,"Return",$P$9,$B$1)/100)+1)*100,J4901))</f>
        <v/>
      </c>
      <c r="V4901" s="1" t="str">
        <f>IF(IF($E$9&gt;Ficha!$R$1,"",K4901)=0,"",IF($E$9&gt;Ficha!$R$1,"",K4901))</f>
        <v/>
      </c>
    </row>
    <row r="4902" spans="12:22" x14ac:dyDescent="0.3">
      <c r="L4902" s="30" t="str">
        <f t="shared" si="309"/>
        <v/>
      </c>
      <c r="M4902" s="1" t="str">
        <f t="shared" si="310"/>
        <v/>
      </c>
      <c r="N4902" s="1" t="str">
        <f t="shared" si="311"/>
        <v/>
      </c>
      <c r="O4902" s="1" t="str">
        <f t="shared" si="312"/>
        <v/>
      </c>
      <c r="P4902" s="34" t="str">
        <f>IF(IF(E4902&gt;Ficha!$R$1,"",E4902)=0,"",IF(E4902&gt;Ficha!$R$1,Ficha!$R$1,E4902))</f>
        <v/>
      </c>
      <c r="Q4902" s="1" t="str" cm="1">
        <f t="array" ref="Q4902">IF(IF($E4902&gt;Ficha!$R$1,"",F4902)=0,"",IF($E4902&gt;Ficha!$R$1,((_xll.ECONOMATICA(Portafolios!$B$19,"Return",$P$9,$B$1)/100)+1)*100,F4902))</f>
        <v/>
      </c>
      <c r="R4902" s="1" t="str" cm="1">
        <f t="array" ref="R4902">IF(IF($E4902&gt;Ficha!$R$1,"",G4902)=0,"",IF($E4902&gt;Ficha!$R$1,((_xll.ECONOMATICA(Portafolios!$F$19,"Return",$P$9,$B$1)/100)+1)*100,G4902))</f>
        <v/>
      </c>
      <c r="S4902" s="1" t="str" cm="1">
        <f t="array" ref="S4902">IF(IF($E4902&gt;Ficha!$R$1,"",H4902)=0,"",IF($E4902&gt;Ficha!$R$1,((_xll.ECONOMATICA(Portafolios!$J$19,"Return",$P$9,$B$1)/100)+1)*100,H4902))</f>
        <v/>
      </c>
      <c r="T4902" s="1" t="str" cm="1">
        <f t="array" ref="T4902">IF(IF($E4902&gt;Ficha!$R$1,"",I4902)=0,"",IF($E4902&gt;Ficha!$R$1,((_xll.ECONOMATICA(Estrategia!A4913,"Return",$P$9,$B$1)/100)+1)*100,I4902))</f>
        <v/>
      </c>
      <c r="U4902" s="1" t="str" cm="1">
        <f t="array" ref="U4902">IF(IF($E4902&gt;Ficha!$R$1,"",J4902)=0,"",IF($E4902&gt;Ficha!$R$1,((_xll.ECONOMATICA($U$7,"Return",$P$9,$B$1)/100)+1)*100,J4902))</f>
        <v/>
      </c>
      <c r="V4902" s="1" t="str">
        <f>IF(IF($E$9&gt;Ficha!$R$1,"",K4902)=0,"",IF($E$9&gt;Ficha!$R$1,"",K4902))</f>
        <v/>
      </c>
    </row>
    <row r="4903" spans="12:22" x14ac:dyDescent="0.3">
      <c r="L4903" s="30" t="str">
        <f t="shared" si="309"/>
        <v/>
      </c>
      <c r="M4903" s="1" t="str">
        <f t="shared" si="310"/>
        <v/>
      </c>
      <c r="N4903" s="1" t="str">
        <f t="shared" si="311"/>
        <v/>
      </c>
      <c r="O4903" s="1" t="str">
        <f t="shared" si="312"/>
        <v/>
      </c>
      <c r="P4903" s="34" t="str">
        <f>IF(IF(E4903&gt;Ficha!$R$1,"",E4903)=0,"",IF(E4903&gt;Ficha!$R$1,Ficha!$R$1,E4903))</f>
        <v/>
      </c>
      <c r="Q4903" s="1" t="str" cm="1">
        <f t="array" ref="Q4903">IF(IF($E4903&gt;Ficha!$R$1,"",F4903)=0,"",IF($E4903&gt;Ficha!$R$1,((_xll.ECONOMATICA(Portafolios!$B$19,"Return",$P$9,$B$1)/100)+1)*100,F4903))</f>
        <v/>
      </c>
      <c r="R4903" s="1" t="str" cm="1">
        <f t="array" ref="R4903">IF(IF($E4903&gt;Ficha!$R$1,"",G4903)=0,"",IF($E4903&gt;Ficha!$R$1,((_xll.ECONOMATICA(Portafolios!$F$19,"Return",$P$9,$B$1)/100)+1)*100,G4903))</f>
        <v/>
      </c>
      <c r="S4903" s="1" t="str" cm="1">
        <f t="array" ref="S4903">IF(IF($E4903&gt;Ficha!$R$1,"",H4903)=0,"",IF($E4903&gt;Ficha!$R$1,((_xll.ECONOMATICA(Portafolios!$J$19,"Return",$P$9,$B$1)/100)+1)*100,H4903))</f>
        <v/>
      </c>
      <c r="T4903" s="1" t="str" cm="1">
        <f t="array" ref="T4903">IF(IF($E4903&gt;Ficha!$R$1,"",I4903)=0,"",IF($E4903&gt;Ficha!$R$1,((_xll.ECONOMATICA(Estrategia!A4914,"Return",$P$9,$B$1)/100)+1)*100,I4903))</f>
        <v/>
      </c>
      <c r="U4903" s="1" t="str" cm="1">
        <f t="array" ref="U4903">IF(IF($E4903&gt;Ficha!$R$1,"",J4903)=0,"",IF($E4903&gt;Ficha!$R$1,((_xll.ECONOMATICA($U$7,"Return",$P$9,$B$1)/100)+1)*100,J4903))</f>
        <v/>
      </c>
      <c r="V4903" s="1" t="str">
        <f>IF(IF($E$9&gt;Ficha!$R$1,"",K4903)=0,"",IF($E$9&gt;Ficha!$R$1,"",K4903))</f>
        <v/>
      </c>
    </row>
    <row r="4904" spans="12:22" x14ac:dyDescent="0.3">
      <c r="L4904" s="30" t="str">
        <f t="shared" si="309"/>
        <v/>
      </c>
      <c r="M4904" s="1" t="str">
        <f t="shared" si="310"/>
        <v/>
      </c>
      <c r="N4904" s="1" t="str">
        <f t="shared" si="311"/>
        <v/>
      </c>
      <c r="O4904" s="1" t="str">
        <f t="shared" si="312"/>
        <v/>
      </c>
      <c r="P4904" s="34" t="str">
        <f>IF(IF(E4904&gt;Ficha!$R$1,"",E4904)=0,"",IF(E4904&gt;Ficha!$R$1,Ficha!$R$1,E4904))</f>
        <v/>
      </c>
      <c r="Q4904" s="1" t="str" cm="1">
        <f t="array" ref="Q4904">IF(IF($E4904&gt;Ficha!$R$1,"",F4904)=0,"",IF($E4904&gt;Ficha!$R$1,((_xll.ECONOMATICA(Portafolios!$B$19,"Return",$P$9,$B$1)/100)+1)*100,F4904))</f>
        <v/>
      </c>
      <c r="R4904" s="1" t="str" cm="1">
        <f t="array" ref="R4904">IF(IF($E4904&gt;Ficha!$R$1,"",G4904)=0,"",IF($E4904&gt;Ficha!$R$1,((_xll.ECONOMATICA(Portafolios!$F$19,"Return",$P$9,$B$1)/100)+1)*100,G4904))</f>
        <v/>
      </c>
      <c r="S4904" s="1" t="str" cm="1">
        <f t="array" ref="S4904">IF(IF($E4904&gt;Ficha!$R$1,"",H4904)=0,"",IF($E4904&gt;Ficha!$R$1,((_xll.ECONOMATICA(Portafolios!$J$19,"Return",$P$9,$B$1)/100)+1)*100,H4904))</f>
        <v/>
      </c>
      <c r="T4904" s="1" t="str" cm="1">
        <f t="array" ref="T4904">IF(IF($E4904&gt;Ficha!$R$1,"",I4904)=0,"",IF($E4904&gt;Ficha!$R$1,((_xll.ECONOMATICA(Estrategia!A4915,"Return",$P$9,$B$1)/100)+1)*100,I4904))</f>
        <v/>
      </c>
      <c r="U4904" s="1" t="str" cm="1">
        <f t="array" ref="U4904">IF(IF($E4904&gt;Ficha!$R$1,"",J4904)=0,"",IF($E4904&gt;Ficha!$R$1,((_xll.ECONOMATICA($U$7,"Return",$P$9,$B$1)/100)+1)*100,J4904))</f>
        <v/>
      </c>
      <c r="V4904" s="1" t="str">
        <f>IF(IF($E$9&gt;Ficha!$R$1,"",K4904)=0,"",IF($E$9&gt;Ficha!$R$1,"",K4904))</f>
        <v/>
      </c>
    </row>
    <row r="4905" spans="12:22" x14ac:dyDescent="0.3">
      <c r="L4905" s="30" t="str">
        <f t="shared" si="309"/>
        <v/>
      </c>
      <c r="M4905" s="1" t="str">
        <f t="shared" si="310"/>
        <v/>
      </c>
      <c r="N4905" s="1" t="str">
        <f t="shared" si="311"/>
        <v/>
      </c>
      <c r="O4905" s="1" t="str">
        <f t="shared" si="312"/>
        <v/>
      </c>
      <c r="P4905" s="34" t="str">
        <f>IF(IF(E4905&gt;Ficha!$R$1,"",E4905)=0,"",IF(E4905&gt;Ficha!$R$1,Ficha!$R$1,E4905))</f>
        <v/>
      </c>
      <c r="Q4905" s="1" t="str" cm="1">
        <f t="array" ref="Q4905">IF(IF($E4905&gt;Ficha!$R$1,"",F4905)=0,"",IF($E4905&gt;Ficha!$R$1,((_xll.ECONOMATICA(Portafolios!$B$19,"Return",$P$9,$B$1)/100)+1)*100,F4905))</f>
        <v/>
      </c>
      <c r="R4905" s="1" t="str" cm="1">
        <f t="array" ref="R4905">IF(IF($E4905&gt;Ficha!$R$1,"",G4905)=0,"",IF($E4905&gt;Ficha!$R$1,((_xll.ECONOMATICA(Portafolios!$F$19,"Return",$P$9,$B$1)/100)+1)*100,G4905))</f>
        <v/>
      </c>
      <c r="S4905" s="1" t="str" cm="1">
        <f t="array" ref="S4905">IF(IF($E4905&gt;Ficha!$R$1,"",H4905)=0,"",IF($E4905&gt;Ficha!$R$1,((_xll.ECONOMATICA(Portafolios!$J$19,"Return",$P$9,$B$1)/100)+1)*100,H4905))</f>
        <v/>
      </c>
      <c r="T4905" s="1" t="str" cm="1">
        <f t="array" ref="T4905">IF(IF($E4905&gt;Ficha!$R$1,"",I4905)=0,"",IF($E4905&gt;Ficha!$R$1,((_xll.ECONOMATICA(Estrategia!A4916,"Return",$P$9,$B$1)/100)+1)*100,I4905))</f>
        <v/>
      </c>
      <c r="U4905" s="1" t="str" cm="1">
        <f t="array" ref="U4905">IF(IF($E4905&gt;Ficha!$R$1,"",J4905)=0,"",IF($E4905&gt;Ficha!$R$1,((_xll.ECONOMATICA($U$7,"Return",$P$9,$B$1)/100)+1)*100,J4905))</f>
        <v/>
      </c>
      <c r="V4905" s="1" t="str">
        <f>IF(IF($E$9&gt;Ficha!$R$1,"",K4905)=0,"",IF($E$9&gt;Ficha!$R$1,"",K4905))</f>
        <v/>
      </c>
    </row>
    <row r="4906" spans="12:22" x14ac:dyDescent="0.3">
      <c r="L4906" s="30" t="str">
        <f t="shared" si="309"/>
        <v/>
      </c>
      <c r="M4906" s="1" t="str">
        <f t="shared" si="310"/>
        <v/>
      </c>
      <c r="N4906" s="1" t="str">
        <f t="shared" si="311"/>
        <v/>
      </c>
      <c r="O4906" s="1" t="str">
        <f t="shared" si="312"/>
        <v/>
      </c>
      <c r="P4906" s="34" t="str">
        <f>IF(IF(E4906&gt;Ficha!$R$1,"",E4906)=0,"",IF(E4906&gt;Ficha!$R$1,Ficha!$R$1,E4906))</f>
        <v/>
      </c>
      <c r="Q4906" s="1" t="str" cm="1">
        <f t="array" ref="Q4906">IF(IF($E4906&gt;Ficha!$R$1,"",F4906)=0,"",IF($E4906&gt;Ficha!$R$1,((_xll.ECONOMATICA(Portafolios!$B$19,"Return",$P$9,$B$1)/100)+1)*100,F4906))</f>
        <v/>
      </c>
      <c r="R4906" s="1" t="str" cm="1">
        <f t="array" ref="R4906">IF(IF($E4906&gt;Ficha!$R$1,"",G4906)=0,"",IF($E4906&gt;Ficha!$R$1,((_xll.ECONOMATICA(Portafolios!$F$19,"Return",$P$9,$B$1)/100)+1)*100,G4906))</f>
        <v/>
      </c>
      <c r="S4906" s="1" t="str" cm="1">
        <f t="array" ref="S4906">IF(IF($E4906&gt;Ficha!$R$1,"",H4906)=0,"",IF($E4906&gt;Ficha!$R$1,((_xll.ECONOMATICA(Portafolios!$J$19,"Return",$P$9,$B$1)/100)+1)*100,H4906))</f>
        <v/>
      </c>
      <c r="T4906" s="1" t="str" cm="1">
        <f t="array" ref="T4906">IF(IF($E4906&gt;Ficha!$R$1,"",I4906)=0,"",IF($E4906&gt;Ficha!$R$1,((_xll.ECONOMATICA(Estrategia!A4917,"Return",$P$9,$B$1)/100)+1)*100,I4906))</f>
        <v/>
      </c>
      <c r="U4906" s="1" t="str" cm="1">
        <f t="array" ref="U4906">IF(IF($E4906&gt;Ficha!$R$1,"",J4906)=0,"",IF($E4906&gt;Ficha!$R$1,((_xll.ECONOMATICA($U$7,"Return",$P$9,$B$1)/100)+1)*100,J4906))</f>
        <v/>
      </c>
      <c r="V4906" s="1" t="str">
        <f>IF(IF($E$9&gt;Ficha!$R$1,"",K4906)=0,"",IF($E$9&gt;Ficha!$R$1,"",K4906))</f>
        <v/>
      </c>
    </row>
    <row r="4907" spans="12:22" x14ac:dyDescent="0.3">
      <c r="L4907" s="30" t="str">
        <f t="shared" si="309"/>
        <v/>
      </c>
      <c r="M4907" s="1" t="str">
        <f t="shared" si="310"/>
        <v/>
      </c>
      <c r="N4907" s="1" t="str">
        <f t="shared" si="311"/>
        <v/>
      </c>
      <c r="O4907" s="1" t="str">
        <f t="shared" si="312"/>
        <v/>
      </c>
      <c r="P4907" s="34" t="str">
        <f>IF(IF(E4907&gt;Ficha!$R$1,"",E4907)=0,"",IF(E4907&gt;Ficha!$R$1,Ficha!$R$1,E4907))</f>
        <v/>
      </c>
      <c r="Q4907" s="1" t="str" cm="1">
        <f t="array" ref="Q4907">IF(IF($E4907&gt;Ficha!$R$1,"",F4907)=0,"",IF($E4907&gt;Ficha!$R$1,((_xll.ECONOMATICA(Portafolios!$B$19,"Return",$P$9,$B$1)/100)+1)*100,F4907))</f>
        <v/>
      </c>
      <c r="R4907" s="1" t="str" cm="1">
        <f t="array" ref="R4907">IF(IF($E4907&gt;Ficha!$R$1,"",G4907)=0,"",IF($E4907&gt;Ficha!$R$1,((_xll.ECONOMATICA(Portafolios!$F$19,"Return",$P$9,$B$1)/100)+1)*100,G4907))</f>
        <v/>
      </c>
      <c r="S4907" s="1" t="str" cm="1">
        <f t="array" ref="S4907">IF(IF($E4907&gt;Ficha!$R$1,"",H4907)=0,"",IF($E4907&gt;Ficha!$R$1,((_xll.ECONOMATICA(Portafolios!$J$19,"Return",$P$9,$B$1)/100)+1)*100,H4907))</f>
        <v/>
      </c>
      <c r="T4907" s="1" t="str" cm="1">
        <f t="array" ref="T4907">IF(IF($E4907&gt;Ficha!$R$1,"",I4907)=0,"",IF($E4907&gt;Ficha!$R$1,((_xll.ECONOMATICA(Estrategia!A4918,"Return",$P$9,$B$1)/100)+1)*100,I4907))</f>
        <v/>
      </c>
      <c r="U4907" s="1" t="str" cm="1">
        <f t="array" ref="U4907">IF(IF($E4907&gt;Ficha!$R$1,"",J4907)=0,"",IF($E4907&gt;Ficha!$R$1,((_xll.ECONOMATICA($U$7,"Return",$P$9,$B$1)/100)+1)*100,J4907))</f>
        <v/>
      </c>
      <c r="V4907" s="1" t="str">
        <f>IF(IF($E$9&gt;Ficha!$R$1,"",K4907)=0,"",IF($E$9&gt;Ficha!$R$1,"",K4907))</f>
        <v/>
      </c>
    </row>
    <row r="4908" spans="12:22" x14ac:dyDescent="0.3">
      <c r="L4908" s="30" t="str">
        <f t="shared" si="309"/>
        <v/>
      </c>
      <c r="M4908" s="1" t="str">
        <f t="shared" si="310"/>
        <v/>
      </c>
      <c r="N4908" s="1" t="str">
        <f t="shared" si="311"/>
        <v/>
      </c>
      <c r="O4908" s="1" t="str">
        <f t="shared" si="312"/>
        <v/>
      </c>
      <c r="P4908" s="34" t="str">
        <f>IF(IF(E4908&gt;Ficha!$R$1,"",E4908)=0,"",IF(E4908&gt;Ficha!$R$1,Ficha!$R$1,E4908))</f>
        <v/>
      </c>
      <c r="Q4908" s="1" t="str" cm="1">
        <f t="array" ref="Q4908">IF(IF($E4908&gt;Ficha!$R$1,"",F4908)=0,"",IF($E4908&gt;Ficha!$R$1,((_xll.ECONOMATICA(Portafolios!$B$19,"Return",$P$9,$B$1)/100)+1)*100,F4908))</f>
        <v/>
      </c>
      <c r="R4908" s="1" t="str" cm="1">
        <f t="array" ref="R4908">IF(IF($E4908&gt;Ficha!$R$1,"",G4908)=0,"",IF($E4908&gt;Ficha!$R$1,((_xll.ECONOMATICA(Portafolios!$F$19,"Return",$P$9,$B$1)/100)+1)*100,G4908))</f>
        <v/>
      </c>
      <c r="S4908" s="1" t="str" cm="1">
        <f t="array" ref="S4908">IF(IF($E4908&gt;Ficha!$R$1,"",H4908)=0,"",IF($E4908&gt;Ficha!$R$1,((_xll.ECONOMATICA(Portafolios!$J$19,"Return",$P$9,$B$1)/100)+1)*100,H4908))</f>
        <v/>
      </c>
      <c r="T4908" s="1" t="str" cm="1">
        <f t="array" ref="T4908">IF(IF($E4908&gt;Ficha!$R$1,"",I4908)=0,"",IF($E4908&gt;Ficha!$R$1,((_xll.ECONOMATICA(Estrategia!A4919,"Return",$P$9,$B$1)/100)+1)*100,I4908))</f>
        <v/>
      </c>
      <c r="U4908" s="1" t="str" cm="1">
        <f t="array" ref="U4908">IF(IF($E4908&gt;Ficha!$R$1,"",J4908)=0,"",IF($E4908&gt;Ficha!$R$1,((_xll.ECONOMATICA($U$7,"Return",$P$9,$B$1)/100)+1)*100,J4908))</f>
        <v/>
      </c>
      <c r="V4908" s="1" t="str">
        <f>IF(IF($E$9&gt;Ficha!$R$1,"",K4908)=0,"",IF($E$9&gt;Ficha!$R$1,"",K4908))</f>
        <v/>
      </c>
    </row>
    <row r="4909" spans="12:22" x14ac:dyDescent="0.3">
      <c r="L4909" s="30" t="str">
        <f t="shared" si="309"/>
        <v/>
      </c>
      <c r="M4909" s="1" t="str">
        <f t="shared" si="310"/>
        <v/>
      </c>
      <c r="N4909" s="1" t="str">
        <f t="shared" si="311"/>
        <v/>
      </c>
      <c r="O4909" s="1" t="str">
        <f t="shared" si="312"/>
        <v/>
      </c>
      <c r="P4909" s="34" t="str">
        <f>IF(IF(E4909&gt;Ficha!$R$1,"",E4909)=0,"",IF(E4909&gt;Ficha!$R$1,Ficha!$R$1,E4909))</f>
        <v/>
      </c>
      <c r="Q4909" s="1" t="str" cm="1">
        <f t="array" ref="Q4909">IF(IF($E4909&gt;Ficha!$R$1,"",F4909)=0,"",IF($E4909&gt;Ficha!$R$1,((_xll.ECONOMATICA(Portafolios!$B$19,"Return",$P$9,$B$1)/100)+1)*100,F4909))</f>
        <v/>
      </c>
      <c r="R4909" s="1" t="str" cm="1">
        <f t="array" ref="R4909">IF(IF($E4909&gt;Ficha!$R$1,"",G4909)=0,"",IF($E4909&gt;Ficha!$R$1,((_xll.ECONOMATICA(Portafolios!$F$19,"Return",$P$9,$B$1)/100)+1)*100,G4909))</f>
        <v/>
      </c>
      <c r="S4909" s="1" t="str" cm="1">
        <f t="array" ref="S4909">IF(IF($E4909&gt;Ficha!$R$1,"",H4909)=0,"",IF($E4909&gt;Ficha!$R$1,((_xll.ECONOMATICA(Portafolios!$J$19,"Return",$P$9,$B$1)/100)+1)*100,H4909))</f>
        <v/>
      </c>
      <c r="T4909" s="1" t="str" cm="1">
        <f t="array" ref="T4909">IF(IF($E4909&gt;Ficha!$R$1,"",I4909)=0,"",IF($E4909&gt;Ficha!$R$1,((_xll.ECONOMATICA(Estrategia!A4920,"Return",$P$9,$B$1)/100)+1)*100,I4909))</f>
        <v/>
      </c>
      <c r="U4909" s="1" t="str" cm="1">
        <f t="array" ref="U4909">IF(IF($E4909&gt;Ficha!$R$1,"",J4909)=0,"",IF($E4909&gt;Ficha!$R$1,((_xll.ECONOMATICA($U$7,"Return",$P$9,$B$1)/100)+1)*100,J4909))</f>
        <v/>
      </c>
      <c r="V4909" s="1" t="str">
        <f>IF(IF($E$9&gt;Ficha!$R$1,"",K4909)=0,"",IF($E$9&gt;Ficha!$R$1,"",K4909))</f>
        <v/>
      </c>
    </row>
    <row r="4910" spans="12:22" x14ac:dyDescent="0.3">
      <c r="L4910" s="30" t="str">
        <f t="shared" si="309"/>
        <v/>
      </c>
      <c r="M4910" s="1" t="str">
        <f t="shared" si="310"/>
        <v/>
      </c>
      <c r="N4910" s="1" t="str">
        <f t="shared" si="311"/>
        <v/>
      </c>
      <c r="O4910" s="1" t="str">
        <f t="shared" si="312"/>
        <v/>
      </c>
      <c r="P4910" s="34" t="str">
        <f>IF(IF(E4910&gt;Ficha!$R$1,"",E4910)=0,"",IF(E4910&gt;Ficha!$R$1,Ficha!$R$1,E4910))</f>
        <v/>
      </c>
      <c r="Q4910" s="1" t="str" cm="1">
        <f t="array" ref="Q4910">IF(IF($E4910&gt;Ficha!$R$1,"",F4910)=0,"",IF($E4910&gt;Ficha!$R$1,((_xll.ECONOMATICA(Portafolios!$B$19,"Return",$P$9,$B$1)/100)+1)*100,F4910))</f>
        <v/>
      </c>
      <c r="R4910" s="1" t="str" cm="1">
        <f t="array" ref="R4910">IF(IF($E4910&gt;Ficha!$R$1,"",G4910)=0,"",IF($E4910&gt;Ficha!$R$1,((_xll.ECONOMATICA(Portafolios!$F$19,"Return",$P$9,$B$1)/100)+1)*100,G4910))</f>
        <v/>
      </c>
      <c r="S4910" s="1" t="str" cm="1">
        <f t="array" ref="S4910">IF(IF($E4910&gt;Ficha!$R$1,"",H4910)=0,"",IF($E4910&gt;Ficha!$R$1,((_xll.ECONOMATICA(Portafolios!$J$19,"Return",$P$9,$B$1)/100)+1)*100,H4910))</f>
        <v/>
      </c>
      <c r="T4910" s="1" t="str" cm="1">
        <f t="array" ref="T4910">IF(IF($E4910&gt;Ficha!$R$1,"",I4910)=0,"",IF($E4910&gt;Ficha!$R$1,((_xll.ECONOMATICA(Estrategia!A4921,"Return",$P$9,$B$1)/100)+1)*100,I4910))</f>
        <v/>
      </c>
      <c r="U4910" s="1" t="str" cm="1">
        <f t="array" ref="U4910">IF(IF($E4910&gt;Ficha!$R$1,"",J4910)=0,"",IF($E4910&gt;Ficha!$R$1,((_xll.ECONOMATICA($U$7,"Return",$P$9,$B$1)/100)+1)*100,J4910))</f>
        <v/>
      </c>
      <c r="V4910" s="1" t="str">
        <f>IF(IF($E$9&gt;Ficha!$R$1,"",K4910)=0,"",IF($E$9&gt;Ficha!$R$1,"",K4910))</f>
        <v/>
      </c>
    </row>
    <row r="4911" spans="12:22" x14ac:dyDescent="0.3">
      <c r="L4911" s="30" t="str">
        <f t="shared" si="309"/>
        <v/>
      </c>
      <c r="M4911" s="1" t="str">
        <f t="shared" si="310"/>
        <v/>
      </c>
      <c r="N4911" s="1" t="str">
        <f t="shared" si="311"/>
        <v/>
      </c>
      <c r="O4911" s="1" t="str">
        <f t="shared" si="312"/>
        <v/>
      </c>
      <c r="P4911" s="34" t="str">
        <f>IF(IF(E4911&gt;Ficha!$R$1,"",E4911)=0,"",IF(E4911&gt;Ficha!$R$1,Ficha!$R$1,E4911))</f>
        <v/>
      </c>
      <c r="Q4911" s="1" t="str" cm="1">
        <f t="array" ref="Q4911">IF(IF($E4911&gt;Ficha!$R$1,"",F4911)=0,"",IF($E4911&gt;Ficha!$R$1,((_xll.ECONOMATICA(Portafolios!$B$19,"Return",$P$9,$B$1)/100)+1)*100,F4911))</f>
        <v/>
      </c>
      <c r="R4911" s="1" t="str" cm="1">
        <f t="array" ref="R4911">IF(IF($E4911&gt;Ficha!$R$1,"",G4911)=0,"",IF($E4911&gt;Ficha!$R$1,((_xll.ECONOMATICA(Portafolios!$F$19,"Return",$P$9,$B$1)/100)+1)*100,G4911))</f>
        <v/>
      </c>
      <c r="S4911" s="1" t="str" cm="1">
        <f t="array" ref="S4911">IF(IF($E4911&gt;Ficha!$R$1,"",H4911)=0,"",IF($E4911&gt;Ficha!$R$1,((_xll.ECONOMATICA(Portafolios!$J$19,"Return",$P$9,$B$1)/100)+1)*100,H4911))</f>
        <v/>
      </c>
      <c r="T4911" s="1" t="str" cm="1">
        <f t="array" ref="T4911">IF(IF($E4911&gt;Ficha!$R$1,"",I4911)=0,"",IF($E4911&gt;Ficha!$R$1,((_xll.ECONOMATICA(Estrategia!A4922,"Return",$P$9,$B$1)/100)+1)*100,I4911))</f>
        <v/>
      </c>
      <c r="U4911" s="1" t="str" cm="1">
        <f t="array" ref="U4911">IF(IF($E4911&gt;Ficha!$R$1,"",J4911)=0,"",IF($E4911&gt;Ficha!$R$1,((_xll.ECONOMATICA($U$7,"Return",$P$9,$B$1)/100)+1)*100,J4911))</f>
        <v/>
      </c>
      <c r="V4911" s="1" t="str">
        <f>IF(IF($E$9&gt;Ficha!$R$1,"",K4911)=0,"",IF($E$9&gt;Ficha!$R$1,"",K4911))</f>
        <v/>
      </c>
    </row>
    <row r="4912" spans="12:22" x14ac:dyDescent="0.3">
      <c r="L4912" s="30" t="str">
        <f t="shared" si="309"/>
        <v/>
      </c>
      <c r="M4912" s="1" t="str">
        <f t="shared" si="310"/>
        <v/>
      </c>
      <c r="N4912" s="1" t="str">
        <f t="shared" si="311"/>
        <v/>
      </c>
      <c r="O4912" s="1" t="str">
        <f t="shared" si="312"/>
        <v/>
      </c>
      <c r="P4912" s="34" t="str">
        <f>IF(IF(E4912&gt;Ficha!$R$1,"",E4912)=0,"",IF(E4912&gt;Ficha!$R$1,Ficha!$R$1,E4912))</f>
        <v/>
      </c>
      <c r="Q4912" s="1" t="str" cm="1">
        <f t="array" ref="Q4912">IF(IF($E4912&gt;Ficha!$R$1,"",F4912)=0,"",IF($E4912&gt;Ficha!$R$1,((_xll.ECONOMATICA(Portafolios!$B$19,"Return",$P$9,$B$1)/100)+1)*100,F4912))</f>
        <v/>
      </c>
      <c r="R4912" s="1" t="str" cm="1">
        <f t="array" ref="R4912">IF(IF($E4912&gt;Ficha!$R$1,"",G4912)=0,"",IF($E4912&gt;Ficha!$R$1,((_xll.ECONOMATICA(Portafolios!$F$19,"Return",$P$9,$B$1)/100)+1)*100,G4912))</f>
        <v/>
      </c>
      <c r="S4912" s="1" t="str" cm="1">
        <f t="array" ref="S4912">IF(IF($E4912&gt;Ficha!$R$1,"",H4912)=0,"",IF($E4912&gt;Ficha!$R$1,((_xll.ECONOMATICA(Portafolios!$J$19,"Return",$P$9,$B$1)/100)+1)*100,H4912))</f>
        <v/>
      </c>
      <c r="T4912" s="1" t="str" cm="1">
        <f t="array" ref="T4912">IF(IF($E4912&gt;Ficha!$R$1,"",I4912)=0,"",IF($E4912&gt;Ficha!$R$1,((_xll.ECONOMATICA(Estrategia!A4923,"Return",$P$9,$B$1)/100)+1)*100,I4912))</f>
        <v/>
      </c>
      <c r="U4912" s="1" t="str" cm="1">
        <f t="array" ref="U4912">IF(IF($E4912&gt;Ficha!$R$1,"",J4912)=0,"",IF($E4912&gt;Ficha!$R$1,((_xll.ECONOMATICA($U$7,"Return",$P$9,$B$1)/100)+1)*100,J4912))</f>
        <v/>
      </c>
      <c r="V4912" s="1" t="str">
        <f>IF(IF($E$9&gt;Ficha!$R$1,"",K4912)=0,"",IF($E$9&gt;Ficha!$R$1,"",K4912))</f>
        <v/>
      </c>
    </row>
    <row r="4913" spans="12:22" x14ac:dyDescent="0.3">
      <c r="L4913" s="30" t="str">
        <f t="shared" si="309"/>
        <v/>
      </c>
      <c r="M4913" s="1" t="str">
        <f t="shared" si="310"/>
        <v/>
      </c>
      <c r="N4913" s="1" t="str">
        <f t="shared" si="311"/>
        <v/>
      </c>
      <c r="O4913" s="1" t="str">
        <f t="shared" si="312"/>
        <v/>
      </c>
      <c r="P4913" s="34" t="str">
        <f>IF(IF(E4913&gt;Ficha!$R$1,"",E4913)=0,"",IF(E4913&gt;Ficha!$R$1,Ficha!$R$1,E4913))</f>
        <v/>
      </c>
      <c r="Q4913" s="1" t="str" cm="1">
        <f t="array" ref="Q4913">IF(IF($E4913&gt;Ficha!$R$1,"",F4913)=0,"",IF($E4913&gt;Ficha!$R$1,((_xll.ECONOMATICA(Portafolios!$B$19,"Return",$P$9,$B$1)/100)+1)*100,F4913))</f>
        <v/>
      </c>
      <c r="R4913" s="1" t="str" cm="1">
        <f t="array" ref="R4913">IF(IF($E4913&gt;Ficha!$R$1,"",G4913)=0,"",IF($E4913&gt;Ficha!$R$1,((_xll.ECONOMATICA(Portafolios!$F$19,"Return",$P$9,$B$1)/100)+1)*100,G4913))</f>
        <v/>
      </c>
      <c r="S4913" s="1" t="str" cm="1">
        <f t="array" ref="S4913">IF(IF($E4913&gt;Ficha!$R$1,"",H4913)=0,"",IF($E4913&gt;Ficha!$R$1,((_xll.ECONOMATICA(Portafolios!$J$19,"Return",$P$9,$B$1)/100)+1)*100,H4913))</f>
        <v/>
      </c>
      <c r="T4913" s="1" t="str" cm="1">
        <f t="array" ref="T4913">IF(IF($E4913&gt;Ficha!$R$1,"",I4913)=0,"",IF($E4913&gt;Ficha!$R$1,((_xll.ECONOMATICA(Estrategia!A4924,"Return",$P$9,$B$1)/100)+1)*100,I4913))</f>
        <v/>
      </c>
      <c r="U4913" s="1" t="str" cm="1">
        <f t="array" ref="U4913">IF(IF($E4913&gt;Ficha!$R$1,"",J4913)=0,"",IF($E4913&gt;Ficha!$R$1,((_xll.ECONOMATICA($U$7,"Return",$P$9,$B$1)/100)+1)*100,J4913))</f>
        <v/>
      </c>
      <c r="V4913" s="1" t="str">
        <f>IF(IF($E$9&gt;Ficha!$R$1,"",K4913)=0,"",IF($E$9&gt;Ficha!$R$1,"",K4913))</f>
        <v/>
      </c>
    </row>
    <row r="4914" spans="12:22" x14ac:dyDescent="0.3">
      <c r="L4914" s="30" t="str">
        <f t="shared" si="309"/>
        <v/>
      </c>
      <c r="M4914" s="1" t="str">
        <f t="shared" si="310"/>
        <v/>
      </c>
      <c r="N4914" s="1" t="str">
        <f t="shared" si="311"/>
        <v/>
      </c>
      <c r="O4914" s="1" t="str">
        <f t="shared" si="312"/>
        <v/>
      </c>
      <c r="P4914" s="34" t="str">
        <f>IF(IF(E4914&gt;Ficha!$R$1,"",E4914)=0,"",IF(E4914&gt;Ficha!$R$1,Ficha!$R$1,E4914))</f>
        <v/>
      </c>
      <c r="Q4914" s="1" t="str" cm="1">
        <f t="array" ref="Q4914">IF(IF($E4914&gt;Ficha!$R$1,"",F4914)=0,"",IF($E4914&gt;Ficha!$R$1,((_xll.ECONOMATICA(Portafolios!$B$19,"Return",$P$9,$B$1)/100)+1)*100,F4914))</f>
        <v/>
      </c>
      <c r="R4914" s="1" t="str" cm="1">
        <f t="array" ref="R4914">IF(IF($E4914&gt;Ficha!$R$1,"",G4914)=0,"",IF($E4914&gt;Ficha!$R$1,((_xll.ECONOMATICA(Portafolios!$F$19,"Return",$P$9,$B$1)/100)+1)*100,G4914))</f>
        <v/>
      </c>
      <c r="S4914" s="1" t="str" cm="1">
        <f t="array" ref="S4914">IF(IF($E4914&gt;Ficha!$R$1,"",H4914)=0,"",IF($E4914&gt;Ficha!$R$1,((_xll.ECONOMATICA(Portafolios!$J$19,"Return",$P$9,$B$1)/100)+1)*100,H4914))</f>
        <v/>
      </c>
      <c r="T4914" s="1" t="str" cm="1">
        <f t="array" ref="T4914">IF(IF($E4914&gt;Ficha!$R$1,"",I4914)=0,"",IF($E4914&gt;Ficha!$R$1,((_xll.ECONOMATICA(Estrategia!A4925,"Return",$P$9,$B$1)/100)+1)*100,I4914))</f>
        <v/>
      </c>
      <c r="U4914" s="1" t="str" cm="1">
        <f t="array" ref="U4914">IF(IF($E4914&gt;Ficha!$R$1,"",J4914)=0,"",IF($E4914&gt;Ficha!$R$1,((_xll.ECONOMATICA($U$7,"Return",$P$9,$B$1)/100)+1)*100,J4914))</f>
        <v/>
      </c>
      <c r="V4914" s="1" t="str">
        <f>IF(IF($E$9&gt;Ficha!$R$1,"",K4914)=0,"",IF($E$9&gt;Ficha!$R$1,"",K4914))</f>
        <v/>
      </c>
    </row>
    <row r="4915" spans="12:22" x14ac:dyDescent="0.3">
      <c r="L4915" s="30" t="str">
        <f t="shared" si="309"/>
        <v/>
      </c>
      <c r="M4915" s="1" t="str">
        <f t="shared" si="310"/>
        <v/>
      </c>
      <c r="N4915" s="1" t="str">
        <f t="shared" si="311"/>
        <v/>
      </c>
      <c r="O4915" s="1" t="str">
        <f t="shared" si="312"/>
        <v/>
      </c>
      <c r="P4915" s="34" t="str">
        <f>IF(IF(E4915&gt;Ficha!$R$1,"",E4915)=0,"",IF(E4915&gt;Ficha!$R$1,Ficha!$R$1,E4915))</f>
        <v/>
      </c>
      <c r="Q4915" s="1" t="str" cm="1">
        <f t="array" ref="Q4915">IF(IF($E4915&gt;Ficha!$R$1,"",F4915)=0,"",IF($E4915&gt;Ficha!$R$1,((_xll.ECONOMATICA(Portafolios!$B$19,"Return",$P$9,$B$1)/100)+1)*100,F4915))</f>
        <v/>
      </c>
      <c r="R4915" s="1" t="str" cm="1">
        <f t="array" ref="R4915">IF(IF($E4915&gt;Ficha!$R$1,"",G4915)=0,"",IF($E4915&gt;Ficha!$R$1,((_xll.ECONOMATICA(Portafolios!$F$19,"Return",$P$9,$B$1)/100)+1)*100,G4915))</f>
        <v/>
      </c>
      <c r="S4915" s="1" t="str" cm="1">
        <f t="array" ref="S4915">IF(IF($E4915&gt;Ficha!$R$1,"",H4915)=0,"",IF($E4915&gt;Ficha!$R$1,((_xll.ECONOMATICA(Portafolios!$J$19,"Return",$P$9,$B$1)/100)+1)*100,H4915))</f>
        <v/>
      </c>
      <c r="T4915" s="1" t="str" cm="1">
        <f t="array" ref="T4915">IF(IF($E4915&gt;Ficha!$R$1,"",I4915)=0,"",IF($E4915&gt;Ficha!$R$1,((_xll.ECONOMATICA(Estrategia!A4926,"Return",$P$9,$B$1)/100)+1)*100,I4915))</f>
        <v/>
      </c>
      <c r="U4915" s="1" t="str" cm="1">
        <f t="array" ref="U4915">IF(IF($E4915&gt;Ficha!$R$1,"",J4915)=0,"",IF($E4915&gt;Ficha!$R$1,((_xll.ECONOMATICA($U$7,"Return",$P$9,$B$1)/100)+1)*100,J4915))</f>
        <v/>
      </c>
      <c r="V4915" s="1" t="str">
        <f>IF(IF($E$9&gt;Ficha!$R$1,"",K4915)=0,"",IF($E$9&gt;Ficha!$R$1,"",K4915))</f>
        <v/>
      </c>
    </row>
    <row r="4916" spans="12:22" x14ac:dyDescent="0.3">
      <c r="L4916" s="30" t="str">
        <f t="shared" si="309"/>
        <v/>
      </c>
      <c r="M4916" s="1" t="str">
        <f t="shared" si="310"/>
        <v/>
      </c>
      <c r="N4916" s="1" t="str">
        <f t="shared" si="311"/>
        <v/>
      </c>
      <c r="O4916" s="1" t="str">
        <f t="shared" si="312"/>
        <v/>
      </c>
      <c r="P4916" s="34" t="str">
        <f>IF(IF(E4916&gt;Ficha!$R$1,"",E4916)=0,"",IF(E4916&gt;Ficha!$R$1,Ficha!$R$1,E4916))</f>
        <v/>
      </c>
      <c r="Q4916" s="1" t="str" cm="1">
        <f t="array" ref="Q4916">IF(IF($E4916&gt;Ficha!$R$1,"",F4916)=0,"",IF($E4916&gt;Ficha!$R$1,((_xll.ECONOMATICA(Portafolios!$B$19,"Return",$P$9,$B$1)/100)+1)*100,F4916))</f>
        <v/>
      </c>
      <c r="R4916" s="1" t="str" cm="1">
        <f t="array" ref="R4916">IF(IF($E4916&gt;Ficha!$R$1,"",G4916)=0,"",IF($E4916&gt;Ficha!$R$1,((_xll.ECONOMATICA(Portafolios!$F$19,"Return",$P$9,$B$1)/100)+1)*100,G4916))</f>
        <v/>
      </c>
      <c r="S4916" s="1" t="str" cm="1">
        <f t="array" ref="S4916">IF(IF($E4916&gt;Ficha!$R$1,"",H4916)=0,"",IF($E4916&gt;Ficha!$R$1,((_xll.ECONOMATICA(Portafolios!$J$19,"Return",$P$9,$B$1)/100)+1)*100,H4916))</f>
        <v/>
      </c>
      <c r="T4916" s="1" t="str" cm="1">
        <f t="array" ref="T4916">IF(IF($E4916&gt;Ficha!$R$1,"",I4916)=0,"",IF($E4916&gt;Ficha!$R$1,((_xll.ECONOMATICA(Estrategia!A4927,"Return",$P$9,$B$1)/100)+1)*100,I4916))</f>
        <v/>
      </c>
      <c r="U4916" s="1" t="str" cm="1">
        <f t="array" ref="U4916">IF(IF($E4916&gt;Ficha!$R$1,"",J4916)=0,"",IF($E4916&gt;Ficha!$R$1,((_xll.ECONOMATICA($U$7,"Return",$P$9,$B$1)/100)+1)*100,J4916))</f>
        <v/>
      </c>
      <c r="V4916" s="1" t="str">
        <f>IF(IF($E$9&gt;Ficha!$R$1,"",K4916)=0,"",IF($E$9&gt;Ficha!$R$1,"",K4916))</f>
        <v/>
      </c>
    </row>
    <row r="4917" spans="12:22" x14ac:dyDescent="0.3">
      <c r="L4917" s="30" t="str">
        <f t="shared" si="309"/>
        <v/>
      </c>
      <c r="M4917" s="1" t="str">
        <f t="shared" si="310"/>
        <v/>
      </c>
      <c r="N4917" s="1" t="str">
        <f t="shared" si="311"/>
        <v/>
      </c>
      <c r="O4917" s="1" t="str">
        <f t="shared" si="312"/>
        <v/>
      </c>
      <c r="P4917" s="34" t="str">
        <f>IF(IF(E4917&gt;Ficha!$R$1,"",E4917)=0,"",IF(E4917&gt;Ficha!$R$1,Ficha!$R$1,E4917))</f>
        <v/>
      </c>
      <c r="Q4917" s="1" t="str" cm="1">
        <f t="array" ref="Q4917">IF(IF($E4917&gt;Ficha!$R$1,"",F4917)=0,"",IF($E4917&gt;Ficha!$R$1,((_xll.ECONOMATICA(Portafolios!$B$19,"Return",$P$9,$B$1)/100)+1)*100,F4917))</f>
        <v/>
      </c>
      <c r="R4917" s="1" t="str" cm="1">
        <f t="array" ref="R4917">IF(IF($E4917&gt;Ficha!$R$1,"",G4917)=0,"",IF($E4917&gt;Ficha!$R$1,((_xll.ECONOMATICA(Portafolios!$F$19,"Return",$P$9,$B$1)/100)+1)*100,G4917))</f>
        <v/>
      </c>
      <c r="S4917" s="1" t="str" cm="1">
        <f t="array" ref="S4917">IF(IF($E4917&gt;Ficha!$R$1,"",H4917)=0,"",IF($E4917&gt;Ficha!$R$1,((_xll.ECONOMATICA(Portafolios!$J$19,"Return",$P$9,$B$1)/100)+1)*100,H4917))</f>
        <v/>
      </c>
      <c r="T4917" s="1" t="str" cm="1">
        <f t="array" ref="T4917">IF(IF($E4917&gt;Ficha!$R$1,"",I4917)=0,"",IF($E4917&gt;Ficha!$R$1,((_xll.ECONOMATICA(Estrategia!A4928,"Return",$P$9,$B$1)/100)+1)*100,I4917))</f>
        <v/>
      </c>
      <c r="U4917" s="1" t="str" cm="1">
        <f t="array" ref="U4917">IF(IF($E4917&gt;Ficha!$R$1,"",J4917)=0,"",IF($E4917&gt;Ficha!$R$1,((_xll.ECONOMATICA($U$7,"Return",$P$9,$B$1)/100)+1)*100,J4917))</f>
        <v/>
      </c>
      <c r="V4917" s="1" t="str">
        <f>IF(IF($E$9&gt;Ficha!$R$1,"",K4917)=0,"",IF($E$9&gt;Ficha!$R$1,"",K4917))</f>
        <v/>
      </c>
    </row>
    <row r="4918" spans="12:22" x14ac:dyDescent="0.3">
      <c r="L4918" s="30" t="str">
        <f t="shared" si="309"/>
        <v/>
      </c>
      <c r="M4918" s="1" t="str">
        <f t="shared" si="310"/>
        <v/>
      </c>
      <c r="N4918" s="1" t="str">
        <f t="shared" si="311"/>
        <v/>
      </c>
      <c r="O4918" s="1" t="str">
        <f t="shared" si="312"/>
        <v/>
      </c>
      <c r="P4918" s="34" t="str">
        <f>IF(IF(E4918&gt;Ficha!$R$1,"",E4918)=0,"",IF(E4918&gt;Ficha!$R$1,Ficha!$R$1,E4918))</f>
        <v/>
      </c>
      <c r="Q4918" s="1" t="str" cm="1">
        <f t="array" ref="Q4918">IF(IF($E4918&gt;Ficha!$R$1,"",F4918)=0,"",IF($E4918&gt;Ficha!$R$1,((_xll.ECONOMATICA(Portafolios!$B$19,"Return",$P$9,$B$1)/100)+1)*100,F4918))</f>
        <v/>
      </c>
      <c r="R4918" s="1" t="str" cm="1">
        <f t="array" ref="R4918">IF(IF($E4918&gt;Ficha!$R$1,"",G4918)=0,"",IF($E4918&gt;Ficha!$R$1,((_xll.ECONOMATICA(Portafolios!$F$19,"Return",$P$9,$B$1)/100)+1)*100,G4918))</f>
        <v/>
      </c>
      <c r="S4918" s="1" t="str" cm="1">
        <f t="array" ref="S4918">IF(IF($E4918&gt;Ficha!$R$1,"",H4918)=0,"",IF($E4918&gt;Ficha!$R$1,((_xll.ECONOMATICA(Portafolios!$J$19,"Return",$P$9,$B$1)/100)+1)*100,H4918))</f>
        <v/>
      </c>
      <c r="T4918" s="1" t="str" cm="1">
        <f t="array" ref="T4918">IF(IF($E4918&gt;Ficha!$R$1,"",I4918)=0,"",IF($E4918&gt;Ficha!$R$1,((_xll.ECONOMATICA(Estrategia!A4929,"Return",$P$9,$B$1)/100)+1)*100,I4918))</f>
        <v/>
      </c>
      <c r="U4918" s="1" t="str" cm="1">
        <f t="array" ref="U4918">IF(IF($E4918&gt;Ficha!$R$1,"",J4918)=0,"",IF($E4918&gt;Ficha!$R$1,((_xll.ECONOMATICA($U$7,"Return",$P$9,$B$1)/100)+1)*100,J4918))</f>
        <v/>
      </c>
      <c r="V4918" s="1" t="str">
        <f>IF(IF($E$9&gt;Ficha!$R$1,"",K4918)=0,"",IF($E$9&gt;Ficha!$R$1,"",K4918))</f>
        <v/>
      </c>
    </row>
    <row r="4919" spans="12:22" x14ac:dyDescent="0.3">
      <c r="L4919" s="30" t="str">
        <f t="shared" si="309"/>
        <v/>
      </c>
      <c r="M4919" s="1" t="str">
        <f t="shared" si="310"/>
        <v/>
      </c>
      <c r="N4919" s="1" t="str">
        <f t="shared" si="311"/>
        <v/>
      </c>
      <c r="O4919" s="1" t="str">
        <f t="shared" si="312"/>
        <v/>
      </c>
      <c r="P4919" s="34" t="str">
        <f>IF(IF(E4919&gt;Ficha!$R$1,"",E4919)=0,"",IF(E4919&gt;Ficha!$R$1,Ficha!$R$1,E4919))</f>
        <v/>
      </c>
      <c r="Q4919" s="1" t="str" cm="1">
        <f t="array" ref="Q4919">IF(IF($E4919&gt;Ficha!$R$1,"",F4919)=0,"",IF($E4919&gt;Ficha!$R$1,((_xll.ECONOMATICA(Portafolios!$B$19,"Return",$P$9,$B$1)/100)+1)*100,F4919))</f>
        <v/>
      </c>
      <c r="R4919" s="1" t="str" cm="1">
        <f t="array" ref="R4919">IF(IF($E4919&gt;Ficha!$R$1,"",G4919)=0,"",IF($E4919&gt;Ficha!$R$1,((_xll.ECONOMATICA(Portafolios!$F$19,"Return",$P$9,$B$1)/100)+1)*100,G4919))</f>
        <v/>
      </c>
      <c r="S4919" s="1" t="str" cm="1">
        <f t="array" ref="S4919">IF(IF($E4919&gt;Ficha!$R$1,"",H4919)=0,"",IF($E4919&gt;Ficha!$R$1,((_xll.ECONOMATICA(Portafolios!$J$19,"Return",$P$9,$B$1)/100)+1)*100,H4919))</f>
        <v/>
      </c>
      <c r="T4919" s="1" t="str" cm="1">
        <f t="array" ref="T4919">IF(IF($E4919&gt;Ficha!$R$1,"",I4919)=0,"",IF($E4919&gt;Ficha!$R$1,((_xll.ECONOMATICA(Estrategia!A4930,"Return",$P$9,$B$1)/100)+1)*100,I4919))</f>
        <v/>
      </c>
      <c r="U4919" s="1" t="str" cm="1">
        <f t="array" ref="U4919">IF(IF($E4919&gt;Ficha!$R$1,"",J4919)=0,"",IF($E4919&gt;Ficha!$R$1,((_xll.ECONOMATICA($U$7,"Return",$P$9,$B$1)/100)+1)*100,J4919))</f>
        <v/>
      </c>
      <c r="V4919" s="1" t="str">
        <f>IF(IF($E$9&gt;Ficha!$R$1,"",K4919)=0,"",IF($E$9&gt;Ficha!$R$1,"",K4919))</f>
        <v/>
      </c>
    </row>
    <row r="4920" spans="12:22" x14ac:dyDescent="0.3">
      <c r="L4920" s="30" t="str">
        <f t="shared" si="309"/>
        <v/>
      </c>
      <c r="M4920" s="1" t="str">
        <f t="shared" si="310"/>
        <v/>
      </c>
      <c r="N4920" s="1" t="str">
        <f t="shared" si="311"/>
        <v/>
      </c>
      <c r="O4920" s="1" t="str">
        <f t="shared" si="312"/>
        <v/>
      </c>
      <c r="P4920" s="34" t="str">
        <f>IF(IF(E4920&gt;Ficha!$R$1,"",E4920)=0,"",IF(E4920&gt;Ficha!$R$1,Ficha!$R$1,E4920))</f>
        <v/>
      </c>
      <c r="Q4920" s="1" t="str" cm="1">
        <f t="array" ref="Q4920">IF(IF($E4920&gt;Ficha!$R$1,"",F4920)=0,"",IF($E4920&gt;Ficha!$R$1,((_xll.ECONOMATICA(Portafolios!$B$19,"Return",$P$9,$B$1)/100)+1)*100,F4920))</f>
        <v/>
      </c>
      <c r="R4920" s="1" t="str" cm="1">
        <f t="array" ref="R4920">IF(IF($E4920&gt;Ficha!$R$1,"",G4920)=0,"",IF($E4920&gt;Ficha!$R$1,((_xll.ECONOMATICA(Portafolios!$F$19,"Return",$P$9,$B$1)/100)+1)*100,G4920))</f>
        <v/>
      </c>
      <c r="S4920" s="1" t="str" cm="1">
        <f t="array" ref="S4920">IF(IF($E4920&gt;Ficha!$R$1,"",H4920)=0,"",IF($E4920&gt;Ficha!$R$1,((_xll.ECONOMATICA(Portafolios!$J$19,"Return",$P$9,$B$1)/100)+1)*100,H4920))</f>
        <v/>
      </c>
      <c r="T4920" s="1" t="str" cm="1">
        <f t="array" ref="T4920">IF(IF($E4920&gt;Ficha!$R$1,"",I4920)=0,"",IF($E4920&gt;Ficha!$R$1,((_xll.ECONOMATICA(Estrategia!A4931,"Return",$P$9,$B$1)/100)+1)*100,I4920))</f>
        <v/>
      </c>
      <c r="U4920" s="1" t="str" cm="1">
        <f t="array" ref="U4920">IF(IF($E4920&gt;Ficha!$R$1,"",J4920)=0,"",IF($E4920&gt;Ficha!$R$1,((_xll.ECONOMATICA($U$7,"Return",$P$9,$B$1)/100)+1)*100,J4920))</f>
        <v/>
      </c>
      <c r="V4920" s="1" t="str">
        <f>IF(IF($E$9&gt;Ficha!$R$1,"",K4920)=0,"",IF($E$9&gt;Ficha!$R$1,"",K4920))</f>
        <v/>
      </c>
    </row>
    <row r="4921" spans="12:22" x14ac:dyDescent="0.3">
      <c r="L4921" s="30" t="str">
        <f t="shared" si="309"/>
        <v/>
      </c>
      <c r="M4921" s="1" t="str">
        <f t="shared" si="310"/>
        <v/>
      </c>
      <c r="N4921" s="1" t="str">
        <f t="shared" si="311"/>
        <v/>
      </c>
      <c r="O4921" s="1" t="str">
        <f t="shared" si="312"/>
        <v/>
      </c>
      <c r="P4921" s="34" t="str">
        <f>IF(IF(E4921&gt;Ficha!$R$1,"",E4921)=0,"",IF(E4921&gt;Ficha!$R$1,Ficha!$R$1,E4921))</f>
        <v/>
      </c>
      <c r="Q4921" s="1" t="str" cm="1">
        <f t="array" ref="Q4921">IF(IF($E4921&gt;Ficha!$R$1,"",F4921)=0,"",IF($E4921&gt;Ficha!$R$1,((_xll.ECONOMATICA(Portafolios!$B$19,"Return",$P$9,$B$1)/100)+1)*100,F4921))</f>
        <v/>
      </c>
      <c r="R4921" s="1" t="str" cm="1">
        <f t="array" ref="R4921">IF(IF($E4921&gt;Ficha!$R$1,"",G4921)=0,"",IF($E4921&gt;Ficha!$R$1,((_xll.ECONOMATICA(Portafolios!$F$19,"Return",$P$9,$B$1)/100)+1)*100,G4921))</f>
        <v/>
      </c>
      <c r="S4921" s="1" t="str" cm="1">
        <f t="array" ref="S4921">IF(IF($E4921&gt;Ficha!$R$1,"",H4921)=0,"",IF($E4921&gt;Ficha!$R$1,((_xll.ECONOMATICA(Portafolios!$J$19,"Return",$P$9,$B$1)/100)+1)*100,H4921))</f>
        <v/>
      </c>
      <c r="T4921" s="1" t="str" cm="1">
        <f t="array" ref="T4921">IF(IF($E4921&gt;Ficha!$R$1,"",I4921)=0,"",IF($E4921&gt;Ficha!$R$1,((_xll.ECONOMATICA(Estrategia!A4932,"Return",$P$9,$B$1)/100)+1)*100,I4921))</f>
        <v/>
      </c>
      <c r="U4921" s="1" t="str" cm="1">
        <f t="array" ref="U4921">IF(IF($E4921&gt;Ficha!$R$1,"",J4921)=0,"",IF($E4921&gt;Ficha!$R$1,((_xll.ECONOMATICA($U$7,"Return",$P$9,$B$1)/100)+1)*100,J4921))</f>
        <v/>
      </c>
      <c r="V4921" s="1" t="str">
        <f>IF(IF($E$9&gt;Ficha!$R$1,"",K4921)=0,"",IF($E$9&gt;Ficha!$R$1,"",K4921))</f>
        <v/>
      </c>
    </row>
    <row r="4922" spans="12:22" x14ac:dyDescent="0.3">
      <c r="L4922" s="30" t="str">
        <f t="shared" si="309"/>
        <v/>
      </c>
      <c r="M4922" s="1" t="str">
        <f t="shared" si="310"/>
        <v/>
      </c>
      <c r="N4922" s="1" t="str">
        <f t="shared" si="311"/>
        <v/>
      </c>
      <c r="O4922" s="1" t="str">
        <f t="shared" si="312"/>
        <v/>
      </c>
      <c r="P4922" s="34" t="str">
        <f>IF(IF(E4922&gt;Ficha!$R$1,"",E4922)=0,"",IF(E4922&gt;Ficha!$R$1,Ficha!$R$1,E4922))</f>
        <v/>
      </c>
      <c r="Q4922" s="1" t="str" cm="1">
        <f t="array" ref="Q4922">IF(IF($E4922&gt;Ficha!$R$1,"",F4922)=0,"",IF($E4922&gt;Ficha!$R$1,((_xll.ECONOMATICA(Portafolios!$B$19,"Return",$P$9,$B$1)/100)+1)*100,F4922))</f>
        <v/>
      </c>
      <c r="R4922" s="1" t="str" cm="1">
        <f t="array" ref="R4922">IF(IF($E4922&gt;Ficha!$R$1,"",G4922)=0,"",IF($E4922&gt;Ficha!$R$1,((_xll.ECONOMATICA(Portafolios!$F$19,"Return",$P$9,$B$1)/100)+1)*100,G4922))</f>
        <v/>
      </c>
      <c r="S4922" s="1" t="str" cm="1">
        <f t="array" ref="S4922">IF(IF($E4922&gt;Ficha!$R$1,"",H4922)=0,"",IF($E4922&gt;Ficha!$R$1,((_xll.ECONOMATICA(Portafolios!$J$19,"Return",$P$9,$B$1)/100)+1)*100,H4922))</f>
        <v/>
      </c>
      <c r="T4922" s="1" t="str" cm="1">
        <f t="array" ref="T4922">IF(IF($E4922&gt;Ficha!$R$1,"",I4922)=0,"",IF($E4922&gt;Ficha!$R$1,((_xll.ECONOMATICA(Estrategia!A4933,"Return",$P$9,$B$1)/100)+1)*100,I4922))</f>
        <v/>
      </c>
      <c r="U4922" s="1" t="str" cm="1">
        <f t="array" ref="U4922">IF(IF($E4922&gt;Ficha!$R$1,"",J4922)=0,"",IF($E4922&gt;Ficha!$R$1,((_xll.ECONOMATICA($U$7,"Return",$P$9,$B$1)/100)+1)*100,J4922))</f>
        <v/>
      </c>
      <c r="V4922" s="1" t="str">
        <f>IF(IF($E$9&gt;Ficha!$R$1,"",K4922)=0,"",IF($E$9&gt;Ficha!$R$1,"",K4922))</f>
        <v/>
      </c>
    </row>
    <row r="4923" spans="12:22" x14ac:dyDescent="0.3">
      <c r="L4923" s="30" t="str">
        <f t="shared" si="309"/>
        <v/>
      </c>
      <c r="M4923" s="1" t="str">
        <f t="shared" si="310"/>
        <v/>
      </c>
      <c r="N4923" s="1" t="str">
        <f t="shared" si="311"/>
        <v/>
      </c>
      <c r="O4923" s="1" t="str">
        <f t="shared" si="312"/>
        <v/>
      </c>
      <c r="P4923" s="34" t="str">
        <f>IF(IF(E4923&gt;Ficha!$R$1,"",E4923)=0,"",IF(E4923&gt;Ficha!$R$1,Ficha!$R$1,E4923))</f>
        <v/>
      </c>
      <c r="Q4923" s="1" t="str" cm="1">
        <f t="array" ref="Q4923">IF(IF($E4923&gt;Ficha!$R$1,"",F4923)=0,"",IF($E4923&gt;Ficha!$R$1,((_xll.ECONOMATICA(Portafolios!$B$19,"Return",$P$9,$B$1)/100)+1)*100,F4923))</f>
        <v/>
      </c>
      <c r="R4923" s="1" t="str" cm="1">
        <f t="array" ref="R4923">IF(IF($E4923&gt;Ficha!$R$1,"",G4923)=0,"",IF($E4923&gt;Ficha!$R$1,((_xll.ECONOMATICA(Portafolios!$F$19,"Return",$P$9,$B$1)/100)+1)*100,G4923))</f>
        <v/>
      </c>
      <c r="S4923" s="1" t="str" cm="1">
        <f t="array" ref="S4923">IF(IF($E4923&gt;Ficha!$R$1,"",H4923)=0,"",IF($E4923&gt;Ficha!$R$1,((_xll.ECONOMATICA(Portafolios!$J$19,"Return",$P$9,$B$1)/100)+1)*100,H4923))</f>
        <v/>
      </c>
      <c r="T4923" s="1" t="str" cm="1">
        <f t="array" ref="T4923">IF(IF($E4923&gt;Ficha!$R$1,"",I4923)=0,"",IF($E4923&gt;Ficha!$R$1,((_xll.ECONOMATICA(Estrategia!A4934,"Return",$P$9,$B$1)/100)+1)*100,I4923))</f>
        <v/>
      </c>
      <c r="U4923" s="1" t="str" cm="1">
        <f t="array" ref="U4923">IF(IF($E4923&gt;Ficha!$R$1,"",J4923)=0,"",IF($E4923&gt;Ficha!$R$1,((_xll.ECONOMATICA($U$7,"Return",$P$9,$B$1)/100)+1)*100,J4923))</f>
        <v/>
      </c>
      <c r="V4923" s="1" t="str">
        <f>IF(IF($E$9&gt;Ficha!$R$1,"",K4923)=0,"",IF($E$9&gt;Ficha!$R$1,"",K4923))</f>
        <v/>
      </c>
    </row>
    <row r="4924" spans="12:22" x14ac:dyDescent="0.3">
      <c r="L4924" s="30" t="str">
        <f t="shared" si="309"/>
        <v/>
      </c>
      <c r="M4924" s="1" t="str">
        <f t="shared" si="310"/>
        <v/>
      </c>
      <c r="N4924" s="1" t="str">
        <f t="shared" si="311"/>
        <v/>
      </c>
      <c r="O4924" s="1" t="str">
        <f t="shared" si="312"/>
        <v/>
      </c>
      <c r="P4924" s="34" t="str">
        <f>IF(IF(E4924&gt;Ficha!$R$1,"",E4924)=0,"",IF(E4924&gt;Ficha!$R$1,Ficha!$R$1,E4924))</f>
        <v/>
      </c>
      <c r="Q4924" s="1" t="str" cm="1">
        <f t="array" ref="Q4924">IF(IF($E4924&gt;Ficha!$R$1,"",F4924)=0,"",IF($E4924&gt;Ficha!$R$1,((_xll.ECONOMATICA(Portafolios!$B$19,"Return",$P$9,$B$1)/100)+1)*100,F4924))</f>
        <v/>
      </c>
      <c r="R4924" s="1" t="str" cm="1">
        <f t="array" ref="R4924">IF(IF($E4924&gt;Ficha!$R$1,"",G4924)=0,"",IF($E4924&gt;Ficha!$R$1,((_xll.ECONOMATICA(Portafolios!$F$19,"Return",$P$9,$B$1)/100)+1)*100,G4924))</f>
        <v/>
      </c>
      <c r="S4924" s="1" t="str" cm="1">
        <f t="array" ref="S4924">IF(IF($E4924&gt;Ficha!$R$1,"",H4924)=0,"",IF($E4924&gt;Ficha!$R$1,((_xll.ECONOMATICA(Portafolios!$J$19,"Return",$P$9,$B$1)/100)+1)*100,H4924))</f>
        <v/>
      </c>
      <c r="T4924" s="1" t="str" cm="1">
        <f t="array" ref="T4924">IF(IF($E4924&gt;Ficha!$R$1,"",I4924)=0,"",IF($E4924&gt;Ficha!$R$1,((_xll.ECONOMATICA(Estrategia!A4935,"Return",$P$9,$B$1)/100)+1)*100,I4924))</f>
        <v/>
      </c>
      <c r="U4924" s="1" t="str" cm="1">
        <f t="array" ref="U4924">IF(IF($E4924&gt;Ficha!$R$1,"",J4924)=0,"",IF($E4924&gt;Ficha!$R$1,((_xll.ECONOMATICA($U$7,"Return",$P$9,$B$1)/100)+1)*100,J4924))</f>
        <v/>
      </c>
      <c r="V4924" s="1" t="str">
        <f>IF(IF($E$9&gt;Ficha!$R$1,"",K4924)=0,"",IF($E$9&gt;Ficha!$R$1,"",K4924))</f>
        <v/>
      </c>
    </row>
    <row r="4925" spans="12:22" x14ac:dyDescent="0.3">
      <c r="L4925" s="30" t="str">
        <f t="shared" si="309"/>
        <v/>
      </c>
      <c r="M4925" s="1" t="str">
        <f t="shared" si="310"/>
        <v/>
      </c>
      <c r="N4925" s="1" t="str">
        <f t="shared" si="311"/>
        <v/>
      </c>
      <c r="O4925" s="1" t="str">
        <f t="shared" si="312"/>
        <v/>
      </c>
      <c r="P4925" s="34" t="str">
        <f>IF(IF(E4925&gt;Ficha!$R$1,"",E4925)=0,"",IF(E4925&gt;Ficha!$R$1,Ficha!$R$1,E4925))</f>
        <v/>
      </c>
      <c r="Q4925" s="1" t="str" cm="1">
        <f t="array" ref="Q4925">IF(IF($E4925&gt;Ficha!$R$1,"",F4925)=0,"",IF($E4925&gt;Ficha!$R$1,((_xll.ECONOMATICA(Portafolios!$B$19,"Return",$P$9,$B$1)/100)+1)*100,F4925))</f>
        <v/>
      </c>
      <c r="R4925" s="1" t="str" cm="1">
        <f t="array" ref="R4925">IF(IF($E4925&gt;Ficha!$R$1,"",G4925)=0,"",IF($E4925&gt;Ficha!$R$1,((_xll.ECONOMATICA(Portafolios!$F$19,"Return",$P$9,$B$1)/100)+1)*100,G4925))</f>
        <v/>
      </c>
      <c r="S4925" s="1" t="str" cm="1">
        <f t="array" ref="S4925">IF(IF($E4925&gt;Ficha!$R$1,"",H4925)=0,"",IF($E4925&gt;Ficha!$R$1,((_xll.ECONOMATICA(Portafolios!$J$19,"Return",$P$9,$B$1)/100)+1)*100,H4925))</f>
        <v/>
      </c>
      <c r="T4925" s="1" t="str" cm="1">
        <f t="array" ref="T4925">IF(IF($E4925&gt;Ficha!$R$1,"",I4925)=0,"",IF($E4925&gt;Ficha!$R$1,((_xll.ECONOMATICA(Estrategia!A4936,"Return",$P$9,$B$1)/100)+1)*100,I4925))</f>
        <v/>
      </c>
      <c r="U4925" s="1" t="str" cm="1">
        <f t="array" ref="U4925">IF(IF($E4925&gt;Ficha!$R$1,"",J4925)=0,"",IF($E4925&gt;Ficha!$R$1,((_xll.ECONOMATICA($U$7,"Return",$P$9,$B$1)/100)+1)*100,J4925))</f>
        <v/>
      </c>
      <c r="V4925" s="1" t="str">
        <f>IF(IF($E$9&gt;Ficha!$R$1,"",K4925)=0,"",IF($E$9&gt;Ficha!$R$1,"",K4925))</f>
        <v/>
      </c>
    </row>
    <row r="4926" spans="12:22" x14ac:dyDescent="0.3">
      <c r="L4926" s="30" t="str">
        <f t="shared" si="309"/>
        <v/>
      </c>
      <c r="M4926" s="1" t="str">
        <f t="shared" si="310"/>
        <v/>
      </c>
      <c r="N4926" s="1" t="str">
        <f t="shared" si="311"/>
        <v/>
      </c>
      <c r="O4926" s="1" t="str">
        <f t="shared" si="312"/>
        <v/>
      </c>
      <c r="P4926" s="34" t="str">
        <f>IF(IF(E4926&gt;Ficha!$R$1,"",E4926)=0,"",IF(E4926&gt;Ficha!$R$1,Ficha!$R$1,E4926))</f>
        <v/>
      </c>
      <c r="Q4926" s="1" t="str" cm="1">
        <f t="array" ref="Q4926">IF(IF($E4926&gt;Ficha!$R$1,"",F4926)=0,"",IF($E4926&gt;Ficha!$R$1,((_xll.ECONOMATICA(Portafolios!$B$19,"Return",$P$9,$B$1)/100)+1)*100,F4926))</f>
        <v/>
      </c>
      <c r="R4926" s="1" t="str" cm="1">
        <f t="array" ref="R4926">IF(IF($E4926&gt;Ficha!$R$1,"",G4926)=0,"",IF($E4926&gt;Ficha!$R$1,((_xll.ECONOMATICA(Portafolios!$F$19,"Return",$P$9,$B$1)/100)+1)*100,G4926))</f>
        <v/>
      </c>
      <c r="S4926" s="1" t="str" cm="1">
        <f t="array" ref="S4926">IF(IF($E4926&gt;Ficha!$R$1,"",H4926)=0,"",IF($E4926&gt;Ficha!$R$1,((_xll.ECONOMATICA(Portafolios!$J$19,"Return",$P$9,$B$1)/100)+1)*100,H4926))</f>
        <v/>
      </c>
      <c r="T4926" s="1" t="str" cm="1">
        <f t="array" ref="T4926">IF(IF($E4926&gt;Ficha!$R$1,"",I4926)=0,"",IF($E4926&gt;Ficha!$R$1,((_xll.ECONOMATICA(Estrategia!A4937,"Return",$P$9,$B$1)/100)+1)*100,I4926))</f>
        <v/>
      </c>
      <c r="U4926" s="1" t="str" cm="1">
        <f t="array" ref="U4926">IF(IF($E4926&gt;Ficha!$R$1,"",J4926)=0,"",IF($E4926&gt;Ficha!$R$1,((_xll.ECONOMATICA($U$7,"Return",$P$9,$B$1)/100)+1)*100,J4926))</f>
        <v/>
      </c>
      <c r="V4926" s="1" t="str">
        <f>IF(IF($E$9&gt;Ficha!$R$1,"",K4926)=0,"",IF($E$9&gt;Ficha!$R$1,"",K4926))</f>
        <v/>
      </c>
    </row>
    <row r="4927" spans="12:22" x14ac:dyDescent="0.3">
      <c r="L4927" s="30" t="str">
        <f t="shared" si="309"/>
        <v/>
      </c>
      <c r="M4927" s="1" t="str">
        <f t="shared" si="310"/>
        <v/>
      </c>
      <c r="N4927" s="1" t="str">
        <f t="shared" si="311"/>
        <v/>
      </c>
      <c r="O4927" s="1" t="str">
        <f t="shared" si="312"/>
        <v/>
      </c>
      <c r="P4927" s="34" t="str">
        <f>IF(IF(E4927&gt;Ficha!$R$1,"",E4927)=0,"",IF(E4927&gt;Ficha!$R$1,Ficha!$R$1,E4927))</f>
        <v/>
      </c>
      <c r="Q4927" s="1" t="str" cm="1">
        <f t="array" ref="Q4927">IF(IF($E4927&gt;Ficha!$R$1,"",F4927)=0,"",IF($E4927&gt;Ficha!$R$1,((_xll.ECONOMATICA(Portafolios!$B$19,"Return",$P$9,$B$1)/100)+1)*100,F4927))</f>
        <v/>
      </c>
      <c r="R4927" s="1" t="str" cm="1">
        <f t="array" ref="R4927">IF(IF($E4927&gt;Ficha!$R$1,"",G4927)=0,"",IF($E4927&gt;Ficha!$R$1,((_xll.ECONOMATICA(Portafolios!$F$19,"Return",$P$9,$B$1)/100)+1)*100,G4927))</f>
        <v/>
      </c>
      <c r="S4927" s="1" t="str" cm="1">
        <f t="array" ref="S4927">IF(IF($E4927&gt;Ficha!$R$1,"",H4927)=0,"",IF($E4927&gt;Ficha!$R$1,((_xll.ECONOMATICA(Portafolios!$J$19,"Return",$P$9,$B$1)/100)+1)*100,H4927))</f>
        <v/>
      </c>
      <c r="T4927" s="1" t="str" cm="1">
        <f t="array" ref="T4927">IF(IF($E4927&gt;Ficha!$R$1,"",I4927)=0,"",IF($E4927&gt;Ficha!$R$1,((_xll.ECONOMATICA(Estrategia!A4938,"Return",$P$9,$B$1)/100)+1)*100,I4927))</f>
        <v/>
      </c>
      <c r="U4927" s="1" t="str" cm="1">
        <f t="array" ref="U4927">IF(IF($E4927&gt;Ficha!$R$1,"",J4927)=0,"",IF($E4927&gt;Ficha!$R$1,((_xll.ECONOMATICA($U$7,"Return",$P$9,$B$1)/100)+1)*100,J4927))</f>
        <v/>
      </c>
      <c r="V4927" s="1" t="str">
        <f>IF(IF($E$9&gt;Ficha!$R$1,"",K4927)=0,"",IF($E$9&gt;Ficha!$R$1,"",K4927))</f>
        <v/>
      </c>
    </row>
    <row r="4928" spans="12:22" x14ac:dyDescent="0.3">
      <c r="L4928" s="30" t="str">
        <f t="shared" si="309"/>
        <v/>
      </c>
      <c r="M4928" s="1" t="str">
        <f t="shared" si="310"/>
        <v/>
      </c>
      <c r="N4928" s="1" t="str">
        <f t="shared" si="311"/>
        <v/>
      </c>
      <c r="O4928" s="1" t="str">
        <f t="shared" si="312"/>
        <v/>
      </c>
      <c r="P4928" s="34" t="str">
        <f>IF(IF(E4928&gt;Ficha!$R$1,"",E4928)=0,"",IF(E4928&gt;Ficha!$R$1,Ficha!$R$1,E4928))</f>
        <v/>
      </c>
      <c r="Q4928" s="1" t="str" cm="1">
        <f t="array" ref="Q4928">IF(IF($E4928&gt;Ficha!$R$1,"",F4928)=0,"",IF($E4928&gt;Ficha!$R$1,((_xll.ECONOMATICA(Portafolios!$B$19,"Return",$P$9,$B$1)/100)+1)*100,F4928))</f>
        <v/>
      </c>
      <c r="R4928" s="1" t="str" cm="1">
        <f t="array" ref="R4928">IF(IF($E4928&gt;Ficha!$R$1,"",G4928)=0,"",IF($E4928&gt;Ficha!$R$1,((_xll.ECONOMATICA(Portafolios!$F$19,"Return",$P$9,$B$1)/100)+1)*100,G4928))</f>
        <v/>
      </c>
      <c r="S4928" s="1" t="str" cm="1">
        <f t="array" ref="S4928">IF(IF($E4928&gt;Ficha!$R$1,"",H4928)=0,"",IF($E4928&gt;Ficha!$R$1,((_xll.ECONOMATICA(Portafolios!$J$19,"Return",$P$9,$B$1)/100)+1)*100,H4928))</f>
        <v/>
      </c>
      <c r="T4928" s="1" t="str" cm="1">
        <f t="array" ref="T4928">IF(IF($E4928&gt;Ficha!$R$1,"",I4928)=0,"",IF($E4928&gt;Ficha!$R$1,((_xll.ECONOMATICA(Estrategia!A4939,"Return",$P$9,$B$1)/100)+1)*100,I4928))</f>
        <v/>
      </c>
      <c r="U4928" s="1" t="str" cm="1">
        <f t="array" ref="U4928">IF(IF($E4928&gt;Ficha!$R$1,"",J4928)=0,"",IF($E4928&gt;Ficha!$R$1,((_xll.ECONOMATICA($U$7,"Return",$P$9,$B$1)/100)+1)*100,J4928))</f>
        <v/>
      </c>
      <c r="V4928" s="1" t="str">
        <f>IF(IF($E$9&gt;Ficha!$R$1,"",K4928)=0,"",IF($E$9&gt;Ficha!$R$1,"",K4928))</f>
        <v/>
      </c>
    </row>
    <row r="4929" spans="12:22" x14ac:dyDescent="0.3">
      <c r="L4929" s="30" t="str">
        <f t="shared" si="309"/>
        <v/>
      </c>
      <c r="M4929" s="1" t="str">
        <f t="shared" si="310"/>
        <v/>
      </c>
      <c r="N4929" s="1" t="str">
        <f t="shared" si="311"/>
        <v/>
      </c>
      <c r="O4929" s="1" t="str">
        <f t="shared" si="312"/>
        <v/>
      </c>
      <c r="P4929" s="34" t="str">
        <f>IF(IF(E4929&gt;Ficha!$R$1,"",E4929)=0,"",IF(E4929&gt;Ficha!$R$1,Ficha!$R$1,E4929))</f>
        <v/>
      </c>
      <c r="Q4929" s="1" t="str" cm="1">
        <f t="array" ref="Q4929">IF(IF($E4929&gt;Ficha!$R$1,"",F4929)=0,"",IF($E4929&gt;Ficha!$R$1,((_xll.ECONOMATICA(Portafolios!$B$19,"Return",$P$9,$B$1)/100)+1)*100,F4929))</f>
        <v/>
      </c>
      <c r="R4929" s="1" t="str" cm="1">
        <f t="array" ref="R4929">IF(IF($E4929&gt;Ficha!$R$1,"",G4929)=0,"",IF($E4929&gt;Ficha!$R$1,((_xll.ECONOMATICA(Portafolios!$F$19,"Return",$P$9,$B$1)/100)+1)*100,G4929))</f>
        <v/>
      </c>
      <c r="S4929" s="1" t="str" cm="1">
        <f t="array" ref="S4929">IF(IF($E4929&gt;Ficha!$R$1,"",H4929)=0,"",IF($E4929&gt;Ficha!$R$1,((_xll.ECONOMATICA(Portafolios!$J$19,"Return",$P$9,$B$1)/100)+1)*100,H4929))</f>
        <v/>
      </c>
      <c r="T4929" s="1" t="str" cm="1">
        <f t="array" ref="T4929">IF(IF($E4929&gt;Ficha!$R$1,"",I4929)=0,"",IF($E4929&gt;Ficha!$R$1,((_xll.ECONOMATICA(Estrategia!A4940,"Return",$P$9,$B$1)/100)+1)*100,I4929))</f>
        <v/>
      </c>
      <c r="U4929" s="1" t="str" cm="1">
        <f t="array" ref="U4929">IF(IF($E4929&gt;Ficha!$R$1,"",J4929)=0,"",IF($E4929&gt;Ficha!$R$1,((_xll.ECONOMATICA($U$7,"Return",$P$9,$B$1)/100)+1)*100,J4929))</f>
        <v/>
      </c>
      <c r="V4929" s="1" t="str">
        <f>IF(IF($E$9&gt;Ficha!$R$1,"",K4929)=0,"",IF($E$9&gt;Ficha!$R$1,"",K4929))</f>
        <v/>
      </c>
    </row>
    <row r="4930" spans="12:22" x14ac:dyDescent="0.3">
      <c r="L4930" s="30" t="str">
        <f t="shared" si="309"/>
        <v/>
      </c>
      <c r="M4930" s="1" t="str">
        <f t="shared" si="310"/>
        <v/>
      </c>
      <c r="N4930" s="1" t="str">
        <f t="shared" si="311"/>
        <v/>
      </c>
      <c r="O4930" s="1" t="str">
        <f t="shared" si="312"/>
        <v/>
      </c>
      <c r="P4930" s="34" t="str">
        <f>IF(IF(E4930&gt;Ficha!$R$1,"",E4930)=0,"",IF(E4930&gt;Ficha!$R$1,Ficha!$R$1,E4930))</f>
        <v/>
      </c>
      <c r="Q4930" s="1" t="str" cm="1">
        <f t="array" ref="Q4930">IF(IF($E4930&gt;Ficha!$R$1,"",F4930)=0,"",IF($E4930&gt;Ficha!$R$1,((_xll.ECONOMATICA(Portafolios!$B$19,"Return",$P$9,$B$1)/100)+1)*100,F4930))</f>
        <v/>
      </c>
      <c r="R4930" s="1" t="str" cm="1">
        <f t="array" ref="R4930">IF(IF($E4930&gt;Ficha!$R$1,"",G4930)=0,"",IF($E4930&gt;Ficha!$R$1,((_xll.ECONOMATICA(Portafolios!$F$19,"Return",$P$9,$B$1)/100)+1)*100,G4930))</f>
        <v/>
      </c>
      <c r="S4930" s="1" t="str" cm="1">
        <f t="array" ref="S4930">IF(IF($E4930&gt;Ficha!$R$1,"",H4930)=0,"",IF($E4930&gt;Ficha!$R$1,((_xll.ECONOMATICA(Portafolios!$J$19,"Return",$P$9,$B$1)/100)+1)*100,H4930))</f>
        <v/>
      </c>
      <c r="T4930" s="1" t="str" cm="1">
        <f t="array" ref="T4930">IF(IF($E4930&gt;Ficha!$R$1,"",I4930)=0,"",IF($E4930&gt;Ficha!$R$1,((_xll.ECONOMATICA(Estrategia!A4941,"Return",$P$9,$B$1)/100)+1)*100,I4930))</f>
        <v/>
      </c>
      <c r="U4930" s="1" t="str" cm="1">
        <f t="array" ref="U4930">IF(IF($E4930&gt;Ficha!$R$1,"",J4930)=0,"",IF($E4930&gt;Ficha!$R$1,((_xll.ECONOMATICA($U$7,"Return",$P$9,$B$1)/100)+1)*100,J4930))</f>
        <v/>
      </c>
      <c r="V4930" s="1" t="str">
        <f>IF(IF($E$9&gt;Ficha!$R$1,"",K4930)=0,"",IF($E$9&gt;Ficha!$R$1,"",K4930))</f>
        <v/>
      </c>
    </row>
    <row r="4931" spans="12:22" x14ac:dyDescent="0.3">
      <c r="L4931" s="30" t="str">
        <f t="shared" si="309"/>
        <v/>
      </c>
      <c r="M4931" s="1" t="str">
        <f t="shared" si="310"/>
        <v/>
      </c>
      <c r="N4931" s="1" t="str">
        <f t="shared" si="311"/>
        <v/>
      </c>
      <c r="O4931" s="1" t="str">
        <f t="shared" si="312"/>
        <v/>
      </c>
      <c r="P4931" s="34" t="str">
        <f>IF(IF(E4931&gt;Ficha!$R$1,"",E4931)=0,"",IF(E4931&gt;Ficha!$R$1,Ficha!$R$1,E4931))</f>
        <v/>
      </c>
      <c r="Q4931" s="1" t="str" cm="1">
        <f t="array" ref="Q4931">IF(IF($E4931&gt;Ficha!$R$1,"",F4931)=0,"",IF($E4931&gt;Ficha!$R$1,((_xll.ECONOMATICA(Portafolios!$B$19,"Return",$P$9,$B$1)/100)+1)*100,F4931))</f>
        <v/>
      </c>
      <c r="R4931" s="1" t="str" cm="1">
        <f t="array" ref="R4931">IF(IF($E4931&gt;Ficha!$R$1,"",G4931)=0,"",IF($E4931&gt;Ficha!$R$1,((_xll.ECONOMATICA(Portafolios!$F$19,"Return",$P$9,$B$1)/100)+1)*100,G4931))</f>
        <v/>
      </c>
      <c r="S4931" s="1" t="str" cm="1">
        <f t="array" ref="S4931">IF(IF($E4931&gt;Ficha!$R$1,"",H4931)=0,"",IF($E4931&gt;Ficha!$R$1,((_xll.ECONOMATICA(Portafolios!$J$19,"Return",$P$9,$B$1)/100)+1)*100,H4931))</f>
        <v/>
      </c>
      <c r="T4931" s="1" t="str" cm="1">
        <f t="array" ref="T4931">IF(IF($E4931&gt;Ficha!$R$1,"",I4931)=0,"",IF($E4931&gt;Ficha!$R$1,((_xll.ECONOMATICA(Estrategia!A4942,"Return",$P$9,$B$1)/100)+1)*100,I4931))</f>
        <v/>
      </c>
      <c r="U4931" s="1" t="str" cm="1">
        <f t="array" ref="U4931">IF(IF($E4931&gt;Ficha!$R$1,"",J4931)=0,"",IF($E4931&gt;Ficha!$R$1,((_xll.ECONOMATICA($U$7,"Return",$P$9,$B$1)/100)+1)*100,J4931))</f>
        <v/>
      </c>
      <c r="V4931" s="1" t="str">
        <f>IF(IF($E$9&gt;Ficha!$R$1,"",K4931)=0,"",IF($E$9&gt;Ficha!$R$1,"",K4931))</f>
        <v/>
      </c>
    </row>
    <row r="4932" spans="12:22" x14ac:dyDescent="0.3">
      <c r="L4932" s="30" t="str">
        <f t="shared" si="309"/>
        <v/>
      </c>
      <c r="M4932" s="1" t="str">
        <f t="shared" si="310"/>
        <v/>
      </c>
      <c r="N4932" s="1" t="str">
        <f t="shared" si="311"/>
        <v/>
      </c>
      <c r="O4932" s="1" t="str">
        <f t="shared" si="312"/>
        <v/>
      </c>
      <c r="P4932" s="34" t="str">
        <f>IF(IF(E4932&gt;Ficha!$R$1,"",E4932)=0,"",IF(E4932&gt;Ficha!$R$1,Ficha!$R$1,E4932))</f>
        <v/>
      </c>
      <c r="Q4932" s="1" t="str" cm="1">
        <f t="array" ref="Q4932">IF(IF($E4932&gt;Ficha!$R$1,"",F4932)=0,"",IF($E4932&gt;Ficha!$R$1,((_xll.ECONOMATICA(Portafolios!$B$19,"Return",$P$9,$B$1)/100)+1)*100,F4932))</f>
        <v/>
      </c>
      <c r="R4932" s="1" t="str" cm="1">
        <f t="array" ref="R4932">IF(IF($E4932&gt;Ficha!$R$1,"",G4932)=0,"",IF($E4932&gt;Ficha!$R$1,((_xll.ECONOMATICA(Portafolios!$F$19,"Return",$P$9,$B$1)/100)+1)*100,G4932))</f>
        <v/>
      </c>
      <c r="S4932" s="1" t="str" cm="1">
        <f t="array" ref="S4932">IF(IF($E4932&gt;Ficha!$R$1,"",H4932)=0,"",IF($E4932&gt;Ficha!$R$1,((_xll.ECONOMATICA(Portafolios!$J$19,"Return",$P$9,$B$1)/100)+1)*100,H4932))</f>
        <v/>
      </c>
      <c r="T4932" s="1" t="str" cm="1">
        <f t="array" ref="T4932">IF(IF($E4932&gt;Ficha!$R$1,"",I4932)=0,"",IF($E4932&gt;Ficha!$R$1,((_xll.ECONOMATICA(Estrategia!A4943,"Return",$P$9,$B$1)/100)+1)*100,I4932))</f>
        <v/>
      </c>
      <c r="U4932" s="1" t="str" cm="1">
        <f t="array" ref="U4932">IF(IF($E4932&gt;Ficha!$R$1,"",J4932)=0,"",IF($E4932&gt;Ficha!$R$1,((_xll.ECONOMATICA($U$7,"Return",$P$9,$B$1)/100)+1)*100,J4932))</f>
        <v/>
      </c>
      <c r="V4932" s="1" t="str">
        <f>IF(IF($E$9&gt;Ficha!$R$1,"",K4932)=0,"",IF($E$9&gt;Ficha!$R$1,"",K4932))</f>
        <v/>
      </c>
    </row>
    <row r="4933" spans="12:22" x14ac:dyDescent="0.3">
      <c r="L4933" s="30" t="str">
        <f t="shared" si="309"/>
        <v/>
      </c>
      <c r="M4933" s="1" t="str">
        <f t="shared" si="310"/>
        <v/>
      </c>
      <c r="N4933" s="1" t="str">
        <f t="shared" si="311"/>
        <v/>
      </c>
      <c r="O4933" s="1" t="str">
        <f t="shared" si="312"/>
        <v/>
      </c>
      <c r="P4933" s="34" t="str">
        <f>IF(IF(E4933&gt;Ficha!$R$1,"",E4933)=0,"",IF(E4933&gt;Ficha!$R$1,Ficha!$R$1,E4933))</f>
        <v/>
      </c>
      <c r="Q4933" s="1" t="str" cm="1">
        <f t="array" ref="Q4933">IF(IF($E4933&gt;Ficha!$R$1,"",F4933)=0,"",IF($E4933&gt;Ficha!$R$1,((_xll.ECONOMATICA(Portafolios!$B$19,"Return",$P$9,$B$1)/100)+1)*100,F4933))</f>
        <v/>
      </c>
      <c r="R4933" s="1" t="str" cm="1">
        <f t="array" ref="R4933">IF(IF($E4933&gt;Ficha!$R$1,"",G4933)=0,"",IF($E4933&gt;Ficha!$R$1,((_xll.ECONOMATICA(Portafolios!$F$19,"Return",$P$9,$B$1)/100)+1)*100,G4933))</f>
        <v/>
      </c>
      <c r="S4933" s="1" t="str" cm="1">
        <f t="array" ref="S4933">IF(IF($E4933&gt;Ficha!$R$1,"",H4933)=0,"",IF($E4933&gt;Ficha!$R$1,((_xll.ECONOMATICA(Portafolios!$J$19,"Return",$P$9,$B$1)/100)+1)*100,H4933))</f>
        <v/>
      </c>
      <c r="T4933" s="1" t="str" cm="1">
        <f t="array" ref="T4933">IF(IF($E4933&gt;Ficha!$R$1,"",I4933)=0,"",IF($E4933&gt;Ficha!$R$1,((_xll.ECONOMATICA(Estrategia!A4944,"Return",$P$9,$B$1)/100)+1)*100,I4933))</f>
        <v/>
      </c>
      <c r="U4933" s="1" t="str" cm="1">
        <f t="array" ref="U4933">IF(IF($E4933&gt;Ficha!$R$1,"",J4933)=0,"",IF($E4933&gt;Ficha!$R$1,((_xll.ECONOMATICA($U$7,"Return",$P$9,$B$1)/100)+1)*100,J4933))</f>
        <v/>
      </c>
      <c r="V4933" s="1" t="str">
        <f>IF(IF($E$9&gt;Ficha!$R$1,"",K4933)=0,"",IF($E$9&gt;Ficha!$R$1,"",K4933))</f>
        <v/>
      </c>
    </row>
    <row r="4934" spans="12:22" x14ac:dyDescent="0.3">
      <c r="L4934" s="30" t="str">
        <f t="shared" si="309"/>
        <v/>
      </c>
      <c r="M4934" s="1" t="str">
        <f t="shared" si="310"/>
        <v/>
      </c>
      <c r="N4934" s="1" t="str">
        <f t="shared" si="311"/>
        <v/>
      </c>
      <c r="O4934" s="1" t="str">
        <f t="shared" si="312"/>
        <v/>
      </c>
      <c r="P4934" s="34" t="str">
        <f>IF(IF(E4934&gt;Ficha!$R$1,"",E4934)=0,"",IF(E4934&gt;Ficha!$R$1,Ficha!$R$1,E4934))</f>
        <v/>
      </c>
      <c r="Q4934" s="1" t="str" cm="1">
        <f t="array" ref="Q4934">IF(IF($E4934&gt;Ficha!$R$1,"",F4934)=0,"",IF($E4934&gt;Ficha!$R$1,((_xll.ECONOMATICA(Portafolios!$B$19,"Return",$P$9,$B$1)/100)+1)*100,F4934))</f>
        <v/>
      </c>
      <c r="R4934" s="1" t="str" cm="1">
        <f t="array" ref="R4934">IF(IF($E4934&gt;Ficha!$R$1,"",G4934)=0,"",IF($E4934&gt;Ficha!$R$1,((_xll.ECONOMATICA(Portafolios!$F$19,"Return",$P$9,$B$1)/100)+1)*100,G4934))</f>
        <v/>
      </c>
      <c r="S4934" s="1" t="str" cm="1">
        <f t="array" ref="S4934">IF(IF($E4934&gt;Ficha!$R$1,"",H4934)=0,"",IF($E4934&gt;Ficha!$R$1,((_xll.ECONOMATICA(Portafolios!$J$19,"Return",$P$9,$B$1)/100)+1)*100,H4934))</f>
        <v/>
      </c>
      <c r="T4934" s="1" t="str" cm="1">
        <f t="array" ref="T4934">IF(IF($E4934&gt;Ficha!$R$1,"",I4934)=0,"",IF($E4934&gt;Ficha!$R$1,((_xll.ECONOMATICA(Estrategia!A4945,"Return",$P$9,$B$1)/100)+1)*100,I4934))</f>
        <v/>
      </c>
      <c r="U4934" s="1" t="str" cm="1">
        <f t="array" ref="U4934">IF(IF($E4934&gt;Ficha!$R$1,"",J4934)=0,"",IF($E4934&gt;Ficha!$R$1,((_xll.ECONOMATICA($U$7,"Return",$P$9,$B$1)/100)+1)*100,J4934))</f>
        <v/>
      </c>
      <c r="V4934" s="1" t="str">
        <f>IF(IF($E$9&gt;Ficha!$R$1,"",K4934)=0,"",IF($E$9&gt;Ficha!$R$1,"",K4934))</f>
        <v/>
      </c>
    </row>
    <row r="4935" spans="12:22" x14ac:dyDescent="0.3">
      <c r="L4935" s="30" t="str">
        <f t="shared" si="309"/>
        <v/>
      </c>
      <c r="M4935" s="1" t="str">
        <f t="shared" si="310"/>
        <v/>
      </c>
      <c r="N4935" s="1" t="str">
        <f t="shared" si="311"/>
        <v/>
      </c>
      <c r="O4935" s="1" t="str">
        <f t="shared" si="312"/>
        <v/>
      </c>
      <c r="P4935" s="34" t="str">
        <f>IF(IF(E4935&gt;Ficha!$R$1,"",E4935)=0,"",IF(E4935&gt;Ficha!$R$1,Ficha!$R$1,E4935))</f>
        <v/>
      </c>
      <c r="Q4935" s="1" t="str" cm="1">
        <f t="array" ref="Q4935">IF(IF($E4935&gt;Ficha!$R$1,"",F4935)=0,"",IF($E4935&gt;Ficha!$R$1,((_xll.ECONOMATICA(Portafolios!$B$19,"Return",$P$9,$B$1)/100)+1)*100,F4935))</f>
        <v/>
      </c>
      <c r="R4935" s="1" t="str" cm="1">
        <f t="array" ref="R4935">IF(IF($E4935&gt;Ficha!$R$1,"",G4935)=0,"",IF($E4935&gt;Ficha!$R$1,((_xll.ECONOMATICA(Portafolios!$F$19,"Return",$P$9,$B$1)/100)+1)*100,G4935))</f>
        <v/>
      </c>
      <c r="S4935" s="1" t="str" cm="1">
        <f t="array" ref="S4935">IF(IF($E4935&gt;Ficha!$R$1,"",H4935)=0,"",IF($E4935&gt;Ficha!$R$1,((_xll.ECONOMATICA(Portafolios!$J$19,"Return",$P$9,$B$1)/100)+1)*100,H4935))</f>
        <v/>
      </c>
      <c r="T4935" s="1" t="str" cm="1">
        <f t="array" ref="T4935">IF(IF($E4935&gt;Ficha!$R$1,"",I4935)=0,"",IF($E4935&gt;Ficha!$R$1,((_xll.ECONOMATICA(Estrategia!A4946,"Return",$P$9,$B$1)/100)+1)*100,I4935))</f>
        <v/>
      </c>
      <c r="U4935" s="1" t="str" cm="1">
        <f t="array" ref="U4935">IF(IF($E4935&gt;Ficha!$R$1,"",J4935)=0,"",IF($E4935&gt;Ficha!$R$1,((_xll.ECONOMATICA($U$7,"Return",$P$9,$B$1)/100)+1)*100,J4935))</f>
        <v/>
      </c>
      <c r="V4935" s="1" t="str">
        <f>IF(IF($E$9&gt;Ficha!$R$1,"",K4935)=0,"",IF($E$9&gt;Ficha!$R$1,"",K4935))</f>
        <v/>
      </c>
    </row>
    <row r="4936" spans="12:22" x14ac:dyDescent="0.3">
      <c r="L4936" s="30" t="str">
        <f t="shared" si="309"/>
        <v/>
      </c>
      <c r="M4936" s="1" t="str">
        <f t="shared" si="310"/>
        <v/>
      </c>
      <c r="N4936" s="1" t="str">
        <f t="shared" si="311"/>
        <v/>
      </c>
      <c r="O4936" s="1" t="str">
        <f t="shared" si="312"/>
        <v/>
      </c>
      <c r="P4936" s="34" t="str">
        <f>IF(IF(E4936&gt;Ficha!$R$1,"",E4936)=0,"",IF(E4936&gt;Ficha!$R$1,Ficha!$R$1,E4936))</f>
        <v/>
      </c>
      <c r="Q4936" s="1" t="str" cm="1">
        <f t="array" ref="Q4936">IF(IF($E4936&gt;Ficha!$R$1,"",F4936)=0,"",IF($E4936&gt;Ficha!$R$1,((_xll.ECONOMATICA(Portafolios!$B$19,"Return",$P$9,$B$1)/100)+1)*100,F4936))</f>
        <v/>
      </c>
      <c r="R4936" s="1" t="str" cm="1">
        <f t="array" ref="R4936">IF(IF($E4936&gt;Ficha!$R$1,"",G4936)=0,"",IF($E4936&gt;Ficha!$R$1,((_xll.ECONOMATICA(Portafolios!$F$19,"Return",$P$9,$B$1)/100)+1)*100,G4936))</f>
        <v/>
      </c>
      <c r="S4936" s="1" t="str" cm="1">
        <f t="array" ref="S4936">IF(IF($E4936&gt;Ficha!$R$1,"",H4936)=0,"",IF($E4936&gt;Ficha!$R$1,((_xll.ECONOMATICA(Portafolios!$J$19,"Return",$P$9,$B$1)/100)+1)*100,H4936))</f>
        <v/>
      </c>
      <c r="T4936" s="1" t="str" cm="1">
        <f t="array" ref="T4936">IF(IF($E4936&gt;Ficha!$R$1,"",I4936)=0,"",IF($E4936&gt;Ficha!$R$1,((_xll.ECONOMATICA(Estrategia!A4947,"Return",$P$9,$B$1)/100)+1)*100,I4936))</f>
        <v/>
      </c>
      <c r="U4936" s="1" t="str" cm="1">
        <f t="array" ref="U4936">IF(IF($E4936&gt;Ficha!$R$1,"",J4936)=0,"",IF($E4936&gt;Ficha!$R$1,((_xll.ECONOMATICA($U$7,"Return",$P$9,$B$1)/100)+1)*100,J4936))</f>
        <v/>
      </c>
      <c r="V4936" s="1" t="str">
        <f>IF(IF($E$9&gt;Ficha!$R$1,"",K4936)=0,"",IF($E$9&gt;Ficha!$R$1,"",K4936))</f>
        <v/>
      </c>
    </row>
    <row r="4937" spans="12:22" x14ac:dyDescent="0.3">
      <c r="L4937" s="30" t="str">
        <f t="shared" si="309"/>
        <v/>
      </c>
      <c r="M4937" s="1" t="str">
        <f t="shared" si="310"/>
        <v/>
      </c>
      <c r="N4937" s="1" t="str">
        <f t="shared" si="311"/>
        <v/>
      </c>
      <c r="O4937" s="1" t="str">
        <f t="shared" si="312"/>
        <v/>
      </c>
      <c r="P4937" s="34" t="str">
        <f>IF(IF(E4937&gt;Ficha!$R$1,"",E4937)=0,"",IF(E4937&gt;Ficha!$R$1,Ficha!$R$1,E4937))</f>
        <v/>
      </c>
      <c r="Q4937" s="1" t="str" cm="1">
        <f t="array" ref="Q4937">IF(IF($E4937&gt;Ficha!$R$1,"",F4937)=0,"",IF($E4937&gt;Ficha!$R$1,((_xll.ECONOMATICA(Portafolios!$B$19,"Return",$P$9,$B$1)/100)+1)*100,F4937))</f>
        <v/>
      </c>
      <c r="R4937" s="1" t="str" cm="1">
        <f t="array" ref="R4937">IF(IF($E4937&gt;Ficha!$R$1,"",G4937)=0,"",IF($E4937&gt;Ficha!$R$1,((_xll.ECONOMATICA(Portafolios!$F$19,"Return",$P$9,$B$1)/100)+1)*100,G4937))</f>
        <v/>
      </c>
      <c r="S4937" s="1" t="str" cm="1">
        <f t="array" ref="S4937">IF(IF($E4937&gt;Ficha!$R$1,"",H4937)=0,"",IF($E4937&gt;Ficha!$R$1,((_xll.ECONOMATICA(Portafolios!$J$19,"Return",$P$9,$B$1)/100)+1)*100,H4937))</f>
        <v/>
      </c>
      <c r="T4937" s="1" t="str" cm="1">
        <f t="array" ref="T4937">IF(IF($E4937&gt;Ficha!$R$1,"",I4937)=0,"",IF($E4937&gt;Ficha!$R$1,((_xll.ECONOMATICA(Estrategia!A4948,"Return",$P$9,$B$1)/100)+1)*100,I4937))</f>
        <v/>
      </c>
      <c r="U4937" s="1" t="str" cm="1">
        <f t="array" ref="U4937">IF(IF($E4937&gt;Ficha!$R$1,"",J4937)=0,"",IF($E4937&gt;Ficha!$R$1,((_xll.ECONOMATICA($U$7,"Return",$P$9,$B$1)/100)+1)*100,J4937))</f>
        <v/>
      </c>
      <c r="V4937" s="1" t="str">
        <f>IF(IF($E$9&gt;Ficha!$R$1,"",K4937)=0,"",IF($E$9&gt;Ficha!$R$1,"",K4937))</f>
        <v/>
      </c>
    </row>
    <row r="4938" spans="12:22" x14ac:dyDescent="0.3">
      <c r="L4938" s="30" t="str">
        <f t="shared" si="309"/>
        <v/>
      </c>
      <c r="M4938" s="1" t="str">
        <f t="shared" si="310"/>
        <v/>
      </c>
      <c r="N4938" s="1" t="str">
        <f t="shared" si="311"/>
        <v/>
      </c>
      <c r="O4938" s="1" t="str">
        <f t="shared" si="312"/>
        <v/>
      </c>
      <c r="P4938" s="34" t="str">
        <f>IF(IF(E4938&gt;Ficha!$R$1,"",E4938)=0,"",IF(E4938&gt;Ficha!$R$1,Ficha!$R$1,E4938))</f>
        <v/>
      </c>
      <c r="Q4938" s="1" t="str" cm="1">
        <f t="array" ref="Q4938">IF(IF($E4938&gt;Ficha!$R$1,"",F4938)=0,"",IF($E4938&gt;Ficha!$R$1,((_xll.ECONOMATICA(Portafolios!$B$19,"Return",$P$9,$B$1)/100)+1)*100,F4938))</f>
        <v/>
      </c>
      <c r="R4938" s="1" t="str" cm="1">
        <f t="array" ref="R4938">IF(IF($E4938&gt;Ficha!$R$1,"",G4938)=0,"",IF($E4938&gt;Ficha!$R$1,((_xll.ECONOMATICA(Portafolios!$F$19,"Return",$P$9,$B$1)/100)+1)*100,G4938))</f>
        <v/>
      </c>
      <c r="S4938" s="1" t="str" cm="1">
        <f t="array" ref="S4938">IF(IF($E4938&gt;Ficha!$R$1,"",H4938)=0,"",IF($E4938&gt;Ficha!$R$1,((_xll.ECONOMATICA(Portafolios!$J$19,"Return",$P$9,$B$1)/100)+1)*100,H4938))</f>
        <v/>
      </c>
      <c r="T4938" s="1" t="str" cm="1">
        <f t="array" ref="T4938">IF(IF($E4938&gt;Ficha!$R$1,"",I4938)=0,"",IF($E4938&gt;Ficha!$R$1,((_xll.ECONOMATICA(Estrategia!A4949,"Return",$P$9,$B$1)/100)+1)*100,I4938))</f>
        <v/>
      </c>
      <c r="U4938" s="1" t="str" cm="1">
        <f t="array" ref="U4938">IF(IF($E4938&gt;Ficha!$R$1,"",J4938)=0,"",IF($E4938&gt;Ficha!$R$1,((_xll.ECONOMATICA($U$7,"Return",$P$9,$B$1)/100)+1)*100,J4938))</f>
        <v/>
      </c>
      <c r="V4938" s="1" t="str">
        <f>IF(IF($E$9&gt;Ficha!$R$1,"",K4938)=0,"",IF($E$9&gt;Ficha!$R$1,"",K4938))</f>
        <v/>
      </c>
    </row>
    <row r="4939" spans="12:22" x14ac:dyDescent="0.3">
      <c r="L4939" s="30" t="str">
        <f t="shared" si="309"/>
        <v/>
      </c>
      <c r="M4939" s="1" t="str">
        <f t="shared" si="310"/>
        <v/>
      </c>
      <c r="N4939" s="1" t="str">
        <f t="shared" si="311"/>
        <v/>
      </c>
      <c r="O4939" s="1" t="str">
        <f t="shared" si="312"/>
        <v/>
      </c>
      <c r="P4939" s="34" t="str">
        <f>IF(IF(E4939&gt;Ficha!$R$1,"",E4939)=0,"",IF(E4939&gt;Ficha!$R$1,Ficha!$R$1,E4939))</f>
        <v/>
      </c>
      <c r="Q4939" s="1" t="str" cm="1">
        <f t="array" ref="Q4939">IF(IF($E4939&gt;Ficha!$R$1,"",F4939)=0,"",IF($E4939&gt;Ficha!$R$1,((_xll.ECONOMATICA(Portafolios!$B$19,"Return",$P$9,$B$1)/100)+1)*100,F4939))</f>
        <v/>
      </c>
      <c r="R4939" s="1" t="str" cm="1">
        <f t="array" ref="R4939">IF(IF($E4939&gt;Ficha!$R$1,"",G4939)=0,"",IF($E4939&gt;Ficha!$R$1,((_xll.ECONOMATICA(Portafolios!$F$19,"Return",$P$9,$B$1)/100)+1)*100,G4939))</f>
        <v/>
      </c>
      <c r="S4939" s="1" t="str" cm="1">
        <f t="array" ref="S4939">IF(IF($E4939&gt;Ficha!$R$1,"",H4939)=0,"",IF($E4939&gt;Ficha!$R$1,((_xll.ECONOMATICA(Portafolios!$J$19,"Return",$P$9,$B$1)/100)+1)*100,H4939))</f>
        <v/>
      </c>
      <c r="T4939" s="1" t="str" cm="1">
        <f t="array" ref="T4939">IF(IF($E4939&gt;Ficha!$R$1,"",I4939)=0,"",IF($E4939&gt;Ficha!$R$1,((_xll.ECONOMATICA(Estrategia!A4950,"Return",$P$9,$B$1)/100)+1)*100,I4939))</f>
        <v/>
      </c>
      <c r="U4939" s="1" t="str" cm="1">
        <f t="array" ref="U4939">IF(IF($E4939&gt;Ficha!$R$1,"",J4939)=0,"",IF($E4939&gt;Ficha!$R$1,((_xll.ECONOMATICA($U$7,"Return",$P$9,$B$1)/100)+1)*100,J4939))</f>
        <v/>
      </c>
      <c r="V4939" s="1" t="str">
        <f>IF(IF($E$9&gt;Ficha!$R$1,"",K4939)=0,"",IF($E$9&gt;Ficha!$R$1,"",K4939))</f>
        <v/>
      </c>
    </row>
    <row r="4940" spans="12:22" x14ac:dyDescent="0.3">
      <c r="L4940" s="30" t="str">
        <f t="shared" si="309"/>
        <v/>
      </c>
      <c r="M4940" s="1" t="str">
        <f t="shared" si="310"/>
        <v/>
      </c>
      <c r="N4940" s="1" t="str">
        <f t="shared" si="311"/>
        <v/>
      </c>
      <c r="O4940" s="1" t="str">
        <f t="shared" si="312"/>
        <v/>
      </c>
      <c r="P4940" s="34" t="str">
        <f>IF(IF(E4940&gt;Ficha!$R$1,"",E4940)=0,"",IF(E4940&gt;Ficha!$R$1,Ficha!$R$1,E4940))</f>
        <v/>
      </c>
      <c r="Q4940" s="1" t="str" cm="1">
        <f t="array" ref="Q4940">IF(IF($E4940&gt;Ficha!$R$1,"",F4940)=0,"",IF($E4940&gt;Ficha!$R$1,((_xll.ECONOMATICA(Portafolios!$B$19,"Return",$P$9,$B$1)/100)+1)*100,F4940))</f>
        <v/>
      </c>
      <c r="R4940" s="1" t="str" cm="1">
        <f t="array" ref="R4940">IF(IF($E4940&gt;Ficha!$R$1,"",G4940)=0,"",IF($E4940&gt;Ficha!$R$1,((_xll.ECONOMATICA(Portafolios!$F$19,"Return",$P$9,$B$1)/100)+1)*100,G4940))</f>
        <v/>
      </c>
      <c r="S4940" s="1" t="str" cm="1">
        <f t="array" ref="S4940">IF(IF($E4940&gt;Ficha!$R$1,"",H4940)=0,"",IF($E4940&gt;Ficha!$R$1,((_xll.ECONOMATICA(Portafolios!$J$19,"Return",$P$9,$B$1)/100)+1)*100,H4940))</f>
        <v/>
      </c>
      <c r="T4940" s="1" t="str" cm="1">
        <f t="array" ref="T4940">IF(IF($E4940&gt;Ficha!$R$1,"",I4940)=0,"",IF($E4940&gt;Ficha!$R$1,((_xll.ECONOMATICA(Estrategia!A4951,"Return",$P$9,$B$1)/100)+1)*100,I4940))</f>
        <v/>
      </c>
      <c r="U4940" s="1" t="str" cm="1">
        <f t="array" ref="U4940">IF(IF($E4940&gt;Ficha!$R$1,"",J4940)=0,"",IF($E4940&gt;Ficha!$R$1,((_xll.ECONOMATICA($U$7,"Return",$P$9,$B$1)/100)+1)*100,J4940))</f>
        <v/>
      </c>
      <c r="V4940" s="1" t="str">
        <f>IF(IF($E$9&gt;Ficha!$R$1,"",K4940)=0,"",IF($E$9&gt;Ficha!$R$1,"",K4940))</f>
        <v/>
      </c>
    </row>
    <row r="4941" spans="12:22" x14ac:dyDescent="0.3">
      <c r="L4941" s="30" t="str">
        <f t="shared" si="309"/>
        <v/>
      </c>
      <c r="M4941" s="1" t="str">
        <f t="shared" si="310"/>
        <v/>
      </c>
      <c r="N4941" s="1" t="str">
        <f t="shared" si="311"/>
        <v/>
      </c>
      <c r="O4941" s="1" t="str">
        <f t="shared" si="312"/>
        <v/>
      </c>
      <c r="P4941" s="34" t="str">
        <f>IF(IF(E4941&gt;Ficha!$R$1,"",E4941)=0,"",IF(E4941&gt;Ficha!$R$1,Ficha!$R$1,E4941))</f>
        <v/>
      </c>
      <c r="Q4941" s="1" t="str" cm="1">
        <f t="array" ref="Q4941">IF(IF($E4941&gt;Ficha!$R$1,"",F4941)=0,"",IF($E4941&gt;Ficha!$R$1,((_xll.ECONOMATICA(Portafolios!$B$19,"Return",$P$9,$B$1)/100)+1)*100,F4941))</f>
        <v/>
      </c>
      <c r="R4941" s="1" t="str" cm="1">
        <f t="array" ref="R4941">IF(IF($E4941&gt;Ficha!$R$1,"",G4941)=0,"",IF($E4941&gt;Ficha!$R$1,((_xll.ECONOMATICA(Portafolios!$F$19,"Return",$P$9,$B$1)/100)+1)*100,G4941))</f>
        <v/>
      </c>
      <c r="S4941" s="1" t="str" cm="1">
        <f t="array" ref="S4941">IF(IF($E4941&gt;Ficha!$R$1,"",H4941)=0,"",IF($E4941&gt;Ficha!$R$1,((_xll.ECONOMATICA(Portafolios!$J$19,"Return",$P$9,$B$1)/100)+1)*100,H4941))</f>
        <v/>
      </c>
      <c r="T4941" s="1" t="str" cm="1">
        <f t="array" ref="T4941">IF(IF($E4941&gt;Ficha!$R$1,"",I4941)=0,"",IF($E4941&gt;Ficha!$R$1,((_xll.ECONOMATICA(Estrategia!A4952,"Return",$P$9,$B$1)/100)+1)*100,I4941))</f>
        <v/>
      </c>
      <c r="U4941" s="1" t="str" cm="1">
        <f t="array" ref="U4941">IF(IF($E4941&gt;Ficha!$R$1,"",J4941)=0,"",IF($E4941&gt;Ficha!$R$1,((_xll.ECONOMATICA($U$7,"Return",$P$9,$B$1)/100)+1)*100,J4941))</f>
        <v/>
      </c>
      <c r="V4941" s="1" t="str">
        <f>IF(IF($E$9&gt;Ficha!$R$1,"",K4941)=0,"",IF($E$9&gt;Ficha!$R$1,"",K4941))</f>
        <v/>
      </c>
    </row>
    <row r="4942" spans="12:22" x14ac:dyDescent="0.3">
      <c r="L4942" s="30" t="str">
        <f t="shared" si="309"/>
        <v/>
      </c>
      <c r="M4942" s="1" t="str">
        <f t="shared" si="310"/>
        <v/>
      </c>
      <c r="N4942" s="1" t="str">
        <f t="shared" si="311"/>
        <v/>
      </c>
      <c r="O4942" s="1" t="str">
        <f t="shared" si="312"/>
        <v/>
      </c>
      <c r="P4942" s="34" t="str">
        <f>IF(IF(E4942&gt;Ficha!$R$1,"",E4942)=0,"",IF(E4942&gt;Ficha!$R$1,Ficha!$R$1,E4942))</f>
        <v/>
      </c>
      <c r="Q4942" s="1" t="str" cm="1">
        <f t="array" ref="Q4942">IF(IF($E4942&gt;Ficha!$R$1,"",F4942)=0,"",IF($E4942&gt;Ficha!$R$1,((_xll.ECONOMATICA(Portafolios!$B$19,"Return",$P$9,$B$1)/100)+1)*100,F4942))</f>
        <v/>
      </c>
      <c r="R4942" s="1" t="str" cm="1">
        <f t="array" ref="R4942">IF(IF($E4942&gt;Ficha!$R$1,"",G4942)=0,"",IF($E4942&gt;Ficha!$R$1,((_xll.ECONOMATICA(Portafolios!$F$19,"Return",$P$9,$B$1)/100)+1)*100,G4942))</f>
        <v/>
      </c>
      <c r="S4942" s="1" t="str" cm="1">
        <f t="array" ref="S4942">IF(IF($E4942&gt;Ficha!$R$1,"",H4942)=0,"",IF($E4942&gt;Ficha!$R$1,((_xll.ECONOMATICA(Portafolios!$J$19,"Return",$P$9,$B$1)/100)+1)*100,H4942))</f>
        <v/>
      </c>
      <c r="T4942" s="1" t="str" cm="1">
        <f t="array" ref="T4942">IF(IF($E4942&gt;Ficha!$R$1,"",I4942)=0,"",IF($E4942&gt;Ficha!$R$1,((_xll.ECONOMATICA(Estrategia!A4953,"Return",$P$9,$B$1)/100)+1)*100,I4942))</f>
        <v/>
      </c>
      <c r="U4942" s="1" t="str" cm="1">
        <f t="array" ref="U4942">IF(IF($E4942&gt;Ficha!$R$1,"",J4942)=0,"",IF($E4942&gt;Ficha!$R$1,((_xll.ECONOMATICA($U$7,"Return",$P$9,$B$1)/100)+1)*100,J4942))</f>
        <v/>
      </c>
      <c r="V4942" s="1" t="str">
        <f>IF(IF($E$9&gt;Ficha!$R$1,"",K4942)=0,"",IF($E$9&gt;Ficha!$R$1,"",K4942))</f>
        <v/>
      </c>
    </row>
    <row r="4943" spans="12:22" x14ac:dyDescent="0.3">
      <c r="L4943" s="30" t="str">
        <f t="shared" si="309"/>
        <v/>
      </c>
      <c r="M4943" s="1" t="str">
        <f t="shared" si="310"/>
        <v/>
      </c>
      <c r="N4943" s="1" t="str">
        <f t="shared" si="311"/>
        <v/>
      </c>
      <c r="O4943" s="1" t="str">
        <f t="shared" si="312"/>
        <v/>
      </c>
      <c r="P4943" s="34" t="str">
        <f>IF(IF(E4943&gt;Ficha!$R$1,"",E4943)=0,"",IF(E4943&gt;Ficha!$R$1,Ficha!$R$1,E4943))</f>
        <v/>
      </c>
      <c r="Q4943" s="1" t="str" cm="1">
        <f t="array" ref="Q4943">IF(IF($E4943&gt;Ficha!$R$1,"",F4943)=0,"",IF($E4943&gt;Ficha!$R$1,((_xll.ECONOMATICA(Portafolios!$B$19,"Return",$P$9,$B$1)/100)+1)*100,F4943))</f>
        <v/>
      </c>
      <c r="R4943" s="1" t="str" cm="1">
        <f t="array" ref="R4943">IF(IF($E4943&gt;Ficha!$R$1,"",G4943)=0,"",IF($E4943&gt;Ficha!$R$1,((_xll.ECONOMATICA(Portafolios!$F$19,"Return",$P$9,$B$1)/100)+1)*100,G4943))</f>
        <v/>
      </c>
      <c r="S4943" s="1" t="str" cm="1">
        <f t="array" ref="S4943">IF(IF($E4943&gt;Ficha!$R$1,"",H4943)=0,"",IF($E4943&gt;Ficha!$R$1,((_xll.ECONOMATICA(Portafolios!$J$19,"Return",$P$9,$B$1)/100)+1)*100,H4943))</f>
        <v/>
      </c>
      <c r="T4943" s="1" t="str" cm="1">
        <f t="array" ref="T4943">IF(IF($E4943&gt;Ficha!$R$1,"",I4943)=0,"",IF($E4943&gt;Ficha!$R$1,((_xll.ECONOMATICA(Estrategia!A4954,"Return",$P$9,$B$1)/100)+1)*100,I4943))</f>
        <v/>
      </c>
      <c r="U4943" s="1" t="str" cm="1">
        <f t="array" ref="U4943">IF(IF($E4943&gt;Ficha!$R$1,"",J4943)=0,"",IF($E4943&gt;Ficha!$R$1,((_xll.ECONOMATICA($U$7,"Return",$P$9,$B$1)/100)+1)*100,J4943))</f>
        <v/>
      </c>
      <c r="V4943" s="1" t="str">
        <f>IF(IF($E$9&gt;Ficha!$R$1,"",K4943)=0,"",IF($E$9&gt;Ficha!$R$1,"",K4943))</f>
        <v/>
      </c>
    </row>
    <row r="4944" spans="12:22" x14ac:dyDescent="0.3">
      <c r="L4944" s="30" t="str">
        <f t="shared" si="309"/>
        <v/>
      </c>
      <c r="M4944" s="1" t="str">
        <f t="shared" si="310"/>
        <v/>
      </c>
      <c r="N4944" s="1" t="str">
        <f t="shared" si="311"/>
        <v/>
      </c>
      <c r="O4944" s="1" t="str">
        <f t="shared" si="312"/>
        <v/>
      </c>
      <c r="P4944" s="34" t="str">
        <f>IF(IF(E4944&gt;Ficha!$R$1,"",E4944)=0,"",IF(E4944&gt;Ficha!$R$1,Ficha!$R$1,E4944))</f>
        <v/>
      </c>
      <c r="Q4944" s="1" t="str" cm="1">
        <f t="array" ref="Q4944">IF(IF($E4944&gt;Ficha!$R$1,"",F4944)=0,"",IF($E4944&gt;Ficha!$R$1,((_xll.ECONOMATICA(Portafolios!$B$19,"Return",$P$9,$B$1)/100)+1)*100,F4944))</f>
        <v/>
      </c>
      <c r="R4944" s="1" t="str" cm="1">
        <f t="array" ref="R4944">IF(IF($E4944&gt;Ficha!$R$1,"",G4944)=0,"",IF($E4944&gt;Ficha!$R$1,((_xll.ECONOMATICA(Portafolios!$F$19,"Return",$P$9,$B$1)/100)+1)*100,G4944))</f>
        <v/>
      </c>
      <c r="S4944" s="1" t="str" cm="1">
        <f t="array" ref="S4944">IF(IF($E4944&gt;Ficha!$R$1,"",H4944)=0,"",IF($E4944&gt;Ficha!$R$1,((_xll.ECONOMATICA(Portafolios!$J$19,"Return",$P$9,$B$1)/100)+1)*100,H4944))</f>
        <v/>
      </c>
      <c r="T4944" s="1" t="str" cm="1">
        <f t="array" ref="T4944">IF(IF($E4944&gt;Ficha!$R$1,"",I4944)=0,"",IF($E4944&gt;Ficha!$R$1,((_xll.ECONOMATICA(Estrategia!A4955,"Return",$P$9,$B$1)/100)+1)*100,I4944))</f>
        <v/>
      </c>
      <c r="U4944" s="1" t="str" cm="1">
        <f t="array" ref="U4944">IF(IF($E4944&gt;Ficha!$R$1,"",J4944)=0,"",IF($E4944&gt;Ficha!$R$1,((_xll.ECONOMATICA($U$7,"Return",$P$9,$B$1)/100)+1)*100,J4944))</f>
        <v/>
      </c>
      <c r="V4944" s="1" t="str">
        <f>IF(IF($E$9&gt;Ficha!$R$1,"",K4944)=0,"",IF($E$9&gt;Ficha!$R$1,"",K4944))</f>
        <v/>
      </c>
    </row>
    <row r="4945" spans="12:22" x14ac:dyDescent="0.3">
      <c r="L4945" s="30" t="str">
        <f t="shared" si="309"/>
        <v/>
      </c>
      <c r="M4945" s="1" t="str">
        <f t="shared" si="310"/>
        <v/>
      </c>
      <c r="N4945" s="1" t="str">
        <f t="shared" si="311"/>
        <v/>
      </c>
      <c r="O4945" s="1" t="str">
        <f t="shared" si="312"/>
        <v/>
      </c>
      <c r="P4945" s="34" t="str">
        <f>IF(IF(E4945&gt;Ficha!$R$1,"",E4945)=0,"",IF(E4945&gt;Ficha!$R$1,Ficha!$R$1,E4945))</f>
        <v/>
      </c>
      <c r="Q4945" s="1" t="str" cm="1">
        <f t="array" ref="Q4945">IF(IF($E4945&gt;Ficha!$R$1,"",F4945)=0,"",IF($E4945&gt;Ficha!$R$1,((_xll.ECONOMATICA(Portafolios!$B$19,"Return",$P$9,$B$1)/100)+1)*100,F4945))</f>
        <v/>
      </c>
      <c r="R4945" s="1" t="str" cm="1">
        <f t="array" ref="R4945">IF(IF($E4945&gt;Ficha!$R$1,"",G4945)=0,"",IF($E4945&gt;Ficha!$R$1,((_xll.ECONOMATICA(Portafolios!$F$19,"Return",$P$9,$B$1)/100)+1)*100,G4945))</f>
        <v/>
      </c>
      <c r="S4945" s="1" t="str" cm="1">
        <f t="array" ref="S4945">IF(IF($E4945&gt;Ficha!$R$1,"",H4945)=0,"",IF($E4945&gt;Ficha!$R$1,((_xll.ECONOMATICA(Portafolios!$J$19,"Return",$P$9,$B$1)/100)+1)*100,H4945))</f>
        <v/>
      </c>
      <c r="T4945" s="1" t="str" cm="1">
        <f t="array" ref="T4945">IF(IF($E4945&gt;Ficha!$R$1,"",I4945)=0,"",IF($E4945&gt;Ficha!$R$1,((_xll.ECONOMATICA(Estrategia!A4956,"Return",$P$9,$B$1)/100)+1)*100,I4945))</f>
        <v/>
      </c>
      <c r="U4945" s="1" t="str" cm="1">
        <f t="array" ref="U4945">IF(IF($E4945&gt;Ficha!$R$1,"",J4945)=0,"",IF($E4945&gt;Ficha!$R$1,((_xll.ECONOMATICA($U$7,"Return",$P$9,$B$1)/100)+1)*100,J4945))</f>
        <v/>
      </c>
      <c r="V4945" s="1" t="str">
        <f>IF(IF($E$9&gt;Ficha!$R$1,"",K4945)=0,"",IF($E$9&gt;Ficha!$R$1,"",K4945))</f>
        <v/>
      </c>
    </row>
    <row r="4946" spans="12:22" x14ac:dyDescent="0.3">
      <c r="L4946" s="30" t="str">
        <f t="shared" si="309"/>
        <v/>
      </c>
      <c r="M4946" s="1" t="str">
        <f t="shared" si="310"/>
        <v/>
      </c>
      <c r="N4946" s="1" t="str">
        <f t="shared" si="311"/>
        <v/>
      </c>
      <c r="O4946" s="1" t="str">
        <f t="shared" si="312"/>
        <v/>
      </c>
      <c r="P4946" s="34" t="str">
        <f>IF(IF(E4946&gt;Ficha!$R$1,"",E4946)=0,"",IF(E4946&gt;Ficha!$R$1,Ficha!$R$1,E4946))</f>
        <v/>
      </c>
      <c r="Q4946" s="1" t="str" cm="1">
        <f t="array" ref="Q4946">IF(IF($E4946&gt;Ficha!$R$1,"",F4946)=0,"",IF($E4946&gt;Ficha!$R$1,((_xll.ECONOMATICA(Portafolios!$B$19,"Return",$P$9,$B$1)/100)+1)*100,F4946))</f>
        <v/>
      </c>
      <c r="R4946" s="1" t="str" cm="1">
        <f t="array" ref="R4946">IF(IF($E4946&gt;Ficha!$R$1,"",G4946)=0,"",IF($E4946&gt;Ficha!$R$1,((_xll.ECONOMATICA(Portafolios!$F$19,"Return",$P$9,$B$1)/100)+1)*100,G4946))</f>
        <v/>
      </c>
      <c r="S4946" s="1" t="str" cm="1">
        <f t="array" ref="S4946">IF(IF($E4946&gt;Ficha!$R$1,"",H4946)=0,"",IF($E4946&gt;Ficha!$R$1,((_xll.ECONOMATICA(Portafolios!$J$19,"Return",$P$9,$B$1)/100)+1)*100,H4946))</f>
        <v/>
      </c>
      <c r="T4946" s="1" t="str" cm="1">
        <f t="array" ref="T4946">IF(IF($E4946&gt;Ficha!$R$1,"",I4946)=0,"",IF($E4946&gt;Ficha!$R$1,((_xll.ECONOMATICA(Estrategia!A4957,"Return",$P$9,$B$1)/100)+1)*100,I4946))</f>
        <v/>
      </c>
      <c r="U4946" s="1" t="str" cm="1">
        <f t="array" ref="U4946">IF(IF($E4946&gt;Ficha!$R$1,"",J4946)=0,"",IF($E4946&gt;Ficha!$R$1,((_xll.ECONOMATICA($U$7,"Return",$P$9,$B$1)/100)+1)*100,J4946))</f>
        <v/>
      </c>
      <c r="V4946" s="1" t="str">
        <f>IF(IF($E$9&gt;Ficha!$R$1,"",K4946)=0,"",IF($E$9&gt;Ficha!$R$1,"",K4946))</f>
        <v/>
      </c>
    </row>
    <row r="4947" spans="12:22" x14ac:dyDescent="0.3">
      <c r="L4947" s="30" t="str">
        <f t="shared" si="309"/>
        <v/>
      </c>
      <c r="M4947" s="1" t="str">
        <f t="shared" si="310"/>
        <v/>
      </c>
      <c r="N4947" s="1" t="str">
        <f t="shared" si="311"/>
        <v/>
      </c>
      <c r="O4947" s="1" t="str">
        <f t="shared" si="312"/>
        <v/>
      </c>
      <c r="P4947" s="34" t="str">
        <f>IF(IF(E4947&gt;Ficha!$R$1,"",E4947)=0,"",IF(E4947&gt;Ficha!$R$1,Ficha!$R$1,E4947))</f>
        <v/>
      </c>
      <c r="Q4947" s="1" t="str" cm="1">
        <f t="array" ref="Q4947">IF(IF($E4947&gt;Ficha!$R$1,"",F4947)=0,"",IF($E4947&gt;Ficha!$R$1,((_xll.ECONOMATICA(Portafolios!$B$19,"Return",$P$9,$B$1)/100)+1)*100,F4947))</f>
        <v/>
      </c>
      <c r="R4947" s="1" t="str" cm="1">
        <f t="array" ref="R4947">IF(IF($E4947&gt;Ficha!$R$1,"",G4947)=0,"",IF($E4947&gt;Ficha!$R$1,((_xll.ECONOMATICA(Portafolios!$F$19,"Return",$P$9,$B$1)/100)+1)*100,G4947))</f>
        <v/>
      </c>
      <c r="S4947" s="1" t="str" cm="1">
        <f t="array" ref="S4947">IF(IF($E4947&gt;Ficha!$R$1,"",H4947)=0,"",IF($E4947&gt;Ficha!$R$1,((_xll.ECONOMATICA(Portafolios!$J$19,"Return",$P$9,$B$1)/100)+1)*100,H4947))</f>
        <v/>
      </c>
      <c r="T4947" s="1" t="str" cm="1">
        <f t="array" ref="T4947">IF(IF($E4947&gt;Ficha!$R$1,"",I4947)=0,"",IF($E4947&gt;Ficha!$R$1,((_xll.ECONOMATICA(Estrategia!A4958,"Return",$P$9,$B$1)/100)+1)*100,I4947))</f>
        <v/>
      </c>
      <c r="U4947" s="1" t="str" cm="1">
        <f t="array" ref="U4947">IF(IF($E4947&gt;Ficha!$R$1,"",J4947)=0,"",IF($E4947&gt;Ficha!$R$1,((_xll.ECONOMATICA($U$7,"Return",$P$9,$B$1)/100)+1)*100,J4947))</f>
        <v/>
      </c>
      <c r="V4947" s="1" t="str">
        <f>IF(IF($E$9&gt;Ficha!$R$1,"",K4947)=0,"",IF($E$9&gt;Ficha!$R$1,"",K4947))</f>
        <v/>
      </c>
    </row>
    <row r="4948" spans="12:22" x14ac:dyDescent="0.3">
      <c r="L4948" s="30" t="str">
        <f t="shared" si="309"/>
        <v/>
      </c>
      <c r="M4948" s="1" t="str">
        <f t="shared" si="310"/>
        <v/>
      </c>
      <c r="N4948" s="1" t="str">
        <f t="shared" si="311"/>
        <v/>
      </c>
      <c r="O4948" s="1" t="str">
        <f t="shared" si="312"/>
        <v/>
      </c>
      <c r="P4948" s="34" t="str">
        <f>IF(IF(E4948&gt;Ficha!$R$1,"",E4948)=0,"",IF(E4948&gt;Ficha!$R$1,Ficha!$R$1,E4948))</f>
        <v/>
      </c>
      <c r="Q4948" s="1" t="str" cm="1">
        <f t="array" ref="Q4948">IF(IF($E4948&gt;Ficha!$R$1,"",F4948)=0,"",IF($E4948&gt;Ficha!$R$1,((_xll.ECONOMATICA(Portafolios!$B$19,"Return",$P$9,$B$1)/100)+1)*100,F4948))</f>
        <v/>
      </c>
      <c r="R4948" s="1" t="str" cm="1">
        <f t="array" ref="R4948">IF(IF($E4948&gt;Ficha!$R$1,"",G4948)=0,"",IF($E4948&gt;Ficha!$R$1,((_xll.ECONOMATICA(Portafolios!$F$19,"Return",$P$9,$B$1)/100)+1)*100,G4948))</f>
        <v/>
      </c>
      <c r="S4948" s="1" t="str" cm="1">
        <f t="array" ref="S4948">IF(IF($E4948&gt;Ficha!$R$1,"",H4948)=0,"",IF($E4948&gt;Ficha!$R$1,((_xll.ECONOMATICA(Portafolios!$J$19,"Return",$P$9,$B$1)/100)+1)*100,H4948))</f>
        <v/>
      </c>
      <c r="T4948" s="1" t="str" cm="1">
        <f t="array" ref="T4948">IF(IF($E4948&gt;Ficha!$R$1,"",I4948)=0,"",IF($E4948&gt;Ficha!$R$1,((_xll.ECONOMATICA(Estrategia!A4959,"Return",$P$9,$B$1)/100)+1)*100,I4948))</f>
        <v/>
      </c>
      <c r="U4948" s="1" t="str" cm="1">
        <f t="array" ref="U4948">IF(IF($E4948&gt;Ficha!$R$1,"",J4948)=0,"",IF($E4948&gt;Ficha!$R$1,((_xll.ECONOMATICA($U$7,"Return",$P$9,$B$1)/100)+1)*100,J4948))</f>
        <v/>
      </c>
      <c r="V4948" s="1" t="str">
        <f>IF(IF($E$9&gt;Ficha!$R$1,"",K4948)=0,"",IF($E$9&gt;Ficha!$R$1,"",K4948))</f>
        <v/>
      </c>
    </row>
    <row r="4949" spans="12:22" x14ac:dyDescent="0.3">
      <c r="L4949" s="30" t="str">
        <f t="shared" si="309"/>
        <v/>
      </c>
      <c r="M4949" s="1" t="str">
        <f t="shared" si="310"/>
        <v/>
      </c>
      <c r="N4949" s="1" t="str">
        <f t="shared" si="311"/>
        <v/>
      </c>
      <c r="O4949" s="1" t="str">
        <f t="shared" si="312"/>
        <v/>
      </c>
      <c r="P4949" s="34" t="str">
        <f>IF(IF(E4949&gt;Ficha!$R$1,"",E4949)=0,"",IF(E4949&gt;Ficha!$R$1,Ficha!$R$1,E4949))</f>
        <v/>
      </c>
      <c r="Q4949" s="1" t="str" cm="1">
        <f t="array" ref="Q4949">IF(IF($E4949&gt;Ficha!$R$1,"",F4949)=0,"",IF($E4949&gt;Ficha!$R$1,((_xll.ECONOMATICA(Portafolios!$B$19,"Return",$P$9,$B$1)/100)+1)*100,F4949))</f>
        <v/>
      </c>
      <c r="R4949" s="1" t="str" cm="1">
        <f t="array" ref="R4949">IF(IF($E4949&gt;Ficha!$R$1,"",G4949)=0,"",IF($E4949&gt;Ficha!$R$1,((_xll.ECONOMATICA(Portafolios!$F$19,"Return",$P$9,$B$1)/100)+1)*100,G4949))</f>
        <v/>
      </c>
      <c r="S4949" s="1" t="str" cm="1">
        <f t="array" ref="S4949">IF(IF($E4949&gt;Ficha!$R$1,"",H4949)=0,"",IF($E4949&gt;Ficha!$R$1,((_xll.ECONOMATICA(Portafolios!$J$19,"Return",$P$9,$B$1)/100)+1)*100,H4949))</f>
        <v/>
      </c>
      <c r="T4949" s="1" t="str" cm="1">
        <f t="array" ref="T4949">IF(IF($E4949&gt;Ficha!$R$1,"",I4949)=0,"",IF($E4949&gt;Ficha!$R$1,((_xll.ECONOMATICA(Estrategia!A4960,"Return",$P$9,$B$1)/100)+1)*100,I4949))</f>
        <v/>
      </c>
      <c r="U4949" s="1" t="str" cm="1">
        <f t="array" ref="U4949">IF(IF($E4949&gt;Ficha!$R$1,"",J4949)=0,"",IF($E4949&gt;Ficha!$R$1,((_xll.ECONOMATICA($U$7,"Return",$P$9,$B$1)/100)+1)*100,J4949))</f>
        <v/>
      </c>
      <c r="V4949" s="1" t="str">
        <f>IF(IF($E$9&gt;Ficha!$R$1,"",K4949)=0,"",IF($E$9&gt;Ficha!$R$1,"",K4949))</f>
        <v/>
      </c>
    </row>
    <row r="4950" spans="12:22" x14ac:dyDescent="0.3">
      <c r="L4950" s="30" t="str">
        <f t="shared" ref="L4950:L5000" si="313">IF(E4950="","",E4950)</f>
        <v/>
      </c>
      <c r="M4950" s="1" t="str">
        <f t="shared" ref="M4950:M5000" si="314">IF(F4950="","",M4949*(F4950/F4949)+$N$7)</f>
        <v/>
      </c>
      <c r="N4950" s="1" t="str">
        <f t="shared" ref="N4950:N5000" si="315">IF(G4950="","",N4949*(G4950/G4949)+$N$7)</f>
        <v/>
      </c>
      <c r="O4950" s="1" t="str">
        <f t="shared" ref="O4950:O5000" si="316">IF(H4950="","",O4949*(H4950/H4949)+$N$7)</f>
        <v/>
      </c>
      <c r="P4950" s="34" t="str">
        <f>IF(IF(E4950&gt;Ficha!$R$1,"",E4950)=0,"",IF(E4950&gt;Ficha!$R$1,Ficha!$R$1,E4950))</f>
        <v/>
      </c>
      <c r="Q4950" s="1" t="str" cm="1">
        <f t="array" ref="Q4950">IF(IF($E4950&gt;Ficha!$R$1,"",F4950)=0,"",IF($E4950&gt;Ficha!$R$1,((_xll.ECONOMATICA(Portafolios!$B$19,"Return",$P$9,$B$1)/100)+1)*100,F4950))</f>
        <v/>
      </c>
      <c r="R4950" s="1" t="str" cm="1">
        <f t="array" ref="R4950">IF(IF($E4950&gt;Ficha!$R$1,"",G4950)=0,"",IF($E4950&gt;Ficha!$R$1,((_xll.ECONOMATICA(Portafolios!$F$19,"Return",$P$9,$B$1)/100)+1)*100,G4950))</f>
        <v/>
      </c>
      <c r="S4950" s="1" t="str" cm="1">
        <f t="array" ref="S4950">IF(IF($E4950&gt;Ficha!$R$1,"",H4950)=0,"",IF($E4950&gt;Ficha!$R$1,((_xll.ECONOMATICA(Portafolios!$J$19,"Return",$P$9,$B$1)/100)+1)*100,H4950))</f>
        <v/>
      </c>
      <c r="T4950" s="1" t="str" cm="1">
        <f t="array" ref="T4950">IF(IF($E4950&gt;Ficha!$R$1,"",I4950)=0,"",IF($E4950&gt;Ficha!$R$1,((_xll.ECONOMATICA(Estrategia!A4961,"Return",$P$9,$B$1)/100)+1)*100,I4950))</f>
        <v/>
      </c>
      <c r="U4950" s="1" t="str" cm="1">
        <f t="array" ref="U4950">IF(IF($E4950&gt;Ficha!$R$1,"",J4950)=0,"",IF($E4950&gt;Ficha!$R$1,((_xll.ECONOMATICA($U$7,"Return",$P$9,$B$1)/100)+1)*100,J4950))</f>
        <v/>
      </c>
      <c r="V4950" s="1" t="str">
        <f>IF(IF($E$9&gt;Ficha!$R$1,"",K4950)=0,"",IF($E$9&gt;Ficha!$R$1,"",K4950))</f>
        <v/>
      </c>
    </row>
    <row r="4951" spans="12:22" x14ac:dyDescent="0.3">
      <c r="L4951" s="30" t="str">
        <f t="shared" si="313"/>
        <v/>
      </c>
      <c r="M4951" s="1" t="str">
        <f t="shared" si="314"/>
        <v/>
      </c>
      <c r="N4951" s="1" t="str">
        <f t="shared" si="315"/>
        <v/>
      </c>
      <c r="O4951" s="1" t="str">
        <f t="shared" si="316"/>
        <v/>
      </c>
      <c r="P4951" s="34" t="str">
        <f>IF(IF(E4951&gt;Ficha!$R$1,"",E4951)=0,"",IF(E4951&gt;Ficha!$R$1,Ficha!$R$1,E4951))</f>
        <v/>
      </c>
      <c r="Q4951" s="1" t="str" cm="1">
        <f t="array" ref="Q4951">IF(IF($E4951&gt;Ficha!$R$1,"",F4951)=0,"",IF($E4951&gt;Ficha!$R$1,((_xll.ECONOMATICA(Portafolios!$B$19,"Return",$P$9,$B$1)/100)+1)*100,F4951))</f>
        <v/>
      </c>
      <c r="R4951" s="1" t="str" cm="1">
        <f t="array" ref="R4951">IF(IF($E4951&gt;Ficha!$R$1,"",G4951)=0,"",IF($E4951&gt;Ficha!$R$1,((_xll.ECONOMATICA(Portafolios!$F$19,"Return",$P$9,$B$1)/100)+1)*100,G4951))</f>
        <v/>
      </c>
      <c r="S4951" s="1" t="str" cm="1">
        <f t="array" ref="S4951">IF(IF($E4951&gt;Ficha!$R$1,"",H4951)=0,"",IF($E4951&gt;Ficha!$R$1,((_xll.ECONOMATICA(Portafolios!$J$19,"Return",$P$9,$B$1)/100)+1)*100,H4951))</f>
        <v/>
      </c>
      <c r="T4951" s="1" t="str" cm="1">
        <f t="array" ref="T4951">IF(IF($E4951&gt;Ficha!$R$1,"",I4951)=0,"",IF($E4951&gt;Ficha!$R$1,((_xll.ECONOMATICA(Estrategia!A4962,"Return",$P$9,$B$1)/100)+1)*100,I4951))</f>
        <v/>
      </c>
      <c r="U4951" s="1" t="str" cm="1">
        <f t="array" ref="U4951">IF(IF($E4951&gt;Ficha!$R$1,"",J4951)=0,"",IF($E4951&gt;Ficha!$R$1,((_xll.ECONOMATICA($U$7,"Return",$P$9,$B$1)/100)+1)*100,J4951))</f>
        <v/>
      </c>
      <c r="V4951" s="1" t="str">
        <f>IF(IF($E$9&gt;Ficha!$R$1,"",K4951)=0,"",IF($E$9&gt;Ficha!$R$1,"",K4951))</f>
        <v/>
      </c>
    </row>
    <row r="4952" spans="12:22" x14ac:dyDescent="0.3">
      <c r="L4952" s="30" t="str">
        <f t="shared" si="313"/>
        <v/>
      </c>
      <c r="M4952" s="1" t="str">
        <f t="shared" si="314"/>
        <v/>
      </c>
      <c r="N4952" s="1" t="str">
        <f t="shared" si="315"/>
        <v/>
      </c>
      <c r="O4952" s="1" t="str">
        <f t="shared" si="316"/>
        <v/>
      </c>
      <c r="P4952" s="34" t="str">
        <f>IF(IF(E4952&gt;Ficha!$R$1,"",E4952)=0,"",IF(E4952&gt;Ficha!$R$1,Ficha!$R$1,E4952))</f>
        <v/>
      </c>
      <c r="Q4952" s="1" t="str" cm="1">
        <f t="array" ref="Q4952">IF(IF($E4952&gt;Ficha!$R$1,"",F4952)=0,"",IF($E4952&gt;Ficha!$R$1,((_xll.ECONOMATICA(Portafolios!$B$19,"Return",$P$9,$B$1)/100)+1)*100,F4952))</f>
        <v/>
      </c>
      <c r="R4952" s="1" t="str" cm="1">
        <f t="array" ref="R4952">IF(IF($E4952&gt;Ficha!$R$1,"",G4952)=0,"",IF($E4952&gt;Ficha!$R$1,((_xll.ECONOMATICA(Portafolios!$F$19,"Return",$P$9,$B$1)/100)+1)*100,G4952))</f>
        <v/>
      </c>
      <c r="S4952" s="1" t="str" cm="1">
        <f t="array" ref="S4952">IF(IF($E4952&gt;Ficha!$R$1,"",H4952)=0,"",IF($E4952&gt;Ficha!$R$1,((_xll.ECONOMATICA(Portafolios!$J$19,"Return",$P$9,$B$1)/100)+1)*100,H4952))</f>
        <v/>
      </c>
      <c r="T4952" s="1" t="str" cm="1">
        <f t="array" ref="T4952">IF(IF($E4952&gt;Ficha!$R$1,"",I4952)=0,"",IF($E4952&gt;Ficha!$R$1,((_xll.ECONOMATICA(Estrategia!A4963,"Return",$P$9,$B$1)/100)+1)*100,I4952))</f>
        <v/>
      </c>
      <c r="U4952" s="1" t="str" cm="1">
        <f t="array" ref="U4952">IF(IF($E4952&gt;Ficha!$R$1,"",J4952)=0,"",IF($E4952&gt;Ficha!$R$1,((_xll.ECONOMATICA($U$7,"Return",$P$9,$B$1)/100)+1)*100,J4952))</f>
        <v/>
      </c>
      <c r="V4952" s="1" t="str">
        <f>IF(IF($E$9&gt;Ficha!$R$1,"",K4952)=0,"",IF($E$9&gt;Ficha!$R$1,"",K4952))</f>
        <v/>
      </c>
    </row>
    <row r="4953" spans="12:22" x14ac:dyDescent="0.3">
      <c r="L4953" s="30" t="str">
        <f t="shared" si="313"/>
        <v/>
      </c>
      <c r="M4953" s="1" t="str">
        <f t="shared" si="314"/>
        <v/>
      </c>
      <c r="N4953" s="1" t="str">
        <f t="shared" si="315"/>
        <v/>
      </c>
      <c r="O4953" s="1" t="str">
        <f t="shared" si="316"/>
        <v/>
      </c>
      <c r="P4953" s="34" t="str">
        <f>IF(IF(E4953&gt;Ficha!$R$1,"",E4953)=0,"",IF(E4953&gt;Ficha!$R$1,Ficha!$R$1,E4953))</f>
        <v/>
      </c>
      <c r="Q4953" s="1" t="str" cm="1">
        <f t="array" ref="Q4953">IF(IF($E4953&gt;Ficha!$R$1,"",F4953)=0,"",IF($E4953&gt;Ficha!$R$1,((_xll.ECONOMATICA(Portafolios!$B$19,"Return",$P$9,$B$1)/100)+1)*100,F4953))</f>
        <v/>
      </c>
      <c r="R4953" s="1" t="str" cm="1">
        <f t="array" ref="R4953">IF(IF($E4953&gt;Ficha!$R$1,"",G4953)=0,"",IF($E4953&gt;Ficha!$R$1,((_xll.ECONOMATICA(Portafolios!$F$19,"Return",$P$9,$B$1)/100)+1)*100,G4953))</f>
        <v/>
      </c>
      <c r="S4953" s="1" t="str" cm="1">
        <f t="array" ref="S4953">IF(IF($E4953&gt;Ficha!$R$1,"",H4953)=0,"",IF($E4953&gt;Ficha!$R$1,((_xll.ECONOMATICA(Portafolios!$J$19,"Return",$P$9,$B$1)/100)+1)*100,H4953))</f>
        <v/>
      </c>
      <c r="T4953" s="1" t="str" cm="1">
        <f t="array" ref="T4953">IF(IF($E4953&gt;Ficha!$R$1,"",I4953)=0,"",IF($E4953&gt;Ficha!$R$1,((_xll.ECONOMATICA(Estrategia!A4964,"Return",$P$9,$B$1)/100)+1)*100,I4953))</f>
        <v/>
      </c>
      <c r="U4953" s="1" t="str" cm="1">
        <f t="array" ref="U4953">IF(IF($E4953&gt;Ficha!$R$1,"",J4953)=0,"",IF($E4953&gt;Ficha!$R$1,((_xll.ECONOMATICA($U$7,"Return",$P$9,$B$1)/100)+1)*100,J4953))</f>
        <v/>
      </c>
      <c r="V4953" s="1" t="str">
        <f>IF(IF($E$9&gt;Ficha!$R$1,"",K4953)=0,"",IF($E$9&gt;Ficha!$R$1,"",K4953))</f>
        <v/>
      </c>
    </row>
    <row r="4954" spans="12:22" x14ac:dyDescent="0.3">
      <c r="L4954" s="30" t="str">
        <f t="shared" si="313"/>
        <v/>
      </c>
      <c r="M4954" s="1" t="str">
        <f t="shared" si="314"/>
        <v/>
      </c>
      <c r="N4954" s="1" t="str">
        <f t="shared" si="315"/>
        <v/>
      </c>
      <c r="O4954" s="1" t="str">
        <f t="shared" si="316"/>
        <v/>
      </c>
      <c r="P4954" s="34" t="str">
        <f>IF(IF(E4954&gt;Ficha!$R$1,"",E4954)=0,"",IF(E4954&gt;Ficha!$R$1,Ficha!$R$1,E4954))</f>
        <v/>
      </c>
      <c r="Q4954" s="1" t="str" cm="1">
        <f t="array" ref="Q4954">IF(IF($E4954&gt;Ficha!$R$1,"",F4954)=0,"",IF($E4954&gt;Ficha!$R$1,((_xll.ECONOMATICA(Portafolios!$B$19,"Return",$P$9,$B$1)/100)+1)*100,F4954))</f>
        <v/>
      </c>
      <c r="R4954" s="1" t="str" cm="1">
        <f t="array" ref="R4954">IF(IF($E4954&gt;Ficha!$R$1,"",G4954)=0,"",IF($E4954&gt;Ficha!$R$1,((_xll.ECONOMATICA(Portafolios!$F$19,"Return",$P$9,$B$1)/100)+1)*100,G4954))</f>
        <v/>
      </c>
      <c r="S4954" s="1" t="str" cm="1">
        <f t="array" ref="S4954">IF(IF($E4954&gt;Ficha!$R$1,"",H4954)=0,"",IF($E4954&gt;Ficha!$R$1,((_xll.ECONOMATICA(Portafolios!$J$19,"Return",$P$9,$B$1)/100)+1)*100,H4954))</f>
        <v/>
      </c>
      <c r="T4954" s="1" t="str" cm="1">
        <f t="array" ref="T4954">IF(IF($E4954&gt;Ficha!$R$1,"",I4954)=0,"",IF($E4954&gt;Ficha!$R$1,((_xll.ECONOMATICA(Estrategia!A4965,"Return",$P$9,$B$1)/100)+1)*100,I4954))</f>
        <v/>
      </c>
      <c r="U4954" s="1" t="str" cm="1">
        <f t="array" ref="U4954">IF(IF($E4954&gt;Ficha!$R$1,"",J4954)=0,"",IF($E4954&gt;Ficha!$R$1,((_xll.ECONOMATICA($U$7,"Return",$P$9,$B$1)/100)+1)*100,J4954))</f>
        <v/>
      </c>
      <c r="V4954" s="1" t="str">
        <f>IF(IF($E$9&gt;Ficha!$R$1,"",K4954)=0,"",IF($E$9&gt;Ficha!$R$1,"",K4954))</f>
        <v/>
      </c>
    </row>
    <row r="4955" spans="12:22" x14ac:dyDescent="0.3">
      <c r="L4955" s="30" t="str">
        <f t="shared" si="313"/>
        <v/>
      </c>
      <c r="M4955" s="1" t="str">
        <f t="shared" si="314"/>
        <v/>
      </c>
      <c r="N4955" s="1" t="str">
        <f t="shared" si="315"/>
        <v/>
      </c>
      <c r="O4955" s="1" t="str">
        <f t="shared" si="316"/>
        <v/>
      </c>
      <c r="P4955" s="34" t="str">
        <f>IF(IF(E4955&gt;Ficha!$R$1,"",E4955)=0,"",IF(E4955&gt;Ficha!$R$1,Ficha!$R$1,E4955))</f>
        <v/>
      </c>
      <c r="Q4955" s="1" t="str" cm="1">
        <f t="array" ref="Q4955">IF(IF($E4955&gt;Ficha!$R$1,"",F4955)=0,"",IF($E4955&gt;Ficha!$R$1,((_xll.ECONOMATICA(Portafolios!$B$19,"Return",$P$9,$B$1)/100)+1)*100,F4955))</f>
        <v/>
      </c>
      <c r="R4955" s="1" t="str" cm="1">
        <f t="array" ref="R4955">IF(IF($E4955&gt;Ficha!$R$1,"",G4955)=0,"",IF($E4955&gt;Ficha!$R$1,((_xll.ECONOMATICA(Portafolios!$F$19,"Return",$P$9,$B$1)/100)+1)*100,G4955))</f>
        <v/>
      </c>
      <c r="S4955" s="1" t="str" cm="1">
        <f t="array" ref="S4955">IF(IF($E4955&gt;Ficha!$R$1,"",H4955)=0,"",IF($E4955&gt;Ficha!$R$1,((_xll.ECONOMATICA(Portafolios!$J$19,"Return",$P$9,$B$1)/100)+1)*100,H4955))</f>
        <v/>
      </c>
      <c r="T4955" s="1" t="str" cm="1">
        <f t="array" ref="T4955">IF(IF($E4955&gt;Ficha!$R$1,"",I4955)=0,"",IF($E4955&gt;Ficha!$R$1,((_xll.ECONOMATICA(Estrategia!A4966,"Return",$P$9,$B$1)/100)+1)*100,I4955))</f>
        <v/>
      </c>
      <c r="U4955" s="1" t="str" cm="1">
        <f t="array" ref="U4955">IF(IF($E4955&gt;Ficha!$R$1,"",J4955)=0,"",IF($E4955&gt;Ficha!$R$1,((_xll.ECONOMATICA($U$7,"Return",$P$9,$B$1)/100)+1)*100,J4955))</f>
        <v/>
      </c>
      <c r="V4955" s="1" t="str">
        <f>IF(IF($E$9&gt;Ficha!$R$1,"",K4955)=0,"",IF($E$9&gt;Ficha!$R$1,"",K4955))</f>
        <v/>
      </c>
    </row>
    <row r="4956" spans="12:22" x14ac:dyDescent="0.3">
      <c r="L4956" s="30" t="str">
        <f t="shared" si="313"/>
        <v/>
      </c>
      <c r="M4956" s="1" t="str">
        <f t="shared" si="314"/>
        <v/>
      </c>
      <c r="N4956" s="1" t="str">
        <f t="shared" si="315"/>
        <v/>
      </c>
      <c r="O4956" s="1" t="str">
        <f t="shared" si="316"/>
        <v/>
      </c>
      <c r="P4956" s="34" t="str">
        <f>IF(IF(E4956&gt;Ficha!$R$1,"",E4956)=0,"",IF(E4956&gt;Ficha!$R$1,Ficha!$R$1,E4956))</f>
        <v/>
      </c>
      <c r="Q4956" s="1" t="str" cm="1">
        <f t="array" ref="Q4956">IF(IF($E4956&gt;Ficha!$R$1,"",F4956)=0,"",IF($E4956&gt;Ficha!$R$1,((_xll.ECONOMATICA(Portafolios!$B$19,"Return",$P$9,$B$1)/100)+1)*100,F4956))</f>
        <v/>
      </c>
      <c r="R4956" s="1" t="str" cm="1">
        <f t="array" ref="R4956">IF(IF($E4956&gt;Ficha!$R$1,"",G4956)=0,"",IF($E4956&gt;Ficha!$R$1,((_xll.ECONOMATICA(Portafolios!$F$19,"Return",$P$9,$B$1)/100)+1)*100,G4956))</f>
        <v/>
      </c>
      <c r="S4956" s="1" t="str" cm="1">
        <f t="array" ref="S4956">IF(IF($E4956&gt;Ficha!$R$1,"",H4956)=0,"",IF($E4956&gt;Ficha!$R$1,((_xll.ECONOMATICA(Portafolios!$J$19,"Return",$P$9,$B$1)/100)+1)*100,H4956))</f>
        <v/>
      </c>
      <c r="T4956" s="1" t="str" cm="1">
        <f t="array" ref="T4956">IF(IF($E4956&gt;Ficha!$R$1,"",I4956)=0,"",IF($E4956&gt;Ficha!$R$1,((_xll.ECONOMATICA(Estrategia!A4967,"Return",$P$9,$B$1)/100)+1)*100,I4956))</f>
        <v/>
      </c>
      <c r="U4956" s="1" t="str" cm="1">
        <f t="array" ref="U4956">IF(IF($E4956&gt;Ficha!$R$1,"",J4956)=0,"",IF($E4956&gt;Ficha!$R$1,((_xll.ECONOMATICA($U$7,"Return",$P$9,$B$1)/100)+1)*100,J4956))</f>
        <v/>
      </c>
      <c r="V4956" s="1" t="str">
        <f>IF(IF($E$9&gt;Ficha!$R$1,"",K4956)=0,"",IF($E$9&gt;Ficha!$R$1,"",K4956))</f>
        <v/>
      </c>
    </row>
    <row r="4957" spans="12:22" x14ac:dyDescent="0.3">
      <c r="L4957" s="30" t="str">
        <f t="shared" si="313"/>
        <v/>
      </c>
      <c r="M4957" s="1" t="str">
        <f t="shared" si="314"/>
        <v/>
      </c>
      <c r="N4957" s="1" t="str">
        <f t="shared" si="315"/>
        <v/>
      </c>
      <c r="O4957" s="1" t="str">
        <f t="shared" si="316"/>
        <v/>
      </c>
      <c r="P4957" s="34" t="str">
        <f>IF(IF(E4957&gt;Ficha!$R$1,"",E4957)=0,"",IF(E4957&gt;Ficha!$R$1,Ficha!$R$1,E4957))</f>
        <v/>
      </c>
      <c r="Q4957" s="1" t="str" cm="1">
        <f t="array" ref="Q4957">IF(IF($E4957&gt;Ficha!$R$1,"",F4957)=0,"",IF($E4957&gt;Ficha!$R$1,((_xll.ECONOMATICA(Portafolios!$B$19,"Return",$P$9,$B$1)/100)+1)*100,F4957))</f>
        <v/>
      </c>
      <c r="R4957" s="1" t="str" cm="1">
        <f t="array" ref="R4957">IF(IF($E4957&gt;Ficha!$R$1,"",G4957)=0,"",IF($E4957&gt;Ficha!$R$1,((_xll.ECONOMATICA(Portafolios!$F$19,"Return",$P$9,$B$1)/100)+1)*100,G4957))</f>
        <v/>
      </c>
      <c r="S4957" s="1" t="str" cm="1">
        <f t="array" ref="S4957">IF(IF($E4957&gt;Ficha!$R$1,"",H4957)=0,"",IF($E4957&gt;Ficha!$R$1,((_xll.ECONOMATICA(Portafolios!$J$19,"Return",$P$9,$B$1)/100)+1)*100,H4957))</f>
        <v/>
      </c>
      <c r="T4957" s="1" t="str" cm="1">
        <f t="array" ref="T4957">IF(IF($E4957&gt;Ficha!$R$1,"",I4957)=0,"",IF($E4957&gt;Ficha!$R$1,((_xll.ECONOMATICA(Estrategia!A4968,"Return",$P$9,$B$1)/100)+1)*100,I4957))</f>
        <v/>
      </c>
      <c r="U4957" s="1" t="str" cm="1">
        <f t="array" ref="U4957">IF(IF($E4957&gt;Ficha!$R$1,"",J4957)=0,"",IF($E4957&gt;Ficha!$R$1,((_xll.ECONOMATICA($U$7,"Return",$P$9,$B$1)/100)+1)*100,J4957))</f>
        <v/>
      </c>
      <c r="V4957" s="1" t="str">
        <f>IF(IF($E$9&gt;Ficha!$R$1,"",K4957)=0,"",IF($E$9&gt;Ficha!$R$1,"",K4957))</f>
        <v/>
      </c>
    </row>
    <row r="4958" spans="12:22" x14ac:dyDescent="0.3">
      <c r="L4958" s="30" t="str">
        <f t="shared" si="313"/>
        <v/>
      </c>
      <c r="M4958" s="1" t="str">
        <f t="shared" si="314"/>
        <v/>
      </c>
      <c r="N4958" s="1" t="str">
        <f t="shared" si="315"/>
        <v/>
      </c>
      <c r="O4958" s="1" t="str">
        <f t="shared" si="316"/>
        <v/>
      </c>
      <c r="P4958" s="34" t="str">
        <f>IF(IF(E4958&gt;Ficha!$R$1,"",E4958)=0,"",IF(E4958&gt;Ficha!$R$1,Ficha!$R$1,E4958))</f>
        <v/>
      </c>
      <c r="Q4958" s="1" t="str" cm="1">
        <f t="array" ref="Q4958">IF(IF($E4958&gt;Ficha!$R$1,"",F4958)=0,"",IF($E4958&gt;Ficha!$R$1,((_xll.ECONOMATICA(Portafolios!$B$19,"Return",$P$9,$B$1)/100)+1)*100,F4958))</f>
        <v/>
      </c>
      <c r="R4958" s="1" t="str" cm="1">
        <f t="array" ref="R4958">IF(IF($E4958&gt;Ficha!$R$1,"",G4958)=0,"",IF($E4958&gt;Ficha!$R$1,((_xll.ECONOMATICA(Portafolios!$F$19,"Return",$P$9,$B$1)/100)+1)*100,G4958))</f>
        <v/>
      </c>
      <c r="S4958" s="1" t="str" cm="1">
        <f t="array" ref="S4958">IF(IF($E4958&gt;Ficha!$R$1,"",H4958)=0,"",IF($E4958&gt;Ficha!$R$1,((_xll.ECONOMATICA(Portafolios!$J$19,"Return",$P$9,$B$1)/100)+1)*100,H4958))</f>
        <v/>
      </c>
      <c r="T4958" s="1" t="str" cm="1">
        <f t="array" ref="T4958">IF(IF($E4958&gt;Ficha!$R$1,"",I4958)=0,"",IF($E4958&gt;Ficha!$R$1,((_xll.ECONOMATICA(Estrategia!A4969,"Return",$P$9,$B$1)/100)+1)*100,I4958))</f>
        <v/>
      </c>
      <c r="U4958" s="1" t="str" cm="1">
        <f t="array" ref="U4958">IF(IF($E4958&gt;Ficha!$R$1,"",J4958)=0,"",IF($E4958&gt;Ficha!$R$1,((_xll.ECONOMATICA($U$7,"Return",$P$9,$B$1)/100)+1)*100,J4958))</f>
        <v/>
      </c>
      <c r="V4958" s="1" t="str">
        <f>IF(IF($E$9&gt;Ficha!$R$1,"",K4958)=0,"",IF($E$9&gt;Ficha!$R$1,"",K4958))</f>
        <v/>
      </c>
    </row>
    <row r="4959" spans="12:22" x14ac:dyDescent="0.3">
      <c r="L4959" s="30" t="str">
        <f t="shared" si="313"/>
        <v/>
      </c>
      <c r="M4959" s="1" t="str">
        <f t="shared" si="314"/>
        <v/>
      </c>
      <c r="N4959" s="1" t="str">
        <f t="shared" si="315"/>
        <v/>
      </c>
      <c r="O4959" s="1" t="str">
        <f t="shared" si="316"/>
        <v/>
      </c>
      <c r="P4959" s="34" t="str">
        <f>IF(IF(E4959&gt;Ficha!$R$1,"",E4959)=0,"",IF(E4959&gt;Ficha!$R$1,Ficha!$R$1,E4959))</f>
        <v/>
      </c>
      <c r="Q4959" s="1" t="str" cm="1">
        <f t="array" ref="Q4959">IF(IF($E4959&gt;Ficha!$R$1,"",F4959)=0,"",IF($E4959&gt;Ficha!$R$1,((_xll.ECONOMATICA(Portafolios!$B$19,"Return",$P$9,$B$1)/100)+1)*100,F4959))</f>
        <v/>
      </c>
      <c r="R4959" s="1" t="str" cm="1">
        <f t="array" ref="R4959">IF(IF($E4959&gt;Ficha!$R$1,"",G4959)=0,"",IF($E4959&gt;Ficha!$R$1,((_xll.ECONOMATICA(Portafolios!$F$19,"Return",$P$9,$B$1)/100)+1)*100,G4959))</f>
        <v/>
      </c>
      <c r="S4959" s="1" t="str" cm="1">
        <f t="array" ref="S4959">IF(IF($E4959&gt;Ficha!$R$1,"",H4959)=0,"",IF($E4959&gt;Ficha!$R$1,((_xll.ECONOMATICA(Portafolios!$J$19,"Return",$P$9,$B$1)/100)+1)*100,H4959))</f>
        <v/>
      </c>
      <c r="T4959" s="1" t="str" cm="1">
        <f t="array" ref="T4959">IF(IF($E4959&gt;Ficha!$R$1,"",I4959)=0,"",IF($E4959&gt;Ficha!$R$1,((_xll.ECONOMATICA(Estrategia!A4970,"Return",$P$9,$B$1)/100)+1)*100,I4959))</f>
        <v/>
      </c>
      <c r="U4959" s="1" t="str" cm="1">
        <f t="array" ref="U4959">IF(IF($E4959&gt;Ficha!$R$1,"",J4959)=0,"",IF($E4959&gt;Ficha!$R$1,((_xll.ECONOMATICA($U$7,"Return",$P$9,$B$1)/100)+1)*100,J4959))</f>
        <v/>
      </c>
      <c r="V4959" s="1" t="str">
        <f>IF(IF($E$9&gt;Ficha!$R$1,"",K4959)=0,"",IF($E$9&gt;Ficha!$R$1,"",K4959))</f>
        <v/>
      </c>
    </row>
    <row r="4960" spans="12:22" x14ac:dyDescent="0.3">
      <c r="L4960" s="30" t="str">
        <f t="shared" si="313"/>
        <v/>
      </c>
      <c r="M4960" s="1" t="str">
        <f t="shared" si="314"/>
        <v/>
      </c>
      <c r="N4960" s="1" t="str">
        <f t="shared" si="315"/>
        <v/>
      </c>
      <c r="O4960" s="1" t="str">
        <f t="shared" si="316"/>
        <v/>
      </c>
      <c r="P4960" s="34" t="str">
        <f>IF(IF(E4960&gt;Ficha!$R$1,"",E4960)=0,"",IF(E4960&gt;Ficha!$R$1,Ficha!$R$1,E4960))</f>
        <v/>
      </c>
      <c r="Q4960" s="1" t="str" cm="1">
        <f t="array" ref="Q4960">IF(IF($E4960&gt;Ficha!$R$1,"",F4960)=0,"",IF($E4960&gt;Ficha!$R$1,((_xll.ECONOMATICA(Portafolios!$B$19,"Return",$P$9,$B$1)/100)+1)*100,F4960))</f>
        <v/>
      </c>
      <c r="R4960" s="1" t="str" cm="1">
        <f t="array" ref="R4960">IF(IF($E4960&gt;Ficha!$R$1,"",G4960)=0,"",IF($E4960&gt;Ficha!$R$1,((_xll.ECONOMATICA(Portafolios!$F$19,"Return",$P$9,$B$1)/100)+1)*100,G4960))</f>
        <v/>
      </c>
      <c r="S4960" s="1" t="str" cm="1">
        <f t="array" ref="S4960">IF(IF($E4960&gt;Ficha!$R$1,"",H4960)=0,"",IF($E4960&gt;Ficha!$R$1,((_xll.ECONOMATICA(Portafolios!$J$19,"Return",$P$9,$B$1)/100)+1)*100,H4960))</f>
        <v/>
      </c>
      <c r="T4960" s="1" t="str" cm="1">
        <f t="array" ref="T4960">IF(IF($E4960&gt;Ficha!$R$1,"",I4960)=0,"",IF($E4960&gt;Ficha!$R$1,((_xll.ECONOMATICA(Estrategia!A4971,"Return",$P$9,$B$1)/100)+1)*100,I4960))</f>
        <v/>
      </c>
      <c r="U4960" s="1" t="str" cm="1">
        <f t="array" ref="U4960">IF(IF($E4960&gt;Ficha!$R$1,"",J4960)=0,"",IF($E4960&gt;Ficha!$R$1,((_xll.ECONOMATICA($U$7,"Return",$P$9,$B$1)/100)+1)*100,J4960))</f>
        <v/>
      </c>
      <c r="V4960" s="1" t="str">
        <f>IF(IF($E$9&gt;Ficha!$R$1,"",K4960)=0,"",IF($E$9&gt;Ficha!$R$1,"",K4960))</f>
        <v/>
      </c>
    </row>
    <row r="4961" spans="12:22" x14ac:dyDescent="0.3">
      <c r="L4961" s="30" t="str">
        <f t="shared" si="313"/>
        <v/>
      </c>
      <c r="M4961" s="1" t="str">
        <f t="shared" si="314"/>
        <v/>
      </c>
      <c r="N4961" s="1" t="str">
        <f t="shared" si="315"/>
        <v/>
      </c>
      <c r="O4961" s="1" t="str">
        <f t="shared" si="316"/>
        <v/>
      </c>
      <c r="P4961" s="34" t="str">
        <f>IF(IF(E4961&gt;Ficha!$R$1,"",E4961)=0,"",IF(E4961&gt;Ficha!$R$1,Ficha!$R$1,E4961))</f>
        <v/>
      </c>
      <c r="Q4961" s="1" t="str" cm="1">
        <f t="array" ref="Q4961">IF(IF($E4961&gt;Ficha!$R$1,"",F4961)=0,"",IF($E4961&gt;Ficha!$R$1,((_xll.ECONOMATICA(Portafolios!$B$19,"Return",$P$9,$B$1)/100)+1)*100,F4961))</f>
        <v/>
      </c>
      <c r="R4961" s="1" t="str" cm="1">
        <f t="array" ref="R4961">IF(IF($E4961&gt;Ficha!$R$1,"",G4961)=0,"",IF($E4961&gt;Ficha!$R$1,((_xll.ECONOMATICA(Portafolios!$F$19,"Return",$P$9,$B$1)/100)+1)*100,G4961))</f>
        <v/>
      </c>
      <c r="S4961" s="1" t="str" cm="1">
        <f t="array" ref="S4961">IF(IF($E4961&gt;Ficha!$R$1,"",H4961)=0,"",IF($E4961&gt;Ficha!$R$1,((_xll.ECONOMATICA(Portafolios!$J$19,"Return",$P$9,$B$1)/100)+1)*100,H4961))</f>
        <v/>
      </c>
      <c r="T4961" s="1" t="str" cm="1">
        <f t="array" ref="T4961">IF(IF($E4961&gt;Ficha!$R$1,"",I4961)=0,"",IF($E4961&gt;Ficha!$R$1,((_xll.ECONOMATICA(Estrategia!A4972,"Return",$P$9,$B$1)/100)+1)*100,I4961))</f>
        <v/>
      </c>
      <c r="U4961" s="1" t="str" cm="1">
        <f t="array" ref="U4961">IF(IF($E4961&gt;Ficha!$R$1,"",J4961)=0,"",IF($E4961&gt;Ficha!$R$1,((_xll.ECONOMATICA($U$7,"Return",$P$9,$B$1)/100)+1)*100,J4961))</f>
        <v/>
      </c>
      <c r="V4961" s="1" t="str">
        <f>IF(IF($E$9&gt;Ficha!$R$1,"",K4961)=0,"",IF($E$9&gt;Ficha!$R$1,"",K4961))</f>
        <v/>
      </c>
    </row>
    <row r="4962" spans="12:22" x14ac:dyDescent="0.3">
      <c r="L4962" s="30" t="str">
        <f t="shared" si="313"/>
        <v/>
      </c>
      <c r="M4962" s="1" t="str">
        <f t="shared" si="314"/>
        <v/>
      </c>
      <c r="N4962" s="1" t="str">
        <f t="shared" si="315"/>
        <v/>
      </c>
      <c r="O4962" s="1" t="str">
        <f t="shared" si="316"/>
        <v/>
      </c>
      <c r="P4962" s="34" t="str">
        <f>IF(IF(E4962&gt;Ficha!$R$1,"",E4962)=0,"",IF(E4962&gt;Ficha!$R$1,Ficha!$R$1,E4962))</f>
        <v/>
      </c>
      <c r="Q4962" s="1" t="str" cm="1">
        <f t="array" ref="Q4962">IF(IF($E4962&gt;Ficha!$R$1,"",F4962)=0,"",IF($E4962&gt;Ficha!$R$1,((_xll.ECONOMATICA(Portafolios!$B$19,"Return",$P$9,$B$1)/100)+1)*100,F4962))</f>
        <v/>
      </c>
      <c r="R4962" s="1" t="str" cm="1">
        <f t="array" ref="R4962">IF(IF($E4962&gt;Ficha!$R$1,"",G4962)=0,"",IF($E4962&gt;Ficha!$R$1,((_xll.ECONOMATICA(Portafolios!$F$19,"Return",$P$9,$B$1)/100)+1)*100,G4962))</f>
        <v/>
      </c>
      <c r="S4962" s="1" t="str" cm="1">
        <f t="array" ref="S4962">IF(IF($E4962&gt;Ficha!$R$1,"",H4962)=0,"",IF($E4962&gt;Ficha!$R$1,((_xll.ECONOMATICA(Portafolios!$J$19,"Return",$P$9,$B$1)/100)+1)*100,H4962))</f>
        <v/>
      </c>
      <c r="T4962" s="1" t="str" cm="1">
        <f t="array" ref="T4962">IF(IF($E4962&gt;Ficha!$R$1,"",I4962)=0,"",IF($E4962&gt;Ficha!$R$1,((_xll.ECONOMATICA(Estrategia!A4973,"Return",$P$9,$B$1)/100)+1)*100,I4962))</f>
        <v/>
      </c>
      <c r="U4962" s="1" t="str" cm="1">
        <f t="array" ref="U4962">IF(IF($E4962&gt;Ficha!$R$1,"",J4962)=0,"",IF($E4962&gt;Ficha!$R$1,((_xll.ECONOMATICA($U$7,"Return",$P$9,$B$1)/100)+1)*100,J4962))</f>
        <v/>
      </c>
      <c r="V4962" s="1" t="str">
        <f>IF(IF($E$9&gt;Ficha!$R$1,"",K4962)=0,"",IF($E$9&gt;Ficha!$R$1,"",K4962))</f>
        <v/>
      </c>
    </row>
    <row r="4963" spans="12:22" x14ac:dyDescent="0.3">
      <c r="L4963" s="30" t="str">
        <f t="shared" si="313"/>
        <v/>
      </c>
      <c r="M4963" s="1" t="str">
        <f t="shared" si="314"/>
        <v/>
      </c>
      <c r="N4963" s="1" t="str">
        <f t="shared" si="315"/>
        <v/>
      </c>
      <c r="O4963" s="1" t="str">
        <f t="shared" si="316"/>
        <v/>
      </c>
      <c r="P4963" s="34" t="str">
        <f>IF(IF(E4963&gt;Ficha!$R$1,"",E4963)=0,"",IF(E4963&gt;Ficha!$R$1,Ficha!$R$1,E4963))</f>
        <v/>
      </c>
      <c r="Q4963" s="1" t="str" cm="1">
        <f t="array" ref="Q4963">IF(IF($E4963&gt;Ficha!$R$1,"",F4963)=0,"",IF($E4963&gt;Ficha!$R$1,((_xll.ECONOMATICA(Portafolios!$B$19,"Return",$P$9,$B$1)/100)+1)*100,F4963))</f>
        <v/>
      </c>
      <c r="R4963" s="1" t="str" cm="1">
        <f t="array" ref="R4963">IF(IF($E4963&gt;Ficha!$R$1,"",G4963)=0,"",IF($E4963&gt;Ficha!$R$1,((_xll.ECONOMATICA(Portafolios!$F$19,"Return",$P$9,$B$1)/100)+1)*100,G4963))</f>
        <v/>
      </c>
      <c r="S4963" s="1" t="str" cm="1">
        <f t="array" ref="S4963">IF(IF($E4963&gt;Ficha!$R$1,"",H4963)=0,"",IF($E4963&gt;Ficha!$R$1,((_xll.ECONOMATICA(Portafolios!$J$19,"Return",$P$9,$B$1)/100)+1)*100,H4963))</f>
        <v/>
      </c>
      <c r="T4963" s="1" t="str" cm="1">
        <f t="array" ref="T4963">IF(IF($E4963&gt;Ficha!$R$1,"",I4963)=0,"",IF($E4963&gt;Ficha!$R$1,((_xll.ECONOMATICA(Estrategia!A4974,"Return",$P$9,$B$1)/100)+1)*100,I4963))</f>
        <v/>
      </c>
      <c r="U4963" s="1" t="str" cm="1">
        <f t="array" ref="U4963">IF(IF($E4963&gt;Ficha!$R$1,"",J4963)=0,"",IF($E4963&gt;Ficha!$R$1,((_xll.ECONOMATICA($U$7,"Return",$P$9,$B$1)/100)+1)*100,J4963))</f>
        <v/>
      </c>
      <c r="V4963" s="1" t="str">
        <f>IF(IF($E$9&gt;Ficha!$R$1,"",K4963)=0,"",IF($E$9&gt;Ficha!$R$1,"",K4963))</f>
        <v/>
      </c>
    </row>
    <row r="4964" spans="12:22" x14ac:dyDescent="0.3">
      <c r="L4964" s="30" t="str">
        <f t="shared" si="313"/>
        <v/>
      </c>
      <c r="M4964" s="1" t="str">
        <f t="shared" si="314"/>
        <v/>
      </c>
      <c r="N4964" s="1" t="str">
        <f t="shared" si="315"/>
        <v/>
      </c>
      <c r="O4964" s="1" t="str">
        <f t="shared" si="316"/>
        <v/>
      </c>
      <c r="P4964" s="34" t="str">
        <f>IF(IF(E4964&gt;Ficha!$R$1,"",E4964)=0,"",IF(E4964&gt;Ficha!$R$1,Ficha!$R$1,E4964))</f>
        <v/>
      </c>
      <c r="Q4964" s="1" t="str" cm="1">
        <f t="array" ref="Q4964">IF(IF($E4964&gt;Ficha!$R$1,"",F4964)=0,"",IF($E4964&gt;Ficha!$R$1,((_xll.ECONOMATICA(Portafolios!$B$19,"Return",$P$9,$B$1)/100)+1)*100,F4964))</f>
        <v/>
      </c>
      <c r="R4964" s="1" t="str" cm="1">
        <f t="array" ref="R4964">IF(IF($E4964&gt;Ficha!$R$1,"",G4964)=0,"",IF($E4964&gt;Ficha!$R$1,((_xll.ECONOMATICA(Portafolios!$F$19,"Return",$P$9,$B$1)/100)+1)*100,G4964))</f>
        <v/>
      </c>
      <c r="S4964" s="1" t="str" cm="1">
        <f t="array" ref="S4964">IF(IF($E4964&gt;Ficha!$R$1,"",H4964)=0,"",IF($E4964&gt;Ficha!$R$1,((_xll.ECONOMATICA(Portafolios!$J$19,"Return",$P$9,$B$1)/100)+1)*100,H4964))</f>
        <v/>
      </c>
      <c r="T4964" s="1" t="str" cm="1">
        <f t="array" ref="T4964">IF(IF($E4964&gt;Ficha!$R$1,"",I4964)=0,"",IF($E4964&gt;Ficha!$R$1,((_xll.ECONOMATICA(Estrategia!A4975,"Return",$P$9,$B$1)/100)+1)*100,I4964))</f>
        <v/>
      </c>
      <c r="U4964" s="1" t="str" cm="1">
        <f t="array" ref="U4964">IF(IF($E4964&gt;Ficha!$R$1,"",J4964)=0,"",IF($E4964&gt;Ficha!$R$1,((_xll.ECONOMATICA($U$7,"Return",$P$9,$B$1)/100)+1)*100,J4964))</f>
        <v/>
      </c>
      <c r="V4964" s="1" t="str">
        <f>IF(IF($E$9&gt;Ficha!$R$1,"",K4964)=0,"",IF($E$9&gt;Ficha!$R$1,"",K4964))</f>
        <v/>
      </c>
    </row>
    <row r="4965" spans="12:22" x14ac:dyDescent="0.3">
      <c r="L4965" s="30" t="str">
        <f t="shared" si="313"/>
        <v/>
      </c>
      <c r="M4965" s="1" t="str">
        <f t="shared" si="314"/>
        <v/>
      </c>
      <c r="N4965" s="1" t="str">
        <f t="shared" si="315"/>
        <v/>
      </c>
      <c r="O4965" s="1" t="str">
        <f t="shared" si="316"/>
        <v/>
      </c>
      <c r="P4965" s="34" t="str">
        <f>IF(IF(E4965&gt;Ficha!$R$1,"",E4965)=0,"",IF(E4965&gt;Ficha!$R$1,Ficha!$R$1,E4965))</f>
        <v/>
      </c>
      <c r="Q4965" s="1" t="str" cm="1">
        <f t="array" ref="Q4965">IF(IF($E4965&gt;Ficha!$R$1,"",F4965)=0,"",IF($E4965&gt;Ficha!$R$1,((_xll.ECONOMATICA(Portafolios!$B$19,"Return",$P$9,$B$1)/100)+1)*100,F4965))</f>
        <v/>
      </c>
      <c r="R4965" s="1" t="str" cm="1">
        <f t="array" ref="R4965">IF(IF($E4965&gt;Ficha!$R$1,"",G4965)=0,"",IF($E4965&gt;Ficha!$R$1,((_xll.ECONOMATICA(Portafolios!$F$19,"Return",$P$9,$B$1)/100)+1)*100,G4965))</f>
        <v/>
      </c>
      <c r="S4965" s="1" t="str" cm="1">
        <f t="array" ref="S4965">IF(IF($E4965&gt;Ficha!$R$1,"",H4965)=0,"",IF($E4965&gt;Ficha!$R$1,((_xll.ECONOMATICA(Portafolios!$J$19,"Return",$P$9,$B$1)/100)+1)*100,H4965))</f>
        <v/>
      </c>
      <c r="T4965" s="1" t="str" cm="1">
        <f t="array" ref="T4965">IF(IF($E4965&gt;Ficha!$R$1,"",I4965)=0,"",IF($E4965&gt;Ficha!$R$1,((_xll.ECONOMATICA(Estrategia!A4976,"Return",$P$9,$B$1)/100)+1)*100,I4965))</f>
        <v/>
      </c>
      <c r="U4965" s="1" t="str" cm="1">
        <f t="array" ref="U4965">IF(IF($E4965&gt;Ficha!$R$1,"",J4965)=0,"",IF($E4965&gt;Ficha!$R$1,((_xll.ECONOMATICA($U$7,"Return",$P$9,$B$1)/100)+1)*100,J4965))</f>
        <v/>
      </c>
      <c r="V4965" s="1" t="str">
        <f>IF(IF($E$9&gt;Ficha!$R$1,"",K4965)=0,"",IF($E$9&gt;Ficha!$R$1,"",K4965))</f>
        <v/>
      </c>
    </row>
    <row r="4966" spans="12:22" x14ac:dyDescent="0.3">
      <c r="L4966" s="30" t="str">
        <f t="shared" si="313"/>
        <v/>
      </c>
      <c r="M4966" s="1" t="str">
        <f t="shared" si="314"/>
        <v/>
      </c>
      <c r="N4966" s="1" t="str">
        <f t="shared" si="315"/>
        <v/>
      </c>
      <c r="O4966" s="1" t="str">
        <f t="shared" si="316"/>
        <v/>
      </c>
      <c r="P4966" s="34" t="str">
        <f>IF(IF(E4966&gt;Ficha!$R$1,"",E4966)=0,"",IF(E4966&gt;Ficha!$R$1,Ficha!$R$1,E4966))</f>
        <v/>
      </c>
      <c r="Q4966" s="1" t="str" cm="1">
        <f t="array" ref="Q4966">IF(IF($E4966&gt;Ficha!$R$1,"",F4966)=0,"",IF($E4966&gt;Ficha!$R$1,((_xll.ECONOMATICA(Portafolios!$B$19,"Return",$P$9,$B$1)/100)+1)*100,F4966))</f>
        <v/>
      </c>
      <c r="R4966" s="1" t="str" cm="1">
        <f t="array" ref="R4966">IF(IF($E4966&gt;Ficha!$R$1,"",G4966)=0,"",IF($E4966&gt;Ficha!$R$1,((_xll.ECONOMATICA(Portafolios!$F$19,"Return",$P$9,$B$1)/100)+1)*100,G4966))</f>
        <v/>
      </c>
      <c r="S4966" s="1" t="str" cm="1">
        <f t="array" ref="S4966">IF(IF($E4966&gt;Ficha!$R$1,"",H4966)=0,"",IF($E4966&gt;Ficha!$R$1,((_xll.ECONOMATICA(Portafolios!$J$19,"Return",$P$9,$B$1)/100)+1)*100,H4966))</f>
        <v/>
      </c>
      <c r="T4966" s="1" t="str" cm="1">
        <f t="array" ref="T4966">IF(IF($E4966&gt;Ficha!$R$1,"",I4966)=0,"",IF($E4966&gt;Ficha!$R$1,((_xll.ECONOMATICA(Estrategia!A4977,"Return",$P$9,$B$1)/100)+1)*100,I4966))</f>
        <v/>
      </c>
      <c r="U4966" s="1" t="str" cm="1">
        <f t="array" ref="U4966">IF(IF($E4966&gt;Ficha!$R$1,"",J4966)=0,"",IF($E4966&gt;Ficha!$R$1,((_xll.ECONOMATICA($U$7,"Return",$P$9,$B$1)/100)+1)*100,J4966))</f>
        <v/>
      </c>
      <c r="V4966" s="1" t="str">
        <f>IF(IF($E$9&gt;Ficha!$R$1,"",K4966)=0,"",IF($E$9&gt;Ficha!$R$1,"",K4966))</f>
        <v/>
      </c>
    </row>
    <row r="4967" spans="12:22" x14ac:dyDescent="0.3">
      <c r="L4967" s="30" t="str">
        <f t="shared" si="313"/>
        <v/>
      </c>
      <c r="M4967" s="1" t="str">
        <f t="shared" si="314"/>
        <v/>
      </c>
      <c r="N4967" s="1" t="str">
        <f t="shared" si="315"/>
        <v/>
      </c>
      <c r="O4967" s="1" t="str">
        <f t="shared" si="316"/>
        <v/>
      </c>
      <c r="P4967" s="34" t="str">
        <f>IF(IF(E4967&gt;Ficha!$R$1,"",E4967)=0,"",IF(E4967&gt;Ficha!$R$1,Ficha!$R$1,E4967))</f>
        <v/>
      </c>
      <c r="Q4967" s="1" t="str" cm="1">
        <f t="array" ref="Q4967">IF(IF($E4967&gt;Ficha!$R$1,"",F4967)=0,"",IF($E4967&gt;Ficha!$R$1,((_xll.ECONOMATICA(Portafolios!$B$19,"Return",$P$9,$B$1)/100)+1)*100,F4967))</f>
        <v/>
      </c>
      <c r="R4967" s="1" t="str" cm="1">
        <f t="array" ref="R4967">IF(IF($E4967&gt;Ficha!$R$1,"",G4967)=0,"",IF($E4967&gt;Ficha!$R$1,((_xll.ECONOMATICA(Portafolios!$F$19,"Return",$P$9,$B$1)/100)+1)*100,G4967))</f>
        <v/>
      </c>
      <c r="S4967" s="1" t="str" cm="1">
        <f t="array" ref="S4967">IF(IF($E4967&gt;Ficha!$R$1,"",H4967)=0,"",IF($E4967&gt;Ficha!$R$1,((_xll.ECONOMATICA(Portafolios!$J$19,"Return",$P$9,$B$1)/100)+1)*100,H4967))</f>
        <v/>
      </c>
      <c r="T4967" s="1" t="str" cm="1">
        <f t="array" ref="T4967">IF(IF($E4967&gt;Ficha!$R$1,"",I4967)=0,"",IF($E4967&gt;Ficha!$R$1,((_xll.ECONOMATICA(Estrategia!A4978,"Return",$P$9,$B$1)/100)+1)*100,I4967))</f>
        <v/>
      </c>
      <c r="U4967" s="1" t="str" cm="1">
        <f t="array" ref="U4967">IF(IF($E4967&gt;Ficha!$R$1,"",J4967)=0,"",IF($E4967&gt;Ficha!$R$1,((_xll.ECONOMATICA($U$7,"Return",$P$9,$B$1)/100)+1)*100,J4967))</f>
        <v/>
      </c>
      <c r="V4967" s="1" t="str">
        <f>IF(IF($E$9&gt;Ficha!$R$1,"",K4967)=0,"",IF($E$9&gt;Ficha!$R$1,"",K4967))</f>
        <v/>
      </c>
    </row>
    <row r="4968" spans="12:22" x14ac:dyDescent="0.3">
      <c r="L4968" s="30" t="str">
        <f t="shared" si="313"/>
        <v/>
      </c>
      <c r="M4968" s="1" t="str">
        <f t="shared" si="314"/>
        <v/>
      </c>
      <c r="N4968" s="1" t="str">
        <f t="shared" si="315"/>
        <v/>
      </c>
      <c r="O4968" s="1" t="str">
        <f t="shared" si="316"/>
        <v/>
      </c>
      <c r="P4968" s="34" t="str">
        <f>IF(IF(E4968&gt;Ficha!$R$1,"",E4968)=0,"",IF(E4968&gt;Ficha!$R$1,Ficha!$R$1,E4968))</f>
        <v/>
      </c>
      <c r="Q4968" s="1" t="str" cm="1">
        <f t="array" ref="Q4968">IF(IF($E4968&gt;Ficha!$R$1,"",F4968)=0,"",IF($E4968&gt;Ficha!$R$1,((_xll.ECONOMATICA(Portafolios!$B$19,"Return",$P$9,$B$1)/100)+1)*100,F4968))</f>
        <v/>
      </c>
      <c r="R4968" s="1" t="str" cm="1">
        <f t="array" ref="R4968">IF(IF($E4968&gt;Ficha!$R$1,"",G4968)=0,"",IF($E4968&gt;Ficha!$R$1,((_xll.ECONOMATICA(Portafolios!$F$19,"Return",$P$9,$B$1)/100)+1)*100,G4968))</f>
        <v/>
      </c>
      <c r="S4968" s="1" t="str" cm="1">
        <f t="array" ref="S4968">IF(IF($E4968&gt;Ficha!$R$1,"",H4968)=0,"",IF($E4968&gt;Ficha!$R$1,((_xll.ECONOMATICA(Portafolios!$J$19,"Return",$P$9,$B$1)/100)+1)*100,H4968))</f>
        <v/>
      </c>
      <c r="T4968" s="1" t="str" cm="1">
        <f t="array" ref="T4968">IF(IF($E4968&gt;Ficha!$R$1,"",I4968)=0,"",IF($E4968&gt;Ficha!$R$1,((_xll.ECONOMATICA(Estrategia!A4979,"Return",$P$9,$B$1)/100)+1)*100,I4968))</f>
        <v/>
      </c>
      <c r="U4968" s="1" t="str" cm="1">
        <f t="array" ref="U4968">IF(IF($E4968&gt;Ficha!$R$1,"",J4968)=0,"",IF($E4968&gt;Ficha!$R$1,((_xll.ECONOMATICA($U$7,"Return",$P$9,$B$1)/100)+1)*100,J4968))</f>
        <v/>
      </c>
      <c r="V4968" s="1" t="str">
        <f>IF(IF($E$9&gt;Ficha!$R$1,"",K4968)=0,"",IF($E$9&gt;Ficha!$R$1,"",K4968))</f>
        <v/>
      </c>
    </row>
    <row r="4969" spans="12:22" x14ac:dyDescent="0.3">
      <c r="L4969" s="30" t="str">
        <f t="shared" si="313"/>
        <v/>
      </c>
      <c r="M4969" s="1" t="str">
        <f t="shared" si="314"/>
        <v/>
      </c>
      <c r="N4969" s="1" t="str">
        <f t="shared" si="315"/>
        <v/>
      </c>
      <c r="O4969" s="1" t="str">
        <f t="shared" si="316"/>
        <v/>
      </c>
      <c r="P4969" s="34" t="str">
        <f>IF(IF(E4969&gt;Ficha!$R$1,"",E4969)=0,"",IF(E4969&gt;Ficha!$R$1,Ficha!$R$1,E4969))</f>
        <v/>
      </c>
      <c r="Q4969" s="1" t="str" cm="1">
        <f t="array" ref="Q4969">IF(IF($E4969&gt;Ficha!$R$1,"",F4969)=0,"",IF($E4969&gt;Ficha!$R$1,((_xll.ECONOMATICA(Portafolios!$B$19,"Return",$P$9,$B$1)/100)+1)*100,F4969))</f>
        <v/>
      </c>
      <c r="R4969" s="1" t="str" cm="1">
        <f t="array" ref="R4969">IF(IF($E4969&gt;Ficha!$R$1,"",G4969)=0,"",IF($E4969&gt;Ficha!$R$1,((_xll.ECONOMATICA(Portafolios!$F$19,"Return",$P$9,$B$1)/100)+1)*100,G4969))</f>
        <v/>
      </c>
      <c r="S4969" s="1" t="str" cm="1">
        <f t="array" ref="S4969">IF(IF($E4969&gt;Ficha!$R$1,"",H4969)=0,"",IF($E4969&gt;Ficha!$R$1,((_xll.ECONOMATICA(Portafolios!$J$19,"Return",$P$9,$B$1)/100)+1)*100,H4969))</f>
        <v/>
      </c>
      <c r="T4969" s="1" t="str" cm="1">
        <f t="array" ref="T4969">IF(IF($E4969&gt;Ficha!$R$1,"",I4969)=0,"",IF($E4969&gt;Ficha!$R$1,((_xll.ECONOMATICA(Estrategia!A4980,"Return",$P$9,$B$1)/100)+1)*100,I4969))</f>
        <v/>
      </c>
      <c r="U4969" s="1" t="str" cm="1">
        <f t="array" ref="U4969">IF(IF($E4969&gt;Ficha!$R$1,"",J4969)=0,"",IF($E4969&gt;Ficha!$R$1,((_xll.ECONOMATICA($U$7,"Return",$P$9,$B$1)/100)+1)*100,J4969))</f>
        <v/>
      </c>
      <c r="V4969" s="1" t="str">
        <f>IF(IF($E$9&gt;Ficha!$R$1,"",K4969)=0,"",IF($E$9&gt;Ficha!$R$1,"",K4969))</f>
        <v/>
      </c>
    </row>
    <row r="4970" spans="12:22" x14ac:dyDescent="0.3">
      <c r="L4970" s="30" t="str">
        <f t="shared" si="313"/>
        <v/>
      </c>
      <c r="M4970" s="1" t="str">
        <f t="shared" si="314"/>
        <v/>
      </c>
      <c r="N4970" s="1" t="str">
        <f t="shared" si="315"/>
        <v/>
      </c>
      <c r="O4970" s="1" t="str">
        <f t="shared" si="316"/>
        <v/>
      </c>
      <c r="P4970" s="34" t="str">
        <f>IF(IF(E4970&gt;Ficha!$R$1,"",E4970)=0,"",IF(E4970&gt;Ficha!$R$1,Ficha!$R$1,E4970))</f>
        <v/>
      </c>
      <c r="Q4970" s="1" t="str" cm="1">
        <f t="array" ref="Q4970">IF(IF($E4970&gt;Ficha!$R$1,"",F4970)=0,"",IF($E4970&gt;Ficha!$R$1,((_xll.ECONOMATICA(Portafolios!$B$19,"Return",$P$9,$B$1)/100)+1)*100,F4970))</f>
        <v/>
      </c>
      <c r="R4970" s="1" t="str" cm="1">
        <f t="array" ref="R4970">IF(IF($E4970&gt;Ficha!$R$1,"",G4970)=0,"",IF($E4970&gt;Ficha!$R$1,((_xll.ECONOMATICA(Portafolios!$F$19,"Return",$P$9,$B$1)/100)+1)*100,G4970))</f>
        <v/>
      </c>
      <c r="S4970" s="1" t="str" cm="1">
        <f t="array" ref="S4970">IF(IF($E4970&gt;Ficha!$R$1,"",H4970)=0,"",IF($E4970&gt;Ficha!$R$1,((_xll.ECONOMATICA(Portafolios!$J$19,"Return",$P$9,$B$1)/100)+1)*100,H4970))</f>
        <v/>
      </c>
      <c r="T4970" s="1" t="str" cm="1">
        <f t="array" ref="T4970">IF(IF($E4970&gt;Ficha!$R$1,"",I4970)=0,"",IF($E4970&gt;Ficha!$R$1,((_xll.ECONOMATICA(Estrategia!A4981,"Return",$P$9,$B$1)/100)+1)*100,I4970))</f>
        <v/>
      </c>
      <c r="U4970" s="1" t="str" cm="1">
        <f t="array" ref="U4970">IF(IF($E4970&gt;Ficha!$R$1,"",J4970)=0,"",IF($E4970&gt;Ficha!$R$1,((_xll.ECONOMATICA($U$7,"Return",$P$9,$B$1)/100)+1)*100,J4970))</f>
        <v/>
      </c>
      <c r="V4970" s="1" t="str">
        <f>IF(IF($E$9&gt;Ficha!$R$1,"",K4970)=0,"",IF($E$9&gt;Ficha!$R$1,"",K4970))</f>
        <v/>
      </c>
    </row>
    <row r="4971" spans="12:22" x14ac:dyDescent="0.3">
      <c r="L4971" s="30" t="str">
        <f t="shared" si="313"/>
        <v/>
      </c>
      <c r="M4971" s="1" t="str">
        <f t="shared" si="314"/>
        <v/>
      </c>
      <c r="N4971" s="1" t="str">
        <f t="shared" si="315"/>
        <v/>
      </c>
      <c r="O4971" s="1" t="str">
        <f t="shared" si="316"/>
        <v/>
      </c>
      <c r="P4971" s="34" t="str">
        <f>IF(IF(E4971&gt;Ficha!$R$1,"",E4971)=0,"",IF(E4971&gt;Ficha!$R$1,Ficha!$R$1,E4971))</f>
        <v/>
      </c>
      <c r="Q4971" s="1" t="str" cm="1">
        <f t="array" ref="Q4971">IF(IF($E4971&gt;Ficha!$R$1,"",F4971)=0,"",IF($E4971&gt;Ficha!$R$1,((_xll.ECONOMATICA(Portafolios!$B$19,"Return",$P$9,$B$1)/100)+1)*100,F4971))</f>
        <v/>
      </c>
      <c r="R4971" s="1" t="str" cm="1">
        <f t="array" ref="R4971">IF(IF($E4971&gt;Ficha!$R$1,"",G4971)=0,"",IF($E4971&gt;Ficha!$R$1,((_xll.ECONOMATICA(Portafolios!$F$19,"Return",$P$9,$B$1)/100)+1)*100,G4971))</f>
        <v/>
      </c>
      <c r="S4971" s="1" t="str" cm="1">
        <f t="array" ref="S4971">IF(IF($E4971&gt;Ficha!$R$1,"",H4971)=0,"",IF($E4971&gt;Ficha!$R$1,((_xll.ECONOMATICA(Portafolios!$J$19,"Return",$P$9,$B$1)/100)+1)*100,H4971))</f>
        <v/>
      </c>
      <c r="T4971" s="1" t="str" cm="1">
        <f t="array" ref="T4971">IF(IF($E4971&gt;Ficha!$R$1,"",I4971)=0,"",IF($E4971&gt;Ficha!$R$1,((_xll.ECONOMATICA(Estrategia!A4982,"Return",$P$9,$B$1)/100)+1)*100,I4971))</f>
        <v/>
      </c>
      <c r="U4971" s="1" t="str" cm="1">
        <f t="array" ref="U4971">IF(IF($E4971&gt;Ficha!$R$1,"",J4971)=0,"",IF($E4971&gt;Ficha!$R$1,((_xll.ECONOMATICA($U$7,"Return",$P$9,$B$1)/100)+1)*100,J4971))</f>
        <v/>
      </c>
      <c r="V4971" s="1" t="str">
        <f>IF(IF($E$9&gt;Ficha!$R$1,"",K4971)=0,"",IF($E$9&gt;Ficha!$R$1,"",K4971))</f>
        <v/>
      </c>
    </row>
    <row r="4972" spans="12:22" x14ac:dyDescent="0.3">
      <c r="L4972" s="30" t="str">
        <f t="shared" si="313"/>
        <v/>
      </c>
      <c r="M4972" s="1" t="str">
        <f t="shared" si="314"/>
        <v/>
      </c>
      <c r="N4972" s="1" t="str">
        <f t="shared" si="315"/>
        <v/>
      </c>
      <c r="O4972" s="1" t="str">
        <f t="shared" si="316"/>
        <v/>
      </c>
      <c r="P4972" s="34" t="str">
        <f>IF(IF(E4972&gt;Ficha!$R$1,"",E4972)=0,"",IF(E4972&gt;Ficha!$R$1,Ficha!$R$1,E4972))</f>
        <v/>
      </c>
      <c r="Q4972" s="1" t="str" cm="1">
        <f t="array" ref="Q4972">IF(IF($E4972&gt;Ficha!$R$1,"",F4972)=0,"",IF($E4972&gt;Ficha!$R$1,((_xll.ECONOMATICA(Portafolios!$B$19,"Return",$P$9,$B$1)/100)+1)*100,F4972))</f>
        <v/>
      </c>
      <c r="R4972" s="1" t="str" cm="1">
        <f t="array" ref="R4972">IF(IF($E4972&gt;Ficha!$R$1,"",G4972)=0,"",IF($E4972&gt;Ficha!$R$1,((_xll.ECONOMATICA(Portafolios!$F$19,"Return",$P$9,$B$1)/100)+1)*100,G4972))</f>
        <v/>
      </c>
      <c r="S4972" s="1" t="str" cm="1">
        <f t="array" ref="S4972">IF(IF($E4972&gt;Ficha!$R$1,"",H4972)=0,"",IF($E4972&gt;Ficha!$R$1,((_xll.ECONOMATICA(Portafolios!$J$19,"Return",$P$9,$B$1)/100)+1)*100,H4972))</f>
        <v/>
      </c>
      <c r="T4972" s="1" t="str" cm="1">
        <f t="array" ref="T4972">IF(IF($E4972&gt;Ficha!$R$1,"",I4972)=0,"",IF($E4972&gt;Ficha!$R$1,((_xll.ECONOMATICA(Estrategia!A4983,"Return",$P$9,$B$1)/100)+1)*100,I4972))</f>
        <v/>
      </c>
      <c r="U4972" s="1" t="str" cm="1">
        <f t="array" ref="U4972">IF(IF($E4972&gt;Ficha!$R$1,"",J4972)=0,"",IF($E4972&gt;Ficha!$R$1,((_xll.ECONOMATICA($U$7,"Return",$P$9,$B$1)/100)+1)*100,J4972))</f>
        <v/>
      </c>
      <c r="V4972" s="1" t="str">
        <f>IF(IF($E$9&gt;Ficha!$R$1,"",K4972)=0,"",IF($E$9&gt;Ficha!$R$1,"",K4972))</f>
        <v/>
      </c>
    </row>
    <row r="4973" spans="12:22" x14ac:dyDescent="0.3">
      <c r="L4973" s="30" t="str">
        <f t="shared" si="313"/>
        <v/>
      </c>
      <c r="M4973" s="1" t="str">
        <f t="shared" si="314"/>
        <v/>
      </c>
      <c r="N4973" s="1" t="str">
        <f t="shared" si="315"/>
        <v/>
      </c>
      <c r="O4973" s="1" t="str">
        <f t="shared" si="316"/>
        <v/>
      </c>
      <c r="P4973" s="34" t="str">
        <f>IF(IF(E4973&gt;Ficha!$R$1,"",E4973)=0,"",IF(E4973&gt;Ficha!$R$1,Ficha!$R$1,E4973))</f>
        <v/>
      </c>
      <c r="Q4973" s="1" t="str" cm="1">
        <f t="array" ref="Q4973">IF(IF($E4973&gt;Ficha!$R$1,"",F4973)=0,"",IF($E4973&gt;Ficha!$R$1,((_xll.ECONOMATICA(Portafolios!$B$19,"Return",$P$9,$B$1)/100)+1)*100,F4973))</f>
        <v/>
      </c>
      <c r="R4973" s="1" t="str" cm="1">
        <f t="array" ref="R4973">IF(IF($E4973&gt;Ficha!$R$1,"",G4973)=0,"",IF($E4973&gt;Ficha!$R$1,((_xll.ECONOMATICA(Portafolios!$F$19,"Return",$P$9,$B$1)/100)+1)*100,G4973))</f>
        <v/>
      </c>
      <c r="S4973" s="1" t="str" cm="1">
        <f t="array" ref="S4973">IF(IF($E4973&gt;Ficha!$R$1,"",H4973)=0,"",IF($E4973&gt;Ficha!$R$1,((_xll.ECONOMATICA(Portafolios!$J$19,"Return",$P$9,$B$1)/100)+1)*100,H4973))</f>
        <v/>
      </c>
      <c r="T4973" s="1" t="str" cm="1">
        <f t="array" ref="T4973">IF(IF($E4973&gt;Ficha!$R$1,"",I4973)=0,"",IF($E4973&gt;Ficha!$R$1,((_xll.ECONOMATICA(Estrategia!A4984,"Return",$P$9,$B$1)/100)+1)*100,I4973))</f>
        <v/>
      </c>
      <c r="U4973" s="1" t="str" cm="1">
        <f t="array" ref="U4973">IF(IF($E4973&gt;Ficha!$R$1,"",J4973)=0,"",IF($E4973&gt;Ficha!$R$1,((_xll.ECONOMATICA($U$7,"Return",$P$9,$B$1)/100)+1)*100,J4973))</f>
        <v/>
      </c>
      <c r="V4973" s="1" t="str">
        <f>IF(IF($E$9&gt;Ficha!$R$1,"",K4973)=0,"",IF($E$9&gt;Ficha!$R$1,"",K4973))</f>
        <v/>
      </c>
    </row>
    <row r="4974" spans="12:22" x14ac:dyDescent="0.3">
      <c r="L4974" s="30" t="str">
        <f t="shared" si="313"/>
        <v/>
      </c>
      <c r="M4974" s="1" t="str">
        <f t="shared" si="314"/>
        <v/>
      </c>
      <c r="N4974" s="1" t="str">
        <f t="shared" si="315"/>
        <v/>
      </c>
      <c r="O4974" s="1" t="str">
        <f t="shared" si="316"/>
        <v/>
      </c>
      <c r="P4974" s="34" t="str">
        <f>IF(IF(E4974&gt;Ficha!$R$1,"",E4974)=0,"",IF(E4974&gt;Ficha!$R$1,Ficha!$R$1,E4974))</f>
        <v/>
      </c>
      <c r="Q4974" s="1" t="str" cm="1">
        <f t="array" ref="Q4974">IF(IF($E4974&gt;Ficha!$R$1,"",F4974)=0,"",IF($E4974&gt;Ficha!$R$1,((_xll.ECONOMATICA(Portafolios!$B$19,"Return",$P$9,$B$1)/100)+1)*100,F4974))</f>
        <v/>
      </c>
      <c r="R4974" s="1" t="str" cm="1">
        <f t="array" ref="R4974">IF(IF($E4974&gt;Ficha!$R$1,"",G4974)=0,"",IF($E4974&gt;Ficha!$R$1,((_xll.ECONOMATICA(Portafolios!$F$19,"Return",$P$9,$B$1)/100)+1)*100,G4974))</f>
        <v/>
      </c>
      <c r="S4974" s="1" t="str" cm="1">
        <f t="array" ref="S4974">IF(IF($E4974&gt;Ficha!$R$1,"",H4974)=0,"",IF($E4974&gt;Ficha!$R$1,((_xll.ECONOMATICA(Portafolios!$J$19,"Return",$P$9,$B$1)/100)+1)*100,H4974))</f>
        <v/>
      </c>
      <c r="T4974" s="1" t="str" cm="1">
        <f t="array" ref="T4974">IF(IF($E4974&gt;Ficha!$R$1,"",I4974)=0,"",IF($E4974&gt;Ficha!$R$1,((_xll.ECONOMATICA(Estrategia!A4985,"Return",$P$9,$B$1)/100)+1)*100,I4974))</f>
        <v/>
      </c>
      <c r="U4974" s="1" t="str" cm="1">
        <f t="array" ref="U4974">IF(IF($E4974&gt;Ficha!$R$1,"",J4974)=0,"",IF($E4974&gt;Ficha!$R$1,((_xll.ECONOMATICA($U$7,"Return",$P$9,$B$1)/100)+1)*100,J4974))</f>
        <v/>
      </c>
      <c r="V4974" s="1" t="str">
        <f>IF(IF($E$9&gt;Ficha!$R$1,"",K4974)=0,"",IF($E$9&gt;Ficha!$R$1,"",K4974))</f>
        <v/>
      </c>
    </row>
    <row r="4975" spans="12:22" x14ac:dyDescent="0.3">
      <c r="L4975" s="30" t="str">
        <f t="shared" si="313"/>
        <v/>
      </c>
      <c r="M4975" s="1" t="str">
        <f t="shared" si="314"/>
        <v/>
      </c>
      <c r="N4975" s="1" t="str">
        <f t="shared" si="315"/>
        <v/>
      </c>
      <c r="O4975" s="1" t="str">
        <f t="shared" si="316"/>
        <v/>
      </c>
      <c r="P4975" s="34" t="str">
        <f>IF(IF(E4975&gt;Ficha!$R$1,"",E4975)=0,"",IF(E4975&gt;Ficha!$R$1,Ficha!$R$1,E4975))</f>
        <v/>
      </c>
      <c r="Q4975" s="1" t="str" cm="1">
        <f t="array" ref="Q4975">IF(IF($E4975&gt;Ficha!$R$1,"",F4975)=0,"",IF($E4975&gt;Ficha!$R$1,((_xll.ECONOMATICA(Portafolios!$B$19,"Return",$P$9,$B$1)/100)+1)*100,F4975))</f>
        <v/>
      </c>
      <c r="R4975" s="1" t="str" cm="1">
        <f t="array" ref="R4975">IF(IF($E4975&gt;Ficha!$R$1,"",G4975)=0,"",IF($E4975&gt;Ficha!$R$1,((_xll.ECONOMATICA(Portafolios!$F$19,"Return",$P$9,$B$1)/100)+1)*100,G4975))</f>
        <v/>
      </c>
      <c r="S4975" s="1" t="str" cm="1">
        <f t="array" ref="S4975">IF(IF($E4975&gt;Ficha!$R$1,"",H4975)=0,"",IF($E4975&gt;Ficha!$R$1,((_xll.ECONOMATICA(Portafolios!$J$19,"Return",$P$9,$B$1)/100)+1)*100,H4975))</f>
        <v/>
      </c>
      <c r="T4975" s="1" t="str" cm="1">
        <f t="array" ref="T4975">IF(IF($E4975&gt;Ficha!$R$1,"",I4975)=0,"",IF($E4975&gt;Ficha!$R$1,((_xll.ECONOMATICA(Estrategia!A4986,"Return",$P$9,$B$1)/100)+1)*100,I4975))</f>
        <v/>
      </c>
      <c r="U4975" s="1" t="str" cm="1">
        <f t="array" ref="U4975">IF(IF($E4975&gt;Ficha!$R$1,"",J4975)=0,"",IF($E4975&gt;Ficha!$R$1,((_xll.ECONOMATICA($U$7,"Return",$P$9,$B$1)/100)+1)*100,J4975))</f>
        <v/>
      </c>
      <c r="V4975" s="1" t="str">
        <f>IF(IF($E$9&gt;Ficha!$R$1,"",K4975)=0,"",IF($E$9&gt;Ficha!$R$1,"",K4975))</f>
        <v/>
      </c>
    </row>
    <row r="4976" spans="12:22" x14ac:dyDescent="0.3">
      <c r="L4976" s="30" t="str">
        <f t="shared" si="313"/>
        <v/>
      </c>
      <c r="M4976" s="1" t="str">
        <f t="shared" si="314"/>
        <v/>
      </c>
      <c r="N4976" s="1" t="str">
        <f t="shared" si="315"/>
        <v/>
      </c>
      <c r="O4976" s="1" t="str">
        <f t="shared" si="316"/>
        <v/>
      </c>
      <c r="P4976" s="34" t="str">
        <f>IF(IF(E4976&gt;Ficha!$R$1,"",E4976)=0,"",IF(E4976&gt;Ficha!$R$1,Ficha!$R$1,E4976))</f>
        <v/>
      </c>
      <c r="Q4976" s="1" t="str" cm="1">
        <f t="array" ref="Q4976">IF(IF($E4976&gt;Ficha!$R$1,"",F4976)=0,"",IF($E4976&gt;Ficha!$R$1,((_xll.ECONOMATICA(Portafolios!$B$19,"Return",$P$9,$B$1)/100)+1)*100,F4976))</f>
        <v/>
      </c>
      <c r="R4976" s="1" t="str" cm="1">
        <f t="array" ref="R4976">IF(IF($E4976&gt;Ficha!$R$1,"",G4976)=0,"",IF($E4976&gt;Ficha!$R$1,((_xll.ECONOMATICA(Portafolios!$F$19,"Return",$P$9,$B$1)/100)+1)*100,G4976))</f>
        <v/>
      </c>
      <c r="S4976" s="1" t="str" cm="1">
        <f t="array" ref="S4976">IF(IF($E4976&gt;Ficha!$R$1,"",H4976)=0,"",IF($E4976&gt;Ficha!$R$1,((_xll.ECONOMATICA(Portafolios!$J$19,"Return",$P$9,$B$1)/100)+1)*100,H4976))</f>
        <v/>
      </c>
      <c r="T4976" s="1" t="str" cm="1">
        <f t="array" ref="T4976">IF(IF($E4976&gt;Ficha!$R$1,"",I4976)=0,"",IF($E4976&gt;Ficha!$R$1,((_xll.ECONOMATICA(Estrategia!A4987,"Return",$P$9,$B$1)/100)+1)*100,I4976))</f>
        <v/>
      </c>
      <c r="U4976" s="1" t="str" cm="1">
        <f t="array" ref="U4976">IF(IF($E4976&gt;Ficha!$R$1,"",J4976)=0,"",IF($E4976&gt;Ficha!$R$1,((_xll.ECONOMATICA($U$7,"Return",$P$9,$B$1)/100)+1)*100,J4976))</f>
        <v/>
      </c>
      <c r="V4976" s="1" t="str">
        <f>IF(IF($E$9&gt;Ficha!$R$1,"",K4976)=0,"",IF($E$9&gt;Ficha!$R$1,"",K4976))</f>
        <v/>
      </c>
    </row>
    <row r="4977" spans="12:22" x14ac:dyDescent="0.3">
      <c r="L4977" s="30" t="str">
        <f t="shared" si="313"/>
        <v/>
      </c>
      <c r="M4977" s="1" t="str">
        <f t="shared" si="314"/>
        <v/>
      </c>
      <c r="N4977" s="1" t="str">
        <f t="shared" si="315"/>
        <v/>
      </c>
      <c r="O4977" s="1" t="str">
        <f t="shared" si="316"/>
        <v/>
      </c>
      <c r="P4977" s="34" t="str">
        <f>IF(IF(E4977&gt;Ficha!$R$1,"",E4977)=0,"",IF(E4977&gt;Ficha!$R$1,Ficha!$R$1,E4977))</f>
        <v/>
      </c>
      <c r="Q4977" s="1" t="str" cm="1">
        <f t="array" ref="Q4977">IF(IF($E4977&gt;Ficha!$R$1,"",F4977)=0,"",IF($E4977&gt;Ficha!$R$1,((_xll.ECONOMATICA(Portafolios!$B$19,"Return",$P$9,$B$1)/100)+1)*100,F4977))</f>
        <v/>
      </c>
      <c r="R4977" s="1" t="str" cm="1">
        <f t="array" ref="R4977">IF(IF($E4977&gt;Ficha!$R$1,"",G4977)=0,"",IF($E4977&gt;Ficha!$R$1,((_xll.ECONOMATICA(Portafolios!$F$19,"Return",$P$9,$B$1)/100)+1)*100,G4977))</f>
        <v/>
      </c>
      <c r="S4977" s="1" t="str" cm="1">
        <f t="array" ref="S4977">IF(IF($E4977&gt;Ficha!$R$1,"",H4977)=0,"",IF($E4977&gt;Ficha!$R$1,((_xll.ECONOMATICA(Portafolios!$J$19,"Return",$P$9,$B$1)/100)+1)*100,H4977))</f>
        <v/>
      </c>
      <c r="T4977" s="1" t="str" cm="1">
        <f t="array" ref="T4977">IF(IF($E4977&gt;Ficha!$R$1,"",I4977)=0,"",IF($E4977&gt;Ficha!$R$1,((_xll.ECONOMATICA(Estrategia!A4988,"Return",$P$9,$B$1)/100)+1)*100,I4977))</f>
        <v/>
      </c>
      <c r="U4977" s="1" t="str" cm="1">
        <f t="array" ref="U4977">IF(IF($E4977&gt;Ficha!$R$1,"",J4977)=0,"",IF($E4977&gt;Ficha!$R$1,((_xll.ECONOMATICA($U$7,"Return",$P$9,$B$1)/100)+1)*100,J4977))</f>
        <v/>
      </c>
      <c r="V4977" s="1" t="str">
        <f>IF(IF($E$9&gt;Ficha!$R$1,"",K4977)=0,"",IF($E$9&gt;Ficha!$R$1,"",K4977))</f>
        <v/>
      </c>
    </row>
    <row r="4978" spans="12:22" x14ac:dyDescent="0.3">
      <c r="L4978" s="30" t="str">
        <f t="shared" si="313"/>
        <v/>
      </c>
      <c r="M4978" s="1" t="str">
        <f t="shared" si="314"/>
        <v/>
      </c>
      <c r="N4978" s="1" t="str">
        <f t="shared" si="315"/>
        <v/>
      </c>
      <c r="O4978" s="1" t="str">
        <f t="shared" si="316"/>
        <v/>
      </c>
      <c r="P4978" s="34" t="str">
        <f>IF(IF(E4978&gt;Ficha!$R$1,"",E4978)=0,"",IF(E4978&gt;Ficha!$R$1,Ficha!$R$1,E4978))</f>
        <v/>
      </c>
      <c r="Q4978" s="1" t="str" cm="1">
        <f t="array" ref="Q4978">IF(IF($E4978&gt;Ficha!$R$1,"",F4978)=0,"",IF($E4978&gt;Ficha!$R$1,((_xll.ECONOMATICA(Portafolios!$B$19,"Return",$P$9,$B$1)/100)+1)*100,F4978))</f>
        <v/>
      </c>
      <c r="R4978" s="1" t="str" cm="1">
        <f t="array" ref="R4978">IF(IF($E4978&gt;Ficha!$R$1,"",G4978)=0,"",IF($E4978&gt;Ficha!$R$1,((_xll.ECONOMATICA(Portafolios!$F$19,"Return",$P$9,$B$1)/100)+1)*100,G4978))</f>
        <v/>
      </c>
      <c r="S4978" s="1" t="str" cm="1">
        <f t="array" ref="S4978">IF(IF($E4978&gt;Ficha!$R$1,"",H4978)=0,"",IF($E4978&gt;Ficha!$R$1,((_xll.ECONOMATICA(Portafolios!$J$19,"Return",$P$9,$B$1)/100)+1)*100,H4978))</f>
        <v/>
      </c>
      <c r="T4978" s="1" t="str" cm="1">
        <f t="array" ref="T4978">IF(IF($E4978&gt;Ficha!$R$1,"",I4978)=0,"",IF($E4978&gt;Ficha!$R$1,((_xll.ECONOMATICA(Estrategia!A4989,"Return",$P$9,$B$1)/100)+1)*100,I4978))</f>
        <v/>
      </c>
      <c r="U4978" s="1" t="str" cm="1">
        <f t="array" ref="U4978">IF(IF($E4978&gt;Ficha!$R$1,"",J4978)=0,"",IF($E4978&gt;Ficha!$R$1,((_xll.ECONOMATICA($U$7,"Return",$P$9,$B$1)/100)+1)*100,J4978))</f>
        <v/>
      </c>
      <c r="V4978" s="1" t="str">
        <f>IF(IF($E$9&gt;Ficha!$R$1,"",K4978)=0,"",IF($E$9&gt;Ficha!$R$1,"",K4978))</f>
        <v/>
      </c>
    </row>
    <row r="4979" spans="12:22" x14ac:dyDescent="0.3">
      <c r="L4979" s="30" t="str">
        <f t="shared" si="313"/>
        <v/>
      </c>
      <c r="M4979" s="1" t="str">
        <f t="shared" si="314"/>
        <v/>
      </c>
      <c r="N4979" s="1" t="str">
        <f t="shared" si="315"/>
        <v/>
      </c>
      <c r="O4979" s="1" t="str">
        <f t="shared" si="316"/>
        <v/>
      </c>
      <c r="P4979" s="34" t="str">
        <f>IF(IF(E4979&gt;Ficha!$R$1,"",E4979)=0,"",IF(E4979&gt;Ficha!$R$1,Ficha!$R$1,E4979))</f>
        <v/>
      </c>
      <c r="Q4979" s="1" t="str" cm="1">
        <f t="array" ref="Q4979">IF(IF($E4979&gt;Ficha!$R$1,"",F4979)=0,"",IF($E4979&gt;Ficha!$R$1,((_xll.ECONOMATICA(Portafolios!$B$19,"Return",$P$9,$B$1)/100)+1)*100,F4979))</f>
        <v/>
      </c>
      <c r="R4979" s="1" t="str" cm="1">
        <f t="array" ref="R4979">IF(IF($E4979&gt;Ficha!$R$1,"",G4979)=0,"",IF($E4979&gt;Ficha!$R$1,((_xll.ECONOMATICA(Portafolios!$F$19,"Return",$P$9,$B$1)/100)+1)*100,G4979))</f>
        <v/>
      </c>
      <c r="S4979" s="1" t="str" cm="1">
        <f t="array" ref="S4979">IF(IF($E4979&gt;Ficha!$R$1,"",H4979)=0,"",IF($E4979&gt;Ficha!$R$1,((_xll.ECONOMATICA(Portafolios!$J$19,"Return",$P$9,$B$1)/100)+1)*100,H4979))</f>
        <v/>
      </c>
      <c r="T4979" s="1" t="str" cm="1">
        <f t="array" ref="T4979">IF(IF($E4979&gt;Ficha!$R$1,"",I4979)=0,"",IF($E4979&gt;Ficha!$R$1,((_xll.ECONOMATICA(Estrategia!A4990,"Return",$P$9,$B$1)/100)+1)*100,I4979))</f>
        <v/>
      </c>
      <c r="U4979" s="1" t="str" cm="1">
        <f t="array" ref="U4979">IF(IF($E4979&gt;Ficha!$R$1,"",J4979)=0,"",IF($E4979&gt;Ficha!$R$1,((_xll.ECONOMATICA($U$7,"Return",$P$9,$B$1)/100)+1)*100,J4979))</f>
        <v/>
      </c>
      <c r="V4979" s="1" t="str">
        <f>IF(IF($E$9&gt;Ficha!$R$1,"",K4979)=0,"",IF($E$9&gt;Ficha!$R$1,"",K4979))</f>
        <v/>
      </c>
    </row>
    <row r="4980" spans="12:22" x14ac:dyDescent="0.3">
      <c r="L4980" s="30" t="str">
        <f t="shared" si="313"/>
        <v/>
      </c>
      <c r="M4980" s="1" t="str">
        <f t="shared" si="314"/>
        <v/>
      </c>
      <c r="N4980" s="1" t="str">
        <f t="shared" si="315"/>
        <v/>
      </c>
      <c r="O4980" s="1" t="str">
        <f t="shared" si="316"/>
        <v/>
      </c>
      <c r="P4980" s="34" t="str">
        <f>IF(IF(E4980&gt;Ficha!$R$1,"",E4980)=0,"",IF(E4980&gt;Ficha!$R$1,Ficha!$R$1,E4980))</f>
        <v/>
      </c>
      <c r="Q4980" s="1" t="str" cm="1">
        <f t="array" ref="Q4980">IF(IF($E4980&gt;Ficha!$R$1,"",F4980)=0,"",IF($E4980&gt;Ficha!$R$1,((_xll.ECONOMATICA(Portafolios!$B$19,"Return",$P$9,$B$1)/100)+1)*100,F4980))</f>
        <v/>
      </c>
      <c r="R4980" s="1" t="str" cm="1">
        <f t="array" ref="R4980">IF(IF($E4980&gt;Ficha!$R$1,"",G4980)=0,"",IF($E4980&gt;Ficha!$R$1,((_xll.ECONOMATICA(Portafolios!$F$19,"Return",$P$9,$B$1)/100)+1)*100,G4980))</f>
        <v/>
      </c>
      <c r="S4980" s="1" t="str" cm="1">
        <f t="array" ref="S4980">IF(IF($E4980&gt;Ficha!$R$1,"",H4980)=0,"",IF($E4980&gt;Ficha!$R$1,((_xll.ECONOMATICA(Portafolios!$J$19,"Return",$P$9,$B$1)/100)+1)*100,H4980))</f>
        <v/>
      </c>
      <c r="T4980" s="1" t="str" cm="1">
        <f t="array" ref="T4980">IF(IF($E4980&gt;Ficha!$R$1,"",I4980)=0,"",IF($E4980&gt;Ficha!$R$1,((_xll.ECONOMATICA(Estrategia!A4991,"Return",$P$9,$B$1)/100)+1)*100,I4980))</f>
        <v/>
      </c>
      <c r="U4980" s="1" t="str" cm="1">
        <f t="array" ref="U4980">IF(IF($E4980&gt;Ficha!$R$1,"",J4980)=0,"",IF($E4980&gt;Ficha!$R$1,((_xll.ECONOMATICA($U$7,"Return",$P$9,$B$1)/100)+1)*100,J4980))</f>
        <v/>
      </c>
      <c r="V4980" s="1" t="str">
        <f>IF(IF($E$9&gt;Ficha!$R$1,"",K4980)=0,"",IF($E$9&gt;Ficha!$R$1,"",K4980))</f>
        <v/>
      </c>
    </row>
    <row r="4981" spans="12:22" x14ac:dyDescent="0.3">
      <c r="L4981" s="30" t="str">
        <f t="shared" si="313"/>
        <v/>
      </c>
      <c r="M4981" s="1" t="str">
        <f t="shared" si="314"/>
        <v/>
      </c>
      <c r="N4981" s="1" t="str">
        <f t="shared" si="315"/>
        <v/>
      </c>
      <c r="O4981" s="1" t="str">
        <f t="shared" si="316"/>
        <v/>
      </c>
      <c r="P4981" s="34" t="str">
        <f>IF(IF(E4981&gt;Ficha!$R$1,"",E4981)=0,"",IF(E4981&gt;Ficha!$R$1,Ficha!$R$1,E4981))</f>
        <v/>
      </c>
      <c r="Q4981" s="1" t="str" cm="1">
        <f t="array" ref="Q4981">IF(IF($E4981&gt;Ficha!$R$1,"",F4981)=0,"",IF($E4981&gt;Ficha!$R$1,((_xll.ECONOMATICA(Portafolios!$B$19,"Return",$P$9,$B$1)/100)+1)*100,F4981))</f>
        <v/>
      </c>
      <c r="R4981" s="1" t="str" cm="1">
        <f t="array" ref="R4981">IF(IF($E4981&gt;Ficha!$R$1,"",G4981)=0,"",IF($E4981&gt;Ficha!$R$1,((_xll.ECONOMATICA(Portafolios!$F$19,"Return",$P$9,$B$1)/100)+1)*100,G4981))</f>
        <v/>
      </c>
      <c r="S4981" s="1" t="str" cm="1">
        <f t="array" ref="S4981">IF(IF($E4981&gt;Ficha!$R$1,"",H4981)=0,"",IF($E4981&gt;Ficha!$R$1,((_xll.ECONOMATICA(Portafolios!$J$19,"Return",$P$9,$B$1)/100)+1)*100,H4981))</f>
        <v/>
      </c>
      <c r="T4981" s="1" t="str" cm="1">
        <f t="array" ref="T4981">IF(IF($E4981&gt;Ficha!$R$1,"",I4981)=0,"",IF($E4981&gt;Ficha!$R$1,((_xll.ECONOMATICA(Estrategia!A4992,"Return",$P$9,$B$1)/100)+1)*100,I4981))</f>
        <v/>
      </c>
      <c r="U4981" s="1" t="str" cm="1">
        <f t="array" ref="U4981">IF(IF($E4981&gt;Ficha!$R$1,"",J4981)=0,"",IF($E4981&gt;Ficha!$R$1,((_xll.ECONOMATICA($U$7,"Return",$P$9,$B$1)/100)+1)*100,J4981))</f>
        <v/>
      </c>
      <c r="V4981" s="1" t="str">
        <f>IF(IF($E$9&gt;Ficha!$R$1,"",K4981)=0,"",IF($E$9&gt;Ficha!$R$1,"",K4981))</f>
        <v/>
      </c>
    </row>
    <row r="4982" spans="12:22" x14ac:dyDescent="0.3">
      <c r="L4982" s="30" t="str">
        <f t="shared" si="313"/>
        <v/>
      </c>
      <c r="M4982" s="1" t="str">
        <f t="shared" si="314"/>
        <v/>
      </c>
      <c r="N4982" s="1" t="str">
        <f t="shared" si="315"/>
        <v/>
      </c>
      <c r="O4982" s="1" t="str">
        <f t="shared" si="316"/>
        <v/>
      </c>
      <c r="P4982" s="34" t="str">
        <f>IF(IF(E4982&gt;Ficha!$R$1,"",E4982)=0,"",IF(E4982&gt;Ficha!$R$1,Ficha!$R$1,E4982))</f>
        <v/>
      </c>
      <c r="Q4982" s="1" t="str" cm="1">
        <f t="array" ref="Q4982">IF(IF($E4982&gt;Ficha!$R$1,"",F4982)=0,"",IF($E4982&gt;Ficha!$R$1,((_xll.ECONOMATICA(Portafolios!$B$19,"Return",$P$9,$B$1)/100)+1)*100,F4982))</f>
        <v/>
      </c>
      <c r="R4982" s="1" t="str" cm="1">
        <f t="array" ref="R4982">IF(IF($E4982&gt;Ficha!$R$1,"",G4982)=0,"",IF($E4982&gt;Ficha!$R$1,((_xll.ECONOMATICA(Portafolios!$F$19,"Return",$P$9,$B$1)/100)+1)*100,G4982))</f>
        <v/>
      </c>
      <c r="S4982" s="1" t="str" cm="1">
        <f t="array" ref="S4982">IF(IF($E4982&gt;Ficha!$R$1,"",H4982)=0,"",IF($E4982&gt;Ficha!$R$1,((_xll.ECONOMATICA(Portafolios!$J$19,"Return",$P$9,$B$1)/100)+1)*100,H4982))</f>
        <v/>
      </c>
      <c r="T4982" s="1" t="str" cm="1">
        <f t="array" ref="T4982">IF(IF($E4982&gt;Ficha!$R$1,"",I4982)=0,"",IF($E4982&gt;Ficha!$R$1,((_xll.ECONOMATICA(Estrategia!A4993,"Return",$P$9,$B$1)/100)+1)*100,I4982))</f>
        <v/>
      </c>
      <c r="U4982" s="1" t="str" cm="1">
        <f t="array" ref="U4982">IF(IF($E4982&gt;Ficha!$R$1,"",J4982)=0,"",IF($E4982&gt;Ficha!$R$1,((_xll.ECONOMATICA($U$7,"Return",$P$9,$B$1)/100)+1)*100,J4982))</f>
        <v/>
      </c>
      <c r="V4982" s="1" t="str">
        <f>IF(IF($E$9&gt;Ficha!$R$1,"",K4982)=0,"",IF($E$9&gt;Ficha!$R$1,"",K4982))</f>
        <v/>
      </c>
    </row>
    <row r="4983" spans="12:22" x14ac:dyDescent="0.3">
      <c r="L4983" s="30" t="str">
        <f t="shared" si="313"/>
        <v/>
      </c>
      <c r="M4983" s="1" t="str">
        <f t="shared" si="314"/>
        <v/>
      </c>
      <c r="N4983" s="1" t="str">
        <f t="shared" si="315"/>
        <v/>
      </c>
      <c r="O4983" s="1" t="str">
        <f t="shared" si="316"/>
        <v/>
      </c>
      <c r="P4983" s="34" t="str">
        <f>IF(IF(E4983&gt;Ficha!$R$1,"",E4983)=0,"",IF(E4983&gt;Ficha!$R$1,Ficha!$R$1,E4983))</f>
        <v/>
      </c>
      <c r="Q4983" s="1" t="str" cm="1">
        <f t="array" ref="Q4983">IF(IF($E4983&gt;Ficha!$R$1,"",F4983)=0,"",IF($E4983&gt;Ficha!$R$1,((_xll.ECONOMATICA(Portafolios!$B$19,"Return",$P$9,$B$1)/100)+1)*100,F4983))</f>
        <v/>
      </c>
      <c r="R4983" s="1" t="str" cm="1">
        <f t="array" ref="R4983">IF(IF($E4983&gt;Ficha!$R$1,"",G4983)=0,"",IF($E4983&gt;Ficha!$R$1,((_xll.ECONOMATICA(Portafolios!$F$19,"Return",$P$9,$B$1)/100)+1)*100,G4983))</f>
        <v/>
      </c>
      <c r="S4983" s="1" t="str" cm="1">
        <f t="array" ref="S4983">IF(IF($E4983&gt;Ficha!$R$1,"",H4983)=0,"",IF($E4983&gt;Ficha!$R$1,((_xll.ECONOMATICA(Portafolios!$J$19,"Return",$P$9,$B$1)/100)+1)*100,H4983))</f>
        <v/>
      </c>
      <c r="T4983" s="1" t="str" cm="1">
        <f t="array" ref="T4983">IF(IF($E4983&gt;Ficha!$R$1,"",I4983)=0,"",IF($E4983&gt;Ficha!$R$1,((_xll.ECONOMATICA(Estrategia!A4994,"Return",$P$9,$B$1)/100)+1)*100,I4983))</f>
        <v/>
      </c>
      <c r="U4983" s="1" t="str" cm="1">
        <f t="array" ref="U4983">IF(IF($E4983&gt;Ficha!$R$1,"",J4983)=0,"",IF($E4983&gt;Ficha!$R$1,((_xll.ECONOMATICA($U$7,"Return",$P$9,$B$1)/100)+1)*100,J4983))</f>
        <v/>
      </c>
      <c r="V4983" s="1" t="str">
        <f>IF(IF($E$9&gt;Ficha!$R$1,"",K4983)=0,"",IF($E$9&gt;Ficha!$R$1,"",K4983))</f>
        <v/>
      </c>
    </row>
    <row r="4984" spans="12:22" x14ac:dyDescent="0.3">
      <c r="L4984" s="30" t="str">
        <f t="shared" si="313"/>
        <v/>
      </c>
      <c r="M4984" s="1" t="str">
        <f t="shared" si="314"/>
        <v/>
      </c>
      <c r="N4984" s="1" t="str">
        <f t="shared" si="315"/>
        <v/>
      </c>
      <c r="O4984" s="1" t="str">
        <f t="shared" si="316"/>
        <v/>
      </c>
      <c r="P4984" s="34" t="str">
        <f>IF(IF(E4984&gt;Ficha!$R$1,"",E4984)=0,"",IF(E4984&gt;Ficha!$R$1,Ficha!$R$1,E4984))</f>
        <v/>
      </c>
      <c r="Q4984" s="1" t="str" cm="1">
        <f t="array" ref="Q4984">IF(IF($E4984&gt;Ficha!$R$1,"",F4984)=0,"",IF($E4984&gt;Ficha!$R$1,((_xll.ECONOMATICA(Portafolios!$B$19,"Return",$P$9,$B$1)/100)+1)*100,F4984))</f>
        <v/>
      </c>
      <c r="R4984" s="1" t="str" cm="1">
        <f t="array" ref="R4984">IF(IF($E4984&gt;Ficha!$R$1,"",G4984)=0,"",IF($E4984&gt;Ficha!$R$1,((_xll.ECONOMATICA(Portafolios!$F$19,"Return",$P$9,$B$1)/100)+1)*100,G4984))</f>
        <v/>
      </c>
      <c r="S4984" s="1" t="str" cm="1">
        <f t="array" ref="S4984">IF(IF($E4984&gt;Ficha!$R$1,"",H4984)=0,"",IF($E4984&gt;Ficha!$R$1,((_xll.ECONOMATICA(Portafolios!$J$19,"Return",$P$9,$B$1)/100)+1)*100,H4984))</f>
        <v/>
      </c>
      <c r="T4984" s="1" t="str" cm="1">
        <f t="array" ref="T4984">IF(IF($E4984&gt;Ficha!$R$1,"",I4984)=0,"",IF($E4984&gt;Ficha!$R$1,((_xll.ECONOMATICA(Estrategia!A4995,"Return",$P$9,$B$1)/100)+1)*100,I4984))</f>
        <v/>
      </c>
      <c r="U4984" s="1" t="str" cm="1">
        <f t="array" ref="U4984">IF(IF($E4984&gt;Ficha!$R$1,"",J4984)=0,"",IF($E4984&gt;Ficha!$R$1,((_xll.ECONOMATICA($U$7,"Return",$P$9,$B$1)/100)+1)*100,J4984))</f>
        <v/>
      </c>
      <c r="V4984" s="1" t="str">
        <f>IF(IF($E$9&gt;Ficha!$R$1,"",K4984)=0,"",IF($E$9&gt;Ficha!$R$1,"",K4984))</f>
        <v/>
      </c>
    </row>
    <row r="4985" spans="12:22" x14ac:dyDescent="0.3">
      <c r="L4985" s="30" t="str">
        <f t="shared" si="313"/>
        <v/>
      </c>
      <c r="M4985" s="1" t="str">
        <f t="shared" si="314"/>
        <v/>
      </c>
      <c r="N4985" s="1" t="str">
        <f t="shared" si="315"/>
        <v/>
      </c>
      <c r="O4985" s="1" t="str">
        <f t="shared" si="316"/>
        <v/>
      </c>
      <c r="P4985" s="34" t="str">
        <f>IF(IF(E4985&gt;Ficha!$R$1,"",E4985)=0,"",IF(E4985&gt;Ficha!$R$1,Ficha!$R$1,E4985))</f>
        <v/>
      </c>
      <c r="Q4985" s="1" t="str" cm="1">
        <f t="array" ref="Q4985">IF(IF($E4985&gt;Ficha!$R$1,"",F4985)=0,"",IF($E4985&gt;Ficha!$R$1,((_xll.ECONOMATICA(Portafolios!$B$19,"Return",$P$9,$B$1)/100)+1)*100,F4985))</f>
        <v/>
      </c>
      <c r="R4985" s="1" t="str" cm="1">
        <f t="array" ref="R4985">IF(IF($E4985&gt;Ficha!$R$1,"",G4985)=0,"",IF($E4985&gt;Ficha!$R$1,((_xll.ECONOMATICA(Portafolios!$F$19,"Return",$P$9,$B$1)/100)+1)*100,G4985))</f>
        <v/>
      </c>
      <c r="S4985" s="1" t="str" cm="1">
        <f t="array" ref="S4985">IF(IF($E4985&gt;Ficha!$R$1,"",H4985)=0,"",IF($E4985&gt;Ficha!$R$1,((_xll.ECONOMATICA(Portafolios!$J$19,"Return",$P$9,$B$1)/100)+1)*100,H4985))</f>
        <v/>
      </c>
      <c r="T4985" s="1" t="str" cm="1">
        <f t="array" ref="T4985">IF(IF($E4985&gt;Ficha!$R$1,"",I4985)=0,"",IF($E4985&gt;Ficha!$R$1,((_xll.ECONOMATICA(Estrategia!A4996,"Return",$P$9,$B$1)/100)+1)*100,I4985))</f>
        <v/>
      </c>
      <c r="U4985" s="1" t="str" cm="1">
        <f t="array" ref="U4985">IF(IF($E4985&gt;Ficha!$R$1,"",J4985)=0,"",IF($E4985&gt;Ficha!$R$1,((_xll.ECONOMATICA($U$7,"Return",$P$9,$B$1)/100)+1)*100,J4985))</f>
        <v/>
      </c>
      <c r="V4985" s="1" t="str">
        <f>IF(IF($E$9&gt;Ficha!$R$1,"",K4985)=0,"",IF($E$9&gt;Ficha!$R$1,"",K4985))</f>
        <v/>
      </c>
    </row>
    <row r="4986" spans="12:22" x14ac:dyDescent="0.3">
      <c r="L4986" s="30" t="str">
        <f t="shared" si="313"/>
        <v/>
      </c>
      <c r="M4986" s="1" t="str">
        <f t="shared" si="314"/>
        <v/>
      </c>
      <c r="N4986" s="1" t="str">
        <f t="shared" si="315"/>
        <v/>
      </c>
      <c r="O4986" s="1" t="str">
        <f t="shared" si="316"/>
        <v/>
      </c>
      <c r="P4986" s="34" t="str">
        <f>IF(IF(E4986&gt;Ficha!$R$1,"",E4986)=0,"",IF(E4986&gt;Ficha!$R$1,Ficha!$R$1,E4986))</f>
        <v/>
      </c>
      <c r="Q4986" s="1" t="str" cm="1">
        <f t="array" ref="Q4986">IF(IF($E4986&gt;Ficha!$R$1,"",F4986)=0,"",IF($E4986&gt;Ficha!$R$1,((_xll.ECONOMATICA(Portafolios!$B$19,"Return",$P$9,$B$1)/100)+1)*100,F4986))</f>
        <v/>
      </c>
      <c r="R4986" s="1" t="str" cm="1">
        <f t="array" ref="R4986">IF(IF($E4986&gt;Ficha!$R$1,"",G4986)=0,"",IF($E4986&gt;Ficha!$R$1,((_xll.ECONOMATICA(Portafolios!$F$19,"Return",$P$9,$B$1)/100)+1)*100,G4986))</f>
        <v/>
      </c>
      <c r="S4986" s="1" t="str" cm="1">
        <f t="array" ref="S4986">IF(IF($E4986&gt;Ficha!$R$1,"",H4986)=0,"",IF($E4986&gt;Ficha!$R$1,((_xll.ECONOMATICA(Portafolios!$J$19,"Return",$P$9,$B$1)/100)+1)*100,H4986))</f>
        <v/>
      </c>
      <c r="T4986" s="1" t="str" cm="1">
        <f t="array" ref="T4986">IF(IF($E4986&gt;Ficha!$R$1,"",I4986)=0,"",IF($E4986&gt;Ficha!$R$1,((_xll.ECONOMATICA(Estrategia!A4997,"Return",$P$9,$B$1)/100)+1)*100,I4986))</f>
        <v/>
      </c>
      <c r="U4986" s="1" t="str" cm="1">
        <f t="array" ref="U4986">IF(IF($E4986&gt;Ficha!$R$1,"",J4986)=0,"",IF($E4986&gt;Ficha!$R$1,((_xll.ECONOMATICA($U$7,"Return",$P$9,$B$1)/100)+1)*100,J4986))</f>
        <v/>
      </c>
      <c r="V4986" s="1" t="str">
        <f>IF(IF($E$9&gt;Ficha!$R$1,"",K4986)=0,"",IF($E$9&gt;Ficha!$R$1,"",K4986))</f>
        <v/>
      </c>
    </row>
    <row r="4987" spans="12:22" x14ac:dyDescent="0.3">
      <c r="L4987" s="30" t="str">
        <f t="shared" si="313"/>
        <v/>
      </c>
      <c r="M4987" s="1" t="str">
        <f t="shared" si="314"/>
        <v/>
      </c>
      <c r="N4987" s="1" t="str">
        <f t="shared" si="315"/>
        <v/>
      </c>
      <c r="O4987" s="1" t="str">
        <f t="shared" si="316"/>
        <v/>
      </c>
      <c r="P4987" s="34" t="str">
        <f>IF(IF(E4987&gt;Ficha!$R$1,"",E4987)=0,"",IF(E4987&gt;Ficha!$R$1,Ficha!$R$1,E4987))</f>
        <v/>
      </c>
      <c r="Q4987" s="1" t="str" cm="1">
        <f t="array" ref="Q4987">IF(IF($E4987&gt;Ficha!$R$1,"",F4987)=0,"",IF($E4987&gt;Ficha!$R$1,((_xll.ECONOMATICA(Portafolios!$B$19,"Return",$P$9,$B$1)/100)+1)*100,F4987))</f>
        <v/>
      </c>
      <c r="R4987" s="1" t="str" cm="1">
        <f t="array" ref="R4987">IF(IF($E4987&gt;Ficha!$R$1,"",G4987)=0,"",IF($E4987&gt;Ficha!$R$1,((_xll.ECONOMATICA(Portafolios!$F$19,"Return",$P$9,$B$1)/100)+1)*100,G4987))</f>
        <v/>
      </c>
      <c r="S4987" s="1" t="str" cm="1">
        <f t="array" ref="S4987">IF(IF($E4987&gt;Ficha!$R$1,"",H4987)=0,"",IF($E4987&gt;Ficha!$R$1,((_xll.ECONOMATICA(Portafolios!$J$19,"Return",$P$9,$B$1)/100)+1)*100,H4987))</f>
        <v/>
      </c>
      <c r="T4987" s="1" t="str" cm="1">
        <f t="array" ref="T4987">IF(IF($E4987&gt;Ficha!$R$1,"",I4987)=0,"",IF($E4987&gt;Ficha!$R$1,((_xll.ECONOMATICA(Estrategia!A4998,"Return",$P$9,$B$1)/100)+1)*100,I4987))</f>
        <v/>
      </c>
      <c r="U4987" s="1" t="str" cm="1">
        <f t="array" ref="U4987">IF(IF($E4987&gt;Ficha!$R$1,"",J4987)=0,"",IF($E4987&gt;Ficha!$R$1,((_xll.ECONOMATICA($U$7,"Return",$P$9,$B$1)/100)+1)*100,J4987))</f>
        <v/>
      </c>
      <c r="V4987" s="1" t="str">
        <f>IF(IF($E$9&gt;Ficha!$R$1,"",K4987)=0,"",IF($E$9&gt;Ficha!$R$1,"",K4987))</f>
        <v/>
      </c>
    </row>
    <row r="4988" spans="12:22" x14ac:dyDescent="0.3">
      <c r="L4988" s="30" t="str">
        <f t="shared" si="313"/>
        <v/>
      </c>
      <c r="M4988" s="1" t="str">
        <f t="shared" si="314"/>
        <v/>
      </c>
      <c r="N4988" s="1" t="str">
        <f t="shared" si="315"/>
        <v/>
      </c>
      <c r="O4988" s="1" t="str">
        <f t="shared" si="316"/>
        <v/>
      </c>
      <c r="P4988" s="34" t="str">
        <f>IF(IF(E4988&gt;Ficha!$R$1,"",E4988)=0,"",IF(E4988&gt;Ficha!$R$1,Ficha!$R$1,E4988))</f>
        <v/>
      </c>
      <c r="Q4988" s="1" t="str" cm="1">
        <f t="array" ref="Q4988">IF(IF($E4988&gt;Ficha!$R$1,"",F4988)=0,"",IF($E4988&gt;Ficha!$R$1,((_xll.ECONOMATICA(Portafolios!$B$19,"Return",$P$9,$B$1)/100)+1)*100,F4988))</f>
        <v/>
      </c>
      <c r="R4988" s="1" t="str" cm="1">
        <f t="array" ref="R4988">IF(IF($E4988&gt;Ficha!$R$1,"",G4988)=0,"",IF($E4988&gt;Ficha!$R$1,((_xll.ECONOMATICA(Portafolios!$F$19,"Return",$P$9,$B$1)/100)+1)*100,G4988))</f>
        <v/>
      </c>
      <c r="S4988" s="1" t="str" cm="1">
        <f t="array" ref="S4988">IF(IF($E4988&gt;Ficha!$R$1,"",H4988)=0,"",IF($E4988&gt;Ficha!$R$1,((_xll.ECONOMATICA(Portafolios!$J$19,"Return",$P$9,$B$1)/100)+1)*100,H4988))</f>
        <v/>
      </c>
      <c r="T4988" s="1" t="str" cm="1">
        <f t="array" ref="T4988">IF(IF($E4988&gt;Ficha!$R$1,"",I4988)=0,"",IF($E4988&gt;Ficha!$R$1,((_xll.ECONOMATICA(Estrategia!A4999,"Return",$P$9,$B$1)/100)+1)*100,I4988))</f>
        <v/>
      </c>
      <c r="U4988" s="1" t="str" cm="1">
        <f t="array" ref="U4988">IF(IF($E4988&gt;Ficha!$R$1,"",J4988)=0,"",IF($E4988&gt;Ficha!$R$1,((_xll.ECONOMATICA($U$7,"Return",$P$9,$B$1)/100)+1)*100,J4988))</f>
        <v/>
      </c>
      <c r="V4988" s="1" t="str">
        <f>IF(IF($E$9&gt;Ficha!$R$1,"",K4988)=0,"",IF($E$9&gt;Ficha!$R$1,"",K4988))</f>
        <v/>
      </c>
    </row>
    <row r="4989" spans="12:22" x14ac:dyDescent="0.3">
      <c r="L4989" s="30" t="str">
        <f t="shared" si="313"/>
        <v/>
      </c>
      <c r="M4989" s="1" t="str">
        <f t="shared" si="314"/>
        <v/>
      </c>
      <c r="N4989" s="1" t="str">
        <f t="shared" si="315"/>
        <v/>
      </c>
      <c r="O4989" s="1" t="str">
        <f t="shared" si="316"/>
        <v/>
      </c>
      <c r="P4989" s="34" t="str">
        <f>IF(IF(E4989&gt;Ficha!$R$1,"",E4989)=0,"",IF(E4989&gt;Ficha!$R$1,Ficha!$R$1,E4989))</f>
        <v/>
      </c>
      <c r="Q4989" s="1" t="str" cm="1">
        <f t="array" ref="Q4989">IF(IF($E4989&gt;Ficha!$R$1,"",F4989)=0,"",IF($E4989&gt;Ficha!$R$1,((_xll.ECONOMATICA(Portafolios!$B$19,"Return",$P$9,$B$1)/100)+1)*100,F4989))</f>
        <v/>
      </c>
      <c r="R4989" s="1" t="str" cm="1">
        <f t="array" ref="R4989">IF(IF($E4989&gt;Ficha!$R$1,"",G4989)=0,"",IF($E4989&gt;Ficha!$R$1,((_xll.ECONOMATICA(Portafolios!$F$19,"Return",$P$9,$B$1)/100)+1)*100,G4989))</f>
        <v/>
      </c>
      <c r="S4989" s="1" t="str" cm="1">
        <f t="array" ref="S4989">IF(IF($E4989&gt;Ficha!$R$1,"",H4989)=0,"",IF($E4989&gt;Ficha!$R$1,((_xll.ECONOMATICA(Portafolios!$J$19,"Return",$P$9,$B$1)/100)+1)*100,H4989))</f>
        <v/>
      </c>
      <c r="T4989" s="1" t="str" cm="1">
        <f t="array" ref="T4989">IF(IF($E4989&gt;Ficha!$R$1,"",I4989)=0,"",IF($E4989&gt;Ficha!$R$1,((_xll.ECONOMATICA(Estrategia!A5000,"Return",$P$9,$B$1)/100)+1)*100,I4989))</f>
        <v/>
      </c>
      <c r="U4989" s="1" t="str" cm="1">
        <f t="array" ref="U4989">IF(IF($E4989&gt;Ficha!$R$1,"",J4989)=0,"",IF($E4989&gt;Ficha!$R$1,((_xll.ECONOMATICA($U$7,"Return",$P$9,$B$1)/100)+1)*100,J4989))</f>
        <v/>
      </c>
      <c r="V4989" s="1" t="str">
        <f>IF(IF($E$9&gt;Ficha!$R$1,"",K4989)=0,"",IF($E$9&gt;Ficha!$R$1,"",K4989))</f>
        <v/>
      </c>
    </row>
    <row r="4990" spans="12:22" x14ac:dyDescent="0.3">
      <c r="L4990" s="30" t="str">
        <f t="shared" si="313"/>
        <v/>
      </c>
      <c r="M4990" s="1" t="str">
        <f t="shared" si="314"/>
        <v/>
      </c>
      <c r="N4990" s="1" t="str">
        <f t="shared" si="315"/>
        <v/>
      </c>
      <c r="O4990" s="1" t="str">
        <f t="shared" si="316"/>
        <v/>
      </c>
      <c r="P4990" s="34" t="str">
        <f>IF(IF(E4990&gt;Ficha!$R$1,"",E4990)=0,"",IF(E4990&gt;Ficha!$R$1,Ficha!$R$1,E4990))</f>
        <v/>
      </c>
      <c r="Q4990" s="1" t="str" cm="1">
        <f t="array" ref="Q4990">IF(IF($E4990&gt;Ficha!$R$1,"",F4990)=0,"",IF($E4990&gt;Ficha!$R$1,((_xll.ECONOMATICA(Portafolios!$B$19,"Return",$P$9,$B$1)/100)+1)*100,F4990))</f>
        <v/>
      </c>
      <c r="R4990" s="1" t="str" cm="1">
        <f t="array" ref="R4990">IF(IF($E4990&gt;Ficha!$R$1,"",G4990)=0,"",IF($E4990&gt;Ficha!$R$1,((_xll.ECONOMATICA(Portafolios!$F$19,"Return",$P$9,$B$1)/100)+1)*100,G4990))</f>
        <v/>
      </c>
      <c r="S4990" s="1" t="str" cm="1">
        <f t="array" ref="S4990">IF(IF($E4990&gt;Ficha!$R$1,"",H4990)=0,"",IF($E4990&gt;Ficha!$R$1,((_xll.ECONOMATICA(Portafolios!$J$19,"Return",$P$9,$B$1)/100)+1)*100,H4990))</f>
        <v/>
      </c>
      <c r="T4990" s="1" t="str" cm="1">
        <f t="array" ref="T4990">IF(IF($E4990&gt;Ficha!$R$1,"",I4990)=0,"",IF($E4990&gt;Ficha!$R$1,((_xll.ECONOMATICA(Estrategia!A5001,"Return",$P$9,$B$1)/100)+1)*100,I4990))</f>
        <v/>
      </c>
      <c r="U4990" s="1" t="str" cm="1">
        <f t="array" ref="U4990">IF(IF($E4990&gt;Ficha!$R$1,"",J4990)=0,"",IF($E4990&gt;Ficha!$R$1,((_xll.ECONOMATICA($U$7,"Return",$P$9,$B$1)/100)+1)*100,J4990))</f>
        <v/>
      </c>
      <c r="V4990" s="1" t="str">
        <f>IF(IF($E$9&gt;Ficha!$R$1,"",K4990)=0,"",IF($E$9&gt;Ficha!$R$1,"",K4990))</f>
        <v/>
      </c>
    </row>
    <row r="4991" spans="12:22" x14ac:dyDescent="0.3">
      <c r="L4991" s="30" t="str">
        <f t="shared" si="313"/>
        <v/>
      </c>
      <c r="M4991" s="1" t="str">
        <f t="shared" si="314"/>
        <v/>
      </c>
      <c r="N4991" s="1" t="str">
        <f t="shared" si="315"/>
        <v/>
      </c>
      <c r="O4991" s="1" t="str">
        <f t="shared" si="316"/>
        <v/>
      </c>
      <c r="P4991" s="34" t="str">
        <f>IF(IF(E4991&gt;Ficha!$R$1,"",E4991)=0,"",IF(E4991&gt;Ficha!$R$1,Ficha!$R$1,E4991))</f>
        <v/>
      </c>
      <c r="Q4991" s="1" t="str" cm="1">
        <f t="array" ref="Q4991">IF(IF($E4991&gt;Ficha!$R$1,"",F4991)=0,"",IF($E4991&gt;Ficha!$R$1,((_xll.ECONOMATICA(Portafolios!$B$19,"Return",$P$9,$B$1)/100)+1)*100,F4991))</f>
        <v/>
      </c>
      <c r="R4991" s="1" t="str" cm="1">
        <f t="array" ref="R4991">IF(IF($E4991&gt;Ficha!$R$1,"",G4991)=0,"",IF($E4991&gt;Ficha!$R$1,((_xll.ECONOMATICA(Portafolios!$F$19,"Return",$P$9,$B$1)/100)+1)*100,G4991))</f>
        <v/>
      </c>
      <c r="S4991" s="1" t="str" cm="1">
        <f t="array" ref="S4991">IF(IF($E4991&gt;Ficha!$R$1,"",H4991)=0,"",IF($E4991&gt;Ficha!$R$1,((_xll.ECONOMATICA(Portafolios!$J$19,"Return",$P$9,$B$1)/100)+1)*100,H4991))</f>
        <v/>
      </c>
      <c r="T4991" s="1" t="str" cm="1">
        <f t="array" ref="T4991">IF(IF($E4991&gt;Ficha!$R$1,"",I4991)=0,"",IF($E4991&gt;Ficha!$R$1,((_xll.ECONOMATICA(Estrategia!A5002,"Return",$P$9,$B$1)/100)+1)*100,I4991))</f>
        <v/>
      </c>
      <c r="U4991" s="1" t="str" cm="1">
        <f t="array" ref="U4991">IF(IF($E4991&gt;Ficha!$R$1,"",J4991)=0,"",IF($E4991&gt;Ficha!$R$1,((_xll.ECONOMATICA($U$7,"Return",$P$9,$B$1)/100)+1)*100,J4991))</f>
        <v/>
      </c>
      <c r="V4991" s="1" t="str">
        <f>IF(IF($E$9&gt;Ficha!$R$1,"",K4991)=0,"",IF($E$9&gt;Ficha!$R$1,"",K4991))</f>
        <v/>
      </c>
    </row>
    <row r="4992" spans="12:22" x14ac:dyDescent="0.3">
      <c r="L4992" s="30" t="str">
        <f t="shared" si="313"/>
        <v/>
      </c>
      <c r="M4992" s="1" t="str">
        <f t="shared" si="314"/>
        <v/>
      </c>
      <c r="N4992" s="1" t="str">
        <f t="shared" si="315"/>
        <v/>
      </c>
      <c r="O4992" s="1" t="str">
        <f t="shared" si="316"/>
        <v/>
      </c>
      <c r="P4992" s="34" t="str">
        <f>IF(IF(E4992&gt;Ficha!$R$1,"",E4992)=0,"",IF(E4992&gt;Ficha!$R$1,Ficha!$R$1,E4992))</f>
        <v/>
      </c>
      <c r="Q4992" s="1" t="str" cm="1">
        <f t="array" ref="Q4992">IF(IF($E4992&gt;Ficha!$R$1,"",F4992)=0,"",IF($E4992&gt;Ficha!$R$1,((_xll.ECONOMATICA(Portafolios!$B$19,"Return",$P$9,$B$1)/100)+1)*100,F4992))</f>
        <v/>
      </c>
      <c r="R4992" s="1" t="str" cm="1">
        <f t="array" ref="R4992">IF(IF($E4992&gt;Ficha!$R$1,"",G4992)=0,"",IF($E4992&gt;Ficha!$R$1,((_xll.ECONOMATICA(Portafolios!$F$19,"Return",$P$9,$B$1)/100)+1)*100,G4992))</f>
        <v/>
      </c>
      <c r="S4992" s="1" t="str" cm="1">
        <f t="array" ref="S4992">IF(IF($E4992&gt;Ficha!$R$1,"",H4992)=0,"",IF($E4992&gt;Ficha!$R$1,((_xll.ECONOMATICA(Portafolios!$J$19,"Return",$P$9,$B$1)/100)+1)*100,H4992))</f>
        <v/>
      </c>
      <c r="T4992" s="1" t="str" cm="1">
        <f t="array" ref="T4992">IF(IF($E4992&gt;Ficha!$R$1,"",I4992)=0,"",IF($E4992&gt;Ficha!$R$1,((_xll.ECONOMATICA(Estrategia!A5003,"Return",$P$9,$B$1)/100)+1)*100,I4992))</f>
        <v/>
      </c>
      <c r="U4992" s="1" t="str" cm="1">
        <f t="array" ref="U4992">IF(IF($E4992&gt;Ficha!$R$1,"",J4992)=0,"",IF($E4992&gt;Ficha!$R$1,((_xll.ECONOMATICA($U$7,"Return",$P$9,$B$1)/100)+1)*100,J4992))</f>
        <v/>
      </c>
      <c r="V4992" s="1" t="str">
        <f>IF(IF($E$9&gt;Ficha!$R$1,"",K4992)=0,"",IF($E$9&gt;Ficha!$R$1,"",K4992))</f>
        <v/>
      </c>
    </row>
    <row r="4993" spans="12:22" x14ac:dyDescent="0.3">
      <c r="L4993" s="30" t="str">
        <f t="shared" si="313"/>
        <v/>
      </c>
      <c r="M4993" s="1" t="str">
        <f t="shared" si="314"/>
        <v/>
      </c>
      <c r="N4993" s="1" t="str">
        <f t="shared" si="315"/>
        <v/>
      </c>
      <c r="O4993" s="1" t="str">
        <f t="shared" si="316"/>
        <v/>
      </c>
      <c r="P4993" s="34" t="str">
        <f>IF(IF(E4993&gt;Ficha!$R$1,"",E4993)=0,"",IF(E4993&gt;Ficha!$R$1,Ficha!$R$1,E4993))</f>
        <v/>
      </c>
      <c r="Q4993" s="1" t="str" cm="1">
        <f t="array" ref="Q4993">IF(IF($E4993&gt;Ficha!$R$1,"",F4993)=0,"",IF($E4993&gt;Ficha!$R$1,((_xll.ECONOMATICA(Portafolios!$B$19,"Return",$P$9,$B$1)/100)+1)*100,F4993))</f>
        <v/>
      </c>
      <c r="R4993" s="1" t="str" cm="1">
        <f t="array" ref="R4993">IF(IF($E4993&gt;Ficha!$R$1,"",G4993)=0,"",IF($E4993&gt;Ficha!$R$1,((_xll.ECONOMATICA(Portafolios!$F$19,"Return",$P$9,$B$1)/100)+1)*100,G4993))</f>
        <v/>
      </c>
      <c r="S4993" s="1" t="str" cm="1">
        <f t="array" ref="S4993">IF(IF($E4993&gt;Ficha!$R$1,"",H4993)=0,"",IF($E4993&gt;Ficha!$R$1,((_xll.ECONOMATICA(Portafolios!$J$19,"Return",$P$9,$B$1)/100)+1)*100,H4993))</f>
        <v/>
      </c>
      <c r="T4993" s="1" t="str" cm="1">
        <f t="array" ref="T4993">IF(IF($E4993&gt;Ficha!$R$1,"",I4993)=0,"",IF($E4993&gt;Ficha!$R$1,((_xll.ECONOMATICA(Estrategia!A5004,"Return",$P$9,$B$1)/100)+1)*100,I4993))</f>
        <v/>
      </c>
      <c r="U4993" s="1" t="str" cm="1">
        <f t="array" ref="U4993">IF(IF($E4993&gt;Ficha!$R$1,"",J4993)=0,"",IF($E4993&gt;Ficha!$R$1,((_xll.ECONOMATICA($U$7,"Return",$P$9,$B$1)/100)+1)*100,J4993))</f>
        <v/>
      </c>
      <c r="V4993" s="1" t="str">
        <f>IF(IF($E$9&gt;Ficha!$R$1,"",K4993)=0,"",IF($E$9&gt;Ficha!$R$1,"",K4993))</f>
        <v/>
      </c>
    </row>
    <row r="4994" spans="12:22" x14ac:dyDescent="0.3">
      <c r="L4994" s="30" t="str">
        <f t="shared" si="313"/>
        <v/>
      </c>
      <c r="M4994" s="1" t="str">
        <f t="shared" si="314"/>
        <v/>
      </c>
      <c r="N4994" s="1" t="str">
        <f t="shared" si="315"/>
        <v/>
      </c>
      <c r="O4994" s="1" t="str">
        <f t="shared" si="316"/>
        <v/>
      </c>
      <c r="P4994" s="34" t="str">
        <f>IF(IF(E4994&gt;Ficha!$R$1,"",E4994)=0,"",IF(E4994&gt;Ficha!$R$1,Ficha!$R$1,E4994))</f>
        <v/>
      </c>
      <c r="Q4994" s="1" t="str" cm="1">
        <f t="array" ref="Q4994">IF(IF($E4994&gt;Ficha!$R$1,"",F4994)=0,"",IF($E4994&gt;Ficha!$R$1,((_xll.ECONOMATICA(Portafolios!$B$19,"Return",$P$9,$B$1)/100)+1)*100,F4994))</f>
        <v/>
      </c>
      <c r="R4994" s="1" t="str" cm="1">
        <f t="array" ref="R4994">IF(IF($E4994&gt;Ficha!$R$1,"",G4994)=0,"",IF($E4994&gt;Ficha!$R$1,((_xll.ECONOMATICA(Portafolios!$F$19,"Return",$P$9,$B$1)/100)+1)*100,G4994))</f>
        <v/>
      </c>
      <c r="S4994" s="1" t="str" cm="1">
        <f t="array" ref="S4994">IF(IF($E4994&gt;Ficha!$R$1,"",H4994)=0,"",IF($E4994&gt;Ficha!$R$1,((_xll.ECONOMATICA(Portafolios!$J$19,"Return",$P$9,$B$1)/100)+1)*100,H4994))</f>
        <v/>
      </c>
      <c r="T4994" s="1" t="str" cm="1">
        <f t="array" ref="T4994">IF(IF($E4994&gt;Ficha!$R$1,"",I4994)=0,"",IF($E4994&gt;Ficha!$R$1,((_xll.ECONOMATICA(Estrategia!A5005,"Return",$P$9,$B$1)/100)+1)*100,I4994))</f>
        <v/>
      </c>
      <c r="U4994" s="1" t="str" cm="1">
        <f t="array" ref="U4994">IF(IF($E4994&gt;Ficha!$R$1,"",J4994)=0,"",IF($E4994&gt;Ficha!$R$1,((_xll.ECONOMATICA($U$7,"Return",$P$9,$B$1)/100)+1)*100,J4994))</f>
        <v/>
      </c>
      <c r="V4994" s="1" t="str">
        <f>IF(IF($E$9&gt;Ficha!$R$1,"",K4994)=0,"",IF($E$9&gt;Ficha!$R$1,"",K4994))</f>
        <v/>
      </c>
    </row>
    <row r="4995" spans="12:22" x14ac:dyDescent="0.3">
      <c r="L4995" s="30" t="str">
        <f t="shared" si="313"/>
        <v/>
      </c>
      <c r="M4995" s="1" t="str">
        <f t="shared" si="314"/>
        <v/>
      </c>
      <c r="N4995" s="1" t="str">
        <f t="shared" si="315"/>
        <v/>
      </c>
      <c r="O4995" s="1" t="str">
        <f t="shared" si="316"/>
        <v/>
      </c>
      <c r="P4995" s="34" t="str">
        <f>IF(IF(E4995&gt;Ficha!$R$1,"",E4995)=0,"",IF(E4995&gt;Ficha!$R$1,Ficha!$R$1,E4995))</f>
        <v/>
      </c>
      <c r="Q4995" s="1" t="str" cm="1">
        <f t="array" ref="Q4995">IF(IF($E4995&gt;Ficha!$R$1,"",F4995)=0,"",IF($E4995&gt;Ficha!$R$1,((_xll.ECONOMATICA(Portafolios!$B$19,"Return",$P$9,$B$1)/100)+1)*100,F4995))</f>
        <v/>
      </c>
      <c r="R4995" s="1" t="str" cm="1">
        <f t="array" ref="R4995">IF(IF($E4995&gt;Ficha!$R$1,"",G4995)=0,"",IF($E4995&gt;Ficha!$R$1,((_xll.ECONOMATICA(Portafolios!$F$19,"Return",$P$9,$B$1)/100)+1)*100,G4995))</f>
        <v/>
      </c>
      <c r="S4995" s="1" t="str" cm="1">
        <f t="array" ref="S4995">IF(IF($E4995&gt;Ficha!$R$1,"",H4995)=0,"",IF($E4995&gt;Ficha!$R$1,((_xll.ECONOMATICA(Portafolios!$J$19,"Return",$P$9,$B$1)/100)+1)*100,H4995))</f>
        <v/>
      </c>
      <c r="T4995" s="1" t="str" cm="1">
        <f t="array" ref="T4995">IF(IF($E4995&gt;Ficha!$R$1,"",I4995)=0,"",IF($E4995&gt;Ficha!$R$1,((_xll.ECONOMATICA(Estrategia!A5006,"Return",$P$9,$B$1)/100)+1)*100,I4995))</f>
        <v/>
      </c>
      <c r="U4995" s="1" t="str" cm="1">
        <f t="array" ref="U4995">IF(IF($E4995&gt;Ficha!$R$1,"",J4995)=0,"",IF($E4995&gt;Ficha!$R$1,((_xll.ECONOMATICA($U$7,"Return",$P$9,$B$1)/100)+1)*100,J4995))</f>
        <v/>
      </c>
      <c r="V4995" s="1" t="str">
        <f>IF(IF($E$9&gt;Ficha!$R$1,"",K4995)=0,"",IF($E$9&gt;Ficha!$R$1,"",K4995))</f>
        <v/>
      </c>
    </row>
    <row r="4996" spans="12:22" x14ac:dyDescent="0.3">
      <c r="L4996" s="30" t="str">
        <f t="shared" si="313"/>
        <v/>
      </c>
      <c r="M4996" s="1" t="str">
        <f t="shared" si="314"/>
        <v/>
      </c>
      <c r="N4996" s="1" t="str">
        <f t="shared" si="315"/>
        <v/>
      </c>
      <c r="O4996" s="1" t="str">
        <f t="shared" si="316"/>
        <v/>
      </c>
      <c r="P4996" s="34" t="str">
        <f>IF(IF(E4996&gt;Ficha!$R$1,"",E4996)=0,"",IF(E4996&gt;Ficha!$R$1,Ficha!$R$1,E4996))</f>
        <v/>
      </c>
      <c r="Q4996" s="1" t="str" cm="1">
        <f t="array" ref="Q4996">IF(IF($E4996&gt;Ficha!$R$1,"",F4996)=0,"",IF($E4996&gt;Ficha!$R$1,((_xll.ECONOMATICA(Portafolios!$B$19,"Return",$P$9,$B$1)/100)+1)*100,F4996))</f>
        <v/>
      </c>
      <c r="R4996" s="1" t="str" cm="1">
        <f t="array" ref="R4996">IF(IF($E4996&gt;Ficha!$R$1,"",G4996)=0,"",IF($E4996&gt;Ficha!$R$1,((_xll.ECONOMATICA(Portafolios!$F$19,"Return",$P$9,$B$1)/100)+1)*100,G4996))</f>
        <v/>
      </c>
      <c r="S4996" s="1" t="str" cm="1">
        <f t="array" ref="S4996">IF(IF($E4996&gt;Ficha!$R$1,"",H4996)=0,"",IF($E4996&gt;Ficha!$R$1,((_xll.ECONOMATICA(Portafolios!$J$19,"Return",$P$9,$B$1)/100)+1)*100,H4996))</f>
        <v/>
      </c>
      <c r="T4996" s="1" t="str" cm="1">
        <f t="array" ref="T4996">IF(IF($E4996&gt;Ficha!$R$1,"",I4996)=0,"",IF($E4996&gt;Ficha!$R$1,((_xll.ECONOMATICA(Estrategia!A5007,"Return",$P$9,$B$1)/100)+1)*100,I4996))</f>
        <v/>
      </c>
      <c r="U4996" s="1" t="str" cm="1">
        <f t="array" ref="U4996">IF(IF($E4996&gt;Ficha!$R$1,"",J4996)=0,"",IF($E4996&gt;Ficha!$R$1,((_xll.ECONOMATICA($U$7,"Return",$P$9,$B$1)/100)+1)*100,J4996))</f>
        <v/>
      </c>
      <c r="V4996" s="1" t="str">
        <f>IF(IF($E$9&gt;Ficha!$R$1,"",K4996)=0,"",IF($E$9&gt;Ficha!$R$1,"",K4996))</f>
        <v/>
      </c>
    </row>
    <row r="4997" spans="12:22" x14ac:dyDescent="0.3">
      <c r="L4997" s="30" t="str">
        <f t="shared" si="313"/>
        <v/>
      </c>
      <c r="M4997" s="1" t="str">
        <f t="shared" si="314"/>
        <v/>
      </c>
      <c r="N4997" s="1" t="str">
        <f t="shared" si="315"/>
        <v/>
      </c>
      <c r="O4997" s="1" t="str">
        <f t="shared" si="316"/>
        <v/>
      </c>
      <c r="P4997" s="34" t="str">
        <f>IF(IF(E4997&gt;Ficha!$R$1,"",E4997)=0,"",IF(E4997&gt;Ficha!$R$1,Ficha!$R$1,E4997))</f>
        <v/>
      </c>
      <c r="Q4997" s="1" t="str" cm="1">
        <f t="array" ref="Q4997">IF(IF($E4997&gt;Ficha!$R$1,"",F4997)=0,"",IF($E4997&gt;Ficha!$R$1,((_xll.ECONOMATICA(Portafolios!$B$19,"Return",$P$9,$B$1)/100)+1)*100,F4997))</f>
        <v/>
      </c>
      <c r="R4997" s="1" t="str" cm="1">
        <f t="array" ref="R4997">IF(IF($E4997&gt;Ficha!$R$1,"",G4997)=0,"",IF($E4997&gt;Ficha!$R$1,((_xll.ECONOMATICA(Portafolios!$F$19,"Return",$P$9,$B$1)/100)+1)*100,G4997))</f>
        <v/>
      </c>
      <c r="S4997" s="1" t="str" cm="1">
        <f t="array" ref="S4997">IF(IF($E4997&gt;Ficha!$R$1,"",H4997)=0,"",IF($E4997&gt;Ficha!$R$1,((_xll.ECONOMATICA(Portafolios!$J$19,"Return",$P$9,$B$1)/100)+1)*100,H4997))</f>
        <v/>
      </c>
      <c r="T4997" s="1" t="str" cm="1">
        <f t="array" ref="T4997">IF(IF($E4997&gt;Ficha!$R$1,"",I4997)=0,"",IF($E4997&gt;Ficha!$R$1,((_xll.ECONOMATICA(Estrategia!A5008,"Return",$P$9,$B$1)/100)+1)*100,I4997))</f>
        <v/>
      </c>
      <c r="U4997" s="1" t="str" cm="1">
        <f t="array" ref="U4997">IF(IF($E4997&gt;Ficha!$R$1,"",J4997)=0,"",IF($E4997&gt;Ficha!$R$1,((_xll.ECONOMATICA($U$7,"Return",$P$9,$B$1)/100)+1)*100,J4997))</f>
        <v/>
      </c>
      <c r="V4997" s="1" t="str">
        <f>IF(IF($E$9&gt;Ficha!$R$1,"",K4997)=0,"",IF($E$9&gt;Ficha!$R$1,"",K4997))</f>
        <v/>
      </c>
    </row>
    <row r="4998" spans="12:22" x14ac:dyDescent="0.3">
      <c r="L4998" s="30" t="str">
        <f t="shared" si="313"/>
        <v/>
      </c>
      <c r="M4998" s="1" t="str">
        <f t="shared" si="314"/>
        <v/>
      </c>
      <c r="N4998" s="1" t="str">
        <f t="shared" si="315"/>
        <v/>
      </c>
      <c r="O4998" s="1" t="str">
        <f t="shared" si="316"/>
        <v/>
      </c>
      <c r="P4998" s="34" t="str">
        <f>IF(IF(E4998&gt;Ficha!$R$1,"",E4998)=0,"",IF(E4998&gt;Ficha!$R$1,Ficha!$R$1,E4998))</f>
        <v/>
      </c>
      <c r="Q4998" s="1" t="str" cm="1">
        <f t="array" ref="Q4998">IF(IF($E4998&gt;Ficha!$R$1,"",F4998)=0,"",IF($E4998&gt;Ficha!$R$1,((_xll.ECONOMATICA(Portafolios!$B$19,"Return",$P$9,$B$1)/100)+1)*100,F4998))</f>
        <v/>
      </c>
      <c r="R4998" s="1" t="str" cm="1">
        <f t="array" ref="R4998">IF(IF($E4998&gt;Ficha!$R$1,"",G4998)=0,"",IF($E4998&gt;Ficha!$R$1,((_xll.ECONOMATICA(Portafolios!$F$19,"Return",$P$9,$B$1)/100)+1)*100,G4998))</f>
        <v/>
      </c>
      <c r="S4998" s="1" t="str" cm="1">
        <f t="array" ref="S4998">IF(IF($E4998&gt;Ficha!$R$1,"",H4998)=0,"",IF($E4998&gt;Ficha!$R$1,((_xll.ECONOMATICA(Portafolios!$J$19,"Return",$P$9,$B$1)/100)+1)*100,H4998))</f>
        <v/>
      </c>
      <c r="T4998" s="1" t="str" cm="1">
        <f t="array" ref="T4998">IF(IF($E4998&gt;Ficha!$R$1,"",I4998)=0,"",IF($E4998&gt;Ficha!$R$1,((_xll.ECONOMATICA(Estrategia!A5009,"Return",$P$9,$B$1)/100)+1)*100,I4998))</f>
        <v/>
      </c>
      <c r="U4998" s="1" t="str" cm="1">
        <f t="array" ref="U4998">IF(IF($E4998&gt;Ficha!$R$1,"",J4998)=0,"",IF($E4998&gt;Ficha!$R$1,((_xll.ECONOMATICA($U$7,"Return",$P$9,$B$1)/100)+1)*100,J4998))</f>
        <v/>
      </c>
      <c r="V4998" s="1" t="str">
        <f>IF(IF($E$9&gt;Ficha!$R$1,"",K4998)=0,"",IF($E$9&gt;Ficha!$R$1,"",K4998))</f>
        <v/>
      </c>
    </row>
    <row r="4999" spans="12:22" x14ac:dyDescent="0.3">
      <c r="L4999" s="30" t="str">
        <f t="shared" si="313"/>
        <v/>
      </c>
      <c r="M4999" s="1" t="str">
        <f t="shared" si="314"/>
        <v/>
      </c>
      <c r="N4999" s="1" t="str">
        <f t="shared" si="315"/>
        <v/>
      </c>
      <c r="O4999" s="1" t="str">
        <f t="shared" si="316"/>
        <v/>
      </c>
      <c r="P4999" s="34" t="str">
        <f>IF(IF(E4999&gt;Ficha!$R$1,"",E4999)=0,"",IF(E4999&gt;Ficha!$R$1,Ficha!$R$1,E4999))</f>
        <v/>
      </c>
      <c r="Q4999" s="1" t="str" cm="1">
        <f t="array" ref="Q4999">IF(IF($E4999&gt;Ficha!$R$1,"",F4999)=0,"",IF($E4999&gt;Ficha!$R$1,((_xll.ECONOMATICA(Portafolios!$B$19,"Return",$P$9,$B$1)/100)+1)*100,F4999))</f>
        <v/>
      </c>
      <c r="R4999" s="1" t="str" cm="1">
        <f t="array" ref="R4999">IF(IF($E4999&gt;Ficha!$R$1,"",G4999)=0,"",IF($E4999&gt;Ficha!$R$1,((_xll.ECONOMATICA(Portafolios!$F$19,"Return",$P$9,$B$1)/100)+1)*100,G4999))</f>
        <v/>
      </c>
      <c r="S4999" s="1" t="str" cm="1">
        <f t="array" ref="S4999">IF(IF($E4999&gt;Ficha!$R$1,"",H4999)=0,"",IF($E4999&gt;Ficha!$R$1,((_xll.ECONOMATICA(Portafolios!$J$19,"Return",$P$9,$B$1)/100)+1)*100,H4999))</f>
        <v/>
      </c>
      <c r="T4999" s="1" t="str" cm="1">
        <f t="array" ref="T4999">IF(IF($E4999&gt;Ficha!$R$1,"",I4999)=0,"",IF($E4999&gt;Ficha!$R$1,((_xll.ECONOMATICA(Estrategia!A5010,"Return",$P$9,$B$1)/100)+1)*100,I4999))</f>
        <v/>
      </c>
      <c r="U4999" s="1" t="str" cm="1">
        <f t="array" ref="U4999">IF(IF($E4999&gt;Ficha!$R$1,"",J4999)=0,"",IF($E4999&gt;Ficha!$R$1,((_xll.ECONOMATICA($U$7,"Return",$P$9,$B$1)/100)+1)*100,J4999))</f>
        <v/>
      </c>
      <c r="V4999" s="1" t="str">
        <f>IF(IF($E$9&gt;Ficha!$R$1,"",K4999)=0,"",IF($E$9&gt;Ficha!$R$1,"",K4999))</f>
        <v/>
      </c>
    </row>
    <row r="5000" spans="12:22" x14ac:dyDescent="0.3">
      <c r="L5000" s="30" t="str">
        <f t="shared" si="313"/>
        <v/>
      </c>
      <c r="M5000" s="1" t="str">
        <f t="shared" si="314"/>
        <v/>
      </c>
      <c r="N5000" s="1" t="str">
        <f t="shared" si="315"/>
        <v/>
      </c>
      <c r="O5000" s="1" t="str">
        <f t="shared" si="316"/>
        <v/>
      </c>
      <c r="P5000" s="34" t="str">
        <f>IF(IF(E5000&gt;Ficha!$R$1,"",E5000)=0,"",IF(E5000&gt;Ficha!$R$1,Ficha!$R$1,E5000))</f>
        <v/>
      </c>
      <c r="Q5000" s="1" t="str" cm="1">
        <f t="array" ref="Q5000">IF(IF($E5000&gt;Ficha!$R$1,"",F5000)=0,"",IF($E5000&gt;Ficha!$R$1,((_xll.ECONOMATICA(Portafolios!$B$19,"Return",$P$9,$B$1)/100)+1)*100,F5000))</f>
        <v/>
      </c>
      <c r="R5000" s="1" t="str" cm="1">
        <f t="array" ref="R5000">IF(IF($E5000&gt;Ficha!$R$1,"",G5000)=0,"",IF($E5000&gt;Ficha!$R$1,((_xll.ECONOMATICA(Portafolios!$F$19,"Return",$P$9,$B$1)/100)+1)*100,G5000))</f>
        <v/>
      </c>
      <c r="S5000" s="1" t="str" cm="1">
        <f t="array" ref="S5000">IF(IF($E5000&gt;Ficha!$R$1,"",H5000)=0,"",IF($E5000&gt;Ficha!$R$1,((_xll.ECONOMATICA(Portafolios!$J$19,"Return",$P$9,$B$1)/100)+1)*100,H5000))</f>
        <v/>
      </c>
      <c r="T5000" s="1" t="str" cm="1">
        <f t="array" ref="T5000">IF(IF($E5000&gt;Ficha!$R$1,"",I5000)=0,"",IF($E5000&gt;Ficha!$R$1,((_xll.ECONOMATICA(Estrategia!A5011,"Return",$P$9,$B$1)/100)+1)*100,I5000))</f>
        <v/>
      </c>
      <c r="U5000" s="1" t="str" cm="1">
        <f t="array" ref="U5000">IF(IF($E5000&gt;Ficha!$R$1,"",J5000)=0,"",IF($E5000&gt;Ficha!$R$1,((_xll.ECONOMATICA($U$7,"Return",$P$9,$B$1)/100)+1)*100,J5000))</f>
        <v/>
      </c>
      <c r="V5000" s="1" t="str">
        <f>IF(IF($E$9&gt;Ficha!$R$1,"",K5000)=0,"",IF($E$9&gt;Ficha!$R$1,"",K5000))</f>
        <v/>
      </c>
    </row>
  </sheetData>
  <conditionalFormatting sqref="J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C6:Z47"/>
  <sheetViews>
    <sheetView showGridLines="0" topLeftCell="A3" workbookViewId="0">
      <selection activeCell="D15" sqref="D15"/>
    </sheetView>
  </sheetViews>
  <sheetFormatPr baseColWidth="10" defaultColWidth="9.21875" defaultRowHeight="14.4" x14ac:dyDescent="0.3"/>
  <cols>
    <col min="1" max="2" width="9.21875" style="2"/>
    <col min="3" max="3" width="14.5546875" style="2" bestFit="1" customWidth="1"/>
    <col min="4" max="4" width="16" style="2" bestFit="1" customWidth="1"/>
    <col min="5" max="5" width="1.44140625" style="2" customWidth="1"/>
    <col min="6" max="15" width="16.44140625" style="2" customWidth="1"/>
    <col min="16" max="16" width="1.44140625" style="2" customWidth="1"/>
    <col min="17" max="16384" width="9.21875" style="2"/>
  </cols>
  <sheetData>
    <row r="6" spans="3:26" s="6" customFormat="1" x14ac:dyDescent="0.3">
      <c r="F6" s="33">
        <f>_xll.ECONOMATICA("ibov","date of last quote")</f>
        <v>43930</v>
      </c>
      <c r="G6" s="6">
        <f>DATE(YEAR(F6)-1,12,31)</f>
        <v>43830</v>
      </c>
      <c r="H6" s="6">
        <f t="shared" ref="H6:O6" si="0">DATE(YEAR(G6)-1,12,31)</f>
        <v>43465</v>
      </c>
      <c r="I6" s="6">
        <f t="shared" si="0"/>
        <v>43100</v>
      </c>
      <c r="J6" s="6">
        <f t="shared" si="0"/>
        <v>42735</v>
      </c>
      <c r="K6" s="6">
        <f t="shared" si="0"/>
        <v>42369</v>
      </c>
      <c r="L6" s="6">
        <f t="shared" si="0"/>
        <v>42004</v>
      </c>
      <c r="M6" s="6">
        <f t="shared" si="0"/>
        <v>41639</v>
      </c>
      <c r="N6" s="6">
        <f t="shared" si="0"/>
        <v>41274</v>
      </c>
      <c r="O6" s="6">
        <f t="shared" si="0"/>
        <v>40908</v>
      </c>
      <c r="Q6" s="6">
        <f>F6</f>
        <v>43930</v>
      </c>
      <c r="R6" s="6">
        <f t="shared" ref="R6:Y6" si="1">G6</f>
        <v>43830</v>
      </c>
      <c r="S6" s="6">
        <f t="shared" si="1"/>
        <v>43465</v>
      </c>
      <c r="T6" s="6">
        <f t="shared" si="1"/>
        <v>43100</v>
      </c>
      <c r="U6" s="6">
        <f t="shared" si="1"/>
        <v>42735</v>
      </c>
      <c r="V6" s="6">
        <f t="shared" si="1"/>
        <v>42369</v>
      </c>
      <c r="W6" s="6">
        <f t="shared" si="1"/>
        <v>42004</v>
      </c>
      <c r="X6" s="6">
        <f t="shared" si="1"/>
        <v>41639</v>
      </c>
      <c r="Y6" s="6">
        <f t="shared" si="1"/>
        <v>41274</v>
      </c>
      <c r="Z6" s="6">
        <f>O6</f>
        <v>40908</v>
      </c>
    </row>
    <row r="7" spans="3:26" x14ac:dyDescent="0.3">
      <c r="C7" t="s">
        <v>15</v>
      </c>
      <c r="D7" s="2" t="s">
        <v>17</v>
      </c>
      <c r="F7" s="7">
        <f>_xll.ECONOMATICA($C7,"return","ytd",F$6,,,,"decimal")</f>
        <v>1.1093142456957099E-2</v>
      </c>
      <c r="G7" s="7">
        <f>_xll.ECONOMATICA($C7,"return","ytd",G$6,,,,"decimal")</f>
        <v>4.27807435935392E-2</v>
      </c>
      <c r="H7" s="7">
        <f>_xll.ECONOMATICA($C7,"return","ytd",H$6,,,,"decimal")</f>
        <v>4.3481912267452599E-2</v>
      </c>
      <c r="I7" s="7">
        <f>_xll.ECONOMATICA($C7,"return","ytd",I$6,,,,"decimal")</f>
        <v>6.1195151301944903E-2</v>
      </c>
      <c r="J7" s="7">
        <f>_xll.ECONOMATICA($C7,"return","ytd",J$6,,,,"decimal")</f>
        <v>7.0847675322511294E-2</v>
      </c>
      <c r="K7" s="7">
        <f>_xll.ECONOMATICA($C7,"return","ytd",K$6,,,,"decimal")</f>
        <v>4.6785158298007397E-2</v>
      </c>
      <c r="L7" s="7">
        <f>_xll.ECONOMATICA($C7,"return","ytd",L$6,,,,"decimal")</f>
        <v>3.8299617195662002E-2</v>
      </c>
      <c r="M7" s="7">
        <f>_xll.ECONOMATICA($C7,"return","ytd",M$6,,,,"decimal")</f>
        <v>3.41960027853929E-2</v>
      </c>
      <c r="N7" s="7">
        <f>_xll.ECONOMATICA($C7,"return","ytd",N$6,,,,"decimal")</f>
        <v>5.01603684861038E-2</v>
      </c>
      <c r="O7" s="7">
        <f>_xll.ECONOMATICA($C7,"return","ytd",O$6,,,,"decimal")</f>
        <v>4.0314366424354403E-2</v>
      </c>
    </row>
    <row r="8" spans="3:26" x14ac:dyDescent="0.3">
      <c r="C8" s="32" t="s">
        <v>26</v>
      </c>
      <c r="D8" s="2" t="s">
        <v>31</v>
      </c>
      <c r="F8" s="7">
        <f>_xll.ECONOMATICA($C8,"return","ytd",F$6,,,,"decimal")</f>
        <v>-8.1467196669109398E-3</v>
      </c>
      <c r="G8" s="7">
        <f>_xll.ECONOMATICA($C8,"return","ytd",G$6,,,,"decimal")</f>
        <v>6.3583089158782996E-2</v>
      </c>
      <c r="H8" s="7">
        <f>_xll.ECONOMATICA($C8,"return","ytd",H$6,,,,"decimal")</f>
        <v>5.6191697245594703E-2</v>
      </c>
      <c r="I8" s="7">
        <f>_xll.ECONOMATICA($C8,"return","ytd",I$6,,,,"decimal")</f>
        <v>8.6877132285735598E-2</v>
      </c>
      <c r="J8" s="7">
        <f>_xll.ECONOMATICA($C8,"return","ytd",J$6,,,,"decimal")</f>
        <v>0.10157738725509299</v>
      </c>
      <c r="K8" s="7">
        <f>_xll.ECONOMATICA($C8,"return","ytd",K$6,,,,"decimal")</f>
        <v>1.27586576600152E-2</v>
      </c>
      <c r="L8" s="7">
        <f>_xll.ECONOMATICA($C8,"return","ytd",L$6,,,,"decimal")</f>
        <v>5.0751985580063802E-2</v>
      </c>
      <c r="M8" s="7">
        <f>_xll.ECONOMATICA($C8,"return","ytd",M$6,,,,"decimal")</f>
        <v>5.0659880453167702E-2</v>
      </c>
      <c r="N8" s="7">
        <f>_xll.ECONOMATICA($C8,"return","ytd",N$6,,,,"decimal")</f>
        <v>0.101930350852926</v>
      </c>
      <c r="O8" s="7">
        <f>_xll.ECONOMATICA($C8,"return","ytd",O$6,,,,"decimal")</f>
        <v>6.3015597921548802E-2</v>
      </c>
    </row>
    <row r="9" spans="3:26" x14ac:dyDescent="0.3">
      <c r="C9" t="s">
        <v>27</v>
      </c>
      <c r="D9" s="2" t="s">
        <v>32</v>
      </c>
      <c r="F9" s="7">
        <f>_xll.ECONOMATICA($C9,"return","ytd",F$6,,,,"decimal")</f>
        <v>-5.5353367300121997E-2</v>
      </c>
      <c r="G9" s="7">
        <f>_xll.ECONOMATICA($C9,"return","ytd",G$6,,,,"decimal")</f>
        <v>9.4831511838565294E-2</v>
      </c>
      <c r="H9" s="7">
        <f>_xll.ECONOMATICA($C9,"return","ytd",H$6,,,,"decimal")</f>
        <v>5.8143270156506298E-2</v>
      </c>
      <c r="I9" s="7">
        <f>_xll.ECONOMATICA($C9,"return","ytd",I$6,,,,"decimal")</f>
        <v>9.91746480122674E-2</v>
      </c>
      <c r="J9" s="7">
        <f>_xll.ECONOMATICA($C9,"return","ytd",J$6,,,,"decimal")</f>
        <v>0.15109485342691201</v>
      </c>
      <c r="K9" s="7">
        <f>_xll.ECONOMATICA($C9,"return","ytd",K$6,,,,"decimal")</f>
        <v>3.1598797213519001E-3</v>
      </c>
      <c r="L9" s="7">
        <f>_xll.ECONOMATICA($C9,"return","ytd",L$6,,,,"decimal")</f>
        <v>4.7906430248985998E-2</v>
      </c>
      <c r="M9" s="7">
        <f>_xll.ECONOMATICA($C9,"return","ytd",M$6,,,,"decimal")</f>
        <v>1.14520311144588E-2</v>
      </c>
      <c r="N9" s="7">
        <f>_xll.ECONOMATICA($C9,"return","ytd",N$6,,,,"decimal")</f>
        <v>0.156494033861236</v>
      </c>
      <c r="O9" s="7">
        <f>_xll.ECONOMATICA($C9,"return","ytd",O$6,,,,"decimal")</f>
        <v>7.8130262007107404E-2</v>
      </c>
    </row>
    <row r="10" spans="3:26" x14ac:dyDescent="0.3">
      <c r="C10" t="s">
        <v>16</v>
      </c>
      <c r="D10" s="2" t="s">
        <v>33</v>
      </c>
      <c r="F10" s="7">
        <f>_xll.ECONOMATICA($C10,"return","ytd",F$6,,,,"decimal")</f>
        <v>-7.7694624724244904E-2</v>
      </c>
      <c r="G10" s="7">
        <f>_xll.ECONOMATICA($C10,"return","ytd",G$6,,,,"decimal")</f>
        <v>0.104734133790771</v>
      </c>
      <c r="H10" s="7">
        <f>_xll.ECONOMATICA($C10,"return","ytd",H$6,,,,"decimal")</f>
        <v>5.6503932441046303E-2</v>
      </c>
      <c r="I10" s="7">
        <f>_xll.ECONOMATICA($C10,"return","ytd",I$6,,,,"decimal")</f>
        <v>0.10874020494346</v>
      </c>
      <c r="J10" s="7">
        <f>_xll.ECONOMATICA($C10,"return","ytd",J$6,,,,"decimal")</f>
        <v>0.185000000001455</v>
      </c>
      <c r="K10" s="7">
        <f>_xll.ECONOMATICA($C10,"return","ytd",K$6,,,,"decimal")</f>
        <v>-4.97512437868863E-3</v>
      </c>
      <c r="L10" s="7">
        <f>_xll.ECONOMATICA($C10,"return","ytd",L$6,,,,"decimal")</f>
        <v>5.1726715502809398E-2</v>
      </c>
      <c r="M10" s="7">
        <f>_xll.ECONOMATICA($C10,"return","ytd",M$6,,,,"decimal")</f>
        <v>-1.6034127685088599E-2</v>
      </c>
      <c r="N10" s="7">
        <f>_xll.ECONOMATICA($C10,"return","ytd",N$6,,,,"decimal")</f>
        <v>0.214651578320772</v>
      </c>
      <c r="O10" s="7">
        <f>_xll.ECONOMATICA($C10,"return","ytd",O$6,,,,"decimal")</f>
        <v>9.7600836765195695E-2</v>
      </c>
    </row>
    <row r="11" spans="3:26" x14ac:dyDescent="0.3">
      <c r="C11" t="s">
        <v>28</v>
      </c>
      <c r="D11" s="2" t="s">
        <v>34</v>
      </c>
      <c r="F11" s="7">
        <f>_xll.ECONOMATICA($C11,"return","ytd",F$6,,,,"decimal")</f>
        <v>-5.0602508577867397E-2</v>
      </c>
      <c r="G11" s="7">
        <f>_xll.ECONOMATICA($C11,"return","ytd",G$6,,,,"decimal")</f>
        <v>0.14088101675224601</v>
      </c>
      <c r="H11" s="7">
        <f>_xll.ECONOMATICA($C11,"return","ytd",H$6,,,,"decimal")</f>
        <v>-2.02198711212986E-2</v>
      </c>
      <c r="I11" s="7">
        <f>_xll.ECONOMATICA($C11,"return","ytd",I$6,,,,"decimal")</f>
        <v>6.0732382138667197E-2</v>
      </c>
      <c r="J11" s="7">
        <f>_xll.ECONOMATICA($C11,"return","ytd",J$6,,,,"decimal")</f>
        <v>0.13412226414773601</v>
      </c>
      <c r="K11" s="7">
        <f>_xll.ECONOMATICA($C11,"return","ytd",K$6,,,,"decimal")</f>
        <v>-5.0212580093139003E-2</v>
      </c>
      <c r="L11" s="7">
        <f>_xll.ECONOMATICA($C11,"return","ytd",L$6,,,,"decimal")</f>
        <v>1.4347369473398401E-2</v>
      </c>
      <c r="M11" s="7">
        <f>_xll.ECONOMATICA($C11,"return","ytd",M$6,,,,"decimal")</f>
        <v>5.7545129400750697E-2</v>
      </c>
      <c r="N11" s="7">
        <f>_xll.ECONOMATICA($C11,"return","ytd",N$6,,,,"decimal")</f>
        <v>0.11669560900379999</v>
      </c>
      <c r="O11" s="7">
        <f>_xll.ECONOMATICA($C11,"return","ytd",O$6,,,,"decimal")</f>
        <v>6.7544039562562802E-2</v>
      </c>
    </row>
    <row r="12" spans="3:26" x14ac:dyDescent="0.3">
      <c r="C12" t="s">
        <v>29</v>
      </c>
      <c r="D12" s="2" t="s">
        <v>35</v>
      </c>
      <c r="F12" s="7">
        <f>_xll.ECONOMATICA($C12,"return","ytd",F$6,,,,"decimal")</f>
        <v>8.0316471503465402E-3</v>
      </c>
      <c r="G12" s="7">
        <f>_xll.ECONOMATICA($C12,"return","ytd",G$6,,,,"decimal")</f>
        <v>2.5179598478644E-2</v>
      </c>
      <c r="H12" s="7">
        <f>_xll.ECONOMATICA($C12,"return","ytd",H$6,,,,"decimal")</f>
        <v>1.7250512746613801E-2</v>
      </c>
      <c r="I12" s="7">
        <f>_xll.ECONOMATICA($C12,"return","ytd",I$6,,,,"decimal")</f>
        <v>6.7177472046751098E-3</v>
      </c>
      <c r="J12" s="7">
        <f>_xll.ECONOMATICA($C12,"return","ytd",J$6,,,,"decimal")</f>
        <v>4.1096832082985202E-3</v>
      </c>
      <c r="K12" s="7">
        <f>_xll.ECONOMATICA($C12,"return","ytd",K$6,,,,"decimal")</f>
        <v>3.3522383091621998E-5</v>
      </c>
      <c r="L12" s="7">
        <f>_xll.ECONOMATICA($C12,"return","ytd",L$6,,,,"decimal")</f>
        <v>7.9371002357220294E-6</v>
      </c>
      <c r="M12" s="7">
        <f>_xll.ECONOMATICA($C12,"return","ytd",M$6,,,,"decimal")</f>
        <v>-4.8486417654203298E-5</v>
      </c>
      <c r="N12" s="7">
        <f>_xll.ECONOMATICA($C12,"return","ytd",N$6,,,,"decimal")</f>
        <v>3.35697695845738E-4</v>
      </c>
      <c r="O12" s="7">
        <f>_xll.ECONOMATICA($C12,"return","ytd",O$6,,,,"decimal")</f>
        <v>6.5520247881067895E-4</v>
      </c>
    </row>
    <row r="13" spans="3:26" x14ac:dyDescent="0.3">
      <c r="C13" t="s">
        <v>14</v>
      </c>
      <c r="D13" s="2" t="s">
        <v>24</v>
      </c>
      <c r="F13" s="7">
        <f>_xll.ECONOMATICA($C13,"return","ytd",F$6,,,,"decimal")</f>
        <v>-0.29516450109164</v>
      </c>
      <c r="G13" s="7">
        <f>_xll.ECONOMATICA($C13,"return","ytd",G$6,,,,"decimal")</f>
        <v>0.30622882991330702</v>
      </c>
      <c r="H13" s="7">
        <f>_xll.ECONOMATICA($C13,"return","ytd",H$6,,,,"decimal")</f>
        <v>-0.100909023123677</v>
      </c>
      <c r="I13" s="7">
        <f>_xll.ECONOMATICA($C13,"return","ytd",I$6,,,,"decimal")</f>
        <v>0.146587239531073</v>
      </c>
      <c r="J13" s="7">
        <f>_xll.ECONOMATICA($C13,"return","ytd",J$6,,,,"decimal")</f>
        <v>0.205426755115623</v>
      </c>
      <c r="K13" s="7">
        <f>_xll.ECONOMATICA($C13,"return","ytd",K$6,,,,"decimal")</f>
        <v>-0.21307186801102901</v>
      </c>
      <c r="L13" s="7">
        <f>_xll.ECONOMATICA($C13,"return","ytd",L$6,,,,"decimal")</f>
        <v>-2.1431620768453299E-2</v>
      </c>
      <c r="M13" s="7">
        <f>_xll.ECONOMATICA($C13,"return","ytd",M$6,,,,"decimal")</f>
        <v>-8.9223746319475994E-2</v>
      </c>
      <c r="N13" s="7">
        <f>_xll.ECONOMATICA($C13,"return","ytd",N$6,,,,"decimal")</f>
        <v>0.248227458460024</v>
      </c>
      <c r="O13" s="7">
        <f>_xll.ECONOMATICA($C13,"return","ytd",O$6,,,,"decimal")</f>
        <v>-0.12026234391669301</v>
      </c>
    </row>
    <row r="14" spans="3:26" x14ac:dyDescent="0.3">
      <c r="C14" t="s">
        <v>52</v>
      </c>
      <c r="D14" s="2" t="s">
        <v>53</v>
      </c>
      <c r="F14" s="7">
        <f>_xll.ECONOMATICA($C14,"return","ytd",F$6,,,,"decimal")</f>
        <v>-0.203205071284319</v>
      </c>
      <c r="G14" s="7">
        <f>_xll.ECONOMATICA($C14,"return","ytd",G$6,,,,"decimal")</f>
        <v>0.21828865364485001</v>
      </c>
      <c r="H14" s="7">
        <f>_xll.ECONOMATICA($C14,"return","ytd",H$6,,,,"decimal")</f>
        <v>-0.14181217078483299</v>
      </c>
      <c r="I14" s="7">
        <f>_xll.ECONOMATICA($C14,"return","ytd",I$6,,,,"decimal")</f>
        <v>0.273985203972261</v>
      </c>
      <c r="J14" s="7">
        <f>_xll.ECONOMATICA($C14,"return","ytd",J$6,,,,"decimal")</f>
        <v>4.8823233368239002E-2</v>
      </c>
      <c r="K14" s="7">
        <f>_xll.ECONOMATICA($C14,"return","ytd",K$6,,,,"decimal")</f>
        <v>-4.77859320863354E-2</v>
      </c>
      <c r="L14" s="7">
        <f>_xll.ECONOMATICA($C14,"return","ytd",L$6,,,,"decimal")</f>
        <v>-4.5323282582103303E-2</v>
      </c>
      <c r="M14" s="7">
        <f>_xll.ECONOMATICA($C14,"return","ytd",M$6,,,,"decimal")</f>
        <v>0.14154281432638499</v>
      </c>
      <c r="N14" s="7">
        <f>_xll.ECONOMATICA($C14,"return","ytd",N$6,,,,"decimal")</f>
        <v>0.18900878751825101</v>
      </c>
      <c r="O14" s="7">
        <f>_xll.ECONOMATICA($C14,"return","ytd",O$6,,,,"decimal")</f>
        <v>-0.140267472163978</v>
      </c>
    </row>
    <row r="15" spans="3:26" x14ac:dyDescent="0.3">
      <c r="C15" t="s">
        <v>30</v>
      </c>
      <c r="D15" s="2" t="s">
        <v>1</v>
      </c>
      <c r="F15" s="7">
        <f>_xll.ECONOMATICA($C15,"return","ytd",F$6,,,,"decimal")</f>
        <v>0.18703419802303001</v>
      </c>
      <c r="G15" s="7">
        <f>_xll.ECONOMATICA($C15,"return","ytd",G$6,,,,"decimal")</f>
        <v>5.8137227060797202E-3</v>
      </c>
      <c r="H15" s="7">
        <f>_xll.ECONOMATICA($C15,"return","ytd",H$6,,,,"decimal")</f>
        <v>9.7523458445794006E-2</v>
      </c>
      <c r="I15" s="7">
        <f>_xll.ECONOMATICA($C15,"return","ytd",I$6,,,,"decimal")</f>
        <v>-5.5686820787741497E-3</v>
      </c>
      <c r="J15" s="7">
        <f>_xll.ECONOMATICA($C15,"return","ytd",J$6,,,,"decimal")</f>
        <v>-4.72333440220973E-2</v>
      </c>
      <c r="K15" s="7">
        <f>_xll.ECONOMATICA($C15,"return","ytd",K$6,,,,"decimal")</f>
        <v>0.31641490348731199</v>
      </c>
      <c r="L15" s="7">
        <f>_xll.ECONOMATICA($C15,"return","ytd",L$6,,,,"decimal")</f>
        <v>0.244413698403223</v>
      </c>
      <c r="M15" s="7">
        <f>_xll.ECONOMATICA($C15,"return","ytd",M$6,,,,"decimal")</f>
        <v>8.5247863442491495E-2</v>
      </c>
      <c r="N15" s="7">
        <f>_xll.ECONOMATICA($C15,"return","ytd",N$6,,,,"decimal")</f>
        <v>-8.8104184897092597E-2</v>
      </c>
      <c r="O15" s="7">
        <f>_xll.ECONOMATICA($C15,"return","ytd",O$6,,,,"decimal")</f>
        <v>-2.3709972461801999E-2</v>
      </c>
    </row>
    <row r="16" spans="3:26" x14ac:dyDescent="0.3">
      <c r="C16" s="2" t="s">
        <v>40</v>
      </c>
      <c r="D16" s="2" t="s">
        <v>43</v>
      </c>
      <c r="F16" s="7">
        <f>_xll.ECONOMATICA(Portafolios!$B$19,"return","ytd",F$6,,,,"decimal")</f>
        <v>8.3851728177251096E-3</v>
      </c>
      <c r="G16" s="7">
        <f>_xll.ECONOMATICA(Portafolios!$B$19,"return","ytd",G$6,,,,"decimal")</f>
        <v>3.5873280803571099E-2</v>
      </c>
      <c r="H16" s="7">
        <f>_xll.ECONOMATICA(Portafolios!$B$19,"return","ytd",H$6,,,,"decimal")</f>
        <v>3.6389001166753601E-2</v>
      </c>
      <c r="I16" s="7">
        <f>_xll.ECONOMATICA(Portafolios!$B$19,"return","ytd",I$6,,,,"decimal")</f>
        <v>5.91598746541422E-2</v>
      </c>
      <c r="J16" s="7">
        <f>_xll.ECONOMATICA(Portafolios!$B$19,"return","ytd",J$6,,,,"decimal")</f>
        <v>7.1109786324086599E-2</v>
      </c>
      <c r="K16" s="7">
        <f>_xll.ECONOMATICA(Portafolios!$B$19,"return","ytd",K$6,,,,"decimal")</f>
        <v>3.5413323141256101E-2</v>
      </c>
      <c r="L16" s="7">
        <f>_xll.ECONOMATICA(Portafolios!$B$19,"return","ytd",L$6,,,,"decimal")</f>
        <v>3.3413259046938003E-2</v>
      </c>
      <c r="M16" s="7">
        <f>_xll.ECONOMATICA(Portafolios!$B$19,"return","ytd",M$6,,,,"decimal")</f>
        <v>2.9983849070049501E-2</v>
      </c>
      <c r="N16" s="7">
        <f>_xll.ECONOMATICA(Portafolios!$B$19,"return","ytd",N$6,,,,"decimal")</f>
        <v>5.1759627602223197E-2</v>
      </c>
      <c r="O16" s="7">
        <f>_xll.ECONOMATICA(Portafolios!$B$19,"return","ytd",O$6,,,,"decimal")</f>
        <v>3.2965039730697802E-2</v>
      </c>
    </row>
    <row r="17" spans="3:16" x14ac:dyDescent="0.3">
      <c r="C17" s="2" t="s">
        <v>41</v>
      </c>
      <c r="D17" s="2" t="s">
        <v>44</v>
      </c>
      <c r="F17" s="7">
        <f>_xll.ECONOMATICA(Portafolios!$F$19,"return","ytd",F$6,,,,"decimal")</f>
        <v>-0.10754553519203899</v>
      </c>
      <c r="G17" s="7">
        <f>_xll.ECONOMATICA(Portafolios!$F$19,"return","ytd",G$6,,,,"decimal")</f>
        <v>0.14319251294728</v>
      </c>
      <c r="H17" s="7">
        <f>_xll.ECONOMATICA(Portafolios!$F$19,"return","ytd",H$6,,,,"decimal")</f>
        <v>-4.70626679407724E-2</v>
      </c>
      <c r="I17" s="7">
        <f>_xll.ECONOMATICA(Portafolios!$F$19,"return","ytd",I$6,,,,"decimal")</f>
        <v>0.104971068427403</v>
      </c>
      <c r="J17" s="7">
        <f>_xll.ECONOMATICA(Portafolios!$F$19,"return","ytd",J$6,,,,"decimal")</f>
        <v>0.100669006597018</v>
      </c>
      <c r="K17" s="7">
        <f>_xll.ECONOMATICA(Portafolios!$F$19,"return","ytd",K$6,,,,"decimal")</f>
        <v>-1.73091996330186E-2</v>
      </c>
      <c r="L17" s="7">
        <f>_xll.ECONOMATICA(Portafolios!$F$19,"return","ytd",L$6,,,,"decimal")</f>
        <v>8.3959142757521494E-3</v>
      </c>
      <c r="M17" s="7">
        <f>_xll.ECONOMATICA(Portafolios!$F$19,"return","ytd",M$6,,,,"decimal")</f>
        <v>2.962539811233E-2</v>
      </c>
      <c r="N17" s="7">
        <f>_xll.ECONOMATICA(Portafolios!$F$19,"return","ytd",N$6,,,,"decimal")</f>
        <v>7.8026792047239696E-2</v>
      </c>
      <c r="O17" s="7">
        <f>_xll.ECONOMATICA(Portafolios!$F$19,"return","ytd",O$6,,,,"decimal")</f>
        <v>-7.6586508398613695E-2</v>
      </c>
    </row>
    <row r="18" spans="3:16" x14ac:dyDescent="0.3">
      <c r="C18" s="2" t="s">
        <v>42</v>
      </c>
      <c r="D18" s="2" t="s">
        <v>45</v>
      </c>
      <c r="F18" s="7">
        <f>_xll.ECONOMATICA(Portafolios!$J$19,"return","ytd",F$6,,,,"decimal")</f>
        <v>-8.8690381492633599E-2</v>
      </c>
      <c r="G18" s="7">
        <f>_xll.ECONOMATICA(Portafolios!$J$19,"return","ytd",G$6,,,,"decimal")</f>
        <v>0.139917619813787</v>
      </c>
      <c r="H18" s="7">
        <f>_xll.ECONOMATICA(Portafolios!$J$19,"return","ytd",H$6,,,,"decimal")</f>
        <v>-3.8104607463537797E-2</v>
      </c>
      <c r="I18" s="7">
        <f>_xll.ECONOMATICA(Portafolios!$J$19,"return","ytd",I$6,,,,"decimal")</f>
        <v>0.150939076682407</v>
      </c>
      <c r="J18" s="7">
        <f>_xll.ECONOMATICA(Portafolios!$J$19,"return","ytd",J$6,,,,"decimal")</f>
        <v>7.3718842073503807E-2</v>
      </c>
      <c r="K18" s="7">
        <f>_xll.ECONOMATICA(Portafolios!$J$19,"return","ytd",K$6,,,,"decimal")</f>
        <v>4.9930669138120703E-3</v>
      </c>
      <c r="L18" s="7">
        <f>_xll.ECONOMATICA(Portafolios!$J$19,"return","ytd",L$6,,,,"decimal")</f>
        <v>4.2836817330680801E-2</v>
      </c>
      <c r="M18" s="7">
        <f>_xll.ECONOMATICA(Portafolios!$J$19,"return","ytd",M$6,,,,"decimal")</f>
        <v>0.105406977561943</v>
      </c>
      <c r="N18" s="7">
        <f>_xll.ECONOMATICA(Portafolios!$J$19,"return","ytd",N$6,,,,"decimal")</f>
        <v>5.90912336210749E-2</v>
      </c>
      <c r="O18" s="7">
        <f>_xll.ECONOMATICA(Portafolios!$J$19,"return","ytd",O$6,,,,"decimal")</f>
        <v>-9.2101899809640606E-2</v>
      </c>
    </row>
    <row r="21" spans="3:16" ht="4.5" customHeight="1" x14ac:dyDescent="0.3"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</row>
    <row r="22" spans="3:16" x14ac:dyDescent="0.3">
      <c r="E22" s="8"/>
      <c r="F22" s="16">
        <f t="shared" ref="F22:O22" si="2">F6</f>
        <v>43930</v>
      </c>
      <c r="G22" s="19">
        <f t="shared" si="2"/>
        <v>43830</v>
      </c>
      <c r="H22" s="13">
        <f t="shared" si="2"/>
        <v>43465</v>
      </c>
      <c r="I22" s="16">
        <f t="shared" si="2"/>
        <v>43100</v>
      </c>
      <c r="J22" s="19">
        <f t="shared" si="2"/>
        <v>42735</v>
      </c>
      <c r="K22" s="20">
        <f t="shared" si="2"/>
        <v>42369</v>
      </c>
      <c r="L22" s="19">
        <f t="shared" si="2"/>
        <v>42004</v>
      </c>
      <c r="M22" s="13">
        <f t="shared" si="2"/>
        <v>41639</v>
      </c>
      <c r="N22" s="16">
        <f t="shared" si="2"/>
        <v>41274</v>
      </c>
      <c r="O22" s="19">
        <f t="shared" si="2"/>
        <v>40908</v>
      </c>
      <c r="P22" s="8"/>
    </row>
    <row r="23" spans="3:16" x14ac:dyDescent="0.3">
      <c r="C23" s="2">
        <v>1</v>
      </c>
      <c r="E23" s="8"/>
      <c r="F23" s="22">
        <f>LARGE(F$7:F$18,$C23)</f>
        <v>0.18703419802303001</v>
      </c>
      <c r="G23" s="22">
        <f t="shared" ref="G23:O23" si="3">LARGE(G$7:G$18,$C23)</f>
        <v>0.30622882991330702</v>
      </c>
      <c r="H23" s="22">
        <f t="shared" si="3"/>
        <v>9.7523458445794006E-2</v>
      </c>
      <c r="I23" s="22">
        <f t="shared" si="3"/>
        <v>0.273985203972261</v>
      </c>
      <c r="J23" s="22">
        <f t="shared" si="3"/>
        <v>0.205426755115623</v>
      </c>
      <c r="K23" s="22">
        <f t="shared" si="3"/>
        <v>0.31641490348731199</v>
      </c>
      <c r="L23" s="22">
        <f t="shared" si="3"/>
        <v>0.244413698403223</v>
      </c>
      <c r="M23" s="22">
        <f t="shared" si="3"/>
        <v>0.14154281432638499</v>
      </c>
      <c r="N23" s="22">
        <f t="shared" si="3"/>
        <v>0.248227458460024</v>
      </c>
      <c r="O23" s="22">
        <f t="shared" si="3"/>
        <v>9.7600836765195695E-2</v>
      </c>
      <c r="P23" s="8"/>
    </row>
    <row r="24" spans="3:16" x14ac:dyDescent="0.3">
      <c r="E24" s="8"/>
      <c r="F24" s="15" t="str">
        <f>INDEX($D$7:$D$18,MATCH(F23,F$7:F$18,0))</f>
        <v>DÓLAR</v>
      </c>
      <c r="G24" s="15" t="str">
        <f t="shared" ref="G24:O24" si="4">INDEX($D$7:$D$18,MATCH(G23,G$7:G$18,0))</f>
        <v>COLCAP RT</v>
      </c>
      <c r="H24" s="15" t="str">
        <f t="shared" si="4"/>
        <v>DÓLAR</v>
      </c>
      <c r="I24" s="15" t="str">
        <f t="shared" si="4"/>
        <v>ALL WORLD</v>
      </c>
      <c r="J24" s="15" t="str">
        <f t="shared" si="4"/>
        <v>COLCAP RT</v>
      </c>
      <c r="K24" s="15" t="str">
        <f t="shared" si="4"/>
        <v>DÓLAR</v>
      </c>
      <c r="L24" s="15" t="str">
        <f t="shared" si="4"/>
        <v>DÓLAR</v>
      </c>
      <c r="M24" s="15" t="str">
        <f t="shared" si="4"/>
        <v>ALL WORLD</v>
      </c>
      <c r="N24" s="15" t="str">
        <f t="shared" si="4"/>
        <v>COLCAP RT</v>
      </c>
      <c r="O24" s="18" t="str">
        <f t="shared" si="4"/>
        <v>TES LP</v>
      </c>
      <c r="P24" s="8"/>
    </row>
    <row r="25" spans="3:16" x14ac:dyDescent="0.3">
      <c r="C25" s="2">
        <v>2</v>
      </c>
      <c r="E25" s="8"/>
      <c r="F25" s="14">
        <f>LARGE(F$7:F$18,$C25)</f>
        <v>1.1093142456957099E-2</v>
      </c>
      <c r="G25" s="14">
        <f t="shared" ref="G25:O25" si="5">LARGE(G$7:G$18,$C25)</f>
        <v>0.21828865364485001</v>
      </c>
      <c r="H25" s="14">
        <f t="shared" si="5"/>
        <v>5.8143270156506298E-2</v>
      </c>
      <c r="I25" s="14">
        <f t="shared" si="5"/>
        <v>0.150939076682407</v>
      </c>
      <c r="J25" s="14">
        <f t="shared" si="5"/>
        <v>0.185000000001455</v>
      </c>
      <c r="K25" s="14">
        <f t="shared" si="5"/>
        <v>4.6785158298007397E-2</v>
      </c>
      <c r="L25" s="14">
        <f t="shared" si="5"/>
        <v>5.1726715502809398E-2</v>
      </c>
      <c r="M25" s="14">
        <f t="shared" si="5"/>
        <v>0.105406977561943</v>
      </c>
      <c r="N25" s="14">
        <f t="shared" si="5"/>
        <v>0.214651578320772</v>
      </c>
      <c r="O25" s="17">
        <f t="shared" si="5"/>
        <v>7.8130262007107404E-2</v>
      </c>
      <c r="P25" s="8"/>
    </row>
    <row r="26" spans="3:16" x14ac:dyDescent="0.3">
      <c r="E26" s="8"/>
      <c r="F26" s="14" t="str">
        <f>INDEX($D$7:$D$18,MATCH(F25,F$7:F$18,0))</f>
        <v>COLIBR</v>
      </c>
      <c r="G26" s="14" t="str">
        <f t="shared" ref="G26:O26" si="6">INDEX($D$7:$D$18,MATCH(G25,G$7:G$18,0))</f>
        <v>ALL WORLD</v>
      </c>
      <c r="H26" s="14" t="str">
        <f t="shared" si="6"/>
        <v>TES</v>
      </c>
      <c r="I26" s="14" t="str">
        <f t="shared" si="6"/>
        <v>AGRESIVO</v>
      </c>
      <c r="J26" s="14" t="str">
        <f t="shared" si="6"/>
        <v>TES LP</v>
      </c>
      <c r="K26" s="14" t="str">
        <f t="shared" si="6"/>
        <v>COLIBR</v>
      </c>
      <c r="L26" s="14" t="str">
        <f t="shared" si="6"/>
        <v>TES LP</v>
      </c>
      <c r="M26" s="14" t="str">
        <f t="shared" si="6"/>
        <v>AGRESIVO</v>
      </c>
      <c r="N26" s="14" t="str">
        <f t="shared" si="6"/>
        <v>TES LP</v>
      </c>
      <c r="O26" s="17" t="str">
        <f t="shared" si="6"/>
        <v>TES</v>
      </c>
      <c r="P26" s="8"/>
    </row>
    <row r="27" spans="3:16" x14ac:dyDescent="0.3">
      <c r="C27" s="2">
        <v>3</v>
      </c>
      <c r="E27" s="8"/>
      <c r="F27" s="21">
        <f>LARGE(F$7:F$18,$C27)</f>
        <v>8.3851728177251096E-3</v>
      </c>
      <c r="G27" s="21">
        <f t="shared" ref="G27:O27" si="7">LARGE(G$7:G$18,$C27)</f>
        <v>0.14319251294728</v>
      </c>
      <c r="H27" s="21">
        <f t="shared" si="7"/>
        <v>5.6503932441046303E-2</v>
      </c>
      <c r="I27" s="21">
        <f t="shared" si="7"/>
        <v>0.146587239531073</v>
      </c>
      <c r="J27" s="21">
        <f t="shared" si="7"/>
        <v>0.15109485342691201</v>
      </c>
      <c r="K27" s="21">
        <f t="shared" si="7"/>
        <v>3.5413323141256101E-2</v>
      </c>
      <c r="L27" s="21">
        <f t="shared" si="7"/>
        <v>5.0751985580063802E-2</v>
      </c>
      <c r="M27" s="21">
        <f t="shared" si="7"/>
        <v>8.5247863442491495E-2</v>
      </c>
      <c r="N27" s="21">
        <f t="shared" si="7"/>
        <v>0.18900878751825101</v>
      </c>
      <c r="O27" s="22">
        <f t="shared" si="7"/>
        <v>6.7544039562562802E-2</v>
      </c>
      <c r="P27" s="8"/>
    </row>
    <row r="28" spans="3:16" x14ac:dyDescent="0.3">
      <c r="E28" s="8"/>
      <c r="F28" s="15" t="str">
        <f>INDEX($D$7:$D$18,MATCH(F27,F$7:F$18,0))</f>
        <v>CONSERVADOR</v>
      </c>
      <c r="G28" s="15" t="str">
        <f t="shared" ref="G28:O28" si="8">INDEX($D$7:$D$18,MATCH(G27,G$7:G$18,0))</f>
        <v>MODERADO</v>
      </c>
      <c r="H28" s="15" t="str">
        <f t="shared" si="8"/>
        <v>TES LP</v>
      </c>
      <c r="I28" s="15" t="str">
        <f t="shared" si="8"/>
        <v>COLCAP RT</v>
      </c>
      <c r="J28" s="15" t="str">
        <f t="shared" si="8"/>
        <v>TES</v>
      </c>
      <c r="K28" s="15" t="str">
        <f t="shared" si="8"/>
        <v>CONSERVADOR</v>
      </c>
      <c r="L28" s="15" t="str">
        <f t="shared" si="8"/>
        <v>TES CP</v>
      </c>
      <c r="M28" s="15" t="str">
        <f t="shared" si="8"/>
        <v>DÓLAR</v>
      </c>
      <c r="N28" s="15" t="str">
        <f t="shared" si="8"/>
        <v>ALL WORLD</v>
      </c>
      <c r="O28" s="18" t="str">
        <f t="shared" si="8"/>
        <v xml:space="preserve"> HY USA</v>
      </c>
      <c r="P28" s="8"/>
    </row>
    <row r="29" spans="3:16" x14ac:dyDescent="0.3">
      <c r="C29" s="2">
        <v>4</v>
      </c>
      <c r="E29" s="8"/>
      <c r="F29" s="14">
        <f>LARGE(F$7:F$18,$C29)</f>
        <v>8.0316471503465402E-3</v>
      </c>
      <c r="G29" s="14">
        <f t="shared" ref="G29:O29" si="9">LARGE(G$7:G$18,$C29)</f>
        <v>0.14088101675224601</v>
      </c>
      <c r="H29" s="14">
        <f t="shared" si="9"/>
        <v>5.6191697245594703E-2</v>
      </c>
      <c r="I29" s="14">
        <f t="shared" si="9"/>
        <v>0.10874020494346</v>
      </c>
      <c r="J29" s="14">
        <f t="shared" si="9"/>
        <v>0.13412226414773601</v>
      </c>
      <c r="K29" s="14">
        <f t="shared" si="9"/>
        <v>1.27586576600152E-2</v>
      </c>
      <c r="L29" s="14">
        <f t="shared" si="9"/>
        <v>4.7906430248985998E-2</v>
      </c>
      <c r="M29" s="14">
        <f t="shared" si="9"/>
        <v>5.7545129400750697E-2</v>
      </c>
      <c r="N29" s="14">
        <f t="shared" si="9"/>
        <v>0.156494033861236</v>
      </c>
      <c r="O29" s="17">
        <f t="shared" si="9"/>
        <v>6.3015597921548802E-2</v>
      </c>
      <c r="P29" s="8"/>
    </row>
    <row r="30" spans="3:16" x14ac:dyDescent="0.3">
      <c r="E30" s="8"/>
      <c r="F30" s="14" t="str">
        <f>INDEX($D$7:$D$18,MATCH(F29,F$7:F$18,0))</f>
        <v>TREASURIES</v>
      </c>
      <c r="G30" s="14" t="str">
        <f t="shared" ref="G30:O30" si="10">INDEX($D$7:$D$18,MATCH(G29,G$7:G$18,0))</f>
        <v xml:space="preserve"> HY USA</v>
      </c>
      <c r="H30" s="14" t="str">
        <f t="shared" si="10"/>
        <v>TES CP</v>
      </c>
      <c r="I30" s="14" t="str">
        <f t="shared" si="10"/>
        <v>TES LP</v>
      </c>
      <c r="J30" s="14" t="str">
        <f t="shared" si="10"/>
        <v xml:space="preserve"> HY USA</v>
      </c>
      <c r="K30" s="14" t="str">
        <f t="shared" si="10"/>
        <v>TES CP</v>
      </c>
      <c r="L30" s="14" t="str">
        <f t="shared" si="10"/>
        <v>TES</v>
      </c>
      <c r="M30" s="14" t="str">
        <f t="shared" si="10"/>
        <v xml:space="preserve"> HY USA</v>
      </c>
      <c r="N30" s="14" t="str">
        <f t="shared" si="10"/>
        <v>TES</v>
      </c>
      <c r="O30" s="17" t="str">
        <f t="shared" si="10"/>
        <v>TES CP</v>
      </c>
      <c r="P30" s="8"/>
    </row>
    <row r="31" spans="3:16" x14ac:dyDescent="0.3">
      <c r="C31" s="2">
        <v>5</v>
      </c>
      <c r="E31" s="8"/>
      <c r="F31" s="21">
        <f>LARGE(F$7:F$18,$C31)</f>
        <v>-8.1467196669109398E-3</v>
      </c>
      <c r="G31" s="21">
        <f t="shared" ref="G31:O31" si="11">LARGE(G$7:G$18,$C31)</f>
        <v>0.139917619813787</v>
      </c>
      <c r="H31" s="21">
        <f t="shared" si="11"/>
        <v>4.3481912267452599E-2</v>
      </c>
      <c r="I31" s="21">
        <f t="shared" si="11"/>
        <v>0.104971068427403</v>
      </c>
      <c r="J31" s="21">
        <f t="shared" si="11"/>
        <v>0.10157738725509299</v>
      </c>
      <c r="K31" s="21">
        <f t="shared" si="11"/>
        <v>4.9930669138120703E-3</v>
      </c>
      <c r="L31" s="21">
        <f t="shared" si="11"/>
        <v>4.2836817330680801E-2</v>
      </c>
      <c r="M31" s="21">
        <f t="shared" si="11"/>
        <v>5.0659880453167702E-2</v>
      </c>
      <c r="N31" s="21">
        <f t="shared" si="11"/>
        <v>0.11669560900379999</v>
      </c>
      <c r="O31" s="22">
        <f t="shared" si="11"/>
        <v>4.0314366424354403E-2</v>
      </c>
      <c r="P31" s="8"/>
    </row>
    <row r="32" spans="3:16" x14ac:dyDescent="0.3">
      <c r="E32" s="8"/>
      <c r="F32" s="15" t="str">
        <f>INDEX($D$7:$D$18,MATCH(F31,F$7:F$18,0))</f>
        <v>TES CP</v>
      </c>
      <c r="G32" s="15" t="str">
        <f t="shared" ref="G32:O32" si="12">INDEX($D$7:$D$18,MATCH(G31,G$7:G$18,0))</f>
        <v>AGRESIVO</v>
      </c>
      <c r="H32" s="15" t="str">
        <f t="shared" si="12"/>
        <v>COLIBR</v>
      </c>
      <c r="I32" s="15" t="str">
        <f t="shared" si="12"/>
        <v>MODERADO</v>
      </c>
      <c r="J32" s="15" t="str">
        <f t="shared" si="12"/>
        <v>TES CP</v>
      </c>
      <c r="K32" s="15" t="str">
        <f t="shared" si="12"/>
        <v>AGRESIVO</v>
      </c>
      <c r="L32" s="15" t="str">
        <f t="shared" si="12"/>
        <v>AGRESIVO</v>
      </c>
      <c r="M32" s="15" t="str">
        <f t="shared" si="12"/>
        <v>TES CP</v>
      </c>
      <c r="N32" s="15" t="str">
        <f t="shared" si="12"/>
        <v xml:space="preserve"> HY USA</v>
      </c>
      <c r="O32" s="18" t="str">
        <f t="shared" si="12"/>
        <v>COLIBR</v>
      </c>
      <c r="P32" s="8"/>
    </row>
    <row r="33" spans="3:16" x14ac:dyDescent="0.3">
      <c r="C33" s="2">
        <v>6</v>
      </c>
      <c r="E33" s="8"/>
      <c r="F33" s="14">
        <f>LARGE(F$7:F$18,$C33)</f>
        <v>-5.0602508577867397E-2</v>
      </c>
      <c r="G33" s="14">
        <f t="shared" ref="G33:O33" si="13">LARGE(G$7:G$18,$C33)</f>
        <v>0.104734133790771</v>
      </c>
      <c r="H33" s="14">
        <f t="shared" si="13"/>
        <v>3.6389001166753601E-2</v>
      </c>
      <c r="I33" s="14">
        <f t="shared" si="13"/>
        <v>9.91746480122674E-2</v>
      </c>
      <c r="J33" s="14">
        <f t="shared" si="13"/>
        <v>0.100669006597018</v>
      </c>
      <c r="K33" s="14">
        <f t="shared" si="13"/>
        <v>3.1598797213519001E-3</v>
      </c>
      <c r="L33" s="14">
        <f t="shared" si="13"/>
        <v>3.8299617195662002E-2</v>
      </c>
      <c r="M33" s="14">
        <f t="shared" si="13"/>
        <v>3.41960027853929E-2</v>
      </c>
      <c r="N33" s="14">
        <f t="shared" si="13"/>
        <v>0.101930350852926</v>
      </c>
      <c r="O33" s="17">
        <f t="shared" si="13"/>
        <v>3.2965039730697802E-2</v>
      </c>
      <c r="P33" s="8"/>
    </row>
    <row r="34" spans="3:16" x14ac:dyDescent="0.3">
      <c r="E34" s="8"/>
      <c r="F34" s="14" t="str">
        <f>INDEX($D$7:$D$18,MATCH(F33,F$7:F$18,0))</f>
        <v xml:space="preserve"> HY USA</v>
      </c>
      <c r="G34" s="14" t="str">
        <f t="shared" ref="G34:O34" si="14">INDEX($D$7:$D$18,MATCH(G33,G$7:G$18,0))</f>
        <v>TES LP</v>
      </c>
      <c r="H34" s="14" t="str">
        <f t="shared" si="14"/>
        <v>CONSERVADOR</v>
      </c>
      <c r="I34" s="14" t="str">
        <f t="shared" si="14"/>
        <v>TES</v>
      </c>
      <c r="J34" s="14" t="str">
        <f t="shared" si="14"/>
        <v>MODERADO</v>
      </c>
      <c r="K34" s="14" t="str">
        <f t="shared" si="14"/>
        <v>TES</v>
      </c>
      <c r="L34" s="14" t="str">
        <f t="shared" si="14"/>
        <v>COLIBR</v>
      </c>
      <c r="M34" s="14" t="str">
        <f t="shared" si="14"/>
        <v>COLIBR</v>
      </c>
      <c r="N34" s="14" t="str">
        <f t="shared" si="14"/>
        <v>TES CP</v>
      </c>
      <c r="O34" s="17" t="str">
        <f t="shared" si="14"/>
        <v>CONSERVADOR</v>
      </c>
      <c r="P34" s="8"/>
    </row>
    <row r="35" spans="3:16" x14ac:dyDescent="0.3">
      <c r="C35" s="2">
        <v>7</v>
      </c>
      <c r="E35" s="8"/>
      <c r="F35" s="21">
        <f>LARGE(F$7:F$18,$C35)</f>
        <v>-5.5353367300121997E-2</v>
      </c>
      <c r="G35" s="21">
        <f t="shared" ref="G35:O35" si="15">LARGE(G$7:G$18,$C35)</f>
        <v>9.4831511838565294E-2</v>
      </c>
      <c r="H35" s="21">
        <f t="shared" si="15"/>
        <v>1.7250512746613801E-2</v>
      </c>
      <c r="I35" s="21">
        <f t="shared" si="15"/>
        <v>8.6877132285735598E-2</v>
      </c>
      <c r="J35" s="21">
        <f t="shared" si="15"/>
        <v>7.3718842073503807E-2</v>
      </c>
      <c r="K35" s="21">
        <f t="shared" si="15"/>
        <v>3.3522383091621998E-5</v>
      </c>
      <c r="L35" s="21">
        <f t="shared" si="15"/>
        <v>3.3413259046938003E-2</v>
      </c>
      <c r="M35" s="21">
        <f t="shared" si="15"/>
        <v>2.9983849070049501E-2</v>
      </c>
      <c r="N35" s="21">
        <f t="shared" si="15"/>
        <v>7.8026792047239696E-2</v>
      </c>
      <c r="O35" s="22">
        <f t="shared" si="15"/>
        <v>6.5520247881067895E-4</v>
      </c>
      <c r="P35" s="8"/>
    </row>
    <row r="36" spans="3:16" x14ac:dyDescent="0.3">
      <c r="E36" s="8"/>
      <c r="F36" s="15" t="str">
        <f>INDEX($D$7:$D$18,MATCH(F35,F$7:F$18,0))</f>
        <v>TES</v>
      </c>
      <c r="G36" s="15" t="str">
        <f t="shared" ref="G36:O36" si="16">INDEX($D$7:$D$18,MATCH(G35,G$7:G$18,0))</f>
        <v>TES</v>
      </c>
      <c r="H36" s="15" t="str">
        <f t="shared" si="16"/>
        <v>TREASURIES</v>
      </c>
      <c r="I36" s="15" t="str">
        <f t="shared" si="16"/>
        <v>TES CP</v>
      </c>
      <c r="J36" s="15" t="str">
        <f t="shared" si="16"/>
        <v>AGRESIVO</v>
      </c>
      <c r="K36" s="15" t="str">
        <f t="shared" si="16"/>
        <v>TREASURIES</v>
      </c>
      <c r="L36" s="15" t="str">
        <f t="shared" si="16"/>
        <v>CONSERVADOR</v>
      </c>
      <c r="M36" s="15" t="str">
        <f t="shared" si="16"/>
        <v>CONSERVADOR</v>
      </c>
      <c r="N36" s="15" t="str">
        <f t="shared" si="16"/>
        <v>MODERADO</v>
      </c>
      <c r="O36" s="18" t="str">
        <f t="shared" si="16"/>
        <v>TREASURIES</v>
      </c>
      <c r="P36" s="8"/>
    </row>
    <row r="37" spans="3:16" x14ac:dyDescent="0.3">
      <c r="C37" s="2">
        <v>8</v>
      </c>
      <c r="E37" s="8"/>
      <c r="F37" s="14">
        <f>LARGE(F$7:F$18,$C37)</f>
        <v>-7.7694624724244904E-2</v>
      </c>
      <c r="G37" s="14">
        <f t="shared" ref="G37:O37" si="17">LARGE(G$7:G$18,$C37)</f>
        <v>6.3583089158782996E-2</v>
      </c>
      <c r="H37" s="14">
        <f t="shared" si="17"/>
        <v>-2.02198711212986E-2</v>
      </c>
      <c r="I37" s="14">
        <f t="shared" si="17"/>
        <v>6.1195151301944903E-2</v>
      </c>
      <c r="J37" s="14">
        <f t="shared" si="17"/>
        <v>7.1109786324086599E-2</v>
      </c>
      <c r="K37" s="14">
        <f t="shared" si="17"/>
        <v>-4.97512437868863E-3</v>
      </c>
      <c r="L37" s="14">
        <f t="shared" si="17"/>
        <v>1.4347369473398401E-2</v>
      </c>
      <c r="M37" s="14">
        <f t="shared" si="17"/>
        <v>2.962539811233E-2</v>
      </c>
      <c r="N37" s="14">
        <f t="shared" si="17"/>
        <v>5.90912336210749E-2</v>
      </c>
      <c r="O37" s="17">
        <f t="shared" si="17"/>
        <v>-2.3709972461801999E-2</v>
      </c>
      <c r="P37" s="8"/>
    </row>
    <row r="38" spans="3:16" x14ac:dyDescent="0.3">
      <c r="E38" s="8"/>
      <c r="F38" s="14" t="str">
        <f>INDEX($D$7:$D$18,MATCH(F37,F$7:F$18,0))</f>
        <v>TES LP</v>
      </c>
      <c r="G38" s="14" t="str">
        <f t="shared" ref="G38:O38" si="18">INDEX($D$7:$D$18,MATCH(G37,G$7:G$18,0))</f>
        <v>TES CP</v>
      </c>
      <c r="H38" s="14" t="str">
        <f t="shared" si="18"/>
        <v xml:space="preserve"> HY USA</v>
      </c>
      <c r="I38" s="14" t="str">
        <f t="shared" si="18"/>
        <v>COLIBR</v>
      </c>
      <c r="J38" s="14" t="str">
        <f t="shared" si="18"/>
        <v>CONSERVADOR</v>
      </c>
      <c r="K38" s="14" t="str">
        <f t="shared" si="18"/>
        <v>TES LP</v>
      </c>
      <c r="L38" s="14" t="str">
        <f t="shared" si="18"/>
        <v xml:space="preserve"> HY USA</v>
      </c>
      <c r="M38" s="14" t="str">
        <f t="shared" si="18"/>
        <v>MODERADO</v>
      </c>
      <c r="N38" s="14" t="str">
        <f t="shared" si="18"/>
        <v>AGRESIVO</v>
      </c>
      <c r="O38" s="17" t="str">
        <f t="shared" si="18"/>
        <v>DÓLAR</v>
      </c>
      <c r="P38" s="8"/>
    </row>
    <row r="39" spans="3:16" x14ac:dyDescent="0.3">
      <c r="C39" s="2">
        <v>9</v>
      </c>
      <c r="E39" s="8"/>
      <c r="F39" s="21">
        <f>LARGE(F$7:F$18,$C39)</f>
        <v>-8.8690381492633599E-2</v>
      </c>
      <c r="G39" s="21">
        <f t="shared" ref="G39:O39" si="19">LARGE(G$7:G$18,$C39)</f>
        <v>4.27807435935392E-2</v>
      </c>
      <c r="H39" s="21">
        <f t="shared" si="19"/>
        <v>-3.8104607463537797E-2</v>
      </c>
      <c r="I39" s="21">
        <f t="shared" si="19"/>
        <v>6.0732382138667197E-2</v>
      </c>
      <c r="J39" s="21">
        <f t="shared" si="19"/>
        <v>7.0847675322511294E-2</v>
      </c>
      <c r="K39" s="21">
        <f t="shared" si="19"/>
        <v>-1.73091996330186E-2</v>
      </c>
      <c r="L39" s="21">
        <f t="shared" si="19"/>
        <v>8.3959142757521494E-3</v>
      </c>
      <c r="M39" s="21">
        <f t="shared" si="19"/>
        <v>1.14520311144588E-2</v>
      </c>
      <c r="N39" s="21">
        <f t="shared" si="19"/>
        <v>5.1759627602223197E-2</v>
      </c>
      <c r="O39" s="22">
        <f t="shared" si="19"/>
        <v>-7.6586508398613695E-2</v>
      </c>
      <c r="P39" s="8"/>
    </row>
    <row r="40" spans="3:16" x14ac:dyDescent="0.3">
      <c r="E40" s="8"/>
      <c r="F40" s="15" t="str">
        <f>INDEX($D$7:$D$18,MATCH(F39,F$7:F$18,0))</f>
        <v>AGRESIVO</v>
      </c>
      <c r="G40" s="15" t="str">
        <f t="shared" ref="G40:O40" si="20">INDEX($D$7:$D$18,MATCH(G39,G$7:G$18,0))</f>
        <v>COLIBR</v>
      </c>
      <c r="H40" s="15" t="str">
        <f t="shared" si="20"/>
        <v>AGRESIVO</v>
      </c>
      <c r="I40" s="15" t="str">
        <f t="shared" si="20"/>
        <v xml:space="preserve"> HY USA</v>
      </c>
      <c r="J40" s="15" t="str">
        <f t="shared" si="20"/>
        <v>COLIBR</v>
      </c>
      <c r="K40" s="15" t="str">
        <f t="shared" si="20"/>
        <v>MODERADO</v>
      </c>
      <c r="L40" s="15" t="str">
        <f t="shared" si="20"/>
        <v>MODERADO</v>
      </c>
      <c r="M40" s="15" t="str">
        <f t="shared" si="20"/>
        <v>TES</v>
      </c>
      <c r="N40" s="15" t="str">
        <f t="shared" si="20"/>
        <v>CONSERVADOR</v>
      </c>
      <c r="O40" s="18" t="str">
        <f t="shared" si="20"/>
        <v>MODERADO</v>
      </c>
      <c r="P40" s="8"/>
    </row>
    <row r="41" spans="3:16" x14ac:dyDescent="0.3">
      <c r="C41" s="2">
        <v>10</v>
      </c>
      <c r="E41" s="8"/>
      <c r="F41" s="14">
        <f>LARGE(F$7:F$18,$C41)</f>
        <v>-0.10754553519203899</v>
      </c>
      <c r="G41" s="14">
        <f t="shared" ref="G41:O41" si="21">LARGE(G$7:G$18,$C41)</f>
        <v>3.5873280803571099E-2</v>
      </c>
      <c r="H41" s="14">
        <f t="shared" si="21"/>
        <v>-4.70626679407724E-2</v>
      </c>
      <c r="I41" s="14">
        <f t="shared" si="21"/>
        <v>5.91598746541422E-2</v>
      </c>
      <c r="J41" s="14">
        <f t="shared" si="21"/>
        <v>4.8823233368239002E-2</v>
      </c>
      <c r="K41" s="14">
        <f t="shared" si="21"/>
        <v>-4.77859320863354E-2</v>
      </c>
      <c r="L41" s="14">
        <f t="shared" si="21"/>
        <v>7.9371002357220294E-6</v>
      </c>
      <c r="M41" s="14">
        <f t="shared" si="21"/>
        <v>-4.8486417654203298E-5</v>
      </c>
      <c r="N41" s="14">
        <f t="shared" si="21"/>
        <v>5.01603684861038E-2</v>
      </c>
      <c r="O41" s="17">
        <f t="shared" si="21"/>
        <v>-9.2101899809640606E-2</v>
      </c>
      <c r="P41" s="8"/>
    </row>
    <row r="42" spans="3:16" x14ac:dyDescent="0.3">
      <c r="E42" s="8"/>
      <c r="F42" s="14" t="str">
        <f>INDEX($D$7:$D$18,MATCH(F41,F$7:F$18,0))</f>
        <v>MODERADO</v>
      </c>
      <c r="G42" s="14" t="str">
        <f t="shared" ref="G42:O42" si="22">INDEX($D$7:$D$18,MATCH(G41,G$7:G$18,0))</f>
        <v>CONSERVADOR</v>
      </c>
      <c r="H42" s="14" t="str">
        <f t="shared" si="22"/>
        <v>MODERADO</v>
      </c>
      <c r="I42" s="14" t="str">
        <f t="shared" si="22"/>
        <v>CONSERVADOR</v>
      </c>
      <c r="J42" s="14" t="str">
        <f t="shared" si="22"/>
        <v>ALL WORLD</v>
      </c>
      <c r="K42" s="14" t="str">
        <f t="shared" si="22"/>
        <v>ALL WORLD</v>
      </c>
      <c r="L42" s="14" t="str">
        <f t="shared" si="22"/>
        <v>TREASURIES</v>
      </c>
      <c r="M42" s="14" t="str">
        <f t="shared" si="22"/>
        <v>TREASURIES</v>
      </c>
      <c r="N42" s="14" t="str">
        <f t="shared" si="22"/>
        <v>COLIBR</v>
      </c>
      <c r="O42" s="17" t="str">
        <f t="shared" si="22"/>
        <v>AGRESIVO</v>
      </c>
      <c r="P42" s="8"/>
    </row>
    <row r="43" spans="3:16" x14ac:dyDescent="0.3">
      <c r="C43" s="2">
        <v>11</v>
      </c>
      <c r="E43" s="8"/>
      <c r="F43" s="21">
        <f>LARGE(F$7:F$18,$C43)</f>
        <v>-0.203205071284319</v>
      </c>
      <c r="G43" s="21">
        <f t="shared" ref="G43:O43" si="23">LARGE(G$7:G$18,$C43)</f>
        <v>2.5179598478644E-2</v>
      </c>
      <c r="H43" s="21">
        <f t="shared" si="23"/>
        <v>-0.100909023123677</v>
      </c>
      <c r="I43" s="21">
        <f t="shared" si="23"/>
        <v>6.7177472046751098E-3</v>
      </c>
      <c r="J43" s="21">
        <f t="shared" si="23"/>
        <v>4.1096832082985202E-3</v>
      </c>
      <c r="K43" s="21">
        <f t="shared" si="23"/>
        <v>-5.0212580093139003E-2</v>
      </c>
      <c r="L43" s="21">
        <f t="shared" si="23"/>
        <v>-2.1431620768453299E-2</v>
      </c>
      <c r="M43" s="21">
        <f t="shared" si="23"/>
        <v>-1.6034127685088599E-2</v>
      </c>
      <c r="N43" s="21">
        <f t="shared" si="23"/>
        <v>3.35697695845738E-4</v>
      </c>
      <c r="O43" s="22">
        <f t="shared" si="23"/>
        <v>-0.12026234391669301</v>
      </c>
      <c r="P43" s="8"/>
    </row>
    <row r="44" spans="3:16" x14ac:dyDescent="0.3">
      <c r="E44" s="8"/>
      <c r="F44" s="15" t="str">
        <f>INDEX($D$7:$D$18,MATCH(F43,F$7:F$18,0))</f>
        <v>ALL WORLD</v>
      </c>
      <c r="G44" s="15" t="str">
        <f t="shared" ref="G44:O44" si="24">INDEX($D$7:$D$18,MATCH(G43,G$7:G$18,0))</f>
        <v>TREASURIES</v>
      </c>
      <c r="H44" s="15" t="str">
        <f t="shared" si="24"/>
        <v>COLCAP RT</v>
      </c>
      <c r="I44" s="15" t="str">
        <f t="shared" si="24"/>
        <v>TREASURIES</v>
      </c>
      <c r="J44" s="15" t="str">
        <f t="shared" si="24"/>
        <v>TREASURIES</v>
      </c>
      <c r="K44" s="15" t="str">
        <f t="shared" si="24"/>
        <v xml:space="preserve"> HY USA</v>
      </c>
      <c r="L44" s="15" t="str">
        <f t="shared" si="24"/>
        <v>COLCAP RT</v>
      </c>
      <c r="M44" s="15" t="str">
        <f t="shared" si="24"/>
        <v>TES LP</v>
      </c>
      <c r="N44" s="15" t="str">
        <f t="shared" si="24"/>
        <v>TREASURIES</v>
      </c>
      <c r="O44" s="18" t="str">
        <f t="shared" si="24"/>
        <v>COLCAP RT</v>
      </c>
      <c r="P44" s="8"/>
    </row>
    <row r="45" spans="3:16" x14ac:dyDescent="0.3">
      <c r="C45" s="2">
        <v>12</v>
      </c>
      <c r="E45" s="8"/>
      <c r="F45" s="14">
        <f>LARGE(F$7:F$18,$C45)</f>
        <v>-0.29516450109164</v>
      </c>
      <c r="G45" s="14">
        <f t="shared" ref="G45:O45" si="25">LARGE(G$7:G$18,$C45)</f>
        <v>5.8137227060797202E-3</v>
      </c>
      <c r="H45" s="14">
        <f t="shared" si="25"/>
        <v>-0.14181217078483299</v>
      </c>
      <c r="I45" s="14">
        <f t="shared" si="25"/>
        <v>-5.5686820787741497E-3</v>
      </c>
      <c r="J45" s="14">
        <f t="shared" si="25"/>
        <v>-4.72333440220973E-2</v>
      </c>
      <c r="K45" s="14">
        <f t="shared" si="25"/>
        <v>-0.21307186801102901</v>
      </c>
      <c r="L45" s="14">
        <f t="shared" si="25"/>
        <v>-4.5323282582103303E-2</v>
      </c>
      <c r="M45" s="14">
        <f t="shared" si="25"/>
        <v>-8.9223746319475994E-2</v>
      </c>
      <c r="N45" s="14">
        <f t="shared" si="25"/>
        <v>-8.8104184897092597E-2</v>
      </c>
      <c r="O45" s="17">
        <f t="shared" si="25"/>
        <v>-0.140267472163978</v>
      </c>
      <c r="P45" s="8"/>
    </row>
    <row r="46" spans="3:16" x14ac:dyDescent="0.3">
      <c r="E46" s="8"/>
      <c r="F46" s="15" t="str">
        <f>INDEX($D$7:$D$18,MATCH(F45,F$7:F$18,0))</f>
        <v>COLCAP RT</v>
      </c>
      <c r="G46" s="15" t="str">
        <f t="shared" ref="G46:O46" si="26">INDEX($D$7:$D$18,MATCH(G45,G$7:G$18,0))</f>
        <v>DÓLAR</v>
      </c>
      <c r="H46" s="15" t="str">
        <f t="shared" si="26"/>
        <v>ALL WORLD</v>
      </c>
      <c r="I46" s="15" t="str">
        <f t="shared" si="26"/>
        <v>DÓLAR</v>
      </c>
      <c r="J46" s="15" t="str">
        <f t="shared" si="26"/>
        <v>DÓLAR</v>
      </c>
      <c r="K46" s="15" t="str">
        <f t="shared" si="26"/>
        <v>COLCAP RT</v>
      </c>
      <c r="L46" s="15" t="str">
        <f t="shared" si="26"/>
        <v>ALL WORLD</v>
      </c>
      <c r="M46" s="15" t="str">
        <f t="shared" si="26"/>
        <v>COLCAP RT</v>
      </c>
      <c r="N46" s="15" t="str">
        <f t="shared" si="26"/>
        <v>DÓLAR</v>
      </c>
      <c r="O46" s="18" t="str">
        <f t="shared" si="26"/>
        <v>ALL WORLD</v>
      </c>
      <c r="P46" s="8"/>
    </row>
    <row r="47" spans="3:16" ht="4.5" customHeight="1" x14ac:dyDescent="0.3"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</row>
  </sheetData>
  <conditionalFormatting sqref="F23:O44">
    <cfRule type="cellIs" dxfId="40" priority="42" operator="equal">
      <formula>"AGRESSIVA"</formula>
    </cfRule>
    <cfRule type="cellIs" dxfId="39" priority="43" operator="equal">
      <formula>"MODERADA"</formula>
    </cfRule>
    <cfRule type="cellIs" dxfId="38" priority="44" operator="equal">
      <formula>"CONSERVADORA"</formula>
    </cfRule>
  </conditionalFormatting>
  <conditionalFormatting sqref="F23:F44">
    <cfRule type="cellIs" dxfId="37" priority="32" operator="equal">
      <formula>F$18</formula>
    </cfRule>
    <cfRule type="cellIs" dxfId="36" priority="35" operator="equal">
      <formula>F$17</formula>
    </cfRule>
    <cfRule type="cellIs" dxfId="35" priority="41" operator="equal">
      <formula>F$16</formula>
    </cfRule>
  </conditionalFormatting>
  <conditionalFormatting sqref="G23:G44">
    <cfRule type="cellIs" dxfId="34" priority="40" operator="equal">
      <formula>G$16</formula>
    </cfRule>
  </conditionalFormatting>
  <conditionalFormatting sqref="H23:H44">
    <cfRule type="cellIs" dxfId="33" priority="39" operator="equal">
      <formula>H$16</formula>
    </cfRule>
  </conditionalFormatting>
  <conditionalFormatting sqref="I23:I44">
    <cfRule type="cellIs" dxfId="32" priority="38" operator="equal">
      <formula>I$16</formula>
    </cfRule>
  </conditionalFormatting>
  <conditionalFormatting sqref="J23:J44">
    <cfRule type="cellIs" dxfId="31" priority="37" operator="equal">
      <formula>J$16</formula>
    </cfRule>
  </conditionalFormatting>
  <conditionalFormatting sqref="K23:O44">
    <cfRule type="cellIs" dxfId="30" priority="36" operator="equal">
      <formula>K$16</formula>
    </cfRule>
  </conditionalFormatting>
  <conditionalFormatting sqref="G23:O44">
    <cfRule type="cellIs" dxfId="29" priority="33" operator="equal">
      <formula>G$17</formula>
    </cfRule>
    <cfRule type="cellIs" dxfId="28" priority="34" operator="equal">
      <formula>G$16</formula>
    </cfRule>
  </conditionalFormatting>
  <conditionalFormatting sqref="G23:O44">
    <cfRule type="cellIs" dxfId="27" priority="29" operator="equal">
      <formula>G$18</formula>
    </cfRule>
    <cfRule type="cellIs" dxfId="26" priority="30" operator="equal">
      <formula>G$17</formula>
    </cfRule>
    <cfRule type="cellIs" dxfId="25" priority="31" operator="equal">
      <formula>G$16</formula>
    </cfRule>
  </conditionalFormatting>
  <conditionalFormatting sqref="F45:O46">
    <cfRule type="cellIs" dxfId="24" priority="26" operator="equal">
      <formula>"AGRESSIVA"</formula>
    </cfRule>
    <cfRule type="cellIs" dxfId="23" priority="27" operator="equal">
      <formula>"MODERADA"</formula>
    </cfRule>
    <cfRule type="cellIs" dxfId="22" priority="28" operator="equal">
      <formula>"CONSERVADORA"</formula>
    </cfRule>
  </conditionalFormatting>
  <conditionalFormatting sqref="F45:F46">
    <cfRule type="cellIs" dxfId="21" priority="16" operator="equal">
      <formula>F$18</formula>
    </cfRule>
    <cfRule type="cellIs" dxfId="20" priority="19" operator="equal">
      <formula>F$17</formula>
    </cfRule>
    <cfRule type="cellIs" dxfId="19" priority="25" operator="equal">
      <formula>F$16</formula>
    </cfRule>
  </conditionalFormatting>
  <conditionalFormatting sqref="G45:G46">
    <cfRule type="cellIs" dxfId="18" priority="24" operator="equal">
      <formula>G$16</formula>
    </cfRule>
  </conditionalFormatting>
  <conditionalFormatting sqref="H45:H46">
    <cfRule type="cellIs" dxfId="17" priority="23" operator="equal">
      <formula>H$16</formula>
    </cfRule>
  </conditionalFormatting>
  <conditionalFormatting sqref="I45:I46">
    <cfRule type="cellIs" dxfId="16" priority="22" operator="equal">
      <formula>I$16</formula>
    </cfRule>
  </conditionalFormatting>
  <conditionalFormatting sqref="J45:J46">
    <cfRule type="cellIs" dxfId="15" priority="21" operator="equal">
      <formula>J$16</formula>
    </cfRule>
  </conditionalFormatting>
  <conditionalFormatting sqref="K45:O46">
    <cfRule type="cellIs" dxfId="14" priority="20" operator="equal">
      <formula>K$16</formula>
    </cfRule>
  </conditionalFormatting>
  <conditionalFormatting sqref="G45:O46">
    <cfRule type="cellIs" dxfId="13" priority="17" operator="equal">
      <formula>G$17</formula>
    </cfRule>
    <cfRule type="cellIs" dxfId="12" priority="18" operator="equal">
      <formula>G$16</formula>
    </cfRule>
  </conditionalFormatting>
  <conditionalFormatting sqref="G45:O46">
    <cfRule type="cellIs" dxfId="11" priority="13" operator="equal">
      <formula>G$18</formula>
    </cfRule>
    <cfRule type="cellIs" dxfId="10" priority="14" operator="equal">
      <formula>G$17</formula>
    </cfRule>
    <cfRule type="cellIs" dxfId="9" priority="15" operator="equal">
      <formula>G$16</formula>
    </cfRule>
  </conditionalFormatting>
  <conditionalFormatting sqref="F23:O46">
    <cfRule type="cellIs" dxfId="8" priority="12" operator="equal">
      <formula>"CDI"</formula>
    </cfRule>
  </conditionalFormatting>
  <conditionalFormatting sqref="F23:F46">
    <cfRule type="cellIs" dxfId="7" priority="11" operator="equal">
      <formula>F$7</formula>
    </cfRule>
  </conditionalFormatting>
  <conditionalFormatting sqref="G23:O44">
    <cfRule type="cellIs" dxfId="6" priority="8" operator="equal">
      <formula>G$18</formula>
    </cfRule>
    <cfRule type="cellIs" dxfId="5" priority="9" operator="equal">
      <formula>G$17</formula>
    </cfRule>
    <cfRule type="cellIs" dxfId="4" priority="10" operator="equal">
      <formula>G$16</formula>
    </cfRule>
  </conditionalFormatting>
  <conditionalFormatting sqref="G45:O46">
    <cfRule type="cellIs" dxfId="3" priority="5" operator="equal">
      <formula>G$18</formula>
    </cfRule>
    <cfRule type="cellIs" dxfId="2" priority="6" operator="equal">
      <formula>G$17</formula>
    </cfRule>
    <cfRule type="cellIs" dxfId="1" priority="7" operator="equal">
      <formula>G$16</formula>
    </cfRule>
  </conditionalFormatting>
  <conditionalFormatting sqref="G23:O46">
    <cfRule type="cellIs" dxfId="0" priority="4" operator="equal">
      <formula>G$7</formula>
    </cfRule>
  </conditionalFormatting>
  <conditionalFormatting sqref="C7:C1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F23:F45 G24:O46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</vt:lpstr>
      <vt:lpstr>Portafolios</vt:lpstr>
      <vt:lpstr>Estrategia</vt:lpstr>
      <vt:lpstr>Historico</vt:lpstr>
      <vt:lpstr>Anual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 Machine</dc:creator>
  <cp:lastModifiedBy>Camilo Andres Gomez Morales</cp:lastModifiedBy>
  <cp:lastPrinted>2020-04-06T14:34:49Z</cp:lastPrinted>
  <dcterms:created xsi:type="dcterms:W3CDTF">2020-03-23T11:52:06Z</dcterms:created>
  <dcterms:modified xsi:type="dcterms:W3CDTF">2020-04-10T18:36:18Z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oUpdateId">
    <vt:lpwstr>1271008095</vt:lpwstr>
  </property>
  <property fmtid="{D5CDD505-2E9C-101B-9397-08002B2CF9AE}" pid="3" name="EcoUpdateMessage">
    <vt:lpwstr>2020/04/10-17:48:15</vt:lpwstr>
  </property>
  <property fmtid="{D5CDD505-2E9C-101B-9397-08002B2CF9AE}" pid="4" name="EcoUpdateStatus">
    <vt:lpwstr>2020-04-09=BRA:St,ME,Fd,TP;USA:St,ME;CHL:St,ME|2000-07-28=USA:TP|2020-04-08=ARG:St,ME,Fd,TP;MEX:St,ME,Fd;CHL:Fd;COL:St,ME;PER:St,ME|2020-04-07=MEX:TP;GBR:St,ME;COL:Fd;PER:Fd|2020-04-02=CHL:TP|2014-02-26=VEN:St|2002-11-08=JPN:St|2016-08-18=NNN:St|2020-04-0</vt:lpwstr>
  </property>
</Properties>
</file>